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C:\Users\Julien Chantoin\Documents\Commercial\Z ARCHIVES\Dev QCE\PRODUITS\"/>
    </mc:Choice>
  </mc:AlternateContent>
  <xr:revisionPtr revIDLastSave="0" documentId="13_ncr:1_{2FB5E6C2-7BF8-4D7D-B55A-B65044CFBA7B}" xr6:coauthVersionLast="47" xr6:coauthVersionMax="47" xr10:uidLastSave="{00000000-0000-0000-0000-000000000000}"/>
  <bookViews>
    <workbookView xWindow="28680" yWindow="-120" windowWidth="29040" windowHeight="15720" tabRatio="633" xr2:uid="{00000000-000D-0000-FFFF-FFFF00000000}"/>
  </bookViews>
  <sheets>
    <sheet name="Audit" sheetId="1" r:id="rId1"/>
    <sheet name="Feuil1" sheetId="5" r:id="rId2"/>
    <sheet name="Config" sheetId="2" r:id="rId3"/>
    <sheet name="Fiche Audit AOCR 26022018" sheetId="3" r:id="rId4"/>
    <sheet name="Import csv" sheetId="4" r:id="rId5"/>
  </sheets>
  <definedNames>
    <definedName name="___xlnm.Print_Titles">Audit!$1:$1</definedName>
    <definedName name="__xlnm.Print_Titles">Audit!$A$1:$AB$1</definedName>
    <definedName name="_xlnm._FilterDatabase" localSheetId="0" hidden="1">Audit!$Y$1:$AC$460</definedName>
    <definedName name="_xlnm.Print_Titles" localSheetId="0">Audit!$1:$1</definedName>
    <definedName name="Tableau1">Audit!$A$1:$D$440</definedName>
    <definedName name="Tableau2">Audit!$A$1:$L$440</definedName>
    <definedName name="Tableau3">Config!$A$10:$B$15</definedName>
    <definedName name="Tableau4">Config!$D$10:$D$11</definedName>
    <definedName name="Tableau5">'Fiche Audit AOCR 26022018'!$A$1:$T$1401</definedName>
    <definedName name="_xlnm.Print_Area" localSheetId="0">Audit!$A$1:$V$136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477" i="1" l="1"/>
  <c r="AA478" i="1"/>
  <c r="Y165" i="1"/>
  <c r="Q169" i="1" s="1"/>
  <c r="Y166" i="1"/>
  <c r="Q170" i="1" s="1"/>
  <c r="Y167" i="1"/>
  <c r="Q171" i="1" s="1"/>
  <c r="Y168" i="1"/>
  <c r="Q172" i="1" s="1"/>
  <c r="Y169" i="1"/>
  <c r="Q173" i="1" s="1"/>
  <c r="Y170" i="1"/>
  <c r="Q174" i="1" s="1"/>
  <c r="Y171" i="1"/>
  <c r="Q175" i="1" s="1"/>
  <c r="Y172" i="1"/>
  <c r="Q176" i="1" s="1"/>
  <c r="Y173" i="1"/>
  <c r="Q177" i="1" s="1"/>
  <c r="Y174" i="1"/>
  <c r="Q178" i="1" s="1"/>
  <c r="Y175" i="1"/>
  <c r="Q179" i="1" s="1"/>
  <c r="Y176" i="1"/>
  <c r="Q180" i="1" s="1"/>
  <c r="Y177" i="1"/>
  <c r="Q181" i="1" s="1"/>
  <c r="Y178" i="1"/>
  <c r="Q182" i="1" s="1"/>
  <c r="Y179" i="1"/>
  <c r="Q183" i="1" s="1"/>
  <c r="Y180" i="1"/>
  <c r="Q184" i="1" s="1"/>
  <c r="Y181" i="1"/>
  <c r="Q185" i="1" s="1"/>
  <c r="Y182" i="1"/>
  <c r="Q186" i="1" s="1"/>
  <c r="Y183" i="1"/>
  <c r="Q187" i="1" s="1"/>
  <c r="Y184" i="1"/>
  <c r="Q188" i="1" s="1"/>
  <c r="Y185" i="1"/>
  <c r="Q189" i="1" s="1"/>
  <c r="Y186" i="1"/>
  <c r="Q190" i="1" s="1"/>
  <c r="Y187" i="1"/>
  <c r="Q191" i="1" s="1"/>
  <c r="Y188" i="1"/>
  <c r="Q192" i="1" s="1"/>
  <c r="Y189" i="1"/>
  <c r="Q193" i="1" s="1"/>
  <c r="Y190" i="1"/>
  <c r="Q194" i="1" s="1"/>
  <c r="Y191" i="1"/>
  <c r="Q195" i="1" s="1"/>
  <c r="Y192" i="1"/>
  <c r="Q196" i="1" s="1"/>
  <c r="Y193" i="1"/>
  <c r="Q197" i="1" s="1"/>
  <c r="Y194" i="1"/>
  <c r="Q198" i="1" s="1"/>
  <c r="Y195" i="1"/>
  <c r="Q199" i="1" s="1"/>
  <c r="Y196" i="1"/>
  <c r="Q200" i="1" s="1"/>
  <c r="Y197" i="1"/>
  <c r="Q201" i="1" s="1"/>
  <c r="Y198" i="1"/>
  <c r="Q202" i="1" s="1"/>
  <c r="Y199" i="1"/>
  <c r="Q203" i="1" s="1"/>
  <c r="Y200" i="1"/>
  <c r="Q204" i="1" s="1"/>
  <c r="Y201" i="1"/>
  <c r="Q205" i="1" s="1"/>
  <c r="Y202" i="1"/>
  <c r="Q206" i="1" s="1"/>
  <c r="Y203" i="1"/>
  <c r="Q207" i="1" s="1"/>
  <c r="Y204" i="1"/>
  <c r="Q208" i="1" s="1"/>
  <c r="Y205" i="1"/>
  <c r="Q209" i="1" s="1"/>
  <c r="Y206" i="1"/>
  <c r="Q210" i="1" s="1"/>
  <c r="Y207" i="1"/>
  <c r="Q211" i="1" s="1"/>
  <c r="Y208" i="1"/>
  <c r="Q212" i="1" s="1"/>
  <c r="Y209" i="1"/>
  <c r="Q213" i="1" s="1"/>
  <c r="Y210" i="1"/>
  <c r="Q214" i="1" s="1"/>
  <c r="Y211" i="1"/>
  <c r="Q215" i="1" s="1"/>
  <c r="Y212" i="1"/>
  <c r="Q216" i="1" s="1"/>
  <c r="Y213" i="1"/>
  <c r="Q217" i="1" s="1"/>
  <c r="Y214" i="1"/>
  <c r="Q218" i="1" s="1"/>
  <c r="Y215" i="1"/>
  <c r="Q219" i="1" s="1"/>
  <c r="Y216" i="1"/>
  <c r="Q220" i="1" s="1"/>
  <c r="Y217" i="1"/>
  <c r="Q221" i="1" s="1"/>
  <c r="Y218" i="1"/>
  <c r="Q222" i="1" s="1"/>
  <c r="Y219" i="1"/>
  <c r="Q223" i="1" s="1"/>
  <c r="Y220" i="1"/>
  <c r="Q224" i="1" s="1"/>
  <c r="Y221" i="1"/>
  <c r="Q225" i="1" s="1"/>
  <c r="Y222" i="1"/>
  <c r="Q226" i="1" s="1"/>
  <c r="Y223" i="1"/>
  <c r="Q227" i="1" s="1"/>
  <c r="Y224" i="1"/>
  <c r="Q228" i="1" s="1"/>
  <c r="Y225" i="1"/>
  <c r="Q229" i="1" s="1"/>
  <c r="Y226" i="1"/>
  <c r="Q230" i="1" s="1"/>
  <c r="Y227" i="1"/>
  <c r="Q231" i="1" s="1"/>
  <c r="Y228" i="1"/>
  <c r="Q232" i="1" s="1"/>
  <c r="Y229" i="1"/>
  <c r="Q233" i="1" s="1"/>
  <c r="Y230" i="1"/>
  <c r="Q234" i="1" s="1"/>
  <c r="Y231" i="1"/>
  <c r="Q235" i="1" s="1"/>
  <c r="Y232" i="1"/>
  <c r="Q236" i="1" s="1"/>
  <c r="Y233" i="1"/>
  <c r="Q237" i="1" s="1"/>
  <c r="Y234" i="1"/>
  <c r="Q238" i="1" s="1"/>
  <c r="Y235" i="1"/>
  <c r="Q239" i="1" s="1"/>
  <c r="Y236" i="1"/>
  <c r="Q240" i="1" s="1"/>
  <c r="Y237" i="1"/>
  <c r="Q241" i="1" s="1"/>
  <c r="Y238" i="1"/>
  <c r="Q242" i="1" s="1"/>
  <c r="Y239" i="1"/>
  <c r="Q243" i="1" s="1"/>
  <c r="Y240" i="1"/>
  <c r="Q244" i="1" s="1"/>
  <c r="Y241" i="1"/>
  <c r="Q245" i="1" s="1"/>
  <c r="Y242" i="1"/>
  <c r="Q246" i="1" s="1"/>
  <c r="Y243" i="1"/>
  <c r="Q247" i="1" s="1"/>
  <c r="Y244" i="1"/>
  <c r="Q248" i="1" s="1"/>
  <c r="Y245" i="1"/>
  <c r="Q249" i="1" s="1"/>
  <c r="Y246" i="1"/>
  <c r="Q250" i="1" s="1"/>
  <c r="Y247" i="1"/>
  <c r="Q251" i="1" s="1"/>
  <c r="Y248" i="1"/>
  <c r="Q252" i="1" s="1"/>
  <c r="Y249" i="1"/>
  <c r="Q253" i="1" s="1"/>
  <c r="Y250" i="1"/>
  <c r="Q254" i="1" s="1"/>
  <c r="Y251" i="1"/>
  <c r="Q255" i="1" s="1"/>
  <c r="Y252" i="1"/>
  <c r="Q256" i="1" s="1"/>
  <c r="Y253" i="1"/>
  <c r="Q257" i="1" s="1"/>
  <c r="Y254" i="1"/>
  <c r="Q258" i="1" s="1"/>
  <c r="Y255" i="1"/>
  <c r="Q259" i="1" s="1"/>
  <c r="Y256" i="1"/>
  <c r="Q260" i="1" s="1"/>
  <c r="Y257" i="1"/>
  <c r="Q261" i="1" s="1"/>
  <c r="Y258" i="1"/>
  <c r="Q262" i="1" s="1"/>
  <c r="Y259" i="1"/>
  <c r="Q263" i="1" s="1"/>
  <c r="Y260" i="1"/>
  <c r="Q264" i="1" s="1"/>
  <c r="Y261" i="1"/>
  <c r="Q265" i="1" s="1"/>
  <c r="Y262" i="1"/>
  <c r="Q266" i="1" s="1"/>
  <c r="Y263" i="1"/>
  <c r="Q267" i="1" s="1"/>
  <c r="Y264" i="1"/>
  <c r="Q268" i="1" s="1"/>
  <c r="Y265" i="1"/>
  <c r="Q269" i="1" s="1"/>
  <c r="Y266" i="1"/>
  <c r="Q270" i="1" s="1"/>
  <c r="Y267" i="1"/>
  <c r="Q271" i="1" s="1"/>
  <c r="Y268" i="1"/>
  <c r="Q272" i="1" s="1"/>
  <c r="Y269" i="1"/>
  <c r="Q273" i="1" s="1"/>
  <c r="Y270" i="1"/>
  <c r="Q274" i="1" s="1"/>
  <c r="Y271" i="1"/>
  <c r="Q275" i="1" s="1"/>
  <c r="Y272" i="1"/>
  <c r="Q276" i="1" s="1"/>
  <c r="Y273" i="1"/>
  <c r="Q277" i="1" s="1"/>
  <c r="Y274" i="1"/>
  <c r="Q278" i="1" s="1"/>
  <c r="Y275" i="1"/>
  <c r="Q279" i="1" s="1"/>
  <c r="Y276" i="1"/>
  <c r="Q280" i="1" s="1"/>
  <c r="Y277" i="1"/>
  <c r="Q281" i="1" s="1"/>
  <c r="Y278" i="1"/>
  <c r="Q282" i="1" s="1"/>
  <c r="Y279" i="1"/>
  <c r="Q283" i="1" s="1"/>
  <c r="Y280" i="1"/>
  <c r="Q284" i="1" s="1"/>
  <c r="Y281" i="1"/>
  <c r="Q285" i="1" s="1"/>
  <c r="Y282" i="1"/>
  <c r="Q286" i="1" s="1"/>
  <c r="Y283" i="1"/>
  <c r="Q287" i="1" s="1"/>
  <c r="Y284" i="1"/>
  <c r="Q288" i="1" s="1"/>
  <c r="Y285" i="1"/>
  <c r="Q289" i="1" s="1"/>
  <c r="Y286" i="1"/>
  <c r="Q290" i="1" s="1"/>
  <c r="Y287" i="1"/>
  <c r="Q291" i="1" s="1"/>
  <c r="Y288" i="1"/>
  <c r="Q292" i="1" s="1"/>
  <c r="Y289" i="1"/>
  <c r="Q293" i="1" s="1"/>
  <c r="Y290" i="1"/>
  <c r="Q294" i="1" s="1"/>
  <c r="Y291" i="1"/>
  <c r="Q295" i="1" s="1"/>
  <c r="Y292" i="1"/>
  <c r="Q296" i="1" s="1"/>
  <c r="Y293" i="1"/>
  <c r="Q297" i="1" s="1"/>
  <c r="Y294" i="1"/>
  <c r="Q298" i="1" s="1"/>
  <c r="Y295" i="1"/>
  <c r="Q299" i="1" s="1"/>
  <c r="Y296" i="1"/>
  <c r="Q300" i="1" s="1"/>
  <c r="Y297" i="1"/>
  <c r="Q301" i="1" s="1"/>
  <c r="Y298" i="1"/>
  <c r="Q302" i="1" s="1"/>
  <c r="Y299" i="1"/>
  <c r="Q303" i="1" s="1"/>
  <c r="Y300" i="1"/>
  <c r="Q304" i="1" s="1"/>
  <c r="Y301" i="1"/>
  <c r="Q305" i="1" s="1"/>
  <c r="Y302" i="1"/>
  <c r="Q306" i="1" s="1"/>
  <c r="Y303" i="1"/>
  <c r="Q307" i="1" s="1"/>
  <c r="Y304" i="1"/>
  <c r="Q308" i="1" s="1"/>
  <c r="Y305" i="1"/>
  <c r="Q309" i="1" s="1"/>
  <c r="Y306" i="1"/>
  <c r="Q310" i="1" s="1"/>
  <c r="Y307" i="1"/>
  <c r="Q311" i="1" s="1"/>
  <c r="Y308" i="1"/>
  <c r="Q312" i="1" s="1"/>
  <c r="Y309" i="1"/>
  <c r="Q313" i="1" s="1"/>
  <c r="Y310" i="1"/>
  <c r="Q314" i="1" s="1"/>
  <c r="Y311" i="1"/>
  <c r="Q315" i="1" s="1"/>
  <c r="Y312" i="1"/>
  <c r="Q316" i="1" s="1"/>
  <c r="Y313" i="1"/>
  <c r="Q317" i="1" s="1"/>
  <c r="Y314" i="1"/>
  <c r="Q318" i="1" s="1"/>
  <c r="Y315" i="1"/>
  <c r="Q319" i="1" s="1"/>
  <c r="Y316" i="1"/>
  <c r="Q320" i="1" s="1"/>
  <c r="Y317" i="1"/>
  <c r="Q321" i="1" s="1"/>
  <c r="Y318" i="1"/>
  <c r="Q322" i="1" s="1"/>
  <c r="Y319" i="1"/>
  <c r="Q323" i="1" s="1"/>
  <c r="Y320" i="1"/>
  <c r="Q324" i="1" s="1"/>
  <c r="Y321" i="1"/>
  <c r="Q325" i="1" s="1"/>
  <c r="Y322" i="1"/>
  <c r="Q326" i="1" s="1"/>
  <c r="Y323" i="1"/>
  <c r="Q327" i="1" s="1"/>
  <c r="Y324" i="1"/>
  <c r="Q328" i="1" s="1"/>
  <c r="Y325" i="1"/>
  <c r="Q329" i="1" s="1"/>
  <c r="Y326" i="1"/>
  <c r="Q330" i="1" s="1"/>
  <c r="Y327" i="1"/>
  <c r="Q331" i="1" s="1"/>
  <c r="Y328" i="1"/>
  <c r="Q332" i="1" s="1"/>
  <c r="Y329" i="1"/>
  <c r="Q333" i="1" s="1"/>
  <c r="Y330" i="1"/>
  <c r="Q334" i="1" s="1"/>
  <c r="Y331" i="1"/>
  <c r="Q335" i="1" s="1"/>
  <c r="Y332" i="1"/>
  <c r="Q336" i="1" s="1"/>
  <c r="Y333" i="1"/>
  <c r="Q337" i="1" s="1"/>
  <c r="Y334" i="1"/>
  <c r="Q338" i="1" s="1"/>
  <c r="Y335" i="1"/>
  <c r="Q339" i="1" s="1"/>
  <c r="Y336" i="1"/>
  <c r="Q340" i="1" s="1"/>
  <c r="Y337" i="1"/>
  <c r="Q341" i="1" s="1"/>
  <c r="Y338" i="1"/>
  <c r="Q342" i="1" s="1"/>
  <c r="Y339" i="1"/>
  <c r="Q343" i="1" s="1"/>
  <c r="Y340" i="1"/>
  <c r="Q344" i="1" s="1"/>
  <c r="Y341" i="1"/>
  <c r="Q345" i="1" s="1"/>
  <c r="Y342" i="1"/>
  <c r="Q346" i="1" s="1"/>
  <c r="Y343" i="1"/>
  <c r="Q347" i="1" s="1"/>
  <c r="Y344" i="1"/>
  <c r="Q348" i="1" s="1"/>
  <c r="Y345" i="1"/>
  <c r="Q349" i="1" s="1"/>
  <c r="Y346" i="1"/>
  <c r="Q350" i="1" s="1"/>
  <c r="Y347" i="1"/>
  <c r="Q351" i="1" s="1"/>
  <c r="Y348" i="1"/>
  <c r="Q352" i="1" s="1"/>
  <c r="Y349" i="1"/>
  <c r="Q353" i="1" s="1"/>
  <c r="Y350" i="1"/>
  <c r="Q354" i="1" s="1"/>
  <c r="Y351" i="1"/>
  <c r="Q355" i="1" s="1"/>
  <c r="Y352" i="1"/>
  <c r="Q356" i="1" s="1"/>
  <c r="Y353" i="1"/>
  <c r="Q357" i="1" s="1"/>
  <c r="Y354" i="1"/>
  <c r="Q358" i="1" s="1"/>
  <c r="Y355" i="1"/>
  <c r="Q359" i="1" s="1"/>
  <c r="Y356" i="1"/>
  <c r="Q360" i="1" s="1"/>
  <c r="Y357" i="1"/>
  <c r="Q361" i="1" s="1"/>
  <c r="Y358" i="1"/>
  <c r="Q362" i="1" s="1"/>
  <c r="Y359" i="1"/>
  <c r="Q363" i="1" s="1"/>
  <c r="Y360" i="1"/>
  <c r="Q364" i="1" s="1"/>
  <c r="Y361" i="1"/>
  <c r="Q365" i="1" s="1"/>
  <c r="Y362" i="1"/>
  <c r="Q366" i="1" s="1"/>
  <c r="Y363" i="1"/>
  <c r="Q367" i="1" s="1"/>
  <c r="Y364" i="1"/>
  <c r="Q368" i="1" s="1"/>
  <c r="Y365" i="1"/>
  <c r="Q369" i="1" s="1"/>
  <c r="Y366" i="1"/>
  <c r="Q370" i="1" s="1"/>
  <c r="Y367" i="1"/>
  <c r="Y368" i="1"/>
  <c r="Q372" i="1" s="1"/>
  <c r="Y369" i="1"/>
  <c r="Q373" i="1" s="1"/>
  <c r="Y370" i="1"/>
  <c r="Q374" i="1" s="1"/>
  <c r="Y371" i="1"/>
  <c r="Q375" i="1" s="1"/>
  <c r="Y372" i="1"/>
  <c r="Q376" i="1" s="1"/>
  <c r="Y373" i="1"/>
  <c r="Q377" i="1" s="1"/>
  <c r="Y374" i="1"/>
  <c r="Q378" i="1" s="1"/>
  <c r="Y375" i="1"/>
  <c r="Q379" i="1" s="1"/>
  <c r="Y376" i="1"/>
  <c r="Q380" i="1" s="1"/>
  <c r="Y377" i="1"/>
  <c r="Q381" i="1" s="1"/>
  <c r="Y378" i="1"/>
  <c r="Q382" i="1" s="1"/>
  <c r="Y379" i="1"/>
  <c r="Q383" i="1" s="1"/>
  <c r="Y380" i="1"/>
  <c r="Q384" i="1" s="1"/>
  <c r="Y381" i="1"/>
  <c r="Q385" i="1" s="1"/>
  <c r="Y382" i="1"/>
  <c r="Q386" i="1" s="1"/>
  <c r="Y383" i="1"/>
  <c r="Q387" i="1" s="1"/>
  <c r="Y384" i="1"/>
  <c r="Q388" i="1" s="1"/>
  <c r="Y385" i="1"/>
  <c r="Q389" i="1" s="1"/>
  <c r="Y386" i="1"/>
  <c r="Q390" i="1" s="1"/>
  <c r="Y387" i="1"/>
  <c r="Q391" i="1" s="1"/>
  <c r="Y388" i="1"/>
  <c r="Q392" i="1" s="1"/>
  <c r="Y389" i="1"/>
  <c r="Q393" i="1" s="1"/>
  <c r="Y390" i="1"/>
  <c r="Q394" i="1" s="1"/>
  <c r="Y391" i="1"/>
  <c r="Q395" i="1" s="1"/>
  <c r="Y392" i="1"/>
  <c r="Q396" i="1" s="1"/>
  <c r="Y393" i="1"/>
  <c r="Q397" i="1" s="1"/>
  <c r="Y394" i="1"/>
  <c r="Q398" i="1" s="1"/>
  <c r="Y395" i="1"/>
  <c r="Q399" i="1" s="1"/>
  <c r="Y396" i="1"/>
  <c r="Q400" i="1" s="1"/>
  <c r="Y397" i="1"/>
  <c r="Q401" i="1" s="1"/>
  <c r="Y398" i="1"/>
  <c r="Q402" i="1" s="1"/>
  <c r="Y399" i="1"/>
  <c r="Q403" i="1" s="1"/>
  <c r="Y400" i="1"/>
  <c r="Q404" i="1" s="1"/>
  <c r="Y401" i="1"/>
  <c r="Q405" i="1" s="1"/>
  <c r="Y402" i="1"/>
  <c r="Q406" i="1" s="1"/>
  <c r="Y403" i="1"/>
  <c r="Q407" i="1" s="1"/>
  <c r="Y404" i="1"/>
  <c r="Q408" i="1" s="1"/>
  <c r="Y405" i="1"/>
  <c r="Q409" i="1" s="1"/>
  <c r="Y406" i="1"/>
  <c r="Q410" i="1" s="1"/>
  <c r="Y407" i="1"/>
  <c r="Q411" i="1" s="1"/>
  <c r="Y408" i="1"/>
  <c r="Q412" i="1" s="1"/>
  <c r="Y409" i="1"/>
  <c r="Q413" i="1" s="1"/>
  <c r="Y410" i="1"/>
  <c r="Q414" i="1" s="1"/>
  <c r="Y411" i="1"/>
  <c r="Q415" i="1" s="1"/>
  <c r="Y412" i="1"/>
  <c r="Q416" i="1" s="1"/>
  <c r="Y413" i="1"/>
  <c r="Q417" i="1" s="1"/>
  <c r="Y414" i="1"/>
  <c r="Q418" i="1" s="1"/>
  <c r="Y415" i="1"/>
  <c r="Q419" i="1" s="1"/>
  <c r="Y416" i="1"/>
  <c r="Q420" i="1" s="1"/>
  <c r="Y417" i="1"/>
  <c r="Q421" i="1" s="1"/>
  <c r="Y418" i="1"/>
  <c r="Q422" i="1" s="1"/>
  <c r="Y419" i="1"/>
  <c r="Q423" i="1" s="1"/>
  <c r="Y420" i="1"/>
  <c r="Q424" i="1" s="1"/>
  <c r="Y421" i="1"/>
  <c r="Q425" i="1" s="1"/>
  <c r="Y422" i="1"/>
  <c r="Q426" i="1" s="1"/>
  <c r="Y423" i="1"/>
  <c r="Q427" i="1" s="1"/>
  <c r="Y424" i="1"/>
  <c r="Q428" i="1" s="1"/>
  <c r="Y425" i="1"/>
  <c r="Q429" i="1" s="1"/>
  <c r="Y426" i="1"/>
  <c r="Q430" i="1" s="1"/>
  <c r="Y427" i="1"/>
  <c r="Q431" i="1" s="1"/>
  <c r="Y428" i="1"/>
  <c r="Q432" i="1" s="1"/>
  <c r="Y429" i="1"/>
  <c r="Q433" i="1" s="1"/>
  <c r="Y430" i="1"/>
  <c r="Q434" i="1" s="1"/>
  <c r="Y431" i="1"/>
  <c r="Q435" i="1" s="1"/>
  <c r="Y432" i="1"/>
  <c r="Q436" i="1" s="1"/>
  <c r="Y433" i="1"/>
  <c r="Q437" i="1" s="1"/>
  <c r="Y434" i="1"/>
  <c r="Q438" i="1" s="1"/>
  <c r="Y435" i="1"/>
  <c r="Q439" i="1" s="1"/>
  <c r="Y436" i="1"/>
  <c r="Q440" i="1" s="1"/>
  <c r="Y437" i="1"/>
  <c r="Q441" i="1" s="1"/>
  <c r="Y438" i="1"/>
  <c r="Q442" i="1" s="1"/>
  <c r="Y439" i="1"/>
  <c r="Q443" i="1" s="1"/>
  <c r="Y440" i="1"/>
  <c r="Q444" i="1" s="1"/>
  <c r="Y441" i="1"/>
  <c r="Q445" i="1" s="1"/>
  <c r="Y442" i="1"/>
  <c r="Q446" i="1" s="1"/>
  <c r="Y443" i="1"/>
  <c r="Q447" i="1" s="1"/>
  <c r="Y444" i="1"/>
  <c r="Q448" i="1" s="1"/>
  <c r="Y445" i="1"/>
  <c r="Q449" i="1" s="1"/>
  <c r="Y446" i="1"/>
  <c r="Q450" i="1" s="1"/>
  <c r="Y447" i="1"/>
  <c r="Q451" i="1" s="1"/>
  <c r="Y448" i="1"/>
  <c r="Q452" i="1" s="1"/>
  <c r="Y449" i="1"/>
  <c r="Q453" i="1" s="1"/>
  <c r="Y450" i="1"/>
  <c r="Q454" i="1" s="1"/>
  <c r="Y451" i="1"/>
  <c r="Q455" i="1" s="1"/>
  <c r="Y452" i="1"/>
  <c r="Q456" i="1" s="1"/>
  <c r="Y453" i="1"/>
  <c r="Q457" i="1" s="1"/>
  <c r="Y454" i="1"/>
  <c r="Q458" i="1" s="1"/>
  <c r="Y455" i="1"/>
  <c r="Q459" i="1" s="1"/>
  <c r="Y456" i="1"/>
  <c r="Q460" i="1" s="1"/>
  <c r="Y457" i="1"/>
  <c r="Q461" i="1" s="1"/>
  <c r="Y458" i="1"/>
  <c r="Q462" i="1" s="1"/>
  <c r="Y459" i="1"/>
  <c r="Q463" i="1" s="1"/>
  <c r="Y460" i="1"/>
  <c r="Q464" i="1" s="1"/>
  <c r="Q465" i="1"/>
  <c r="Q469" i="1"/>
  <c r="Q473"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157" i="1"/>
  <c r="AC456" i="1"/>
  <c r="AC228" i="1"/>
  <c r="AC227" i="1"/>
  <c r="AC164" i="1"/>
  <c r="AC163" i="1"/>
  <c r="AC162" i="1"/>
  <c r="AC161" i="1"/>
  <c r="AC160" i="1"/>
  <c r="AC159" i="1"/>
  <c r="AC158" i="1"/>
  <c r="AC157" i="1"/>
  <c r="AC156" i="1"/>
  <c r="AB156" i="1"/>
  <c r="AC155" i="1"/>
  <c r="AB155" i="1"/>
  <c r="Q476" i="1"/>
  <c r="R476" i="1"/>
  <c r="Q475" i="1"/>
  <c r="R475" i="1"/>
  <c r="Q474" i="1"/>
  <c r="R474" i="1"/>
  <c r="R473" i="1"/>
  <c r="Q472" i="1"/>
  <c r="R472" i="1"/>
  <c r="Q471" i="1"/>
  <c r="R471" i="1"/>
  <c r="Q470" i="1"/>
  <c r="R470" i="1"/>
  <c r="R469" i="1"/>
  <c r="Q468" i="1"/>
  <c r="R468" i="1"/>
  <c r="Q467" i="1"/>
  <c r="R467" i="1"/>
  <c r="Q466" i="1"/>
  <c r="R466" i="1"/>
  <c r="R465"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7" i="1"/>
  <c r="AC458" i="1"/>
  <c r="AC459" i="1"/>
  <c r="AC460" i="1"/>
  <c r="Z460" i="1"/>
  <c r="R464" i="1" s="1"/>
  <c r="Q3" i="1"/>
  <c r="R3" i="1"/>
  <c r="Q4" i="1"/>
  <c r="R4" i="1"/>
  <c r="Q5" i="1"/>
  <c r="R5" i="1"/>
  <c r="Y2" i="1"/>
  <c r="Q6" i="1" s="1"/>
  <c r="Z2" i="1"/>
  <c r="R6" i="1" s="1"/>
  <c r="Y3" i="1"/>
  <c r="Q7" i="1" s="1"/>
  <c r="Z3" i="1"/>
  <c r="R7" i="1" s="1"/>
  <c r="Y4" i="1"/>
  <c r="Q8" i="1" s="1"/>
  <c r="Z4" i="1"/>
  <c r="R8" i="1" s="1"/>
  <c r="Y5" i="1"/>
  <c r="Q9" i="1" s="1"/>
  <c r="Z5" i="1"/>
  <c r="R9" i="1" s="1"/>
  <c r="Y6" i="1"/>
  <c r="Q10" i="1" s="1"/>
  <c r="Z6" i="1"/>
  <c r="R10" i="1" s="1"/>
  <c r="Y7" i="1"/>
  <c r="Q11" i="1" s="1"/>
  <c r="Z7" i="1"/>
  <c r="R11" i="1" s="1"/>
  <c r="Y8" i="1"/>
  <c r="Q12" i="1" s="1"/>
  <c r="Z8" i="1"/>
  <c r="R12" i="1" s="1"/>
  <c r="Y9" i="1"/>
  <c r="Q13" i="1" s="1"/>
  <c r="Z9" i="1"/>
  <c r="R13" i="1" s="1"/>
  <c r="Y10" i="1"/>
  <c r="Q14" i="1" s="1"/>
  <c r="Z10" i="1"/>
  <c r="R14" i="1" s="1"/>
  <c r="Y11" i="1"/>
  <c r="Q15" i="1" s="1"/>
  <c r="Z11" i="1"/>
  <c r="R15" i="1" s="1"/>
  <c r="Y12" i="1"/>
  <c r="Q16" i="1" s="1"/>
  <c r="Z12" i="1"/>
  <c r="R16" i="1" s="1"/>
  <c r="Y13" i="1"/>
  <c r="Q17" i="1" s="1"/>
  <c r="Z13" i="1"/>
  <c r="R17" i="1" s="1"/>
  <c r="Y14" i="1"/>
  <c r="Q18" i="1" s="1"/>
  <c r="Z14" i="1"/>
  <c r="R18" i="1" s="1"/>
  <c r="Y15" i="1"/>
  <c r="Q19" i="1" s="1"/>
  <c r="Z15" i="1"/>
  <c r="R19" i="1" s="1"/>
  <c r="Y16" i="1"/>
  <c r="Q20" i="1" s="1"/>
  <c r="Z16" i="1"/>
  <c r="R20" i="1" s="1"/>
  <c r="Y17" i="1"/>
  <c r="Q21" i="1" s="1"/>
  <c r="Z17" i="1"/>
  <c r="R21" i="1" s="1"/>
  <c r="Y18" i="1"/>
  <c r="Q22" i="1" s="1"/>
  <c r="Z18" i="1"/>
  <c r="R22" i="1" s="1"/>
  <c r="Y19" i="1"/>
  <c r="Q23" i="1" s="1"/>
  <c r="Z19" i="1"/>
  <c r="R23" i="1" s="1"/>
  <c r="Y20" i="1"/>
  <c r="Q24" i="1" s="1"/>
  <c r="Z20" i="1"/>
  <c r="R24" i="1" s="1"/>
  <c r="Y21" i="1"/>
  <c r="Q25" i="1" s="1"/>
  <c r="Z21" i="1"/>
  <c r="R25" i="1" s="1"/>
  <c r="Y22" i="1"/>
  <c r="Q26" i="1" s="1"/>
  <c r="Z22" i="1"/>
  <c r="R26" i="1" s="1"/>
  <c r="Y23" i="1"/>
  <c r="Q27" i="1" s="1"/>
  <c r="Z23" i="1"/>
  <c r="R27" i="1" s="1"/>
  <c r="Y24" i="1"/>
  <c r="Q28" i="1" s="1"/>
  <c r="Z24" i="1"/>
  <c r="R28" i="1" s="1"/>
  <c r="Y25" i="1"/>
  <c r="Q29" i="1" s="1"/>
  <c r="Z25" i="1"/>
  <c r="R29" i="1" s="1"/>
  <c r="Y26" i="1"/>
  <c r="Q30" i="1" s="1"/>
  <c r="Z26" i="1"/>
  <c r="R30" i="1" s="1"/>
  <c r="Y27" i="1"/>
  <c r="Q31" i="1" s="1"/>
  <c r="Z27" i="1"/>
  <c r="R31" i="1" s="1"/>
  <c r="Y28" i="1"/>
  <c r="Q32" i="1" s="1"/>
  <c r="Z28" i="1"/>
  <c r="R32" i="1" s="1"/>
  <c r="Y29" i="1"/>
  <c r="Q33" i="1" s="1"/>
  <c r="Z29" i="1"/>
  <c r="R33" i="1" s="1"/>
  <c r="Y30" i="1"/>
  <c r="Q34" i="1" s="1"/>
  <c r="Z30" i="1"/>
  <c r="R34" i="1" s="1"/>
  <c r="Y31" i="1"/>
  <c r="Q35" i="1" s="1"/>
  <c r="Z31" i="1"/>
  <c r="R35" i="1" s="1"/>
  <c r="Y32" i="1"/>
  <c r="Q36" i="1" s="1"/>
  <c r="Z32" i="1"/>
  <c r="R36" i="1" s="1"/>
  <c r="Y33" i="1"/>
  <c r="Q37" i="1" s="1"/>
  <c r="Z33" i="1"/>
  <c r="R37" i="1" s="1"/>
  <c r="Y34" i="1"/>
  <c r="Q38" i="1" s="1"/>
  <c r="Z34" i="1"/>
  <c r="R38" i="1" s="1"/>
  <c r="Y35" i="1"/>
  <c r="Q39" i="1" s="1"/>
  <c r="Z35" i="1"/>
  <c r="R39" i="1" s="1"/>
  <c r="Y36" i="1"/>
  <c r="Q40" i="1" s="1"/>
  <c r="Z36" i="1"/>
  <c r="R40" i="1" s="1"/>
  <c r="Y37" i="1"/>
  <c r="Q41" i="1" s="1"/>
  <c r="Z37" i="1"/>
  <c r="R41" i="1" s="1"/>
  <c r="Y38" i="1"/>
  <c r="Q42" i="1" s="1"/>
  <c r="Z38" i="1"/>
  <c r="R42" i="1" s="1"/>
  <c r="Y39" i="1"/>
  <c r="Q43" i="1" s="1"/>
  <c r="Z39" i="1"/>
  <c r="R43" i="1" s="1"/>
  <c r="Y40" i="1"/>
  <c r="Q44" i="1" s="1"/>
  <c r="Z40" i="1"/>
  <c r="R44" i="1" s="1"/>
  <c r="Y41" i="1"/>
  <c r="Q45" i="1" s="1"/>
  <c r="Z41" i="1"/>
  <c r="R45" i="1" s="1"/>
  <c r="Y42" i="1"/>
  <c r="Q46" i="1" s="1"/>
  <c r="Z42" i="1"/>
  <c r="R46" i="1" s="1"/>
  <c r="Y43" i="1"/>
  <c r="Q47" i="1" s="1"/>
  <c r="Z43" i="1"/>
  <c r="R47" i="1" s="1"/>
  <c r="Y44" i="1"/>
  <c r="Q48" i="1" s="1"/>
  <c r="Z44" i="1"/>
  <c r="R48" i="1" s="1"/>
  <c r="Y45" i="1"/>
  <c r="Q49" i="1" s="1"/>
  <c r="Z45" i="1"/>
  <c r="R49" i="1" s="1"/>
  <c r="Y46" i="1"/>
  <c r="Q50" i="1" s="1"/>
  <c r="Z46" i="1"/>
  <c r="R50" i="1" s="1"/>
  <c r="Y47" i="1"/>
  <c r="Q51" i="1" s="1"/>
  <c r="Z47" i="1"/>
  <c r="R51" i="1" s="1"/>
  <c r="Y48" i="1"/>
  <c r="Q52" i="1" s="1"/>
  <c r="Z48" i="1"/>
  <c r="R52" i="1" s="1"/>
  <c r="Y49" i="1"/>
  <c r="Q53" i="1" s="1"/>
  <c r="Z49" i="1"/>
  <c r="R53" i="1" s="1"/>
  <c r="Y50" i="1"/>
  <c r="Q54" i="1" s="1"/>
  <c r="Z50" i="1"/>
  <c r="R54" i="1" s="1"/>
  <c r="Y51" i="1"/>
  <c r="Q55" i="1" s="1"/>
  <c r="Z51" i="1"/>
  <c r="R55" i="1" s="1"/>
  <c r="Y52" i="1"/>
  <c r="Q56" i="1" s="1"/>
  <c r="Z52" i="1"/>
  <c r="R56" i="1" s="1"/>
  <c r="Y53" i="1"/>
  <c r="Q57" i="1" s="1"/>
  <c r="Z53" i="1"/>
  <c r="R57" i="1" s="1"/>
  <c r="Y54" i="1"/>
  <c r="Q58" i="1" s="1"/>
  <c r="Z54" i="1"/>
  <c r="R58" i="1" s="1"/>
  <c r="Y55" i="1"/>
  <c r="Q59" i="1" s="1"/>
  <c r="Z55" i="1"/>
  <c r="R59" i="1" s="1"/>
  <c r="Y56" i="1"/>
  <c r="Q60" i="1" s="1"/>
  <c r="Z56" i="1"/>
  <c r="R60" i="1" s="1"/>
  <c r="Y57" i="1"/>
  <c r="Q61" i="1" s="1"/>
  <c r="Z57" i="1"/>
  <c r="R61" i="1" s="1"/>
  <c r="Y58" i="1"/>
  <c r="Q62" i="1" s="1"/>
  <c r="Z58" i="1"/>
  <c r="R62" i="1" s="1"/>
  <c r="Y59" i="1"/>
  <c r="Q63" i="1" s="1"/>
  <c r="Z59" i="1"/>
  <c r="R63" i="1" s="1"/>
  <c r="Y60" i="1"/>
  <c r="Q64" i="1" s="1"/>
  <c r="Z60" i="1"/>
  <c r="R64" i="1" s="1"/>
  <c r="Y61" i="1"/>
  <c r="Q65" i="1" s="1"/>
  <c r="Z61" i="1"/>
  <c r="R65" i="1" s="1"/>
  <c r="Y62" i="1"/>
  <c r="Q66" i="1" s="1"/>
  <c r="Z62" i="1"/>
  <c r="R66" i="1" s="1"/>
  <c r="Y63" i="1"/>
  <c r="Q67" i="1" s="1"/>
  <c r="Z63" i="1"/>
  <c r="R67" i="1" s="1"/>
  <c r="Y64" i="1"/>
  <c r="Q68" i="1" s="1"/>
  <c r="Z64" i="1"/>
  <c r="R68" i="1" s="1"/>
  <c r="Y65" i="1"/>
  <c r="Q69" i="1" s="1"/>
  <c r="Z65" i="1"/>
  <c r="R69" i="1" s="1"/>
  <c r="Y66" i="1"/>
  <c r="Q70" i="1" s="1"/>
  <c r="Z66" i="1"/>
  <c r="R70" i="1" s="1"/>
  <c r="Y67" i="1"/>
  <c r="Q71" i="1" s="1"/>
  <c r="Z67" i="1"/>
  <c r="R71" i="1" s="1"/>
  <c r="Y68" i="1"/>
  <c r="Q72" i="1" s="1"/>
  <c r="Z68" i="1"/>
  <c r="R72" i="1" s="1"/>
  <c r="Y69" i="1"/>
  <c r="Q73" i="1" s="1"/>
  <c r="Z69" i="1"/>
  <c r="R73" i="1" s="1"/>
  <c r="Y70" i="1"/>
  <c r="Q74" i="1" s="1"/>
  <c r="Z70" i="1"/>
  <c r="R74" i="1" s="1"/>
  <c r="Y71" i="1"/>
  <c r="Q75" i="1" s="1"/>
  <c r="Z71" i="1"/>
  <c r="R75" i="1" s="1"/>
  <c r="Y72" i="1"/>
  <c r="Q76" i="1" s="1"/>
  <c r="Z72" i="1"/>
  <c r="R76" i="1" s="1"/>
  <c r="Y73" i="1"/>
  <c r="Q77" i="1" s="1"/>
  <c r="Z73" i="1"/>
  <c r="R77" i="1" s="1"/>
  <c r="Y74" i="1"/>
  <c r="Q78" i="1" s="1"/>
  <c r="Z74" i="1"/>
  <c r="R78" i="1" s="1"/>
  <c r="Y75" i="1"/>
  <c r="Q79" i="1" s="1"/>
  <c r="Z75" i="1"/>
  <c r="R79" i="1" s="1"/>
  <c r="Y76" i="1"/>
  <c r="Q80" i="1" s="1"/>
  <c r="Z76" i="1"/>
  <c r="R80" i="1" s="1"/>
  <c r="Y77" i="1"/>
  <c r="Q81" i="1" s="1"/>
  <c r="Z77" i="1"/>
  <c r="R81" i="1" s="1"/>
  <c r="Y78" i="1"/>
  <c r="Q82" i="1" s="1"/>
  <c r="Z78" i="1"/>
  <c r="R82" i="1" s="1"/>
  <c r="Y79" i="1"/>
  <c r="Q83" i="1" s="1"/>
  <c r="Z79" i="1"/>
  <c r="R83" i="1" s="1"/>
  <c r="Y80" i="1"/>
  <c r="Q84" i="1" s="1"/>
  <c r="Z80" i="1"/>
  <c r="R84" i="1" s="1"/>
  <c r="Y81" i="1"/>
  <c r="Q85" i="1" s="1"/>
  <c r="Z81" i="1"/>
  <c r="R85" i="1" s="1"/>
  <c r="Y82" i="1"/>
  <c r="Q86" i="1" s="1"/>
  <c r="Z82" i="1"/>
  <c r="R86" i="1" s="1"/>
  <c r="Y83" i="1"/>
  <c r="Q87" i="1" s="1"/>
  <c r="Z83" i="1"/>
  <c r="R87" i="1" s="1"/>
  <c r="Y84" i="1"/>
  <c r="Q88" i="1" s="1"/>
  <c r="Z84" i="1"/>
  <c r="R88" i="1" s="1"/>
  <c r="Y85" i="1"/>
  <c r="Q89" i="1" s="1"/>
  <c r="Z85" i="1"/>
  <c r="R89" i="1" s="1"/>
  <c r="Y86" i="1"/>
  <c r="Q90" i="1" s="1"/>
  <c r="Z86" i="1"/>
  <c r="R90" i="1" s="1"/>
  <c r="Y87" i="1"/>
  <c r="Q91" i="1" s="1"/>
  <c r="Z87" i="1"/>
  <c r="R91" i="1" s="1"/>
  <c r="Y88" i="1"/>
  <c r="Q92" i="1" s="1"/>
  <c r="Z88" i="1"/>
  <c r="R92" i="1" s="1"/>
  <c r="Y89" i="1"/>
  <c r="Q93" i="1" s="1"/>
  <c r="Z89" i="1"/>
  <c r="R93" i="1" s="1"/>
  <c r="Y90" i="1"/>
  <c r="Q94" i="1" s="1"/>
  <c r="Z90" i="1"/>
  <c r="R94" i="1" s="1"/>
  <c r="Y91" i="1"/>
  <c r="Q95" i="1" s="1"/>
  <c r="Z91" i="1"/>
  <c r="R95" i="1" s="1"/>
  <c r="Y92" i="1"/>
  <c r="Q96" i="1" s="1"/>
  <c r="Z92" i="1"/>
  <c r="R96" i="1" s="1"/>
  <c r="Y93" i="1"/>
  <c r="Q97" i="1" s="1"/>
  <c r="Z93" i="1"/>
  <c r="R97" i="1" s="1"/>
  <c r="Y94" i="1"/>
  <c r="Q98" i="1" s="1"/>
  <c r="Z94" i="1"/>
  <c r="R98" i="1" s="1"/>
  <c r="Y95" i="1"/>
  <c r="Q99" i="1" s="1"/>
  <c r="Z95" i="1"/>
  <c r="R99" i="1" s="1"/>
  <c r="Y96" i="1"/>
  <c r="Q100" i="1" s="1"/>
  <c r="Z96" i="1"/>
  <c r="R100" i="1" s="1"/>
  <c r="Y97" i="1"/>
  <c r="Q101" i="1" s="1"/>
  <c r="Z97" i="1"/>
  <c r="R101" i="1" s="1"/>
  <c r="Y98" i="1"/>
  <c r="Q102" i="1" s="1"/>
  <c r="Z98" i="1"/>
  <c r="R102" i="1" s="1"/>
  <c r="Y99" i="1"/>
  <c r="Q103" i="1" s="1"/>
  <c r="Z99" i="1"/>
  <c r="R103" i="1" s="1"/>
  <c r="Y100" i="1"/>
  <c r="Q104" i="1" s="1"/>
  <c r="Z100" i="1"/>
  <c r="R104" i="1" s="1"/>
  <c r="Y101" i="1"/>
  <c r="Q105" i="1" s="1"/>
  <c r="Z101" i="1"/>
  <c r="R105" i="1" s="1"/>
  <c r="Y102" i="1"/>
  <c r="Q106" i="1" s="1"/>
  <c r="Z102" i="1"/>
  <c r="R106" i="1" s="1"/>
  <c r="Y103" i="1"/>
  <c r="Q107" i="1" s="1"/>
  <c r="Z103" i="1"/>
  <c r="R107" i="1" s="1"/>
  <c r="Y104" i="1"/>
  <c r="Q108" i="1" s="1"/>
  <c r="Z104" i="1"/>
  <c r="R108" i="1" s="1"/>
  <c r="Y105" i="1"/>
  <c r="Q109" i="1" s="1"/>
  <c r="Z105" i="1"/>
  <c r="R109" i="1" s="1"/>
  <c r="Y106" i="1"/>
  <c r="Q110" i="1" s="1"/>
  <c r="Z106" i="1"/>
  <c r="R110" i="1" s="1"/>
  <c r="Y107" i="1"/>
  <c r="Q111" i="1" s="1"/>
  <c r="Z107" i="1"/>
  <c r="R111" i="1" s="1"/>
  <c r="Y108" i="1"/>
  <c r="Q112" i="1" s="1"/>
  <c r="Z108" i="1"/>
  <c r="R112" i="1" s="1"/>
  <c r="Y109" i="1"/>
  <c r="Q113" i="1" s="1"/>
  <c r="Z109" i="1"/>
  <c r="R113" i="1" s="1"/>
  <c r="Y110" i="1"/>
  <c r="Q114" i="1" s="1"/>
  <c r="Z110" i="1"/>
  <c r="R114" i="1" s="1"/>
  <c r="Y111" i="1"/>
  <c r="Q115" i="1" s="1"/>
  <c r="Z111" i="1"/>
  <c r="R115" i="1" s="1"/>
  <c r="Y112" i="1"/>
  <c r="Q116" i="1" s="1"/>
  <c r="Z112" i="1"/>
  <c r="R116" i="1" s="1"/>
  <c r="Y113" i="1"/>
  <c r="Q117" i="1" s="1"/>
  <c r="Z113" i="1"/>
  <c r="R117" i="1" s="1"/>
  <c r="Y114" i="1"/>
  <c r="Q118" i="1" s="1"/>
  <c r="Z114" i="1"/>
  <c r="R118" i="1" s="1"/>
  <c r="Y115" i="1"/>
  <c r="Q119" i="1" s="1"/>
  <c r="Z115" i="1"/>
  <c r="R119" i="1" s="1"/>
  <c r="Y116" i="1"/>
  <c r="Q120" i="1" s="1"/>
  <c r="Z116" i="1"/>
  <c r="R120" i="1" s="1"/>
  <c r="Y117" i="1"/>
  <c r="Q121" i="1" s="1"/>
  <c r="Z117" i="1"/>
  <c r="R121" i="1" s="1"/>
  <c r="Y118" i="1"/>
  <c r="Q122" i="1" s="1"/>
  <c r="Z118" i="1"/>
  <c r="R122" i="1" s="1"/>
  <c r="Y119" i="1"/>
  <c r="Q123" i="1" s="1"/>
  <c r="Z119" i="1"/>
  <c r="R123" i="1" s="1"/>
  <c r="Y120" i="1"/>
  <c r="Q124" i="1" s="1"/>
  <c r="Z120" i="1"/>
  <c r="R124" i="1" s="1"/>
  <c r="Y121" i="1"/>
  <c r="Q125" i="1" s="1"/>
  <c r="Z121" i="1"/>
  <c r="R125" i="1" s="1"/>
  <c r="Y122" i="1"/>
  <c r="Q126" i="1" s="1"/>
  <c r="Z122" i="1"/>
  <c r="R126" i="1" s="1"/>
  <c r="Y123" i="1"/>
  <c r="Q127" i="1" s="1"/>
  <c r="Z123" i="1"/>
  <c r="R127" i="1" s="1"/>
  <c r="Y124" i="1"/>
  <c r="Q128" i="1" s="1"/>
  <c r="Z124" i="1"/>
  <c r="R128" i="1" s="1"/>
  <c r="Y125" i="1"/>
  <c r="Q129" i="1" s="1"/>
  <c r="Z125" i="1"/>
  <c r="R129" i="1" s="1"/>
  <c r="Y126" i="1"/>
  <c r="Q130" i="1" s="1"/>
  <c r="Z126" i="1"/>
  <c r="R130" i="1" s="1"/>
  <c r="Y127" i="1"/>
  <c r="Q131" i="1" s="1"/>
  <c r="Z127" i="1"/>
  <c r="R131" i="1" s="1"/>
  <c r="Y128" i="1"/>
  <c r="Q132" i="1" s="1"/>
  <c r="Z128" i="1"/>
  <c r="R132" i="1" s="1"/>
  <c r="Y129" i="1"/>
  <c r="Q133" i="1" s="1"/>
  <c r="Z129" i="1"/>
  <c r="R133" i="1" s="1"/>
  <c r="Y130" i="1"/>
  <c r="Q134" i="1" s="1"/>
  <c r="Z130" i="1"/>
  <c r="R134" i="1" s="1"/>
  <c r="Y131" i="1"/>
  <c r="Q135" i="1" s="1"/>
  <c r="Z131" i="1"/>
  <c r="R135" i="1" s="1"/>
  <c r="Y132" i="1"/>
  <c r="Q136" i="1" s="1"/>
  <c r="Z132" i="1"/>
  <c r="R136" i="1" s="1"/>
  <c r="Y133" i="1"/>
  <c r="Q137" i="1" s="1"/>
  <c r="Z133" i="1"/>
  <c r="R137" i="1" s="1"/>
  <c r="Y134" i="1"/>
  <c r="Q138" i="1" s="1"/>
  <c r="Z134" i="1"/>
  <c r="R138" i="1" s="1"/>
  <c r="Y135" i="1"/>
  <c r="Q139" i="1" s="1"/>
  <c r="Z135" i="1"/>
  <c r="R139" i="1" s="1"/>
  <c r="Y136" i="1"/>
  <c r="Q140" i="1" s="1"/>
  <c r="Z136" i="1"/>
  <c r="R140" i="1" s="1"/>
  <c r="Y137" i="1"/>
  <c r="Q141" i="1" s="1"/>
  <c r="Z137" i="1"/>
  <c r="R141" i="1" s="1"/>
  <c r="Y138" i="1"/>
  <c r="Q142" i="1" s="1"/>
  <c r="Z138" i="1"/>
  <c r="R142" i="1" s="1"/>
  <c r="Y139" i="1"/>
  <c r="Q143" i="1" s="1"/>
  <c r="Z139" i="1"/>
  <c r="R143" i="1" s="1"/>
  <c r="Y140" i="1"/>
  <c r="Q144" i="1" s="1"/>
  <c r="Z140" i="1"/>
  <c r="R144" i="1" s="1"/>
  <c r="Y141" i="1"/>
  <c r="Q145" i="1" s="1"/>
  <c r="Z141" i="1"/>
  <c r="R145" i="1" s="1"/>
  <c r="Y142" i="1"/>
  <c r="Q146" i="1" s="1"/>
  <c r="Z142" i="1"/>
  <c r="R146" i="1" s="1"/>
  <c r="Y143" i="1"/>
  <c r="Q147" i="1" s="1"/>
  <c r="Z143" i="1"/>
  <c r="R147" i="1" s="1"/>
  <c r="Y144" i="1"/>
  <c r="Q148" i="1" s="1"/>
  <c r="Z144" i="1"/>
  <c r="R148" i="1" s="1"/>
  <c r="Y145" i="1"/>
  <c r="Q149" i="1" s="1"/>
  <c r="Z145" i="1"/>
  <c r="R149" i="1" s="1"/>
  <c r="Y146" i="1"/>
  <c r="Q150" i="1" s="1"/>
  <c r="Z146" i="1"/>
  <c r="R150" i="1" s="1"/>
  <c r="Y147" i="1"/>
  <c r="Q151" i="1" s="1"/>
  <c r="Z147" i="1"/>
  <c r="R151" i="1" s="1"/>
  <c r="Y148" i="1"/>
  <c r="Q152" i="1" s="1"/>
  <c r="Z148" i="1"/>
  <c r="R152" i="1" s="1"/>
  <c r="Y149" i="1"/>
  <c r="Q153" i="1" s="1"/>
  <c r="Z149" i="1"/>
  <c r="R153" i="1" s="1"/>
  <c r="Y150" i="1"/>
  <c r="Q154" i="1" s="1"/>
  <c r="Z150" i="1"/>
  <c r="R154" i="1" s="1"/>
  <c r="Y151" i="1"/>
  <c r="Q155" i="1" s="1"/>
  <c r="Z151" i="1"/>
  <c r="R155" i="1" s="1"/>
  <c r="Y152" i="1"/>
  <c r="Q156" i="1" s="1"/>
  <c r="Z152" i="1"/>
  <c r="R156" i="1" s="1"/>
  <c r="Y153" i="1"/>
  <c r="Q157" i="1" s="1"/>
  <c r="Z153" i="1"/>
  <c r="R157" i="1" s="1"/>
  <c r="Y154" i="1"/>
  <c r="Q158" i="1" s="1"/>
  <c r="Z154" i="1"/>
  <c r="R158" i="1" s="1"/>
  <c r="Y155" i="1"/>
  <c r="Q159" i="1" s="1"/>
  <c r="Z155" i="1"/>
  <c r="R159" i="1" s="1"/>
  <c r="Y156" i="1"/>
  <c r="Q160" i="1" s="1"/>
  <c r="Z156" i="1"/>
  <c r="R160" i="1" s="1"/>
  <c r="Y157" i="1"/>
  <c r="Q161" i="1" s="1"/>
  <c r="Z157" i="1"/>
  <c r="R161" i="1" s="1"/>
  <c r="Y158" i="1"/>
  <c r="Q162" i="1" s="1"/>
  <c r="Z158" i="1"/>
  <c r="R162" i="1" s="1"/>
  <c r="Y159" i="1"/>
  <c r="Q163" i="1" s="1"/>
  <c r="Z159" i="1"/>
  <c r="R163" i="1" s="1"/>
  <c r="Y160" i="1"/>
  <c r="Q164" i="1" s="1"/>
  <c r="Z160" i="1"/>
  <c r="R164" i="1" s="1"/>
  <c r="Y161" i="1"/>
  <c r="Q165" i="1" s="1"/>
  <c r="Z161" i="1"/>
  <c r="R165" i="1" s="1"/>
  <c r="Y162" i="1"/>
  <c r="Q166" i="1" s="1"/>
  <c r="Z162" i="1"/>
  <c r="R166" i="1" s="1"/>
  <c r="Y163" i="1"/>
  <c r="Q167" i="1" s="1"/>
  <c r="Z163" i="1"/>
  <c r="R167" i="1" s="1"/>
  <c r="Y164" i="1"/>
  <c r="Q168" i="1" s="1"/>
  <c r="Z164" i="1"/>
  <c r="R168" i="1" s="1"/>
  <c r="Z165" i="1"/>
  <c r="R169" i="1" s="1"/>
  <c r="Z166" i="1"/>
  <c r="R170" i="1" s="1"/>
  <c r="Z167" i="1"/>
  <c r="R171" i="1" s="1"/>
  <c r="Z168" i="1"/>
  <c r="R172" i="1" s="1"/>
  <c r="Z169" i="1"/>
  <c r="R173" i="1" s="1"/>
  <c r="Z170" i="1"/>
  <c r="R174" i="1" s="1"/>
  <c r="Z171" i="1"/>
  <c r="R175" i="1" s="1"/>
  <c r="Z172" i="1"/>
  <c r="R176" i="1" s="1"/>
  <c r="Z173" i="1"/>
  <c r="R177" i="1" s="1"/>
  <c r="Z174" i="1"/>
  <c r="R178" i="1" s="1"/>
  <c r="Z175" i="1"/>
  <c r="R179" i="1" s="1"/>
  <c r="Z176" i="1"/>
  <c r="R180" i="1" s="1"/>
  <c r="Z177" i="1"/>
  <c r="R181" i="1" s="1"/>
  <c r="Z178" i="1"/>
  <c r="R182" i="1" s="1"/>
  <c r="Z179" i="1"/>
  <c r="R183" i="1" s="1"/>
  <c r="Z180" i="1"/>
  <c r="R184" i="1" s="1"/>
  <c r="Z181" i="1"/>
  <c r="R185" i="1" s="1"/>
  <c r="Z182" i="1"/>
  <c r="R186" i="1" s="1"/>
  <c r="Z183" i="1"/>
  <c r="R187" i="1" s="1"/>
  <c r="Z184" i="1"/>
  <c r="R188" i="1" s="1"/>
  <c r="Z185" i="1"/>
  <c r="R189" i="1" s="1"/>
  <c r="Z186" i="1"/>
  <c r="R190" i="1" s="1"/>
  <c r="Z187" i="1"/>
  <c r="R191" i="1" s="1"/>
  <c r="Z188" i="1"/>
  <c r="R192" i="1" s="1"/>
  <c r="Z189" i="1"/>
  <c r="R193" i="1" s="1"/>
  <c r="Z190" i="1"/>
  <c r="R194" i="1" s="1"/>
  <c r="Z191" i="1"/>
  <c r="R195" i="1" s="1"/>
  <c r="Z192" i="1"/>
  <c r="R196" i="1" s="1"/>
  <c r="Z193" i="1"/>
  <c r="R197" i="1" s="1"/>
  <c r="Z194" i="1"/>
  <c r="R198" i="1" s="1"/>
  <c r="Z195" i="1"/>
  <c r="R199" i="1" s="1"/>
  <c r="Z196" i="1"/>
  <c r="R200" i="1" s="1"/>
  <c r="Z197" i="1"/>
  <c r="R201" i="1" s="1"/>
  <c r="Z198" i="1"/>
  <c r="R202" i="1" s="1"/>
  <c r="Z199" i="1"/>
  <c r="R203" i="1" s="1"/>
  <c r="Z200" i="1"/>
  <c r="R204" i="1" s="1"/>
  <c r="Z201" i="1"/>
  <c r="R205" i="1" s="1"/>
  <c r="Z202" i="1"/>
  <c r="R206" i="1" s="1"/>
  <c r="Z203" i="1"/>
  <c r="R207" i="1" s="1"/>
  <c r="Z204" i="1"/>
  <c r="R208" i="1" s="1"/>
  <c r="Z205" i="1"/>
  <c r="R209" i="1" s="1"/>
  <c r="Z206" i="1"/>
  <c r="R210" i="1" s="1"/>
  <c r="Z207" i="1"/>
  <c r="R211" i="1" s="1"/>
  <c r="Z208" i="1"/>
  <c r="R212" i="1" s="1"/>
  <c r="Z209" i="1"/>
  <c r="R213" i="1" s="1"/>
  <c r="Z210" i="1"/>
  <c r="R214" i="1" s="1"/>
  <c r="Z211" i="1"/>
  <c r="R215" i="1" s="1"/>
  <c r="Z212" i="1"/>
  <c r="R216" i="1" s="1"/>
  <c r="Z213" i="1"/>
  <c r="R217" i="1" s="1"/>
  <c r="Z214" i="1"/>
  <c r="R218" i="1" s="1"/>
  <c r="Z215" i="1"/>
  <c r="R219" i="1" s="1"/>
  <c r="Z216" i="1"/>
  <c r="R220" i="1" s="1"/>
  <c r="Z217" i="1"/>
  <c r="R221" i="1" s="1"/>
  <c r="Z218" i="1"/>
  <c r="R222" i="1" s="1"/>
  <c r="Z219" i="1"/>
  <c r="R223" i="1" s="1"/>
  <c r="Z220" i="1"/>
  <c r="R224" i="1" s="1"/>
  <c r="Z221" i="1"/>
  <c r="R225" i="1" s="1"/>
  <c r="Z222" i="1"/>
  <c r="R226" i="1" s="1"/>
  <c r="Z223" i="1"/>
  <c r="R227" i="1" s="1"/>
  <c r="Z224" i="1"/>
  <c r="R228" i="1" s="1"/>
  <c r="Z225" i="1"/>
  <c r="R229" i="1" s="1"/>
  <c r="Z226" i="1"/>
  <c r="R230" i="1" s="1"/>
  <c r="Z227" i="1"/>
  <c r="R231" i="1" s="1"/>
  <c r="Z228" i="1"/>
  <c r="R232" i="1" s="1"/>
  <c r="Z229" i="1"/>
  <c r="R233" i="1" s="1"/>
  <c r="Z230" i="1"/>
  <c r="R234" i="1" s="1"/>
  <c r="Z231" i="1"/>
  <c r="R235" i="1" s="1"/>
  <c r="Z232" i="1"/>
  <c r="R236" i="1" s="1"/>
  <c r="Z233" i="1"/>
  <c r="R237" i="1" s="1"/>
  <c r="Z234" i="1"/>
  <c r="R238" i="1" s="1"/>
  <c r="Z235" i="1"/>
  <c r="R239" i="1" s="1"/>
  <c r="Z236" i="1"/>
  <c r="R240" i="1" s="1"/>
  <c r="Z237" i="1"/>
  <c r="R241" i="1" s="1"/>
  <c r="Z238" i="1"/>
  <c r="R242" i="1" s="1"/>
  <c r="Z239" i="1"/>
  <c r="R243" i="1" s="1"/>
  <c r="Z240" i="1"/>
  <c r="R244" i="1" s="1"/>
  <c r="Z241" i="1"/>
  <c r="R245" i="1" s="1"/>
  <c r="Z242" i="1"/>
  <c r="R246" i="1" s="1"/>
  <c r="Z243" i="1"/>
  <c r="R247" i="1" s="1"/>
  <c r="Z244" i="1"/>
  <c r="R248" i="1" s="1"/>
  <c r="Z245" i="1"/>
  <c r="R249" i="1" s="1"/>
  <c r="Z246" i="1"/>
  <c r="R250" i="1" s="1"/>
  <c r="Z247" i="1"/>
  <c r="R251" i="1" s="1"/>
  <c r="Z248" i="1"/>
  <c r="R252" i="1" s="1"/>
  <c r="Z249" i="1"/>
  <c r="R253" i="1" s="1"/>
  <c r="Z250" i="1"/>
  <c r="R254" i="1" s="1"/>
  <c r="Z251" i="1"/>
  <c r="R255" i="1" s="1"/>
  <c r="Z252" i="1"/>
  <c r="R256" i="1" s="1"/>
  <c r="Z253" i="1"/>
  <c r="R257" i="1" s="1"/>
  <c r="Z254" i="1"/>
  <c r="R258" i="1" s="1"/>
  <c r="Z255" i="1"/>
  <c r="R259" i="1" s="1"/>
  <c r="Z256" i="1"/>
  <c r="R260" i="1" s="1"/>
  <c r="Z257" i="1"/>
  <c r="R261" i="1" s="1"/>
  <c r="Z258" i="1"/>
  <c r="R262" i="1" s="1"/>
  <c r="Z259" i="1"/>
  <c r="R263" i="1" s="1"/>
  <c r="Z260" i="1"/>
  <c r="R264" i="1" s="1"/>
  <c r="Z261" i="1"/>
  <c r="R265" i="1" s="1"/>
  <c r="Z262" i="1"/>
  <c r="R266" i="1" s="1"/>
  <c r="Z263" i="1"/>
  <c r="R267" i="1" s="1"/>
  <c r="Z264" i="1"/>
  <c r="R268" i="1" s="1"/>
  <c r="Z265" i="1"/>
  <c r="R269" i="1" s="1"/>
  <c r="Z266" i="1"/>
  <c r="R270" i="1" s="1"/>
  <c r="Z267" i="1"/>
  <c r="R271" i="1" s="1"/>
  <c r="Z268" i="1"/>
  <c r="R272" i="1" s="1"/>
  <c r="Z269" i="1"/>
  <c r="R273" i="1" s="1"/>
  <c r="Z270" i="1"/>
  <c r="R274" i="1" s="1"/>
  <c r="Z271" i="1"/>
  <c r="R275" i="1" s="1"/>
  <c r="Z272" i="1"/>
  <c r="R276" i="1" s="1"/>
  <c r="Z273" i="1"/>
  <c r="R277" i="1" s="1"/>
  <c r="Z274" i="1"/>
  <c r="R278" i="1" s="1"/>
  <c r="Z275" i="1"/>
  <c r="R279" i="1" s="1"/>
  <c r="Z276" i="1"/>
  <c r="R280" i="1" s="1"/>
  <c r="Z277" i="1"/>
  <c r="R281" i="1" s="1"/>
  <c r="Z278" i="1"/>
  <c r="R282" i="1" s="1"/>
  <c r="Z279" i="1"/>
  <c r="R283" i="1" s="1"/>
  <c r="Z280" i="1"/>
  <c r="R284" i="1" s="1"/>
  <c r="Z281" i="1"/>
  <c r="R285" i="1" s="1"/>
  <c r="Z282" i="1"/>
  <c r="R286" i="1" s="1"/>
  <c r="Z283" i="1"/>
  <c r="R287" i="1" s="1"/>
  <c r="Z284" i="1"/>
  <c r="R288" i="1" s="1"/>
  <c r="Z285" i="1"/>
  <c r="R289" i="1" s="1"/>
  <c r="Z286" i="1"/>
  <c r="R290" i="1" s="1"/>
  <c r="Z287" i="1"/>
  <c r="R291" i="1" s="1"/>
  <c r="Z288" i="1"/>
  <c r="R292" i="1" s="1"/>
  <c r="Z289" i="1"/>
  <c r="R293" i="1" s="1"/>
  <c r="Z290" i="1"/>
  <c r="R294" i="1" s="1"/>
  <c r="Z291" i="1"/>
  <c r="R295" i="1" s="1"/>
  <c r="Z292" i="1"/>
  <c r="R296" i="1" s="1"/>
  <c r="Z293" i="1"/>
  <c r="R297" i="1" s="1"/>
  <c r="Z294" i="1"/>
  <c r="R298" i="1" s="1"/>
  <c r="Z295" i="1"/>
  <c r="R299" i="1" s="1"/>
  <c r="Z296" i="1"/>
  <c r="R300" i="1" s="1"/>
  <c r="Z297" i="1"/>
  <c r="R301" i="1" s="1"/>
  <c r="Z298" i="1"/>
  <c r="R302" i="1" s="1"/>
  <c r="Z299" i="1"/>
  <c r="R303" i="1" s="1"/>
  <c r="Z300" i="1"/>
  <c r="R304" i="1" s="1"/>
  <c r="Z301" i="1"/>
  <c r="R305" i="1" s="1"/>
  <c r="Z302" i="1"/>
  <c r="R306" i="1" s="1"/>
  <c r="Z303" i="1"/>
  <c r="R307" i="1" s="1"/>
  <c r="Z304" i="1"/>
  <c r="R308" i="1" s="1"/>
  <c r="Z305" i="1"/>
  <c r="R309" i="1" s="1"/>
  <c r="Z306" i="1"/>
  <c r="R310" i="1" s="1"/>
  <c r="Z307" i="1"/>
  <c r="R311" i="1" s="1"/>
  <c r="Z308" i="1"/>
  <c r="R312" i="1" s="1"/>
  <c r="Z309" i="1"/>
  <c r="R313" i="1" s="1"/>
  <c r="Z310" i="1"/>
  <c r="R314" i="1" s="1"/>
  <c r="Z311" i="1"/>
  <c r="R315" i="1" s="1"/>
  <c r="Z312" i="1"/>
  <c r="R316" i="1" s="1"/>
  <c r="Z313" i="1"/>
  <c r="R317" i="1" s="1"/>
  <c r="Z314" i="1"/>
  <c r="R318" i="1" s="1"/>
  <c r="Z315" i="1"/>
  <c r="R319" i="1" s="1"/>
  <c r="Z316" i="1"/>
  <c r="R320" i="1" s="1"/>
  <c r="Z317" i="1"/>
  <c r="R321" i="1" s="1"/>
  <c r="Z318" i="1"/>
  <c r="R322" i="1" s="1"/>
  <c r="Z319" i="1"/>
  <c r="R323" i="1" s="1"/>
  <c r="Z320" i="1"/>
  <c r="R324" i="1" s="1"/>
  <c r="Z321" i="1"/>
  <c r="R325" i="1" s="1"/>
  <c r="Z322" i="1"/>
  <c r="R326" i="1" s="1"/>
  <c r="Z323" i="1"/>
  <c r="R327" i="1" s="1"/>
  <c r="Z324" i="1"/>
  <c r="R328" i="1" s="1"/>
  <c r="Z325" i="1"/>
  <c r="R329" i="1" s="1"/>
  <c r="Z326" i="1"/>
  <c r="R330" i="1" s="1"/>
  <c r="Z327" i="1"/>
  <c r="R331" i="1" s="1"/>
  <c r="Z328" i="1"/>
  <c r="R332" i="1" s="1"/>
  <c r="Z329" i="1"/>
  <c r="R333" i="1" s="1"/>
  <c r="Z330" i="1"/>
  <c r="R334" i="1" s="1"/>
  <c r="Z331" i="1"/>
  <c r="R335" i="1" s="1"/>
  <c r="Z332" i="1"/>
  <c r="R336" i="1" s="1"/>
  <c r="Z333" i="1"/>
  <c r="R337" i="1" s="1"/>
  <c r="Z334" i="1"/>
  <c r="R338" i="1" s="1"/>
  <c r="Z335" i="1"/>
  <c r="R339" i="1" s="1"/>
  <c r="Z336" i="1"/>
  <c r="R340" i="1" s="1"/>
  <c r="Z337" i="1"/>
  <c r="R341" i="1" s="1"/>
  <c r="Z338" i="1"/>
  <c r="R342" i="1" s="1"/>
  <c r="Z339" i="1"/>
  <c r="R343" i="1" s="1"/>
  <c r="Z340" i="1"/>
  <c r="R344" i="1" s="1"/>
  <c r="Z341" i="1"/>
  <c r="R345" i="1" s="1"/>
  <c r="Z342" i="1"/>
  <c r="R346" i="1" s="1"/>
  <c r="Z343" i="1"/>
  <c r="R347" i="1" s="1"/>
  <c r="Z344" i="1"/>
  <c r="R348" i="1" s="1"/>
  <c r="Z345" i="1"/>
  <c r="R349" i="1" s="1"/>
  <c r="Z346" i="1"/>
  <c r="R350" i="1" s="1"/>
  <c r="Z347" i="1"/>
  <c r="R351" i="1" s="1"/>
  <c r="Z348" i="1"/>
  <c r="R352" i="1" s="1"/>
  <c r="Z349" i="1"/>
  <c r="R353" i="1" s="1"/>
  <c r="Z350" i="1"/>
  <c r="R354" i="1" s="1"/>
  <c r="Z351" i="1"/>
  <c r="R355" i="1" s="1"/>
  <c r="Z352" i="1"/>
  <c r="R356" i="1" s="1"/>
  <c r="Z353" i="1"/>
  <c r="R357" i="1" s="1"/>
  <c r="Z354" i="1"/>
  <c r="R358" i="1" s="1"/>
  <c r="Z355" i="1"/>
  <c r="R359" i="1" s="1"/>
  <c r="Z356" i="1"/>
  <c r="R360" i="1" s="1"/>
  <c r="Z357" i="1"/>
  <c r="R361" i="1" s="1"/>
  <c r="Z358" i="1"/>
  <c r="R362" i="1" s="1"/>
  <c r="Z359" i="1"/>
  <c r="R363" i="1" s="1"/>
  <c r="Z360" i="1"/>
  <c r="R364" i="1" s="1"/>
  <c r="Z361" i="1"/>
  <c r="R365" i="1" s="1"/>
  <c r="Z362" i="1"/>
  <c r="R366" i="1" s="1"/>
  <c r="Z363" i="1"/>
  <c r="R367" i="1" s="1"/>
  <c r="Z364" i="1"/>
  <c r="R368" i="1" s="1"/>
  <c r="Z365" i="1"/>
  <c r="R369" i="1" s="1"/>
  <c r="Z366" i="1"/>
  <c r="R370" i="1" s="1"/>
  <c r="Q371" i="1"/>
  <c r="Z367" i="1"/>
  <c r="R371" i="1" s="1"/>
  <c r="Z368" i="1"/>
  <c r="R372" i="1" s="1"/>
  <c r="Z369" i="1"/>
  <c r="R373" i="1" s="1"/>
  <c r="Z370" i="1"/>
  <c r="R374" i="1" s="1"/>
  <c r="Z371" i="1"/>
  <c r="R375" i="1" s="1"/>
  <c r="Z372" i="1"/>
  <c r="R376" i="1" s="1"/>
  <c r="Z373" i="1"/>
  <c r="R377" i="1" s="1"/>
  <c r="Z374" i="1"/>
  <c r="R378" i="1" s="1"/>
  <c r="Z375" i="1"/>
  <c r="R379" i="1" s="1"/>
  <c r="Z376" i="1"/>
  <c r="R380" i="1" s="1"/>
  <c r="Z377" i="1"/>
  <c r="R381" i="1" s="1"/>
  <c r="Z378" i="1"/>
  <c r="R382" i="1" s="1"/>
  <c r="Z379" i="1"/>
  <c r="R383" i="1" s="1"/>
  <c r="Z380" i="1"/>
  <c r="R384" i="1" s="1"/>
  <c r="Z381" i="1"/>
  <c r="R385" i="1" s="1"/>
  <c r="Z382" i="1"/>
  <c r="R386" i="1" s="1"/>
  <c r="Z383" i="1"/>
  <c r="R387" i="1" s="1"/>
  <c r="Z384" i="1"/>
  <c r="R388" i="1" s="1"/>
  <c r="Z385" i="1"/>
  <c r="R389" i="1" s="1"/>
  <c r="Z386" i="1"/>
  <c r="R390" i="1" s="1"/>
  <c r="Z387" i="1"/>
  <c r="R391" i="1" s="1"/>
  <c r="Z388" i="1"/>
  <c r="R392" i="1" s="1"/>
  <c r="Z389" i="1"/>
  <c r="R393" i="1" s="1"/>
  <c r="Z390" i="1"/>
  <c r="R394" i="1" s="1"/>
  <c r="Z391" i="1"/>
  <c r="R395" i="1" s="1"/>
  <c r="Z392" i="1"/>
  <c r="R396" i="1" s="1"/>
  <c r="Z393" i="1"/>
  <c r="R397" i="1" s="1"/>
  <c r="Z394" i="1"/>
  <c r="R398" i="1" s="1"/>
  <c r="Z395" i="1"/>
  <c r="R399" i="1" s="1"/>
  <c r="Z396" i="1"/>
  <c r="R400" i="1" s="1"/>
  <c r="Z397" i="1"/>
  <c r="R401" i="1" s="1"/>
  <c r="Z398" i="1"/>
  <c r="R402" i="1" s="1"/>
  <c r="Z399" i="1"/>
  <c r="R403" i="1" s="1"/>
  <c r="Z400" i="1"/>
  <c r="R404" i="1" s="1"/>
  <c r="Z401" i="1"/>
  <c r="R405" i="1" s="1"/>
  <c r="Z402" i="1"/>
  <c r="R406" i="1" s="1"/>
  <c r="Z403" i="1"/>
  <c r="R407" i="1" s="1"/>
  <c r="Z404" i="1"/>
  <c r="R408" i="1" s="1"/>
  <c r="Z405" i="1"/>
  <c r="R409" i="1" s="1"/>
  <c r="Z406" i="1"/>
  <c r="R410" i="1" s="1"/>
  <c r="Z407" i="1"/>
  <c r="R411" i="1" s="1"/>
  <c r="Z408" i="1"/>
  <c r="R412" i="1" s="1"/>
  <c r="Z409" i="1"/>
  <c r="R413" i="1" s="1"/>
  <c r="Z410" i="1"/>
  <c r="R414" i="1" s="1"/>
  <c r="Z411" i="1"/>
  <c r="R415" i="1" s="1"/>
  <c r="Z412" i="1"/>
  <c r="R416" i="1" s="1"/>
  <c r="Z413" i="1"/>
  <c r="R417" i="1" s="1"/>
  <c r="Z414" i="1"/>
  <c r="R418" i="1" s="1"/>
  <c r="Z415" i="1"/>
  <c r="R419" i="1" s="1"/>
  <c r="Z416" i="1"/>
  <c r="R420" i="1" s="1"/>
  <c r="Z417" i="1"/>
  <c r="R421" i="1" s="1"/>
  <c r="Z418" i="1"/>
  <c r="R422" i="1" s="1"/>
  <c r="Z419" i="1"/>
  <c r="R423" i="1" s="1"/>
  <c r="Z420" i="1"/>
  <c r="R424" i="1" s="1"/>
  <c r="Z421" i="1"/>
  <c r="R425" i="1" s="1"/>
  <c r="Z422" i="1"/>
  <c r="R426" i="1" s="1"/>
  <c r="Z423" i="1"/>
  <c r="R427" i="1" s="1"/>
  <c r="Z424" i="1"/>
  <c r="R428" i="1" s="1"/>
  <c r="Z425" i="1"/>
  <c r="R429" i="1" s="1"/>
  <c r="Z426" i="1"/>
  <c r="R430" i="1" s="1"/>
  <c r="Z427" i="1"/>
  <c r="R431" i="1" s="1"/>
  <c r="Z428" i="1"/>
  <c r="R432" i="1" s="1"/>
  <c r="Z429" i="1"/>
  <c r="R433" i="1" s="1"/>
  <c r="Z430" i="1"/>
  <c r="R434" i="1" s="1"/>
  <c r="Z431" i="1"/>
  <c r="R435" i="1" s="1"/>
  <c r="Z432" i="1"/>
  <c r="R436" i="1" s="1"/>
  <c r="Z433" i="1"/>
  <c r="R437" i="1" s="1"/>
  <c r="Z434" i="1"/>
  <c r="R438" i="1" s="1"/>
  <c r="Z435" i="1"/>
  <c r="R439" i="1" s="1"/>
  <c r="Z436" i="1"/>
  <c r="R440" i="1" s="1"/>
  <c r="Z437" i="1"/>
  <c r="R441" i="1" s="1"/>
  <c r="Z438" i="1"/>
  <c r="R442" i="1" s="1"/>
  <c r="Z439" i="1"/>
  <c r="R443" i="1" s="1"/>
  <c r="Z440" i="1"/>
  <c r="R444" i="1" s="1"/>
  <c r="Z441" i="1"/>
  <c r="R445" i="1" s="1"/>
  <c r="Z442" i="1"/>
  <c r="R446" i="1" s="1"/>
  <c r="Z443" i="1"/>
  <c r="R447" i="1" s="1"/>
  <c r="Z444" i="1"/>
  <c r="R448" i="1" s="1"/>
  <c r="Z445" i="1"/>
  <c r="R449" i="1" s="1"/>
  <c r="Z446" i="1"/>
  <c r="R450" i="1" s="1"/>
  <c r="Z447" i="1"/>
  <c r="R451" i="1" s="1"/>
  <c r="Z448" i="1"/>
  <c r="R452" i="1" s="1"/>
  <c r="Z449" i="1"/>
  <c r="R453" i="1" s="1"/>
  <c r="Z450" i="1"/>
  <c r="R454" i="1" s="1"/>
  <c r="Z451" i="1"/>
  <c r="R455" i="1" s="1"/>
  <c r="Z452" i="1"/>
  <c r="R456" i="1" s="1"/>
  <c r="Z453" i="1"/>
  <c r="R457" i="1" s="1"/>
  <c r="Z454" i="1"/>
  <c r="R458" i="1" s="1"/>
  <c r="Z455" i="1"/>
  <c r="R459" i="1" s="1"/>
  <c r="Z456" i="1"/>
  <c r="R460" i="1" s="1"/>
  <c r="Z457" i="1"/>
  <c r="R461" i="1" s="1"/>
  <c r="Z458" i="1"/>
  <c r="R462" i="1" s="1"/>
  <c r="Z459" i="1"/>
  <c r="R463" i="1" s="1"/>
  <c r="R2" i="1"/>
  <c r="Q2"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 r="AB2" i="1"/>
  <c r="B723" i="4"/>
  <c r="C723" i="4"/>
  <c r="D723" i="4"/>
  <c r="E723" i="4"/>
  <c r="F723" i="4"/>
  <c r="H723" i="4"/>
  <c r="I723" i="4"/>
  <c r="J723" i="4"/>
  <c r="K723" i="4"/>
  <c r="L723" i="4"/>
  <c r="B724" i="4"/>
  <c r="C724" i="4"/>
  <c r="D724" i="4"/>
  <c r="E724" i="4"/>
  <c r="F724" i="4"/>
  <c r="H724" i="4"/>
  <c r="I724" i="4"/>
  <c r="J724" i="4"/>
  <c r="K724" i="4"/>
  <c r="L724" i="4"/>
  <c r="B725" i="4"/>
  <c r="C725" i="4"/>
  <c r="D725" i="4"/>
  <c r="E725" i="4"/>
  <c r="F725" i="4"/>
  <c r="H725" i="4"/>
  <c r="I725" i="4"/>
  <c r="J725" i="4"/>
  <c r="K725" i="4"/>
  <c r="L725" i="4"/>
  <c r="B726" i="4"/>
  <c r="C726" i="4"/>
  <c r="D726" i="4"/>
  <c r="E726" i="4"/>
  <c r="F726" i="4"/>
  <c r="H726" i="4"/>
  <c r="I726" i="4"/>
  <c r="J726" i="4"/>
  <c r="K726" i="4"/>
  <c r="L726" i="4"/>
  <c r="B727" i="4"/>
  <c r="C727" i="4"/>
  <c r="D727" i="4"/>
  <c r="E727" i="4"/>
  <c r="F727" i="4"/>
  <c r="H727" i="4"/>
  <c r="I727" i="4"/>
  <c r="J727" i="4"/>
  <c r="K727" i="4"/>
  <c r="L727" i="4"/>
  <c r="B728" i="4"/>
  <c r="C728" i="4"/>
  <c r="D728" i="4"/>
  <c r="E728" i="4"/>
  <c r="F728" i="4"/>
  <c r="H728" i="4"/>
  <c r="I728" i="4"/>
  <c r="J728" i="4"/>
  <c r="K728" i="4"/>
  <c r="L728" i="4"/>
  <c r="B729" i="4"/>
  <c r="C729" i="4"/>
  <c r="D729" i="4"/>
  <c r="E729" i="4"/>
  <c r="F729" i="4"/>
  <c r="H729" i="4"/>
  <c r="I729" i="4"/>
  <c r="J729" i="4"/>
  <c r="K729" i="4"/>
  <c r="L729" i="4"/>
  <c r="B730" i="4"/>
  <c r="C730" i="4"/>
  <c r="D730" i="4"/>
  <c r="E730" i="4"/>
  <c r="F730" i="4"/>
  <c r="H730" i="4"/>
  <c r="I730" i="4"/>
  <c r="J730" i="4"/>
  <c r="K730" i="4"/>
  <c r="L730" i="4"/>
  <c r="B731" i="4"/>
  <c r="C731" i="4"/>
  <c r="D731" i="4"/>
  <c r="E731" i="4"/>
  <c r="F731" i="4"/>
  <c r="H731" i="4"/>
  <c r="I731" i="4"/>
  <c r="J731" i="4"/>
  <c r="K731" i="4"/>
  <c r="L731" i="4"/>
  <c r="B732" i="4"/>
  <c r="C732" i="4"/>
  <c r="D732" i="4"/>
  <c r="E732" i="4"/>
  <c r="F732" i="4"/>
  <c r="H732" i="4"/>
  <c r="I732" i="4"/>
  <c r="J732" i="4"/>
  <c r="K732" i="4"/>
  <c r="L732" i="4"/>
  <c r="B733" i="4"/>
  <c r="C733" i="4"/>
  <c r="D733" i="4"/>
  <c r="E733" i="4"/>
  <c r="F733" i="4"/>
  <c r="H733" i="4"/>
  <c r="I733" i="4"/>
  <c r="J733" i="4"/>
  <c r="K733" i="4"/>
  <c r="L733" i="4"/>
  <c r="B734" i="4"/>
  <c r="C734" i="4"/>
  <c r="D734" i="4"/>
  <c r="E734" i="4"/>
  <c r="F734" i="4"/>
  <c r="H734" i="4"/>
  <c r="I734" i="4"/>
  <c r="J734" i="4"/>
  <c r="K734" i="4"/>
  <c r="L734" i="4"/>
  <c r="B735" i="4"/>
  <c r="C735" i="4"/>
  <c r="D735" i="4"/>
  <c r="E735" i="4"/>
  <c r="F735" i="4"/>
  <c r="H735" i="4"/>
  <c r="I735" i="4"/>
  <c r="J735" i="4"/>
  <c r="K735" i="4"/>
  <c r="L735" i="4"/>
  <c r="B736" i="4"/>
  <c r="C736" i="4"/>
  <c r="D736" i="4"/>
  <c r="E736" i="4"/>
  <c r="F736" i="4"/>
  <c r="H736" i="4"/>
  <c r="I736" i="4"/>
  <c r="J736" i="4"/>
  <c r="K736" i="4"/>
  <c r="L736" i="4"/>
  <c r="B737" i="4"/>
  <c r="C737" i="4"/>
  <c r="D737" i="4"/>
  <c r="E737" i="4"/>
  <c r="F737" i="4"/>
  <c r="H737" i="4"/>
  <c r="I737" i="4"/>
  <c r="J737" i="4"/>
  <c r="K737" i="4"/>
  <c r="L737" i="4"/>
  <c r="B738" i="4"/>
  <c r="C738" i="4"/>
  <c r="D738" i="4"/>
  <c r="E738" i="4"/>
  <c r="F738" i="4"/>
  <c r="H738" i="4"/>
  <c r="I738" i="4"/>
  <c r="J738" i="4"/>
  <c r="K738" i="4"/>
  <c r="L738" i="4"/>
  <c r="B739" i="4"/>
  <c r="C739" i="4"/>
  <c r="D739" i="4"/>
  <c r="E739" i="4"/>
  <c r="F739" i="4"/>
  <c r="H739" i="4"/>
  <c r="I739" i="4"/>
  <c r="J739" i="4"/>
  <c r="K739" i="4"/>
  <c r="L739" i="4"/>
  <c r="B740" i="4"/>
  <c r="C740" i="4"/>
  <c r="D740" i="4"/>
  <c r="E740" i="4"/>
  <c r="F740" i="4"/>
  <c r="H740" i="4"/>
  <c r="I740" i="4"/>
  <c r="J740" i="4"/>
  <c r="K740" i="4"/>
  <c r="L740" i="4"/>
  <c r="B741" i="4"/>
  <c r="C741" i="4"/>
  <c r="D741" i="4"/>
  <c r="E741" i="4"/>
  <c r="F741" i="4"/>
  <c r="H741" i="4"/>
  <c r="I741" i="4"/>
  <c r="J741" i="4"/>
  <c r="K741" i="4"/>
  <c r="L741" i="4"/>
  <c r="B742" i="4"/>
  <c r="C742" i="4"/>
  <c r="D742" i="4"/>
  <c r="E742" i="4"/>
  <c r="F742" i="4"/>
  <c r="H742" i="4"/>
  <c r="I742" i="4"/>
  <c r="J742" i="4"/>
  <c r="K742" i="4"/>
  <c r="L742" i="4"/>
  <c r="B743" i="4"/>
  <c r="C743" i="4"/>
  <c r="D743" i="4"/>
  <c r="E743" i="4"/>
  <c r="F743" i="4"/>
  <c r="H743" i="4"/>
  <c r="I743" i="4"/>
  <c r="J743" i="4"/>
  <c r="K743" i="4"/>
  <c r="L743" i="4"/>
  <c r="B744" i="4"/>
  <c r="C744" i="4"/>
  <c r="D744" i="4"/>
  <c r="E744" i="4"/>
  <c r="F744" i="4"/>
  <c r="H744" i="4"/>
  <c r="I744" i="4"/>
  <c r="J744" i="4"/>
  <c r="K744" i="4"/>
  <c r="L744" i="4"/>
  <c r="B745" i="4"/>
  <c r="C745" i="4"/>
  <c r="D745" i="4"/>
  <c r="E745" i="4"/>
  <c r="F745" i="4"/>
  <c r="H745" i="4"/>
  <c r="I745" i="4"/>
  <c r="J745" i="4"/>
  <c r="K745" i="4"/>
  <c r="L745" i="4"/>
  <c r="B746" i="4"/>
  <c r="C746" i="4"/>
  <c r="D746" i="4"/>
  <c r="E746" i="4"/>
  <c r="F746" i="4"/>
  <c r="H746" i="4"/>
  <c r="I746" i="4"/>
  <c r="J746" i="4"/>
  <c r="K746" i="4"/>
  <c r="L746" i="4"/>
  <c r="B747" i="4"/>
  <c r="C747" i="4"/>
  <c r="D747" i="4"/>
  <c r="E747" i="4"/>
  <c r="F747" i="4"/>
  <c r="H747" i="4"/>
  <c r="I747" i="4"/>
  <c r="J747" i="4"/>
  <c r="K747" i="4"/>
  <c r="L747" i="4"/>
  <c r="B748" i="4"/>
  <c r="C748" i="4"/>
  <c r="D748" i="4"/>
  <c r="E748" i="4"/>
  <c r="F748" i="4"/>
  <c r="H748" i="4"/>
  <c r="I748" i="4"/>
  <c r="J748" i="4"/>
  <c r="K748" i="4"/>
  <c r="L748" i="4"/>
  <c r="B749" i="4"/>
  <c r="C749" i="4"/>
  <c r="D749" i="4"/>
  <c r="E749" i="4"/>
  <c r="F749" i="4"/>
  <c r="H749" i="4"/>
  <c r="I749" i="4"/>
  <c r="J749" i="4"/>
  <c r="K749" i="4"/>
  <c r="L749" i="4"/>
  <c r="B750" i="4"/>
  <c r="C750" i="4"/>
  <c r="D750" i="4"/>
  <c r="E750" i="4"/>
  <c r="F750" i="4"/>
  <c r="H750" i="4"/>
  <c r="I750" i="4"/>
  <c r="J750" i="4"/>
  <c r="K750" i="4"/>
  <c r="L750" i="4"/>
  <c r="B751" i="4"/>
  <c r="C751" i="4"/>
  <c r="D751" i="4"/>
  <c r="E751" i="4"/>
  <c r="F751" i="4"/>
  <c r="H751" i="4"/>
  <c r="I751" i="4"/>
  <c r="J751" i="4"/>
  <c r="K751" i="4"/>
  <c r="L751" i="4"/>
  <c r="B752" i="4"/>
  <c r="C752" i="4"/>
  <c r="D752" i="4"/>
  <c r="E752" i="4"/>
  <c r="F752" i="4"/>
  <c r="H752" i="4"/>
  <c r="I752" i="4"/>
  <c r="J752" i="4"/>
  <c r="K752" i="4"/>
  <c r="L752" i="4"/>
  <c r="B753" i="4"/>
  <c r="C753" i="4"/>
  <c r="D753" i="4"/>
  <c r="E753" i="4"/>
  <c r="F753" i="4"/>
  <c r="H753" i="4"/>
  <c r="I753" i="4"/>
  <c r="J753" i="4"/>
  <c r="K753" i="4"/>
  <c r="L753" i="4"/>
  <c r="B754" i="4"/>
  <c r="C754" i="4"/>
  <c r="D754" i="4"/>
  <c r="E754" i="4"/>
  <c r="F754" i="4"/>
  <c r="H754" i="4"/>
  <c r="I754" i="4"/>
  <c r="J754" i="4"/>
  <c r="K754" i="4"/>
  <c r="L754" i="4"/>
  <c r="B755" i="4"/>
  <c r="C755" i="4"/>
  <c r="D755" i="4"/>
  <c r="E755" i="4"/>
  <c r="F755" i="4"/>
  <c r="H755" i="4"/>
  <c r="I755" i="4"/>
  <c r="J755" i="4"/>
  <c r="K755" i="4"/>
  <c r="L755" i="4"/>
  <c r="B756" i="4"/>
  <c r="C756" i="4"/>
  <c r="D756" i="4"/>
  <c r="E756" i="4"/>
  <c r="F756" i="4"/>
  <c r="H756" i="4"/>
  <c r="I756" i="4"/>
  <c r="J756" i="4"/>
  <c r="K756" i="4"/>
  <c r="L756" i="4"/>
  <c r="B757" i="4"/>
  <c r="C757" i="4"/>
  <c r="D757" i="4"/>
  <c r="E757" i="4"/>
  <c r="F757" i="4"/>
  <c r="H757" i="4"/>
  <c r="I757" i="4"/>
  <c r="J757" i="4"/>
  <c r="K757" i="4"/>
  <c r="L757" i="4"/>
  <c r="B758" i="4"/>
  <c r="C758" i="4"/>
  <c r="D758" i="4"/>
  <c r="E758" i="4"/>
  <c r="F758" i="4"/>
  <c r="H758" i="4"/>
  <c r="I758" i="4"/>
  <c r="J758" i="4"/>
  <c r="K758" i="4"/>
  <c r="L758" i="4"/>
  <c r="B759" i="4"/>
  <c r="C759" i="4"/>
  <c r="D759" i="4"/>
  <c r="E759" i="4"/>
  <c r="F759" i="4"/>
  <c r="H759" i="4"/>
  <c r="I759" i="4"/>
  <c r="J759" i="4"/>
  <c r="K759" i="4"/>
  <c r="L759" i="4"/>
  <c r="B760" i="4"/>
  <c r="C760" i="4"/>
  <c r="D760" i="4"/>
  <c r="E760" i="4"/>
  <c r="F760" i="4"/>
  <c r="H760" i="4"/>
  <c r="I760" i="4"/>
  <c r="J760" i="4"/>
  <c r="K760" i="4"/>
  <c r="L760" i="4"/>
  <c r="B761" i="4"/>
  <c r="C761" i="4"/>
  <c r="D761" i="4"/>
  <c r="E761" i="4"/>
  <c r="F761" i="4"/>
  <c r="H761" i="4"/>
  <c r="I761" i="4"/>
  <c r="J761" i="4"/>
  <c r="K761" i="4"/>
  <c r="L761" i="4"/>
  <c r="B762" i="4"/>
  <c r="C762" i="4"/>
  <c r="D762" i="4"/>
  <c r="E762" i="4"/>
  <c r="F762" i="4"/>
  <c r="H762" i="4"/>
  <c r="I762" i="4"/>
  <c r="J762" i="4"/>
  <c r="K762" i="4"/>
  <c r="L762" i="4"/>
  <c r="B763" i="4"/>
  <c r="C763" i="4"/>
  <c r="D763" i="4"/>
  <c r="E763" i="4"/>
  <c r="F763" i="4"/>
  <c r="H763" i="4"/>
  <c r="I763" i="4"/>
  <c r="J763" i="4"/>
  <c r="K763" i="4"/>
  <c r="L763" i="4"/>
  <c r="B764" i="4"/>
  <c r="C764" i="4"/>
  <c r="D764" i="4"/>
  <c r="E764" i="4"/>
  <c r="F764" i="4"/>
  <c r="H764" i="4"/>
  <c r="I764" i="4"/>
  <c r="J764" i="4"/>
  <c r="K764" i="4"/>
  <c r="L764" i="4"/>
  <c r="B765" i="4"/>
  <c r="C765" i="4"/>
  <c r="D765" i="4"/>
  <c r="E765" i="4"/>
  <c r="F765" i="4"/>
  <c r="H765" i="4"/>
  <c r="I765" i="4"/>
  <c r="J765" i="4"/>
  <c r="K765" i="4"/>
  <c r="L765" i="4"/>
  <c r="B766" i="4"/>
  <c r="C766" i="4"/>
  <c r="D766" i="4"/>
  <c r="E766" i="4"/>
  <c r="F766" i="4"/>
  <c r="H766" i="4"/>
  <c r="I766" i="4"/>
  <c r="J766" i="4"/>
  <c r="K766" i="4"/>
  <c r="L766" i="4"/>
  <c r="B767" i="4"/>
  <c r="C767" i="4"/>
  <c r="D767" i="4"/>
  <c r="E767" i="4"/>
  <c r="F767" i="4"/>
  <c r="H767" i="4"/>
  <c r="I767" i="4"/>
  <c r="J767" i="4"/>
  <c r="K767" i="4"/>
  <c r="L767" i="4"/>
  <c r="B768" i="4"/>
  <c r="C768" i="4"/>
  <c r="D768" i="4"/>
  <c r="E768" i="4"/>
  <c r="F768" i="4"/>
  <c r="H768" i="4"/>
  <c r="I768" i="4"/>
  <c r="J768" i="4"/>
  <c r="K768" i="4"/>
  <c r="L768" i="4"/>
  <c r="B769" i="4"/>
  <c r="C769" i="4"/>
  <c r="D769" i="4"/>
  <c r="E769" i="4"/>
  <c r="F769" i="4"/>
  <c r="H769" i="4"/>
  <c r="I769" i="4"/>
  <c r="J769" i="4"/>
  <c r="K769" i="4"/>
  <c r="L769" i="4"/>
  <c r="B770" i="4"/>
  <c r="C770" i="4"/>
  <c r="D770" i="4"/>
  <c r="E770" i="4"/>
  <c r="F770" i="4"/>
  <c r="H770" i="4"/>
  <c r="I770" i="4"/>
  <c r="J770" i="4"/>
  <c r="K770" i="4"/>
  <c r="L770" i="4"/>
  <c r="B771" i="4"/>
  <c r="C771" i="4"/>
  <c r="D771" i="4"/>
  <c r="E771" i="4"/>
  <c r="F771" i="4"/>
  <c r="H771" i="4"/>
  <c r="I771" i="4"/>
  <c r="J771" i="4"/>
  <c r="K771" i="4"/>
  <c r="L771" i="4"/>
  <c r="B772" i="4"/>
  <c r="C772" i="4"/>
  <c r="D772" i="4"/>
  <c r="E772" i="4"/>
  <c r="F772" i="4"/>
  <c r="H772" i="4"/>
  <c r="I772" i="4"/>
  <c r="J772" i="4"/>
  <c r="K772" i="4"/>
  <c r="L772" i="4"/>
  <c r="B773" i="4"/>
  <c r="C773" i="4"/>
  <c r="D773" i="4"/>
  <c r="E773" i="4"/>
  <c r="F773" i="4"/>
  <c r="H773" i="4"/>
  <c r="I773" i="4"/>
  <c r="J773" i="4"/>
  <c r="K773" i="4"/>
  <c r="L773" i="4"/>
  <c r="B774" i="4"/>
  <c r="C774" i="4"/>
  <c r="D774" i="4"/>
  <c r="E774" i="4"/>
  <c r="F774" i="4"/>
  <c r="H774" i="4"/>
  <c r="I774" i="4"/>
  <c r="J774" i="4"/>
  <c r="K774" i="4"/>
  <c r="L774" i="4"/>
  <c r="B775" i="4"/>
  <c r="C775" i="4"/>
  <c r="D775" i="4"/>
  <c r="E775" i="4"/>
  <c r="F775" i="4"/>
  <c r="H775" i="4"/>
  <c r="I775" i="4"/>
  <c r="J775" i="4"/>
  <c r="K775" i="4"/>
  <c r="L775" i="4"/>
  <c r="B776" i="4"/>
  <c r="C776" i="4"/>
  <c r="D776" i="4"/>
  <c r="E776" i="4"/>
  <c r="F776" i="4"/>
  <c r="H776" i="4"/>
  <c r="I776" i="4"/>
  <c r="J776" i="4"/>
  <c r="K776" i="4"/>
  <c r="L776" i="4"/>
  <c r="B777" i="4"/>
  <c r="C777" i="4"/>
  <c r="D777" i="4"/>
  <c r="E777" i="4"/>
  <c r="F777" i="4"/>
  <c r="H777" i="4"/>
  <c r="I777" i="4"/>
  <c r="J777" i="4"/>
  <c r="K777" i="4"/>
  <c r="L777" i="4"/>
  <c r="B778" i="4"/>
  <c r="C778" i="4"/>
  <c r="D778" i="4"/>
  <c r="E778" i="4"/>
  <c r="F778" i="4"/>
  <c r="H778" i="4"/>
  <c r="I778" i="4"/>
  <c r="J778" i="4"/>
  <c r="K778" i="4"/>
  <c r="L778" i="4"/>
  <c r="B779" i="4"/>
  <c r="C779" i="4"/>
  <c r="D779" i="4"/>
  <c r="E779" i="4"/>
  <c r="F779" i="4"/>
  <c r="H779" i="4"/>
  <c r="I779" i="4"/>
  <c r="J779" i="4"/>
  <c r="K779" i="4"/>
  <c r="L779" i="4"/>
  <c r="B780" i="4"/>
  <c r="C780" i="4"/>
  <c r="D780" i="4"/>
  <c r="E780" i="4"/>
  <c r="F780" i="4"/>
  <c r="H780" i="4"/>
  <c r="I780" i="4"/>
  <c r="J780" i="4"/>
  <c r="K780" i="4"/>
  <c r="L780" i="4"/>
  <c r="B781" i="4"/>
  <c r="C781" i="4"/>
  <c r="D781" i="4"/>
  <c r="E781" i="4"/>
  <c r="F781" i="4"/>
  <c r="H781" i="4"/>
  <c r="I781" i="4"/>
  <c r="J781" i="4"/>
  <c r="K781" i="4"/>
  <c r="L781" i="4"/>
  <c r="B782" i="4"/>
  <c r="C782" i="4"/>
  <c r="D782" i="4"/>
  <c r="E782" i="4"/>
  <c r="F782" i="4"/>
  <c r="H782" i="4"/>
  <c r="I782" i="4"/>
  <c r="J782" i="4"/>
  <c r="K782" i="4"/>
  <c r="L782" i="4"/>
  <c r="B783" i="4"/>
  <c r="C783" i="4"/>
  <c r="D783" i="4"/>
  <c r="E783" i="4"/>
  <c r="F783" i="4"/>
  <c r="H783" i="4"/>
  <c r="I783" i="4"/>
  <c r="J783" i="4"/>
  <c r="K783" i="4"/>
  <c r="L783" i="4"/>
  <c r="B784" i="4"/>
  <c r="C784" i="4"/>
  <c r="D784" i="4"/>
  <c r="E784" i="4"/>
  <c r="F784" i="4"/>
  <c r="H784" i="4"/>
  <c r="I784" i="4"/>
  <c r="J784" i="4"/>
  <c r="K784" i="4"/>
  <c r="L784" i="4"/>
  <c r="B785" i="4"/>
  <c r="C785" i="4"/>
  <c r="D785" i="4"/>
  <c r="E785" i="4"/>
  <c r="F785" i="4"/>
  <c r="H785" i="4"/>
  <c r="I785" i="4"/>
  <c r="J785" i="4"/>
  <c r="K785" i="4"/>
  <c r="L785" i="4"/>
  <c r="B786" i="4"/>
  <c r="C786" i="4"/>
  <c r="D786" i="4"/>
  <c r="E786" i="4"/>
  <c r="F786" i="4"/>
  <c r="H786" i="4"/>
  <c r="I786" i="4"/>
  <c r="J786" i="4"/>
  <c r="K786" i="4"/>
  <c r="L786" i="4"/>
  <c r="B787" i="4"/>
  <c r="C787" i="4"/>
  <c r="D787" i="4"/>
  <c r="E787" i="4"/>
  <c r="F787" i="4"/>
  <c r="H787" i="4"/>
  <c r="I787" i="4"/>
  <c r="J787" i="4"/>
  <c r="K787" i="4"/>
  <c r="L787" i="4"/>
  <c r="B788" i="4"/>
  <c r="C788" i="4"/>
  <c r="D788" i="4"/>
  <c r="E788" i="4"/>
  <c r="F788" i="4"/>
  <c r="H788" i="4"/>
  <c r="I788" i="4"/>
  <c r="J788" i="4"/>
  <c r="K788" i="4"/>
  <c r="L788" i="4"/>
  <c r="B789" i="4"/>
  <c r="C789" i="4"/>
  <c r="D789" i="4"/>
  <c r="E789" i="4"/>
  <c r="F789" i="4"/>
  <c r="H789" i="4"/>
  <c r="I789" i="4"/>
  <c r="J789" i="4"/>
  <c r="K789" i="4"/>
  <c r="L789" i="4"/>
  <c r="B790" i="4"/>
  <c r="C790" i="4"/>
  <c r="D790" i="4"/>
  <c r="E790" i="4"/>
  <c r="F790" i="4"/>
  <c r="H790" i="4"/>
  <c r="I790" i="4"/>
  <c r="J790" i="4"/>
  <c r="K790" i="4"/>
  <c r="L790" i="4"/>
  <c r="B791" i="4"/>
  <c r="C791" i="4"/>
  <c r="D791" i="4"/>
  <c r="E791" i="4"/>
  <c r="F791" i="4"/>
  <c r="H791" i="4"/>
  <c r="I791" i="4"/>
  <c r="J791" i="4"/>
  <c r="K791" i="4"/>
  <c r="L791" i="4"/>
  <c r="B792" i="4"/>
  <c r="C792" i="4"/>
  <c r="D792" i="4"/>
  <c r="E792" i="4"/>
  <c r="F792" i="4"/>
  <c r="H792" i="4"/>
  <c r="I792" i="4"/>
  <c r="J792" i="4"/>
  <c r="K792" i="4"/>
  <c r="L792" i="4"/>
  <c r="B793" i="4"/>
  <c r="C793" i="4"/>
  <c r="D793" i="4"/>
  <c r="E793" i="4"/>
  <c r="F793" i="4"/>
  <c r="H793" i="4"/>
  <c r="I793" i="4"/>
  <c r="J793" i="4"/>
  <c r="K793" i="4"/>
  <c r="L793" i="4"/>
  <c r="B794" i="4"/>
  <c r="C794" i="4"/>
  <c r="D794" i="4"/>
  <c r="E794" i="4"/>
  <c r="F794" i="4"/>
  <c r="H794" i="4"/>
  <c r="I794" i="4"/>
  <c r="J794" i="4"/>
  <c r="K794" i="4"/>
  <c r="L794" i="4"/>
  <c r="B795" i="4"/>
  <c r="C795" i="4"/>
  <c r="D795" i="4"/>
  <c r="E795" i="4"/>
  <c r="F795" i="4"/>
  <c r="H795" i="4"/>
  <c r="I795" i="4"/>
  <c r="J795" i="4"/>
  <c r="K795" i="4"/>
  <c r="L795" i="4"/>
  <c r="B796" i="4"/>
  <c r="C796" i="4"/>
  <c r="D796" i="4"/>
  <c r="E796" i="4"/>
  <c r="F796" i="4"/>
  <c r="H796" i="4"/>
  <c r="I796" i="4"/>
  <c r="J796" i="4"/>
  <c r="K796" i="4"/>
  <c r="L796" i="4"/>
  <c r="B797" i="4"/>
  <c r="C797" i="4"/>
  <c r="D797" i="4"/>
  <c r="E797" i="4"/>
  <c r="F797" i="4"/>
  <c r="H797" i="4"/>
  <c r="I797" i="4"/>
  <c r="J797" i="4"/>
  <c r="K797" i="4"/>
  <c r="L797" i="4"/>
  <c r="B798" i="4"/>
  <c r="C798" i="4"/>
  <c r="D798" i="4"/>
  <c r="E798" i="4"/>
  <c r="F798" i="4"/>
  <c r="H798" i="4"/>
  <c r="I798" i="4"/>
  <c r="J798" i="4"/>
  <c r="K798" i="4"/>
  <c r="L798" i="4"/>
  <c r="B799" i="4"/>
  <c r="C799" i="4"/>
  <c r="D799" i="4"/>
  <c r="E799" i="4"/>
  <c r="F799" i="4"/>
  <c r="H799" i="4"/>
  <c r="I799" i="4"/>
  <c r="J799" i="4"/>
  <c r="K799" i="4"/>
  <c r="L799" i="4"/>
  <c r="B800" i="4"/>
  <c r="C800" i="4"/>
  <c r="D800" i="4"/>
  <c r="E800" i="4"/>
  <c r="F800" i="4"/>
  <c r="H800" i="4"/>
  <c r="I800" i="4"/>
  <c r="J800" i="4"/>
  <c r="K800" i="4"/>
  <c r="L800" i="4"/>
  <c r="B801" i="4"/>
  <c r="C801" i="4"/>
  <c r="D801" i="4"/>
  <c r="E801" i="4"/>
  <c r="F801" i="4"/>
  <c r="H801" i="4"/>
  <c r="I801" i="4"/>
  <c r="J801" i="4"/>
  <c r="K801" i="4"/>
  <c r="L801" i="4"/>
  <c r="B802" i="4"/>
  <c r="C802" i="4"/>
  <c r="D802" i="4"/>
  <c r="E802" i="4"/>
  <c r="F802" i="4"/>
  <c r="H802" i="4"/>
  <c r="I802" i="4"/>
  <c r="J802" i="4"/>
  <c r="K802" i="4"/>
  <c r="L802" i="4"/>
  <c r="B803" i="4"/>
  <c r="C803" i="4"/>
  <c r="D803" i="4"/>
  <c r="E803" i="4"/>
  <c r="F803" i="4"/>
  <c r="H803" i="4"/>
  <c r="I803" i="4"/>
  <c r="J803" i="4"/>
  <c r="K803" i="4"/>
  <c r="L803" i="4"/>
  <c r="B804" i="4"/>
  <c r="C804" i="4"/>
  <c r="D804" i="4"/>
  <c r="E804" i="4"/>
  <c r="F804" i="4"/>
  <c r="H804" i="4"/>
  <c r="I804" i="4"/>
  <c r="J804" i="4"/>
  <c r="K804" i="4"/>
  <c r="L804" i="4"/>
  <c r="B805" i="4"/>
  <c r="C805" i="4"/>
  <c r="D805" i="4"/>
  <c r="E805" i="4"/>
  <c r="F805" i="4"/>
  <c r="H805" i="4"/>
  <c r="I805" i="4"/>
  <c r="J805" i="4"/>
  <c r="K805" i="4"/>
  <c r="L805" i="4"/>
  <c r="B806" i="4"/>
  <c r="C806" i="4"/>
  <c r="D806" i="4"/>
  <c r="E806" i="4"/>
  <c r="F806" i="4"/>
  <c r="H806" i="4"/>
  <c r="I806" i="4"/>
  <c r="J806" i="4"/>
  <c r="K806" i="4"/>
  <c r="L806" i="4"/>
  <c r="B807" i="4"/>
  <c r="C807" i="4"/>
  <c r="D807" i="4"/>
  <c r="E807" i="4"/>
  <c r="F807" i="4"/>
  <c r="H807" i="4"/>
  <c r="I807" i="4"/>
  <c r="J807" i="4"/>
  <c r="K807" i="4"/>
  <c r="L807" i="4"/>
  <c r="B808" i="4"/>
  <c r="C808" i="4"/>
  <c r="D808" i="4"/>
  <c r="E808" i="4"/>
  <c r="F808" i="4"/>
  <c r="H808" i="4"/>
  <c r="I808" i="4"/>
  <c r="J808" i="4"/>
  <c r="K808" i="4"/>
  <c r="L808" i="4"/>
  <c r="B809" i="4"/>
  <c r="C809" i="4"/>
  <c r="D809" i="4"/>
  <c r="E809" i="4"/>
  <c r="F809" i="4"/>
  <c r="H809" i="4"/>
  <c r="I809" i="4"/>
  <c r="J809" i="4"/>
  <c r="K809" i="4"/>
  <c r="L809" i="4"/>
  <c r="B810" i="4"/>
  <c r="C810" i="4"/>
  <c r="D810" i="4"/>
  <c r="E810" i="4"/>
  <c r="F810" i="4"/>
  <c r="H810" i="4"/>
  <c r="I810" i="4"/>
  <c r="J810" i="4"/>
  <c r="K810" i="4"/>
  <c r="L810" i="4"/>
  <c r="B811" i="4"/>
  <c r="C811" i="4"/>
  <c r="D811" i="4"/>
  <c r="E811" i="4"/>
  <c r="F811" i="4"/>
  <c r="H811" i="4"/>
  <c r="I811" i="4"/>
  <c r="J811" i="4"/>
  <c r="K811" i="4"/>
  <c r="L811" i="4"/>
  <c r="B812" i="4"/>
  <c r="C812" i="4"/>
  <c r="D812" i="4"/>
  <c r="E812" i="4"/>
  <c r="F812" i="4"/>
  <c r="H812" i="4"/>
  <c r="I812" i="4"/>
  <c r="J812" i="4"/>
  <c r="K812" i="4"/>
  <c r="L812" i="4"/>
  <c r="B813" i="4"/>
  <c r="C813" i="4"/>
  <c r="D813" i="4"/>
  <c r="E813" i="4"/>
  <c r="F813" i="4"/>
  <c r="H813" i="4"/>
  <c r="I813" i="4"/>
  <c r="J813" i="4"/>
  <c r="K813" i="4"/>
  <c r="L813" i="4"/>
  <c r="B814" i="4"/>
  <c r="C814" i="4"/>
  <c r="D814" i="4"/>
  <c r="E814" i="4"/>
  <c r="F814" i="4"/>
  <c r="H814" i="4"/>
  <c r="I814" i="4"/>
  <c r="J814" i="4"/>
  <c r="K814" i="4"/>
  <c r="L814" i="4"/>
  <c r="B815" i="4"/>
  <c r="C815" i="4"/>
  <c r="D815" i="4"/>
  <c r="E815" i="4"/>
  <c r="F815" i="4"/>
  <c r="H815" i="4"/>
  <c r="I815" i="4"/>
  <c r="J815" i="4"/>
  <c r="K815" i="4"/>
  <c r="L815" i="4"/>
  <c r="B816" i="4"/>
  <c r="C816" i="4"/>
  <c r="D816" i="4"/>
  <c r="E816" i="4"/>
  <c r="F816" i="4"/>
  <c r="H816" i="4"/>
  <c r="I816" i="4"/>
  <c r="J816" i="4"/>
  <c r="K816" i="4"/>
  <c r="L816" i="4"/>
  <c r="B817" i="4"/>
  <c r="C817" i="4"/>
  <c r="D817" i="4"/>
  <c r="E817" i="4"/>
  <c r="F817" i="4"/>
  <c r="H817" i="4"/>
  <c r="I817" i="4"/>
  <c r="J817" i="4"/>
  <c r="K817" i="4"/>
  <c r="L817" i="4"/>
  <c r="B818" i="4"/>
  <c r="C818" i="4"/>
  <c r="D818" i="4"/>
  <c r="E818" i="4"/>
  <c r="F818" i="4"/>
  <c r="H818" i="4"/>
  <c r="I818" i="4"/>
  <c r="J818" i="4"/>
  <c r="K818" i="4"/>
  <c r="L818" i="4"/>
  <c r="B819" i="4"/>
  <c r="C819" i="4"/>
  <c r="D819" i="4"/>
  <c r="E819" i="4"/>
  <c r="F819" i="4"/>
  <c r="H819" i="4"/>
  <c r="I819" i="4"/>
  <c r="J819" i="4"/>
  <c r="K819" i="4"/>
  <c r="L819" i="4"/>
  <c r="B820" i="4"/>
  <c r="C820" i="4"/>
  <c r="D820" i="4"/>
  <c r="E820" i="4"/>
  <c r="F820" i="4"/>
  <c r="H820" i="4"/>
  <c r="I820" i="4"/>
  <c r="J820" i="4"/>
  <c r="K820" i="4"/>
  <c r="L820" i="4"/>
  <c r="B821" i="4"/>
  <c r="C821" i="4"/>
  <c r="D821" i="4"/>
  <c r="E821" i="4"/>
  <c r="F821" i="4"/>
  <c r="H821" i="4"/>
  <c r="I821" i="4"/>
  <c r="J821" i="4"/>
  <c r="K821" i="4"/>
  <c r="L821" i="4"/>
  <c r="B822" i="4"/>
  <c r="C822" i="4"/>
  <c r="D822" i="4"/>
  <c r="E822" i="4"/>
  <c r="F822" i="4"/>
  <c r="H822" i="4"/>
  <c r="I822" i="4"/>
  <c r="J822" i="4"/>
  <c r="K822" i="4"/>
  <c r="L822" i="4"/>
  <c r="B823" i="4"/>
  <c r="C823" i="4"/>
  <c r="D823" i="4"/>
  <c r="E823" i="4"/>
  <c r="F823" i="4"/>
  <c r="H823" i="4"/>
  <c r="I823" i="4"/>
  <c r="J823" i="4"/>
  <c r="K823" i="4"/>
  <c r="L823" i="4"/>
  <c r="B824" i="4"/>
  <c r="C824" i="4"/>
  <c r="D824" i="4"/>
  <c r="E824" i="4"/>
  <c r="F824" i="4"/>
  <c r="H824" i="4"/>
  <c r="I824" i="4"/>
  <c r="J824" i="4"/>
  <c r="K824" i="4"/>
  <c r="L824" i="4"/>
  <c r="B825" i="4"/>
  <c r="C825" i="4"/>
  <c r="D825" i="4"/>
  <c r="E825" i="4"/>
  <c r="F825" i="4"/>
  <c r="H825" i="4"/>
  <c r="I825" i="4"/>
  <c r="J825" i="4"/>
  <c r="K825" i="4"/>
  <c r="L825" i="4"/>
  <c r="B826" i="4"/>
  <c r="C826" i="4"/>
  <c r="D826" i="4"/>
  <c r="E826" i="4"/>
  <c r="F826" i="4"/>
  <c r="H826" i="4"/>
  <c r="I826" i="4"/>
  <c r="J826" i="4"/>
  <c r="K826" i="4"/>
  <c r="L826" i="4"/>
  <c r="B827" i="4"/>
  <c r="C827" i="4"/>
  <c r="D827" i="4"/>
  <c r="E827" i="4"/>
  <c r="F827" i="4"/>
  <c r="H827" i="4"/>
  <c r="I827" i="4"/>
  <c r="J827" i="4"/>
  <c r="K827" i="4"/>
  <c r="L827" i="4"/>
  <c r="B828" i="4"/>
  <c r="C828" i="4"/>
  <c r="D828" i="4"/>
  <c r="E828" i="4"/>
  <c r="F828" i="4"/>
  <c r="H828" i="4"/>
  <c r="I828" i="4"/>
  <c r="J828" i="4"/>
  <c r="K828" i="4"/>
  <c r="L828" i="4"/>
  <c r="B829" i="4"/>
  <c r="C829" i="4"/>
  <c r="D829" i="4"/>
  <c r="E829" i="4"/>
  <c r="F829" i="4"/>
  <c r="H829" i="4"/>
  <c r="I829" i="4"/>
  <c r="J829" i="4"/>
  <c r="K829" i="4"/>
  <c r="L829" i="4"/>
  <c r="B830" i="4"/>
  <c r="C830" i="4"/>
  <c r="D830" i="4"/>
  <c r="E830" i="4"/>
  <c r="F830" i="4"/>
  <c r="H830" i="4"/>
  <c r="I830" i="4"/>
  <c r="J830" i="4"/>
  <c r="K830" i="4"/>
  <c r="L830" i="4"/>
  <c r="B831" i="4"/>
  <c r="C831" i="4"/>
  <c r="D831" i="4"/>
  <c r="E831" i="4"/>
  <c r="F831" i="4"/>
  <c r="H831" i="4"/>
  <c r="I831" i="4"/>
  <c r="J831" i="4"/>
  <c r="K831" i="4"/>
  <c r="L831" i="4"/>
  <c r="B832" i="4"/>
  <c r="C832" i="4"/>
  <c r="D832" i="4"/>
  <c r="E832" i="4"/>
  <c r="F832" i="4"/>
  <c r="H832" i="4"/>
  <c r="I832" i="4"/>
  <c r="J832" i="4"/>
  <c r="K832" i="4"/>
  <c r="L832" i="4"/>
  <c r="B833" i="4"/>
  <c r="C833" i="4"/>
  <c r="D833" i="4"/>
  <c r="E833" i="4"/>
  <c r="F833" i="4"/>
  <c r="H833" i="4"/>
  <c r="I833" i="4"/>
  <c r="J833" i="4"/>
  <c r="K833" i="4"/>
  <c r="L833" i="4"/>
  <c r="B834" i="4"/>
  <c r="C834" i="4"/>
  <c r="D834" i="4"/>
  <c r="E834" i="4"/>
  <c r="F834" i="4"/>
  <c r="H834" i="4"/>
  <c r="I834" i="4"/>
  <c r="J834" i="4"/>
  <c r="K834" i="4"/>
  <c r="L834" i="4"/>
  <c r="B835" i="4"/>
  <c r="C835" i="4"/>
  <c r="D835" i="4"/>
  <c r="E835" i="4"/>
  <c r="F835" i="4"/>
  <c r="H835" i="4"/>
  <c r="I835" i="4"/>
  <c r="J835" i="4"/>
  <c r="K835" i="4"/>
  <c r="L835" i="4"/>
  <c r="B836" i="4"/>
  <c r="C836" i="4"/>
  <c r="D836" i="4"/>
  <c r="E836" i="4"/>
  <c r="F836" i="4"/>
  <c r="H836" i="4"/>
  <c r="I836" i="4"/>
  <c r="J836" i="4"/>
  <c r="K836" i="4"/>
  <c r="L836" i="4"/>
  <c r="B837" i="4"/>
  <c r="C837" i="4"/>
  <c r="D837" i="4"/>
  <c r="E837" i="4"/>
  <c r="F837" i="4"/>
  <c r="H837" i="4"/>
  <c r="I837" i="4"/>
  <c r="J837" i="4"/>
  <c r="K837" i="4"/>
  <c r="L837" i="4"/>
  <c r="B838" i="4"/>
  <c r="C838" i="4"/>
  <c r="D838" i="4"/>
  <c r="E838" i="4"/>
  <c r="F838" i="4"/>
  <c r="H838" i="4"/>
  <c r="I838" i="4"/>
  <c r="J838" i="4"/>
  <c r="K838" i="4"/>
  <c r="L838" i="4"/>
  <c r="B839" i="4"/>
  <c r="C839" i="4"/>
  <c r="D839" i="4"/>
  <c r="E839" i="4"/>
  <c r="F839" i="4"/>
  <c r="H839" i="4"/>
  <c r="I839" i="4"/>
  <c r="J839" i="4"/>
  <c r="K839" i="4"/>
  <c r="L839" i="4"/>
  <c r="B840" i="4"/>
  <c r="C840" i="4"/>
  <c r="D840" i="4"/>
  <c r="E840" i="4"/>
  <c r="F840" i="4"/>
  <c r="H840" i="4"/>
  <c r="I840" i="4"/>
  <c r="J840" i="4"/>
  <c r="K840" i="4"/>
  <c r="L840" i="4"/>
  <c r="B841" i="4"/>
  <c r="C841" i="4"/>
  <c r="D841" i="4"/>
  <c r="E841" i="4"/>
  <c r="F841" i="4"/>
  <c r="H841" i="4"/>
  <c r="I841" i="4"/>
  <c r="J841" i="4"/>
  <c r="K841" i="4"/>
  <c r="L841" i="4"/>
  <c r="B842" i="4"/>
  <c r="C842" i="4"/>
  <c r="D842" i="4"/>
  <c r="E842" i="4"/>
  <c r="F842" i="4"/>
  <c r="H842" i="4"/>
  <c r="I842" i="4"/>
  <c r="J842" i="4"/>
  <c r="K842" i="4"/>
  <c r="L842" i="4"/>
  <c r="B843" i="4"/>
  <c r="C843" i="4"/>
  <c r="D843" i="4"/>
  <c r="E843" i="4"/>
  <c r="F843" i="4"/>
  <c r="H843" i="4"/>
  <c r="I843" i="4"/>
  <c r="J843" i="4"/>
  <c r="K843" i="4"/>
  <c r="L843" i="4"/>
  <c r="B844" i="4"/>
  <c r="C844" i="4"/>
  <c r="D844" i="4"/>
  <c r="E844" i="4"/>
  <c r="F844" i="4"/>
  <c r="H844" i="4"/>
  <c r="I844" i="4"/>
  <c r="J844" i="4"/>
  <c r="K844" i="4"/>
  <c r="L844" i="4"/>
  <c r="B845" i="4"/>
  <c r="C845" i="4"/>
  <c r="D845" i="4"/>
  <c r="E845" i="4"/>
  <c r="F845" i="4"/>
  <c r="H845" i="4"/>
  <c r="I845" i="4"/>
  <c r="J845" i="4"/>
  <c r="K845" i="4"/>
  <c r="L845" i="4"/>
  <c r="B846" i="4"/>
  <c r="C846" i="4"/>
  <c r="D846" i="4"/>
  <c r="E846" i="4"/>
  <c r="F846" i="4"/>
  <c r="H846" i="4"/>
  <c r="I846" i="4"/>
  <c r="J846" i="4"/>
  <c r="K846" i="4"/>
  <c r="L846" i="4"/>
  <c r="B847" i="4"/>
  <c r="C847" i="4"/>
  <c r="D847" i="4"/>
  <c r="E847" i="4"/>
  <c r="F847" i="4"/>
  <c r="H847" i="4"/>
  <c r="I847" i="4"/>
  <c r="J847" i="4"/>
  <c r="K847" i="4"/>
  <c r="L847" i="4"/>
  <c r="B848" i="4"/>
  <c r="C848" i="4"/>
  <c r="D848" i="4"/>
  <c r="E848" i="4"/>
  <c r="F848" i="4"/>
  <c r="H848" i="4"/>
  <c r="I848" i="4"/>
  <c r="J848" i="4"/>
  <c r="K848" i="4"/>
  <c r="L848" i="4"/>
  <c r="B849" i="4"/>
  <c r="C849" i="4"/>
  <c r="D849" i="4"/>
  <c r="E849" i="4"/>
  <c r="F849" i="4"/>
  <c r="H849" i="4"/>
  <c r="I849" i="4"/>
  <c r="J849" i="4"/>
  <c r="K849" i="4"/>
  <c r="L849" i="4"/>
  <c r="B850" i="4"/>
  <c r="C850" i="4"/>
  <c r="D850" i="4"/>
  <c r="E850" i="4"/>
  <c r="F850" i="4"/>
  <c r="H850" i="4"/>
  <c r="I850" i="4"/>
  <c r="J850" i="4"/>
  <c r="K850" i="4"/>
  <c r="L850" i="4"/>
  <c r="B851" i="4"/>
  <c r="C851" i="4"/>
  <c r="D851" i="4"/>
  <c r="E851" i="4"/>
  <c r="F851" i="4"/>
  <c r="H851" i="4"/>
  <c r="I851" i="4"/>
  <c r="J851" i="4"/>
  <c r="K851" i="4"/>
  <c r="L851" i="4"/>
  <c r="B852" i="4"/>
  <c r="C852" i="4"/>
  <c r="D852" i="4"/>
  <c r="E852" i="4"/>
  <c r="F852" i="4"/>
  <c r="H852" i="4"/>
  <c r="I852" i="4"/>
  <c r="J852" i="4"/>
  <c r="K852" i="4"/>
  <c r="L852" i="4"/>
  <c r="B853" i="4"/>
  <c r="C853" i="4"/>
  <c r="D853" i="4"/>
  <c r="E853" i="4"/>
  <c r="F853" i="4"/>
  <c r="H853" i="4"/>
  <c r="I853" i="4"/>
  <c r="J853" i="4"/>
  <c r="K853" i="4"/>
  <c r="L853" i="4"/>
  <c r="B854" i="4"/>
  <c r="C854" i="4"/>
  <c r="D854" i="4"/>
  <c r="E854" i="4"/>
  <c r="F854" i="4"/>
  <c r="H854" i="4"/>
  <c r="I854" i="4"/>
  <c r="J854" i="4"/>
  <c r="K854" i="4"/>
  <c r="L854" i="4"/>
  <c r="B855" i="4"/>
  <c r="C855" i="4"/>
  <c r="D855" i="4"/>
  <c r="E855" i="4"/>
  <c r="F855" i="4"/>
  <c r="H855" i="4"/>
  <c r="I855" i="4"/>
  <c r="J855" i="4"/>
  <c r="K855" i="4"/>
  <c r="L855" i="4"/>
  <c r="B856" i="4"/>
  <c r="C856" i="4"/>
  <c r="D856" i="4"/>
  <c r="E856" i="4"/>
  <c r="F856" i="4"/>
  <c r="H856" i="4"/>
  <c r="I856" i="4"/>
  <c r="J856" i="4"/>
  <c r="K856" i="4"/>
  <c r="L856" i="4"/>
  <c r="B857" i="4"/>
  <c r="C857" i="4"/>
  <c r="D857" i="4"/>
  <c r="E857" i="4"/>
  <c r="F857" i="4"/>
  <c r="H857" i="4"/>
  <c r="I857" i="4"/>
  <c r="J857" i="4"/>
  <c r="K857" i="4"/>
  <c r="L857" i="4"/>
  <c r="B858" i="4"/>
  <c r="C858" i="4"/>
  <c r="D858" i="4"/>
  <c r="E858" i="4"/>
  <c r="F858" i="4"/>
  <c r="H858" i="4"/>
  <c r="I858" i="4"/>
  <c r="J858" i="4"/>
  <c r="K858" i="4"/>
  <c r="L858" i="4"/>
  <c r="B859" i="4"/>
  <c r="C859" i="4"/>
  <c r="D859" i="4"/>
  <c r="E859" i="4"/>
  <c r="F859" i="4"/>
  <c r="H859" i="4"/>
  <c r="I859" i="4"/>
  <c r="J859" i="4"/>
  <c r="K859" i="4"/>
  <c r="L859" i="4"/>
  <c r="B860" i="4"/>
  <c r="C860" i="4"/>
  <c r="D860" i="4"/>
  <c r="E860" i="4"/>
  <c r="F860" i="4"/>
  <c r="H860" i="4"/>
  <c r="I860" i="4"/>
  <c r="J860" i="4"/>
  <c r="K860" i="4"/>
  <c r="L860" i="4"/>
  <c r="B861" i="4"/>
  <c r="C861" i="4"/>
  <c r="D861" i="4"/>
  <c r="E861" i="4"/>
  <c r="F861" i="4"/>
  <c r="H861" i="4"/>
  <c r="I861" i="4"/>
  <c r="J861" i="4"/>
  <c r="K861" i="4"/>
  <c r="L861" i="4"/>
  <c r="B862" i="4"/>
  <c r="C862" i="4"/>
  <c r="D862" i="4"/>
  <c r="E862" i="4"/>
  <c r="F862" i="4"/>
  <c r="H862" i="4"/>
  <c r="I862" i="4"/>
  <c r="J862" i="4"/>
  <c r="K862" i="4"/>
  <c r="L862" i="4"/>
  <c r="B863" i="4"/>
  <c r="C863" i="4"/>
  <c r="D863" i="4"/>
  <c r="E863" i="4"/>
  <c r="F863" i="4"/>
  <c r="H863" i="4"/>
  <c r="I863" i="4"/>
  <c r="J863" i="4"/>
  <c r="K863" i="4"/>
  <c r="L863" i="4"/>
  <c r="B864" i="4"/>
  <c r="C864" i="4"/>
  <c r="D864" i="4"/>
  <c r="E864" i="4"/>
  <c r="F864" i="4"/>
  <c r="H864" i="4"/>
  <c r="I864" i="4"/>
  <c r="J864" i="4"/>
  <c r="K864" i="4"/>
  <c r="L864" i="4"/>
  <c r="B865" i="4"/>
  <c r="C865" i="4"/>
  <c r="D865" i="4"/>
  <c r="E865" i="4"/>
  <c r="F865" i="4"/>
  <c r="H865" i="4"/>
  <c r="I865" i="4"/>
  <c r="J865" i="4"/>
  <c r="K865" i="4"/>
  <c r="L865" i="4"/>
  <c r="B866" i="4"/>
  <c r="C866" i="4"/>
  <c r="D866" i="4"/>
  <c r="E866" i="4"/>
  <c r="F866" i="4"/>
  <c r="H866" i="4"/>
  <c r="I866" i="4"/>
  <c r="J866" i="4"/>
  <c r="K866" i="4"/>
  <c r="L866" i="4"/>
  <c r="B867" i="4"/>
  <c r="C867" i="4"/>
  <c r="D867" i="4"/>
  <c r="E867" i="4"/>
  <c r="F867" i="4"/>
  <c r="H867" i="4"/>
  <c r="I867" i="4"/>
  <c r="J867" i="4"/>
  <c r="K867" i="4"/>
  <c r="L867" i="4"/>
  <c r="B868" i="4"/>
  <c r="C868" i="4"/>
  <c r="D868" i="4"/>
  <c r="E868" i="4"/>
  <c r="F868" i="4"/>
  <c r="H868" i="4"/>
  <c r="I868" i="4"/>
  <c r="J868" i="4"/>
  <c r="K868" i="4"/>
  <c r="L868" i="4"/>
  <c r="B869" i="4"/>
  <c r="C869" i="4"/>
  <c r="D869" i="4"/>
  <c r="E869" i="4"/>
  <c r="F869" i="4"/>
  <c r="H869" i="4"/>
  <c r="I869" i="4"/>
  <c r="J869" i="4"/>
  <c r="K869" i="4"/>
  <c r="L869" i="4"/>
  <c r="B870" i="4"/>
  <c r="C870" i="4"/>
  <c r="D870" i="4"/>
  <c r="E870" i="4"/>
  <c r="F870" i="4"/>
  <c r="H870" i="4"/>
  <c r="I870" i="4"/>
  <c r="J870" i="4"/>
  <c r="K870" i="4"/>
  <c r="L870" i="4"/>
  <c r="B871" i="4"/>
  <c r="C871" i="4"/>
  <c r="D871" i="4"/>
  <c r="E871" i="4"/>
  <c r="F871" i="4"/>
  <c r="H871" i="4"/>
  <c r="I871" i="4"/>
  <c r="J871" i="4"/>
  <c r="K871" i="4"/>
  <c r="L871" i="4"/>
  <c r="B872" i="4"/>
  <c r="C872" i="4"/>
  <c r="D872" i="4"/>
  <c r="E872" i="4"/>
  <c r="F872" i="4"/>
  <c r="H872" i="4"/>
  <c r="I872" i="4"/>
  <c r="J872" i="4"/>
  <c r="K872" i="4"/>
  <c r="L872" i="4"/>
  <c r="B873" i="4"/>
  <c r="C873" i="4"/>
  <c r="D873" i="4"/>
  <c r="E873" i="4"/>
  <c r="F873" i="4"/>
  <c r="H873" i="4"/>
  <c r="I873" i="4"/>
  <c r="J873" i="4"/>
  <c r="K873" i="4"/>
  <c r="L873" i="4"/>
  <c r="B874" i="4"/>
  <c r="C874" i="4"/>
  <c r="D874" i="4"/>
  <c r="E874" i="4"/>
  <c r="F874" i="4"/>
  <c r="H874" i="4"/>
  <c r="I874" i="4"/>
  <c r="J874" i="4"/>
  <c r="K874" i="4"/>
  <c r="L874" i="4"/>
  <c r="B875" i="4"/>
  <c r="C875" i="4"/>
  <c r="D875" i="4"/>
  <c r="E875" i="4"/>
  <c r="F875" i="4"/>
  <c r="H875" i="4"/>
  <c r="I875" i="4"/>
  <c r="J875" i="4"/>
  <c r="K875" i="4"/>
  <c r="L875" i="4"/>
  <c r="B876" i="4"/>
  <c r="C876" i="4"/>
  <c r="D876" i="4"/>
  <c r="E876" i="4"/>
  <c r="F876" i="4"/>
  <c r="H876" i="4"/>
  <c r="I876" i="4"/>
  <c r="J876" i="4"/>
  <c r="K876" i="4"/>
  <c r="L876" i="4"/>
  <c r="B877" i="4"/>
  <c r="C877" i="4"/>
  <c r="D877" i="4"/>
  <c r="E877" i="4"/>
  <c r="F877" i="4"/>
  <c r="H877" i="4"/>
  <c r="I877" i="4"/>
  <c r="J877" i="4"/>
  <c r="K877" i="4"/>
  <c r="L877" i="4"/>
  <c r="B878" i="4"/>
  <c r="C878" i="4"/>
  <c r="D878" i="4"/>
  <c r="E878" i="4"/>
  <c r="F878" i="4"/>
  <c r="H878" i="4"/>
  <c r="I878" i="4"/>
  <c r="J878" i="4"/>
  <c r="K878" i="4"/>
  <c r="L878" i="4"/>
  <c r="B879" i="4"/>
  <c r="C879" i="4"/>
  <c r="D879" i="4"/>
  <c r="E879" i="4"/>
  <c r="F879" i="4"/>
  <c r="H879" i="4"/>
  <c r="I879" i="4"/>
  <c r="J879" i="4"/>
  <c r="K879" i="4"/>
  <c r="L879" i="4"/>
  <c r="B880" i="4"/>
  <c r="C880" i="4"/>
  <c r="D880" i="4"/>
  <c r="E880" i="4"/>
  <c r="F880" i="4"/>
  <c r="H880" i="4"/>
  <c r="I880" i="4"/>
  <c r="J880" i="4"/>
  <c r="K880" i="4"/>
  <c r="L880" i="4"/>
  <c r="B881" i="4"/>
  <c r="C881" i="4"/>
  <c r="D881" i="4"/>
  <c r="E881" i="4"/>
  <c r="F881" i="4"/>
  <c r="H881" i="4"/>
  <c r="I881" i="4"/>
  <c r="J881" i="4"/>
  <c r="K881" i="4"/>
  <c r="L881" i="4"/>
  <c r="B882" i="4"/>
  <c r="C882" i="4"/>
  <c r="D882" i="4"/>
  <c r="E882" i="4"/>
  <c r="F882" i="4"/>
  <c r="H882" i="4"/>
  <c r="I882" i="4"/>
  <c r="J882" i="4"/>
  <c r="K882" i="4"/>
  <c r="L882" i="4"/>
  <c r="B883" i="4"/>
  <c r="C883" i="4"/>
  <c r="D883" i="4"/>
  <c r="E883" i="4"/>
  <c r="F883" i="4"/>
  <c r="H883" i="4"/>
  <c r="I883" i="4"/>
  <c r="J883" i="4"/>
  <c r="K883" i="4"/>
  <c r="L883" i="4"/>
  <c r="B884" i="4"/>
  <c r="C884" i="4"/>
  <c r="D884" i="4"/>
  <c r="E884" i="4"/>
  <c r="F884" i="4"/>
  <c r="H884" i="4"/>
  <c r="I884" i="4"/>
  <c r="J884" i="4"/>
  <c r="K884" i="4"/>
  <c r="L884" i="4"/>
  <c r="B885" i="4"/>
  <c r="C885" i="4"/>
  <c r="D885" i="4"/>
  <c r="E885" i="4"/>
  <c r="F885" i="4"/>
  <c r="H885" i="4"/>
  <c r="I885" i="4"/>
  <c r="J885" i="4"/>
  <c r="K885" i="4"/>
  <c r="L885" i="4"/>
  <c r="B886" i="4"/>
  <c r="C886" i="4"/>
  <c r="D886" i="4"/>
  <c r="E886" i="4"/>
  <c r="F886" i="4"/>
  <c r="H886" i="4"/>
  <c r="I886" i="4"/>
  <c r="J886" i="4"/>
  <c r="K886" i="4"/>
  <c r="L886" i="4"/>
  <c r="B887" i="4"/>
  <c r="C887" i="4"/>
  <c r="D887" i="4"/>
  <c r="E887" i="4"/>
  <c r="F887" i="4"/>
  <c r="H887" i="4"/>
  <c r="I887" i="4"/>
  <c r="J887" i="4"/>
  <c r="K887" i="4"/>
  <c r="L887" i="4"/>
  <c r="B888" i="4"/>
  <c r="C888" i="4"/>
  <c r="D888" i="4"/>
  <c r="E888" i="4"/>
  <c r="F888" i="4"/>
  <c r="H888" i="4"/>
  <c r="I888" i="4"/>
  <c r="J888" i="4"/>
  <c r="K888" i="4"/>
  <c r="L888" i="4"/>
  <c r="B889" i="4"/>
  <c r="C889" i="4"/>
  <c r="D889" i="4"/>
  <c r="E889" i="4"/>
  <c r="F889" i="4"/>
  <c r="H889" i="4"/>
  <c r="I889" i="4"/>
  <c r="J889" i="4"/>
  <c r="K889" i="4"/>
  <c r="L889" i="4"/>
  <c r="B890" i="4"/>
  <c r="C890" i="4"/>
  <c r="D890" i="4"/>
  <c r="E890" i="4"/>
  <c r="F890" i="4"/>
  <c r="H890" i="4"/>
  <c r="I890" i="4"/>
  <c r="J890" i="4"/>
  <c r="K890" i="4"/>
  <c r="L890" i="4"/>
  <c r="B891" i="4"/>
  <c r="C891" i="4"/>
  <c r="D891" i="4"/>
  <c r="E891" i="4"/>
  <c r="F891" i="4"/>
  <c r="H891" i="4"/>
  <c r="I891" i="4"/>
  <c r="J891" i="4"/>
  <c r="K891" i="4"/>
  <c r="L891" i="4"/>
  <c r="B892" i="4"/>
  <c r="C892" i="4"/>
  <c r="D892" i="4"/>
  <c r="E892" i="4"/>
  <c r="F892" i="4"/>
  <c r="H892" i="4"/>
  <c r="I892" i="4"/>
  <c r="J892" i="4"/>
  <c r="K892" i="4"/>
  <c r="L892" i="4"/>
  <c r="B893" i="4"/>
  <c r="C893" i="4"/>
  <c r="D893" i="4"/>
  <c r="E893" i="4"/>
  <c r="F893" i="4"/>
  <c r="H893" i="4"/>
  <c r="I893" i="4"/>
  <c r="J893" i="4"/>
  <c r="K893" i="4"/>
  <c r="L893" i="4"/>
  <c r="B894" i="4"/>
  <c r="C894" i="4"/>
  <c r="D894" i="4"/>
  <c r="E894" i="4"/>
  <c r="F894" i="4"/>
  <c r="H894" i="4"/>
  <c r="I894" i="4"/>
  <c r="J894" i="4"/>
  <c r="K894" i="4"/>
  <c r="L894" i="4"/>
  <c r="B895" i="4"/>
  <c r="C895" i="4"/>
  <c r="D895" i="4"/>
  <c r="E895" i="4"/>
  <c r="F895" i="4"/>
  <c r="H895" i="4"/>
  <c r="I895" i="4"/>
  <c r="J895" i="4"/>
  <c r="K895" i="4"/>
  <c r="L895" i="4"/>
  <c r="B896" i="4"/>
  <c r="C896" i="4"/>
  <c r="D896" i="4"/>
  <c r="E896" i="4"/>
  <c r="F896" i="4"/>
  <c r="H896" i="4"/>
  <c r="I896" i="4"/>
  <c r="J896" i="4"/>
  <c r="K896" i="4"/>
  <c r="L896" i="4"/>
  <c r="B897" i="4"/>
  <c r="C897" i="4"/>
  <c r="D897" i="4"/>
  <c r="E897" i="4"/>
  <c r="F897" i="4"/>
  <c r="H897" i="4"/>
  <c r="I897" i="4"/>
  <c r="J897" i="4"/>
  <c r="K897" i="4"/>
  <c r="L897" i="4"/>
  <c r="B898" i="4"/>
  <c r="C898" i="4"/>
  <c r="D898" i="4"/>
  <c r="E898" i="4"/>
  <c r="F898" i="4"/>
  <c r="H898" i="4"/>
  <c r="I898" i="4"/>
  <c r="J898" i="4"/>
  <c r="K898" i="4"/>
  <c r="L898" i="4"/>
  <c r="B899" i="4"/>
  <c r="C899" i="4"/>
  <c r="D899" i="4"/>
  <c r="E899" i="4"/>
  <c r="F899" i="4"/>
  <c r="H899" i="4"/>
  <c r="I899" i="4"/>
  <c r="J899" i="4"/>
  <c r="K899" i="4"/>
  <c r="L899" i="4"/>
  <c r="B900" i="4"/>
  <c r="C900" i="4"/>
  <c r="D900" i="4"/>
  <c r="E900" i="4"/>
  <c r="F900" i="4"/>
  <c r="H900" i="4"/>
  <c r="I900" i="4"/>
  <c r="J900" i="4"/>
  <c r="K900" i="4"/>
  <c r="L900" i="4"/>
  <c r="B901" i="4"/>
  <c r="C901" i="4"/>
  <c r="D901" i="4"/>
  <c r="E901" i="4"/>
  <c r="F901" i="4"/>
  <c r="H901" i="4"/>
  <c r="I901" i="4"/>
  <c r="J901" i="4"/>
  <c r="K901" i="4"/>
  <c r="L901" i="4"/>
  <c r="B902" i="4"/>
  <c r="C902" i="4"/>
  <c r="D902" i="4"/>
  <c r="E902" i="4"/>
  <c r="F902" i="4"/>
  <c r="H902" i="4"/>
  <c r="I902" i="4"/>
  <c r="J902" i="4"/>
  <c r="K902" i="4"/>
  <c r="L902" i="4"/>
  <c r="B903" i="4"/>
  <c r="C903" i="4"/>
  <c r="D903" i="4"/>
  <c r="E903" i="4"/>
  <c r="F903" i="4"/>
  <c r="H903" i="4"/>
  <c r="I903" i="4"/>
  <c r="J903" i="4"/>
  <c r="K903" i="4"/>
  <c r="L903" i="4"/>
  <c r="B904" i="4"/>
  <c r="C904" i="4"/>
  <c r="D904" i="4"/>
  <c r="E904" i="4"/>
  <c r="F904" i="4"/>
  <c r="H904" i="4"/>
  <c r="I904" i="4"/>
  <c r="J904" i="4"/>
  <c r="K904" i="4"/>
  <c r="L904" i="4"/>
  <c r="B905" i="4"/>
  <c r="C905" i="4"/>
  <c r="D905" i="4"/>
  <c r="E905" i="4"/>
  <c r="F905" i="4"/>
  <c r="H905" i="4"/>
  <c r="I905" i="4"/>
  <c r="J905" i="4"/>
  <c r="K905" i="4"/>
  <c r="L905" i="4"/>
  <c r="B906" i="4"/>
  <c r="C906" i="4"/>
  <c r="D906" i="4"/>
  <c r="E906" i="4"/>
  <c r="F906" i="4"/>
  <c r="H906" i="4"/>
  <c r="I906" i="4"/>
  <c r="J906" i="4"/>
  <c r="K906" i="4"/>
  <c r="L906" i="4"/>
  <c r="B907" i="4"/>
  <c r="C907" i="4"/>
  <c r="D907" i="4"/>
  <c r="E907" i="4"/>
  <c r="F907" i="4"/>
  <c r="H907" i="4"/>
  <c r="I907" i="4"/>
  <c r="J907" i="4"/>
  <c r="K907" i="4"/>
  <c r="L907" i="4"/>
  <c r="B908" i="4"/>
  <c r="C908" i="4"/>
  <c r="D908" i="4"/>
  <c r="E908" i="4"/>
  <c r="F908" i="4"/>
  <c r="H908" i="4"/>
  <c r="I908" i="4"/>
  <c r="J908" i="4"/>
  <c r="K908" i="4"/>
  <c r="L908" i="4"/>
  <c r="B909" i="4"/>
  <c r="C909" i="4"/>
  <c r="D909" i="4"/>
  <c r="E909" i="4"/>
  <c r="F909" i="4"/>
  <c r="H909" i="4"/>
  <c r="I909" i="4"/>
  <c r="J909" i="4"/>
  <c r="K909" i="4"/>
  <c r="L909" i="4"/>
  <c r="B910" i="4"/>
  <c r="C910" i="4"/>
  <c r="D910" i="4"/>
  <c r="E910" i="4"/>
  <c r="F910" i="4"/>
  <c r="H910" i="4"/>
  <c r="I910" i="4"/>
  <c r="J910" i="4"/>
  <c r="K910" i="4"/>
  <c r="L910" i="4"/>
  <c r="B911" i="4"/>
  <c r="C911" i="4"/>
  <c r="D911" i="4"/>
  <c r="E911" i="4"/>
  <c r="F911" i="4"/>
  <c r="H911" i="4"/>
  <c r="I911" i="4"/>
  <c r="J911" i="4"/>
  <c r="K911" i="4"/>
  <c r="L911" i="4"/>
  <c r="B912" i="4"/>
  <c r="C912" i="4"/>
  <c r="D912" i="4"/>
  <c r="E912" i="4"/>
  <c r="F912" i="4"/>
  <c r="H912" i="4"/>
  <c r="I912" i="4"/>
  <c r="J912" i="4"/>
  <c r="K912" i="4"/>
  <c r="L912" i="4"/>
  <c r="B913" i="4"/>
  <c r="C913" i="4"/>
  <c r="D913" i="4"/>
  <c r="E913" i="4"/>
  <c r="F913" i="4"/>
  <c r="H913" i="4"/>
  <c r="I913" i="4"/>
  <c r="J913" i="4"/>
  <c r="K913" i="4"/>
  <c r="L913" i="4"/>
  <c r="B914" i="4"/>
  <c r="C914" i="4"/>
  <c r="D914" i="4"/>
  <c r="E914" i="4"/>
  <c r="F914" i="4"/>
  <c r="H914" i="4"/>
  <c r="I914" i="4"/>
  <c r="J914" i="4"/>
  <c r="K914" i="4"/>
  <c r="L914" i="4"/>
  <c r="B915" i="4"/>
  <c r="C915" i="4"/>
  <c r="D915" i="4"/>
  <c r="E915" i="4"/>
  <c r="F915" i="4"/>
  <c r="H915" i="4"/>
  <c r="I915" i="4"/>
  <c r="J915" i="4"/>
  <c r="K915" i="4"/>
  <c r="L915" i="4"/>
  <c r="B916" i="4"/>
  <c r="C916" i="4"/>
  <c r="D916" i="4"/>
  <c r="E916" i="4"/>
  <c r="F916" i="4"/>
  <c r="H916" i="4"/>
  <c r="I916" i="4"/>
  <c r="J916" i="4"/>
  <c r="K916" i="4"/>
  <c r="L916" i="4"/>
  <c r="B917" i="4"/>
  <c r="C917" i="4"/>
  <c r="D917" i="4"/>
  <c r="E917" i="4"/>
  <c r="F917" i="4"/>
  <c r="H917" i="4"/>
  <c r="I917" i="4"/>
  <c r="J917" i="4"/>
  <c r="K917" i="4"/>
  <c r="L917" i="4"/>
  <c r="B918" i="4"/>
  <c r="C918" i="4"/>
  <c r="D918" i="4"/>
  <c r="E918" i="4"/>
  <c r="F918" i="4"/>
  <c r="H918" i="4"/>
  <c r="I918" i="4"/>
  <c r="J918" i="4"/>
  <c r="K918" i="4"/>
  <c r="L918" i="4"/>
  <c r="B919" i="4"/>
  <c r="C919" i="4"/>
  <c r="D919" i="4"/>
  <c r="E919" i="4"/>
  <c r="F919" i="4"/>
  <c r="H919" i="4"/>
  <c r="I919" i="4"/>
  <c r="J919" i="4"/>
  <c r="K919" i="4"/>
  <c r="L919" i="4"/>
  <c r="B920" i="4"/>
  <c r="C920" i="4"/>
  <c r="D920" i="4"/>
  <c r="E920" i="4"/>
  <c r="F920" i="4"/>
  <c r="H920" i="4"/>
  <c r="I920" i="4"/>
  <c r="J920" i="4"/>
  <c r="K920" i="4"/>
  <c r="L920" i="4"/>
  <c r="B921" i="4"/>
  <c r="C921" i="4"/>
  <c r="D921" i="4"/>
  <c r="E921" i="4"/>
  <c r="F921" i="4"/>
  <c r="H921" i="4"/>
  <c r="I921" i="4"/>
  <c r="J921" i="4"/>
  <c r="K921" i="4"/>
  <c r="L921" i="4"/>
  <c r="B922" i="4"/>
  <c r="C922" i="4"/>
  <c r="D922" i="4"/>
  <c r="E922" i="4"/>
  <c r="F922" i="4"/>
  <c r="H922" i="4"/>
  <c r="I922" i="4"/>
  <c r="J922" i="4"/>
  <c r="K922" i="4"/>
  <c r="L922" i="4"/>
  <c r="B923" i="4"/>
  <c r="C923" i="4"/>
  <c r="D923" i="4"/>
  <c r="E923" i="4"/>
  <c r="F923" i="4"/>
  <c r="H923" i="4"/>
  <c r="I923" i="4"/>
  <c r="J923" i="4"/>
  <c r="K923" i="4"/>
  <c r="L923" i="4"/>
  <c r="B924" i="4"/>
  <c r="C924" i="4"/>
  <c r="D924" i="4"/>
  <c r="E924" i="4"/>
  <c r="F924" i="4"/>
  <c r="H924" i="4"/>
  <c r="I924" i="4"/>
  <c r="J924" i="4"/>
  <c r="K924" i="4"/>
  <c r="L924" i="4"/>
  <c r="B925" i="4"/>
  <c r="C925" i="4"/>
  <c r="D925" i="4"/>
  <c r="E925" i="4"/>
  <c r="F925" i="4"/>
  <c r="H925" i="4"/>
  <c r="I925" i="4"/>
  <c r="J925" i="4"/>
  <c r="K925" i="4"/>
  <c r="L925" i="4"/>
  <c r="B926" i="4"/>
  <c r="C926" i="4"/>
  <c r="D926" i="4"/>
  <c r="E926" i="4"/>
  <c r="F926" i="4"/>
  <c r="H926" i="4"/>
  <c r="I926" i="4"/>
  <c r="J926" i="4"/>
  <c r="K926" i="4"/>
  <c r="L926" i="4"/>
  <c r="B927" i="4"/>
  <c r="C927" i="4"/>
  <c r="D927" i="4"/>
  <c r="E927" i="4"/>
  <c r="F927" i="4"/>
  <c r="H927" i="4"/>
  <c r="I927" i="4"/>
  <c r="J927" i="4"/>
  <c r="K927" i="4"/>
  <c r="L927" i="4"/>
  <c r="B928" i="4"/>
  <c r="C928" i="4"/>
  <c r="D928" i="4"/>
  <c r="E928" i="4"/>
  <c r="F928" i="4"/>
  <c r="H928" i="4"/>
  <c r="I928" i="4"/>
  <c r="J928" i="4"/>
  <c r="K928" i="4"/>
  <c r="L928" i="4"/>
  <c r="B929" i="4"/>
  <c r="C929" i="4"/>
  <c r="D929" i="4"/>
  <c r="E929" i="4"/>
  <c r="F929" i="4"/>
  <c r="H929" i="4"/>
  <c r="I929" i="4"/>
  <c r="J929" i="4"/>
  <c r="K929" i="4"/>
  <c r="L929" i="4"/>
  <c r="B930" i="4"/>
  <c r="C930" i="4"/>
  <c r="D930" i="4"/>
  <c r="E930" i="4"/>
  <c r="F930" i="4"/>
  <c r="H930" i="4"/>
  <c r="I930" i="4"/>
  <c r="J930" i="4"/>
  <c r="K930" i="4"/>
  <c r="L930" i="4"/>
  <c r="B931" i="4"/>
  <c r="C931" i="4"/>
  <c r="D931" i="4"/>
  <c r="E931" i="4"/>
  <c r="F931" i="4"/>
  <c r="H931" i="4"/>
  <c r="I931" i="4"/>
  <c r="J931" i="4"/>
  <c r="K931" i="4"/>
  <c r="L931" i="4"/>
  <c r="B932" i="4"/>
  <c r="C932" i="4"/>
  <c r="D932" i="4"/>
  <c r="E932" i="4"/>
  <c r="F932" i="4"/>
  <c r="H932" i="4"/>
  <c r="I932" i="4"/>
  <c r="J932" i="4"/>
  <c r="K932" i="4"/>
  <c r="L932" i="4"/>
  <c r="B933" i="4"/>
  <c r="C933" i="4"/>
  <c r="D933" i="4"/>
  <c r="E933" i="4"/>
  <c r="F933" i="4"/>
  <c r="H933" i="4"/>
  <c r="I933" i="4"/>
  <c r="J933" i="4"/>
  <c r="K933" i="4"/>
  <c r="L933" i="4"/>
  <c r="B934" i="4"/>
  <c r="C934" i="4"/>
  <c r="D934" i="4"/>
  <c r="E934" i="4"/>
  <c r="F934" i="4"/>
  <c r="H934" i="4"/>
  <c r="I934" i="4"/>
  <c r="J934" i="4"/>
  <c r="K934" i="4"/>
  <c r="L934" i="4"/>
  <c r="B935" i="4"/>
  <c r="C935" i="4"/>
  <c r="D935" i="4"/>
  <c r="E935" i="4"/>
  <c r="F935" i="4"/>
  <c r="H935" i="4"/>
  <c r="I935" i="4"/>
  <c r="J935" i="4"/>
  <c r="K935" i="4"/>
  <c r="L935" i="4"/>
  <c r="B936" i="4"/>
  <c r="C936" i="4"/>
  <c r="D936" i="4"/>
  <c r="E936" i="4"/>
  <c r="F936" i="4"/>
  <c r="H936" i="4"/>
  <c r="I936" i="4"/>
  <c r="J936" i="4"/>
  <c r="K936" i="4"/>
  <c r="L936" i="4"/>
  <c r="B937" i="4"/>
  <c r="C937" i="4"/>
  <c r="D937" i="4"/>
  <c r="E937" i="4"/>
  <c r="F937" i="4"/>
  <c r="H937" i="4"/>
  <c r="I937" i="4"/>
  <c r="J937" i="4"/>
  <c r="K937" i="4"/>
  <c r="L937" i="4"/>
  <c r="B938" i="4"/>
  <c r="C938" i="4"/>
  <c r="D938" i="4"/>
  <c r="E938" i="4"/>
  <c r="F938" i="4"/>
  <c r="H938" i="4"/>
  <c r="I938" i="4"/>
  <c r="J938" i="4"/>
  <c r="K938" i="4"/>
  <c r="L938" i="4"/>
  <c r="B939" i="4"/>
  <c r="C939" i="4"/>
  <c r="D939" i="4"/>
  <c r="E939" i="4"/>
  <c r="F939" i="4"/>
  <c r="H939" i="4"/>
  <c r="I939" i="4"/>
  <c r="J939" i="4"/>
  <c r="K939" i="4"/>
  <c r="L939" i="4"/>
  <c r="B940" i="4"/>
  <c r="C940" i="4"/>
  <c r="D940" i="4"/>
  <c r="E940" i="4"/>
  <c r="F940" i="4"/>
  <c r="H940" i="4"/>
  <c r="I940" i="4"/>
  <c r="J940" i="4"/>
  <c r="K940" i="4"/>
  <c r="L940" i="4"/>
  <c r="B941" i="4"/>
  <c r="C941" i="4"/>
  <c r="D941" i="4"/>
  <c r="E941" i="4"/>
  <c r="F941" i="4"/>
  <c r="H941" i="4"/>
  <c r="I941" i="4"/>
  <c r="J941" i="4"/>
  <c r="K941" i="4"/>
  <c r="L941" i="4"/>
  <c r="B942" i="4"/>
  <c r="C942" i="4"/>
  <c r="D942" i="4"/>
  <c r="E942" i="4"/>
  <c r="F942" i="4"/>
  <c r="H942" i="4"/>
  <c r="I942" i="4"/>
  <c r="J942" i="4"/>
  <c r="K942" i="4"/>
  <c r="L942" i="4"/>
  <c r="B943" i="4"/>
  <c r="C943" i="4"/>
  <c r="D943" i="4"/>
  <c r="E943" i="4"/>
  <c r="F943" i="4"/>
  <c r="H943" i="4"/>
  <c r="I943" i="4"/>
  <c r="J943" i="4"/>
  <c r="K943" i="4"/>
  <c r="L943" i="4"/>
  <c r="B944" i="4"/>
  <c r="C944" i="4"/>
  <c r="D944" i="4"/>
  <c r="E944" i="4"/>
  <c r="F944" i="4"/>
  <c r="H944" i="4"/>
  <c r="I944" i="4"/>
  <c r="J944" i="4"/>
  <c r="K944" i="4"/>
  <c r="L944" i="4"/>
  <c r="B945" i="4"/>
  <c r="C945" i="4"/>
  <c r="D945" i="4"/>
  <c r="E945" i="4"/>
  <c r="F945" i="4"/>
  <c r="H945" i="4"/>
  <c r="I945" i="4"/>
  <c r="J945" i="4"/>
  <c r="K945" i="4"/>
  <c r="L945" i="4"/>
  <c r="B946" i="4"/>
  <c r="C946" i="4"/>
  <c r="D946" i="4"/>
  <c r="E946" i="4"/>
  <c r="F946" i="4"/>
  <c r="H946" i="4"/>
  <c r="I946" i="4"/>
  <c r="J946" i="4"/>
  <c r="K946" i="4"/>
  <c r="L946" i="4"/>
  <c r="B947" i="4"/>
  <c r="C947" i="4"/>
  <c r="D947" i="4"/>
  <c r="E947" i="4"/>
  <c r="F947" i="4"/>
  <c r="H947" i="4"/>
  <c r="I947" i="4"/>
  <c r="J947" i="4"/>
  <c r="K947" i="4"/>
  <c r="L947" i="4"/>
  <c r="B948" i="4"/>
  <c r="C948" i="4"/>
  <c r="D948" i="4"/>
  <c r="E948" i="4"/>
  <c r="F948" i="4"/>
  <c r="H948" i="4"/>
  <c r="I948" i="4"/>
  <c r="J948" i="4"/>
  <c r="K948" i="4"/>
  <c r="L948" i="4"/>
  <c r="B949" i="4"/>
  <c r="C949" i="4"/>
  <c r="D949" i="4"/>
  <c r="E949" i="4"/>
  <c r="F949" i="4"/>
  <c r="H949" i="4"/>
  <c r="I949" i="4"/>
  <c r="J949" i="4"/>
  <c r="K949" i="4"/>
  <c r="L949" i="4"/>
  <c r="B950" i="4"/>
  <c r="C950" i="4"/>
  <c r="D950" i="4"/>
  <c r="E950" i="4"/>
  <c r="F950" i="4"/>
  <c r="H950" i="4"/>
  <c r="I950" i="4"/>
  <c r="J950" i="4"/>
  <c r="K950" i="4"/>
  <c r="L950" i="4"/>
  <c r="B951" i="4"/>
  <c r="C951" i="4"/>
  <c r="D951" i="4"/>
  <c r="E951" i="4"/>
  <c r="F951" i="4"/>
  <c r="H951" i="4"/>
  <c r="I951" i="4"/>
  <c r="J951" i="4"/>
  <c r="K951" i="4"/>
  <c r="L951" i="4"/>
  <c r="B952" i="4"/>
  <c r="C952" i="4"/>
  <c r="D952" i="4"/>
  <c r="E952" i="4"/>
  <c r="F952" i="4"/>
  <c r="H952" i="4"/>
  <c r="I952" i="4"/>
  <c r="J952" i="4"/>
  <c r="K952" i="4"/>
  <c r="L952" i="4"/>
  <c r="B953" i="4"/>
  <c r="C953" i="4"/>
  <c r="D953" i="4"/>
  <c r="E953" i="4"/>
  <c r="F953" i="4"/>
  <c r="H953" i="4"/>
  <c r="I953" i="4"/>
  <c r="J953" i="4"/>
  <c r="K953" i="4"/>
  <c r="L953" i="4"/>
  <c r="B954" i="4"/>
  <c r="C954" i="4"/>
  <c r="D954" i="4"/>
  <c r="E954" i="4"/>
  <c r="F954" i="4"/>
  <c r="H954" i="4"/>
  <c r="I954" i="4"/>
  <c r="J954" i="4"/>
  <c r="K954" i="4"/>
  <c r="L954" i="4"/>
  <c r="B955" i="4"/>
  <c r="C955" i="4"/>
  <c r="D955" i="4"/>
  <c r="E955" i="4"/>
  <c r="F955" i="4"/>
  <c r="H955" i="4"/>
  <c r="I955" i="4"/>
  <c r="J955" i="4"/>
  <c r="K955" i="4"/>
  <c r="L955" i="4"/>
  <c r="B956" i="4"/>
  <c r="C956" i="4"/>
  <c r="D956" i="4"/>
  <c r="E956" i="4"/>
  <c r="F956" i="4"/>
  <c r="H956" i="4"/>
  <c r="I956" i="4"/>
  <c r="J956" i="4"/>
  <c r="K956" i="4"/>
  <c r="L956" i="4"/>
  <c r="B957" i="4"/>
  <c r="C957" i="4"/>
  <c r="D957" i="4"/>
  <c r="E957" i="4"/>
  <c r="F957" i="4"/>
  <c r="H957" i="4"/>
  <c r="I957" i="4"/>
  <c r="J957" i="4"/>
  <c r="K957" i="4"/>
  <c r="L957" i="4"/>
  <c r="B958" i="4"/>
  <c r="C958" i="4"/>
  <c r="D958" i="4"/>
  <c r="E958" i="4"/>
  <c r="F958" i="4"/>
  <c r="H958" i="4"/>
  <c r="I958" i="4"/>
  <c r="J958" i="4"/>
  <c r="K958" i="4"/>
  <c r="L958" i="4"/>
  <c r="B959" i="4"/>
  <c r="C959" i="4"/>
  <c r="D959" i="4"/>
  <c r="E959" i="4"/>
  <c r="F959" i="4"/>
  <c r="H959" i="4"/>
  <c r="I959" i="4"/>
  <c r="J959" i="4"/>
  <c r="K959" i="4"/>
  <c r="L959" i="4"/>
  <c r="B960" i="4"/>
  <c r="C960" i="4"/>
  <c r="D960" i="4"/>
  <c r="E960" i="4"/>
  <c r="F960" i="4"/>
  <c r="H960" i="4"/>
  <c r="I960" i="4"/>
  <c r="J960" i="4"/>
  <c r="K960" i="4"/>
  <c r="L960" i="4"/>
  <c r="B961" i="4"/>
  <c r="C961" i="4"/>
  <c r="D961" i="4"/>
  <c r="E961" i="4"/>
  <c r="F961" i="4"/>
  <c r="H961" i="4"/>
  <c r="I961" i="4"/>
  <c r="J961" i="4"/>
  <c r="K961" i="4"/>
  <c r="L961" i="4"/>
  <c r="B962" i="4"/>
  <c r="C962" i="4"/>
  <c r="D962" i="4"/>
  <c r="E962" i="4"/>
  <c r="F962" i="4"/>
  <c r="H962" i="4"/>
  <c r="I962" i="4"/>
  <c r="J962" i="4"/>
  <c r="K962" i="4"/>
  <c r="L962" i="4"/>
  <c r="B963" i="4"/>
  <c r="C963" i="4"/>
  <c r="D963" i="4"/>
  <c r="E963" i="4"/>
  <c r="F963" i="4"/>
  <c r="H963" i="4"/>
  <c r="I963" i="4"/>
  <c r="J963" i="4"/>
  <c r="K963" i="4"/>
  <c r="L963" i="4"/>
  <c r="B964" i="4"/>
  <c r="C964" i="4"/>
  <c r="D964" i="4"/>
  <c r="E964" i="4"/>
  <c r="F964" i="4"/>
  <c r="H964" i="4"/>
  <c r="I964" i="4"/>
  <c r="J964" i="4"/>
  <c r="K964" i="4"/>
  <c r="L964" i="4"/>
  <c r="B965" i="4"/>
  <c r="C965" i="4"/>
  <c r="D965" i="4"/>
  <c r="E965" i="4"/>
  <c r="F965" i="4"/>
  <c r="H965" i="4"/>
  <c r="I965" i="4"/>
  <c r="J965" i="4"/>
  <c r="K965" i="4"/>
  <c r="L965" i="4"/>
  <c r="B966" i="4"/>
  <c r="C966" i="4"/>
  <c r="D966" i="4"/>
  <c r="E966" i="4"/>
  <c r="F966" i="4"/>
  <c r="H966" i="4"/>
  <c r="I966" i="4"/>
  <c r="J966" i="4"/>
  <c r="K966" i="4"/>
  <c r="L966" i="4"/>
  <c r="B967" i="4"/>
  <c r="C967" i="4"/>
  <c r="D967" i="4"/>
  <c r="E967" i="4"/>
  <c r="F967" i="4"/>
  <c r="H967" i="4"/>
  <c r="I967" i="4"/>
  <c r="J967" i="4"/>
  <c r="K967" i="4"/>
  <c r="L967" i="4"/>
  <c r="B968" i="4"/>
  <c r="C968" i="4"/>
  <c r="D968" i="4"/>
  <c r="E968" i="4"/>
  <c r="F968" i="4"/>
  <c r="H968" i="4"/>
  <c r="I968" i="4"/>
  <c r="J968" i="4"/>
  <c r="K968" i="4"/>
  <c r="L968" i="4"/>
  <c r="B969" i="4"/>
  <c r="C969" i="4"/>
  <c r="D969" i="4"/>
  <c r="E969" i="4"/>
  <c r="F969" i="4"/>
  <c r="H969" i="4"/>
  <c r="I969" i="4"/>
  <c r="J969" i="4"/>
  <c r="K969" i="4"/>
  <c r="L969" i="4"/>
  <c r="B970" i="4"/>
  <c r="C970" i="4"/>
  <c r="D970" i="4"/>
  <c r="E970" i="4"/>
  <c r="F970" i="4"/>
  <c r="H970" i="4"/>
  <c r="I970" i="4"/>
  <c r="J970" i="4"/>
  <c r="K970" i="4"/>
  <c r="L970" i="4"/>
  <c r="B971" i="4"/>
  <c r="C971" i="4"/>
  <c r="D971" i="4"/>
  <c r="E971" i="4"/>
  <c r="F971" i="4"/>
  <c r="H971" i="4"/>
  <c r="I971" i="4"/>
  <c r="J971" i="4"/>
  <c r="K971" i="4"/>
  <c r="L971" i="4"/>
  <c r="B972" i="4"/>
  <c r="C972" i="4"/>
  <c r="D972" i="4"/>
  <c r="E972" i="4"/>
  <c r="F972" i="4"/>
  <c r="H972" i="4"/>
  <c r="I972" i="4"/>
  <c r="J972" i="4"/>
  <c r="K972" i="4"/>
  <c r="L972" i="4"/>
  <c r="B973" i="4"/>
  <c r="C973" i="4"/>
  <c r="D973" i="4"/>
  <c r="E973" i="4"/>
  <c r="F973" i="4"/>
  <c r="H973" i="4"/>
  <c r="I973" i="4"/>
  <c r="J973" i="4"/>
  <c r="K973" i="4"/>
  <c r="L973" i="4"/>
  <c r="B974" i="4"/>
  <c r="C974" i="4"/>
  <c r="D974" i="4"/>
  <c r="E974" i="4"/>
  <c r="F974" i="4"/>
  <c r="H974" i="4"/>
  <c r="I974" i="4"/>
  <c r="J974" i="4"/>
  <c r="K974" i="4"/>
  <c r="L974" i="4"/>
  <c r="B975" i="4"/>
  <c r="C975" i="4"/>
  <c r="D975" i="4"/>
  <c r="E975" i="4"/>
  <c r="F975" i="4"/>
  <c r="H975" i="4"/>
  <c r="I975" i="4"/>
  <c r="J975" i="4"/>
  <c r="K975" i="4"/>
  <c r="L975" i="4"/>
  <c r="B976" i="4"/>
  <c r="C976" i="4"/>
  <c r="D976" i="4"/>
  <c r="E976" i="4"/>
  <c r="F976" i="4"/>
  <c r="H976" i="4"/>
  <c r="I976" i="4"/>
  <c r="J976" i="4"/>
  <c r="K976" i="4"/>
  <c r="L976" i="4"/>
  <c r="B977" i="4"/>
  <c r="C977" i="4"/>
  <c r="D977" i="4"/>
  <c r="E977" i="4"/>
  <c r="F977" i="4"/>
  <c r="H977" i="4"/>
  <c r="I977" i="4"/>
  <c r="J977" i="4"/>
  <c r="K977" i="4"/>
  <c r="L977" i="4"/>
  <c r="B978" i="4"/>
  <c r="C978" i="4"/>
  <c r="D978" i="4"/>
  <c r="E978" i="4"/>
  <c r="F978" i="4"/>
  <c r="H978" i="4"/>
  <c r="I978" i="4"/>
  <c r="J978" i="4"/>
  <c r="K978" i="4"/>
  <c r="L978" i="4"/>
  <c r="B979" i="4"/>
  <c r="C979" i="4"/>
  <c r="D979" i="4"/>
  <c r="E979" i="4"/>
  <c r="F979" i="4"/>
  <c r="H979" i="4"/>
  <c r="I979" i="4"/>
  <c r="J979" i="4"/>
  <c r="K979" i="4"/>
  <c r="L979" i="4"/>
  <c r="B980" i="4"/>
  <c r="C980" i="4"/>
  <c r="D980" i="4"/>
  <c r="E980" i="4"/>
  <c r="F980" i="4"/>
  <c r="H980" i="4"/>
  <c r="I980" i="4"/>
  <c r="J980" i="4"/>
  <c r="K980" i="4"/>
  <c r="L980" i="4"/>
  <c r="B981" i="4"/>
  <c r="C981" i="4"/>
  <c r="D981" i="4"/>
  <c r="E981" i="4"/>
  <c r="F981" i="4"/>
  <c r="H981" i="4"/>
  <c r="I981" i="4"/>
  <c r="J981" i="4"/>
  <c r="K981" i="4"/>
  <c r="L981" i="4"/>
  <c r="B982" i="4"/>
  <c r="C982" i="4"/>
  <c r="D982" i="4"/>
  <c r="E982" i="4"/>
  <c r="F982" i="4"/>
  <c r="H982" i="4"/>
  <c r="I982" i="4"/>
  <c r="J982" i="4"/>
  <c r="K982" i="4"/>
  <c r="L982" i="4"/>
  <c r="B983" i="4"/>
  <c r="C983" i="4"/>
  <c r="D983" i="4"/>
  <c r="E983" i="4"/>
  <c r="F983" i="4"/>
  <c r="H983" i="4"/>
  <c r="I983" i="4"/>
  <c r="J983" i="4"/>
  <c r="K983" i="4"/>
  <c r="L983" i="4"/>
  <c r="B984" i="4"/>
  <c r="C984" i="4"/>
  <c r="D984" i="4"/>
  <c r="E984" i="4"/>
  <c r="F984" i="4"/>
  <c r="H984" i="4"/>
  <c r="I984" i="4"/>
  <c r="J984" i="4"/>
  <c r="K984" i="4"/>
  <c r="L984" i="4"/>
  <c r="B985" i="4"/>
  <c r="C985" i="4"/>
  <c r="D985" i="4"/>
  <c r="E985" i="4"/>
  <c r="F985" i="4"/>
  <c r="H985" i="4"/>
  <c r="I985" i="4"/>
  <c r="J985" i="4"/>
  <c r="K985" i="4"/>
  <c r="L985" i="4"/>
  <c r="B986" i="4"/>
  <c r="C986" i="4"/>
  <c r="D986" i="4"/>
  <c r="E986" i="4"/>
  <c r="F986" i="4"/>
  <c r="H986" i="4"/>
  <c r="I986" i="4"/>
  <c r="J986" i="4"/>
  <c r="K986" i="4"/>
  <c r="L986" i="4"/>
  <c r="B987" i="4"/>
  <c r="C987" i="4"/>
  <c r="D987" i="4"/>
  <c r="E987" i="4"/>
  <c r="F987" i="4"/>
  <c r="H987" i="4"/>
  <c r="I987" i="4"/>
  <c r="J987" i="4"/>
  <c r="K987" i="4"/>
  <c r="L987" i="4"/>
  <c r="B988" i="4"/>
  <c r="C988" i="4"/>
  <c r="D988" i="4"/>
  <c r="E988" i="4"/>
  <c r="F988" i="4"/>
  <c r="H988" i="4"/>
  <c r="I988" i="4"/>
  <c r="J988" i="4"/>
  <c r="K988" i="4"/>
  <c r="L988" i="4"/>
  <c r="B989" i="4"/>
  <c r="C989" i="4"/>
  <c r="D989" i="4"/>
  <c r="E989" i="4"/>
  <c r="F989" i="4"/>
  <c r="H989" i="4"/>
  <c r="I989" i="4"/>
  <c r="J989" i="4"/>
  <c r="K989" i="4"/>
  <c r="L989" i="4"/>
  <c r="B990" i="4"/>
  <c r="C990" i="4"/>
  <c r="D990" i="4"/>
  <c r="E990" i="4"/>
  <c r="F990" i="4"/>
  <c r="H990" i="4"/>
  <c r="I990" i="4"/>
  <c r="J990" i="4"/>
  <c r="K990" i="4"/>
  <c r="L990" i="4"/>
  <c r="B991" i="4"/>
  <c r="C991" i="4"/>
  <c r="D991" i="4"/>
  <c r="E991" i="4"/>
  <c r="F991" i="4"/>
  <c r="H991" i="4"/>
  <c r="I991" i="4"/>
  <c r="J991" i="4"/>
  <c r="K991" i="4"/>
  <c r="L991" i="4"/>
  <c r="B992" i="4"/>
  <c r="C992" i="4"/>
  <c r="D992" i="4"/>
  <c r="E992" i="4"/>
  <c r="F992" i="4"/>
  <c r="H992" i="4"/>
  <c r="I992" i="4"/>
  <c r="J992" i="4"/>
  <c r="K992" i="4"/>
  <c r="L992" i="4"/>
  <c r="B993" i="4"/>
  <c r="C993" i="4"/>
  <c r="D993" i="4"/>
  <c r="E993" i="4"/>
  <c r="F993" i="4"/>
  <c r="H993" i="4"/>
  <c r="I993" i="4"/>
  <c r="J993" i="4"/>
  <c r="K993" i="4"/>
  <c r="L993" i="4"/>
  <c r="B994" i="4"/>
  <c r="C994" i="4"/>
  <c r="D994" i="4"/>
  <c r="E994" i="4"/>
  <c r="F994" i="4"/>
  <c r="H994" i="4"/>
  <c r="I994" i="4"/>
  <c r="J994" i="4"/>
  <c r="K994" i="4"/>
  <c r="L994" i="4"/>
  <c r="B995" i="4"/>
  <c r="C995" i="4"/>
  <c r="D995" i="4"/>
  <c r="E995" i="4"/>
  <c r="F995" i="4"/>
  <c r="H995" i="4"/>
  <c r="I995" i="4"/>
  <c r="J995" i="4"/>
  <c r="K995" i="4"/>
  <c r="L995" i="4"/>
  <c r="B996" i="4"/>
  <c r="C996" i="4"/>
  <c r="D996" i="4"/>
  <c r="E996" i="4"/>
  <c r="F996" i="4"/>
  <c r="H996" i="4"/>
  <c r="I996" i="4"/>
  <c r="J996" i="4"/>
  <c r="K996" i="4"/>
  <c r="L996" i="4"/>
  <c r="B997" i="4"/>
  <c r="C997" i="4"/>
  <c r="D997" i="4"/>
  <c r="E997" i="4"/>
  <c r="F997" i="4"/>
  <c r="H997" i="4"/>
  <c r="I997" i="4"/>
  <c r="J997" i="4"/>
  <c r="K997" i="4"/>
  <c r="L997" i="4"/>
  <c r="B998" i="4"/>
  <c r="C998" i="4"/>
  <c r="D998" i="4"/>
  <c r="E998" i="4"/>
  <c r="F998" i="4"/>
  <c r="H998" i="4"/>
  <c r="I998" i="4"/>
  <c r="J998" i="4"/>
  <c r="K998" i="4"/>
  <c r="L998" i="4"/>
  <c r="B999" i="4"/>
  <c r="C999" i="4"/>
  <c r="D999" i="4"/>
  <c r="E999" i="4"/>
  <c r="F999" i="4"/>
  <c r="H999" i="4"/>
  <c r="I999" i="4"/>
  <c r="J999" i="4"/>
  <c r="K999" i="4"/>
  <c r="L999" i="4"/>
  <c r="B1000" i="4"/>
  <c r="C1000" i="4"/>
  <c r="D1000" i="4"/>
  <c r="E1000" i="4"/>
  <c r="F1000" i="4"/>
  <c r="H1000" i="4"/>
  <c r="I1000" i="4"/>
  <c r="J1000" i="4"/>
  <c r="K1000" i="4"/>
  <c r="L1000" i="4"/>
  <c r="B1001" i="4"/>
  <c r="C1001" i="4"/>
  <c r="D1001" i="4"/>
  <c r="E1001" i="4"/>
  <c r="F1001" i="4"/>
  <c r="H1001" i="4"/>
  <c r="I1001" i="4"/>
  <c r="J1001" i="4"/>
  <c r="K1001" i="4"/>
  <c r="L1001" i="4"/>
  <c r="B1002" i="4"/>
  <c r="C1002" i="4"/>
  <c r="D1002" i="4"/>
  <c r="E1002" i="4"/>
  <c r="F1002" i="4"/>
  <c r="H1002" i="4"/>
  <c r="I1002" i="4"/>
  <c r="J1002" i="4"/>
  <c r="K1002" i="4"/>
  <c r="L1002" i="4"/>
  <c r="B1003" i="4"/>
  <c r="C1003" i="4"/>
  <c r="D1003" i="4"/>
  <c r="E1003" i="4"/>
  <c r="F1003" i="4"/>
  <c r="H1003" i="4"/>
  <c r="I1003" i="4"/>
  <c r="J1003" i="4"/>
  <c r="K1003" i="4"/>
  <c r="L1003" i="4"/>
  <c r="B1004" i="4"/>
  <c r="C1004" i="4"/>
  <c r="D1004" i="4"/>
  <c r="E1004" i="4"/>
  <c r="F1004" i="4"/>
  <c r="H1004" i="4"/>
  <c r="I1004" i="4"/>
  <c r="J1004" i="4"/>
  <c r="K1004" i="4"/>
  <c r="L1004" i="4"/>
  <c r="B1005" i="4"/>
  <c r="C1005" i="4"/>
  <c r="D1005" i="4"/>
  <c r="E1005" i="4"/>
  <c r="F1005" i="4"/>
  <c r="H1005" i="4"/>
  <c r="I1005" i="4"/>
  <c r="J1005" i="4"/>
  <c r="K1005" i="4"/>
  <c r="L1005" i="4"/>
  <c r="B1006" i="4"/>
  <c r="C1006" i="4"/>
  <c r="D1006" i="4"/>
  <c r="E1006" i="4"/>
  <c r="F1006" i="4"/>
  <c r="H1006" i="4"/>
  <c r="I1006" i="4"/>
  <c r="J1006" i="4"/>
  <c r="K1006" i="4"/>
  <c r="L1006" i="4"/>
  <c r="B1007" i="4"/>
  <c r="C1007" i="4"/>
  <c r="D1007" i="4"/>
  <c r="E1007" i="4"/>
  <c r="F1007" i="4"/>
  <c r="H1007" i="4"/>
  <c r="I1007" i="4"/>
  <c r="J1007" i="4"/>
  <c r="K1007" i="4"/>
  <c r="L1007" i="4"/>
  <c r="B1008" i="4"/>
  <c r="C1008" i="4"/>
  <c r="D1008" i="4"/>
  <c r="E1008" i="4"/>
  <c r="F1008" i="4"/>
  <c r="H1008" i="4"/>
  <c r="I1008" i="4"/>
  <c r="J1008" i="4"/>
  <c r="K1008" i="4"/>
  <c r="L1008" i="4"/>
  <c r="B1009" i="4"/>
  <c r="C1009" i="4"/>
  <c r="D1009" i="4"/>
  <c r="E1009" i="4"/>
  <c r="F1009" i="4"/>
  <c r="H1009" i="4"/>
  <c r="I1009" i="4"/>
  <c r="J1009" i="4"/>
  <c r="K1009" i="4"/>
  <c r="L1009" i="4"/>
  <c r="B1010" i="4"/>
  <c r="C1010" i="4"/>
  <c r="D1010" i="4"/>
  <c r="E1010" i="4"/>
  <c r="F1010" i="4"/>
  <c r="H1010" i="4"/>
  <c r="I1010" i="4"/>
  <c r="J1010" i="4"/>
  <c r="K1010" i="4"/>
  <c r="L1010" i="4"/>
  <c r="B1011" i="4"/>
  <c r="C1011" i="4"/>
  <c r="D1011" i="4"/>
  <c r="E1011" i="4"/>
  <c r="F1011" i="4"/>
  <c r="H1011" i="4"/>
  <c r="I1011" i="4"/>
  <c r="J1011" i="4"/>
  <c r="K1011" i="4"/>
  <c r="L1011" i="4"/>
  <c r="B1012" i="4"/>
  <c r="C1012" i="4"/>
  <c r="D1012" i="4"/>
  <c r="E1012" i="4"/>
  <c r="F1012" i="4"/>
  <c r="H1012" i="4"/>
  <c r="I1012" i="4"/>
  <c r="J1012" i="4"/>
  <c r="K1012" i="4"/>
  <c r="L1012" i="4"/>
  <c r="B1013" i="4"/>
  <c r="C1013" i="4"/>
  <c r="D1013" i="4"/>
  <c r="E1013" i="4"/>
  <c r="F1013" i="4"/>
  <c r="H1013" i="4"/>
  <c r="I1013" i="4"/>
  <c r="J1013" i="4"/>
  <c r="K1013" i="4"/>
  <c r="L1013" i="4"/>
  <c r="B1014" i="4"/>
  <c r="C1014" i="4"/>
  <c r="D1014" i="4"/>
  <c r="E1014" i="4"/>
  <c r="F1014" i="4"/>
  <c r="H1014" i="4"/>
  <c r="I1014" i="4"/>
  <c r="J1014" i="4"/>
  <c r="K1014" i="4"/>
  <c r="L1014" i="4"/>
  <c r="B1015" i="4"/>
  <c r="C1015" i="4"/>
  <c r="D1015" i="4"/>
  <c r="E1015" i="4"/>
  <c r="F1015" i="4"/>
  <c r="H1015" i="4"/>
  <c r="I1015" i="4"/>
  <c r="J1015" i="4"/>
  <c r="K1015" i="4"/>
  <c r="L1015" i="4"/>
  <c r="B1016" i="4"/>
  <c r="C1016" i="4"/>
  <c r="D1016" i="4"/>
  <c r="E1016" i="4"/>
  <c r="F1016" i="4"/>
  <c r="H1016" i="4"/>
  <c r="I1016" i="4"/>
  <c r="J1016" i="4"/>
  <c r="K1016" i="4"/>
  <c r="L1016" i="4"/>
  <c r="B1017" i="4"/>
  <c r="C1017" i="4"/>
  <c r="D1017" i="4"/>
  <c r="E1017" i="4"/>
  <c r="F1017" i="4"/>
  <c r="H1017" i="4"/>
  <c r="I1017" i="4"/>
  <c r="J1017" i="4"/>
  <c r="K1017" i="4"/>
  <c r="L1017" i="4"/>
  <c r="B1018" i="4"/>
  <c r="C1018" i="4"/>
  <c r="D1018" i="4"/>
  <c r="E1018" i="4"/>
  <c r="F1018" i="4"/>
  <c r="H1018" i="4"/>
  <c r="I1018" i="4"/>
  <c r="J1018" i="4"/>
  <c r="K1018" i="4"/>
  <c r="L1018" i="4"/>
  <c r="B1019" i="4"/>
  <c r="C1019" i="4"/>
  <c r="D1019" i="4"/>
  <c r="E1019" i="4"/>
  <c r="F1019" i="4"/>
  <c r="H1019" i="4"/>
  <c r="I1019" i="4"/>
  <c r="J1019" i="4"/>
  <c r="K1019" i="4"/>
  <c r="L1019" i="4"/>
  <c r="B1020" i="4"/>
  <c r="C1020" i="4"/>
  <c r="D1020" i="4"/>
  <c r="E1020" i="4"/>
  <c r="F1020" i="4"/>
  <c r="H1020" i="4"/>
  <c r="I1020" i="4"/>
  <c r="J1020" i="4"/>
  <c r="K1020" i="4"/>
  <c r="L1020" i="4"/>
  <c r="B1021" i="4"/>
  <c r="C1021" i="4"/>
  <c r="D1021" i="4"/>
  <c r="E1021" i="4"/>
  <c r="F1021" i="4"/>
  <c r="H1021" i="4"/>
  <c r="I1021" i="4"/>
  <c r="J1021" i="4"/>
  <c r="K1021" i="4"/>
  <c r="L1021" i="4"/>
  <c r="B1022" i="4"/>
  <c r="C1022" i="4"/>
  <c r="D1022" i="4"/>
  <c r="E1022" i="4"/>
  <c r="F1022" i="4"/>
  <c r="H1022" i="4"/>
  <c r="I1022" i="4"/>
  <c r="J1022" i="4"/>
  <c r="K1022" i="4"/>
  <c r="L1022" i="4"/>
  <c r="B1023" i="4"/>
  <c r="C1023" i="4"/>
  <c r="D1023" i="4"/>
  <c r="E1023" i="4"/>
  <c r="F1023" i="4"/>
  <c r="H1023" i="4"/>
  <c r="I1023" i="4"/>
  <c r="J1023" i="4"/>
  <c r="K1023" i="4"/>
  <c r="L1023" i="4"/>
  <c r="B1024" i="4"/>
  <c r="C1024" i="4"/>
  <c r="D1024" i="4"/>
  <c r="E1024" i="4"/>
  <c r="F1024" i="4"/>
  <c r="H1024" i="4"/>
  <c r="I1024" i="4"/>
  <c r="J1024" i="4"/>
  <c r="K1024" i="4"/>
  <c r="L1024" i="4"/>
  <c r="B1025" i="4"/>
  <c r="C1025" i="4"/>
  <c r="D1025" i="4"/>
  <c r="E1025" i="4"/>
  <c r="F1025" i="4"/>
  <c r="H1025" i="4"/>
  <c r="I1025" i="4"/>
  <c r="J1025" i="4"/>
  <c r="K1025" i="4"/>
  <c r="L1025" i="4"/>
  <c r="B1026" i="4"/>
  <c r="C1026" i="4"/>
  <c r="D1026" i="4"/>
  <c r="E1026" i="4"/>
  <c r="F1026" i="4"/>
  <c r="H1026" i="4"/>
  <c r="I1026" i="4"/>
  <c r="J1026" i="4"/>
  <c r="K1026" i="4"/>
  <c r="L1026" i="4"/>
  <c r="B1027" i="4"/>
  <c r="C1027" i="4"/>
  <c r="D1027" i="4"/>
  <c r="E1027" i="4"/>
  <c r="F1027" i="4"/>
  <c r="H1027" i="4"/>
  <c r="I1027" i="4"/>
  <c r="J1027" i="4"/>
  <c r="K1027" i="4"/>
  <c r="L1027" i="4"/>
  <c r="B1028" i="4"/>
  <c r="C1028" i="4"/>
  <c r="D1028" i="4"/>
  <c r="E1028" i="4"/>
  <c r="F1028" i="4"/>
  <c r="H1028" i="4"/>
  <c r="I1028" i="4"/>
  <c r="J1028" i="4"/>
  <c r="K1028" i="4"/>
  <c r="L1028" i="4"/>
  <c r="B1029" i="4"/>
  <c r="C1029" i="4"/>
  <c r="D1029" i="4"/>
  <c r="E1029" i="4"/>
  <c r="F1029" i="4"/>
  <c r="H1029" i="4"/>
  <c r="I1029" i="4"/>
  <c r="J1029" i="4"/>
  <c r="K1029" i="4"/>
  <c r="L1029" i="4"/>
  <c r="B1030" i="4"/>
  <c r="C1030" i="4"/>
  <c r="D1030" i="4"/>
  <c r="E1030" i="4"/>
  <c r="F1030" i="4"/>
  <c r="H1030" i="4"/>
  <c r="I1030" i="4"/>
  <c r="J1030" i="4"/>
  <c r="K1030" i="4"/>
  <c r="L1030" i="4"/>
  <c r="B1031" i="4"/>
  <c r="C1031" i="4"/>
  <c r="D1031" i="4"/>
  <c r="E1031" i="4"/>
  <c r="F1031" i="4"/>
  <c r="H1031" i="4"/>
  <c r="I1031" i="4"/>
  <c r="J1031" i="4"/>
  <c r="K1031" i="4"/>
  <c r="L1031" i="4"/>
  <c r="B1032" i="4"/>
  <c r="C1032" i="4"/>
  <c r="D1032" i="4"/>
  <c r="E1032" i="4"/>
  <c r="F1032" i="4"/>
  <c r="H1032" i="4"/>
  <c r="I1032" i="4"/>
  <c r="J1032" i="4"/>
  <c r="K1032" i="4"/>
  <c r="L1032" i="4"/>
  <c r="B1033" i="4"/>
  <c r="C1033" i="4"/>
  <c r="D1033" i="4"/>
  <c r="E1033" i="4"/>
  <c r="F1033" i="4"/>
  <c r="H1033" i="4"/>
  <c r="I1033" i="4"/>
  <c r="J1033" i="4"/>
  <c r="K1033" i="4"/>
  <c r="L1033" i="4"/>
  <c r="B1034" i="4"/>
  <c r="C1034" i="4"/>
  <c r="D1034" i="4"/>
  <c r="E1034" i="4"/>
  <c r="F1034" i="4"/>
  <c r="H1034" i="4"/>
  <c r="I1034" i="4"/>
  <c r="J1034" i="4"/>
  <c r="K1034" i="4"/>
  <c r="L1034" i="4"/>
  <c r="B1035" i="4"/>
  <c r="C1035" i="4"/>
  <c r="D1035" i="4"/>
  <c r="E1035" i="4"/>
  <c r="F1035" i="4"/>
  <c r="H1035" i="4"/>
  <c r="I1035" i="4"/>
  <c r="J1035" i="4"/>
  <c r="K1035" i="4"/>
  <c r="L1035" i="4"/>
  <c r="B1036" i="4"/>
  <c r="C1036" i="4"/>
  <c r="D1036" i="4"/>
  <c r="E1036" i="4"/>
  <c r="F1036" i="4"/>
  <c r="H1036" i="4"/>
  <c r="I1036" i="4"/>
  <c r="J1036" i="4"/>
  <c r="K1036" i="4"/>
  <c r="L1036" i="4"/>
  <c r="B1037" i="4"/>
  <c r="C1037" i="4"/>
  <c r="D1037" i="4"/>
  <c r="E1037" i="4"/>
  <c r="F1037" i="4"/>
  <c r="H1037" i="4"/>
  <c r="I1037" i="4"/>
  <c r="J1037" i="4"/>
  <c r="K1037" i="4"/>
  <c r="L1037" i="4"/>
  <c r="B1038" i="4"/>
  <c r="C1038" i="4"/>
  <c r="D1038" i="4"/>
  <c r="E1038" i="4"/>
  <c r="F1038" i="4"/>
  <c r="H1038" i="4"/>
  <c r="I1038" i="4"/>
  <c r="J1038" i="4"/>
  <c r="K1038" i="4"/>
  <c r="L1038" i="4"/>
  <c r="B1039" i="4"/>
  <c r="C1039" i="4"/>
  <c r="D1039" i="4"/>
  <c r="E1039" i="4"/>
  <c r="F1039" i="4"/>
  <c r="H1039" i="4"/>
  <c r="I1039" i="4"/>
  <c r="J1039" i="4"/>
  <c r="K1039" i="4"/>
  <c r="L1039" i="4"/>
  <c r="B1040" i="4"/>
  <c r="C1040" i="4"/>
  <c r="D1040" i="4"/>
  <c r="E1040" i="4"/>
  <c r="F1040" i="4"/>
  <c r="H1040" i="4"/>
  <c r="I1040" i="4"/>
  <c r="J1040" i="4"/>
  <c r="K1040" i="4"/>
  <c r="L1040" i="4"/>
  <c r="B1041" i="4"/>
  <c r="C1041" i="4"/>
  <c r="D1041" i="4"/>
  <c r="E1041" i="4"/>
  <c r="F1041" i="4"/>
  <c r="H1041" i="4"/>
  <c r="I1041" i="4"/>
  <c r="J1041" i="4"/>
  <c r="K1041" i="4"/>
  <c r="L1041" i="4"/>
  <c r="B1042" i="4"/>
  <c r="C1042" i="4"/>
  <c r="D1042" i="4"/>
  <c r="E1042" i="4"/>
  <c r="F1042" i="4"/>
  <c r="H1042" i="4"/>
  <c r="I1042" i="4"/>
  <c r="J1042" i="4"/>
  <c r="K1042" i="4"/>
  <c r="L1042" i="4"/>
  <c r="B1043" i="4"/>
  <c r="C1043" i="4"/>
  <c r="D1043" i="4"/>
  <c r="E1043" i="4"/>
  <c r="F1043" i="4"/>
  <c r="H1043" i="4"/>
  <c r="I1043" i="4"/>
  <c r="J1043" i="4"/>
  <c r="K1043" i="4"/>
  <c r="L1043" i="4"/>
  <c r="B1044" i="4"/>
  <c r="C1044" i="4"/>
  <c r="D1044" i="4"/>
  <c r="E1044" i="4"/>
  <c r="F1044" i="4"/>
  <c r="H1044" i="4"/>
  <c r="I1044" i="4"/>
  <c r="J1044" i="4"/>
  <c r="K1044" i="4"/>
  <c r="L1044" i="4"/>
  <c r="B1045" i="4"/>
  <c r="C1045" i="4"/>
  <c r="D1045" i="4"/>
  <c r="E1045" i="4"/>
  <c r="F1045" i="4"/>
  <c r="H1045" i="4"/>
  <c r="I1045" i="4"/>
  <c r="J1045" i="4"/>
  <c r="K1045" i="4"/>
  <c r="L1045" i="4"/>
  <c r="B1046" i="4"/>
  <c r="C1046" i="4"/>
  <c r="D1046" i="4"/>
  <c r="E1046" i="4"/>
  <c r="F1046" i="4"/>
  <c r="H1046" i="4"/>
  <c r="I1046" i="4"/>
  <c r="J1046" i="4"/>
  <c r="K1046" i="4"/>
  <c r="L1046" i="4"/>
  <c r="B1047" i="4"/>
  <c r="C1047" i="4"/>
  <c r="D1047" i="4"/>
  <c r="E1047" i="4"/>
  <c r="F1047" i="4"/>
  <c r="H1047" i="4"/>
  <c r="I1047" i="4"/>
  <c r="J1047" i="4"/>
  <c r="K1047" i="4"/>
  <c r="L1047" i="4"/>
  <c r="B1048" i="4"/>
  <c r="C1048" i="4"/>
  <c r="D1048" i="4"/>
  <c r="E1048" i="4"/>
  <c r="F1048" i="4"/>
  <c r="H1048" i="4"/>
  <c r="I1048" i="4"/>
  <c r="J1048" i="4"/>
  <c r="K1048" i="4"/>
  <c r="L1048" i="4"/>
  <c r="B1049" i="4"/>
  <c r="C1049" i="4"/>
  <c r="D1049" i="4"/>
  <c r="E1049" i="4"/>
  <c r="F1049" i="4"/>
  <c r="H1049" i="4"/>
  <c r="I1049" i="4"/>
  <c r="J1049" i="4"/>
  <c r="K1049" i="4"/>
  <c r="L1049" i="4"/>
  <c r="B1050" i="4"/>
  <c r="C1050" i="4"/>
  <c r="D1050" i="4"/>
  <c r="E1050" i="4"/>
  <c r="F1050" i="4"/>
  <c r="H1050" i="4"/>
  <c r="I1050" i="4"/>
  <c r="J1050" i="4"/>
  <c r="K1050" i="4"/>
  <c r="L1050" i="4"/>
  <c r="B1051" i="4"/>
  <c r="C1051" i="4"/>
  <c r="D1051" i="4"/>
  <c r="E1051" i="4"/>
  <c r="F1051" i="4"/>
  <c r="H1051" i="4"/>
  <c r="I1051" i="4"/>
  <c r="J1051" i="4"/>
  <c r="K1051" i="4"/>
  <c r="L1051" i="4"/>
  <c r="B1052" i="4"/>
  <c r="C1052" i="4"/>
  <c r="D1052" i="4"/>
  <c r="E1052" i="4"/>
  <c r="F1052" i="4"/>
  <c r="H1052" i="4"/>
  <c r="I1052" i="4"/>
  <c r="J1052" i="4"/>
  <c r="K1052" i="4"/>
  <c r="L1052" i="4"/>
  <c r="B1053" i="4"/>
  <c r="C1053" i="4"/>
  <c r="D1053" i="4"/>
  <c r="E1053" i="4"/>
  <c r="F1053" i="4"/>
  <c r="H1053" i="4"/>
  <c r="I1053" i="4"/>
  <c r="J1053" i="4"/>
  <c r="K1053" i="4"/>
  <c r="L1053" i="4"/>
  <c r="B1054" i="4"/>
  <c r="C1054" i="4"/>
  <c r="D1054" i="4"/>
  <c r="E1054" i="4"/>
  <c r="F1054" i="4"/>
  <c r="H1054" i="4"/>
  <c r="I1054" i="4"/>
  <c r="J1054" i="4"/>
  <c r="K1054" i="4"/>
  <c r="L1054" i="4"/>
  <c r="B1055" i="4"/>
  <c r="C1055" i="4"/>
  <c r="D1055" i="4"/>
  <c r="E1055" i="4"/>
  <c r="F1055" i="4"/>
  <c r="H1055" i="4"/>
  <c r="I1055" i="4"/>
  <c r="J1055" i="4"/>
  <c r="K1055" i="4"/>
  <c r="L1055" i="4"/>
  <c r="B1056" i="4"/>
  <c r="C1056" i="4"/>
  <c r="D1056" i="4"/>
  <c r="E1056" i="4"/>
  <c r="F1056" i="4"/>
  <c r="H1056" i="4"/>
  <c r="I1056" i="4"/>
  <c r="J1056" i="4"/>
  <c r="K1056" i="4"/>
  <c r="L1056" i="4"/>
  <c r="B1057" i="4"/>
  <c r="C1057" i="4"/>
  <c r="D1057" i="4"/>
  <c r="E1057" i="4"/>
  <c r="F1057" i="4"/>
  <c r="H1057" i="4"/>
  <c r="I1057" i="4"/>
  <c r="J1057" i="4"/>
  <c r="K1057" i="4"/>
  <c r="L1057" i="4"/>
  <c r="B1058" i="4"/>
  <c r="C1058" i="4"/>
  <c r="D1058" i="4"/>
  <c r="E1058" i="4"/>
  <c r="F1058" i="4"/>
  <c r="H1058" i="4"/>
  <c r="I1058" i="4"/>
  <c r="J1058" i="4"/>
  <c r="K1058" i="4"/>
  <c r="L1058" i="4"/>
  <c r="B1059" i="4"/>
  <c r="C1059" i="4"/>
  <c r="D1059" i="4"/>
  <c r="E1059" i="4"/>
  <c r="F1059" i="4"/>
  <c r="H1059" i="4"/>
  <c r="I1059" i="4"/>
  <c r="J1059" i="4"/>
  <c r="K1059" i="4"/>
  <c r="L1059" i="4"/>
  <c r="B1060" i="4"/>
  <c r="C1060" i="4"/>
  <c r="D1060" i="4"/>
  <c r="E1060" i="4"/>
  <c r="F1060" i="4"/>
  <c r="H1060" i="4"/>
  <c r="I1060" i="4"/>
  <c r="J1060" i="4"/>
  <c r="K1060" i="4"/>
  <c r="L1060" i="4"/>
  <c r="B1061" i="4"/>
  <c r="C1061" i="4"/>
  <c r="D1061" i="4"/>
  <c r="E1061" i="4"/>
  <c r="F1061" i="4"/>
  <c r="H1061" i="4"/>
  <c r="I1061" i="4"/>
  <c r="J1061" i="4"/>
  <c r="K1061" i="4"/>
  <c r="L1061" i="4"/>
  <c r="B1062" i="4"/>
  <c r="C1062" i="4"/>
  <c r="D1062" i="4"/>
  <c r="E1062" i="4"/>
  <c r="F1062" i="4"/>
  <c r="H1062" i="4"/>
  <c r="I1062" i="4"/>
  <c r="J1062" i="4"/>
  <c r="K1062" i="4"/>
  <c r="L1062" i="4"/>
  <c r="B1063" i="4"/>
  <c r="C1063" i="4"/>
  <c r="D1063" i="4"/>
  <c r="E1063" i="4"/>
  <c r="F1063" i="4"/>
  <c r="H1063" i="4"/>
  <c r="I1063" i="4"/>
  <c r="J1063" i="4"/>
  <c r="K1063" i="4"/>
  <c r="L1063" i="4"/>
  <c r="B1064" i="4"/>
  <c r="C1064" i="4"/>
  <c r="D1064" i="4"/>
  <c r="E1064" i="4"/>
  <c r="F1064" i="4"/>
  <c r="H1064" i="4"/>
  <c r="I1064" i="4"/>
  <c r="J1064" i="4"/>
  <c r="K1064" i="4"/>
  <c r="L1064" i="4"/>
  <c r="B1065" i="4"/>
  <c r="C1065" i="4"/>
  <c r="D1065" i="4"/>
  <c r="E1065" i="4"/>
  <c r="F1065" i="4"/>
  <c r="H1065" i="4"/>
  <c r="I1065" i="4"/>
  <c r="J1065" i="4"/>
  <c r="K1065" i="4"/>
  <c r="L1065" i="4"/>
  <c r="B1066" i="4"/>
  <c r="C1066" i="4"/>
  <c r="D1066" i="4"/>
  <c r="E1066" i="4"/>
  <c r="F1066" i="4"/>
  <c r="H1066" i="4"/>
  <c r="I1066" i="4"/>
  <c r="J1066" i="4"/>
  <c r="K1066" i="4"/>
  <c r="L1066" i="4"/>
  <c r="B1067" i="4"/>
  <c r="C1067" i="4"/>
  <c r="D1067" i="4"/>
  <c r="E1067" i="4"/>
  <c r="F1067" i="4"/>
  <c r="H1067" i="4"/>
  <c r="I1067" i="4"/>
  <c r="J1067" i="4"/>
  <c r="K1067" i="4"/>
  <c r="L1067" i="4"/>
  <c r="B1068" i="4"/>
  <c r="C1068" i="4"/>
  <c r="D1068" i="4"/>
  <c r="E1068" i="4"/>
  <c r="F1068" i="4"/>
  <c r="H1068" i="4"/>
  <c r="I1068" i="4"/>
  <c r="J1068" i="4"/>
  <c r="K1068" i="4"/>
  <c r="L1068" i="4"/>
  <c r="B1069" i="4"/>
  <c r="C1069" i="4"/>
  <c r="D1069" i="4"/>
  <c r="E1069" i="4"/>
  <c r="F1069" i="4"/>
  <c r="H1069" i="4"/>
  <c r="I1069" i="4"/>
  <c r="J1069" i="4"/>
  <c r="K1069" i="4"/>
  <c r="L1069" i="4"/>
  <c r="B1070" i="4"/>
  <c r="C1070" i="4"/>
  <c r="D1070" i="4"/>
  <c r="E1070" i="4"/>
  <c r="F1070" i="4"/>
  <c r="H1070" i="4"/>
  <c r="I1070" i="4"/>
  <c r="J1070" i="4"/>
  <c r="K1070" i="4"/>
  <c r="L1070" i="4"/>
  <c r="B1071" i="4"/>
  <c r="C1071" i="4"/>
  <c r="D1071" i="4"/>
  <c r="E1071" i="4"/>
  <c r="F1071" i="4"/>
  <c r="H1071" i="4"/>
  <c r="I1071" i="4"/>
  <c r="J1071" i="4"/>
  <c r="K1071" i="4"/>
  <c r="L1071" i="4"/>
  <c r="B1072" i="4"/>
  <c r="C1072" i="4"/>
  <c r="D1072" i="4"/>
  <c r="E1072" i="4"/>
  <c r="F1072" i="4"/>
  <c r="H1072" i="4"/>
  <c r="I1072" i="4"/>
  <c r="J1072" i="4"/>
  <c r="K1072" i="4"/>
  <c r="L1072" i="4"/>
  <c r="B1073" i="4"/>
  <c r="C1073" i="4"/>
  <c r="D1073" i="4"/>
  <c r="E1073" i="4"/>
  <c r="F1073" i="4"/>
  <c r="H1073" i="4"/>
  <c r="I1073" i="4"/>
  <c r="J1073" i="4"/>
  <c r="K1073" i="4"/>
  <c r="L1073" i="4"/>
  <c r="B1074" i="4"/>
  <c r="C1074" i="4"/>
  <c r="D1074" i="4"/>
  <c r="E1074" i="4"/>
  <c r="F1074" i="4"/>
  <c r="H1074" i="4"/>
  <c r="I1074" i="4"/>
  <c r="J1074" i="4"/>
  <c r="K1074" i="4"/>
  <c r="L1074" i="4"/>
  <c r="B1075" i="4"/>
  <c r="C1075" i="4"/>
  <c r="D1075" i="4"/>
  <c r="E1075" i="4"/>
  <c r="F1075" i="4"/>
  <c r="H1075" i="4"/>
  <c r="I1075" i="4"/>
  <c r="J1075" i="4"/>
  <c r="K1075" i="4"/>
  <c r="L1075" i="4"/>
  <c r="B1076" i="4"/>
  <c r="C1076" i="4"/>
  <c r="D1076" i="4"/>
  <c r="E1076" i="4"/>
  <c r="F1076" i="4"/>
  <c r="H1076" i="4"/>
  <c r="I1076" i="4"/>
  <c r="J1076" i="4"/>
  <c r="K1076" i="4"/>
  <c r="L1076" i="4"/>
  <c r="B1077" i="4"/>
  <c r="C1077" i="4"/>
  <c r="D1077" i="4"/>
  <c r="E1077" i="4"/>
  <c r="F1077" i="4"/>
  <c r="H1077" i="4"/>
  <c r="I1077" i="4"/>
  <c r="J1077" i="4"/>
  <c r="K1077" i="4"/>
  <c r="L1077" i="4"/>
  <c r="B1078" i="4"/>
  <c r="C1078" i="4"/>
  <c r="D1078" i="4"/>
  <c r="E1078" i="4"/>
  <c r="F1078" i="4"/>
  <c r="H1078" i="4"/>
  <c r="I1078" i="4"/>
  <c r="J1078" i="4"/>
  <c r="K1078" i="4"/>
  <c r="L1078" i="4"/>
  <c r="B1079" i="4"/>
  <c r="C1079" i="4"/>
  <c r="D1079" i="4"/>
  <c r="E1079" i="4"/>
  <c r="F1079" i="4"/>
  <c r="H1079" i="4"/>
  <c r="I1079" i="4"/>
  <c r="J1079" i="4"/>
  <c r="K1079" i="4"/>
  <c r="L1079" i="4"/>
  <c r="B1080" i="4"/>
  <c r="C1080" i="4"/>
  <c r="D1080" i="4"/>
  <c r="E1080" i="4"/>
  <c r="F1080" i="4"/>
  <c r="H1080" i="4"/>
  <c r="I1080" i="4"/>
  <c r="J1080" i="4"/>
  <c r="K1080" i="4"/>
  <c r="L1080" i="4"/>
  <c r="B1081" i="4"/>
  <c r="C1081" i="4"/>
  <c r="D1081" i="4"/>
  <c r="E1081" i="4"/>
  <c r="F1081" i="4"/>
  <c r="H1081" i="4"/>
  <c r="I1081" i="4"/>
  <c r="J1081" i="4"/>
  <c r="K1081" i="4"/>
  <c r="L1081" i="4"/>
  <c r="B1082" i="4"/>
  <c r="C1082" i="4"/>
  <c r="D1082" i="4"/>
  <c r="E1082" i="4"/>
  <c r="F1082" i="4"/>
  <c r="H1082" i="4"/>
  <c r="I1082" i="4"/>
  <c r="J1082" i="4"/>
  <c r="K1082" i="4"/>
  <c r="L1082" i="4"/>
  <c r="B1083" i="4"/>
  <c r="C1083" i="4"/>
  <c r="D1083" i="4"/>
  <c r="E1083" i="4"/>
  <c r="F1083" i="4"/>
  <c r="H1083" i="4"/>
  <c r="I1083" i="4"/>
  <c r="J1083" i="4"/>
  <c r="K1083" i="4"/>
  <c r="L1083" i="4"/>
  <c r="B1084" i="4"/>
  <c r="C1084" i="4"/>
  <c r="D1084" i="4"/>
  <c r="E1084" i="4"/>
  <c r="F1084" i="4"/>
  <c r="H1084" i="4"/>
  <c r="I1084" i="4"/>
  <c r="J1084" i="4"/>
  <c r="K1084" i="4"/>
  <c r="L1084" i="4"/>
  <c r="B1085" i="4"/>
  <c r="C1085" i="4"/>
  <c r="D1085" i="4"/>
  <c r="E1085" i="4"/>
  <c r="F1085" i="4"/>
  <c r="H1085" i="4"/>
  <c r="I1085" i="4"/>
  <c r="J1085" i="4"/>
  <c r="K1085" i="4"/>
  <c r="L1085" i="4"/>
  <c r="B1086" i="4"/>
  <c r="C1086" i="4"/>
  <c r="D1086" i="4"/>
  <c r="E1086" i="4"/>
  <c r="F1086" i="4"/>
  <c r="H1086" i="4"/>
  <c r="I1086" i="4"/>
  <c r="J1086" i="4"/>
  <c r="K1086" i="4"/>
  <c r="L1086" i="4"/>
  <c r="B1087" i="4"/>
  <c r="C1087" i="4"/>
  <c r="D1087" i="4"/>
  <c r="E1087" i="4"/>
  <c r="F1087" i="4"/>
  <c r="H1087" i="4"/>
  <c r="I1087" i="4"/>
  <c r="J1087" i="4"/>
  <c r="K1087" i="4"/>
  <c r="L1087" i="4"/>
  <c r="B1088" i="4"/>
  <c r="C1088" i="4"/>
  <c r="D1088" i="4"/>
  <c r="E1088" i="4"/>
  <c r="F1088" i="4"/>
  <c r="H1088" i="4"/>
  <c r="I1088" i="4"/>
  <c r="J1088" i="4"/>
  <c r="K1088" i="4"/>
  <c r="L1088" i="4"/>
  <c r="B1089" i="4"/>
  <c r="C1089" i="4"/>
  <c r="D1089" i="4"/>
  <c r="E1089" i="4"/>
  <c r="F1089" i="4"/>
  <c r="H1089" i="4"/>
  <c r="I1089" i="4"/>
  <c r="J1089" i="4"/>
  <c r="K1089" i="4"/>
  <c r="L1089" i="4"/>
  <c r="B1090" i="4"/>
  <c r="C1090" i="4"/>
  <c r="D1090" i="4"/>
  <c r="E1090" i="4"/>
  <c r="F1090" i="4"/>
  <c r="H1090" i="4"/>
  <c r="I1090" i="4"/>
  <c r="J1090" i="4"/>
  <c r="K1090" i="4"/>
  <c r="L1090" i="4"/>
  <c r="B1091" i="4"/>
  <c r="C1091" i="4"/>
  <c r="D1091" i="4"/>
  <c r="E1091" i="4"/>
  <c r="F1091" i="4"/>
  <c r="H1091" i="4"/>
  <c r="I1091" i="4"/>
  <c r="J1091" i="4"/>
  <c r="K1091" i="4"/>
  <c r="L1091" i="4"/>
  <c r="B1092" i="4"/>
  <c r="C1092" i="4"/>
  <c r="D1092" i="4"/>
  <c r="E1092" i="4"/>
  <c r="F1092" i="4"/>
  <c r="H1092" i="4"/>
  <c r="I1092" i="4"/>
  <c r="J1092" i="4"/>
  <c r="K1092" i="4"/>
  <c r="L1092" i="4"/>
  <c r="B1093" i="4"/>
  <c r="C1093" i="4"/>
  <c r="D1093" i="4"/>
  <c r="E1093" i="4"/>
  <c r="F1093" i="4"/>
  <c r="H1093" i="4"/>
  <c r="I1093" i="4"/>
  <c r="J1093" i="4"/>
  <c r="K1093" i="4"/>
  <c r="L1093" i="4"/>
  <c r="B1094" i="4"/>
  <c r="C1094" i="4"/>
  <c r="D1094" i="4"/>
  <c r="E1094" i="4"/>
  <c r="F1094" i="4"/>
  <c r="H1094" i="4"/>
  <c r="I1094" i="4"/>
  <c r="J1094" i="4"/>
  <c r="K1094" i="4"/>
  <c r="L1094" i="4"/>
  <c r="B1095" i="4"/>
  <c r="C1095" i="4"/>
  <c r="D1095" i="4"/>
  <c r="E1095" i="4"/>
  <c r="F1095" i="4"/>
  <c r="H1095" i="4"/>
  <c r="I1095" i="4"/>
  <c r="J1095" i="4"/>
  <c r="K1095" i="4"/>
  <c r="L1095" i="4"/>
  <c r="B1096" i="4"/>
  <c r="C1096" i="4"/>
  <c r="D1096" i="4"/>
  <c r="E1096" i="4"/>
  <c r="F1096" i="4"/>
  <c r="H1096" i="4"/>
  <c r="I1096" i="4"/>
  <c r="J1096" i="4"/>
  <c r="K1096" i="4"/>
  <c r="L1096" i="4"/>
  <c r="B1097" i="4"/>
  <c r="C1097" i="4"/>
  <c r="D1097" i="4"/>
  <c r="E1097" i="4"/>
  <c r="F1097" i="4"/>
  <c r="H1097" i="4"/>
  <c r="I1097" i="4"/>
  <c r="J1097" i="4"/>
  <c r="K1097" i="4"/>
  <c r="L1097" i="4"/>
  <c r="B1098" i="4"/>
  <c r="C1098" i="4"/>
  <c r="D1098" i="4"/>
  <c r="E1098" i="4"/>
  <c r="F1098" i="4"/>
  <c r="H1098" i="4"/>
  <c r="I1098" i="4"/>
  <c r="J1098" i="4"/>
  <c r="K1098" i="4"/>
  <c r="L1098" i="4"/>
  <c r="B1099" i="4"/>
  <c r="C1099" i="4"/>
  <c r="D1099" i="4"/>
  <c r="E1099" i="4"/>
  <c r="F1099" i="4"/>
  <c r="H1099" i="4"/>
  <c r="I1099" i="4"/>
  <c r="J1099" i="4"/>
  <c r="K1099" i="4"/>
  <c r="L1099" i="4"/>
  <c r="B1100" i="4"/>
  <c r="C1100" i="4"/>
  <c r="D1100" i="4"/>
  <c r="E1100" i="4"/>
  <c r="F1100" i="4"/>
  <c r="H1100" i="4"/>
  <c r="I1100" i="4"/>
  <c r="J1100" i="4"/>
  <c r="K1100" i="4"/>
  <c r="L1100" i="4"/>
  <c r="B1101" i="4"/>
  <c r="C1101" i="4"/>
  <c r="D1101" i="4"/>
  <c r="E1101" i="4"/>
  <c r="F1101" i="4"/>
  <c r="H1101" i="4"/>
  <c r="I1101" i="4"/>
  <c r="J1101" i="4"/>
  <c r="K1101" i="4"/>
  <c r="L1101" i="4"/>
  <c r="B1102" i="4"/>
  <c r="C1102" i="4"/>
  <c r="D1102" i="4"/>
  <c r="E1102" i="4"/>
  <c r="F1102" i="4"/>
  <c r="H1102" i="4"/>
  <c r="I1102" i="4"/>
  <c r="J1102" i="4"/>
  <c r="K1102" i="4"/>
  <c r="L1102" i="4"/>
  <c r="B1103" i="4"/>
  <c r="C1103" i="4"/>
  <c r="D1103" i="4"/>
  <c r="E1103" i="4"/>
  <c r="F1103" i="4"/>
  <c r="H1103" i="4"/>
  <c r="I1103" i="4"/>
  <c r="J1103" i="4"/>
  <c r="K1103" i="4"/>
  <c r="L1103" i="4"/>
  <c r="B1104" i="4"/>
  <c r="C1104" i="4"/>
  <c r="D1104" i="4"/>
  <c r="E1104" i="4"/>
  <c r="F1104" i="4"/>
  <c r="H1104" i="4"/>
  <c r="I1104" i="4"/>
  <c r="J1104" i="4"/>
  <c r="K1104" i="4"/>
  <c r="L1104" i="4"/>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A1055" i="3"/>
  <c r="B1055" i="3"/>
  <c r="C1055" i="3"/>
  <c r="D1055" i="3"/>
  <c r="F1055" i="3"/>
  <c r="G1055" i="3"/>
  <c r="H1055" i="3"/>
  <c r="I1055" i="3"/>
  <c r="J1055" i="3"/>
  <c r="K1055" i="3"/>
  <c r="L1055" i="3"/>
  <c r="M1055" i="3"/>
  <c r="N1055" i="3"/>
  <c r="O1055" i="3"/>
  <c r="P1055" i="3"/>
  <c r="Q1055" i="3"/>
  <c r="R1055" i="3"/>
  <c r="S1055" i="3"/>
  <c r="T1055" i="3"/>
  <c r="U1055" i="3"/>
  <c r="V1055" i="3"/>
  <c r="X1055" i="3"/>
  <c r="A1056" i="3"/>
  <c r="B1056" i="3"/>
  <c r="C1056" i="3"/>
  <c r="D1056" i="3"/>
  <c r="F1056" i="3"/>
  <c r="G1056" i="3"/>
  <c r="H1056" i="3"/>
  <c r="I1056" i="3"/>
  <c r="J1056" i="3"/>
  <c r="K1056" i="3"/>
  <c r="L1056" i="3"/>
  <c r="M1056" i="3"/>
  <c r="N1056" i="3"/>
  <c r="O1056" i="3"/>
  <c r="P1056" i="3"/>
  <c r="Q1056" i="3"/>
  <c r="R1056" i="3"/>
  <c r="S1056" i="3"/>
  <c r="T1056" i="3"/>
  <c r="U1056" i="3"/>
  <c r="V1056" i="3"/>
  <c r="X1056" i="3"/>
  <c r="A1057" i="3"/>
  <c r="B1057" i="3"/>
  <c r="C1057" i="3"/>
  <c r="D1057" i="3"/>
  <c r="F1057" i="3"/>
  <c r="G1057" i="3"/>
  <c r="H1057" i="3"/>
  <c r="I1057" i="3"/>
  <c r="J1057" i="3"/>
  <c r="K1057" i="3"/>
  <c r="L1057" i="3"/>
  <c r="M1057" i="3"/>
  <c r="N1057" i="3"/>
  <c r="O1057" i="3"/>
  <c r="P1057" i="3"/>
  <c r="Q1057" i="3"/>
  <c r="R1057" i="3"/>
  <c r="S1057" i="3"/>
  <c r="T1057" i="3"/>
  <c r="U1057" i="3"/>
  <c r="V1057" i="3"/>
  <c r="X1057" i="3"/>
  <c r="A1058" i="3"/>
  <c r="B1058" i="3"/>
  <c r="C1058" i="3"/>
  <c r="D1058" i="3"/>
  <c r="F1058" i="3"/>
  <c r="G1058" i="3"/>
  <c r="H1058" i="3"/>
  <c r="I1058" i="3"/>
  <c r="J1058" i="3"/>
  <c r="K1058" i="3"/>
  <c r="L1058" i="3"/>
  <c r="M1058" i="3"/>
  <c r="N1058" i="3"/>
  <c r="O1058" i="3"/>
  <c r="P1058" i="3"/>
  <c r="Q1058" i="3"/>
  <c r="R1058" i="3"/>
  <c r="S1058" i="3"/>
  <c r="T1058" i="3"/>
  <c r="U1058" i="3"/>
  <c r="V1058" i="3"/>
  <c r="X1058" i="3"/>
  <c r="A1059" i="3"/>
  <c r="B1059" i="3"/>
  <c r="C1059" i="3"/>
  <c r="D1059" i="3"/>
  <c r="F1059" i="3"/>
  <c r="G1059" i="3"/>
  <c r="H1059" i="3"/>
  <c r="I1059" i="3"/>
  <c r="J1059" i="3"/>
  <c r="K1059" i="3"/>
  <c r="L1059" i="3"/>
  <c r="M1059" i="3"/>
  <c r="N1059" i="3"/>
  <c r="O1059" i="3"/>
  <c r="P1059" i="3"/>
  <c r="Q1059" i="3"/>
  <c r="R1059" i="3"/>
  <c r="S1059" i="3"/>
  <c r="T1059" i="3"/>
  <c r="U1059" i="3"/>
  <c r="V1059" i="3"/>
  <c r="X1059" i="3"/>
  <c r="A1060" i="3"/>
  <c r="B1060" i="3"/>
  <c r="C1060" i="3"/>
  <c r="D1060" i="3"/>
  <c r="F1060" i="3"/>
  <c r="G1060" i="3"/>
  <c r="H1060" i="3"/>
  <c r="I1060" i="3"/>
  <c r="J1060" i="3"/>
  <c r="K1060" i="3"/>
  <c r="L1060" i="3"/>
  <c r="M1060" i="3"/>
  <c r="N1060" i="3"/>
  <c r="O1060" i="3"/>
  <c r="P1060" i="3"/>
  <c r="Q1060" i="3"/>
  <c r="R1060" i="3"/>
  <c r="S1060" i="3"/>
  <c r="T1060" i="3"/>
  <c r="U1060" i="3"/>
  <c r="V1060" i="3"/>
  <c r="X1060" i="3"/>
  <c r="A1061" i="3"/>
  <c r="B1061" i="3"/>
  <c r="C1061" i="3"/>
  <c r="D1061" i="3"/>
  <c r="F1061" i="3"/>
  <c r="G1061" i="3"/>
  <c r="H1061" i="3"/>
  <c r="I1061" i="3"/>
  <c r="J1061" i="3"/>
  <c r="K1061" i="3"/>
  <c r="L1061" i="3"/>
  <c r="M1061" i="3"/>
  <c r="N1061" i="3"/>
  <c r="O1061" i="3"/>
  <c r="P1061" i="3"/>
  <c r="Q1061" i="3"/>
  <c r="R1061" i="3"/>
  <c r="S1061" i="3"/>
  <c r="T1061" i="3"/>
  <c r="U1061" i="3"/>
  <c r="V1061" i="3"/>
  <c r="X1061" i="3"/>
  <c r="A1062" i="3"/>
  <c r="B1062" i="3"/>
  <c r="C1062" i="3"/>
  <c r="D1062" i="3"/>
  <c r="F1062" i="3"/>
  <c r="G1062" i="3"/>
  <c r="H1062" i="3"/>
  <c r="I1062" i="3"/>
  <c r="J1062" i="3"/>
  <c r="K1062" i="3"/>
  <c r="L1062" i="3"/>
  <c r="M1062" i="3"/>
  <c r="N1062" i="3"/>
  <c r="O1062" i="3"/>
  <c r="P1062" i="3"/>
  <c r="Q1062" i="3"/>
  <c r="R1062" i="3"/>
  <c r="S1062" i="3"/>
  <c r="T1062" i="3"/>
  <c r="U1062" i="3"/>
  <c r="V1062" i="3"/>
  <c r="X1062" i="3"/>
  <c r="A1063" i="3"/>
  <c r="B1063" i="3"/>
  <c r="C1063" i="3"/>
  <c r="D1063" i="3"/>
  <c r="F1063" i="3"/>
  <c r="G1063" i="3"/>
  <c r="H1063" i="3"/>
  <c r="I1063" i="3"/>
  <c r="J1063" i="3"/>
  <c r="K1063" i="3"/>
  <c r="L1063" i="3"/>
  <c r="M1063" i="3"/>
  <c r="N1063" i="3"/>
  <c r="O1063" i="3"/>
  <c r="P1063" i="3"/>
  <c r="Q1063" i="3"/>
  <c r="R1063" i="3"/>
  <c r="S1063" i="3"/>
  <c r="T1063" i="3"/>
  <c r="U1063" i="3"/>
  <c r="V1063" i="3"/>
  <c r="X1063" i="3"/>
  <c r="A1064" i="3"/>
  <c r="B1064" i="3"/>
  <c r="C1064" i="3"/>
  <c r="D1064" i="3"/>
  <c r="F1064" i="3"/>
  <c r="G1064" i="3"/>
  <c r="H1064" i="3"/>
  <c r="I1064" i="3"/>
  <c r="J1064" i="3"/>
  <c r="K1064" i="3"/>
  <c r="L1064" i="3"/>
  <c r="M1064" i="3"/>
  <c r="N1064" i="3"/>
  <c r="O1064" i="3"/>
  <c r="P1064" i="3"/>
  <c r="Q1064" i="3"/>
  <c r="R1064" i="3"/>
  <c r="S1064" i="3"/>
  <c r="T1064" i="3"/>
  <c r="U1064" i="3"/>
  <c r="V1064" i="3"/>
  <c r="X1064" i="3"/>
  <c r="A1065" i="3"/>
  <c r="B1065" i="3"/>
  <c r="C1065" i="3"/>
  <c r="D1065" i="3"/>
  <c r="F1065" i="3"/>
  <c r="G1065" i="3"/>
  <c r="H1065" i="3"/>
  <c r="I1065" i="3"/>
  <c r="J1065" i="3"/>
  <c r="K1065" i="3"/>
  <c r="L1065" i="3"/>
  <c r="M1065" i="3"/>
  <c r="N1065" i="3"/>
  <c r="O1065" i="3"/>
  <c r="P1065" i="3"/>
  <c r="Q1065" i="3"/>
  <c r="R1065" i="3"/>
  <c r="S1065" i="3"/>
  <c r="T1065" i="3"/>
  <c r="U1065" i="3"/>
  <c r="V1065" i="3"/>
  <c r="X1065" i="3"/>
  <c r="A1066" i="3"/>
  <c r="B1066" i="3"/>
  <c r="C1066" i="3"/>
  <c r="D1066" i="3"/>
  <c r="F1066" i="3"/>
  <c r="G1066" i="3"/>
  <c r="H1066" i="3"/>
  <c r="I1066" i="3"/>
  <c r="J1066" i="3"/>
  <c r="K1066" i="3"/>
  <c r="L1066" i="3"/>
  <c r="M1066" i="3"/>
  <c r="N1066" i="3"/>
  <c r="O1066" i="3"/>
  <c r="P1066" i="3"/>
  <c r="Q1066" i="3"/>
  <c r="R1066" i="3"/>
  <c r="S1066" i="3"/>
  <c r="T1066" i="3"/>
  <c r="U1066" i="3"/>
  <c r="V1066" i="3"/>
  <c r="X1066" i="3"/>
  <c r="A1067" i="3"/>
  <c r="B1067" i="3"/>
  <c r="C1067" i="3"/>
  <c r="D1067" i="3"/>
  <c r="F1067" i="3"/>
  <c r="G1067" i="3"/>
  <c r="H1067" i="3"/>
  <c r="I1067" i="3"/>
  <c r="J1067" i="3"/>
  <c r="K1067" i="3"/>
  <c r="L1067" i="3"/>
  <c r="M1067" i="3"/>
  <c r="N1067" i="3"/>
  <c r="O1067" i="3"/>
  <c r="P1067" i="3"/>
  <c r="Q1067" i="3"/>
  <c r="R1067" i="3"/>
  <c r="S1067" i="3"/>
  <c r="T1067" i="3"/>
  <c r="U1067" i="3"/>
  <c r="V1067" i="3"/>
  <c r="X1067" i="3"/>
  <c r="A1068" i="3"/>
  <c r="B1068" i="3"/>
  <c r="C1068" i="3"/>
  <c r="D1068" i="3"/>
  <c r="F1068" i="3"/>
  <c r="G1068" i="3"/>
  <c r="H1068" i="3"/>
  <c r="I1068" i="3"/>
  <c r="J1068" i="3"/>
  <c r="K1068" i="3"/>
  <c r="L1068" i="3"/>
  <c r="M1068" i="3"/>
  <c r="N1068" i="3"/>
  <c r="O1068" i="3"/>
  <c r="P1068" i="3"/>
  <c r="Q1068" i="3"/>
  <c r="R1068" i="3"/>
  <c r="S1068" i="3"/>
  <c r="T1068" i="3"/>
  <c r="U1068" i="3"/>
  <c r="V1068" i="3"/>
  <c r="X1068" i="3"/>
  <c r="A1069" i="3"/>
  <c r="B1069" i="3"/>
  <c r="C1069" i="3"/>
  <c r="D1069" i="3"/>
  <c r="F1069" i="3"/>
  <c r="G1069" i="3"/>
  <c r="H1069" i="3"/>
  <c r="I1069" i="3"/>
  <c r="J1069" i="3"/>
  <c r="K1069" i="3"/>
  <c r="L1069" i="3"/>
  <c r="M1069" i="3"/>
  <c r="N1069" i="3"/>
  <c r="O1069" i="3"/>
  <c r="P1069" i="3"/>
  <c r="Q1069" i="3"/>
  <c r="R1069" i="3"/>
  <c r="S1069" i="3"/>
  <c r="T1069" i="3"/>
  <c r="U1069" i="3"/>
  <c r="V1069" i="3"/>
  <c r="X1069" i="3"/>
  <c r="A1070" i="3"/>
  <c r="B1070" i="3"/>
  <c r="C1070" i="3"/>
  <c r="D1070" i="3"/>
  <c r="F1070" i="3"/>
  <c r="G1070" i="3"/>
  <c r="H1070" i="3"/>
  <c r="I1070" i="3"/>
  <c r="J1070" i="3"/>
  <c r="K1070" i="3"/>
  <c r="L1070" i="3"/>
  <c r="M1070" i="3"/>
  <c r="N1070" i="3"/>
  <c r="O1070" i="3"/>
  <c r="P1070" i="3"/>
  <c r="Q1070" i="3"/>
  <c r="R1070" i="3"/>
  <c r="S1070" i="3"/>
  <c r="T1070" i="3"/>
  <c r="U1070" i="3"/>
  <c r="V1070" i="3"/>
  <c r="X1070" i="3"/>
  <c r="A1071" i="3"/>
  <c r="B1071" i="3"/>
  <c r="C1071" i="3"/>
  <c r="D1071" i="3"/>
  <c r="F1071" i="3"/>
  <c r="G1071" i="3"/>
  <c r="H1071" i="3"/>
  <c r="I1071" i="3"/>
  <c r="J1071" i="3"/>
  <c r="K1071" i="3"/>
  <c r="L1071" i="3"/>
  <c r="M1071" i="3"/>
  <c r="N1071" i="3"/>
  <c r="O1071" i="3"/>
  <c r="P1071" i="3"/>
  <c r="Q1071" i="3"/>
  <c r="R1071" i="3"/>
  <c r="S1071" i="3"/>
  <c r="T1071" i="3"/>
  <c r="U1071" i="3"/>
  <c r="V1071" i="3"/>
  <c r="X1071" i="3"/>
  <c r="A1072" i="3"/>
  <c r="B1072" i="3"/>
  <c r="C1072" i="3"/>
  <c r="D1072" i="3"/>
  <c r="F1072" i="3"/>
  <c r="G1072" i="3"/>
  <c r="H1072" i="3"/>
  <c r="I1072" i="3"/>
  <c r="J1072" i="3"/>
  <c r="K1072" i="3"/>
  <c r="L1072" i="3"/>
  <c r="M1072" i="3"/>
  <c r="N1072" i="3"/>
  <c r="O1072" i="3"/>
  <c r="P1072" i="3"/>
  <c r="Q1072" i="3"/>
  <c r="R1072" i="3"/>
  <c r="S1072" i="3"/>
  <c r="T1072" i="3"/>
  <c r="U1072" i="3"/>
  <c r="V1072" i="3"/>
  <c r="X1072" i="3"/>
  <c r="A1073" i="3"/>
  <c r="B1073" i="3"/>
  <c r="C1073" i="3"/>
  <c r="D1073" i="3"/>
  <c r="F1073" i="3"/>
  <c r="G1073" i="3"/>
  <c r="H1073" i="3"/>
  <c r="I1073" i="3"/>
  <c r="J1073" i="3"/>
  <c r="K1073" i="3"/>
  <c r="L1073" i="3"/>
  <c r="M1073" i="3"/>
  <c r="N1073" i="3"/>
  <c r="O1073" i="3"/>
  <c r="P1073" i="3"/>
  <c r="Q1073" i="3"/>
  <c r="R1073" i="3"/>
  <c r="S1073" i="3"/>
  <c r="T1073" i="3"/>
  <c r="U1073" i="3"/>
  <c r="V1073" i="3"/>
  <c r="X1073" i="3"/>
  <c r="A1074" i="3"/>
  <c r="B1074" i="3"/>
  <c r="C1074" i="3"/>
  <c r="D1074" i="3"/>
  <c r="F1074" i="3"/>
  <c r="G1074" i="3"/>
  <c r="H1074" i="3"/>
  <c r="I1074" i="3"/>
  <c r="J1074" i="3"/>
  <c r="K1074" i="3"/>
  <c r="L1074" i="3"/>
  <c r="M1074" i="3"/>
  <c r="N1074" i="3"/>
  <c r="O1074" i="3"/>
  <c r="P1074" i="3"/>
  <c r="Q1074" i="3"/>
  <c r="R1074" i="3"/>
  <c r="S1074" i="3"/>
  <c r="T1074" i="3"/>
  <c r="U1074" i="3"/>
  <c r="V1074" i="3"/>
  <c r="X1074" i="3"/>
  <c r="A1075" i="3"/>
  <c r="B1075" i="3"/>
  <c r="C1075" i="3"/>
  <c r="D1075" i="3"/>
  <c r="F1075" i="3"/>
  <c r="G1075" i="3"/>
  <c r="H1075" i="3"/>
  <c r="I1075" i="3"/>
  <c r="J1075" i="3"/>
  <c r="K1075" i="3"/>
  <c r="L1075" i="3"/>
  <c r="M1075" i="3"/>
  <c r="N1075" i="3"/>
  <c r="O1075" i="3"/>
  <c r="P1075" i="3"/>
  <c r="Q1075" i="3"/>
  <c r="R1075" i="3"/>
  <c r="S1075" i="3"/>
  <c r="T1075" i="3"/>
  <c r="U1075" i="3"/>
  <c r="V1075" i="3"/>
  <c r="X1075" i="3"/>
  <c r="A1076" i="3"/>
  <c r="B1076" i="3"/>
  <c r="C1076" i="3"/>
  <c r="D1076" i="3"/>
  <c r="F1076" i="3"/>
  <c r="G1076" i="3"/>
  <c r="H1076" i="3"/>
  <c r="I1076" i="3"/>
  <c r="J1076" i="3"/>
  <c r="K1076" i="3"/>
  <c r="L1076" i="3"/>
  <c r="M1076" i="3"/>
  <c r="N1076" i="3"/>
  <c r="O1076" i="3"/>
  <c r="P1076" i="3"/>
  <c r="Q1076" i="3"/>
  <c r="R1076" i="3"/>
  <c r="S1076" i="3"/>
  <c r="T1076" i="3"/>
  <c r="U1076" i="3"/>
  <c r="V1076" i="3"/>
  <c r="X1076" i="3"/>
  <c r="A1077" i="3"/>
  <c r="B1077" i="3"/>
  <c r="C1077" i="3"/>
  <c r="D1077" i="3"/>
  <c r="F1077" i="3"/>
  <c r="G1077" i="3"/>
  <c r="H1077" i="3"/>
  <c r="I1077" i="3"/>
  <c r="J1077" i="3"/>
  <c r="K1077" i="3"/>
  <c r="L1077" i="3"/>
  <c r="M1077" i="3"/>
  <c r="N1077" i="3"/>
  <c r="O1077" i="3"/>
  <c r="P1077" i="3"/>
  <c r="Q1077" i="3"/>
  <c r="R1077" i="3"/>
  <c r="S1077" i="3"/>
  <c r="T1077" i="3"/>
  <c r="U1077" i="3"/>
  <c r="V1077" i="3"/>
  <c r="X1077" i="3"/>
  <c r="A1078" i="3"/>
  <c r="B1078" i="3"/>
  <c r="C1078" i="3"/>
  <c r="D1078" i="3"/>
  <c r="F1078" i="3"/>
  <c r="G1078" i="3"/>
  <c r="H1078" i="3"/>
  <c r="I1078" i="3"/>
  <c r="J1078" i="3"/>
  <c r="K1078" i="3"/>
  <c r="L1078" i="3"/>
  <c r="M1078" i="3"/>
  <c r="N1078" i="3"/>
  <c r="O1078" i="3"/>
  <c r="P1078" i="3"/>
  <c r="Q1078" i="3"/>
  <c r="R1078" i="3"/>
  <c r="S1078" i="3"/>
  <c r="T1078" i="3"/>
  <c r="U1078" i="3"/>
  <c r="V1078" i="3"/>
  <c r="X1078" i="3"/>
  <c r="A1079" i="3"/>
  <c r="B1079" i="3"/>
  <c r="C1079" i="3"/>
  <c r="D1079" i="3"/>
  <c r="F1079" i="3"/>
  <c r="G1079" i="3"/>
  <c r="H1079" i="3"/>
  <c r="I1079" i="3"/>
  <c r="J1079" i="3"/>
  <c r="K1079" i="3"/>
  <c r="L1079" i="3"/>
  <c r="M1079" i="3"/>
  <c r="N1079" i="3"/>
  <c r="O1079" i="3"/>
  <c r="P1079" i="3"/>
  <c r="Q1079" i="3"/>
  <c r="R1079" i="3"/>
  <c r="S1079" i="3"/>
  <c r="T1079" i="3"/>
  <c r="U1079" i="3"/>
  <c r="V1079" i="3"/>
  <c r="X1079" i="3"/>
  <c r="A1080" i="3"/>
  <c r="B1080" i="3"/>
  <c r="C1080" i="3"/>
  <c r="D1080" i="3"/>
  <c r="F1080" i="3"/>
  <c r="G1080" i="3"/>
  <c r="H1080" i="3"/>
  <c r="I1080" i="3"/>
  <c r="J1080" i="3"/>
  <c r="K1080" i="3"/>
  <c r="L1080" i="3"/>
  <c r="M1080" i="3"/>
  <c r="N1080" i="3"/>
  <c r="O1080" i="3"/>
  <c r="P1080" i="3"/>
  <c r="Q1080" i="3"/>
  <c r="R1080" i="3"/>
  <c r="S1080" i="3"/>
  <c r="T1080" i="3"/>
  <c r="U1080" i="3"/>
  <c r="V1080" i="3"/>
  <c r="X1080" i="3"/>
  <c r="A1081" i="3"/>
  <c r="B1081" i="3"/>
  <c r="C1081" i="3"/>
  <c r="D1081" i="3"/>
  <c r="F1081" i="3"/>
  <c r="G1081" i="3"/>
  <c r="H1081" i="3"/>
  <c r="I1081" i="3"/>
  <c r="J1081" i="3"/>
  <c r="K1081" i="3"/>
  <c r="L1081" i="3"/>
  <c r="M1081" i="3"/>
  <c r="N1081" i="3"/>
  <c r="O1081" i="3"/>
  <c r="P1081" i="3"/>
  <c r="Q1081" i="3"/>
  <c r="R1081" i="3"/>
  <c r="S1081" i="3"/>
  <c r="T1081" i="3"/>
  <c r="U1081" i="3"/>
  <c r="V1081" i="3"/>
  <c r="X1081" i="3"/>
  <c r="A1082" i="3"/>
  <c r="B1082" i="3"/>
  <c r="C1082" i="3"/>
  <c r="D1082" i="3"/>
  <c r="F1082" i="3"/>
  <c r="G1082" i="3"/>
  <c r="H1082" i="3"/>
  <c r="I1082" i="3"/>
  <c r="J1082" i="3"/>
  <c r="K1082" i="3"/>
  <c r="L1082" i="3"/>
  <c r="M1082" i="3"/>
  <c r="N1082" i="3"/>
  <c r="O1082" i="3"/>
  <c r="P1082" i="3"/>
  <c r="Q1082" i="3"/>
  <c r="R1082" i="3"/>
  <c r="S1082" i="3"/>
  <c r="T1082" i="3"/>
  <c r="U1082" i="3"/>
  <c r="V1082" i="3"/>
  <c r="X1082" i="3"/>
  <c r="A1083" i="3"/>
  <c r="B1083" i="3"/>
  <c r="C1083" i="3"/>
  <c r="D1083" i="3"/>
  <c r="F1083" i="3"/>
  <c r="G1083" i="3"/>
  <c r="H1083" i="3"/>
  <c r="I1083" i="3"/>
  <c r="J1083" i="3"/>
  <c r="K1083" i="3"/>
  <c r="L1083" i="3"/>
  <c r="M1083" i="3"/>
  <c r="N1083" i="3"/>
  <c r="O1083" i="3"/>
  <c r="P1083" i="3"/>
  <c r="Q1083" i="3"/>
  <c r="R1083" i="3"/>
  <c r="S1083" i="3"/>
  <c r="T1083" i="3"/>
  <c r="U1083" i="3"/>
  <c r="V1083" i="3"/>
  <c r="X1083" i="3"/>
  <c r="A1084" i="3"/>
  <c r="B1084" i="3"/>
  <c r="C1084" i="3"/>
  <c r="D1084" i="3"/>
  <c r="F1084" i="3"/>
  <c r="G1084" i="3"/>
  <c r="H1084" i="3"/>
  <c r="I1084" i="3"/>
  <c r="J1084" i="3"/>
  <c r="K1084" i="3"/>
  <c r="L1084" i="3"/>
  <c r="M1084" i="3"/>
  <c r="N1084" i="3"/>
  <c r="O1084" i="3"/>
  <c r="P1084" i="3"/>
  <c r="Q1084" i="3"/>
  <c r="R1084" i="3"/>
  <c r="S1084" i="3"/>
  <c r="T1084" i="3"/>
  <c r="U1084" i="3"/>
  <c r="V1084" i="3"/>
  <c r="X1084" i="3"/>
  <c r="A1085" i="3"/>
  <c r="B1085" i="3"/>
  <c r="C1085" i="3"/>
  <c r="D1085" i="3"/>
  <c r="F1085" i="3"/>
  <c r="G1085" i="3"/>
  <c r="H1085" i="3"/>
  <c r="I1085" i="3"/>
  <c r="J1085" i="3"/>
  <c r="K1085" i="3"/>
  <c r="L1085" i="3"/>
  <c r="M1085" i="3"/>
  <c r="N1085" i="3"/>
  <c r="O1085" i="3"/>
  <c r="P1085" i="3"/>
  <c r="Q1085" i="3"/>
  <c r="R1085" i="3"/>
  <c r="S1085" i="3"/>
  <c r="T1085" i="3"/>
  <c r="U1085" i="3"/>
  <c r="V1085" i="3"/>
  <c r="X1085" i="3"/>
  <c r="A1086" i="3"/>
  <c r="B1086" i="3"/>
  <c r="C1086" i="3"/>
  <c r="D1086" i="3"/>
  <c r="F1086" i="3"/>
  <c r="G1086" i="3"/>
  <c r="H1086" i="3"/>
  <c r="I1086" i="3"/>
  <c r="J1086" i="3"/>
  <c r="K1086" i="3"/>
  <c r="L1086" i="3"/>
  <c r="M1086" i="3"/>
  <c r="N1086" i="3"/>
  <c r="O1086" i="3"/>
  <c r="P1086" i="3"/>
  <c r="Q1086" i="3"/>
  <c r="R1086" i="3"/>
  <c r="S1086" i="3"/>
  <c r="T1086" i="3"/>
  <c r="U1086" i="3"/>
  <c r="V1086" i="3"/>
  <c r="X1086" i="3"/>
  <c r="A1087" i="3"/>
  <c r="B1087" i="3"/>
  <c r="C1087" i="3"/>
  <c r="D1087" i="3"/>
  <c r="F1087" i="3"/>
  <c r="G1087" i="3"/>
  <c r="H1087" i="3"/>
  <c r="I1087" i="3"/>
  <c r="J1087" i="3"/>
  <c r="K1087" i="3"/>
  <c r="L1087" i="3"/>
  <c r="M1087" i="3"/>
  <c r="N1087" i="3"/>
  <c r="O1087" i="3"/>
  <c r="P1087" i="3"/>
  <c r="Q1087" i="3"/>
  <c r="R1087" i="3"/>
  <c r="S1087" i="3"/>
  <c r="T1087" i="3"/>
  <c r="U1087" i="3"/>
  <c r="V1087" i="3"/>
  <c r="X1087" i="3"/>
  <c r="A1088" i="3"/>
  <c r="B1088" i="3"/>
  <c r="C1088" i="3"/>
  <c r="D1088" i="3"/>
  <c r="F1088" i="3"/>
  <c r="G1088" i="3"/>
  <c r="H1088" i="3"/>
  <c r="I1088" i="3"/>
  <c r="J1088" i="3"/>
  <c r="K1088" i="3"/>
  <c r="L1088" i="3"/>
  <c r="M1088" i="3"/>
  <c r="N1088" i="3"/>
  <c r="O1088" i="3"/>
  <c r="P1088" i="3"/>
  <c r="Q1088" i="3"/>
  <c r="R1088" i="3"/>
  <c r="S1088" i="3"/>
  <c r="T1088" i="3"/>
  <c r="U1088" i="3"/>
  <c r="V1088" i="3"/>
  <c r="X1088" i="3"/>
  <c r="A1089" i="3"/>
  <c r="B1089" i="3"/>
  <c r="C1089" i="3"/>
  <c r="D1089" i="3"/>
  <c r="F1089" i="3"/>
  <c r="G1089" i="3"/>
  <c r="H1089" i="3"/>
  <c r="I1089" i="3"/>
  <c r="J1089" i="3"/>
  <c r="K1089" i="3"/>
  <c r="L1089" i="3"/>
  <c r="M1089" i="3"/>
  <c r="N1089" i="3"/>
  <c r="O1089" i="3"/>
  <c r="P1089" i="3"/>
  <c r="Q1089" i="3"/>
  <c r="R1089" i="3"/>
  <c r="S1089" i="3"/>
  <c r="T1089" i="3"/>
  <c r="U1089" i="3"/>
  <c r="V1089" i="3"/>
  <c r="X1089" i="3"/>
  <c r="A1090" i="3"/>
  <c r="B1090" i="3"/>
  <c r="C1090" i="3"/>
  <c r="D1090" i="3"/>
  <c r="F1090" i="3"/>
  <c r="G1090" i="3"/>
  <c r="H1090" i="3"/>
  <c r="I1090" i="3"/>
  <c r="J1090" i="3"/>
  <c r="K1090" i="3"/>
  <c r="L1090" i="3"/>
  <c r="M1090" i="3"/>
  <c r="N1090" i="3"/>
  <c r="O1090" i="3"/>
  <c r="P1090" i="3"/>
  <c r="Q1090" i="3"/>
  <c r="R1090" i="3"/>
  <c r="S1090" i="3"/>
  <c r="T1090" i="3"/>
  <c r="U1090" i="3"/>
  <c r="V1090" i="3"/>
  <c r="X1090" i="3"/>
  <c r="A1091" i="3"/>
  <c r="B1091" i="3"/>
  <c r="C1091" i="3"/>
  <c r="D1091" i="3"/>
  <c r="F1091" i="3"/>
  <c r="G1091" i="3"/>
  <c r="H1091" i="3"/>
  <c r="I1091" i="3"/>
  <c r="J1091" i="3"/>
  <c r="K1091" i="3"/>
  <c r="L1091" i="3"/>
  <c r="M1091" i="3"/>
  <c r="N1091" i="3"/>
  <c r="O1091" i="3"/>
  <c r="P1091" i="3"/>
  <c r="Q1091" i="3"/>
  <c r="R1091" i="3"/>
  <c r="S1091" i="3"/>
  <c r="T1091" i="3"/>
  <c r="U1091" i="3"/>
  <c r="V1091" i="3"/>
  <c r="X1091" i="3"/>
  <c r="A1092" i="3"/>
  <c r="B1092" i="3"/>
  <c r="C1092" i="3"/>
  <c r="D1092" i="3"/>
  <c r="F1092" i="3"/>
  <c r="G1092" i="3"/>
  <c r="H1092" i="3"/>
  <c r="I1092" i="3"/>
  <c r="J1092" i="3"/>
  <c r="K1092" i="3"/>
  <c r="L1092" i="3"/>
  <c r="M1092" i="3"/>
  <c r="N1092" i="3"/>
  <c r="O1092" i="3"/>
  <c r="P1092" i="3"/>
  <c r="Q1092" i="3"/>
  <c r="R1092" i="3"/>
  <c r="S1092" i="3"/>
  <c r="T1092" i="3"/>
  <c r="U1092" i="3"/>
  <c r="V1092" i="3"/>
  <c r="X1092" i="3"/>
  <c r="A1093" i="3"/>
  <c r="B1093" i="3"/>
  <c r="C1093" i="3"/>
  <c r="D1093" i="3"/>
  <c r="F1093" i="3"/>
  <c r="G1093" i="3"/>
  <c r="H1093" i="3"/>
  <c r="I1093" i="3"/>
  <c r="J1093" i="3"/>
  <c r="K1093" i="3"/>
  <c r="L1093" i="3"/>
  <c r="M1093" i="3"/>
  <c r="N1093" i="3"/>
  <c r="O1093" i="3"/>
  <c r="P1093" i="3"/>
  <c r="Q1093" i="3"/>
  <c r="R1093" i="3"/>
  <c r="S1093" i="3"/>
  <c r="T1093" i="3"/>
  <c r="U1093" i="3"/>
  <c r="V1093" i="3"/>
  <c r="X1093" i="3"/>
  <c r="A1094" i="3"/>
  <c r="B1094" i="3"/>
  <c r="C1094" i="3"/>
  <c r="D1094" i="3"/>
  <c r="F1094" i="3"/>
  <c r="G1094" i="3"/>
  <c r="H1094" i="3"/>
  <c r="I1094" i="3"/>
  <c r="J1094" i="3"/>
  <c r="K1094" i="3"/>
  <c r="L1094" i="3"/>
  <c r="M1094" i="3"/>
  <c r="N1094" i="3"/>
  <c r="O1094" i="3"/>
  <c r="P1094" i="3"/>
  <c r="Q1094" i="3"/>
  <c r="R1094" i="3"/>
  <c r="S1094" i="3"/>
  <c r="T1094" i="3"/>
  <c r="U1094" i="3"/>
  <c r="V1094" i="3"/>
  <c r="X1094" i="3"/>
  <c r="A1095" i="3"/>
  <c r="B1095" i="3"/>
  <c r="C1095" i="3"/>
  <c r="D1095" i="3"/>
  <c r="F1095" i="3"/>
  <c r="G1095" i="3"/>
  <c r="H1095" i="3"/>
  <c r="I1095" i="3"/>
  <c r="J1095" i="3"/>
  <c r="K1095" i="3"/>
  <c r="L1095" i="3"/>
  <c r="M1095" i="3"/>
  <c r="N1095" i="3"/>
  <c r="O1095" i="3"/>
  <c r="P1095" i="3"/>
  <c r="Q1095" i="3"/>
  <c r="R1095" i="3"/>
  <c r="S1095" i="3"/>
  <c r="T1095" i="3"/>
  <c r="U1095" i="3"/>
  <c r="V1095" i="3"/>
  <c r="X1095" i="3"/>
  <c r="A1096" i="3"/>
  <c r="B1096" i="3"/>
  <c r="C1096" i="3"/>
  <c r="D1096" i="3"/>
  <c r="F1096" i="3"/>
  <c r="G1096" i="3"/>
  <c r="H1096" i="3"/>
  <c r="I1096" i="3"/>
  <c r="J1096" i="3"/>
  <c r="K1096" i="3"/>
  <c r="L1096" i="3"/>
  <c r="M1096" i="3"/>
  <c r="N1096" i="3"/>
  <c r="O1096" i="3"/>
  <c r="P1096" i="3"/>
  <c r="Q1096" i="3"/>
  <c r="R1096" i="3"/>
  <c r="S1096" i="3"/>
  <c r="T1096" i="3"/>
  <c r="U1096" i="3"/>
  <c r="V1096" i="3"/>
  <c r="X1096" i="3"/>
  <c r="A1097" i="3"/>
  <c r="B1097" i="3"/>
  <c r="C1097" i="3"/>
  <c r="D1097" i="3"/>
  <c r="F1097" i="3"/>
  <c r="G1097" i="3"/>
  <c r="H1097" i="3"/>
  <c r="I1097" i="3"/>
  <c r="J1097" i="3"/>
  <c r="K1097" i="3"/>
  <c r="L1097" i="3"/>
  <c r="M1097" i="3"/>
  <c r="N1097" i="3"/>
  <c r="O1097" i="3"/>
  <c r="P1097" i="3"/>
  <c r="Q1097" i="3"/>
  <c r="R1097" i="3"/>
  <c r="S1097" i="3"/>
  <c r="T1097" i="3"/>
  <c r="U1097" i="3"/>
  <c r="V1097" i="3"/>
  <c r="X1097" i="3"/>
  <c r="A1098" i="3"/>
  <c r="B1098" i="3"/>
  <c r="C1098" i="3"/>
  <c r="D1098" i="3"/>
  <c r="F1098" i="3"/>
  <c r="G1098" i="3"/>
  <c r="H1098" i="3"/>
  <c r="I1098" i="3"/>
  <c r="J1098" i="3"/>
  <c r="K1098" i="3"/>
  <c r="L1098" i="3"/>
  <c r="M1098" i="3"/>
  <c r="N1098" i="3"/>
  <c r="O1098" i="3"/>
  <c r="P1098" i="3"/>
  <c r="Q1098" i="3"/>
  <c r="R1098" i="3"/>
  <c r="S1098" i="3"/>
  <c r="T1098" i="3"/>
  <c r="U1098" i="3"/>
  <c r="V1098" i="3"/>
  <c r="X1098" i="3"/>
  <c r="A1099" i="3"/>
  <c r="B1099" i="3"/>
  <c r="C1099" i="3"/>
  <c r="D1099" i="3"/>
  <c r="F1099" i="3"/>
  <c r="G1099" i="3"/>
  <c r="H1099" i="3"/>
  <c r="I1099" i="3"/>
  <c r="J1099" i="3"/>
  <c r="K1099" i="3"/>
  <c r="L1099" i="3"/>
  <c r="M1099" i="3"/>
  <c r="N1099" i="3"/>
  <c r="O1099" i="3"/>
  <c r="P1099" i="3"/>
  <c r="Q1099" i="3"/>
  <c r="R1099" i="3"/>
  <c r="S1099" i="3"/>
  <c r="T1099" i="3"/>
  <c r="U1099" i="3"/>
  <c r="V1099" i="3"/>
  <c r="X1099" i="3"/>
  <c r="A1100" i="3"/>
  <c r="B1100" i="3"/>
  <c r="C1100" i="3"/>
  <c r="D1100" i="3"/>
  <c r="F1100" i="3"/>
  <c r="G1100" i="3"/>
  <c r="H1100" i="3"/>
  <c r="I1100" i="3"/>
  <c r="J1100" i="3"/>
  <c r="K1100" i="3"/>
  <c r="L1100" i="3"/>
  <c r="M1100" i="3"/>
  <c r="N1100" i="3"/>
  <c r="O1100" i="3"/>
  <c r="P1100" i="3"/>
  <c r="Q1100" i="3"/>
  <c r="R1100" i="3"/>
  <c r="S1100" i="3"/>
  <c r="T1100" i="3"/>
  <c r="U1100" i="3"/>
  <c r="V1100" i="3"/>
  <c r="X1100" i="3"/>
  <c r="A1101" i="3"/>
  <c r="B1101" i="3"/>
  <c r="C1101" i="3"/>
  <c r="D1101" i="3"/>
  <c r="F1101" i="3"/>
  <c r="G1101" i="3"/>
  <c r="H1101" i="3"/>
  <c r="I1101" i="3"/>
  <c r="J1101" i="3"/>
  <c r="K1101" i="3"/>
  <c r="L1101" i="3"/>
  <c r="M1101" i="3"/>
  <c r="N1101" i="3"/>
  <c r="O1101" i="3"/>
  <c r="P1101" i="3"/>
  <c r="Q1101" i="3"/>
  <c r="R1101" i="3"/>
  <c r="S1101" i="3"/>
  <c r="T1101" i="3"/>
  <c r="U1101" i="3"/>
  <c r="V1101" i="3"/>
  <c r="X1101" i="3"/>
  <c r="A1102" i="3"/>
  <c r="B1102" i="3"/>
  <c r="C1102" i="3"/>
  <c r="D1102" i="3"/>
  <c r="F1102" i="3"/>
  <c r="G1102" i="3"/>
  <c r="H1102" i="3"/>
  <c r="I1102" i="3"/>
  <c r="J1102" i="3"/>
  <c r="K1102" i="3"/>
  <c r="L1102" i="3"/>
  <c r="M1102" i="3"/>
  <c r="N1102" i="3"/>
  <c r="O1102" i="3"/>
  <c r="P1102" i="3"/>
  <c r="Q1102" i="3"/>
  <c r="R1102" i="3"/>
  <c r="S1102" i="3"/>
  <c r="T1102" i="3"/>
  <c r="U1102" i="3"/>
  <c r="V1102" i="3"/>
  <c r="X1102" i="3"/>
  <c r="A1103" i="3"/>
  <c r="B1103" i="3"/>
  <c r="C1103" i="3"/>
  <c r="D1103" i="3"/>
  <c r="F1103" i="3"/>
  <c r="G1103" i="3"/>
  <c r="H1103" i="3"/>
  <c r="I1103" i="3"/>
  <c r="J1103" i="3"/>
  <c r="K1103" i="3"/>
  <c r="L1103" i="3"/>
  <c r="M1103" i="3"/>
  <c r="N1103" i="3"/>
  <c r="O1103" i="3"/>
  <c r="P1103" i="3"/>
  <c r="Q1103" i="3"/>
  <c r="R1103" i="3"/>
  <c r="S1103" i="3"/>
  <c r="T1103" i="3"/>
  <c r="U1103" i="3"/>
  <c r="V1103" i="3"/>
  <c r="X1103" i="3"/>
  <c r="A1104" i="3"/>
  <c r="B1104" i="3"/>
  <c r="C1104" i="3"/>
  <c r="D1104" i="3"/>
  <c r="F1104" i="3"/>
  <c r="G1104" i="3"/>
  <c r="H1104" i="3"/>
  <c r="I1104" i="3"/>
  <c r="J1104" i="3"/>
  <c r="K1104" i="3"/>
  <c r="L1104" i="3"/>
  <c r="M1104" i="3"/>
  <c r="N1104" i="3"/>
  <c r="O1104" i="3"/>
  <c r="P1104" i="3"/>
  <c r="Q1104" i="3"/>
  <c r="R1104" i="3"/>
  <c r="S1104" i="3"/>
  <c r="T1104" i="3"/>
  <c r="U1104" i="3"/>
  <c r="V1104" i="3"/>
  <c r="X1104" i="3"/>
  <c r="A1105" i="3"/>
  <c r="B1105" i="3"/>
  <c r="C1105" i="3"/>
  <c r="D1105" i="3"/>
  <c r="F1105" i="3"/>
  <c r="G1105" i="3"/>
  <c r="H1105" i="3"/>
  <c r="I1105" i="3"/>
  <c r="J1105" i="3"/>
  <c r="K1105" i="3"/>
  <c r="L1105" i="3"/>
  <c r="M1105" i="3"/>
  <c r="N1105" i="3"/>
  <c r="O1105" i="3"/>
  <c r="P1105" i="3"/>
  <c r="Q1105" i="3"/>
  <c r="R1105" i="3"/>
  <c r="S1105" i="3"/>
  <c r="T1105" i="3"/>
  <c r="U1105" i="3"/>
  <c r="V1105" i="3"/>
  <c r="X1105" i="3"/>
  <c r="A1106" i="3"/>
  <c r="B1106" i="3"/>
  <c r="C1106" i="3"/>
  <c r="D1106" i="3"/>
  <c r="F1106" i="3"/>
  <c r="G1106" i="3"/>
  <c r="H1106" i="3"/>
  <c r="I1106" i="3"/>
  <c r="J1106" i="3"/>
  <c r="K1106" i="3"/>
  <c r="L1106" i="3"/>
  <c r="M1106" i="3"/>
  <c r="N1106" i="3"/>
  <c r="O1106" i="3"/>
  <c r="P1106" i="3"/>
  <c r="Q1106" i="3"/>
  <c r="R1106" i="3"/>
  <c r="S1106" i="3"/>
  <c r="T1106" i="3"/>
  <c r="U1106" i="3"/>
  <c r="V1106" i="3"/>
  <c r="X1106" i="3"/>
  <c r="A1107" i="3"/>
  <c r="B1107" i="3"/>
  <c r="C1107" i="3"/>
  <c r="D1107" i="3"/>
  <c r="F1107" i="3"/>
  <c r="G1107" i="3"/>
  <c r="H1107" i="3"/>
  <c r="I1107" i="3"/>
  <c r="J1107" i="3"/>
  <c r="K1107" i="3"/>
  <c r="L1107" i="3"/>
  <c r="M1107" i="3"/>
  <c r="N1107" i="3"/>
  <c r="O1107" i="3"/>
  <c r="P1107" i="3"/>
  <c r="Q1107" i="3"/>
  <c r="R1107" i="3"/>
  <c r="S1107" i="3"/>
  <c r="T1107" i="3"/>
  <c r="U1107" i="3"/>
  <c r="V1107" i="3"/>
  <c r="X1107" i="3"/>
  <c r="A1108" i="3"/>
  <c r="B1108" i="3"/>
  <c r="C1108" i="3"/>
  <c r="D1108" i="3"/>
  <c r="F1108" i="3"/>
  <c r="G1108" i="3"/>
  <c r="H1108" i="3"/>
  <c r="I1108" i="3"/>
  <c r="J1108" i="3"/>
  <c r="K1108" i="3"/>
  <c r="L1108" i="3"/>
  <c r="M1108" i="3"/>
  <c r="N1108" i="3"/>
  <c r="O1108" i="3"/>
  <c r="P1108" i="3"/>
  <c r="Q1108" i="3"/>
  <c r="R1108" i="3"/>
  <c r="S1108" i="3"/>
  <c r="T1108" i="3"/>
  <c r="U1108" i="3"/>
  <c r="V1108" i="3"/>
  <c r="X1108" i="3"/>
  <c r="A1109" i="3"/>
  <c r="B1109" i="3"/>
  <c r="C1109" i="3"/>
  <c r="D1109" i="3"/>
  <c r="F1109" i="3"/>
  <c r="G1109" i="3"/>
  <c r="H1109" i="3"/>
  <c r="I1109" i="3"/>
  <c r="J1109" i="3"/>
  <c r="K1109" i="3"/>
  <c r="L1109" i="3"/>
  <c r="M1109" i="3"/>
  <c r="N1109" i="3"/>
  <c r="O1109" i="3"/>
  <c r="P1109" i="3"/>
  <c r="Q1109" i="3"/>
  <c r="R1109" i="3"/>
  <c r="S1109" i="3"/>
  <c r="T1109" i="3"/>
  <c r="U1109" i="3"/>
  <c r="V1109" i="3"/>
  <c r="X1109" i="3"/>
  <c r="A1110" i="3"/>
  <c r="B1110" i="3"/>
  <c r="C1110" i="3"/>
  <c r="D1110" i="3"/>
  <c r="F1110" i="3"/>
  <c r="G1110" i="3"/>
  <c r="H1110" i="3"/>
  <c r="I1110" i="3"/>
  <c r="J1110" i="3"/>
  <c r="K1110" i="3"/>
  <c r="L1110" i="3"/>
  <c r="M1110" i="3"/>
  <c r="N1110" i="3"/>
  <c r="O1110" i="3"/>
  <c r="P1110" i="3"/>
  <c r="Q1110" i="3"/>
  <c r="R1110" i="3"/>
  <c r="S1110" i="3"/>
  <c r="T1110" i="3"/>
  <c r="U1110" i="3"/>
  <c r="V1110" i="3"/>
  <c r="X1110" i="3"/>
  <c r="A1111" i="3"/>
  <c r="B1111" i="3"/>
  <c r="C1111" i="3"/>
  <c r="D1111" i="3"/>
  <c r="F1111" i="3"/>
  <c r="G1111" i="3"/>
  <c r="H1111" i="3"/>
  <c r="I1111" i="3"/>
  <c r="J1111" i="3"/>
  <c r="K1111" i="3"/>
  <c r="L1111" i="3"/>
  <c r="M1111" i="3"/>
  <c r="N1111" i="3"/>
  <c r="O1111" i="3"/>
  <c r="P1111" i="3"/>
  <c r="Q1111" i="3"/>
  <c r="R1111" i="3"/>
  <c r="S1111" i="3"/>
  <c r="T1111" i="3"/>
  <c r="U1111" i="3"/>
  <c r="V1111" i="3"/>
  <c r="X1111" i="3"/>
  <c r="A1112" i="3"/>
  <c r="B1112" i="3"/>
  <c r="C1112" i="3"/>
  <c r="D1112" i="3"/>
  <c r="F1112" i="3"/>
  <c r="G1112" i="3"/>
  <c r="H1112" i="3"/>
  <c r="I1112" i="3"/>
  <c r="J1112" i="3"/>
  <c r="K1112" i="3"/>
  <c r="L1112" i="3"/>
  <c r="M1112" i="3"/>
  <c r="N1112" i="3"/>
  <c r="O1112" i="3"/>
  <c r="P1112" i="3"/>
  <c r="Q1112" i="3"/>
  <c r="R1112" i="3"/>
  <c r="S1112" i="3"/>
  <c r="T1112" i="3"/>
  <c r="U1112" i="3"/>
  <c r="V1112" i="3"/>
  <c r="X1112" i="3"/>
  <c r="A1113" i="3"/>
  <c r="B1113" i="3"/>
  <c r="C1113" i="3"/>
  <c r="D1113" i="3"/>
  <c r="F1113" i="3"/>
  <c r="G1113" i="3"/>
  <c r="H1113" i="3"/>
  <c r="I1113" i="3"/>
  <c r="J1113" i="3"/>
  <c r="K1113" i="3"/>
  <c r="L1113" i="3"/>
  <c r="M1113" i="3"/>
  <c r="N1113" i="3"/>
  <c r="O1113" i="3"/>
  <c r="P1113" i="3"/>
  <c r="Q1113" i="3"/>
  <c r="R1113" i="3"/>
  <c r="S1113" i="3"/>
  <c r="T1113" i="3"/>
  <c r="U1113" i="3"/>
  <c r="V1113" i="3"/>
  <c r="X1113" i="3"/>
  <c r="A1114" i="3"/>
  <c r="B1114" i="3"/>
  <c r="C1114" i="3"/>
  <c r="D1114" i="3"/>
  <c r="F1114" i="3"/>
  <c r="G1114" i="3"/>
  <c r="H1114" i="3"/>
  <c r="I1114" i="3"/>
  <c r="J1114" i="3"/>
  <c r="K1114" i="3"/>
  <c r="L1114" i="3"/>
  <c r="M1114" i="3"/>
  <c r="N1114" i="3"/>
  <c r="O1114" i="3"/>
  <c r="P1114" i="3"/>
  <c r="Q1114" i="3"/>
  <c r="R1114" i="3"/>
  <c r="S1114" i="3"/>
  <c r="T1114" i="3"/>
  <c r="U1114" i="3"/>
  <c r="V1114" i="3"/>
  <c r="X1114" i="3"/>
  <c r="A1115" i="3"/>
  <c r="B1115" i="3"/>
  <c r="C1115" i="3"/>
  <c r="D1115" i="3"/>
  <c r="F1115" i="3"/>
  <c r="G1115" i="3"/>
  <c r="H1115" i="3"/>
  <c r="I1115" i="3"/>
  <c r="J1115" i="3"/>
  <c r="K1115" i="3"/>
  <c r="L1115" i="3"/>
  <c r="M1115" i="3"/>
  <c r="N1115" i="3"/>
  <c r="O1115" i="3"/>
  <c r="P1115" i="3"/>
  <c r="Q1115" i="3"/>
  <c r="R1115" i="3"/>
  <c r="S1115" i="3"/>
  <c r="T1115" i="3"/>
  <c r="U1115" i="3"/>
  <c r="V1115" i="3"/>
  <c r="X1115" i="3"/>
  <c r="A1116" i="3"/>
  <c r="B1116" i="3"/>
  <c r="C1116" i="3"/>
  <c r="D1116" i="3"/>
  <c r="F1116" i="3"/>
  <c r="G1116" i="3"/>
  <c r="H1116" i="3"/>
  <c r="I1116" i="3"/>
  <c r="J1116" i="3"/>
  <c r="K1116" i="3"/>
  <c r="L1116" i="3"/>
  <c r="M1116" i="3"/>
  <c r="N1116" i="3"/>
  <c r="O1116" i="3"/>
  <c r="P1116" i="3"/>
  <c r="Q1116" i="3"/>
  <c r="R1116" i="3"/>
  <c r="S1116" i="3"/>
  <c r="T1116" i="3"/>
  <c r="U1116" i="3"/>
  <c r="V1116" i="3"/>
  <c r="X1116" i="3"/>
  <c r="A1117" i="3"/>
  <c r="B1117" i="3"/>
  <c r="C1117" i="3"/>
  <c r="D1117" i="3"/>
  <c r="F1117" i="3"/>
  <c r="G1117" i="3"/>
  <c r="H1117" i="3"/>
  <c r="I1117" i="3"/>
  <c r="J1117" i="3"/>
  <c r="K1117" i="3"/>
  <c r="L1117" i="3"/>
  <c r="M1117" i="3"/>
  <c r="N1117" i="3"/>
  <c r="O1117" i="3"/>
  <c r="P1117" i="3"/>
  <c r="Q1117" i="3"/>
  <c r="R1117" i="3"/>
  <c r="S1117" i="3"/>
  <c r="T1117" i="3"/>
  <c r="U1117" i="3"/>
  <c r="V1117" i="3"/>
  <c r="X1117" i="3"/>
  <c r="A1118" i="3"/>
  <c r="B1118" i="3"/>
  <c r="C1118" i="3"/>
  <c r="D1118" i="3"/>
  <c r="F1118" i="3"/>
  <c r="G1118" i="3"/>
  <c r="H1118" i="3"/>
  <c r="I1118" i="3"/>
  <c r="J1118" i="3"/>
  <c r="K1118" i="3"/>
  <c r="L1118" i="3"/>
  <c r="M1118" i="3"/>
  <c r="N1118" i="3"/>
  <c r="O1118" i="3"/>
  <c r="P1118" i="3"/>
  <c r="Q1118" i="3"/>
  <c r="R1118" i="3"/>
  <c r="S1118" i="3"/>
  <c r="T1118" i="3"/>
  <c r="U1118" i="3"/>
  <c r="V1118" i="3"/>
  <c r="X1118" i="3"/>
  <c r="A1119" i="3"/>
  <c r="B1119" i="3"/>
  <c r="C1119" i="3"/>
  <c r="D1119" i="3"/>
  <c r="F1119" i="3"/>
  <c r="G1119" i="3"/>
  <c r="H1119" i="3"/>
  <c r="I1119" i="3"/>
  <c r="J1119" i="3"/>
  <c r="K1119" i="3"/>
  <c r="L1119" i="3"/>
  <c r="M1119" i="3"/>
  <c r="N1119" i="3"/>
  <c r="O1119" i="3"/>
  <c r="P1119" i="3"/>
  <c r="Q1119" i="3"/>
  <c r="R1119" i="3"/>
  <c r="S1119" i="3"/>
  <c r="T1119" i="3"/>
  <c r="U1119" i="3"/>
  <c r="V1119" i="3"/>
  <c r="X1119" i="3"/>
  <c r="A1120" i="3"/>
  <c r="B1120" i="3"/>
  <c r="C1120" i="3"/>
  <c r="D1120" i="3"/>
  <c r="F1120" i="3"/>
  <c r="G1120" i="3"/>
  <c r="H1120" i="3"/>
  <c r="I1120" i="3"/>
  <c r="J1120" i="3"/>
  <c r="K1120" i="3"/>
  <c r="L1120" i="3"/>
  <c r="M1120" i="3"/>
  <c r="N1120" i="3"/>
  <c r="O1120" i="3"/>
  <c r="P1120" i="3"/>
  <c r="Q1120" i="3"/>
  <c r="R1120" i="3"/>
  <c r="S1120" i="3"/>
  <c r="T1120" i="3"/>
  <c r="U1120" i="3"/>
  <c r="V1120" i="3"/>
  <c r="X1120" i="3"/>
  <c r="A1121" i="3"/>
  <c r="B1121" i="3"/>
  <c r="C1121" i="3"/>
  <c r="D1121" i="3"/>
  <c r="F1121" i="3"/>
  <c r="G1121" i="3"/>
  <c r="H1121" i="3"/>
  <c r="I1121" i="3"/>
  <c r="J1121" i="3"/>
  <c r="K1121" i="3"/>
  <c r="L1121" i="3"/>
  <c r="M1121" i="3"/>
  <c r="N1121" i="3"/>
  <c r="O1121" i="3"/>
  <c r="P1121" i="3"/>
  <c r="Q1121" i="3"/>
  <c r="R1121" i="3"/>
  <c r="S1121" i="3"/>
  <c r="T1121" i="3"/>
  <c r="U1121" i="3"/>
  <c r="V1121" i="3"/>
  <c r="X1121" i="3"/>
  <c r="A1122" i="3"/>
  <c r="B1122" i="3"/>
  <c r="C1122" i="3"/>
  <c r="D1122" i="3"/>
  <c r="F1122" i="3"/>
  <c r="G1122" i="3"/>
  <c r="H1122" i="3"/>
  <c r="I1122" i="3"/>
  <c r="J1122" i="3"/>
  <c r="K1122" i="3"/>
  <c r="L1122" i="3"/>
  <c r="M1122" i="3"/>
  <c r="N1122" i="3"/>
  <c r="O1122" i="3"/>
  <c r="P1122" i="3"/>
  <c r="Q1122" i="3"/>
  <c r="R1122" i="3"/>
  <c r="S1122" i="3"/>
  <c r="T1122" i="3"/>
  <c r="U1122" i="3"/>
  <c r="V1122" i="3"/>
  <c r="X1122" i="3"/>
  <c r="A1123" i="3"/>
  <c r="B1123" i="3"/>
  <c r="C1123" i="3"/>
  <c r="D1123" i="3"/>
  <c r="F1123" i="3"/>
  <c r="G1123" i="3"/>
  <c r="H1123" i="3"/>
  <c r="I1123" i="3"/>
  <c r="J1123" i="3"/>
  <c r="K1123" i="3"/>
  <c r="L1123" i="3"/>
  <c r="M1123" i="3"/>
  <c r="N1123" i="3"/>
  <c r="O1123" i="3"/>
  <c r="P1123" i="3"/>
  <c r="Q1123" i="3"/>
  <c r="R1123" i="3"/>
  <c r="S1123" i="3"/>
  <c r="T1123" i="3"/>
  <c r="U1123" i="3"/>
  <c r="V1123" i="3"/>
  <c r="X1123" i="3"/>
  <c r="A1124" i="3"/>
  <c r="B1124" i="3"/>
  <c r="C1124" i="3"/>
  <c r="D1124" i="3"/>
  <c r="F1124" i="3"/>
  <c r="G1124" i="3"/>
  <c r="H1124" i="3"/>
  <c r="I1124" i="3"/>
  <c r="J1124" i="3"/>
  <c r="K1124" i="3"/>
  <c r="L1124" i="3"/>
  <c r="M1124" i="3"/>
  <c r="N1124" i="3"/>
  <c r="O1124" i="3"/>
  <c r="P1124" i="3"/>
  <c r="Q1124" i="3"/>
  <c r="R1124" i="3"/>
  <c r="S1124" i="3"/>
  <c r="T1124" i="3"/>
  <c r="U1124" i="3"/>
  <c r="V1124" i="3"/>
  <c r="X1124" i="3"/>
  <c r="A1125" i="3"/>
  <c r="B1125" i="3"/>
  <c r="C1125" i="3"/>
  <c r="D1125" i="3"/>
  <c r="F1125" i="3"/>
  <c r="G1125" i="3"/>
  <c r="H1125" i="3"/>
  <c r="I1125" i="3"/>
  <c r="J1125" i="3"/>
  <c r="K1125" i="3"/>
  <c r="L1125" i="3"/>
  <c r="M1125" i="3"/>
  <c r="N1125" i="3"/>
  <c r="O1125" i="3"/>
  <c r="P1125" i="3"/>
  <c r="Q1125" i="3"/>
  <c r="R1125" i="3"/>
  <c r="S1125" i="3"/>
  <c r="T1125" i="3"/>
  <c r="U1125" i="3"/>
  <c r="V1125" i="3"/>
  <c r="X1125" i="3"/>
  <c r="A1126" i="3"/>
  <c r="B1126" i="3"/>
  <c r="C1126" i="3"/>
  <c r="D1126" i="3"/>
  <c r="F1126" i="3"/>
  <c r="G1126" i="3"/>
  <c r="H1126" i="3"/>
  <c r="I1126" i="3"/>
  <c r="J1126" i="3"/>
  <c r="K1126" i="3"/>
  <c r="L1126" i="3"/>
  <c r="M1126" i="3"/>
  <c r="N1126" i="3"/>
  <c r="O1126" i="3"/>
  <c r="P1126" i="3"/>
  <c r="Q1126" i="3"/>
  <c r="R1126" i="3"/>
  <c r="S1126" i="3"/>
  <c r="T1126" i="3"/>
  <c r="U1126" i="3"/>
  <c r="V1126" i="3"/>
  <c r="X1126" i="3"/>
  <c r="A1127" i="3"/>
  <c r="B1127" i="3"/>
  <c r="C1127" i="3"/>
  <c r="D1127" i="3"/>
  <c r="F1127" i="3"/>
  <c r="G1127" i="3"/>
  <c r="H1127" i="3"/>
  <c r="I1127" i="3"/>
  <c r="J1127" i="3"/>
  <c r="K1127" i="3"/>
  <c r="L1127" i="3"/>
  <c r="M1127" i="3"/>
  <c r="N1127" i="3"/>
  <c r="O1127" i="3"/>
  <c r="P1127" i="3"/>
  <c r="Q1127" i="3"/>
  <c r="R1127" i="3"/>
  <c r="S1127" i="3"/>
  <c r="T1127" i="3"/>
  <c r="U1127" i="3"/>
  <c r="V1127" i="3"/>
  <c r="X1127" i="3"/>
  <c r="A1128" i="3"/>
  <c r="B1128" i="3"/>
  <c r="C1128" i="3"/>
  <c r="D1128" i="3"/>
  <c r="F1128" i="3"/>
  <c r="G1128" i="3"/>
  <c r="H1128" i="3"/>
  <c r="I1128" i="3"/>
  <c r="J1128" i="3"/>
  <c r="K1128" i="3"/>
  <c r="L1128" i="3"/>
  <c r="M1128" i="3"/>
  <c r="N1128" i="3"/>
  <c r="O1128" i="3"/>
  <c r="P1128" i="3"/>
  <c r="Q1128" i="3"/>
  <c r="R1128" i="3"/>
  <c r="S1128" i="3"/>
  <c r="T1128" i="3"/>
  <c r="U1128" i="3"/>
  <c r="V1128" i="3"/>
  <c r="X1128" i="3"/>
  <c r="A1129" i="3"/>
  <c r="B1129" i="3"/>
  <c r="C1129" i="3"/>
  <c r="D1129" i="3"/>
  <c r="F1129" i="3"/>
  <c r="G1129" i="3"/>
  <c r="H1129" i="3"/>
  <c r="I1129" i="3"/>
  <c r="J1129" i="3"/>
  <c r="K1129" i="3"/>
  <c r="L1129" i="3"/>
  <c r="M1129" i="3"/>
  <c r="N1129" i="3"/>
  <c r="O1129" i="3"/>
  <c r="P1129" i="3"/>
  <c r="Q1129" i="3"/>
  <c r="R1129" i="3"/>
  <c r="S1129" i="3"/>
  <c r="T1129" i="3"/>
  <c r="U1129" i="3"/>
  <c r="V1129" i="3"/>
  <c r="X1129" i="3"/>
  <c r="A1130" i="3"/>
  <c r="B1130" i="3"/>
  <c r="C1130" i="3"/>
  <c r="D1130" i="3"/>
  <c r="F1130" i="3"/>
  <c r="G1130" i="3"/>
  <c r="H1130" i="3"/>
  <c r="I1130" i="3"/>
  <c r="J1130" i="3"/>
  <c r="K1130" i="3"/>
  <c r="L1130" i="3"/>
  <c r="M1130" i="3"/>
  <c r="N1130" i="3"/>
  <c r="O1130" i="3"/>
  <c r="P1130" i="3"/>
  <c r="Q1130" i="3"/>
  <c r="R1130" i="3"/>
  <c r="S1130" i="3"/>
  <c r="T1130" i="3"/>
  <c r="U1130" i="3"/>
  <c r="V1130" i="3"/>
  <c r="X1130" i="3"/>
  <c r="A1131" i="3"/>
  <c r="B1131" i="3"/>
  <c r="C1131" i="3"/>
  <c r="D1131" i="3"/>
  <c r="F1131" i="3"/>
  <c r="G1131" i="3"/>
  <c r="H1131" i="3"/>
  <c r="I1131" i="3"/>
  <c r="J1131" i="3"/>
  <c r="K1131" i="3"/>
  <c r="L1131" i="3"/>
  <c r="M1131" i="3"/>
  <c r="N1131" i="3"/>
  <c r="O1131" i="3"/>
  <c r="P1131" i="3"/>
  <c r="Q1131" i="3"/>
  <c r="R1131" i="3"/>
  <c r="S1131" i="3"/>
  <c r="T1131" i="3"/>
  <c r="U1131" i="3"/>
  <c r="V1131" i="3"/>
  <c r="X1131" i="3"/>
  <c r="A1132" i="3"/>
  <c r="B1132" i="3"/>
  <c r="C1132" i="3"/>
  <c r="D1132" i="3"/>
  <c r="F1132" i="3"/>
  <c r="G1132" i="3"/>
  <c r="H1132" i="3"/>
  <c r="I1132" i="3"/>
  <c r="J1132" i="3"/>
  <c r="K1132" i="3"/>
  <c r="L1132" i="3"/>
  <c r="M1132" i="3"/>
  <c r="N1132" i="3"/>
  <c r="O1132" i="3"/>
  <c r="P1132" i="3"/>
  <c r="Q1132" i="3"/>
  <c r="R1132" i="3"/>
  <c r="S1132" i="3"/>
  <c r="T1132" i="3"/>
  <c r="U1132" i="3"/>
  <c r="V1132" i="3"/>
  <c r="X1132" i="3"/>
  <c r="A1133" i="3"/>
  <c r="B1133" i="3"/>
  <c r="C1133" i="3"/>
  <c r="D1133" i="3"/>
  <c r="F1133" i="3"/>
  <c r="G1133" i="3"/>
  <c r="H1133" i="3"/>
  <c r="I1133" i="3"/>
  <c r="J1133" i="3"/>
  <c r="K1133" i="3"/>
  <c r="L1133" i="3"/>
  <c r="M1133" i="3"/>
  <c r="N1133" i="3"/>
  <c r="O1133" i="3"/>
  <c r="P1133" i="3"/>
  <c r="Q1133" i="3"/>
  <c r="R1133" i="3"/>
  <c r="S1133" i="3"/>
  <c r="T1133" i="3"/>
  <c r="U1133" i="3"/>
  <c r="V1133" i="3"/>
  <c r="X1133" i="3"/>
  <c r="A1134" i="3"/>
  <c r="B1134" i="3"/>
  <c r="C1134" i="3"/>
  <c r="D1134" i="3"/>
  <c r="F1134" i="3"/>
  <c r="G1134" i="3"/>
  <c r="H1134" i="3"/>
  <c r="I1134" i="3"/>
  <c r="J1134" i="3"/>
  <c r="K1134" i="3"/>
  <c r="L1134" i="3"/>
  <c r="M1134" i="3"/>
  <c r="N1134" i="3"/>
  <c r="O1134" i="3"/>
  <c r="P1134" i="3"/>
  <c r="Q1134" i="3"/>
  <c r="R1134" i="3"/>
  <c r="S1134" i="3"/>
  <c r="T1134" i="3"/>
  <c r="U1134" i="3"/>
  <c r="V1134" i="3"/>
  <c r="X1134" i="3"/>
  <c r="A1135" i="3"/>
  <c r="B1135" i="3"/>
  <c r="C1135" i="3"/>
  <c r="D1135" i="3"/>
  <c r="F1135" i="3"/>
  <c r="G1135" i="3"/>
  <c r="H1135" i="3"/>
  <c r="I1135" i="3"/>
  <c r="J1135" i="3"/>
  <c r="K1135" i="3"/>
  <c r="L1135" i="3"/>
  <c r="M1135" i="3"/>
  <c r="N1135" i="3"/>
  <c r="O1135" i="3"/>
  <c r="P1135" i="3"/>
  <c r="Q1135" i="3"/>
  <c r="R1135" i="3"/>
  <c r="S1135" i="3"/>
  <c r="T1135" i="3"/>
  <c r="U1135" i="3"/>
  <c r="V1135" i="3"/>
  <c r="X1135" i="3"/>
  <c r="A1136" i="3"/>
  <c r="B1136" i="3"/>
  <c r="C1136" i="3"/>
  <c r="D1136" i="3"/>
  <c r="F1136" i="3"/>
  <c r="G1136" i="3"/>
  <c r="H1136" i="3"/>
  <c r="I1136" i="3"/>
  <c r="J1136" i="3"/>
  <c r="K1136" i="3"/>
  <c r="L1136" i="3"/>
  <c r="M1136" i="3"/>
  <c r="N1136" i="3"/>
  <c r="O1136" i="3"/>
  <c r="P1136" i="3"/>
  <c r="Q1136" i="3"/>
  <c r="R1136" i="3"/>
  <c r="S1136" i="3"/>
  <c r="T1136" i="3"/>
  <c r="U1136" i="3"/>
  <c r="V1136" i="3"/>
  <c r="X1136" i="3"/>
  <c r="A1137" i="3"/>
  <c r="B1137" i="3"/>
  <c r="C1137" i="3"/>
  <c r="D1137" i="3"/>
  <c r="F1137" i="3"/>
  <c r="G1137" i="3"/>
  <c r="H1137" i="3"/>
  <c r="I1137" i="3"/>
  <c r="J1137" i="3"/>
  <c r="K1137" i="3"/>
  <c r="L1137" i="3"/>
  <c r="M1137" i="3"/>
  <c r="N1137" i="3"/>
  <c r="O1137" i="3"/>
  <c r="P1137" i="3"/>
  <c r="Q1137" i="3"/>
  <c r="R1137" i="3"/>
  <c r="S1137" i="3"/>
  <c r="T1137" i="3"/>
  <c r="U1137" i="3"/>
  <c r="V1137" i="3"/>
  <c r="X1137" i="3"/>
  <c r="A1138" i="3"/>
  <c r="B1138" i="3"/>
  <c r="C1138" i="3"/>
  <c r="D1138" i="3"/>
  <c r="F1138" i="3"/>
  <c r="G1138" i="3"/>
  <c r="H1138" i="3"/>
  <c r="I1138" i="3"/>
  <c r="J1138" i="3"/>
  <c r="K1138" i="3"/>
  <c r="L1138" i="3"/>
  <c r="M1138" i="3"/>
  <c r="N1138" i="3"/>
  <c r="O1138" i="3"/>
  <c r="P1138" i="3"/>
  <c r="Q1138" i="3"/>
  <c r="R1138" i="3"/>
  <c r="S1138" i="3"/>
  <c r="T1138" i="3"/>
  <c r="U1138" i="3"/>
  <c r="V1138" i="3"/>
  <c r="X1138" i="3"/>
  <c r="A1139" i="3"/>
  <c r="B1139" i="3"/>
  <c r="C1139" i="3"/>
  <c r="D1139" i="3"/>
  <c r="F1139" i="3"/>
  <c r="G1139" i="3"/>
  <c r="H1139" i="3"/>
  <c r="I1139" i="3"/>
  <c r="J1139" i="3"/>
  <c r="K1139" i="3"/>
  <c r="L1139" i="3"/>
  <c r="M1139" i="3"/>
  <c r="N1139" i="3"/>
  <c r="O1139" i="3"/>
  <c r="P1139" i="3"/>
  <c r="Q1139" i="3"/>
  <c r="R1139" i="3"/>
  <c r="S1139" i="3"/>
  <c r="T1139" i="3"/>
  <c r="U1139" i="3"/>
  <c r="V1139" i="3"/>
  <c r="X1139" i="3"/>
  <c r="A1140" i="3"/>
  <c r="B1140" i="3"/>
  <c r="C1140" i="3"/>
  <c r="D1140" i="3"/>
  <c r="F1140" i="3"/>
  <c r="G1140" i="3"/>
  <c r="H1140" i="3"/>
  <c r="I1140" i="3"/>
  <c r="J1140" i="3"/>
  <c r="K1140" i="3"/>
  <c r="L1140" i="3"/>
  <c r="M1140" i="3"/>
  <c r="N1140" i="3"/>
  <c r="O1140" i="3"/>
  <c r="P1140" i="3"/>
  <c r="Q1140" i="3"/>
  <c r="R1140" i="3"/>
  <c r="S1140" i="3"/>
  <c r="T1140" i="3"/>
  <c r="U1140" i="3"/>
  <c r="V1140" i="3"/>
  <c r="X1140" i="3"/>
  <c r="A1141" i="3"/>
  <c r="B1141" i="3"/>
  <c r="C1141" i="3"/>
  <c r="D1141" i="3"/>
  <c r="F1141" i="3"/>
  <c r="G1141" i="3"/>
  <c r="H1141" i="3"/>
  <c r="I1141" i="3"/>
  <c r="J1141" i="3"/>
  <c r="K1141" i="3"/>
  <c r="L1141" i="3"/>
  <c r="M1141" i="3"/>
  <c r="N1141" i="3"/>
  <c r="O1141" i="3"/>
  <c r="P1141" i="3"/>
  <c r="Q1141" i="3"/>
  <c r="R1141" i="3"/>
  <c r="S1141" i="3"/>
  <c r="T1141" i="3"/>
  <c r="U1141" i="3"/>
  <c r="V1141" i="3"/>
  <c r="X1141" i="3"/>
  <c r="A1142" i="3"/>
  <c r="B1142" i="3"/>
  <c r="C1142" i="3"/>
  <c r="D1142" i="3"/>
  <c r="F1142" i="3"/>
  <c r="G1142" i="3"/>
  <c r="H1142" i="3"/>
  <c r="I1142" i="3"/>
  <c r="J1142" i="3"/>
  <c r="K1142" i="3"/>
  <c r="L1142" i="3"/>
  <c r="M1142" i="3"/>
  <c r="N1142" i="3"/>
  <c r="O1142" i="3"/>
  <c r="P1142" i="3"/>
  <c r="Q1142" i="3"/>
  <c r="R1142" i="3"/>
  <c r="S1142" i="3"/>
  <c r="T1142" i="3"/>
  <c r="U1142" i="3"/>
  <c r="V1142" i="3"/>
  <c r="X1142" i="3"/>
  <c r="A1143" i="3"/>
  <c r="B1143" i="3"/>
  <c r="C1143" i="3"/>
  <c r="D1143" i="3"/>
  <c r="F1143" i="3"/>
  <c r="G1143" i="3"/>
  <c r="H1143" i="3"/>
  <c r="I1143" i="3"/>
  <c r="J1143" i="3"/>
  <c r="K1143" i="3"/>
  <c r="L1143" i="3"/>
  <c r="M1143" i="3"/>
  <c r="N1143" i="3"/>
  <c r="O1143" i="3"/>
  <c r="P1143" i="3"/>
  <c r="Q1143" i="3"/>
  <c r="R1143" i="3"/>
  <c r="S1143" i="3"/>
  <c r="T1143" i="3"/>
  <c r="U1143" i="3"/>
  <c r="V1143" i="3"/>
  <c r="X1143" i="3"/>
  <c r="A1144" i="3"/>
  <c r="B1144" i="3"/>
  <c r="C1144" i="3"/>
  <c r="D1144" i="3"/>
  <c r="F1144" i="3"/>
  <c r="G1144" i="3"/>
  <c r="H1144" i="3"/>
  <c r="I1144" i="3"/>
  <c r="J1144" i="3"/>
  <c r="K1144" i="3"/>
  <c r="L1144" i="3"/>
  <c r="M1144" i="3"/>
  <c r="N1144" i="3"/>
  <c r="O1144" i="3"/>
  <c r="P1144" i="3"/>
  <c r="Q1144" i="3"/>
  <c r="R1144" i="3"/>
  <c r="S1144" i="3"/>
  <c r="T1144" i="3"/>
  <c r="U1144" i="3"/>
  <c r="V1144" i="3"/>
  <c r="X1144" i="3"/>
  <c r="A1145" i="3"/>
  <c r="B1145" i="3"/>
  <c r="C1145" i="3"/>
  <c r="D1145" i="3"/>
  <c r="F1145" i="3"/>
  <c r="G1145" i="3"/>
  <c r="H1145" i="3"/>
  <c r="I1145" i="3"/>
  <c r="J1145" i="3"/>
  <c r="K1145" i="3"/>
  <c r="L1145" i="3"/>
  <c r="M1145" i="3"/>
  <c r="N1145" i="3"/>
  <c r="O1145" i="3"/>
  <c r="P1145" i="3"/>
  <c r="Q1145" i="3"/>
  <c r="R1145" i="3"/>
  <c r="S1145" i="3"/>
  <c r="T1145" i="3"/>
  <c r="U1145" i="3"/>
  <c r="V1145" i="3"/>
  <c r="X1145" i="3"/>
  <c r="A1146" i="3"/>
  <c r="B1146" i="3"/>
  <c r="C1146" i="3"/>
  <c r="D1146" i="3"/>
  <c r="F1146" i="3"/>
  <c r="G1146" i="3"/>
  <c r="H1146" i="3"/>
  <c r="I1146" i="3"/>
  <c r="J1146" i="3"/>
  <c r="K1146" i="3"/>
  <c r="L1146" i="3"/>
  <c r="M1146" i="3"/>
  <c r="N1146" i="3"/>
  <c r="O1146" i="3"/>
  <c r="P1146" i="3"/>
  <c r="Q1146" i="3"/>
  <c r="R1146" i="3"/>
  <c r="S1146" i="3"/>
  <c r="T1146" i="3"/>
  <c r="U1146" i="3"/>
  <c r="V1146" i="3"/>
  <c r="X1146" i="3"/>
  <c r="A1147" i="3"/>
  <c r="B1147" i="3"/>
  <c r="C1147" i="3"/>
  <c r="D1147" i="3"/>
  <c r="F1147" i="3"/>
  <c r="G1147" i="3"/>
  <c r="H1147" i="3"/>
  <c r="I1147" i="3"/>
  <c r="J1147" i="3"/>
  <c r="K1147" i="3"/>
  <c r="L1147" i="3"/>
  <c r="M1147" i="3"/>
  <c r="N1147" i="3"/>
  <c r="O1147" i="3"/>
  <c r="P1147" i="3"/>
  <c r="Q1147" i="3"/>
  <c r="R1147" i="3"/>
  <c r="S1147" i="3"/>
  <c r="T1147" i="3"/>
  <c r="U1147" i="3"/>
  <c r="V1147" i="3"/>
  <c r="X1147" i="3"/>
  <c r="A1148" i="3"/>
  <c r="B1148" i="3"/>
  <c r="C1148" i="3"/>
  <c r="D1148" i="3"/>
  <c r="F1148" i="3"/>
  <c r="G1148" i="3"/>
  <c r="H1148" i="3"/>
  <c r="I1148" i="3"/>
  <c r="J1148" i="3"/>
  <c r="K1148" i="3"/>
  <c r="L1148" i="3"/>
  <c r="M1148" i="3"/>
  <c r="N1148" i="3"/>
  <c r="O1148" i="3"/>
  <c r="P1148" i="3"/>
  <c r="Q1148" i="3"/>
  <c r="R1148" i="3"/>
  <c r="S1148" i="3"/>
  <c r="T1148" i="3"/>
  <c r="U1148" i="3"/>
  <c r="V1148" i="3"/>
  <c r="X1148" i="3"/>
  <c r="A1149" i="3"/>
  <c r="B1149" i="3"/>
  <c r="C1149" i="3"/>
  <c r="D1149" i="3"/>
  <c r="F1149" i="3"/>
  <c r="G1149" i="3"/>
  <c r="H1149" i="3"/>
  <c r="I1149" i="3"/>
  <c r="J1149" i="3"/>
  <c r="K1149" i="3"/>
  <c r="L1149" i="3"/>
  <c r="M1149" i="3"/>
  <c r="N1149" i="3"/>
  <c r="O1149" i="3"/>
  <c r="P1149" i="3"/>
  <c r="Q1149" i="3"/>
  <c r="R1149" i="3"/>
  <c r="S1149" i="3"/>
  <c r="T1149" i="3"/>
  <c r="U1149" i="3"/>
  <c r="V1149" i="3"/>
  <c r="X1149" i="3"/>
  <c r="A1150" i="3"/>
  <c r="B1150" i="3"/>
  <c r="C1150" i="3"/>
  <c r="D1150" i="3"/>
  <c r="F1150" i="3"/>
  <c r="G1150" i="3"/>
  <c r="H1150" i="3"/>
  <c r="I1150" i="3"/>
  <c r="J1150" i="3"/>
  <c r="K1150" i="3"/>
  <c r="L1150" i="3"/>
  <c r="M1150" i="3"/>
  <c r="N1150" i="3"/>
  <c r="O1150" i="3"/>
  <c r="P1150" i="3"/>
  <c r="Q1150" i="3"/>
  <c r="R1150" i="3"/>
  <c r="S1150" i="3"/>
  <c r="T1150" i="3"/>
  <c r="U1150" i="3"/>
  <c r="V1150" i="3"/>
  <c r="X1150" i="3"/>
  <c r="A1151" i="3"/>
  <c r="B1151" i="3"/>
  <c r="C1151" i="3"/>
  <c r="D1151" i="3"/>
  <c r="F1151" i="3"/>
  <c r="G1151" i="3"/>
  <c r="H1151" i="3"/>
  <c r="I1151" i="3"/>
  <c r="J1151" i="3"/>
  <c r="K1151" i="3"/>
  <c r="L1151" i="3"/>
  <c r="M1151" i="3"/>
  <c r="N1151" i="3"/>
  <c r="O1151" i="3"/>
  <c r="P1151" i="3"/>
  <c r="Q1151" i="3"/>
  <c r="R1151" i="3"/>
  <c r="S1151" i="3"/>
  <c r="T1151" i="3"/>
  <c r="U1151" i="3"/>
  <c r="V1151" i="3"/>
  <c r="X1151" i="3"/>
  <c r="A1152" i="3"/>
  <c r="B1152" i="3"/>
  <c r="C1152" i="3"/>
  <c r="D1152" i="3"/>
  <c r="F1152" i="3"/>
  <c r="G1152" i="3"/>
  <c r="H1152" i="3"/>
  <c r="I1152" i="3"/>
  <c r="J1152" i="3"/>
  <c r="K1152" i="3"/>
  <c r="L1152" i="3"/>
  <c r="M1152" i="3"/>
  <c r="N1152" i="3"/>
  <c r="O1152" i="3"/>
  <c r="P1152" i="3"/>
  <c r="Q1152" i="3"/>
  <c r="R1152" i="3"/>
  <c r="S1152" i="3"/>
  <c r="T1152" i="3"/>
  <c r="U1152" i="3"/>
  <c r="V1152" i="3"/>
  <c r="X1152" i="3"/>
  <c r="A1153" i="3"/>
  <c r="B1153" i="3"/>
  <c r="C1153" i="3"/>
  <c r="D1153" i="3"/>
  <c r="F1153" i="3"/>
  <c r="G1153" i="3"/>
  <c r="H1153" i="3"/>
  <c r="I1153" i="3"/>
  <c r="J1153" i="3"/>
  <c r="K1153" i="3"/>
  <c r="L1153" i="3"/>
  <c r="M1153" i="3"/>
  <c r="N1153" i="3"/>
  <c r="O1153" i="3"/>
  <c r="P1153" i="3"/>
  <c r="Q1153" i="3"/>
  <c r="R1153" i="3"/>
  <c r="S1153" i="3"/>
  <c r="T1153" i="3"/>
  <c r="U1153" i="3"/>
  <c r="V1153" i="3"/>
  <c r="X1153" i="3"/>
  <c r="A1154" i="3"/>
  <c r="B1154" i="3"/>
  <c r="C1154" i="3"/>
  <c r="D1154" i="3"/>
  <c r="F1154" i="3"/>
  <c r="G1154" i="3"/>
  <c r="H1154" i="3"/>
  <c r="I1154" i="3"/>
  <c r="J1154" i="3"/>
  <c r="K1154" i="3"/>
  <c r="L1154" i="3"/>
  <c r="M1154" i="3"/>
  <c r="N1154" i="3"/>
  <c r="O1154" i="3"/>
  <c r="P1154" i="3"/>
  <c r="Q1154" i="3"/>
  <c r="R1154" i="3"/>
  <c r="S1154" i="3"/>
  <c r="T1154" i="3"/>
  <c r="U1154" i="3"/>
  <c r="V1154" i="3"/>
  <c r="X1154" i="3"/>
  <c r="A1155" i="3"/>
  <c r="B1155" i="3"/>
  <c r="C1155" i="3"/>
  <c r="D1155" i="3"/>
  <c r="F1155" i="3"/>
  <c r="G1155" i="3"/>
  <c r="H1155" i="3"/>
  <c r="I1155" i="3"/>
  <c r="J1155" i="3"/>
  <c r="K1155" i="3"/>
  <c r="L1155" i="3"/>
  <c r="M1155" i="3"/>
  <c r="N1155" i="3"/>
  <c r="O1155" i="3"/>
  <c r="P1155" i="3"/>
  <c r="Q1155" i="3"/>
  <c r="R1155" i="3"/>
  <c r="S1155" i="3"/>
  <c r="T1155" i="3"/>
  <c r="U1155" i="3"/>
  <c r="V1155" i="3"/>
  <c r="X1155" i="3"/>
  <c r="A1156" i="3"/>
  <c r="B1156" i="3"/>
  <c r="C1156" i="3"/>
  <c r="D1156" i="3"/>
  <c r="F1156" i="3"/>
  <c r="G1156" i="3"/>
  <c r="H1156" i="3"/>
  <c r="I1156" i="3"/>
  <c r="J1156" i="3"/>
  <c r="K1156" i="3"/>
  <c r="L1156" i="3"/>
  <c r="M1156" i="3"/>
  <c r="N1156" i="3"/>
  <c r="O1156" i="3"/>
  <c r="P1156" i="3"/>
  <c r="Q1156" i="3"/>
  <c r="R1156" i="3"/>
  <c r="S1156" i="3"/>
  <c r="T1156" i="3"/>
  <c r="U1156" i="3"/>
  <c r="V1156" i="3"/>
  <c r="X1156" i="3"/>
  <c r="A1157" i="3"/>
  <c r="B1157" i="3"/>
  <c r="C1157" i="3"/>
  <c r="D1157" i="3"/>
  <c r="F1157" i="3"/>
  <c r="G1157" i="3"/>
  <c r="H1157" i="3"/>
  <c r="I1157" i="3"/>
  <c r="J1157" i="3"/>
  <c r="K1157" i="3"/>
  <c r="L1157" i="3"/>
  <c r="M1157" i="3"/>
  <c r="N1157" i="3"/>
  <c r="O1157" i="3"/>
  <c r="P1157" i="3"/>
  <c r="Q1157" i="3"/>
  <c r="R1157" i="3"/>
  <c r="S1157" i="3"/>
  <c r="T1157" i="3"/>
  <c r="U1157" i="3"/>
  <c r="V1157" i="3"/>
  <c r="X1157" i="3"/>
  <c r="A1158" i="3"/>
  <c r="B1158" i="3"/>
  <c r="C1158" i="3"/>
  <c r="D1158" i="3"/>
  <c r="F1158" i="3"/>
  <c r="G1158" i="3"/>
  <c r="H1158" i="3"/>
  <c r="I1158" i="3"/>
  <c r="J1158" i="3"/>
  <c r="K1158" i="3"/>
  <c r="L1158" i="3"/>
  <c r="M1158" i="3"/>
  <c r="N1158" i="3"/>
  <c r="O1158" i="3"/>
  <c r="P1158" i="3"/>
  <c r="Q1158" i="3"/>
  <c r="R1158" i="3"/>
  <c r="S1158" i="3"/>
  <c r="T1158" i="3"/>
  <c r="U1158" i="3"/>
  <c r="V1158" i="3"/>
  <c r="X1158" i="3"/>
  <c r="A1159" i="3"/>
  <c r="B1159" i="3"/>
  <c r="C1159" i="3"/>
  <c r="D1159" i="3"/>
  <c r="F1159" i="3"/>
  <c r="G1159" i="3"/>
  <c r="H1159" i="3"/>
  <c r="I1159" i="3"/>
  <c r="J1159" i="3"/>
  <c r="K1159" i="3"/>
  <c r="L1159" i="3"/>
  <c r="M1159" i="3"/>
  <c r="N1159" i="3"/>
  <c r="O1159" i="3"/>
  <c r="P1159" i="3"/>
  <c r="Q1159" i="3"/>
  <c r="R1159" i="3"/>
  <c r="S1159" i="3"/>
  <c r="T1159" i="3"/>
  <c r="U1159" i="3"/>
  <c r="V1159" i="3"/>
  <c r="X1159" i="3"/>
  <c r="A1160" i="3"/>
  <c r="B1160" i="3"/>
  <c r="C1160" i="3"/>
  <c r="D1160" i="3"/>
  <c r="F1160" i="3"/>
  <c r="G1160" i="3"/>
  <c r="H1160" i="3"/>
  <c r="I1160" i="3"/>
  <c r="J1160" i="3"/>
  <c r="K1160" i="3"/>
  <c r="L1160" i="3"/>
  <c r="M1160" i="3"/>
  <c r="N1160" i="3"/>
  <c r="O1160" i="3"/>
  <c r="P1160" i="3"/>
  <c r="Q1160" i="3"/>
  <c r="R1160" i="3"/>
  <c r="S1160" i="3"/>
  <c r="T1160" i="3"/>
  <c r="U1160" i="3"/>
  <c r="V1160" i="3"/>
  <c r="X1160" i="3"/>
  <c r="A1161" i="3"/>
  <c r="B1161" i="3"/>
  <c r="C1161" i="3"/>
  <c r="D1161" i="3"/>
  <c r="F1161" i="3"/>
  <c r="G1161" i="3"/>
  <c r="H1161" i="3"/>
  <c r="I1161" i="3"/>
  <c r="J1161" i="3"/>
  <c r="K1161" i="3"/>
  <c r="L1161" i="3"/>
  <c r="M1161" i="3"/>
  <c r="N1161" i="3"/>
  <c r="O1161" i="3"/>
  <c r="P1161" i="3"/>
  <c r="Q1161" i="3"/>
  <c r="R1161" i="3"/>
  <c r="S1161" i="3"/>
  <c r="T1161" i="3"/>
  <c r="U1161" i="3"/>
  <c r="V1161" i="3"/>
  <c r="X1161" i="3"/>
  <c r="A1162" i="3"/>
  <c r="B1162" i="3"/>
  <c r="C1162" i="3"/>
  <c r="D1162" i="3"/>
  <c r="F1162" i="3"/>
  <c r="G1162" i="3"/>
  <c r="H1162" i="3"/>
  <c r="I1162" i="3"/>
  <c r="J1162" i="3"/>
  <c r="K1162" i="3"/>
  <c r="L1162" i="3"/>
  <c r="M1162" i="3"/>
  <c r="N1162" i="3"/>
  <c r="O1162" i="3"/>
  <c r="P1162" i="3"/>
  <c r="Q1162" i="3"/>
  <c r="R1162" i="3"/>
  <c r="S1162" i="3"/>
  <c r="T1162" i="3"/>
  <c r="U1162" i="3"/>
  <c r="V1162" i="3"/>
  <c r="X1162" i="3"/>
  <c r="A1163" i="3"/>
  <c r="B1163" i="3"/>
  <c r="C1163" i="3"/>
  <c r="D1163" i="3"/>
  <c r="F1163" i="3"/>
  <c r="G1163" i="3"/>
  <c r="H1163" i="3"/>
  <c r="I1163" i="3"/>
  <c r="J1163" i="3"/>
  <c r="K1163" i="3"/>
  <c r="L1163" i="3"/>
  <c r="M1163" i="3"/>
  <c r="N1163" i="3"/>
  <c r="O1163" i="3"/>
  <c r="P1163" i="3"/>
  <c r="Q1163" i="3"/>
  <c r="R1163" i="3"/>
  <c r="S1163" i="3"/>
  <c r="T1163" i="3"/>
  <c r="U1163" i="3"/>
  <c r="V1163" i="3"/>
  <c r="X1163" i="3"/>
  <c r="A1164" i="3"/>
  <c r="B1164" i="3"/>
  <c r="C1164" i="3"/>
  <c r="D1164" i="3"/>
  <c r="F1164" i="3"/>
  <c r="G1164" i="3"/>
  <c r="H1164" i="3"/>
  <c r="I1164" i="3"/>
  <c r="J1164" i="3"/>
  <c r="K1164" i="3"/>
  <c r="L1164" i="3"/>
  <c r="M1164" i="3"/>
  <c r="N1164" i="3"/>
  <c r="O1164" i="3"/>
  <c r="P1164" i="3"/>
  <c r="Q1164" i="3"/>
  <c r="R1164" i="3"/>
  <c r="S1164" i="3"/>
  <c r="T1164" i="3"/>
  <c r="U1164" i="3"/>
  <c r="V1164" i="3"/>
  <c r="X1164" i="3"/>
  <c r="A1165" i="3"/>
  <c r="B1165" i="3"/>
  <c r="C1165" i="3"/>
  <c r="D1165" i="3"/>
  <c r="F1165" i="3"/>
  <c r="G1165" i="3"/>
  <c r="H1165" i="3"/>
  <c r="I1165" i="3"/>
  <c r="J1165" i="3"/>
  <c r="K1165" i="3"/>
  <c r="L1165" i="3"/>
  <c r="M1165" i="3"/>
  <c r="N1165" i="3"/>
  <c r="O1165" i="3"/>
  <c r="P1165" i="3"/>
  <c r="Q1165" i="3"/>
  <c r="R1165" i="3"/>
  <c r="S1165" i="3"/>
  <c r="T1165" i="3"/>
  <c r="U1165" i="3"/>
  <c r="V1165" i="3"/>
  <c r="X1165" i="3"/>
  <c r="A1166" i="3"/>
  <c r="B1166" i="3"/>
  <c r="C1166" i="3"/>
  <c r="D1166" i="3"/>
  <c r="F1166" i="3"/>
  <c r="G1166" i="3"/>
  <c r="H1166" i="3"/>
  <c r="I1166" i="3"/>
  <c r="J1166" i="3"/>
  <c r="K1166" i="3"/>
  <c r="L1166" i="3"/>
  <c r="M1166" i="3"/>
  <c r="N1166" i="3"/>
  <c r="O1166" i="3"/>
  <c r="P1166" i="3"/>
  <c r="Q1166" i="3"/>
  <c r="R1166" i="3"/>
  <c r="S1166" i="3"/>
  <c r="T1166" i="3"/>
  <c r="U1166" i="3"/>
  <c r="V1166" i="3"/>
  <c r="X1166" i="3"/>
  <c r="A1167" i="3"/>
  <c r="B1167" i="3"/>
  <c r="C1167" i="3"/>
  <c r="D1167" i="3"/>
  <c r="F1167" i="3"/>
  <c r="G1167" i="3"/>
  <c r="H1167" i="3"/>
  <c r="I1167" i="3"/>
  <c r="J1167" i="3"/>
  <c r="K1167" i="3"/>
  <c r="L1167" i="3"/>
  <c r="M1167" i="3"/>
  <c r="N1167" i="3"/>
  <c r="O1167" i="3"/>
  <c r="P1167" i="3"/>
  <c r="Q1167" i="3"/>
  <c r="R1167" i="3"/>
  <c r="S1167" i="3"/>
  <c r="T1167" i="3"/>
  <c r="U1167" i="3"/>
  <c r="V1167" i="3"/>
  <c r="X1167" i="3"/>
  <c r="A1168" i="3"/>
  <c r="B1168" i="3"/>
  <c r="C1168" i="3"/>
  <c r="D1168" i="3"/>
  <c r="F1168" i="3"/>
  <c r="G1168" i="3"/>
  <c r="H1168" i="3"/>
  <c r="I1168" i="3"/>
  <c r="J1168" i="3"/>
  <c r="K1168" i="3"/>
  <c r="L1168" i="3"/>
  <c r="M1168" i="3"/>
  <c r="N1168" i="3"/>
  <c r="O1168" i="3"/>
  <c r="P1168" i="3"/>
  <c r="Q1168" i="3"/>
  <c r="R1168" i="3"/>
  <c r="S1168" i="3"/>
  <c r="T1168" i="3"/>
  <c r="U1168" i="3"/>
  <c r="V1168" i="3"/>
  <c r="X1168" i="3"/>
  <c r="A1169" i="3"/>
  <c r="B1169" i="3"/>
  <c r="C1169" i="3"/>
  <c r="D1169" i="3"/>
  <c r="F1169" i="3"/>
  <c r="G1169" i="3"/>
  <c r="H1169" i="3"/>
  <c r="I1169" i="3"/>
  <c r="J1169" i="3"/>
  <c r="K1169" i="3"/>
  <c r="L1169" i="3"/>
  <c r="M1169" i="3"/>
  <c r="N1169" i="3"/>
  <c r="O1169" i="3"/>
  <c r="P1169" i="3"/>
  <c r="Q1169" i="3"/>
  <c r="R1169" i="3"/>
  <c r="S1169" i="3"/>
  <c r="T1169" i="3"/>
  <c r="U1169" i="3"/>
  <c r="V1169" i="3"/>
  <c r="X1169" i="3"/>
  <c r="A1170" i="3"/>
  <c r="B1170" i="3"/>
  <c r="C1170" i="3"/>
  <c r="D1170" i="3"/>
  <c r="F1170" i="3"/>
  <c r="G1170" i="3"/>
  <c r="H1170" i="3"/>
  <c r="I1170" i="3"/>
  <c r="J1170" i="3"/>
  <c r="K1170" i="3"/>
  <c r="L1170" i="3"/>
  <c r="M1170" i="3"/>
  <c r="N1170" i="3"/>
  <c r="O1170" i="3"/>
  <c r="P1170" i="3"/>
  <c r="Q1170" i="3"/>
  <c r="R1170" i="3"/>
  <c r="S1170" i="3"/>
  <c r="T1170" i="3"/>
  <c r="U1170" i="3"/>
  <c r="V1170" i="3"/>
  <c r="X1170" i="3"/>
  <c r="A1171" i="3"/>
  <c r="B1171" i="3"/>
  <c r="C1171" i="3"/>
  <c r="D1171" i="3"/>
  <c r="F1171" i="3"/>
  <c r="G1171" i="3"/>
  <c r="H1171" i="3"/>
  <c r="I1171" i="3"/>
  <c r="J1171" i="3"/>
  <c r="K1171" i="3"/>
  <c r="L1171" i="3"/>
  <c r="M1171" i="3"/>
  <c r="N1171" i="3"/>
  <c r="O1171" i="3"/>
  <c r="P1171" i="3"/>
  <c r="Q1171" i="3"/>
  <c r="R1171" i="3"/>
  <c r="S1171" i="3"/>
  <c r="T1171" i="3"/>
  <c r="U1171" i="3"/>
  <c r="V1171" i="3"/>
  <c r="X1171" i="3"/>
  <c r="A1172" i="3"/>
  <c r="B1172" i="3"/>
  <c r="C1172" i="3"/>
  <c r="D1172" i="3"/>
  <c r="F1172" i="3"/>
  <c r="G1172" i="3"/>
  <c r="H1172" i="3"/>
  <c r="I1172" i="3"/>
  <c r="J1172" i="3"/>
  <c r="K1172" i="3"/>
  <c r="L1172" i="3"/>
  <c r="M1172" i="3"/>
  <c r="N1172" i="3"/>
  <c r="O1172" i="3"/>
  <c r="P1172" i="3"/>
  <c r="Q1172" i="3"/>
  <c r="R1172" i="3"/>
  <c r="S1172" i="3"/>
  <c r="T1172" i="3"/>
  <c r="U1172" i="3"/>
  <c r="V1172" i="3"/>
  <c r="X1172" i="3"/>
  <c r="A1173" i="3"/>
  <c r="B1173" i="3"/>
  <c r="C1173" i="3"/>
  <c r="D1173" i="3"/>
  <c r="F1173" i="3"/>
  <c r="G1173" i="3"/>
  <c r="H1173" i="3"/>
  <c r="I1173" i="3"/>
  <c r="J1173" i="3"/>
  <c r="K1173" i="3"/>
  <c r="L1173" i="3"/>
  <c r="M1173" i="3"/>
  <c r="N1173" i="3"/>
  <c r="O1173" i="3"/>
  <c r="P1173" i="3"/>
  <c r="Q1173" i="3"/>
  <c r="R1173" i="3"/>
  <c r="S1173" i="3"/>
  <c r="T1173" i="3"/>
  <c r="U1173" i="3"/>
  <c r="V1173" i="3"/>
  <c r="X1173" i="3"/>
  <c r="A1174" i="3"/>
  <c r="B1174" i="3"/>
  <c r="C1174" i="3"/>
  <c r="D1174" i="3"/>
  <c r="F1174" i="3"/>
  <c r="G1174" i="3"/>
  <c r="H1174" i="3"/>
  <c r="I1174" i="3"/>
  <c r="J1174" i="3"/>
  <c r="K1174" i="3"/>
  <c r="L1174" i="3"/>
  <c r="M1174" i="3"/>
  <c r="N1174" i="3"/>
  <c r="O1174" i="3"/>
  <c r="P1174" i="3"/>
  <c r="Q1174" i="3"/>
  <c r="R1174" i="3"/>
  <c r="S1174" i="3"/>
  <c r="T1174" i="3"/>
  <c r="U1174" i="3"/>
  <c r="V1174" i="3"/>
  <c r="X1174" i="3"/>
  <c r="A1175" i="3"/>
  <c r="B1175" i="3"/>
  <c r="C1175" i="3"/>
  <c r="D1175" i="3"/>
  <c r="F1175" i="3"/>
  <c r="G1175" i="3"/>
  <c r="H1175" i="3"/>
  <c r="I1175" i="3"/>
  <c r="J1175" i="3"/>
  <c r="K1175" i="3"/>
  <c r="L1175" i="3"/>
  <c r="M1175" i="3"/>
  <c r="N1175" i="3"/>
  <c r="O1175" i="3"/>
  <c r="P1175" i="3"/>
  <c r="Q1175" i="3"/>
  <c r="R1175" i="3"/>
  <c r="S1175" i="3"/>
  <c r="T1175" i="3"/>
  <c r="U1175" i="3"/>
  <c r="V1175" i="3"/>
  <c r="X1175" i="3"/>
  <c r="A1176" i="3"/>
  <c r="B1176" i="3"/>
  <c r="C1176" i="3"/>
  <c r="D1176" i="3"/>
  <c r="F1176" i="3"/>
  <c r="G1176" i="3"/>
  <c r="H1176" i="3"/>
  <c r="I1176" i="3"/>
  <c r="J1176" i="3"/>
  <c r="K1176" i="3"/>
  <c r="L1176" i="3"/>
  <c r="M1176" i="3"/>
  <c r="N1176" i="3"/>
  <c r="O1176" i="3"/>
  <c r="P1176" i="3"/>
  <c r="Q1176" i="3"/>
  <c r="R1176" i="3"/>
  <c r="S1176" i="3"/>
  <c r="T1176" i="3"/>
  <c r="U1176" i="3"/>
  <c r="V1176" i="3"/>
  <c r="X1176" i="3"/>
  <c r="A1177" i="3"/>
  <c r="B1177" i="3"/>
  <c r="C1177" i="3"/>
  <c r="D1177" i="3"/>
  <c r="F1177" i="3"/>
  <c r="G1177" i="3"/>
  <c r="H1177" i="3"/>
  <c r="I1177" i="3"/>
  <c r="J1177" i="3"/>
  <c r="K1177" i="3"/>
  <c r="L1177" i="3"/>
  <c r="M1177" i="3"/>
  <c r="N1177" i="3"/>
  <c r="O1177" i="3"/>
  <c r="P1177" i="3"/>
  <c r="Q1177" i="3"/>
  <c r="R1177" i="3"/>
  <c r="S1177" i="3"/>
  <c r="T1177" i="3"/>
  <c r="U1177" i="3"/>
  <c r="V1177" i="3"/>
  <c r="X1177" i="3"/>
  <c r="A1178" i="3"/>
  <c r="B1178" i="3"/>
  <c r="C1178" i="3"/>
  <c r="D1178" i="3"/>
  <c r="F1178" i="3"/>
  <c r="G1178" i="3"/>
  <c r="H1178" i="3"/>
  <c r="I1178" i="3"/>
  <c r="J1178" i="3"/>
  <c r="K1178" i="3"/>
  <c r="L1178" i="3"/>
  <c r="M1178" i="3"/>
  <c r="N1178" i="3"/>
  <c r="O1178" i="3"/>
  <c r="P1178" i="3"/>
  <c r="Q1178" i="3"/>
  <c r="R1178" i="3"/>
  <c r="S1178" i="3"/>
  <c r="T1178" i="3"/>
  <c r="U1178" i="3"/>
  <c r="V1178" i="3"/>
  <c r="X1178" i="3"/>
  <c r="A1179" i="3"/>
  <c r="B1179" i="3"/>
  <c r="C1179" i="3"/>
  <c r="D1179" i="3"/>
  <c r="F1179" i="3"/>
  <c r="G1179" i="3"/>
  <c r="H1179" i="3"/>
  <c r="I1179" i="3"/>
  <c r="J1179" i="3"/>
  <c r="K1179" i="3"/>
  <c r="L1179" i="3"/>
  <c r="M1179" i="3"/>
  <c r="N1179" i="3"/>
  <c r="O1179" i="3"/>
  <c r="P1179" i="3"/>
  <c r="Q1179" i="3"/>
  <c r="R1179" i="3"/>
  <c r="S1179" i="3"/>
  <c r="T1179" i="3"/>
  <c r="U1179" i="3"/>
  <c r="V1179" i="3"/>
  <c r="X1179" i="3"/>
  <c r="A1180" i="3"/>
  <c r="B1180" i="3"/>
  <c r="C1180" i="3"/>
  <c r="D1180" i="3"/>
  <c r="F1180" i="3"/>
  <c r="G1180" i="3"/>
  <c r="H1180" i="3"/>
  <c r="I1180" i="3"/>
  <c r="J1180" i="3"/>
  <c r="K1180" i="3"/>
  <c r="L1180" i="3"/>
  <c r="M1180" i="3"/>
  <c r="N1180" i="3"/>
  <c r="O1180" i="3"/>
  <c r="P1180" i="3"/>
  <c r="Q1180" i="3"/>
  <c r="R1180" i="3"/>
  <c r="S1180" i="3"/>
  <c r="T1180" i="3"/>
  <c r="U1180" i="3"/>
  <c r="V1180" i="3"/>
  <c r="X1180" i="3"/>
  <c r="A1181" i="3"/>
  <c r="B1181" i="3"/>
  <c r="C1181" i="3"/>
  <c r="D1181" i="3"/>
  <c r="F1181" i="3"/>
  <c r="G1181" i="3"/>
  <c r="H1181" i="3"/>
  <c r="I1181" i="3"/>
  <c r="J1181" i="3"/>
  <c r="K1181" i="3"/>
  <c r="L1181" i="3"/>
  <c r="M1181" i="3"/>
  <c r="N1181" i="3"/>
  <c r="O1181" i="3"/>
  <c r="P1181" i="3"/>
  <c r="Q1181" i="3"/>
  <c r="R1181" i="3"/>
  <c r="S1181" i="3"/>
  <c r="T1181" i="3"/>
  <c r="U1181" i="3"/>
  <c r="V1181" i="3"/>
  <c r="X1181" i="3"/>
  <c r="A1182" i="3"/>
  <c r="B1182" i="3"/>
  <c r="C1182" i="3"/>
  <c r="D1182" i="3"/>
  <c r="F1182" i="3"/>
  <c r="G1182" i="3"/>
  <c r="H1182" i="3"/>
  <c r="I1182" i="3"/>
  <c r="J1182" i="3"/>
  <c r="K1182" i="3"/>
  <c r="L1182" i="3"/>
  <c r="M1182" i="3"/>
  <c r="N1182" i="3"/>
  <c r="O1182" i="3"/>
  <c r="P1182" i="3"/>
  <c r="Q1182" i="3"/>
  <c r="R1182" i="3"/>
  <c r="S1182" i="3"/>
  <c r="T1182" i="3"/>
  <c r="U1182" i="3"/>
  <c r="V1182" i="3"/>
  <c r="X1182" i="3"/>
  <c r="A1183" i="3"/>
  <c r="B1183" i="3"/>
  <c r="C1183" i="3"/>
  <c r="D1183" i="3"/>
  <c r="F1183" i="3"/>
  <c r="G1183" i="3"/>
  <c r="H1183" i="3"/>
  <c r="I1183" i="3"/>
  <c r="J1183" i="3"/>
  <c r="K1183" i="3"/>
  <c r="L1183" i="3"/>
  <c r="M1183" i="3"/>
  <c r="N1183" i="3"/>
  <c r="O1183" i="3"/>
  <c r="P1183" i="3"/>
  <c r="Q1183" i="3"/>
  <c r="R1183" i="3"/>
  <c r="S1183" i="3"/>
  <c r="T1183" i="3"/>
  <c r="U1183" i="3"/>
  <c r="V1183" i="3"/>
  <c r="X1183" i="3"/>
  <c r="A1184" i="3"/>
  <c r="B1184" i="3"/>
  <c r="C1184" i="3"/>
  <c r="D1184" i="3"/>
  <c r="F1184" i="3"/>
  <c r="G1184" i="3"/>
  <c r="H1184" i="3"/>
  <c r="I1184" i="3"/>
  <c r="J1184" i="3"/>
  <c r="K1184" i="3"/>
  <c r="L1184" i="3"/>
  <c r="M1184" i="3"/>
  <c r="N1184" i="3"/>
  <c r="O1184" i="3"/>
  <c r="P1184" i="3"/>
  <c r="Q1184" i="3"/>
  <c r="R1184" i="3"/>
  <c r="S1184" i="3"/>
  <c r="T1184" i="3"/>
  <c r="U1184" i="3"/>
  <c r="V1184" i="3"/>
  <c r="X1184" i="3"/>
  <c r="A1185" i="3"/>
  <c r="B1185" i="3"/>
  <c r="C1185" i="3"/>
  <c r="D1185" i="3"/>
  <c r="F1185" i="3"/>
  <c r="G1185" i="3"/>
  <c r="H1185" i="3"/>
  <c r="I1185" i="3"/>
  <c r="J1185" i="3"/>
  <c r="K1185" i="3"/>
  <c r="L1185" i="3"/>
  <c r="M1185" i="3"/>
  <c r="N1185" i="3"/>
  <c r="O1185" i="3"/>
  <c r="P1185" i="3"/>
  <c r="Q1185" i="3"/>
  <c r="R1185" i="3"/>
  <c r="S1185" i="3"/>
  <c r="T1185" i="3"/>
  <c r="U1185" i="3"/>
  <c r="V1185" i="3"/>
  <c r="X1185" i="3"/>
  <c r="A1186" i="3"/>
  <c r="B1186" i="3"/>
  <c r="C1186" i="3"/>
  <c r="D1186" i="3"/>
  <c r="F1186" i="3"/>
  <c r="G1186" i="3"/>
  <c r="H1186" i="3"/>
  <c r="I1186" i="3"/>
  <c r="J1186" i="3"/>
  <c r="K1186" i="3"/>
  <c r="L1186" i="3"/>
  <c r="M1186" i="3"/>
  <c r="N1186" i="3"/>
  <c r="O1186" i="3"/>
  <c r="P1186" i="3"/>
  <c r="Q1186" i="3"/>
  <c r="R1186" i="3"/>
  <c r="S1186" i="3"/>
  <c r="T1186" i="3"/>
  <c r="U1186" i="3"/>
  <c r="V1186" i="3"/>
  <c r="X1186" i="3"/>
  <c r="A1187" i="3"/>
  <c r="B1187" i="3"/>
  <c r="C1187" i="3"/>
  <c r="D1187" i="3"/>
  <c r="F1187" i="3"/>
  <c r="G1187" i="3"/>
  <c r="H1187" i="3"/>
  <c r="I1187" i="3"/>
  <c r="J1187" i="3"/>
  <c r="K1187" i="3"/>
  <c r="L1187" i="3"/>
  <c r="M1187" i="3"/>
  <c r="N1187" i="3"/>
  <c r="O1187" i="3"/>
  <c r="P1187" i="3"/>
  <c r="Q1187" i="3"/>
  <c r="R1187" i="3"/>
  <c r="S1187" i="3"/>
  <c r="T1187" i="3"/>
  <c r="U1187" i="3"/>
  <c r="V1187" i="3"/>
  <c r="X1187" i="3"/>
  <c r="A1188" i="3"/>
  <c r="B1188" i="3"/>
  <c r="C1188" i="3"/>
  <c r="D1188" i="3"/>
  <c r="F1188" i="3"/>
  <c r="G1188" i="3"/>
  <c r="H1188" i="3"/>
  <c r="I1188" i="3"/>
  <c r="J1188" i="3"/>
  <c r="K1188" i="3"/>
  <c r="L1188" i="3"/>
  <c r="M1188" i="3"/>
  <c r="N1188" i="3"/>
  <c r="O1188" i="3"/>
  <c r="P1188" i="3"/>
  <c r="Q1188" i="3"/>
  <c r="R1188" i="3"/>
  <c r="S1188" i="3"/>
  <c r="T1188" i="3"/>
  <c r="U1188" i="3"/>
  <c r="V1188" i="3"/>
  <c r="X1188" i="3"/>
  <c r="A1189" i="3"/>
  <c r="B1189" i="3"/>
  <c r="C1189" i="3"/>
  <c r="D1189" i="3"/>
  <c r="F1189" i="3"/>
  <c r="G1189" i="3"/>
  <c r="H1189" i="3"/>
  <c r="I1189" i="3"/>
  <c r="J1189" i="3"/>
  <c r="K1189" i="3"/>
  <c r="L1189" i="3"/>
  <c r="M1189" i="3"/>
  <c r="N1189" i="3"/>
  <c r="O1189" i="3"/>
  <c r="P1189" i="3"/>
  <c r="Q1189" i="3"/>
  <c r="R1189" i="3"/>
  <c r="S1189" i="3"/>
  <c r="T1189" i="3"/>
  <c r="U1189" i="3"/>
  <c r="V1189" i="3"/>
  <c r="X1189" i="3"/>
  <c r="A1190" i="3"/>
  <c r="B1190" i="3"/>
  <c r="C1190" i="3"/>
  <c r="D1190" i="3"/>
  <c r="F1190" i="3"/>
  <c r="G1190" i="3"/>
  <c r="H1190" i="3"/>
  <c r="I1190" i="3"/>
  <c r="J1190" i="3"/>
  <c r="K1190" i="3"/>
  <c r="L1190" i="3"/>
  <c r="M1190" i="3"/>
  <c r="N1190" i="3"/>
  <c r="O1190" i="3"/>
  <c r="P1190" i="3"/>
  <c r="Q1190" i="3"/>
  <c r="R1190" i="3"/>
  <c r="S1190" i="3"/>
  <c r="T1190" i="3"/>
  <c r="U1190" i="3"/>
  <c r="V1190" i="3"/>
  <c r="X1190" i="3"/>
  <c r="A1191" i="3"/>
  <c r="B1191" i="3"/>
  <c r="C1191" i="3"/>
  <c r="D1191" i="3"/>
  <c r="F1191" i="3"/>
  <c r="G1191" i="3"/>
  <c r="H1191" i="3"/>
  <c r="I1191" i="3"/>
  <c r="J1191" i="3"/>
  <c r="K1191" i="3"/>
  <c r="L1191" i="3"/>
  <c r="M1191" i="3"/>
  <c r="N1191" i="3"/>
  <c r="O1191" i="3"/>
  <c r="P1191" i="3"/>
  <c r="Q1191" i="3"/>
  <c r="R1191" i="3"/>
  <c r="S1191" i="3"/>
  <c r="T1191" i="3"/>
  <c r="U1191" i="3"/>
  <c r="V1191" i="3"/>
  <c r="X1191" i="3"/>
  <c r="A1192" i="3"/>
  <c r="B1192" i="3"/>
  <c r="C1192" i="3"/>
  <c r="D1192" i="3"/>
  <c r="F1192" i="3"/>
  <c r="G1192" i="3"/>
  <c r="H1192" i="3"/>
  <c r="I1192" i="3"/>
  <c r="J1192" i="3"/>
  <c r="K1192" i="3"/>
  <c r="L1192" i="3"/>
  <c r="M1192" i="3"/>
  <c r="N1192" i="3"/>
  <c r="O1192" i="3"/>
  <c r="P1192" i="3"/>
  <c r="Q1192" i="3"/>
  <c r="R1192" i="3"/>
  <c r="S1192" i="3"/>
  <c r="T1192" i="3"/>
  <c r="U1192" i="3"/>
  <c r="V1192" i="3"/>
  <c r="X1192" i="3"/>
  <c r="A1193" i="3"/>
  <c r="B1193" i="3"/>
  <c r="C1193" i="3"/>
  <c r="D1193" i="3"/>
  <c r="F1193" i="3"/>
  <c r="G1193" i="3"/>
  <c r="H1193" i="3"/>
  <c r="I1193" i="3"/>
  <c r="J1193" i="3"/>
  <c r="K1193" i="3"/>
  <c r="L1193" i="3"/>
  <c r="M1193" i="3"/>
  <c r="N1193" i="3"/>
  <c r="O1193" i="3"/>
  <c r="P1193" i="3"/>
  <c r="Q1193" i="3"/>
  <c r="R1193" i="3"/>
  <c r="S1193" i="3"/>
  <c r="T1193" i="3"/>
  <c r="U1193" i="3"/>
  <c r="V1193" i="3"/>
  <c r="X1193" i="3"/>
  <c r="A1194" i="3"/>
  <c r="B1194" i="3"/>
  <c r="C1194" i="3"/>
  <c r="D1194" i="3"/>
  <c r="F1194" i="3"/>
  <c r="G1194" i="3"/>
  <c r="H1194" i="3"/>
  <c r="I1194" i="3"/>
  <c r="J1194" i="3"/>
  <c r="K1194" i="3"/>
  <c r="L1194" i="3"/>
  <c r="M1194" i="3"/>
  <c r="N1194" i="3"/>
  <c r="O1194" i="3"/>
  <c r="P1194" i="3"/>
  <c r="Q1194" i="3"/>
  <c r="R1194" i="3"/>
  <c r="S1194" i="3"/>
  <c r="T1194" i="3"/>
  <c r="U1194" i="3"/>
  <c r="V1194" i="3"/>
  <c r="X1194" i="3"/>
  <c r="A1195" i="3"/>
  <c r="B1195" i="3"/>
  <c r="C1195" i="3"/>
  <c r="D1195" i="3"/>
  <c r="F1195" i="3"/>
  <c r="G1195" i="3"/>
  <c r="H1195" i="3"/>
  <c r="I1195" i="3"/>
  <c r="J1195" i="3"/>
  <c r="K1195" i="3"/>
  <c r="L1195" i="3"/>
  <c r="M1195" i="3"/>
  <c r="N1195" i="3"/>
  <c r="O1195" i="3"/>
  <c r="P1195" i="3"/>
  <c r="Q1195" i="3"/>
  <c r="R1195" i="3"/>
  <c r="S1195" i="3"/>
  <c r="T1195" i="3"/>
  <c r="U1195" i="3"/>
  <c r="V1195" i="3"/>
  <c r="X1195" i="3"/>
  <c r="A1196" i="3"/>
  <c r="B1196" i="3"/>
  <c r="C1196" i="3"/>
  <c r="D1196" i="3"/>
  <c r="F1196" i="3"/>
  <c r="G1196" i="3"/>
  <c r="H1196" i="3"/>
  <c r="I1196" i="3"/>
  <c r="J1196" i="3"/>
  <c r="K1196" i="3"/>
  <c r="L1196" i="3"/>
  <c r="M1196" i="3"/>
  <c r="N1196" i="3"/>
  <c r="O1196" i="3"/>
  <c r="P1196" i="3"/>
  <c r="Q1196" i="3"/>
  <c r="R1196" i="3"/>
  <c r="S1196" i="3"/>
  <c r="T1196" i="3"/>
  <c r="U1196" i="3"/>
  <c r="V1196" i="3"/>
  <c r="X1196" i="3"/>
  <c r="A1197" i="3"/>
  <c r="B1197" i="3"/>
  <c r="C1197" i="3"/>
  <c r="D1197" i="3"/>
  <c r="F1197" i="3"/>
  <c r="G1197" i="3"/>
  <c r="H1197" i="3"/>
  <c r="I1197" i="3"/>
  <c r="J1197" i="3"/>
  <c r="K1197" i="3"/>
  <c r="L1197" i="3"/>
  <c r="M1197" i="3"/>
  <c r="N1197" i="3"/>
  <c r="O1197" i="3"/>
  <c r="P1197" i="3"/>
  <c r="Q1197" i="3"/>
  <c r="R1197" i="3"/>
  <c r="S1197" i="3"/>
  <c r="T1197" i="3"/>
  <c r="U1197" i="3"/>
  <c r="V1197" i="3"/>
  <c r="X1197" i="3"/>
  <c r="A1198" i="3"/>
  <c r="B1198" i="3"/>
  <c r="C1198" i="3"/>
  <c r="D1198" i="3"/>
  <c r="F1198" i="3"/>
  <c r="G1198" i="3"/>
  <c r="H1198" i="3"/>
  <c r="I1198" i="3"/>
  <c r="J1198" i="3"/>
  <c r="K1198" i="3"/>
  <c r="L1198" i="3"/>
  <c r="M1198" i="3"/>
  <c r="N1198" i="3"/>
  <c r="O1198" i="3"/>
  <c r="P1198" i="3"/>
  <c r="Q1198" i="3"/>
  <c r="R1198" i="3"/>
  <c r="S1198" i="3"/>
  <c r="T1198" i="3"/>
  <c r="U1198" i="3"/>
  <c r="V1198" i="3"/>
  <c r="X1198" i="3"/>
  <c r="A1199" i="3"/>
  <c r="B1199" i="3"/>
  <c r="C1199" i="3"/>
  <c r="D1199" i="3"/>
  <c r="F1199" i="3"/>
  <c r="G1199" i="3"/>
  <c r="H1199" i="3"/>
  <c r="I1199" i="3"/>
  <c r="J1199" i="3"/>
  <c r="K1199" i="3"/>
  <c r="L1199" i="3"/>
  <c r="M1199" i="3"/>
  <c r="N1199" i="3"/>
  <c r="O1199" i="3"/>
  <c r="P1199" i="3"/>
  <c r="Q1199" i="3"/>
  <c r="R1199" i="3"/>
  <c r="S1199" i="3"/>
  <c r="T1199" i="3"/>
  <c r="U1199" i="3"/>
  <c r="V1199" i="3"/>
  <c r="X1199" i="3"/>
  <c r="A1200" i="3"/>
  <c r="B1200" i="3"/>
  <c r="C1200" i="3"/>
  <c r="D1200" i="3"/>
  <c r="F1200" i="3"/>
  <c r="G1200" i="3"/>
  <c r="H1200" i="3"/>
  <c r="I1200" i="3"/>
  <c r="J1200" i="3"/>
  <c r="K1200" i="3"/>
  <c r="L1200" i="3"/>
  <c r="M1200" i="3"/>
  <c r="N1200" i="3"/>
  <c r="O1200" i="3"/>
  <c r="P1200" i="3"/>
  <c r="Q1200" i="3"/>
  <c r="R1200" i="3"/>
  <c r="S1200" i="3"/>
  <c r="T1200" i="3"/>
  <c r="U1200" i="3"/>
  <c r="V1200" i="3"/>
  <c r="X1200" i="3"/>
  <c r="A1201" i="3"/>
  <c r="B1201" i="3"/>
  <c r="C1201" i="3"/>
  <c r="D1201" i="3"/>
  <c r="F1201" i="3"/>
  <c r="G1201" i="3"/>
  <c r="H1201" i="3"/>
  <c r="I1201" i="3"/>
  <c r="J1201" i="3"/>
  <c r="K1201" i="3"/>
  <c r="L1201" i="3"/>
  <c r="M1201" i="3"/>
  <c r="N1201" i="3"/>
  <c r="O1201" i="3"/>
  <c r="P1201" i="3"/>
  <c r="Q1201" i="3"/>
  <c r="R1201" i="3"/>
  <c r="S1201" i="3"/>
  <c r="T1201" i="3"/>
  <c r="U1201" i="3"/>
  <c r="V1201" i="3"/>
  <c r="X1201" i="3"/>
  <c r="A1202" i="3"/>
  <c r="B1202" i="3"/>
  <c r="C1202" i="3"/>
  <c r="D1202" i="3"/>
  <c r="F1202" i="3"/>
  <c r="G1202" i="3"/>
  <c r="H1202" i="3"/>
  <c r="I1202" i="3"/>
  <c r="J1202" i="3"/>
  <c r="K1202" i="3"/>
  <c r="L1202" i="3"/>
  <c r="M1202" i="3"/>
  <c r="N1202" i="3"/>
  <c r="O1202" i="3"/>
  <c r="P1202" i="3"/>
  <c r="Q1202" i="3"/>
  <c r="R1202" i="3"/>
  <c r="S1202" i="3"/>
  <c r="T1202" i="3"/>
  <c r="U1202" i="3"/>
  <c r="V1202" i="3"/>
  <c r="X1202" i="3"/>
  <c r="A1203" i="3"/>
  <c r="B1203" i="3"/>
  <c r="C1203" i="3"/>
  <c r="D1203" i="3"/>
  <c r="F1203" i="3"/>
  <c r="G1203" i="3"/>
  <c r="H1203" i="3"/>
  <c r="I1203" i="3"/>
  <c r="J1203" i="3"/>
  <c r="K1203" i="3"/>
  <c r="L1203" i="3"/>
  <c r="M1203" i="3"/>
  <c r="N1203" i="3"/>
  <c r="O1203" i="3"/>
  <c r="P1203" i="3"/>
  <c r="Q1203" i="3"/>
  <c r="R1203" i="3"/>
  <c r="S1203" i="3"/>
  <c r="T1203" i="3"/>
  <c r="U1203" i="3"/>
  <c r="V1203" i="3"/>
  <c r="X1203" i="3"/>
  <c r="A1204" i="3"/>
  <c r="B1204" i="3"/>
  <c r="C1204" i="3"/>
  <c r="D1204" i="3"/>
  <c r="F1204" i="3"/>
  <c r="G1204" i="3"/>
  <c r="H1204" i="3"/>
  <c r="I1204" i="3"/>
  <c r="J1204" i="3"/>
  <c r="K1204" i="3"/>
  <c r="L1204" i="3"/>
  <c r="M1204" i="3"/>
  <c r="N1204" i="3"/>
  <c r="O1204" i="3"/>
  <c r="P1204" i="3"/>
  <c r="Q1204" i="3"/>
  <c r="R1204" i="3"/>
  <c r="S1204" i="3"/>
  <c r="T1204" i="3"/>
  <c r="U1204" i="3"/>
  <c r="V1204" i="3"/>
  <c r="X1204" i="3"/>
  <c r="A1205" i="3"/>
  <c r="B1205" i="3"/>
  <c r="C1205" i="3"/>
  <c r="D1205" i="3"/>
  <c r="F1205" i="3"/>
  <c r="G1205" i="3"/>
  <c r="H1205" i="3"/>
  <c r="I1205" i="3"/>
  <c r="J1205" i="3"/>
  <c r="K1205" i="3"/>
  <c r="L1205" i="3"/>
  <c r="M1205" i="3"/>
  <c r="N1205" i="3"/>
  <c r="O1205" i="3"/>
  <c r="P1205" i="3"/>
  <c r="Q1205" i="3"/>
  <c r="R1205" i="3"/>
  <c r="S1205" i="3"/>
  <c r="T1205" i="3"/>
  <c r="U1205" i="3"/>
  <c r="V1205" i="3"/>
  <c r="X1205" i="3"/>
  <c r="A1206" i="3"/>
  <c r="B1206" i="3"/>
  <c r="C1206" i="3"/>
  <c r="D1206" i="3"/>
  <c r="F1206" i="3"/>
  <c r="G1206" i="3"/>
  <c r="H1206" i="3"/>
  <c r="I1206" i="3"/>
  <c r="J1206" i="3"/>
  <c r="K1206" i="3"/>
  <c r="L1206" i="3"/>
  <c r="M1206" i="3"/>
  <c r="N1206" i="3"/>
  <c r="O1206" i="3"/>
  <c r="P1206" i="3"/>
  <c r="Q1206" i="3"/>
  <c r="R1206" i="3"/>
  <c r="S1206" i="3"/>
  <c r="T1206" i="3"/>
  <c r="U1206" i="3"/>
  <c r="V1206" i="3"/>
  <c r="X1206" i="3"/>
  <c r="A1207" i="3"/>
  <c r="B1207" i="3"/>
  <c r="C1207" i="3"/>
  <c r="D1207" i="3"/>
  <c r="F1207" i="3"/>
  <c r="G1207" i="3"/>
  <c r="H1207" i="3"/>
  <c r="I1207" i="3"/>
  <c r="J1207" i="3"/>
  <c r="K1207" i="3"/>
  <c r="L1207" i="3"/>
  <c r="M1207" i="3"/>
  <c r="N1207" i="3"/>
  <c r="O1207" i="3"/>
  <c r="P1207" i="3"/>
  <c r="Q1207" i="3"/>
  <c r="R1207" i="3"/>
  <c r="S1207" i="3"/>
  <c r="T1207" i="3"/>
  <c r="U1207" i="3"/>
  <c r="V1207" i="3"/>
  <c r="X1207" i="3"/>
  <c r="A1208" i="3"/>
  <c r="B1208" i="3"/>
  <c r="C1208" i="3"/>
  <c r="D1208" i="3"/>
  <c r="F1208" i="3"/>
  <c r="G1208" i="3"/>
  <c r="H1208" i="3"/>
  <c r="I1208" i="3"/>
  <c r="J1208" i="3"/>
  <c r="K1208" i="3"/>
  <c r="L1208" i="3"/>
  <c r="M1208" i="3"/>
  <c r="N1208" i="3"/>
  <c r="O1208" i="3"/>
  <c r="P1208" i="3"/>
  <c r="Q1208" i="3"/>
  <c r="R1208" i="3"/>
  <c r="S1208" i="3"/>
  <c r="T1208" i="3"/>
  <c r="U1208" i="3"/>
  <c r="V1208" i="3"/>
  <c r="X1208" i="3"/>
  <c r="A1209" i="3"/>
  <c r="B1209" i="3"/>
  <c r="C1209" i="3"/>
  <c r="D1209" i="3"/>
  <c r="F1209" i="3"/>
  <c r="G1209" i="3"/>
  <c r="H1209" i="3"/>
  <c r="I1209" i="3"/>
  <c r="J1209" i="3"/>
  <c r="K1209" i="3"/>
  <c r="L1209" i="3"/>
  <c r="M1209" i="3"/>
  <c r="N1209" i="3"/>
  <c r="O1209" i="3"/>
  <c r="P1209" i="3"/>
  <c r="Q1209" i="3"/>
  <c r="R1209" i="3"/>
  <c r="S1209" i="3"/>
  <c r="T1209" i="3"/>
  <c r="U1209" i="3"/>
  <c r="V1209" i="3"/>
  <c r="X1209" i="3"/>
  <c r="A1210" i="3"/>
  <c r="B1210" i="3"/>
  <c r="C1210" i="3"/>
  <c r="D1210" i="3"/>
  <c r="F1210" i="3"/>
  <c r="G1210" i="3"/>
  <c r="H1210" i="3"/>
  <c r="I1210" i="3"/>
  <c r="J1210" i="3"/>
  <c r="K1210" i="3"/>
  <c r="L1210" i="3"/>
  <c r="M1210" i="3"/>
  <c r="N1210" i="3"/>
  <c r="O1210" i="3"/>
  <c r="P1210" i="3"/>
  <c r="Q1210" i="3"/>
  <c r="R1210" i="3"/>
  <c r="S1210" i="3"/>
  <c r="T1210" i="3"/>
  <c r="U1210" i="3"/>
  <c r="V1210" i="3"/>
  <c r="X1210" i="3"/>
  <c r="A1211" i="3"/>
  <c r="B1211" i="3"/>
  <c r="C1211" i="3"/>
  <c r="D1211" i="3"/>
  <c r="F1211" i="3"/>
  <c r="G1211" i="3"/>
  <c r="H1211" i="3"/>
  <c r="I1211" i="3"/>
  <c r="J1211" i="3"/>
  <c r="K1211" i="3"/>
  <c r="L1211" i="3"/>
  <c r="M1211" i="3"/>
  <c r="N1211" i="3"/>
  <c r="O1211" i="3"/>
  <c r="P1211" i="3"/>
  <c r="Q1211" i="3"/>
  <c r="R1211" i="3"/>
  <c r="S1211" i="3"/>
  <c r="T1211" i="3"/>
  <c r="U1211" i="3"/>
  <c r="V1211" i="3"/>
  <c r="X1211" i="3"/>
  <c r="A1212" i="3"/>
  <c r="B1212" i="3"/>
  <c r="C1212" i="3"/>
  <c r="D1212" i="3"/>
  <c r="F1212" i="3"/>
  <c r="G1212" i="3"/>
  <c r="H1212" i="3"/>
  <c r="I1212" i="3"/>
  <c r="J1212" i="3"/>
  <c r="K1212" i="3"/>
  <c r="L1212" i="3"/>
  <c r="M1212" i="3"/>
  <c r="N1212" i="3"/>
  <c r="O1212" i="3"/>
  <c r="P1212" i="3"/>
  <c r="Q1212" i="3"/>
  <c r="R1212" i="3"/>
  <c r="S1212" i="3"/>
  <c r="T1212" i="3"/>
  <c r="U1212" i="3"/>
  <c r="V1212" i="3"/>
  <c r="X1212" i="3"/>
  <c r="A1213" i="3"/>
  <c r="B1213" i="3"/>
  <c r="C1213" i="3"/>
  <c r="D1213" i="3"/>
  <c r="F1213" i="3"/>
  <c r="G1213" i="3"/>
  <c r="H1213" i="3"/>
  <c r="I1213" i="3"/>
  <c r="J1213" i="3"/>
  <c r="K1213" i="3"/>
  <c r="L1213" i="3"/>
  <c r="M1213" i="3"/>
  <c r="N1213" i="3"/>
  <c r="O1213" i="3"/>
  <c r="P1213" i="3"/>
  <c r="Q1213" i="3"/>
  <c r="R1213" i="3"/>
  <c r="S1213" i="3"/>
  <c r="T1213" i="3"/>
  <c r="U1213" i="3"/>
  <c r="V1213" i="3"/>
  <c r="X1213" i="3"/>
  <c r="A1214" i="3"/>
  <c r="B1214" i="3"/>
  <c r="C1214" i="3"/>
  <c r="D1214" i="3"/>
  <c r="F1214" i="3"/>
  <c r="G1214" i="3"/>
  <c r="H1214" i="3"/>
  <c r="I1214" i="3"/>
  <c r="J1214" i="3"/>
  <c r="K1214" i="3"/>
  <c r="L1214" i="3"/>
  <c r="M1214" i="3"/>
  <c r="N1214" i="3"/>
  <c r="O1214" i="3"/>
  <c r="P1214" i="3"/>
  <c r="Q1214" i="3"/>
  <c r="R1214" i="3"/>
  <c r="S1214" i="3"/>
  <c r="T1214" i="3"/>
  <c r="U1214" i="3"/>
  <c r="V1214" i="3"/>
  <c r="X1214" i="3"/>
  <c r="A1215" i="3"/>
  <c r="B1215" i="3"/>
  <c r="C1215" i="3"/>
  <c r="D1215" i="3"/>
  <c r="F1215" i="3"/>
  <c r="G1215" i="3"/>
  <c r="H1215" i="3"/>
  <c r="I1215" i="3"/>
  <c r="J1215" i="3"/>
  <c r="K1215" i="3"/>
  <c r="L1215" i="3"/>
  <c r="M1215" i="3"/>
  <c r="N1215" i="3"/>
  <c r="O1215" i="3"/>
  <c r="P1215" i="3"/>
  <c r="Q1215" i="3"/>
  <c r="R1215" i="3"/>
  <c r="S1215" i="3"/>
  <c r="T1215" i="3"/>
  <c r="U1215" i="3"/>
  <c r="V1215" i="3"/>
  <c r="X1215" i="3"/>
  <c r="A1216" i="3"/>
  <c r="B1216" i="3"/>
  <c r="C1216" i="3"/>
  <c r="D1216" i="3"/>
  <c r="F1216" i="3"/>
  <c r="G1216" i="3"/>
  <c r="H1216" i="3"/>
  <c r="I1216" i="3"/>
  <c r="J1216" i="3"/>
  <c r="K1216" i="3"/>
  <c r="L1216" i="3"/>
  <c r="M1216" i="3"/>
  <c r="N1216" i="3"/>
  <c r="O1216" i="3"/>
  <c r="P1216" i="3"/>
  <c r="Q1216" i="3"/>
  <c r="R1216" i="3"/>
  <c r="S1216" i="3"/>
  <c r="T1216" i="3"/>
  <c r="U1216" i="3"/>
  <c r="V1216" i="3"/>
  <c r="X1216" i="3"/>
  <c r="A1217" i="3"/>
  <c r="B1217" i="3"/>
  <c r="C1217" i="3"/>
  <c r="D1217" i="3"/>
  <c r="F1217" i="3"/>
  <c r="G1217" i="3"/>
  <c r="H1217" i="3"/>
  <c r="I1217" i="3"/>
  <c r="J1217" i="3"/>
  <c r="K1217" i="3"/>
  <c r="L1217" i="3"/>
  <c r="M1217" i="3"/>
  <c r="N1217" i="3"/>
  <c r="O1217" i="3"/>
  <c r="P1217" i="3"/>
  <c r="Q1217" i="3"/>
  <c r="R1217" i="3"/>
  <c r="S1217" i="3"/>
  <c r="T1217" i="3"/>
  <c r="U1217" i="3"/>
  <c r="V1217" i="3"/>
  <c r="X1217" i="3"/>
  <c r="A1218" i="3"/>
  <c r="B1218" i="3"/>
  <c r="C1218" i="3"/>
  <c r="D1218" i="3"/>
  <c r="F1218" i="3"/>
  <c r="G1218" i="3"/>
  <c r="H1218" i="3"/>
  <c r="I1218" i="3"/>
  <c r="J1218" i="3"/>
  <c r="K1218" i="3"/>
  <c r="L1218" i="3"/>
  <c r="M1218" i="3"/>
  <c r="N1218" i="3"/>
  <c r="O1218" i="3"/>
  <c r="P1218" i="3"/>
  <c r="Q1218" i="3"/>
  <c r="R1218" i="3"/>
  <c r="S1218" i="3"/>
  <c r="T1218" i="3"/>
  <c r="U1218" i="3"/>
  <c r="V1218" i="3"/>
  <c r="X1218" i="3"/>
  <c r="A1219" i="3"/>
  <c r="B1219" i="3"/>
  <c r="C1219" i="3"/>
  <c r="D1219" i="3"/>
  <c r="F1219" i="3"/>
  <c r="G1219" i="3"/>
  <c r="H1219" i="3"/>
  <c r="I1219" i="3"/>
  <c r="J1219" i="3"/>
  <c r="K1219" i="3"/>
  <c r="L1219" i="3"/>
  <c r="M1219" i="3"/>
  <c r="N1219" i="3"/>
  <c r="O1219" i="3"/>
  <c r="P1219" i="3"/>
  <c r="Q1219" i="3"/>
  <c r="R1219" i="3"/>
  <c r="S1219" i="3"/>
  <c r="T1219" i="3"/>
  <c r="U1219" i="3"/>
  <c r="V1219" i="3"/>
  <c r="X1219" i="3"/>
  <c r="A1220" i="3"/>
  <c r="B1220" i="3"/>
  <c r="C1220" i="3"/>
  <c r="D1220" i="3"/>
  <c r="F1220" i="3"/>
  <c r="G1220" i="3"/>
  <c r="H1220" i="3"/>
  <c r="I1220" i="3"/>
  <c r="J1220" i="3"/>
  <c r="K1220" i="3"/>
  <c r="L1220" i="3"/>
  <c r="M1220" i="3"/>
  <c r="N1220" i="3"/>
  <c r="O1220" i="3"/>
  <c r="P1220" i="3"/>
  <c r="Q1220" i="3"/>
  <c r="R1220" i="3"/>
  <c r="S1220" i="3"/>
  <c r="T1220" i="3"/>
  <c r="U1220" i="3"/>
  <c r="V1220" i="3"/>
  <c r="X1220" i="3"/>
  <c r="A1221" i="3"/>
  <c r="B1221" i="3"/>
  <c r="C1221" i="3"/>
  <c r="D1221" i="3"/>
  <c r="F1221" i="3"/>
  <c r="G1221" i="3"/>
  <c r="H1221" i="3"/>
  <c r="I1221" i="3"/>
  <c r="J1221" i="3"/>
  <c r="K1221" i="3"/>
  <c r="L1221" i="3"/>
  <c r="M1221" i="3"/>
  <c r="N1221" i="3"/>
  <c r="O1221" i="3"/>
  <c r="P1221" i="3"/>
  <c r="Q1221" i="3"/>
  <c r="R1221" i="3"/>
  <c r="S1221" i="3"/>
  <c r="T1221" i="3"/>
  <c r="U1221" i="3"/>
  <c r="V1221" i="3"/>
  <c r="X1221" i="3"/>
  <c r="A1222" i="3"/>
  <c r="B1222" i="3"/>
  <c r="C1222" i="3"/>
  <c r="D1222" i="3"/>
  <c r="F1222" i="3"/>
  <c r="G1222" i="3"/>
  <c r="H1222" i="3"/>
  <c r="I1222" i="3"/>
  <c r="J1222" i="3"/>
  <c r="K1222" i="3"/>
  <c r="L1222" i="3"/>
  <c r="M1222" i="3"/>
  <c r="N1222" i="3"/>
  <c r="O1222" i="3"/>
  <c r="P1222" i="3"/>
  <c r="Q1222" i="3"/>
  <c r="R1222" i="3"/>
  <c r="S1222" i="3"/>
  <c r="T1222" i="3"/>
  <c r="U1222" i="3"/>
  <c r="V1222" i="3"/>
  <c r="X1222" i="3"/>
  <c r="A1223" i="3"/>
  <c r="B1223" i="3"/>
  <c r="C1223" i="3"/>
  <c r="D1223" i="3"/>
  <c r="F1223" i="3"/>
  <c r="G1223" i="3"/>
  <c r="H1223" i="3"/>
  <c r="I1223" i="3"/>
  <c r="J1223" i="3"/>
  <c r="K1223" i="3"/>
  <c r="L1223" i="3"/>
  <c r="M1223" i="3"/>
  <c r="N1223" i="3"/>
  <c r="O1223" i="3"/>
  <c r="P1223" i="3"/>
  <c r="Q1223" i="3"/>
  <c r="R1223" i="3"/>
  <c r="S1223" i="3"/>
  <c r="T1223" i="3"/>
  <c r="U1223" i="3"/>
  <c r="V1223" i="3"/>
  <c r="X1223" i="3"/>
  <c r="A1224" i="3"/>
  <c r="B1224" i="3"/>
  <c r="C1224" i="3"/>
  <c r="D1224" i="3"/>
  <c r="F1224" i="3"/>
  <c r="G1224" i="3"/>
  <c r="H1224" i="3"/>
  <c r="I1224" i="3"/>
  <c r="J1224" i="3"/>
  <c r="K1224" i="3"/>
  <c r="L1224" i="3"/>
  <c r="M1224" i="3"/>
  <c r="N1224" i="3"/>
  <c r="O1224" i="3"/>
  <c r="P1224" i="3"/>
  <c r="Q1224" i="3"/>
  <c r="R1224" i="3"/>
  <c r="S1224" i="3"/>
  <c r="T1224" i="3"/>
  <c r="U1224" i="3"/>
  <c r="V1224" i="3"/>
  <c r="X1224" i="3"/>
  <c r="A1225" i="3"/>
  <c r="B1225" i="3"/>
  <c r="C1225" i="3"/>
  <c r="D1225" i="3"/>
  <c r="F1225" i="3"/>
  <c r="G1225" i="3"/>
  <c r="H1225" i="3"/>
  <c r="I1225" i="3"/>
  <c r="J1225" i="3"/>
  <c r="K1225" i="3"/>
  <c r="L1225" i="3"/>
  <c r="M1225" i="3"/>
  <c r="N1225" i="3"/>
  <c r="O1225" i="3"/>
  <c r="P1225" i="3"/>
  <c r="Q1225" i="3"/>
  <c r="R1225" i="3"/>
  <c r="S1225" i="3"/>
  <c r="T1225" i="3"/>
  <c r="U1225" i="3"/>
  <c r="V1225" i="3"/>
  <c r="X1225" i="3"/>
  <c r="A1226" i="3"/>
  <c r="B1226" i="3"/>
  <c r="C1226" i="3"/>
  <c r="D1226" i="3"/>
  <c r="F1226" i="3"/>
  <c r="G1226" i="3"/>
  <c r="H1226" i="3"/>
  <c r="I1226" i="3"/>
  <c r="J1226" i="3"/>
  <c r="K1226" i="3"/>
  <c r="L1226" i="3"/>
  <c r="M1226" i="3"/>
  <c r="N1226" i="3"/>
  <c r="O1226" i="3"/>
  <c r="P1226" i="3"/>
  <c r="Q1226" i="3"/>
  <c r="R1226" i="3"/>
  <c r="S1226" i="3"/>
  <c r="T1226" i="3"/>
  <c r="U1226" i="3"/>
  <c r="V1226" i="3"/>
  <c r="X1226" i="3"/>
  <c r="A1227" i="3"/>
  <c r="B1227" i="3"/>
  <c r="C1227" i="3"/>
  <c r="D1227" i="3"/>
  <c r="F1227" i="3"/>
  <c r="G1227" i="3"/>
  <c r="H1227" i="3"/>
  <c r="I1227" i="3"/>
  <c r="J1227" i="3"/>
  <c r="K1227" i="3"/>
  <c r="L1227" i="3"/>
  <c r="M1227" i="3"/>
  <c r="N1227" i="3"/>
  <c r="O1227" i="3"/>
  <c r="P1227" i="3"/>
  <c r="Q1227" i="3"/>
  <c r="R1227" i="3"/>
  <c r="S1227" i="3"/>
  <c r="T1227" i="3"/>
  <c r="U1227" i="3"/>
  <c r="V1227" i="3"/>
  <c r="X1227" i="3"/>
  <c r="A1228" i="3"/>
  <c r="B1228" i="3"/>
  <c r="C1228" i="3"/>
  <c r="D1228" i="3"/>
  <c r="F1228" i="3"/>
  <c r="G1228" i="3"/>
  <c r="H1228" i="3"/>
  <c r="I1228" i="3"/>
  <c r="J1228" i="3"/>
  <c r="K1228" i="3"/>
  <c r="L1228" i="3"/>
  <c r="M1228" i="3"/>
  <c r="N1228" i="3"/>
  <c r="O1228" i="3"/>
  <c r="P1228" i="3"/>
  <c r="Q1228" i="3"/>
  <c r="R1228" i="3"/>
  <c r="S1228" i="3"/>
  <c r="T1228" i="3"/>
  <c r="U1228" i="3"/>
  <c r="V1228" i="3"/>
  <c r="X1228" i="3"/>
  <c r="A1229" i="3"/>
  <c r="B1229" i="3"/>
  <c r="C1229" i="3"/>
  <c r="D1229" i="3"/>
  <c r="F1229" i="3"/>
  <c r="G1229" i="3"/>
  <c r="H1229" i="3"/>
  <c r="I1229" i="3"/>
  <c r="J1229" i="3"/>
  <c r="K1229" i="3"/>
  <c r="L1229" i="3"/>
  <c r="M1229" i="3"/>
  <c r="N1229" i="3"/>
  <c r="O1229" i="3"/>
  <c r="P1229" i="3"/>
  <c r="Q1229" i="3"/>
  <c r="R1229" i="3"/>
  <c r="S1229" i="3"/>
  <c r="T1229" i="3"/>
  <c r="U1229" i="3"/>
  <c r="V1229" i="3"/>
  <c r="X1229" i="3"/>
  <c r="A1230" i="3"/>
  <c r="B1230" i="3"/>
  <c r="C1230" i="3"/>
  <c r="D1230" i="3"/>
  <c r="F1230" i="3"/>
  <c r="G1230" i="3"/>
  <c r="H1230" i="3"/>
  <c r="I1230" i="3"/>
  <c r="J1230" i="3"/>
  <c r="K1230" i="3"/>
  <c r="L1230" i="3"/>
  <c r="M1230" i="3"/>
  <c r="N1230" i="3"/>
  <c r="O1230" i="3"/>
  <c r="P1230" i="3"/>
  <c r="Q1230" i="3"/>
  <c r="R1230" i="3"/>
  <c r="S1230" i="3"/>
  <c r="T1230" i="3"/>
  <c r="U1230" i="3"/>
  <c r="V1230" i="3"/>
  <c r="X1230" i="3"/>
  <c r="A1231" i="3"/>
  <c r="B1231" i="3"/>
  <c r="C1231" i="3"/>
  <c r="D1231" i="3"/>
  <c r="F1231" i="3"/>
  <c r="G1231" i="3"/>
  <c r="H1231" i="3"/>
  <c r="I1231" i="3"/>
  <c r="J1231" i="3"/>
  <c r="K1231" i="3"/>
  <c r="L1231" i="3"/>
  <c r="M1231" i="3"/>
  <c r="N1231" i="3"/>
  <c r="O1231" i="3"/>
  <c r="P1231" i="3"/>
  <c r="Q1231" i="3"/>
  <c r="R1231" i="3"/>
  <c r="S1231" i="3"/>
  <c r="T1231" i="3"/>
  <c r="U1231" i="3"/>
  <c r="V1231" i="3"/>
  <c r="X1231" i="3"/>
  <c r="A1232" i="3"/>
  <c r="B1232" i="3"/>
  <c r="C1232" i="3"/>
  <c r="D1232" i="3"/>
  <c r="F1232" i="3"/>
  <c r="G1232" i="3"/>
  <c r="H1232" i="3"/>
  <c r="I1232" i="3"/>
  <c r="J1232" i="3"/>
  <c r="K1232" i="3"/>
  <c r="L1232" i="3"/>
  <c r="M1232" i="3"/>
  <c r="N1232" i="3"/>
  <c r="O1232" i="3"/>
  <c r="P1232" i="3"/>
  <c r="Q1232" i="3"/>
  <c r="R1232" i="3"/>
  <c r="S1232" i="3"/>
  <c r="T1232" i="3"/>
  <c r="U1232" i="3"/>
  <c r="V1232" i="3"/>
  <c r="X1232" i="3"/>
  <c r="A1233" i="3"/>
  <c r="B1233" i="3"/>
  <c r="C1233" i="3"/>
  <c r="D1233" i="3"/>
  <c r="F1233" i="3"/>
  <c r="G1233" i="3"/>
  <c r="H1233" i="3"/>
  <c r="I1233" i="3"/>
  <c r="J1233" i="3"/>
  <c r="K1233" i="3"/>
  <c r="L1233" i="3"/>
  <c r="M1233" i="3"/>
  <c r="N1233" i="3"/>
  <c r="O1233" i="3"/>
  <c r="P1233" i="3"/>
  <c r="Q1233" i="3"/>
  <c r="R1233" i="3"/>
  <c r="S1233" i="3"/>
  <c r="T1233" i="3"/>
  <c r="U1233" i="3"/>
  <c r="V1233" i="3"/>
  <c r="X1233" i="3"/>
  <c r="A1234" i="3"/>
  <c r="B1234" i="3"/>
  <c r="C1234" i="3"/>
  <c r="D1234" i="3"/>
  <c r="F1234" i="3"/>
  <c r="G1234" i="3"/>
  <c r="H1234" i="3"/>
  <c r="I1234" i="3"/>
  <c r="J1234" i="3"/>
  <c r="K1234" i="3"/>
  <c r="L1234" i="3"/>
  <c r="M1234" i="3"/>
  <c r="N1234" i="3"/>
  <c r="O1234" i="3"/>
  <c r="P1234" i="3"/>
  <c r="Q1234" i="3"/>
  <c r="R1234" i="3"/>
  <c r="S1234" i="3"/>
  <c r="T1234" i="3"/>
  <c r="U1234" i="3"/>
  <c r="V1234" i="3"/>
  <c r="X1234" i="3"/>
  <c r="A1235" i="3"/>
  <c r="B1235" i="3"/>
  <c r="C1235" i="3"/>
  <c r="D1235" i="3"/>
  <c r="F1235" i="3"/>
  <c r="G1235" i="3"/>
  <c r="H1235" i="3"/>
  <c r="I1235" i="3"/>
  <c r="J1235" i="3"/>
  <c r="K1235" i="3"/>
  <c r="L1235" i="3"/>
  <c r="M1235" i="3"/>
  <c r="N1235" i="3"/>
  <c r="O1235" i="3"/>
  <c r="P1235" i="3"/>
  <c r="Q1235" i="3"/>
  <c r="R1235" i="3"/>
  <c r="S1235" i="3"/>
  <c r="T1235" i="3"/>
  <c r="U1235" i="3"/>
  <c r="V1235" i="3"/>
  <c r="X1235" i="3"/>
  <c r="A1236" i="3"/>
  <c r="B1236" i="3"/>
  <c r="C1236" i="3"/>
  <c r="D1236" i="3"/>
  <c r="F1236" i="3"/>
  <c r="G1236" i="3"/>
  <c r="H1236" i="3"/>
  <c r="I1236" i="3"/>
  <c r="J1236" i="3"/>
  <c r="K1236" i="3"/>
  <c r="L1236" i="3"/>
  <c r="M1236" i="3"/>
  <c r="N1236" i="3"/>
  <c r="O1236" i="3"/>
  <c r="P1236" i="3"/>
  <c r="Q1236" i="3"/>
  <c r="R1236" i="3"/>
  <c r="S1236" i="3"/>
  <c r="T1236" i="3"/>
  <c r="U1236" i="3"/>
  <c r="V1236" i="3"/>
  <c r="X1236" i="3"/>
  <c r="A1237" i="3"/>
  <c r="B1237" i="3"/>
  <c r="C1237" i="3"/>
  <c r="D1237" i="3"/>
  <c r="F1237" i="3"/>
  <c r="G1237" i="3"/>
  <c r="H1237" i="3"/>
  <c r="I1237" i="3"/>
  <c r="J1237" i="3"/>
  <c r="K1237" i="3"/>
  <c r="L1237" i="3"/>
  <c r="M1237" i="3"/>
  <c r="N1237" i="3"/>
  <c r="O1237" i="3"/>
  <c r="P1237" i="3"/>
  <c r="Q1237" i="3"/>
  <c r="R1237" i="3"/>
  <c r="S1237" i="3"/>
  <c r="T1237" i="3"/>
  <c r="U1237" i="3"/>
  <c r="V1237" i="3"/>
  <c r="X1237" i="3"/>
  <c r="A1238" i="3"/>
  <c r="B1238" i="3"/>
  <c r="C1238" i="3"/>
  <c r="D1238" i="3"/>
  <c r="F1238" i="3"/>
  <c r="G1238" i="3"/>
  <c r="H1238" i="3"/>
  <c r="I1238" i="3"/>
  <c r="J1238" i="3"/>
  <c r="K1238" i="3"/>
  <c r="L1238" i="3"/>
  <c r="M1238" i="3"/>
  <c r="N1238" i="3"/>
  <c r="O1238" i="3"/>
  <c r="P1238" i="3"/>
  <c r="Q1238" i="3"/>
  <c r="R1238" i="3"/>
  <c r="S1238" i="3"/>
  <c r="T1238" i="3"/>
  <c r="U1238" i="3"/>
  <c r="V1238" i="3"/>
  <c r="X1238" i="3"/>
  <c r="A1239" i="3"/>
  <c r="B1239" i="3"/>
  <c r="C1239" i="3"/>
  <c r="D1239" i="3"/>
  <c r="F1239" i="3"/>
  <c r="G1239" i="3"/>
  <c r="H1239" i="3"/>
  <c r="I1239" i="3"/>
  <c r="J1239" i="3"/>
  <c r="K1239" i="3"/>
  <c r="L1239" i="3"/>
  <c r="M1239" i="3"/>
  <c r="N1239" i="3"/>
  <c r="O1239" i="3"/>
  <c r="P1239" i="3"/>
  <c r="Q1239" i="3"/>
  <c r="R1239" i="3"/>
  <c r="S1239" i="3"/>
  <c r="T1239" i="3"/>
  <c r="U1239" i="3"/>
  <c r="V1239" i="3"/>
  <c r="X1239" i="3"/>
  <c r="A1240" i="3"/>
  <c r="B1240" i="3"/>
  <c r="C1240" i="3"/>
  <c r="D1240" i="3"/>
  <c r="F1240" i="3"/>
  <c r="G1240" i="3"/>
  <c r="H1240" i="3"/>
  <c r="I1240" i="3"/>
  <c r="J1240" i="3"/>
  <c r="K1240" i="3"/>
  <c r="L1240" i="3"/>
  <c r="M1240" i="3"/>
  <c r="N1240" i="3"/>
  <c r="O1240" i="3"/>
  <c r="P1240" i="3"/>
  <c r="Q1240" i="3"/>
  <c r="R1240" i="3"/>
  <c r="S1240" i="3"/>
  <c r="T1240" i="3"/>
  <c r="U1240" i="3"/>
  <c r="V1240" i="3"/>
  <c r="X1240" i="3"/>
  <c r="A1241" i="3"/>
  <c r="B1241" i="3"/>
  <c r="C1241" i="3"/>
  <c r="D1241" i="3"/>
  <c r="F1241" i="3"/>
  <c r="G1241" i="3"/>
  <c r="H1241" i="3"/>
  <c r="I1241" i="3"/>
  <c r="J1241" i="3"/>
  <c r="K1241" i="3"/>
  <c r="L1241" i="3"/>
  <c r="M1241" i="3"/>
  <c r="N1241" i="3"/>
  <c r="O1241" i="3"/>
  <c r="P1241" i="3"/>
  <c r="Q1241" i="3"/>
  <c r="R1241" i="3"/>
  <c r="S1241" i="3"/>
  <c r="T1241" i="3"/>
  <c r="U1241" i="3"/>
  <c r="V1241" i="3"/>
  <c r="X1241" i="3"/>
  <c r="A1242" i="3"/>
  <c r="B1242" i="3"/>
  <c r="C1242" i="3"/>
  <c r="D1242" i="3"/>
  <c r="F1242" i="3"/>
  <c r="G1242" i="3"/>
  <c r="H1242" i="3"/>
  <c r="I1242" i="3"/>
  <c r="J1242" i="3"/>
  <c r="K1242" i="3"/>
  <c r="L1242" i="3"/>
  <c r="M1242" i="3"/>
  <c r="N1242" i="3"/>
  <c r="O1242" i="3"/>
  <c r="P1242" i="3"/>
  <c r="Q1242" i="3"/>
  <c r="R1242" i="3"/>
  <c r="S1242" i="3"/>
  <c r="T1242" i="3"/>
  <c r="U1242" i="3"/>
  <c r="V1242" i="3"/>
  <c r="X1242" i="3"/>
  <c r="A1243" i="3"/>
  <c r="B1243" i="3"/>
  <c r="C1243" i="3"/>
  <c r="D1243" i="3"/>
  <c r="F1243" i="3"/>
  <c r="G1243" i="3"/>
  <c r="H1243" i="3"/>
  <c r="I1243" i="3"/>
  <c r="J1243" i="3"/>
  <c r="K1243" i="3"/>
  <c r="L1243" i="3"/>
  <c r="M1243" i="3"/>
  <c r="N1243" i="3"/>
  <c r="O1243" i="3"/>
  <c r="P1243" i="3"/>
  <c r="Q1243" i="3"/>
  <c r="R1243" i="3"/>
  <c r="S1243" i="3"/>
  <c r="T1243" i="3"/>
  <c r="U1243" i="3"/>
  <c r="V1243" i="3"/>
  <c r="X1243" i="3"/>
  <c r="A1244" i="3"/>
  <c r="B1244" i="3"/>
  <c r="C1244" i="3"/>
  <c r="D1244" i="3"/>
  <c r="F1244" i="3"/>
  <c r="G1244" i="3"/>
  <c r="H1244" i="3"/>
  <c r="I1244" i="3"/>
  <c r="J1244" i="3"/>
  <c r="K1244" i="3"/>
  <c r="L1244" i="3"/>
  <c r="M1244" i="3"/>
  <c r="N1244" i="3"/>
  <c r="O1244" i="3"/>
  <c r="P1244" i="3"/>
  <c r="Q1244" i="3"/>
  <c r="R1244" i="3"/>
  <c r="S1244" i="3"/>
  <c r="T1244" i="3"/>
  <c r="U1244" i="3"/>
  <c r="V1244" i="3"/>
  <c r="X1244" i="3"/>
  <c r="A1245" i="3"/>
  <c r="B1245" i="3"/>
  <c r="C1245" i="3"/>
  <c r="D1245" i="3"/>
  <c r="F1245" i="3"/>
  <c r="G1245" i="3"/>
  <c r="H1245" i="3"/>
  <c r="I1245" i="3"/>
  <c r="J1245" i="3"/>
  <c r="K1245" i="3"/>
  <c r="L1245" i="3"/>
  <c r="M1245" i="3"/>
  <c r="N1245" i="3"/>
  <c r="O1245" i="3"/>
  <c r="P1245" i="3"/>
  <c r="Q1245" i="3"/>
  <c r="R1245" i="3"/>
  <c r="S1245" i="3"/>
  <c r="T1245" i="3"/>
  <c r="U1245" i="3"/>
  <c r="V1245" i="3"/>
  <c r="X1245" i="3"/>
  <c r="A1246" i="3"/>
  <c r="B1246" i="3"/>
  <c r="C1246" i="3"/>
  <c r="D1246" i="3"/>
  <c r="F1246" i="3"/>
  <c r="G1246" i="3"/>
  <c r="H1246" i="3"/>
  <c r="I1246" i="3"/>
  <c r="J1246" i="3"/>
  <c r="K1246" i="3"/>
  <c r="L1246" i="3"/>
  <c r="M1246" i="3"/>
  <c r="N1246" i="3"/>
  <c r="O1246" i="3"/>
  <c r="P1246" i="3"/>
  <c r="Q1246" i="3"/>
  <c r="R1246" i="3"/>
  <c r="S1246" i="3"/>
  <c r="T1246" i="3"/>
  <c r="U1246" i="3"/>
  <c r="V1246" i="3"/>
  <c r="X1246" i="3"/>
  <c r="A1247" i="3"/>
  <c r="B1247" i="3"/>
  <c r="C1247" i="3"/>
  <c r="D1247" i="3"/>
  <c r="F1247" i="3"/>
  <c r="G1247" i="3"/>
  <c r="H1247" i="3"/>
  <c r="I1247" i="3"/>
  <c r="J1247" i="3"/>
  <c r="K1247" i="3"/>
  <c r="L1247" i="3"/>
  <c r="M1247" i="3"/>
  <c r="N1247" i="3"/>
  <c r="O1247" i="3"/>
  <c r="P1247" i="3"/>
  <c r="Q1247" i="3"/>
  <c r="R1247" i="3"/>
  <c r="S1247" i="3"/>
  <c r="T1247" i="3"/>
  <c r="U1247" i="3"/>
  <c r="V1247" i="3"/>
  <c r="X1247" i="3"/>
  <c r="A1248" i="3"/>
  <c r="B1248" i="3"/>
  <c r="C1248" i="3"/>
  <c r="D1248" i="3"/>
  <c r="F1248" i="3"/>
  <c r="G1248" i="3"/>
  <c r="H1248" i="3"/>
  <c r="I1248" i="3"/>
  <c r="J1248" i="3"/>
  <c r="K1248" i="3"/>
  <c r="L1248" i="3"/>
  <c r="M1248" i="3"/>
  <c r="N1248" i="3"/>
  <c r="O1248" i="3"/>
  <c r="P1248" i="3"/>
  <c r="Q1248" i="3"/>
  <c r="R1248" i="3"/>
  <c r="S1248" i="3"/>
  <c r="T1248" i="3"/>
  <c r="U1248" i="3"/>
  <c r="V1248" i="3"/>
  <c r="X1248" i="3"/>
  <c r="A1249" i="3"/>
  <c r="B1249" i="3"/>
  <c r="C1249" i="3"/>
  <c r="D1249" i="3"/>
  <c r="F1249" i="3"/>
  <c r="G1249" i="3"/>
  <c r="H1249" i="3"/>
  <c r="I1249" i="3"/>
  <c r="J1249" i="3"/>
  <c r="K1249" i="3"/>
  <c r="L1249" i="3"/>
  <c r="M1249" i="3"/>
  <c r="N1249" i="3"/>
  <c r="O1249" i="3"/>
  <c r="P1249" i="3"/>
  <c r="Q1249" i="3"/>
  <c r="R1249" i="3"/>
  <c r="S1249" i="3"/>
  <c r="T1249" i="3"/>
  <c r="U1249" i="3"/>
  <c r="V1249" i="3"/>
  <c r="X1249" i="3"/>
  <c r="A1250" i="3"/>
  <c r="B1250" i="3"/>
  <c r="C1250" i="3"/>
  <c r="D1250" i="3"/>
  <c r="F1250" i="3"/>
  <c r="G1250" i="3"/>
  <c r="H1250" i="3"/>
  <c r="I1250" i="3"/>
  <c r="J1250" i="3"/>
  <c r="K1250" i="3"/>
  <c r="L1250" i="3"/>
  <c r="M1250" i="3"/>
  <c r="N1250" i="3"/>
  <c r="O1250" i="3"/>
  <c r="P1250" i="3"/>
  <c r="Q1250" i="3"/>
  <c r="R1250" i="3"/>
  <c r="S1250" i="3"/>
  <c r="T1250" i="3"/>
  <c r="U1250" i="3"/>
  <c r="V1250" i="3"/>
  <c r="X1250" i="3"/>
  <c r="A1251" i="3"/>
  <c r="B1251" i="3"/>
  <c r="C1251" i="3"/>
  <c r="D1251" i="3"/>
  <c r="F1251" i="3"/>
  <c r="G1251" i="3"/>
  <c r="H1251" i="3"/>
  <c r="I1251" i="3"/>
  <c r="J1251" i="3"/>
  <c r="K1251" i="3"/>
  <c r="L1251" i="3"/>
  <c r="M1251" i="3"/>
  <c r="N1251" i="3"/>
  <c r="O1251" i="3"/>
  <c r="P1251" i="3"/>
  <c r="Q1251" i="3"/>
  <c r="R1251" i="3"/>
  <c r="S1251" i="3"/>
  <c r="T1251" i="3"/>
  <c r="U1251" i="3"/>
  <c r="V1251" i="3"/>
  <c r="X1251" i="3"/>
  <c r="A1252" i="3"/>
  <c r="B1252" i="3"/>
  <c r="C1252" i="3"/>
  <c r="D1252" i="3"/>
  <c r="F1252" i="3"/>
  <c r="G1252" i="3"/>
  <c r="H1252" i="3"/>
  <c r="I1252" i="3"/>
  <c r="J1252" i="3"/>
  <c r="K1252" i="3"/>
  <c r="L1252" i="3"/>
  <c r="M1252" i="3"/>
  <c r="N1252" i="3"/>
  <c r="O1252" i="3"/>
  <c r="P1252" i="3"/>
  <c r="Q1252" i="3"/>
  <c r="R1252" i="3"/>
  <c r="S1252" i="3"/>
  <c r="T1252" i="3"/>
  <c r="U1252" i="3"/>
  <c r="V1252" i="3"/>
  <c r="X1252" i="3"/>
  <c r="A1253" i="3"/>
  <c r="B1253" i="3"/>
  <c r="C1253" i="3"/>
  <c r="D1253" i="3"/>
  <c r="F1253" i="3"/>
  <c r="G1253" i="3"/>
  <c r="H1253" i="3"/>
  <c r="I1253" i="3"/>
  <c r="J1253" i="3"/>
  <c r="K1253" i="3"/>
  <c r="L1253" i="3"/>
  <c r="M1253" i="3"/>
  <c r="N1253" i="3"/>
  <c r="O1253" i="3"/>
  <c r="P1253" i="3"/>
  <c r="Q1253" i="3"/>
  <c r="R1253" i="3"/>
  <c r="S1253" i="3"/>
  <c r="T1253" i="3"/>
  <c r="U1253" i="3"/>
  <c r="V1253" i="3"/>
  <c r="X1253" i="3"/>
  <c r="A1254" i="3"/>
  <c r="B1254" i="3"/>
  <c r="C1254" i="3"/>
  <c r="D1254" i="3"/>
  <c r="F1254" i="3"/>
  <c r="G1254" i="3"/>
  <c r="H1254" i="3"/>
  <c r="I1254" i="3"/>
  <c r="J1254" i="3"/>
  <c r="K1254" i="3"/>
  <c r="L1254" i="3"/>
  <c r="M1254" i="3"/>
  <c r="N1254" i="3"/>
  <c r="O1254" i="3"/>
  <c r="P1254" i="3"/>
  <c r="Q1254" i="3"/>
  <c r="R1254" i="3"/>
  <c r="S1254" i="3"/>
  <c r="T1254" i="3"/>
  <c r="U1254" i="3"/>
  <c r="V1254" i="3"/>
  <c r="X1254" i="3"/>
  <c r="A1255" i="3"/>
  <c r="B1255" i="3"/>
  <c r="C1255" i="3"/>
  <c r="D1255" i="3"/>
  <c r="F1255" i="3"/>
  <c r="G1255" i="3"/>
  <c r="H1255" i="3"/>
  <c r="I1255" i="3"/>
  <c r="J1255" i="3"/>
  <c r="K1255" i="3"/>
  <c r="L1255" i="3"/>
  <c r="M1255" i="3"/>
  <c r="N1255" i="3"/>
  <c r="O1255" i="3"/>
  <c r="P1255" i="3"/>
  <c r="Q1255" i="3"/>
  <c r="R1255" i="3"/>
  <c r="S1255" i="3"/>
  <c r="T1255" i="3"/>
  <c r="U1255" i="3"/>
  <c r="V1255" i="3"/>
  <c r="X1255" i="3"/>
  <c r="A1256" i="3"/>
  <c r="B1256" i="3"/>
  <c r="C1256" i="3"/>
  <c r="D1256" i="3"/>
  <c r="F1256" i="3"/>
  <c r="G1256" i="3"/>
  <c r="H1256" i="3"/>
  <c r="I1256" i="3"/>
  <c r="J1256" i="3"/>
  <c r="K1256" i="3"/>
  <c r="L1256" i="3"/>
  <c r="M1256" i="3"/>
  <c r="N1256" i="3"/>
  <c r="O1256" i="3"/>
  <c r="P1256" i="3"/>
  <c r="Q1256" i="3"/>
  <c r="R1256" i="3"/>
  <c r="S1256" i="3"/>
  <c r="T1256" i="3"/>
  <c r="U1256" i="3"/>
  <c r="V1256" i="3"/>
  <c r="X1256" i="3"/>
  <c r="A1257" i="3"/>
  <c r="B1257" i="3"/>
  <c r="C1257" i="3"/>
  <c r="D1257" i="3"/>
  <c r="F1257" i="3"/>
  <c r="G1257" i="3"/>
  <c r="H1257" i="3"/>
  <c r="I1257" i="3"/>
  <c r="J1257" i="3"/>
  <c r="K1257" i="3"/>
  <c r="L1257" i="3"/>
  <c r="M1257" i="3"/>
  <c r="N1257" i="3"/>
  <c r="O1257" i="3"/>
  <c r="P1257" i="3"/>
  <c r="Q1257" i="3"/>
  <c r="R1257" i="3"/>
  <c r="S1257" i="3"/>
  <c r="T1257" i="3"/>
  <c r="U1257" i="3"/>
  <c r="V1257" i="3"/>
  <c r="X1257" i="3"/>
  <c r="A1258" i="3"/>
  <c r="B1258" i="3"/>
  <c r="C1258" i="3"/>
  <c r="D1258" i="3"/>
  <c r="F1258" i="3"/>
  <c r="G1258" i="3"/>
  <c r="H1258" i="3"/>
  <c r="I1258" i="3"/>
  <c r="J1258" i="3"/>
  <c r="K1258" i="3"/>
  <c r="L1258" i="3"/>
  <c r="M1258" i="3"/>
  <c r="N1258" i="3"/>
  <c r="O1258" i="3"/>
  <c r="P1258" i="3"/>
  <c r="Q1258" i="3"/>
  <c r="R1258" i="3"/>
  <c r="S1258" i="3"/>
  <c r="T1258" i="3"/>
  <c r="U1258" i="3"/>
  <c r="V1258" i="3"/>
  <c r="X1258" i="3"/>
  <c r="A1259" i="3"/>
  <c r="B1259" i="3"/>
  <c r="C1259" i="3"/>
  <c r="D1259" i="3"/>
  <c r="F1259" i="3"/>
  <c r="G1259" i="3"/>
  <c r="H1259" i="3"/>
  <c r="I1259" i="3"/>
  <c r="J1259" i="3"/>
  <c r="K1259" i="3"/>
  <c r="L1259" i="3"/>
  <c r="M1259" i="3"/>
  <c r="N1259" i="3"/>
  <c r="O1259" i="3"/>
  <c r="P1259" i="3"/>
  <c r="Q1259" i="3"/>
  <c r="R1259" i="3"/>
  <c r="S1259" i="3"/>
  <c r="T1259" i="3"/>
  <c r="U1259" i="3"/>
  <c r="V1259" i="3"/>
  <c r="X1259" i="3"/>
  <c r="A1260" i="3"/>
  <c r="B1260" i="3"/>
  <c r="C1260" i="3"/>
  <c r="D1260" i="3"/>
  <c r="F1260" i="3"/>
  <c r="G1260" i="3"/>
  <c r="H1260" i="3"/>
  <c r="I1260" i="3"/>
  <c r="J1260" i="3"/>
  <c r="K1260" i="3"/>
  <c r="L1260" i="3"/>
  <c r="M1260" i="3"/>
  <c r="N1260" i="3"/>
  <c r="O1260" i="3"/>
  <c r="P1260" i="3"/>
  <c r="Q1260" i="3"/>
  <c r="R1260" i="3"/>
  <c r="S1260" i="3"/>
  <c r="T1260" i="3"/>
  <c r="U1260" i="3"/>
  <c r="V1260" i="3"/>
  <c r="X1260" i="3"/>
  <c r="A1261" i="3"/>
  <c r="B1261" i="3"/>
  <c r="C1261" i="3"/>
  <c r="D1261" i="3"/>
  <c r="F1261" i="3"/>
  <c r="G1261" i="3"/>
  <c r="H1261" i="3"/>
  <c r="I1261" i="3"/>
  <c r="J1261" i="3"/>
  <c r="K1261" i="3"/>
  <c r="L1261" i="3"/>
  <c r="M1261" i="3"/>
  <c r="N1261" i="3"/>
  <c r="O1261" i="3"/>
  <c r="P1261" i="3"/>
  <c r="Q1261" i="3"/>
  <c r="R1261" i="3"/>
  <c r="S1261" i="3"/>
  <c r="T1261" i="3"/>
  <c r="U1261" i="3"/>
  <c r="V1261" i="3"/>
  <c r="X1261" i="3"/>
  <c r="A1262" i="3"/>
  <c r="B1262" i="3"/>
  <c r="C1262" i="3"/>
  <c r="D1262" i="3"/>
  <c r="F1262" i="3"/>
  <c r="G1262" i="3"/>
  <c r="H1262" i="3"/>
  <c r="I1262" i="3"/>
  <c r="J1262" i="3"/>
  <c r="K1262" i="3"/>
  <c r="L1262" i="3"/>
  <c r="M1262" i="3"/>
  <c r="N1262" i="3"/>
  <c r="O1262" i="3"/>
  <c r="P1262" i="3"/>
  <c r="Q1262" i="3"/>
  <c r="R1262" i="3"/>
  <c r="S1262" i="3"/>
  <c r="T1262" i="3"/>
  <c r="U1262" i="3"/>
  <c r="V1262" i="3"/>
  <c r="X1262" i="3"/>
  <c r="A1263" i="3"/>
  <c r="B1263" i="3"/>
  <c r="C1263" i="3"/>
  <c r="D1263" i="3"/>
  <c r="F1263" i="3"/>
  <c r="G1263" i="3"/>
  <c r="H1263" i="3"/>
  <c r="I1263" i="3"/>
  <c r="J1263" i="3"/>
  <c r="K1263" i="3"/>
  <c r="L1263" i="3"/>
  <c r="M1263" i="3"/>
  <c r="N1263" i="3"/>
  <c r="O1263" i="3"/>
  <c r="P1263" i="3"/>
  <c r="Q1263" i="3"/>
  <c r="R1263" i="3"/>
  <c r="S1263" i="3"/>
  <c r="T1263" i="3"/>
  <c r="U1263" i="3"/>
  <c r="V1263" i="3"/>
  <c r="X1263" i="3"/>
  <c r="A1264" i="3"/>
  <c r="B1264" i="3"/>
  <c r="C1264" i="3"/>
  <c r="D1264" i="3"/>
  <c r="F1264" i="3"/>
  <c r="G1264" i="3"/>
  <c r="H1264" i="3"/>
  <c r="I1264" i="3"/>
  <c r="J1264" i="3"/>
  <c r="K1264" i="3"/>
  <c r="L1264" i="3"/>
  <c r="M1264" i="3"/>
  <c r="N1264" i="3"/>
  <c r="O1264" i="3"/>
  <c r="P1264" i="3"/>
  <c r="Q1264" i="3"/>
  <c r="R1264" i="3"/>
  <c r="S1264" i="3"/>
  <c r="T1264" i="3"/>
  <c r="U1264" i="3"/>
  <c r="V1264" i="3"/>
  <c r="X1264" i="3"/>
  <c r="A1265" i="3"/>
  <c r="B1265" i="3"/>
  <c r="C1265" i="3"/>
  <c r="D1265" i="3"/>
  <c r="F1265" i="3"/>
  <c r="G1265" i="3"/>
  <c r="H1265" i="3"/>
  <c r="I1265" i="3"/>
  <c r="J1265" i="3"/>
  <c r="K1265" i="3"/>
  <c r="L1265" i="3"/>
  <c r="M1265" i="3"/>
  <c r="N1265" i="3"/>
  <c r="O1265" i="3"/>
  <c r="P1265" i="3"/>
  <c r="Q1265" i="3"/>
  <c r="R1265" i="3"/>
  <c r="S1265" i="3"/>
  <c r="T1265" i="3"/>
  <c r="U1265" i="3"/>
  <c r="V1265" i="3"/>
  <c r="X1265" i="3"/>
  <c r="A1266" i="3"/>
  <c r="B1266" i="3"/>
  <c r="C1266" i="3"/>
  <c r="D1266" i="3"/>
  <c r="F1266" i="3"/>
  <c r="G1266" i="3"/>
  <c r="H1266" i="3"/>
  <c r="I1266" i="3"/>
  <c r="J1266" i="3"/>
  <c r="K1266" i="3"/>
  <c r="L1266" i="3"/>
  <c r="M1266" i="3"/>
  <c r="N1266" i="3"/>
  <c r="O1266" i="3"/>
  <c r="P1266" i="3"/>
  <c r="Q1266" i="3"/>
  <c r="R1266" i="3"/>
  <c r="S1266" i="3"/>
  <c r="T1266" i="3"/>
  <c r="U1266" i="3"/>
  <c r="V1266" i="3"/>
  <c r="X1266" i="3"/>
  <c r="A1267" i="3"/>
  <c r="B1267" i="3"/>
  <c r="C1267" i="3"/>
  <c r="D1267" i="3"/>
  <c r="F1267" i="3"/>
  <c r="G1267" i="3"/>
  <c r="H1267" i="3"/>
  <c r="I1267" i="3"/>
  <c r="J1267" i="3"/>
  <c r="K1267" i="3"/>
  <c r="L1267" i="3"/>
  <c r="M1267" i="3"/>
  <c r="N1267" i="3"/>
  <c r="O1267" i="3"/>
  <c r="P1267" i="3"/>
  <c r="Q1267" i="3"/>
  <c r="R1267" i="3"/>
  <c r="S1267" i="3"/>
  <c r="T1267" i="3"/>
  <c r="U1267" i="3"/>
  <c r="V1267" i="3"/>
  <c r="X1267" i="3"/>
  <c r="A1268" i="3"/>
  <c r="B1268" i="3"/>
  <c r="C1268" i="3"/>
  <c r="D1268" i="3"/>
  <c r="F1268" i="3"/>
  <c r="G1268" i="3"/>
  <c r="H1268" i="3"/>
  <c r="I1268" i="3"/>
  <c r="J1268" i="3"/>
  <c r="K1268" i="3"/>
  <c r="L1268" i="3"/>
  <c r="M1268" i="3"/>
  <c r="N1268" i="3"/>
  <c r="O1268" i="3"/>
  <c r="P1268" i="3"/>
  <c r="Q1268" i="3"/>
  <c r="R1268" i="3"/>
  <c r="S1268" i="3"/>
  <c r="T1268" i="3"/>
  <c r="U1268" i="3"/>
  <c r="V1268" i="3"/>
  <c r="X1268" i="3"/>
  <c r="A1269" i="3"/>
  <c r="B1269" i="3"/>
  <c r="C1269" i="3"/>
  <c r="D1269" i="3"/>
  <c r="F1269" i="3"/>
  <c r="G1269" i="3"/>
  <c r="H1269" i="3"/>
  <c r="I1269" i="3"/>
  <c r="J1269" i="3"/>
  <c r="K1269" i="3"/>
  <c r="L1269" i="3"/>
  <c r="M1269" i="3"/>
  <c r="N1269" i="3"/>
  <c r="O1269" i="3"/>
  <c r="P1269" i="3"/>
  <c r="Q1269" i="3"/>
  <c r="R1269" i="3"/>
  <c r="S1269" i="3"/>
  <c r="T1269" i="3"/>
  <c r="U1269" i="3"/>
  <c r="V1269" i="3"/>
  <c r="X1269" i="3"/>
  <c r="A1270" i="3"/>
  <c r="B1270" i="3"/>
  <c r="C1270" i="3"/>
  <c r="D1270" i="3"/>
  <c r="F1270" i="3"/>
  <c r="G1270" i="3"/>
  <c r="H1270" i="3"/>
  <c r="I1270" i="3"/>
  <c r="J1270" i="3"/>
  <c r="K1270" i="3"/>
  <c r="L1270" i="3"/>
  <c r="M1270" i="3"/>
  <c r="N1270" i="3"/>
  <c r="O1270" i="3"/>
  <c r="P1270" i="3"/>
  <c r="Q1270" i="3"/>
  <c r="R1270" i="3"/>
  <c r="S1270" i="3"/>
  <c r="T1270" i="3"/>
  <c r="U1270" i="3"/>
  <c r="V1270" i="3"/>
  <c r="X1270" i="3"/>
  <c r="A1271" i="3"/>
  <c r="B1271" i="3"/>
  <c r="C1271" i="3"/>
  <c r="D1271" i="3"/>
  <c r="F1271" i="3"/>
  <c r="G1271" i="3"/>
  <c r="H1271" i="3"/>
  <c r="I1271" i="3"/>
  <c r="J1271" i="3"/>
  <c r="K1271" i="3"/>
  <c r="L1271" i="3"/>
  <c r="M1271" i="3"/>
  <c r="N1271" i="3"/>
  <c r="O1271" i="3"/>
  <c r="P1271" i="3"/>
  <c r="Q1271" i="3"/>
  <c r="R1271" i="3"/>
  <c r="S1271" i="3"/>
  <c r="T1271" i="3"/>
  <c r="U1271" i="3"/>
  <c r="V1271" i="3"/>
  <c r="X1271" i="3"/>
  <c r="A1272" i="3"/>
  <c r="B1272" i="3"/>
  <c r="C1272" i="3"/>
  <c r="D1272" i="3"/>
  <c r="F1272" i="3"/>
  <c r="G1272" i="3"/>
  <c r="H1272" i="3"/>
  <c r="I1272" i="3"/>
  <c r="J1272" i="3"/>
  <c r="K1272" i="3"/>
  <c r="L1272" i="3"/>
  <c r="M1272" i="3"/>
  <c r="N1272" i="3"/>
  <c r="O1272" i="3"/>
  <c r="P1272" i="3"/>
  <c r="Q1272" i="3"/>
  <c r="R1272" i="3"/>
  <c r="S1272" i="3"/>
  <c r="T1272" i="3"/>
  <c r="U1272" i="3"/>
  <c r="V1272" i="3"/>
  <c r="X1272" i="3"/>
  <c r="A1273" i="3"/>
  <c r="B1273" i="3"/>
  <c r="C1273" i="3"/>
  <c r="D1273" i="3"/>
  <c r="F1273" i="3"/>
  <c r="G1273" i="3"/>
  <c r="H1273" i="3"/>
  <c r="I1273" i="3"/>
  <c r="J1273" i="3"/>
  <c r="K1273" i="3"/>
  <c r="L1273" i="3"/>
  <c r="M1273" i="3"/>
  <c r="N1273" i="3"/>
  <c r="O1273" i="3"/>
  <c r="P1273" i="3"/>
  <c r="Q1273" i="3"/>
  <c r="R1273" i="3"/>
  <c r="S1273" i="3"/>
  <c r="T1273" i="3"/>
  <c r="U1273" i="3"/>
  <c r="V1273" i="3"/>
  <c r="X1273" i="3"/>
  <c r="A1274" i="3"/>
  <c r="B1274" i="3"/>
  <c r="C1274" i="3"/>
  <c r="D1274" i="3"/>
  <c r="F1274" i="3"/>
  <c r="G1274" i="3"/>
  <c r="H1274" i="3"/>
  <c r="I1274" i="3"/>
  <c r="J1274" i="3"/>
  <c r="K1274" i="3"/>
  <c r="L1274" i="3"/>
  <c r="M1274" i="3"/>
  <c r="N1274" i="3"/>
  <c r="O1274" i="3"/>
  <c r="P1274" i="3"/>
  <c r="Q1274" i="3"/>
  <c r="R1274" i="3"/>
  <c r="S1274" i="3"/>
  <c r="T1274" i="3"/>
  <c r="U1274" i="3"/>
  <c r="V1274" i="3"/>
  <c r="X1274" i="3"/>
  <c r="A1275" i="3"/>
  <c r="B1275" i="3"/>
  <c r="C1275" i="3"/>
  <c r="D1275" i="3"/>
  <c r="F1275" i="3"/>
  <c r="G1275" i="3"/>
  <c r="H1275" i="3"/>
  <c r="I1275" i="3"/>
  <c r="J1275" i="3"/>
  <c r="K1275" i="3"/>
  <c r="L1275" i="3"/>
  <c r="M1275" i="3"/>
  <c r="N1275" i="3"/>
  <c r="O1275" i="3"/>
  <c r="P1275" i="3"/>
  <c r="Q1275" i="3"/>
  <c r="R1275" i="3"/>
  <c r="S1275" i="3"/>
  <c r="T1275" i="3"/>
  <c r="U1275" i="3"/>
  <c r="V1275" i="3"/>
  <c r="X1275" i="3"/>
  <c r="A1276" i="3"/>
  <c r="B1276" i="3"/>
  <c r="C1276" i="3"/>
  <c r="D1276" i="3"/>
  <c r="F1276" i="3"/>
  <c r="G1276" i="3"/>
  <c r="H1276" i="3"/>
  <c r="I1276" i="3"/>
  <c r="J1276" i="3"/>
  <c r="K1276" i="3"/>
  <c r="L1276" i="3"/>
  <c r="M1276" i="3"/>
  <c r="N1276" i="3"/>
  <c r="O1276" i="3"/>
  <c r="P1276" i="3"/>
  <c r="Q1276" i="3"/>
  <c r="R1276" i="3"/>
  <c r="S1276" i="3"/>
  <c r="T1276" i="3"/>
  <c r="U1276" i="3"/>
  <c r="V1276" i="3"/>
  <c r="X1276" i="3"/>
  <c r="A1277" i="3"/>
  <c r="B1277" i="3"/>
  <c r="C1277" i="3"/>
  <c r="D1277" i="3"/>
  <c r="F1277" i="3"/>
  <c r="G1277" i="3"/>
  <c r="H1277" i="3"/>
  <c r="I1277" i="3"/>
  <c r="J1277" i="3"/>
  <c r="K1277" i="3"/>
  <c r="L1277" i="3"/>
  <c r="M1277" i="3"/>
  <c r="N1277" i="3"/>
  <c r="O1277" i="3"/>
  <c r="P1277" i="3"/>
  <c r="Q1277" i="3"/>
  <c r="R1277" i="3"/>
  <c r="S1277" i="3"/>
  <c r="T1277" i="3"/>
  <c r="U1277" i="3"/>
  <c r="V1277" i="3"/>
  <c r="X1277" i="3"/>
  <c r="A1278" i="3"/>
  <c r="B1278" i="3"/>
  <c r="C1278" i="3"/>
  <c r="D1278" i="3"/>
  <c r="F1278" i="3"/>
  <c r="G1278" i="3"/>
  <c r="H1278" i="3"/>
  <c r="I1278" i="3"/>
  <c r="J1278" i="3"/>
  <c r="K1278" i="3"/>
  <c r="L1278" i="3"/>
  <c r="M1278" i="3"/>
  <c r="N1278" i="3"/>
  <c r="O1278" i="3"/>
  <c r="P1278" i="3"/>
  <c r="Q1278" i="3"/>
  <c r="R1278" i="3"/>
  <c r="S1278" i="3"/>
  <c r="T1278" i="3"/>
  <c r="U1278" i="3"/>
  <c r="V1278" i="3"/>
  <c r="X1278" i="3"/>
  <c r="A1279" i="3"/>
  <c r="B1279" i="3"/>
  <c r="C1279" i="3"/>
  <c r="D1279" i="3"/>
  <c r="F1279" i="3"/>
  <c r="G1279" i="3"/>
  <c r="H1279" i="3"/>
  <c r="I1279" i="3"/>
  <c r="J1279" i="3"/>
  <c r="K1279" i="3"/>
  <c r="L1279" i="3"/>
  <c r="M1279" i="3"/>
  <c r="N1279" i="3"/>
  <c r="O1279" i="3"/>
  <c r="P1279" i="3"/>
  <c r="Q1279" i="3"/>
  <c r="R1279" i="3"/>
  <c r="S1279" i="3"/>
  <c r="T1279" i="3"/>
  <c r="U1279" i="3"/>
  <c r="V1279" i="3"/>
  <c r="X1279" i="3"/>
  <c r="A1280" i="3"/>
  <c r="B1280" i="3"/>
  <c r="C1280" i="3"/>
  <c r="D1280" i="3"/>
  <c r="F1280" i="3"/>
  <c r="G1280" i="3"/>
  <c r="H1280" i="3"/>
  <c r="I1280" i="3"/>
  <c r="J1280" i="3"/>
  <c r="K1280" i="3"/>
  <c r="L1280" i="3"/>
  <c r="M1280" i="3"/>
  <c r="N1280" i="3"/>
  <c r="O1280" i="3"/>
  <c r="P1280" i="3"/>
  <c r="Q1280" i="3"/>
  <c r="R1280" i="3"/>
  <c r="S1280" i="3"/>
  <c r="T1280" i="3"/>
  <c r="U1280" i="3"/>
  <c r="V1280" i="3"/>
  <c r="X1280" i="3"/>
  <c r="A1281" i="3"/>
  <c r="B1281" i="3"/>
  <c r="C1281" i="3"/>
  <c r="D1281" i="3"/>
  <c r="F1281" i="3"/>
  <c r="G1281" i="3"/>
  <c r="H1281" i="3"/>
  <c r="I1281" i="3"/>
  <c r="J1281" i="3"/>
  <c r="K1281" i="3"/>
  <c r="L1281" i="3"/>
  <c r="M1281" i="3"/>
  <c r="N1281" i="3"/>
  <c r="O1281" i="3"/>
  <c r="P1281" i="3"/>
  <c r="Q1281" i="3"/>
  <c r="R1281" i="3"/>
  <c r="S1281" i="3"/>
  <c r="T1281" i="3"/>
  <c r="U1281" i="3"/>
  <c r="V1281" i="3"/>
  <c r="X1281" i="3"/>
  <c r="A1282" i="3"/>
  <c r="B1282" i="3"/>
  <c r="C1282" i="3"/>
  <c r="D1282" i="3"/>
  <c r="F1282" i="3"/>
  <c r="G1282" i="3"/>
  <c r="H1282" i="3"/>
  <c r="I1282" i="3"/>
  <c r="J1282" i="3"/>
  <c r="K1282" i="3"/>
  <c r="L1282" i="3"/>
  <c r="M1282" i="3"/>
  <c r="N1282" i="3"/>
  <c r="O1282" i="3"/>
  <c r="P1282" i="3"/>
  <c r="Q1282" i="3"/>
  <c r="R1282" i="3"/>
  <c r="S1282" i="3"/>
  <c r="T1282" i="3"/>
  <c r="U1282" i="3"/>
  <c r="V1282" i="3"/>
  <c r="X1282" i="3"/>
  <c r="A1283" i="3"/>
  <c r="B1283" i="3"/>
  <c r="C1283" i="3"/>
  <c r="D1283" i="3"/>
  <c r="F1283" i="3"/>
  <c r="G1283" i="3"/>
  <c r="H1283" i="3"/>
  <c r="I1283" i="3"/>
  <c r="J1283" i="3"/>
  <c r="K1283" i="3"/>
  <c r="L1283" i="3"/>
  <c r="M1283" i="3"/>
  <c r="N1283" i="3"/>
  <c r="O1283" i="3"/>
  <c r="P1283" i="3"/>
  <c r="Q1283" i="3"/>
  <c r="R1283" i="3"/>
  <c r="S1283" i="3"/>
  <c r="T1283" i="3"/>
  <c r="U1283" i="3"/>
  <c r="V1283" i="3"/>
  <c r="X1283" i="3"/>
  <c r="A1284" i="3"/>
  <c r="B1284" i="3"/>
  <c r="C1284" i="3"/>
  <c r="D1284" i="3"/>
  <c r="F1284" i="3"/>
  <c r="G1284" i="3"/>
  <c r="H1284" i="3"/>
  <c r="I1284" i="3"/>
  <c r="J1284" i="3"/>
  <c r="K1284" i="3"/>
  <c r="L1284" i="3"/>
  <c r="M1284" i="3"/>
  <c r="N1284" i="3"/>
  <c r="O1284" i="3"/>
  <c r="P1284" i="3"/>
  <c r="Q1284" i="3"/>
  <c r="R1284" i="3"/>
  <c r="S1284" i="3"/>
  <c r="T1284" i="3"/>
  <c r="U1284" i="3"/>
  <c r="V1284" i="3"/>
  <c r="X1284" i="3"/>
  <c r="A1285" i="3"/>
  <c r="B1285" i="3"/>
  <c r="C1285" i="3"/>
  <c r="D1285" i="3"/>
  <c r="F1285" i="3"/>
  <c r="G1285" i="3"/>
  <c r="H1285" i="3"/>
  <c r="I1285" i="3"/>
  <c r="J1285" i="3"/>
  <c r="K1285" i="3"/>
  <c r="L1285" i="3"/>
  <c r="M1285" i="3"/>
  <c r="N1285" i="3"/>
  <c r="O1285" i="3"/>
  <c r="P1285" i="3"/>
  <c r="Q1285" i="3"/>
  <c r="R1285" i="3"/>
  <c r="S1285" i="3"/>
  <c r="T1285" i="3"/>
  <c r="U1285" i="3"/>
  <c r="V1285" i="3"/>
  <c r="X1285" i="3"/>
  <c r="A1286" i="3"/>
  <c r="B1286" i="3"/>
  <c r="C1286" i="3"/>
  <c r="D1286" i="3"/>
  <c r="F1286" i="3"/>
  <c r="G1286" i="3"/>
  <c r="H1286" i="3"/>
  <c r="I1286" i="3"/>
  <c r="J1286" i="3"/>
  <c r="K1286" i="3"/>
  <c r="L1286" i="3"/>
  <c r="M1286" i="3"/>
  <c r="N1286" i="3"/>
  <c r="O1286" i="3"/>
  <c r="P1286" i="3"/>
  <c r="Q1286" i="3"/>
  <c r="R1286" i="3"/>
  <c r="S1286" i="3"/>
  <c r="T1286" i="3"/>
  <c r="U1286" i="3"/>
  <c r="V1286" i="3"/>
  <c r="X1286" i="3"/>
  <c r="A1287" i="3"/>
  <c r="B1287" i="3"/>
  <c r="C1287" i="3"/>
  <c r="D1287" i="3"/>
  <c r="F1287" i="3"/>
  <c r="G1287" i="3"/>
  <c r="H1287" i="3"/>
  <c r="I1287" i="3"/>
  <c r="J1287" i="3"/>
  <c r="K1287" i="3"/>
  <c r="L1287" i="3"/>
  <c r="M1287" i="3"/>
  <c r="N1287" i="3"/>
  <c r="O1287" i="3"/>
  <c r="P1287" i="3"/>
  <c r="Q1287" i="3"/>
  <c r="R1287" i="3"/>
  <c r="S1287" i="3"/>
  <c r="T1287" i="3"/>
  <c r="U1287" i="3"/>
  <c r="V1287" i="3"/>
  <c r="X1287" i="3"/>
  <c r="A1288" i="3"/>
  <c r="B1288" i="3"/>
  <c r="C1288" i="3"/>
  <c r="D1288" i="3"/>
  <c r="F1288" i="3"/>
  <c r="G1288" i="3"/>
  <c r="H1288" i="3"/>
  <c r="I1288" i="3"/>
  <c r="J1288" i="3"/>
  <c r="K1288" i="3"/>
  <c r="L1288" i="3"/>
  <c r="M1288" i="3"/>
  <c r="N1288" i="3"/>
  <c r="O1288" i="3"/>
  <c r="P1288" i="3"/>
  <c r="Q1288" i="3"/>
  <c r="R1288" i="3"/>
  <c r="S1288" i="3"/>
  <c r="T1288" i="3"/>
  <c r="U1288" i="3"/>
  <c r="V1288" i="3"/>
  <c r="X1288" i="3"/>
  <c r="A1289" i="3"/>
  <c r="B1289" i="3"/>
  <c r="C1289" i="3"/>
  <c r="D1289" i="3"/>
  <c r="F1289" i="3"/>
  <c r="G1289" i="3"/>
  <c r="H1289" i="3"/>
  <c r="I1289" i="3"/>
  <c r="J1289" i="3"/>
  <c r="K1289" i="3"/>
  <c r="L1289" i="3"/>
  <c r="M1289" i="3"/>
  <c r="N1289" i="3"/>
  <c r="O1289" i="3"/>
  <c r="P1289" i="3"/>
  <c r="Q1289" i="3"/>
  <c r="R1289" i="3"/>
  <c r="S1289" i="3"/>
  <c r="T1289" i="3"/>
  <c r="U1289" i="3"/>
  <c r="V1289" i="3"/>
  <c r="X1289" i="3"/>
  <c r="A1290" i="3"/>
  <c r="B1290" i="3"/>
  <c r="C1290" i="3"/>
  <c r="D1290" i="3"/>
  <c r="F1290" i="3"/>
  <c r="G1290" i="3"/>
  <c r="H1290" i="3"/>
  <c r="I1290" i="3"/>
  <c r="J1290" i="3"/>
  <c r="K1290" i="3"/>
  <c r="L1290" i="3"/>
  <c r="M1290" i="3"/>
  <c r="N1290" i="3"/>
  <c r="O1290" i="3"/>
  <c r="P1290" i="3"/>
  <c r="Q1290" i="3"/>
  <c r="R1290" i="3"/>
  <c r="S1290" i="3"/>
  <c r="T1290" i="3"/>
  <c r="U1290" i="3"/>
  <c r="V1290" i="3"/>
  <c r="X1290" i="3"/>
  <c r="A1291" i="3"/>
  <c r="B1291" i="3"/>
  <c r="C1291" i="3"/>
  <c r="D1291" i="3"/>
  <c r="F1291" i="3"/>
  <c r="G1291" i="3"/>
  <c r="H1291" i="3"/>
  <c r="I1291" i="3"/>
  <c r="J1291" i="3"/>
  <c r="K1291" i="3"/>
  <c r="L1291" i="3"/>
  <c r="M1291" i="3"/>
  <c r="N1291" i="3"/>
  <c r="O1291" i="3"/>
  <c r="P1291" i="3"/>
  <c r="Q1291" i="3"/>
  <c r="R1291" i="3"/>
  <c r="S1291" i="3"/>
  <c r="T1291" i="3"/>
  <c r="U1291" i="3"/>
  <c r="V1291" i="3"/>
  <c r="X1291" i="3"/>
  <c r="A1292" i="3"/>
  <c r="B1292" i="3"/>
  <c r="C1292" i="3"/>
  <c r="D1292" i="3"/>
  <c r="F1292" i="3"/>
  <c r="G1292" i="3"/>
  <c r="H1292" i="3"/>
  <c r="I1292" i="3"/>
  <c r="J1292" i="3"/>
  <c r="K1292" i="3"/>
  <c r="L1292" i="3"/>
  <c r="M1292" i="3"/>
  <c r="N1292" i="3"/>
  <c r="O1292" i="3"/>
  <c r="P1292" i="3"/>
  <c r="Q1292" i="3"/>
  <c r="R1292" i="3"/>
  <c r="S1292" i="3"/>
  <c r="T1292" i="3"/>
  <c r="U1292" i="3"/>
  <c r="V1292" i="3"/>
  <c r="X1292" i="3"/>
  <c r="A1293" i="3"/>
  <c r="B1293" i="3"/>
  <c r="C1293" i="3"/>
  <c r="D1293" i="3"/>
  <c r="F1293" i="3"/>
  <c r="G1293" i="3"/>
  <c r="H1293" i="3"/>
  <c r="I1293" i="3"/>
  <c r="J1293" i="3"/>
  <c r="K1293" i="3"/>
  <c r="L1293" i="3"/>
  <c r="M1293" i="3"/>
  <c r="N1293" i="3"/>
  <c r="O1293" i="3"/>
  <c r="P1293" i="3"/>
  <c r="Q1293" i="3"/>
  <c r="R1293" i="3"/>
  <c r="S1293" i="3"/>
  <c r="T1293" i="3"/>
  <c r="U1293" i="3"/>
  <c r="V1293" i="3"/>
  <c r="X1293" i="3"/>
  <c r="A1294" i="3"/>
  <c r="B1294" i="3"/>
  <c r="C1294" i="3"/>
  <c r="D1294" i="3"/>
  <c r="F1294" i="3"/>
  <c r="G1294" i="3"/>
  <c r="H1294" i="3"/>
  <c r="I1294" i="3"/>
  <c r="J1294" i="3"/>
  <c r="K1294" i="3"/>
  <c r="L1294" i="3"/>
  <c r="M1294" i="3"/>
  <c r="N1294" i="3"/>
  <c r="O1294" i="3"/>
  <c r="P1294" i="3"/>
  <c r="Q1294" i="3"/>
  <c r="R1294" i="3"/>
  <c r="S1294" i="3"/>
  <c r="T1294" i="3"/>
  <c r="U1294" i="3"/>
  <c r="V1294" i="3"/>
  <c r="X1294" i="3"/>
  <c r="A1295" i="3"/>
  <c r="B1295" i="3"/>
  <c r="C1295" i="3"/>
  <c r="D1295" i="3"/>
  <c r="F1295" i="3"/>
  <c r="G1295" i="3"/>
  <c r="H1295" i="3"/>
  <c r="I1295" i="3"/>
  <c r="J1295" i="3"/>
  <c r="K1295" i="3"/>
  <c r="L1295" i="3"/>
  <c r="M1295" i="3"/>
  <c r="N1295" i="3"/>
  <c r="O1295" i="3"/>
  <c r="P1295" i="3"/>
  <c r="Q1295" i="3"/>
  <c r="R1295" i="3"/>
  <c r="S1295" i="3"/>
  <c r="T1295" i="3"/>
  <c r="U1295" i="3"/>
  <c r="V1295" i="3"/>
  <c r="X1295" i="3"/>
  <c r="A1296" i="3"/>
  <c r="B1296" i="3"/>
  <c r="C1296" i="3"/>
  <c r="D1296" i="3"/>
  <c r="F1296" i="3"/>
  <c r="G1296" i="3"/>
  <c r="H1296" i="3"/>
  <c r="I1296" i="3"/>
  <c r="J1296" i="3"/>
  <c r="K1296" i="3"/>
  <c r="L1296" i="3"/>
  <c r="M1296" i="3"/>
  <c r="N1296" i="3"/>
  <c r="O1296" i="3"/>
  <c r="P1296" i="3"/>
  <c r="Q1296" i="3"/>
  <c r="R1296" i="3"/>
  <c r="S1296" i="3"/>
  <c r="T1296" i="3"/>
  <c r="U1296" i="3"/>
  <c r="V1296" i="3"/>
  <c r="X1296" i="3"/>
  <c r="A1297" i="3"/>
  <c r="B1297" i="3"/>
  <c r="C1297" i="3"/>
  <c r="D1297" i="3"/>
  <c r="F1297" i="3"/>
  <c r="G1297" i="3"/>
  <c r="H1297" i="3"/>
  <c r="I1297" i="3"/>
  <c r="J1297" i="3"/>
  <c r="K1297" i="3"/>
  <c r="L1297" i="3"/>
  <c r="M1297" i="3"/>
  <c r="N1297" i="3"/>
  <c r="O1297" i="3"/>
  <c r="P1297" i="3"/>
  <c r="Q1297" i="3"/>
  <c r="R1297" i="3"/>
  <c r="S1297" i="3"/>
  <c r="T1297" i="3"/>
  <c r="U1297" i="3"/>
  <c r="V1297" i="3"/>
  <c r="X1297" i="3"/>
  <c r="A1298" i="3"/>
  <c r="B1298" i="3"/>
  <c r="C1298" i="3"/>
  <c r="D1298" i="3"/>
  <c r="F1298" i="3"/>
  <c r="G1298" i="3"/>
  <c r="H1298" i="3"/>
  <c r="I1298" i="3"/>
  <c r="J1298" i="3"/>
  <c r="K1298" i="3"/>
  <c r="L1298" i="3"/>
  <c r="M1298" i="3"/>
  <c r="N1298" i="3"/>
  <c r="O1298" i="3"/>
  <c r="P1298" i="3"/>
  <c r="Q1298" i="3"/>
  <c r="R1298" i="3"/>
  <c r="S1298" i="3"/>
  <c r="T1298" i="3"/>
  <c r="U1298" i="3"/>
  <c r="V1298" i="3"/>
  <c r="X1298" i="3"/>
  <c r="A1299" i="3"/>
  <c r="B1299" i="3"/>
  <c r="C1299" i="3"/>
  <c r="D1299" i="3"/>
  <c r="F1299" i="3"/>
  <c r="G1299" i="3"/>
  <c r="H1299" i="3"/>
  <c r="I1299" i="3"/>
  <c r="J1299" i="3"/>
  <c r="K1299" i="3"/>
  <c r="L1299" i="3"/>
  <c r="M1299" i="3"/>
  <c r="N1299" i="3"/>
  <c r="O1299" i="3"/>
  <c r="P1299" i="3"/>
  <c r="Q1299" i="3"/>
  <c r="R1299" i="3"/>
  <c r="S1299" i="3"/>
  <c r="T1299" i="3"/>
  <c r="U1299" i="3"/>
  <c r="V1299" i="3"/>
  <c r="X1299" i="3"/>
  <c r="A1300" i="3"/>
  <c r="B1300" i="3"/>
  <c r="C1300" i="3"/>
  <c r="D1300" i="3"/>
  <c r="F1300" i="3"/>
  <c r="G1300" i="3"/>
  <c r="H1300" i="3"/>
  <c r="I1300" i="3"/>
  <c r="J1300" i="3"/>
  <c r="K1300" i="3"/>
  <c r="L1300" i="3"/>
  <c r="M1300" i="3"/>
  <c r="N1300" i="3"/>
  <c r="O1300" i="3"/>
  <c r="P1300" i="3"/>
  <c r="Q1300" i="3"/>
  <c r="R1300" i="3"/>
  <c r="S1300" i="3"/>
  <c r="T1300" i="3"/>
  <c r="U1300" i="3"/>
  <c r="V1300" i="3"/>
  <c r="X1300" i="3"/>
  <c r="A1301" i="3"/>
  <c r="B1301" i="3"/>
  <c r="C1301" i="3"/>
  <c r="D1301" i="3"/>
  <c r="F1301" i="3"/>
  <c r="G1301" i="3"/>
  <c r="H1301" i="3"/>
  <c r="I1301" i="3"/>
  <c r="J1301" i="3"/>
  <c r="K1301" i="3"/>
  <c r="L1301" i="3"/>
  <c r="M1301" i="3"/>
  <c r="N1301" i="3"/>
  <c r="O1301" i="3"/>
  <c r="P1301" i="3"/>
  <c r="Q1301" i="3"/>
  <c r="R1301" i="3"/>
  <c r="S1301" i="3"/>
  <c r="T1301" i="3"/>
  <c r="U1301" i="3"/>
  <c r="V1301" i="3"/>
  <c r="X1301" i="3"/>
  <c r="A1302" i="3"/>
  <c r="B1302" i="3"/>
  <c r="C1302" i="3"/>
  <c r="D1302" i="3"/>
  <c r="F1302" i="3"/>
  <c r="G1302" i="3"/>
  <c r="H1302" i="3"/>
  <c r="I1302" i="3"/>
  <c r="J1302" i="3"/>
  <c r="K1302" i="3"/>
  <c r="L1302" i="3"/>
  <c r="M1302" i="3"/>
  <c r="N1302" i="3"/>
  <c r="O1302" i="3"/>
  <c r="P1302" i="3"/>
  <c r="Q1302" i="3"/>
  <c r="R1302" i="3"/>
  <c r="S1302" i="3"/>
  <c r="T1302" i="3"/>
  <c r="U1302" i="3"/>
  <c r="V1302" i="3"/>
  <c r="X1302" i="3"/>
  <c r="A1303" i="3"/>
  <c r="B1303" i="3"/>
  <c r="C1303" i="3"/>
  <c r="D1303" i="3"/>
  <c r="F1303" i="3"/>
  <c r="G1303" i="3"/>
  <c r="H1303" i="3"/>
  <c r="I1303" i="3"/>
  <c r="J1303" i="3"/>
  <c r="K1303" i="3"/>
  <c r="L1303" i="3"/>
  <c r="M1303" i="3"/>
  <c r="N1303" i="3"/>
  <c r="O1303" i="3"/>
  <c r="P1303" i="3"/>
  <c r="Q1303" i="3"/>
  <c r="R1303" i="3"/>
  <c r="S1303" i="3"/>
  <c r="T1303" i="3"/>
  <c r="U1303" i="3"/>
  <c r="V1303" i="3"/>
  <c r="X1303" i="3"/>
  <c r="A1304" i="3"/>
  <c r="B1304" i="3"/>
  <c r="C1304" i="3"/>
  <c r="D1304" i="3"/>
  <c r="F1304" i="3"/>
  <c r="G1304" i="3"/>
  <c r="H1304" i="3"/>
  <c r="I1304" i="3"/>
  <c r="J1304" i="3"/>
  <c r="K1304" i="3"/>
  <c r="L1304" i="3"/>
  <c r="M1304" i="3"/>
  <c r="N1304" i="3"/>
  <c r="O1304" i="3"/>
  <c r="P1304" i="3"/>
  <c r="Q1304" i="3"/>
  <c r="R1304" i="3"/>
  <c r="S1304" i="3"/>
  <c r="T1304" i="3"/>
  <c r="U1304" i="3"/>
  <c r="V1304" i="3"/>
  <c r="X1304" i="3"/>
  <c r="A1305" i="3"/>
  <c r="B1305" i="3"/>
  <c r="C1305" i="3"/>
  <c r="D1305" i="3"/>
  <c r="F1305" i="3"/>
  <c r="G1305" i="3"/>
  <c r="H1305" i="3"/>
  <c r="I1305" i="3"/>
  <c r="J1305" i="3"/>
  <c r="K1305" i="3"/>
  <c r="L1305" i="3"/>
  <c r="M1305" i="3"/>
  <c r="N1305" i="3"/>
  <c r="O1305" i="3"/>
  <c r="P1305" i="3"/>
  <c r="Q1305" i="3"/>
  <c r="R1305" i="3"/>
  <c r="S1305" i="3"/>
  <c r="T1305" i="3"/>
  <c r="U1305" i="3"/>
  <c r="V1305" i="3"/>
  <c r="X1305" i="3"/>
  <c r="A1306" i="3"/>
  <c r="B1306" i="3"/>
  <c r="C1306" i="3"/>
  <c r="D1306" i="3"/>
  <c r="F1306" i="3"/>
  <c r="G1306" i="3"/>
  <c r="H1306" i="3"/>
  <c r="I1306" i="3"/>
  <c r="J1306" i="3"/>
  <c r="K1306" i="3"/>
  <c r="L1306" i="3"/>
  <c r="M1306" i="3"/>
  <c r="N1306" i="3"/>
  <c r="O1306" i="3"/>
  <c r="P1306" i="3"/>
  <c r="Q1306" i="3"/>
  <c r="R1306" i="3"/>
  <c r="S1306" i="3"/>
  <c r="T1306" i="3"/>
  <c r="U1306" i="3"/>
  <c r="V1306" i="3"/>
  <c r="X1306" i="3"/>
  <c r="A1307" i="3"/>
  <c r="B1307" i="3"/>
  <c r="C1307" i="3"/>
  <c r="D1307" i="3"/>
  <c r="F1307" i="3"/>
  <c r="G1307" i="3"/>
  <c r="H1307" i="3"/>
  <c r="I1307" i="3"/>
  <c r="J1307" i="3"/>
  <c r="K1307" i="3"/>
  <c r="L1307" i="3"/>
  <c r="M1307" i="3"/>
  <c r="N1307" i="3"/>
  <c r="O1307" i="3"/>
  <c r="P1307" i="3"/>
  <c r="Q1307" i="3"/>
  <c r="R1307" i="3"/>
  <c r="S1307" i="3"/>
  <c r="T1307" i="3"/>
  <c r="U1307" i="3"/>
  <c r="V1307" i="3"/>
  <c r="X1307" i="3"/>
  <c r="A1308" i="3"/>
  <c r="B1308" i="3"/>
  <c r="C1308" i="3"/>
  <c r="D1308" i="3"/>
  <c r="F1308" i="3"/>
  <c r="G1308" i="3"/>
  <c r="H1308" i="3"/>
  <c r="I1308" i="3"/>
  <c r="J1308" i="3"/>
  <c r="K1308" i="3"/>
  <c r="L1308" i="3"/>
  <c r="M1308" i="3"/>
  <c r="N1308" i="3"/>
  <c r="O1308" i="3"/>
  <c r="P1308" i="3"/>
  <c r="Q1308" i="3"/>
  <c r="R1308" i="3"/>
  <c r="S1308" i="3"/>
  <c r="T1308" i="3"/>
  <c r="U1308" i="3"/>
  <c r="V1308" i="3"/>
  <c r="X1308" i="3"/>
  <c r="A1309" i="3"/>
  <c r="B1309" i="3"/>
  <c r="C1309" i="3"/>
  <c r="D1309" i="3"/>
  <c r="F1309" i="3"/>
  <c r="G1309" i="3"/>
  <c r="H1309" i="3"/>
  <c r="I1309" i="3"/>
  <c r="J1309" i="3"/>
  <c r="K1309" i="3"/>
  <c r="L1309" i="3"/>
  <c r="M1309" i="3"/>
  <c r="N1309" i="3"/>
  <c r="O1309" i="3"/>
  <c r="P1309" i="3"/>
  <c r="Q1309" i="3"/>
  <c r="R1309" i="3"/>
  <c r="S1309" i="3"/>
  <c r="T1309" i="3"/>
  <c r="U1309" i="3"/>
  <c r="V1309" i="3"/>
  <c r="X1309" i="3"/>
  <c r="A1310" i="3"/>
  <c r="B1310" i="3"/>
  <c r="C1310" i="3"/>
  <c r="D1310" i="3"/>
  <c r="F1310" i="3"/>
  <c r="G1310" i="3"/>
  <c r="H1310" i="3"/>
  <c r="I1310" i="3"/>
  <c r="J1310" i="3"/>
  <c r="K1310" i="3"/>
  <c r="L1310" i="3"/>
  <c r="M1310" i="3"/>
  <c r="N1310" i="3"/>
  <c r="O1310" i="3"/>
  <c r="P1310" i="3"/>
  <c r="Q1310" i="3"/>
  <c r="R1310" i="3"/>
  <c r="S1310" i="3"/>
  <c r="T1310" i="3"/>
  <c r="U1310" i="3"/>
  <c r="V1310" i="3"/>
  <c r="X1310" i="3"/>
  <c r="A1311" i="3"/>
  <c r="B1311" i="3"/>
  <c r="C1311" i="3"/>
  <c r="D1311" i="3"/>
  <c r="F1311" i="3"/>
  <c r="G1311" i="3"/>
  <c r="H1311" i="3"/>
  <c r="I1311" i="3"/>
  <c r="J1311" i="3"/>
  <c r="K1311" i="3"/>
  <c r="L1311" i="3"/>
  <c r="M1311" i="3"/>
  <c r="N1311" i="3"/>
  <c r="O1311" i="3"/>
  <c r="P1311" i="3"/>
  <c r="Q1311" i="3"/>
  <c r="R1311" i="3"/>
  <c r="S1311" i="3"/>
  <c r="T1311" i="3"/>
  <c r="U1311" i="3"/>
  <c r="V1311" i="3"/>
  <c r="X1311" i="3"/>
  <c r="A1312" i="3"/>
  <c r="B1312" i="3"/>
  <c r="C1312" i="3"/>
  <c r="D1312" i="3"/>
  <c r="F1312" i="3"/>
  <c r="G1312" i="3"/>
  <c r="H1312" i="3"/>
  <c r="I1312" i="3"/>
  <c r="J1312" i="3"/>
  <c r="K1312" i="3"/>
  <c r="L1312" i="3"/>
  <c r="M1312" i="3"/>
  <c r="N1312" i="3"/>
  <c r="O1312" i="3"/>
  <c r="P1312" i="3"/>
  <c r="Q1312" i="3"/>
  <c r="R1312" i="3"/>
  <c r="S1312" i="3"/>
  <c r="T1312" i="3"/>
  <c r="U1312" i="3"/>
  <c r="V1312" i="3"/>
  <c r="X1312" i="3"/>
  <c r="A1313" i="3"/>
  <c r="B1313" i="3"/>
  <c r="C1313" i="3"/>
  <c r="D1313" i="3"/>
  <c r="F1313" i="3"/>
  <c r="G1313" i="3"/>
  <c r="H1313" i="3"/>
  <c r="I1313" i="3"/>
  <c r="J1313" i="3"/>
  <c r="K1313" i="3"/>
  <c r="L1313" i="3"/>
  <c r="M1313" i="3"/>
  <c r="N1313" i="3"/>
  <c r="O1313" i="3"/>
  <c r="P1313" i="3"/>
  <c r="Q1313" i="3"/>
  <c r="R1313" i="3"/>
  <c r="S1313" i="3"/>
  <c r="T1313" i="3"/>
  <c r="U1313" i="3"/>
  <c r="V1313" i="3"/>
  <c r="X1313" i="3"/>
  <c r="A1314" i="3"/>
  <c r="B1314" i="3"/>
  <c r="C1314" i="3"/>
  <c r="D1314" i="3"/>
  <c r="F1314" i="3"/>
  <c r="G1314" i="3"/>
  <c r="H1314" i="3"/>
  <c r="I1314" i="3"/>
  <c r="J1314" i="3"/>
  <c r="K1314" i="3"/>
  <c r="L1314" i="3"/>
  <c r="M1314" i="3"/>
  <c r="N1314" i="3"/>
  <c r="O1314" i="3"/>
  <c r="P1314" i="3"/>
  <c r="Q1314" i="3"/>
  <c r="R1314" i="3"/>
  <c r="S1314" i="3"/>
  <c r="T1314" i="3"/>
  <c r="U1314" i="3"/>
  <c r="V1314" i="3"/>
  <c r="X1314" i="3"/>
  <c r="A1315" i="3"/>
  <c r="B1315" i="3"/>
  <c r="C1315" i="3"/>
  <c r="D1315" i="3"/>
  <c r="F1315" i="3"/>
  <c r="G1315" i="3"/>
  <c r="H1315" i="3"/>
  <c r="I1315" i="3"/>
  <c r="J1315" i="3"/>
  <c r="K1315" i="3"/>
  <c r="L1315" i="3"/>
  <c r="M1315" i="3"/>
  <c r="N1315" i="3"/>
  <c r="O1315" i="3"/>
  <c r="P1315" i="3"/>
  <c r="Q1315" i="3"/>
  <c r="R1315" i="3"/>
  <c r="S1315" i="3"/>
  <c r="T1315" i="3"/>
  <c r="U1315" i="3"/>
  <c r="V1315" i="3"/>
  <c r="X1315" i="3"/>
  <c r="A1316" i="3"/>
  <c r="B1316" i="3"/>
  <c r="C1316" i="3"/>
  <c r="D1316" i="3"/>
  <c r="F1316" i="3"/>
  <c r="G1316" i="3"/>
  <c r="H1316" i="3"/>
  <c r="I1316" i="3"/>
  <c r="J1316" i="3"/>
  <c r="K1316" i="3"/>
  <c r="L1316" i="3"/>
  <c r="M1316" i="3"/>
  <c r="N1316" i="3"/>
  <c r="O1316" i="3"/>
  <c r="P1316" i="3"/>
  <c r="Q1316" i="3"/>
  <c r="R1316" i="3"/>
  <c r="S1316" i="3"/>
  <c r="T1316" i="3"/>
  <c r="U1316" i="3"/>
  <c r="V1316" i="3"/>
  <c r="X1316" i="3"/>
  <c r="A1317" i="3"/>
  <c r="B1317" i="3"/>
  <c r="C1317" i="3"/>
  <c r="D1317" i="3"/>
  <c r="F1317" i="3"/>
  <c r="G1317" i="3"/>
  <c r="H1317" i="3"/>
  <c r="I1317" i="3"/>
  <c r="J1317" i="3"/>
  <c r="K1317" i="3"/>
  <c r="L1317" i="3"/>
  <c r="M1317" i="3"/>
  <c r="N1317" i="3"/>
  <c r="O1317" i="3"/>
  <c r="P1317" i="3"/>
  <c r="Q1317" i="3"/>
  <c r="R1317" i="3"/>
  <c r="S1317" i="3"/>
  <c r="T1317" i="3"/>
  <c r="U1317" i="3"/>
  <c r="V1317" i="3"/>
  <c r="X1317" i="3"/>
  <c r="A1318" i="3"/>
  <c r="B1318" i="3"/>
  <c r="C1318" i="3"/>
  <c r="D1318" i="3"/>
  <c r="F1318" i="3"/>
  <c r="G1318" i="3"/>
  <c r="H1318" i="3"/>
  <c r="I1318" i="3"/>
  <c r="J1318" i="3"/>
  <c r="K1318" i="3"/>
  <c r="L1318" i="3"/>
  <c r="M1318" i="3"/>
  <c r="N1318" i="3"/>
  <c r="O1318" i="3"/>
  <c r="P1318" i="3"/>
  <c r="Q1318" i="3"/>
  <c r="R1318" i="3"/>
  <c r="S1318" i="3"/>
  <c r="T1318" i="3"/>
  <c r="U1318" i="3"/>
  <c r="V1318" i="3"/>
  <c r="X1318" i="3"/>
  <c r="A1319" i="3"/>
  <c r="B1319" i="3"/>
  <c r="C1319" i="3"/>
  <c r="D1319" i="3"/>
  <c r="F1319" i="3"/>
  <c r="G1319" i="3"/>
  <c r="H1319" i="3"/>
  <c r="I1319" i="3"/>
  <c r="J1319" i="3"/>
  <c r="K1319" i="3"/>
  <c r="L1319" i="3"/>
  <c r="M1319" i="3"/>
  <c r="N1319" i="3"/>
  <c r="O1319" i="3"/>
  <c r="P1319" i="3"/>
  <c r="Q1319" i="3"/>
  <c r="R1319" i="3"/>
  <c r="S1319" i="3"/>
  <c r="T1319" i="3"/>
  <c r="U1319" i="3"/>
  <c r="V1319" i="3"/>
  <c r="X1319" i="3"/>
  <c r="A1320" i="3"/>
  <c r="B1320" i="3"/>
  <c r="C1320" i="3"/>
  <c r="D1320" i="3"/>
  <c r="F1320" i="3"/>
  <c r="G1320" i="3"/>
  <c r="H1320" i="3"/>
  <c r="I1320" i="3"/>
  <c r="J1320" i="3"/>
  <c r="K1320" i="3"/>
  <c r="L1320" i="3"/>
  <c r="M1320" i="3"/>
  <c r="N1320" i="3"/>
  <c r="O1320" i="3"/>
  <c r="P1320" i="3"/>
  <c r="Q1320" i="3"/>
  <c r="R1320" i="3"/>
  <c r="S1320" i="3"/>
  <c r="T1320" i="3"/>
  <c r="U1320" i="3"/>
  <c r="V1320" i="3"/>
  <c r="X1320" i="3"/>
  <c r="A1321" i="3"/>
  <c r="B1321" i="3"/>
  <c r="C1321" i="3"/>
  <c r="D1321" i="3"/>
  <c r="F1321" i="3"/>
  <c r="G1321" i="3"/>
  <c r="H1321" i="3"/>
  <c r="I1321" i="3"/>
  <c r="J1321" i="3"/>
  <c r="K1321" i="3"/>
  <c r="L1321" i="3"/>
  <c r="M1321" i="3"/>
  <c r="N1321" i="3"/>
  <c r="O1321" i="3"/>
  <c r="P1321" i="3"/>
  <c r="Q1321" i="3"/>
  <c r="R1321" i="3"/>
  <c r="S1321" i="3"/>
  <c r="T1321" i="3"/>
  <c r="U1321" i="3"/>
  <c r="V1321" i="3"/>
  <c r="X1321" i="3"/>
  <c r="A1322" i="3"/>
  <c r="B1322" i="3"/>
  <c r="C1322" i="3"/>
  <c r="D1322" i="3"/>
  <c r="F1322" i="3"/>
  <c r="G1322" i="3"/>
  <c r="H1322" i="3"/>
  <c r="I1322" i="3"/>
  <c r="J1322" i="3"/>
  <c r="K1322" i="3"/>
  <c r="L1322" i="3"/>
  <c r="M1322" i="3"/>
  <c r="N1322" i="3"/>
  <c r="O1322" i="3"/>
  <c r="P1322" i="3"/>
  <c r="Q1322" i="3"/>
  <c r="R1322" i="3"/>
  <c r="S1322" i="3"/>
  <c r="T1322" i="3"/>
  <c r="U1322" i="3"/>
  <c r="V1322" i="3"/>
  <c r="X1322" i="3"/>
  <c r="A1323" i="3"/>
  <c r="B1323" i="3"/>
  <c r="C1323" i="3"/>
  <c r="D1323" i="3"/>
  <c r="F1323" i="3"/>
  <c r="G1323" i="3"/>
  <c r="H1323" i="3"/>
  <c r="I1323" i="3"/>
  <c r="J1323" i="3"/>
  <c r="K1323" i="3"/>
  <c r="L1323" i="3"/>
  <c r="M1323" i="3"/>
  <c r="N1323" i="3"/>
  <c r="O1323" i="3"/>
  <c r="P1323" i="3"/>
  <c r="Q1323" i="3"/>
  <c r="R1323" i="3"/>
  <c r="S1323" i="3"/>
  <c r="T1323" i="3"/>
  <c r="U1323" i="3"/>
  <c r="V1323" i="3"/>
  <c r="X1323" i="3"/>
  <c r="A1324" i="3"/>
  <c r="B1324" i="3"/>
  <c r="C1324" i="3"/>
  <c r="D1324" i="3"/>
  <c r="F1324" i="3"/>
  <c r="G1324" i="3"/>
  <c r="H1324" i="3"/>
  <c r="I1324" i="3"/>
  <c r="J1324" i="3"/>
  <c r="K1324" i="3"/>
  <c r="L1324" i="3"/>
  <c r="M1324" i="3"/>
  <c r="N1324" i="3"/>
  <c r="O1324" i="3"/>
  <c r="P1324" i="3"/>
  <c r="Q1324" i="3"/>
  <c r="R1324" i="3"/>
  <c r="S1324" i="3"/>
  <c r="T1324" i="3"/>
  <c r="U1324" i="3"/>
  <c r="V1324" i="3"/>
  <c r="X1324" i="3"/>
  <c r="A1325" i="3"/>
  <c r="B1325" i="3"/>
  <c r="C1325" i="3"/>
  <c r="D1325" i="3"/>
  <c r="F1325" i="3"/>
  <c r="G1325" i="3"/>
  <c r="H1325" i="3"/>
  <c r="I1325" i="3"/>
  <c r="J1325" i="3"/>
  <c r="K1325" i="3"/>
  <c r="L1325" i="3"/>
  <c r="M1325" i="3"/>
  <c r="N1325" i="3"/>
  <c r="O1325" i="3"/>
  <c r="P1325" i="3"/>
  <c r="Q1325" i="3"/>
  <c r="R1325" i="3"/>
  <c r="S1325" i="3"/>
  <c r="T1325" i="3"/>
  <c r="U1325" i="3"/>
  <c r="V1325" i="3"/>
  <c r="X1325" i="3"/>
  <c r="A1326" i="3"/>
  <c r="B1326" i="3"/>
  <c r="C1326" i="3"/>
  <c r="D1326" i="3"/>
  <c r="F1326" i="3"/>
  <c r="G1326" i="3"/>
  <c r="H1326" i="3"/>
  <c r="I1326" i="3"/>
  <c r="J1326" i="3"/>
  <c r="K1326" i="3"/>
  <c r="L1326" i="3"/>
  <c r="M1326" i="3"/>
  <c r="N1326" i="3"/>
  <c r="O1326" i="3"/>
  <c r="P1326" i="3"/>
  <c r="Q1326" i="3"/>
  <c r="R1326" i="3"/>
  <c r="S1326" i="3"/>
  <c r="T1326" i="3"/>
  <c r="U1326" i="3"/>
  <c r="V1326" i="3"/>
  <c r="X1326" i="3"/>
  <c r="A1327" i="3"/>
  <c r="B1327" i="3"/>
  <c r="C1327" i="3"/>
  <c r="D1327" i="3"/>
  <c r="F1327" i="3"/>
  <c r="G1327" i="3"/>
  <c r="H1327" i="3"/>
  <c r="I1327" i="3"/>
  <c r="J1327" i="3"/>
  <c r="K1327" i="3"/>
  <c r="L1327" i="3"/>
  <c r="M1327" i="3"/>
  <c r="N1327" i="3"/>
  <c r="O1327" i="3"/>
  <c r="P1327" i="3"/>
  <c r="Q1327" i="3"/>
  <c r="R1327" i="3"/>
  <c r="S1327" i="3"/>
  <c r="T1327" i="3"/>
  <c r="U1327" i="3"/>
  <c r="V1327" i="3"/>
  <c r="X1327" i="3"/>
  <c r="A1328" i="3"/>
  <c r="B1328" i="3"/>
  <c r="C1328" i="3"/>
  <c r="D1328" i="3"/>
  <c r="F1328" i="3"/>
  <c r="G1328" i="3"/>
  <c r="H1328" i="3"/>
  <c r="I1328" i="3"/>
  <c r="J1328" i="3"/>
  <c r="K1328" i="3"/>
  <c r="L1328" i="3"/>
  <c r="M1328" i="3"/>
  <c r="N1328" i="3"/>
  <c r="O1328" i="3"/>
  <c r="P1328" i="3"/>
  <c r="Q1328" i="3"/>
  <c r="R1328" i="3"/>
  <c r="S1328" i="3"/>
  <c r="T1328" i="3"/>
  <c r="U1328" i="3"/>
  <c r="V1328" i="3"/>
  <c r="X1328" i="3"/>
  <c r="A1329" i="3"/>
  <c r="B1329" i="3"/>
  <c r="C1329" i="3"/>
  <c r="D1329" i="3"/>
  <c r="F1329" i="3"/>
  <c r="G1329" i="3"/>
  <c r="H1329" i="3"/>
  <c r="I1329" i="3"/>
  <c r="J1329" i="3"/>
  <c r="K1329" i="3"/>
  <c r="L1329" i="3"/>
  <c r="M1329" i="3"/>
  <c r="N1329" i="3"/>
  <c r="O1329" i="3"/>
  <c r="P1329" i="3"/>
  <c r="Q1329" i="3"/>
  <c r="R1329" i="3"/>
  <c r="S1329" i="3"/>
  <c r="T1329" i="3"/>
  <c r="U1329" i="3"/>
  <c r="V1329" i="3"/>
  <c r="X1329" i="3"/>
  <c r="A1330" i="3"/>
  <c r="B1330" i="3"/>
  <c r="C1330" i="3"/>
  <c r="D1330" i="3"/>
  <c r="F1330" i="3"/>
  <c r="G1330" i="3"/>
  <c r="H1330" i="3"/>
  <c r="I1330" i="3"/>
  <c r="J1330" i="3"/>
  <c r="K1330" i="3"/>
  <c r="L1330" i="3"/>
  <c r="M1330" i="3"/>
  <c r="N1330" i="3"/>
  <c r="O1330" i="3"/>
  <c r="P1330" i="3"/>
  <c r="Q1330" i="3"/>
  <c r="R1330" i="3"/>
  <c r="S1330" i="3"/>
  <c r="T1330" i="3"/>
  <c r="U1330" i="3"/>
  <c r="V1330" i="3"/>
  <c r="X1330" i="3"/>
  <c r="A1331" i="3"/>
  <c r="B1331" i="3"/>
  <c r="C1331" i="3"/>
  <c r="D1331" i="3"/>
  <c r="F1331" i="3"/>
  <c r="G1331" i="3"/>
  <c r="H1331" i="3"/>
  <c r="I1331" i="3"/>
  <c r="J1331" i="3"/>
  <c r="K1331" i="3"/>
  <c r="L1331" i="3"/>
  <c r="M1331" i="3"/>
  <c r="N1331" i="3"/>
  <c r="O1331" i="3"/>
  <c r="P1331" i="3"/>
  <c r="Q1331" i="3"/>
  <c r="R1331" i="3"/>
  <c r="S1331" i="3"/>
  <c r="T1331" i="3"/>
  <c r="U1331" i="3"/>
  <c r="V1331" i="3"/>
  <c r="X1331" i="3"/>
  <c r="A1332" i="3"/>
  <c r="B1332" i="3"/>
  <c r="C1332" i="3"/>
  <c r="D1332" i="3"/>
  <c r="F1332" i="3"/>
  <c r="G1332" i="3"/>
  <c r="H1332" i="3"/>
  <c r="I1332" i="3"/>
  <c r="J1332" i="3"/>
  <c r="K1332" i="3"/>
  <c r="L1332" i="3"/>
  <c r="M1332" i="3"/>
  <c r="N1332" i="3"/>
  <c r="O1332" i="3"/>
  <c r="P1332" i="3"/>
  <c r="Q1332" i="3"/>
  <c r="R1332" i="3"/>
  <c r="S1332" i="3"/>
  <c r="T1332" i="3"/>
  <c r="U1332" i="3"/>
  <c r="V1332" i="3"/>
  <c r="X1332" i="3"/>
  <c r="A1333" i="3"/>
  <c r="B1333" i="3"/>
  <c r="C1333" i="3"/>
  <c r="D1333" i="3"/>
  <c r="F1333" i="3"/>
  <c r="G1333" i="3"/>
  <c r="H1333" i="3"/>
  <c r="I1333" i="3"/>
  <c r="J1333" i="3"/>
  <c r="K1333" i="3"/>
  <c r="L1333" i="3"/>
  <c r="M1333" i="3"/>
  <c r="N1333" i="3"/>
  <c r="O1333" i="3"/>
  <c r="P1333" i="3"/>
  <c r="Q1333" i="3"/>
  <c r="R1333" i="3"/>
  <c r="S1333" i="3"/>
  <c r="T1333" i="3"/>
  <c r="U1333" i="3"/>
  <c r="V1333" i="3"/>
  <c r="X1333" i="3"/>
  <c r="A1334" i="3"/>
  <c r="B1334" i="3"/>
  <c r="C1334" i="3"/>
  <c r="D1334" i="3"/>
  <c r="F1334" i="3"/>
  <c r="G1334" i="3"/>
  <c r="H1334" i="3"/>
  <c r="I1334" i="3"/>
  <c r="J1334" i="3"/>
  <c r="K1334" i="3"/>
  <c r="L1334" i="3"/>
  <c r="M1334" i="3"/>
  <c r="N1334" i="3"/>
  <c r="O1334" i="3"/>
  <c r="P1334" i="3"/>
  <c r="Q1334" i="3"/>
  <c r="R1334" i="3"/>
  <c r="S1334" i="3"/>
  <c r="T1334" i="3"/>
  <c r="U1334" i="3"/>
  <c r="V1334" i="3"/>
  <c r="X1334" i="3"/>
  <c r="A1335" i="3"/>
  <c r="B1335" i="3"/>
  <c r="C1335" i="3"/>
  <c r="D1335" i="3"/>
  <c r="F1335" i="3"/>
  <c r="G1335" i="3"/>
  <c r="H1335" i="3"/>
  <c r="I1335" i="3"/>
  <c r="J1335" i="3"/>
  <c r="K1335" i="3"/>
  <c r="L1335" i="3"/>
  <c r="M1335" i="3"/>
  <c r="N1335" i="3"/>
  <c r="O1335" i="3"/>
  <c r="P1335" i="3"/>
  <c r="Q1335" i="3"/>
  <c r="R1335" i="3"/>
  <c r="S1335" i="3"/>
  <c r="T1335" i="3"/>
  <c r="U1335" i="3"/>
  <c r="V1335" i="3"/>
  <c r="X1335" i="3"/>
  <c r="A1336" i="3"/>
  <c r="B1336" i="3"/>
  <c r="C1336" i="3"/>
  <c r="D1336" i="3"/>
  <c r="F1336" i="3"/>
  <c r="G1336" i="3"/>
  <c r="H1336" i="3"/>
  <c r="I1336" i="3"/>
  <c r="J1336" i="3"/>
  <c r="K1336" i="3"/>
  <c r="L1336" i="3"/>
  <c r="M1336" i="3"/>
  <c r="N1336" i="3"/>
  <c r="O1336" i="3"/>
  <c r="P1336" i="3"/>
  <c r="Q1336" i="3"/>
  <c r="R1336" i="3"/>
  <c r="S1336" i="3"/>
  <c r="T1336" i="3"/>
  <c r="U1336" i="3"/>
  <c r="V1336" i="3"/>
  <c r="X1336" i="3"/>
  <c r="A1337" i="3"/>
  <c r="B1337" i="3"/>
  <c r="C1337" i="3"/>
  <c r="D1337" i="3"/>
  <c r="F1337" i="3"/>
  <c r="G1337" i="3"/>
  <c r="H1337" i="3"/>
  <c r="I1337" i="3"/>
  <c r="J1337" i="3"/>
  <c r="K1337" i="3"/>
  <c r="L1337" i="3"/>
  <c r="M1337" i="3"/>
  <c r="N1337" i="3"/>
  <c r="O1337" i="3"/>
  <c r="P1337" i="3"/>
  <c r="Q1337" i="3"/>
  <c r="R1337" i="3"/>
  <c r="S1337" i="3"/>
  <c r="T1337" i="3"/>
  <c r="U1337" i="3"/>
  <c r="V1337" i="3"/>
  <c r="X1337" i="3"/>
  <c r="A1338" i="3"/>
  <c r="B1338" i="3"/>
  <c r="C1338" i="3"/>
  <c r="D1338" i="3"/>
  <c r="F1338" i="3"/>
  <c r="G1338" i="3"/>
  <c r="H1338" i="3"/>
  <c r="I1338" i="3"/>
  <c r="J1338" i="3"/>
  <c r="K1338" i="3"/>
  <c r="L1338" i="3"/>
  <c r="M1338" i="3"/>
  <c r="N1338" i="3"/>
  <c r="O1338" i="3"/>
  <c r="P1338" i="3"/>
  <c r="Q1338" i="3"/>
  <c r="R1338" i="3"/>
  <c r="S1338" i="3"/>
  <c r="T1338" i="3"/>
  <c r="U1338" i="3"/>
  <c r="V1338" i="3"/>
  <c r="X1338" i="3"/>
  <c r="A1339" i="3"/>
  <c r="B1339" i="3"/>
  <c r="C1339" i="3"/>
  <c r="D1339" i="3"/>
  <c r="F1339" i="3"/>
  <c r="G1339" i="3"/>
  <c r="H1339" i="3"/>
  <c r="I1339" i="3"/>
  <c r="J1339" i="3"/>
  <c r="K1339" i="3"/>
  <c r="L1339" i="3"/>
  <c r="M1339" i="3"/>
  <c r="N1339" i="3"/>
  <c r="O1339" i="3"/>
  <c r="P1339" i="3"/>
  <c r="Q1339" i="3"/>
  <c r="R1339" i="3"/>
  <c r="S1339" i="3"/>
  <c r="T1339" i="3"/>
  <c r="U1339" i="3"/>
  <c r="V1339" i="3"/>
  <c r="X1339" i="3"/>
  <c r="A1340" i="3"/>
  <c r="B1340" i="3"/>
  <c r="C1340" i="3"/>
  <c r="D1340" i="3"/>
  <c r="F1340" i="3"/>
  <c r="G1340" i="3"/>
  <c r="H1340" i="3"/>
  <c r="I1340" i="3"/>
  <c r="J1340" i="3"/>
  <c r="K1340" i="3"/>
  <c r="L1340" i="3"/>
  <c r="M1340" i="3"/>
  <c r="N1340" i="3"/>
  <c r="O1340" i="3"/>
  <c r="P1340" i="3"/>
  <c r="Q1340" i="3"/>
  <c r="R1340" i="3"/>
  <c r="S1340" i="3"/>
  <c r="T1340" i="3"/>
  <c r="U1340" i="3"/>
  <c r="V1340" i="3"/>
  <c r="X1340" i="3"/>
  <c r="A1341" i="3"/>
  <c r="B1341" i="3"/>
  <c r="C1341" i="3"/>
  <c r="D1341" i="3"/>
  <c r="F1341" i="3"/>
  <c r="G1341" i="3"/>
  <c r="H1341" i="3"/>
  <c r="I1341" i="3"/>
  <c r="J1341" i="3"/>
  <c r="K1341" i="3"/>
  <c r="L1341" i="3"/>
  <c r="M1341" i="3"/>
  <c r="N1341" i="3"/>
  <c r="O1341" i="3"/>
  <c r="P1341" i="3"/>
  <c r="Q1341" i="3"/>
  <c r="R1341" i="3"/>
  <c r="S1341" i="3"/>
  <c r="T1341" i="3"/>
  <c r="U1341" i="3"/>
  <c r="V1341" i="3"/>
  <c r="X1341" i="3"/>
  <c r="A1342" i="3"/>
  <c r="B1342" i="3"/>
  <c r="C1342" i="3"/>
  <c r="D1342" i="3"/>
  <c r="F1342" i="3"/>
  <c r="G1342" i="3"/>
  <c r="H1342" i="3"/>
  <c r="I1342" i="3"/>
  <c r="J1342" i="3"/>
  <c r="K1342" i="3"/>
  <c r="L1342" i="3"/>
  <c r="M1342" i="3"/>
  <c r="N1342" i="3"/>
  <c r="O1342" i="3"/>
  <c r="P1342" i="3"/>
  <c r="Q1342" i="3"/>
  <c r="R1342" i="3"/>
  <c r="S1342" i="3"/>
  <c r="T1342" i="3"/>
  <c r="U1342" i="3"/>
  <c r="V1342" i="3"/>
  <c r="X1342" i="3"/>
  <c r="A1343" i="3"/>
  <c r="B1343" i="3"/>
  <c r="C1343" i="3"/>
  <c r="D1343" i="3"/>
  <c r="F1343" i="3"/>
  <c r="G1343" i="3"/>
  <c r="H1343" i="3"/>
  <c r="I1343" i="3"/>
  <c r="J1343" i="3"/>
  <c r="K1343" i="3"/>
  <c r="L1343" i="3"/>
  <c r="M1343" i="3"/>
  <c r="N1343" i="3"/>
  <c r="O1343" i="3"/>
  <c r="P1343" i="3"/>
  <c r="Q1343" i="3"/>
  <c r="R1343" i="3"/>
  <c r="S1343" i="3"/>
  <c r="T1343" i="3"/>
  <c r="U1343" i="3"/>
  <c r="V1343" i="3"/>
  <c r="X1343" i="3"/>
  <c r="A1344" i="3"/>
  <c r="B1344" i="3"/>
  <c r="C1344" i="3"/>
  <c r="D1344" i="3"/>
  <c r="F1344" i="3"/>
  <c r="G1344" i="3"/>
  <c r="H1344" i="3"/>
  <c r="I1344" i="3"/>
  <c r="J1344" i="3"/>
  <c r="K1344" i="3"/>
  <c r="L1344" i="3"/>
  <c r="M1344" i="3"/>
  <c r="N1344" i="3"/>
  <c r="O1344" i="3"/>
  <c r="P1344" i="3"/>
  <c r="Q1344" i="3"/>
  <c r="R1344" i="3"/>
  <c r="S1344" i="3"/>
  <c r="T1344" i="3"/>
  <c r="U1344" i="3"/>
  <c r="V1344" i="3"/>
  <c r="X1344" i="3"/>
  <c r="A1345" i="3"/>
  <c r="B1345" i="3"/>
  <c r="C1345" i="3"/>
  <c r="D1345" i="3"/>
  <c r="F1345" i="3"/>
  <c r="G1345" i="3"/>
  <c r="H1345" i="3"/>
  <c r="I1345" i="3"/>
  <c r="J1345" i="3"/>
  <c r="K1345" i="3"/>
  <c r="L1345" i="3"/>
  <c r="M1345" i="3"/>
  <c r="N1345" i="3"/>
  <c r="O1345" i="3"/>
  <c r="P1345" i="3"/>
  <c r="Q1345" i="3"/>
  <c r="R1345" i="3"/>
  <c r="S1345" i="3"/>
  <c r="T1345" i="3"/>
  <c r="U1345" i="3"/>
  <c r="V1345" i="3"/>
  <c r="X1345" i="3"/>
  <c r="A1346" i="3"/>
  <c r="B1346" i="3"/>
  <c r="C1346" i="3"/>
  <c r="D1346" i="3"/>
  <c r="F1346" i="3"/>
  <c r="G1346" i="3"/>
  <c r="H1346" i="3"/>
  <c r="I1346" i="3"/>
  <c r="J1346" i="3"/>
  <c r="K1346" i="3"/>
  <c r="L1346" i="3"/>
  <c r="M1346" i="3"/>
  <c r="N1346" i="3"/>
  <c r="O1346" i="3"/>
  <c r="P1346" i="3"/>
  <c r="Q1346" i="3"/>
  <c r="R1346" i="3"/>
  <c r="S1346" i="3"/>
  <c r="T1346" i="3"/>
  <c r="U1346" i="3"/>
  <c r="V1346" i="3"/>
  <c r="X1346" i="3"/>
  <c r="A1347" i="3"/>
  <c r="B1347" i="3"/>
  <c r="C1347" i="3"/>
  <c r="D1347" i="3"/>
  <c r="F1347" i="3"/>
  <c r="G1347" i="3"/>
  <c r="H1347" i="3"/>
  <c r="I1347" i="3"/>
  <c r="J1347" i="3"/>
  <c r="K1347" i="3"/>
  <c r="L1347" i="3"/>
  <c r="M1347" i="3"/>
  <c r="N1347" i="3"/>
  <c r="O1347" i="3"/>
  <c r="P1347" i="3"/>
  <c r="Q1347" i="3"/>
  <c r="R1347" i="3"/>
  <c r="S1347" i="3"/>
  <c r="T1347" i="3"/>
  <c r="U1347" i="3"/>
  <c r="V1347" i="3"/>
  <c r="X1347" i="3"/>
  <c r="A1348" i="3"/>
  <c r="B1348" i="3"/>
  <c r="C1348" i="3"/>
  <c r="D1348" i="3"/>
  <c r="F1348" i="3"/>
  <c r="G1348" i="3"/>
  <c r="H1348" i="3"/>
  <c r="I1348" i="3"/>
  <c r="J1348" i="3"/>
  <c r="K1348" i="3"/>
  <c r="L1348" i="3"/>
  <c r="M1348" i="3"/>
  <c r="N1348" i="3"/>
  <c r="O1348" i="3"/>
  <c r="P1348" i="3"/>
  <c r="Q1348" i="3"/>
  <c r="R1348" i="3"/>
  <c r="S1348" i="3"/>
  <c r="T1348" i="3"/>
  <c r="U1348" i="3"/>
  <c r="V1348" i="3"/>
  <c r="X1348" i="3"/>
  <c r="A1349" i="3"/>
  <c r="B1349" i="3"/>
  <c r="C1349" i="3"/>
  <c r="D1349" i="3"/>
  <c r="F1349" i="3"/>
  <c r="G1349" i="3"/>
  <c r="H1349" i="3"/>
  <c r="I1349" i="3"/>
  <c r="J1349" i="3"/>
  <c r="K1349" i="3"/>
  <c r="L1349" i="3"/>
  <c r="M1349" i="3"/>
  <c r="N1349" i="3"/>
  <c r="O1349" i="3"/>
  <c r="P1349" i="3"/>
  <c r="Q1349" i="3"/>
  <c r="R1349" i="3"/>
  <c r="S1349" i="3"/>
  <c r="T1349" i="3"/>
  <c r="U1349" i="3"/>
  <c r="V1349" i="3"/>
  <c r="X1349" i="3"/>
  <c r="A1350" i="3"/>
  <c r="B1350" i="3"/>
  <c r="C1350" i="3"/>
  <c r="D1350" i="3"/>
  <c r="F1350" i="3"/>
  <c r="G1350" i="3"/>
  <c r="H1350" i="3"/>
  <c r="I1350" i="3"/>
  <c r="J1350" i="3"/>
  <c r="K1350" i="3"/>
  <c r="L1350" i="3"/>
  <c r="M1350" i="3"/>
  <c r="N1350" i="3"/>
  <c r="O1350" i="3"/>
  <c r="P1350" i="3"/>
  <c r="Q1350" i="3"/>
  <c r="R1350" i="3"/>
  <c r="S1350" i="3"/>
  <c r="T1350" i="3"/>
  <c r="U1350" i="3"/>
  <c r="V1350" i="3"/>
  <c r="X1350" i="3"/>
  <c r="A1351" i="3"/>
  <c r="B1351" i="3"/>
  <c r="C1351" i="3"/>
  <c r="D1351" i="3"/>
  <c r="F1351" i="3"/>
  <c r="G1351" i="3"/>
  <c r="H1351" i="3"/>
  <c r="I1351" i="3"/>
  <c r="J1351" i="3"/>
  <c r="K1351" i="3"/>
  <c r="L1351" i="3"/>
  <c r="M1351" i="3"/>
  <c r="N1351" i="3"/>
  <c r="O1351" i="3"/>
  <c r="P1351" i="3"/>
  <c r="Q1351" i="3"/>
  <c r="R1351" i="3"/>
  <c r="S1351" i="3"/>
  <c r="T1351" i="3"/>
  <c r="U1351" i="3"/>
  <c r="V1351" i="3"/>
  <c r="X1351" i="3"/>
  <c r="A1352" i="3"/>
  <c r="B1352" i="3"/>
  <c r="C1352" i="3"/>
  <c r="D1352" i="3"/>
  <c r="F1352" i="3"/>
  <c r="G1352" i="3"/>
  <c r="H1352" i="3"/>
  <c r="I1352" i="3"/>
  <c r="J1352" i="3"/>
  <c r="K1352" i="3"/>
  <c r="L1352" i="3"/>
  <c r="M1352" i="3"/>
  <c r="N1352" i="3"/>
  <c r="O1352" i="3"/>
  <c r="P1352" i="3"/>
  <c r="Q1352" i="3"/>
  <c r="R1352" i="3"/>
  <c r="S1352" i="3"/>
  <c r="T1352" i="3"/>
  <c r="U1352" i="3"/>
  <c r="V1352" i="3"/>
  <c r="X1352" i="3"/>
  <c r="A1353" i="3"/>
  <c r="B1353" i="3"/>
  <c r="C1353" i="3"/>
  <c r="D1353" i="3"/>
  <c r="F1353" i="3"/>
  <c r="G1353" i="3"/>
  <c r="H1353" i="3"/>
  <c r="I1353" i="3"/>
  <c r="J1353" i="3"/>
  <c r="K1353" i="3"/>
  <c r="L1353" i="3"/>
  <c r="M1353" i="3"/>
  <c r="N1353" i="3"/>
  <c r="O1353" i="3"/>
  <c r="P1353" i="3"/>
  <c r="Q1353" i="3"/>
  <c r="R1353" i="3"/>
  <c r="S1353" i="3"/>
  <c r="T1353" i="3"/>
  <c r="U1353" i="3"/>
  <c r="V1353" i="3"/>
  <c r="X1353" i="3"/>
  <c r="A1354" i="3"/>
  <c r="B1354" i="3"/>
  <c r="C1354" i="3"/>
  <c r="D1354" i="3"/>
  <c r="F1354" i="3"/>
  <c r="G1354" i="3"/>
  <c r="H1354" i="3"/>
  <c r="I1354" i="3"/>
  <c r="J1354" i="3"/>
  <c r="K1354" i="3"/>
  <c r="L1354" i="3"/>
  <c r="M1354" i="3"/>
  <c r="N1354" i="3"/>
  <c r="O1354" i="3"/>
  <c r="P1354" i="3"/>
  <c r="Q1354" i="3"/>
  <c r="R1354" i="3"/>
  <c r="S1354" i="3"/>
  <c r="T1354" i="3"/>
  <c r="U1354" i="3"/>
  <c r="V1354" i="3"/>
  <c r="X1354" i="3"/>
  <c r="A1355" i="3"/>
  <c r="B1355" i="3"/>
  <c r="C1355" i="3"/>
  <c r="D1355" i="3"/>
  <c r="F1355" i="3"/>
  <c r="G1355" i="3"/>
  <c r="H1355" i="3"/>
  <c r="I1355" i="3"/>
  <c r="J1355" i="3"/>
  <c r="K1355" i="3"/>
  <c r="L1355" i="3"/>
  <c r="M1355" i="3"/>
  <c r="N1355" i="3"/>
  <c r="O1355" i="3"/>
  <c r="P1355" i="3"/>
  <c r="Q1355" i="3"/>
  <c r="R1355" i="3"/>
  <c r="S1355" i="3"/>
  <c r="T1355" i="3"/>
  <c r="U1355" i="3"/>
  <c r="V1355" i="3"/>
  <c r="X1355" i="3"/>
  <c r="A1356" i="3"/>
  <c r="B1356" i="3"/>
  <c r="C1356" i="3"/>
  <c r="D1356" i="3"/>
  <c r="F1356" i="3"/>
  <c r="G1356" i="3"/>
  <c r="H1356" i="3"/>
  <c r="I1356" i="3"/>
  <c r="J1356" i="3"/>
  <c r="K1356" i="3"/>
  <c r="L1356" i="3"/>
  <c r="M1356" i="3"/>
  <c r="N1356" i="3"/>
  <c r="O1356" i="3"/>
  <c r="P1356" i="3"/>
  <c r="Q1356" i="3"/>
  <c r="R1356" i="3"/>
  <c r="S1356" i="3"/>
  <c r="T1356" i="3"/>
  <c r="U1356" i="3"/>
  <c r="V1356" i="3"/>
  <c r="X1356" i="3"/>
  <c r="A1357" i="3"/>
  <c r="B1357" i="3"/>
  <c r="C1357" i="3"/>
  <c r="D1357" i="3"/>
  <c r="F1357" i="3"/>
  <c r="G1357" i="3"/>
  <c r="H1357" i="3"/>
  <c r="I1357" i="3"/>
  <c r="J1357" i="3"/>
  <c r="K1357" i="3"/>
  <c r="L1357" i="3"/>
  <c r="M1357" i="3"/>
  <c r="N1357" i="3"/>
  <c r="O1357" i="3"/>
  <c r="P1357" i="3"/>
  <c r="Q1357" i="3"/>
  <c r="R1357" i="3"/>
  <c r="S1357" i="3"/>
  <c r="T1357" i="3"/>
  <c r="U1357" i="3"/>
  <c r="V1357" i="3"/>
  <c r="X1357" i="3"/>
  <c r="A1358" i="3"/>
  <c r="B1358" i="3"/>
  <c r="C1358" i="3"/>
  <c r="D1358" i="3"/>
  <c r="F1358" i="3"/>
  <c r="G1358" i="3"/>
  <c r="H1358" i="3"/>
  <c r="I1358" i="3"/>
  <c r="J1358" i="3"/>
  <c r="K1358" i="3"/>
  <c r="L1358" i="3"/>
  <c r="M1358" i="3"/>
  <c r="N1358" i="3"/>
  <c r="O1358" i="3"/>
  <c r="P1358" i="3"/>
  <c r="Q1358" i="3"/>
  <c r="R1358" i="3"/>
  <c r="S1358" i="3"/>
  <c r="T1358" i="3"/>
  <c r="U1358" i="3"/>
  <c r="V1358" i="3"/>
  <c r="X1358" i="3"/>
  <c r="A1359" i="3"/>
  <c r="B1359" i="3"/>
  <c r="C1359" i="3"/>
  <c r="D1359" i="3"/>
  <c r="F1359" i="3"/>
  <c r="G1359" i="3"/>
  <c r="H1359" i="3"/>
  <c r="I1359" i="3"/>
  <c r="J1359" i="3"/>
  <c r="K1359" i="3"/>
  <c r="L1359" i="3"/>
  <c r="M1359" i="3"/>
  <c r="N1359" i="3"/>
  <c r="O1359" i="3"/>
  <c r="P1359" i="3"/>
  <c r="Q1359" i="3"/>
  <c r="R1359" i="3"/>
  <c r="S1359" i="3"/>
  <c r="T1359" i="3"/>
  <c r="U1359" i="3"/>
  <c r="V1359" i="3"/>
  <c r="X1359" i="3"/>
  <c r="A1360" i="3"/>
  <c r="B1360" i="3"/>
  <c r="C1360" i="3"/>
  <c r="D1360" i="3"/>
  <c r="F1360" i="3"/>
  <c r="G1360" i="3"/>
  <c r="H1360" i="3"/>
  <c r="I1360" i="3"/>
  <c r="J1360" i="3"/>
  <c r="K1360" i="3"/>
  <c r="L1360" i="3"/>
  <c r="M1360" i="3"/>
  <c r="N1360" i="3"/>
  <c r="O1360" i="3"/>
  <c r="P1360" i="3"/>
  <c r="Q1360" i="3"/>
  <c r="R1360" i="3"/>
  <c r="S1360" i="3"/>
  <c r="T1360" i="3"/>
  <c r="U1360" i="3"/>
  <c r="V1360" i="3"/>
  <c r="X1360" i="3"/>
  <c r="A1361" i="3"/>
  <c r="B1361" i="3"/>
  <c r="C1361" i="3"/>
  <c r="D1361" i="3"/>
  <c r="F1361" i="3"/>
  <c r="G1361" i="3"/>
  <c r="H1361" i="3"/>
  <c r="I1361" i="3"/>
  <c r="J1361" i="3"/>
  <c r="K1361" i="3"/>
  <c r="L1361" i="3"/>
  <c r="M1361" i="3"/>
  <c r="N1361" i="3"/>
  <c r="O1361" i="3"/>
  <c r="P1361" i="3"/>
  <c r="Q1361" i="3"/>
  <c r="R1361" i="3"/>
  <c r="S1361" i="3"/>
  <c r="T1361" i="3"/>
  <c r="U1361" i="3"/>
  <c r="V1361" i="3"/>
  <c r="X1361" i="3"/>
  <c r="A1362" i="3"/>
  <c r="B1362" i="3"/>
  <c r="C1362" i="3"/>
  <c r="D1362" i="3"/>
  <c r="F1362" i="3"/>
  <c r="G1362" i="3"/>
  <c r="H1362" i="3"/>
  <c r="I1362" i="3"/>
  <c r="J1362" i="3"/>
  <c r="K1362" i="3"/>
  <c r="L1362" i="3"/>
  <c r="M1362" i="3"/>
  <c r="N1362" i="3"/>
  <c r="O1362" i="3"/>
  <c r="P1362" i="3"/>
  <c r="Q1362" i="3"/>
  <c r="R1362" i="3"/>
  <c r="S1362" i="3"/>
  <c r="T1362" i="3"/>
  <c r="U1362" i="3"/>
  <c r="V1362" i="3"/>
  <c r="X1362" i="3"/>
  <c r="A1363" i="3"/>
  <c r="B1363" i="3"/>
  <c r="C1363" i="3"/>
  <c r="D1363" i="3"/>
  <c r="F1363" i="3"/>
  <c r="G1363" i="3"/>
  <c r="H1363" i="3"/>
  <c r="I1363" i="3"/>
  <c r="J1363" i="3"/>
  <c r="K1363" i="3"/>
  <c r="L1363" i="3"/>
  <c r="M1363" i="3"/>
  <c r="N1363" i="3"/>
  <c r="O1363" i="3"/>
  <c r="P1363" i="3"/>
  <c r="Q1363" i="3"/>
  <c r="R1363" i="3"/>
  <c r="S1363" i="3"/>
  <c r="T1363" i="3"/>
  <c r="U1363" i="3"/>
  <c r="V1363" i="3"/>
  <c r="X1363" i="3"/>
  <c r="A1364" i="3"/>
  <c r="B1364" i="3"/>
  <c r="C1364" i="3"/>
  <c r="D1364" i="3"/>
  <c r="F1364" i="3"/>
  <c r="G1364" i="3"/>
  <c r="H1364" i="3"/>
  <c r="I1364" i="3"/>
  <c r="J1364" i="3"/>
  <c r="K1364" i="3"/>
  <c r="L1364" i="3"/>
  <c r="M1364" i="3"/>
  <c r="N1364" i="3"/>
  <c r="O1364" i="3"/>
  <c r="P1364" i="3"/>
  <c r="Q1364" i="3"/>
  <c r="R1364" i="3"/>
  <c r="S1364" i="3"/>
  <c r="T1364" i="3"/>
  <c r="U1364" i="3"/>
  <c r="V1364" i="3"/>
  <c r="X1364" i="3"/>
  <c r="A1365" i="3"/>
  <c r="B1365" i="3"/>
  <c r="C1365" i="3"/>
  <c r="D1365" i="3"/>
  <c r="F1365" i="3"/>
  <c r="G1365" i="3"/>
  <c r="H1365" i="3"/>
  <c r="I1365" i="3"/>
  <c r="J1365" i="3"/>
  <c r="K1365" i="3"/>
  <c r="L1365" i="3"/>
  <c r="M1365" i="3"/>
  <c r="N1365" i="3"/>
  <c r="O1365" i="3"/>
  <c r="P1365" i="3"/>
  <c r="Q1365" i="3"/>
  <c r="R1365" i="3"/>
  <c r="S1365" i="3"/>
  <c r="T1365" i="3"/>
  <c r="U1365" i="3"/>
  <c r="V1365" i="3"/>
  <c r="X1365" i="3"/>
  <c r="A1366" i="3"/>
  <c r="B1366" i="3"/>
  <c r="C1366" i="3"/>
  <c r="D1366" i="3"/>
  <c r="F1366" i="3"/>
  <c r="G1366" i="3"/>
  <c r="H1366" i="3"/>
  <c r="I1366" i="3"/>
  <c r="J1366" i="3"/>
  <c r="K1366" i="3"/>
  <c r="L1366" i="3"/>
  <c r="M1366" i="3"/>
  <c r="N1366" i="3"/>
  <c r="O1366" i="3"/>
  <c r="P1366" i="3"/>
  <c r="Q1366" i="3"/>
  <c r="R1366" i="3"/>
  <c r="S1366" i="3"/>
  <c r="T1366" i="3"/>
  <c r="U1366" i="3"/>
  <c r="V1366" i="3"/>
  <c r="X1366" i="3"/>
  <c r="A1367" i="3"/>
  <c r="B1367" i="3"/>
  <c r="C1367" i="3"/>
  <c r="D1367" i="3"/>
  <c r="F1367" i="3"/>
  <c r="G1367" i="3"/>
  <c r="H1367" i="3"/>
  <c r="I1367" i="3"/>
  <c r="J1367" i="3"/>
  <c r="K1367" i="3"/>
  <c r="L1367" i="3"/>
  <c r="M1367" i="3"/>
  <c r="N1367" i="3"/>
  <c r="O1367" i="3"/>
  <c r="P1367" i="3"/>
  <c r="Q1367" i="3"/>
  <c r="R1367" i="3"/>
  <c r="S1367" i="3"/>
  <c r="T1367" i="3"/>
  <c r="U1367" i="3"/>
  <c r="V1367" i="3"/>
  <c r="X1367" i="3"/>
  <c r="A1368" i="3"/>
  <c r="B1368" i="3"/>
  <c r="C1368" i="3"/>
  <c r="D1368" i="3"/>
  <c r="F1368" i="3"/>
  <c r="G1368" i="3"/>
  <c r="H1368" i="3"/>
  <c r="I1368" i="3"/>
  <c r="J1368" i="3"/>
  <c r="K1368" i="3"/>
  <c r="L1368" i="3"/>
  <c r="M1368" i="3"/>
  <c r="N1368" i="3"/>
  <c r="O1368" i="3"/>
  <c r="P1368" i="3"/>
  <c r="Q1368" i="3"/>
  <c r="R1368" i="3"/>
  <c r="S1368" i="3"/>
  <c r="T1368" i="3"/>
  <c r="U1368" i="3"/>
  <c r="V1368" i="3"/>
  <c r="X1368" i="3"/>
  <c r="A1369" i="3"/>
  <c r="B1369" i="3"/>
  <c r="C1369" i="3"/>
  <c r="D1369" i="3"/>
  <c r="F1369" i="3"/>
  <c r="G1369" i="3"/>
  <c r="H1369" i="3"/>
  <c r="I1369" i="3"/>
  <c r="J1369" i="3"/>
  <c r="K1369" i="3"/>
  <c r="L1369" i="3"/>
  <c r="M1369" i="3"/>
  <c r="N1369" i="3"/>
  <c r="O1369" i="3"/>
  <c r="P1369" i="3"/>
  <c r="Q1369" i="3"/>
  <c r="R1369" i="3"/>
  <c r="S1369" i="3"/>
  <c r="T1369" i="3"/>
  <c r="U1369" i="3"/>
  <c r="V1369" i="3"/>
  <c r="X1369" i="3"/>
  <c r="A1370" i="3"/>
  <c r="B1370" i="3"/>
  <c r="C1370" i="3"/>
  <c r="D1370" i="3"/>
  <c r="F1370" i="3"/>
  <c r="G1370" i="3"/>
  <c r="H1370" i="3"/>
  <c r="I1370" i="3"/>
  <c r="J1370" i="3"/>
  <c r="K1370" i="3"/>
  <c r="L1370" i="3"/>
  <c r="M1370" i="3"/>
  <c r="N1370" i="3"/>
  <c r="O1370" i="3"/>
  <c r="P1370" i="3"/>
  <c r="Q1370" i="3"/>
  <c r="R1370" i="3"/>
  <c r="S1370" i="3"/>
  <c r="T1370" i="3"/>
  <c r="U1370" i="3"/>
  <c r="V1370" i="3"/>
  <c r="X1370" i="3"/>
  <c r="A1371" i="3"/>
  <c r="B1371" i="3"/>
  <c r="C1371" i="3"/>
  <c r="D1371" i="3"/>
  <c r="F1371" i="3"/>
  <c r="G1371" i="3"/>
  <c r="H1371" i="3"/>
  <c r="I1371" i="3"/>
  <c r="J1371" i="3"/>
  <c r="K1371" i="3"/>
  <c r="L1371" i="3"/>
  <c r="M1371" i="3"/>
  <c r="N1371" i="3"/>
  <c r="O1371" i="3"/>
  <c r="P1371" i="3"/>
  <c r="Q1371" i="3"/>
  <c r="R1371" i="3"/>
  <c r="S1371" i="3"/>
  <c r="T1371" i="3"/>
  <c r="U1371" i="3"/>
  <c r="V1371" i="3"/>
  <c r="X1371" i="3"/>
  <c r="A1372" i="3"/>
  <c r="B1372" i="3"/>
  <c r="C1372" i="3"/>
  <c r="D1372" i="3"/>
  <c r="F1372" i="3"/>
  <c r="G1372" i="3"/>
  <c r="H1372" i="3"/>
  <c r="I1372" i="3"/>
  <c r="J1372" i="3"/>
  <c r="K1372" i="3"/>
  <c r="L1372" i="3"/>
  <c r="M1372" i="3"/>
  <c r="N1372" i="3"/>
  <c r="O1372" i="3"/>
  <c r="P1372" i="3"/>
  <c r="Q1372" i="3"/>
  <c r="R1372" i="3"/>
  <c r="S1372" i="3"/>
  <c r="T1372" i="3"/>
  <c r="U1372" i="3"/>
  <c r="V1372" i="3"/>
  <c r="X1372" i="3"/>
  <c r="A1373" i="3"/>
  <c r="B1373" i="3"/>
  <c r="C1373" i="3"/>
  <c r="D1373" i="3"/>
  <c r="F1373" i="3"/>
  <c r="G1373" i="3"/>
  <c r="H1373" i="3"/>
  <c r="I1373" i="3"/>
  <c r="J1373" i="3"/>
  <c r="K1373" i="3"/>
  <c r="L1373" i="3"/>
  <c r="M1373" i="3"/>
  <c r="N1373" i="3"/>
  <c r="O1373" i="3"/>
  <c r="P1373" i="3"/>
  <c r="Q1373" i="3"/>
  <c r="R1373" i="3"/>
  <c r="S1373" i="3"/>
  <c r="T1373" i="3"/>
  <c r="U1373" i="3"/>
  <c r="V1373" i="3"/>
  <c r="X1373" i="3"/>
  <c r="A1374" i="3"/>
  <c r="B1374" i="3"/>
  <c r="C1374" i="3"/>
  <c r="D1374" i="3"/>
  <c r="F1374" i="3"/>
  <c r="G1374" i="3"/>
  <c r="H1374" i="3"/>
  <c r="I1374" i="3"/>
  <c r="J1374" i="3"/>
  <c r="K1374" i="3"/>
  <c r="L1374" i="3"/>
  <c r="M1374" i="3"/>
  <c r="N1374" i="3"/>
  <c r="O1374" i="3"/>
  <c r="P1374" i="3"/>
  <c r="Q1374" i="3"/>
  <c r="R1374" i="3"/>
  <c r="S1374" i="3"/>
  <c r="T1374" i="3"/>
  <c r="U1374" i="3"/>
  <c r="V1374" i="3"/>
  <c r="X1374" i="3"/>
  <c r="A1375" i="3"/>
  <c r="B1375" i="3"/>
  <c r="C1375" i="3"/>
  <c r="D1375" i="3"/>
  <c r="F1375" i="3"/>
  <c r="G1375" i="3"/>
  <c r="H1375" i="3"/>
  <c r="I1375" i="3"/>
  <c r="J1375" i="3"/>
  <c r="K1375" i="3"/>
  <c r="L1375" i="3"/>
  <c r="M1375" i="3"/>
  <c r="N1375" i="3"/>
  <c r="O1375" i="3"/>
  <c r="P1375" i="3"/>
  <c r="Q1375" i="3"/>
  <c r="R1375" i="3"/>
  <c r="S1375" i="3"/>
  <c r="T1375" i="3"/>
  <c r="U1375" i="3"/>
  <c r="V1375" i="3"/>
  <c r="X1375" i="3"/>
  <c r="A1376" i="3"/>
  <c r="B1376" i="3"/>
  <c r="C1376" i="3"/>
  <c r="D1376" i="3"/>
  <c r="F1376" i="3"/>
  <c r="G1376" i="3"/>
  <c r="H1376" i="3"/>
  <c r="I1376" i="3"/>
  <c r="J1376" i="3"/>
  <c r="K1376" i="3"/>
  <c r="L1376" i="3"/>
  <c r="M1376" i="3"/>
  <c r="N1376" i="3"/>
  <c r="O1376" i="3"/>
  <c r="P1376" i="3"/>
  <c r="Q1376" i="3"/>
  <c r="R1376" i="3"/>
  <c r="S1376" i="3"/>
  <c r="T1376" i="3"/>
  <c r="U1376" i="3"/>
  <c r="V1376" i="3"/>
  <c r="X1376" i="3"/>
  <c r="A1377" i="3"/>
  <c r="B1377" i="3"/>
  <c r="C1377" i="3"/>
  <c r="D1377" i="3"/>
  <c r="F1377" i="3"/>
  <c r="G1377" i="3"/>
  <c r="H1377" i="3"/>
  <c r="I1377" i="3"/>
  <c r="J1377" i="3"/>
  <c r="K1377" i="3"/>
  <c r="L1377" i="3"/>
  <c r="M1377" i="3"/>
  <c r="N1377" i="3"/>
  <c r="O1377" i="3"/>
  <c r="P1377" i="3"/>
  <c r="Q1377" i="3"/>
  <c r="R1377" i="3"/>
  <c r="S1377" i="3"/>
  <c r="T1377" i="3"/>
  <c r="U1377" i="3"/>
  <c r="V1377" i="3"/>
  <c r="X1377" i="3"/>
  <c r="A1378" i="3"/>
  <c r="B1378" i="3"/>
  <c r="C1378" i="3"/>
  <c r="D1378" i="3"/>
  <c r="F1378" i="3"/>
  <c r="G1378" i="3"/>
  <c r="H1378" i="3"/>
  <c r="I1378" i="3"/>
  <c r="J1378" i="3"/>
  <c r="K1378" i="3"/>
  <c r="L1378" i="3"/>
  <c r="M1378" i="3"/>
  <c r="N1378" i="3"/>
  <c r="O1378" i="3"/>
  <c r="P1378" i="3"/>
  <c r="Q1378" i="3"/>
  <c r="R1378" i="3"/>
  <c r="S1378" i="3"/>
  <c r="T1378" i="3"/>
  <c r="U1378" i="3"/>
  <c r="V1378" i="3"/>
  <c r="X1378" i="3"/>
  <c r="A1379" i="3"/>
  <c r="B1379" i="3"/>
  <c r="C1379" i="3"/>
  <c r="D1379" i="3"/>
  <c r="F1379" i="3"/>
  <c r="G1379" i="3"/>
  <c r="H1379" i="3"/>
  <c r="I1379" i="3"/>
  <c r="J1379" i="3"/>
  <c r="K1379" i="3"/>
  <c r="L1379" i="3"/>
  <c r="M1379" i="3"/>
  <c r="N1379" i="3"/>
  <c r="O1379" i="3"/>
  <c r="P1379" i="3"/>
  <c r="Q1379" i="3"/>
  <c r="R1379" i="3"/>
  <c r="S1379" i="3"/>
  <c r="T1379" i="3"/>
  <c r="U1379" i="3"/>
  <c r="V1379" i="3"/>
  <c r="X1379" i="3"/>
  <c r="A1380" i="3"/>
  <c r="B1380" i="3"/>
  <c r="C1380" i="3"/>
  <c r="D1380" i="3"/>
  <c r="F1380" i="3"/>
  <c r="G1380" i="3"/>
  <c r="H1380" i="3"/>
  <c r="I1380" i="3"/>
  <c r="J1380" i="3"/>
  <c r="K1380" i="3"/>
  <c r="L1380" i="3"/>
  <c r="M1380" i="3"/>
  <c r="N1380" i="3"/>
  <c r="O1380" i="3"/>
  <c r="P1380" i="3"/>
  <c r="Q1380" i="3"/>
  <c r="R1380" i="3"/>
  <c r="S1380" i="3"/>
  <c r="T1380" i="3"/>
  <c r="U1380" i="3"/>
  <c r="V1380" i="3"/>
  <c r="X1380" i="3"/>
  <c r="A1381" i="3"/>
  <c r="B1381" i="3"/>
  <c r="C1381" i="3"/>
  <c r="D1381" i="3"/>
  <c r="F1381" i="3"/>
  <c r="G1381" i="3"/>
  <c r="H1381" i="3"/>
  <c r="I1381" i="3"/>
  <c r="J1381" i="3"/>
  <c r="K1381" i="3"/>
  <c r="L1381" i="3"/>
  <c r="M1381" i="3"/>
  <c r="N1381" i="3"/>
  <c r="O1381" i="3"/>
  <c r="P1381" i="3"/>
  <c r="Q1381" i="3"/>
  <c r="R1381" i="3"/>
  <c r="S1381" i="3"/>
  <c r="T1381" i="3"/>
  <c r="U1381" i="3"/>
  <c r="V1381" i="3"/>
  <c r="X1381" i="3"/>
  <c r="A1382" i="3"/>
  <c r="B1382" i="3"/>
  <c r="C1382" i="3"/>
  <c r="D1382" i="3"/>
  <c r="F1382" i="3"/>
  <c r="G1382" i="3"/>
  <c r="H1382" i="3"/>
  <c r="I1382" i="3"/>
  <c r="J1382" i="3"/>
  <c r="K1382" i="3"/>
  <c r="L1382" i="3"/>
  <c r="M1382" i="3"/>
  <c r="N1382" i="3"/>
  <c r="O1382" i="3"/>
  <c r="P1382" i="3"/>
  <c r="Q1382" i="3"/>
  <c r="R1382" i="3"/>
  <c r="S1382" i="3"/>
  <c r="T1382" i="3"/>
  <c r="U1382" i="3"/>
  <c r="V1382" i="3"/>
  <c r="X1382" i="3"/>
  <c r="A1383" i="3"/>
  <c r="B1383" i="3"/>
  <c r="C1383" i="3"/>
  <c r="D1383" i="3"/>
  <c r="F1383" i="3"/>
  <c r="G1383" i="3"/>
  <c r="H1383" i="3"/>
  <c r="I1383" i="3"/>
  <c r="J1383" i="3"/>
  <c r="K1383" i="3"/>
  <c r="L1383" i="3"/>
  <c r="M1383" i="3"/>
  <c r="N1383" i="3"/>
  <c r="O1383" i="3"/>
  <c r="P1383" i="3"/>
  <c r="Q1383" i="3"/>
  <c r="R1383" i="3"/>
  <c r="S1383" i="3"/>
  <c r="T1383" i="3"/>
  <c r="U1383" i="3"/>
  <c r="V1383" i="3"/>
  <c r="X1383" i="3"/>
  <c r="A1384" i="3"/>
  <c r="B1384" i="3"/>
  <c r="C1384" i="3"/>
  <c r="D1384" i="3"/>
  <c r="F1384" i="3"/>
  <c r="G1384" i="3"/>
  <c r="H1384" i="3"/>
  <c r="I1384" i="3"/>
  <c r="J1384" i="3"/>
  <c r="K1384" i="3"/>
  <c r="L1384" i="3"/>
  <c r="M1384" i="3"/>
  <c r="N1384" i="3"/>
  <c r="O1384" i="3"/>
  <c r="P1384" i="3"/>
  <c r="Q1384" i="3"/>
  <c r="R1384" i="3"/>
  <c r="S1384" i="3"/>
  <c r="T1384" i="3"/>
  <c r="U1384" i="3"/>
  <c r="V1384" i="3"/>
  <c r="X1384" i="3"/>
  <c r="A1385" i="3"/>
  <c r="B1385" i="3"/>
  <c r="C1385" i="3"/>
  <c r="D1385" i="3"/>
  <c r="F1385" i="3"/>
  <c r="G1385" i="3"/>
  <c r="H1385" i="3"/>
  <c r="I1385" i="3"/>
  <c r="J1385" i="3"/>
  <c r="K1385" i="3"/>
  <c r="L1385" i="3"/>
  <c r="M1385" i="3"/>
  <c r="N1385" i="3"/>
  <c r="O1385" i="3"/>
  <c r="P1385" i="3"/>
  <c r="Q1385" i="3"/>
  <c r="R1385" i="3"/>
  <c r="S1385" i="3"/>
  <c r="T1385" i="3"/>
  <c r="U1385" i="3"/>
  <c r="V1385" i="3"/>
  <c r="X1385" i="3"/>
  <c r="A1386" i="3"/>
  <c r="B1386" i="3"/>
  <c r="C1386" i="3"/>
  <c r="D1386" i="3"/>
  <c r="F1386" i="3"/>
  <c r="G1386" i="3"/>
  <c r="H1386" i="3"/>
  <c r="I1386" i="3"/>
  <c r="J1386" i="3"/>
  <c r="K1386" i="3"/>
  <c r="L1386" i="3"/>
  <c r="M1386" i="3"/>
  <c r="N1386" i="3"/>
  <c r="O1386" i="3"/>
  <c r="P1386" i="3"/>
  <c r="Q1386" i="3"/>
  <c r="R1386" i="3"/>
  <c r="S1386" i="3"/>
  <c r="T1386" i="3"/>
  <c r="U1386" i="3"/>
  <c r="V1386" i="3"/>
  <c r="X1386" i="3"/>
  <c r="A1387" i="3"/>
  <c r="B1387" i="3"/>
  <c r="C1387" i="3"/>
  <c r="D1387" i="3"/>
  <c r="F1387" i="3"/>
  <c r="G1387" i="3"/>
  <c r="H1387" i="3"/>
  <c r="I1387" i="3"/>
  <c r="J1387" i="3"/>
  <c r="K1387" i="3"/>
  <c r="L1387" i="3"/>
  <c r="M1387" i="3"/>
  <c r="N1387" i="3"/>
  <c r="O1387" i="3"/>
  <c r="P1387" i="3"/>
  <c r="Q1387" i="3"/>
  <c r="R1387" i="3"/>
  <c r="S1387" i="3"/>
  <c r="T1387" i="3"/>
  <c r="U1387" i="3"/>
  <c r="V1387" i="3"/>
  <c r="X1387" i="3"/>
  <c r="A1388" i="3"/>
  <c r="B1388" i="3"/>
  <c r="C1388" i="3"/>
  <c r="D1388" i="3"/>
  <c r="F1388" i="3"/>
  <c r="G1388" i="3"/>
  <c r="H1388" i="3"/>
  <c r="I1388" i="3"/>
  <c r="J1388" i="3"/>
  <c r="K1388" i="3"/>
  <c r="L1388" i="3"/>
  <c r="M1388" i="3"/>
  <c r="N1388" i="3"/>
  <c r="O1388" i="3"/>
  <c r="P1388" i="3"/>
  <c r="Q1388" i="3"/>
  <c r="R1388" i="3"/>
  <c r="S1388" i="3"/>
  <c r="T1388" i="3"/>
  <c r="U1388" i="3"/>
  <c r="V1388" i="3"/>
  <c r="X1388" i="3"/>
  <c r="A1389" i="3"/>
  <c r="B1389" i="3"/>
  <c r="C1389" i="3"/>
  <c r="D1389" i="3"/>
  <c r="F1389" i="3"/>
  <c r="G1389" i="3"/>
  <c r="H1389" i="3"/>
  <c r="I1389" i="3"/>
  <c r="J1389" i="3"/>
  <c r="K1389" i="3"/>
  <c r="L1389" i="3"/>
  <c r="M1389" i="3"/>
  <c r="N1389" i="3"/>
  <c r="O1389" i="3"/>
  <c r="P1389" i="3"/>
  <c r="Q1389" i="3"/>
  <c r="R1389" i="3"/>
  <c r="S1389" i="3"/>
  <c r="T1389" i="3"/>
  <c r="U1389" i="3"/>
  <c r="V1389" i="3"/>
  <c r="X1389" i="3"/>
  <c r="A1390" i="3"/>
  <c r="B1390" i="3"/>
  <c r="C1390" i="3"/>
  <c r="D1390" i="3"/>
  <c r="F1390" i="3"/>
  <c r="G1390" i="3"/>
  <c r="H1390" i="3"/>
  <c r="I1390" i="3"/>
  <c r="J1390" i="3"/>
  <c r="K1390" i="3"/>
  <c r="L1390" i="3"/>
  <c r="M1390" i="3"/>
  <c r="N1390" i="3"/>
  <c r="O1390" i="3"/>
  <c r="P1390" i="3"/>
  <c r="Q1390" i="3"/>
  <c r="R1390" i="3"/>
  <c r="S1390" i="3"/>
  <c r="T1390" i="3"/>
  <c r="U1390" i="3"/>
  <c r="V1390" i="3"/>
  <c r="X1390" i="3"/>
  <c r="A1391" i="3"/>
  <c r="B1391" i="3"/>
  <c r="C1391" i="3"/>
  <c r="D1391" i="3"/>
  <c r="F1391" i="3"/>
  <c r="G1391" i="3"/>
  <c r="H1391" i="3"/>
  <c r="I1391" i="3"/>
  <c r="J1391" i="3"/>
  <c r="K1391" i="3"/>
  <c r="L1391" i="3"/>
  <c r="M1391" i="3"/>
  <c r="N1391" i="3"/>
  <c r="O1391" i="3"/>
  <c r="P1391" i="3"/>
  <c r="Q1391" i="3"/>
  <c r="R1391" i="3"/>
  <c r="S1391" i="3"/>
  <c r="T1391" i="3"/>
  <c r="U1391" i="3"/>
  <c r="V1391" i="3"/>
  <c r="X1391" i="3"/>
  <c r="A1392" i="3"/>
  <c r="B1392" i="3"/>
  <c r="C1392" i="3"/>
  <c r="D1392" i="3"/>
  <c r="F1392" i="3"/>
  <c r="G1392" i="3"/>
  <c r="H1392" i="3"/>
  <c r="I1392" i="3"/>
  <c r="J1392" i="3"/>
  <c r="K1392" i="3"/>
  <c r="L1392" i="3"/>
  <c r="M1392" i="3"/>
  <c r="N1392" i="3"/>
  <c r="O1392" i="3"/>
  <c r="P1392" i="3"/>
  <c r="Q1392" i="3"/>
  <c r="R1392" i="3"/>
  <c r="S1392" i="3"/>
  <c r="T1392" i="3"/>
  <c r="U1392" i="3"/>
  <c r="V1392" i="3"/>
  <c r="X1392" i="3"/>
  <c r="A1393" i="3"/>
  <c r="B1393" i="3"/>
  <c r="C1393" i="3"/>
  <c r="D1393" i="3"/>
  <c r="F1393" i="3"/>
  <c r="G1393" i="3"/>
  <c r="H1393" i="3"/>
  <c r="I1393" i="3"/>
  <c r="J1393" i="3"/>
  <c r="K1393" i="3"/>
  <c r="L1393" i="3"/>
  <c r="M1393" i="3"/>
  <c r="N1393" i="3"/>
  <c r="O1393" i="3"/>
  <c r="P1393" i="3"/>
  <c r="Q1393" i="3"/>
  <c r="R1393" i="3"/>
  <c r="S1393" i="3"/>
  <c r="T1393" i="3"/>
  <c r="U1393" i="3"/>
  <c r="V1393" i="3"/>
  <c r="X1393" i="3"/>
  <c r="A1394" i="3"/>
  <c r="B1394" i="3"/>
  <c r="C1394" i="3"/>
  <c r="D1394" i="3"/>
  <c r="F1394" i="3"/>
  <c r="G1394" i="3"/>
  <c r="H1394" i="3"/>
  <c r="I1394" i="3"/>
  <c r="J1394" i="3"/>
  <c r="K1394" i="3"/>
  <c r="L1394" i="3"/>
  <c r="M1394" i="3"/>
  <c r="N1394" i="3"/>
  <c r="O1394" i="3"/>
  <c r="P1394" i="3"/>
  <c r="Q1394" i="3"/>
  <c r="R1394" i="3"/>
  <c r="S1394" i="3"/>
  <c r="T1394" i="3"/>
  <c r="U1394" i="3"/>
  <c r="V1394" i="3"/>
  <c r="X1394" i="3"/>
  <c r="A1395" i="3"/>
  <c r="B1395" i="3"/>
  <c r="C1395" i="3"/>
  <c r="D1395" i="3"/>
  <c r="F1395" i="3"/>
  <c r="G1395" i="3"/>
  <c r="H1395" i="3"/>
  <c r="I1395" i="3"/>
  <c r="J1395" i="3"/>
  <c r="K1395" i="3"/>
  <c r="L1395" i="3"/>
  <c r="M1395" i="3"/>
  <c r="N1395" i="3"/>
  <c r="O1395" i="3"/>
  <c r="P1395" i="3"/>
  <c r="Q1395" i="3"/>
  <c r="R1395" i="3"/>
  <c r="S1395" i="3"/>
  <c r="T1395" i="3"/>
  <c r="U1395" i="3"/>
  <c r="V1395" i="3"/>
  <c r="X1395" i="3"/>
  <c r="A1396" i="3"/>
  <c r="B1396" i="3"/>
  <c r="C1396" i="3"/>
  <c r="D1396" i="3"/>
  <c r="F1396" i="3"/>
  <c r="G1396" i="3"/>
  <c r="H1396" i="3"/>
  <c r="I1396" i="3"/>
  <c r="J1396" i="3"/>
  <c r="K1396" i="3"/>
  <c r="L1396" i="3"/>
  <c r="M1396" i="3"/>
  <c r="N1396" i="3"/>
  <c r="O1396" i="3"/>
  <c r="P1396" i="3"/>
  <c r="Q1396" i="3"/>
  <c r="R1396" i="3"/>
  <c r="S1396" i="3"/>
  <c r="T1396" i="3"/>
  <c r="U1396" i="3"/>
  <c r="V1396" i="3"/>
  <c r="X1396" i="3"/>
  <c r="A1397" i="3"/>
  <c r="B1397" i="3"/>
  <c r="C1397" i="3"/>
  <c r="D1397" i="3"/>
  <c r="F1397" i="3"/>
  <c r="G1397" i="3"/>
  <c r="H1397" i="3"/>
  <c r="I1397" i="3"/>
  <c r="J1397" i="3"/>
  <c r="K1397" i="3"/>
  <c r="L1397" i="3"/>
  <c r="M1397" i="3"/>
  <c r="N1397" i="3"/>
  <c r="O1397" i="3"/>
  <c r="P1397" i="3"/>
  <c r="Q1397" i="3"/>
  <c r="R1397" i="3"/>
  <c r="S1397" i="3"/>
  <c r="T1397" i="3"/>
  <c r="U1397" i="3"/>
  <c r="V1397" i="3"/>
  <c r="X1397" i="3"/>
  <c r="A1398" i="3"/>
  <c r="B1398" i="3"/>
  <c r="C1398" i="3"/>
  <c r="D1398" i="3"/>
  <c r="F1398" i="3"/>
  <c r="G1398" i="3"/>
  <c r="H1398" i="3"/>
  <c r="I1398" i="3"/>
  <c r="J1398" i="3"/>
  <c r="K1398" i="3"/>
  <c r="L1398" i="3"/>
  <c r="M1398" i="3"/>
  <c r="N1398" i="3"/>
  <c r="O1398" i="3"/>
  <c r="P1398" i="3"/>
  <c r="Q1398" i="3"/>
  <c r="R1398" i="3"/>
  <c r="S1398" i="3"/>
  <c r="T1398" i="3"/>
  <c r="U1398" i="3"/>
  <c r="V1398" i="3"/>
  <c r="X1398" i="3"/>
  <c r="A1399" i="3"/>
  <c r="B1399" i="3"/>
  <c r="C1399" i="3"/>
  <c r="D1399" i="3"/>
  <c r="F1399" i="3"/>
  <c r="G1399" i="3"/>
  <c r="H1399" i="3"/>
  <c r="I1399" i="3"/>
  <c r="J1399" i="3"/>
  <c r="K1399" i="3"/>
  <c r="L1399" i="3"/>
  <c r="M1399" i="3"/>
  <c r="N1399" i="3"/>
  <c r="O1399" i="3"/>
  <c r="P1399" i="3"/>
  <c r="Q1399" i="3"/>
  <c r="R1399" i="3"/>
  <c r="S1399" i="3"/>
  <c r="T1399" i="3"/>
  <c r="U1399" i="3"/>
  <c r="V1399" i="3"/>
  <c r="X1399" i="3"/>
  <c r="A1400" i="3"/>
  <c r="B1400" i="3"/>
  <c r="C1400" i="3"/>
  <c r="D1400" i="3"/>
  <c r="F1400" i="3"/>
  <c r="G1400" i="3"/>
  <c r="H1400" i="3"/>
  <c r="I1400" i="3"/>
  <c r="J1400" i="3"/>
  <c r="K1400" i="3"/>
  <c r="L1400" i="3"/>
  <c r="M1400" i="3"/>
  <c r="N1400" i="3"/>
  <c r="O1400" i="3"/>
  <c r="P1400" i="3"/>
  <c r="Q1400" i="3"/>
  <c r="R1400" i="3"/>
  <c r="S1400" i="3"/>
  <c r="T1400" i="3"/>
  <c r="U1400" i="3"/>
  <c r="V1400" i="3"/>
  <c r="X1400" i="3"/>
  <c r="A1401" i="3"/>
  <c r="B1401" i="3"/>
  <c r="C1401" i="3"/>
  <c r="D1401" i="3"/>
  <c r="F1401" i="3"/>
  <c r="G1401" i="3"/>
  <c r="H1401" i="3"/>
  <c r="I1401" i="3"/>
  <c r="J1401" i="3"/>
  <c r="K1401" i="3"/>
  <c r="L1401" i="3"/>
  <c r="M1401" i="3"/>
  <c r="N1401" i="3"/>
  <c r="O1401" i="3"/>
  <c r="P1401" i="3"/>
  <c r="Q1401" i="3"/>
  <c r="R1401" i="3"/>
  <c r="S1401" i="3"/>
  <c r="T1401" i="3"/>
  <c r="U1401" i="3"/>
  <c r="V1401" i="3"/>
  <c r="X1401" i="3"/>
  <c r="A741" i="3"/>
  <c r="B741" i="3"/>
  <c r="C741" i="3"/>
  <c r="D741" i="3"/>
  <c r="F741" i="3"/>
  <c r="G741" i="3"/>
  <c r="H741" i="3"/>
  <c r="I741" i="3"/>
  <c r="J741" i="3"/>
  <c r="K741" i="3"/>
  <c r="L741" i="3"/>
  <c r="M741" i="3"/>
  <c r="N741" i="3"/>
  <c r="O741" i="3"/>
  <c r="P741" i="3"/>
  <c r="Q741" i="3"/>
  <c r="R741" i="3"/>
  <c r="S741" i="3"/>
  <c r="T741" i="3"/>
  <c r="U741" i="3"/>
  <c r="V741" i="3"/>
  <c r="X741" i="3"/>
  <c r="A742" i="3"/>
  <c r="B742" i="3"/>
  <c r="C742" i="3"/>
  <c r="D742" i="3"/>
  <c r="F742" i="3"/>
  <c r="G742" i="3"/>
  <c r="H742" i="3"/>
  <c r="I742" i="3"/>
  <c r="J742" i="3"/>
  <c r="K742" i="3"/>
  <c r="L742" i="3"/>
  <c r="M742" i="3"/>
  <c r="N742" i="3"/>
  <c r="O742" i="3"/>
  <c r="P742" i="3"/>
  <c r="Q742" i="3"/>
  <c r="R742" i="3"/>
  <c r="S742" i="3"/>
  <c r="T742" i="3"/>
  <c r="U742" i="3"/>
  <c r="V742" i="3"/>
  <c r="X742" i="3"/>
  <c r="A743" i="3"/>
  <c r="B743" i="3"/>
  <c r="C743" i="3"/>
  <c r="D743" i="3"/>
  <c r="F743" i="3"/>
  <c r="G743" i="3"/>
  <c r="H743" i="3"/>
  <c r="I743" i="3"/>
  <c r="J743" i="3"/>
  <c r="K743" i="3"/>
  <c r="L743" i="3"/>
  <c r="M743" i="3"/>
  <c r="N743" i="3"/>
  <c r="O743" i="3"/>
  <c r="P743" i="3"/>
  <c r="Q743" i="3"/>
  <c r="R743" i="3"/>
  <c r="S743" i="3"/>
  <c r="T743" i="3"/>
  <c r="U743" i="3"/>
  <c r="V743" i="3"/>
  <c r="X743" i="3"/>
  <c r="A744" i="3"/>
  <c r="B744" i="3"/>
  <c r="C744" i="3"/>
  <c r="D744" i="3"/>
  <c r="F744" i="3"/>
  <c r="G744" i="3"/>
  <c r="H744" i="3"/>
  <c r="I744" i="3"/>
  <c r="J744" i="3"/>
  <c r="K744" i="3"/>
  <c r="L744" i="3"/>
  <c r="M744" i="3"/>
  <c r="N744" i="3"/>
  <c r="O744" i="3"/>
  <c r="P744" i="3"/>
  <c r="Q744" i="3"/>
  <c r="R744" i="3"/>
  <c r="S744" i="3"/>
  <c r="T744" i="3"/>
  <c r="U744" i="3"/>
  <c r="V744" i="3"/>
  <c r="X744" i="3"/>
  <c r="A745" i="3"/>
  <c r="B745" i="3"/>
  <c r="C745" i="3"/>
  <c r="D745" i="3"/>
  <c r="F745" i="3"/>
  <c r="G745" i="3"/>
  <c r="H745" i="3"/>
  <c r="I745" i="3"/>
  <c r="J745" i="3"/>
  <c r="K745" i="3"/>
  <c r="L745" i="3"/>
  <c r="M745" i="3"/>
  <c r="N745" i="3"/>
  <c r="O745" i="3"/>
  <c r="P745" i="3"/>
  <c r="Q745" i="3"/>
  <c r="R745" i="3"/>
  <c r="S745" i="3"/>
  <c r="T745" i="3"/>
  <c r="U745" i="3"/>
  <c r="V745" i="3"/>
  <c r="X745" i="3"/>
  <c r="A746" i="3"/>
  <c r="B746" i="3"/>
  <c r="C746" i="3"/>
  <c r="D746" i="3"/>
  <c r="F746" i="3"/>
  <c r="G746" i="3"/>
  <c r="H746" i="3"/>
  <c r="I746" i="3"/>
  <c r="J746" i="3"/>
  <c r="K746" i="3"/>
  <c r="L746" i="3"/>
  <c r="M746" i="3"/>
  <c r="N746" i="3"/>
  <c r="O746" i="3"/>
  <c r="P746" i="3"/>
  <c r="Q746" i="3"/>
  <c r="R746" i="3"/>
  <c r="S746" i="3"/>
  <c r="T746" i="3"/>
  <c r="U746" i="3"/>
  <c r="V746" i="3"/>
  <c r="X746" i="3"/>
  <c r="A747" i="3"/>
  <c r="B747" i="3"/>
  <c r="C747" i="3"/>
  <c r="D747" i="3"/>
  <c r="F747" i="3"/>
  <c r="G747" i="3"/>
  <c r="H747" i="3"/>
  <c r="I747" i="3"/>
  <c r="J747" i="3"/>
  <c r="K747" i="3"/>
  <c r="L747" i="3"/>
  <c r="M747" i="3"/>
  <c r="N747" i="3"/>
  <c r="O747" i="3"/>
  <c r="P747" i="3"/>
  <c r="Q747" i="3"/>
  <c r="R747" i="3"/>
  <c r="S747" i="3"/>
  <c r="T747" i="3"/>
  <c r="U747" i="3"/>
  <c r="V747" i="3"/>
  <c r="X747" i="3"/>
  <c r="A748" i="3"/>
  <c r="B748" i="3"/>
  <c r="C748" i="3"/>
  <c r="D748" i="3"/>
  <c r="F748" i="3"/>
  <c r="G748" i="3"/>
  <c r="H748" i="3"/>
  <c r="I748" i="3"/>
  <c r="J748" i="3"/>
  <c r="K748" i="3"/>
  <c r="L748" i="3"/>
  <c r="M748" i="3"/>
  <c r="N748" i="3"/>
  <c r="O748" i="3"/>
  <c r="P748" i="3"/>
  <c r="Q748" i="3"/>
  <c r="R748" i="3"/>
  <c r="S748" i="3"/>
  <c r="T748" i="3"/>
  <c r="U748" i="3"/>
  <c r="V748" i="3"/>
  <c r="X748" i="3"/>
  <c r="A749" i="3"/>
  <c r="B749" i="3"/>
  <c r="C749" i="3"/>
  <c r="D749" i="3"/>
  <c r="F749" i="3"/>
  <c r="G749" i="3"/>
  <c r="H749" i="3"/>
  <c r="I749" i="3"/>
  <c r="J749" i="3"/>
  <c r="K749" i="3"/>
  <c r="L749" i="3"/>
  <c r="M749" i="3"/>
  <c r="N749" i="3"/>
  <c r="O749" i="3"/>
  <c r="P749" i="3"/>
  <c r="Q749" i="3"/>
  <c r="R749" i="3"/>
  <c r="S749" i="3"/>
  <c r="T749" i="3"/>
  <c r="U749" i="3"/>
  <c r="V749" i="3"/>
  <c r="X749" i="3"/>
  <c r="A750" i="3"/>
  <c r="B750" i="3"/>
  <c r="C750" i="3"/>
  <c r="D750" i="3"/>
  <c r="F750" i="3"/>
  <c r="G750" i="3"/>
  <c r="H750" i="3"/>
  <c r="I750" i="3"/>
  <c r="J750" i="3"/>
  <c r="K750" i="3"/>
  <c r="L750" i="3"/>
  <c r="M750" i="3"/>
  <c r="N750" i="3"/>
  <c r="O750" i="3"/>
  <c r="P750" i="3"/>
  <c r="Q750" i="3"/>
  <c r="R750" i="3"/>
  <c r="S750" i="3"/>
  <c r="T750" i="3"/>
  <c r="U750" i="3"/>
  <c r="V750" i="3"/>
  <c r="X750" i="3"/>
  <c r="A751" i="3"/>
  <c r="B751" i="3"/>
  <c r="C751" i="3"/>
  <c r="D751" i="3"/>
  <c r="F751" i="3"/>
  <c r="G751" i="3"/>
  <c r="H751" i="3"/>
  <c r="I751" i="3"/>
  <c r="J751" i="3"/>
  <c r="K751" i="3"/>
  <c r="L751" i="3"/>
  <c r="M751" i="3"/>
  <c r="N751" i="3"/>
  <c r="O751" i="3"/>
  <c r="P751" i="3"/>
  <c r="Q751" i="3"/>
  <c r="R751" i="3"/>
  <c r="S751" i="3"/>
  <c r="T751" i="3"/>
  <c r="U751" i="3"/>
  <c r="V751" i="3"/>
  <c r="X751" i="3"/>
  <c r="A752" i="3"/>
  <c r="B752" i="3"/>
  <c r="C752" i="3"/>
  <c r="D752" i="3"/>
  <c r="F752" i="3"/>
  <c r="G752" i="3"/>
  <c r="H752" i="3"/>
  <c r="I752" i="3"/>
  <c r="J752" i="3"/>
  <c r="K752" i="3"/>
  <c r="L752" i="3"/>
  <c r="M752" i="3"/>
  <c r="N752" i="3"/>
  <c r="O752" i="3"/>
  <c r="P752" i="3"/>
  <c r="Q752" i="3"/>
  <c r="R752" i="3"/>
  <c r="S752" i="3"/>
  <c r="T752" i="3"/>
  <c r="U752" i="3"/>
  <c r="V752" i="3"/>
  <c r="X752" i="3"/>
  <c r="A753" i="3"/>
  <c r="B753" i="3"/>
  <c r="C753" i="3"/>
  <c r="D753" i="3"/>
  <c r="F753" i="3"/>
  <c r="G753" i="3"/>
  <c r="H753" i="3"/>
  <c r="I753" i="3"/>
  <c r="J753" i="3"/>
  <c r="K753" i="3"/>
  <c r="L753" i="3"/>
  <c r="M753" i="3"/>
  <c r="N753" i="3"/>
  <c r="O753" i="3"/>
  <c r="P753" i="3"/>
  <c r="Q753" i="3"/>
  <c r="R753" i="3"/>
  <c r="S753" i="3"/>
  <c r="T753" i="3"/>
  <c r="U753" i="3"/>
  <c r="V753" i="3"/>
  <c r="X753" i="3"/>
  <c r="A754" i="3"/>
  <c r="B754" i="3"/>
  <c r="C754" i="3"/>
  <c r="D754" i="3"/>
  <c r="F754" i="3"/>
  <c r="G754" i="3"/>
  <c r="H754" i="3"/>
  <c r="I754" i="3"/>
  <c r="J754" i="3"/>
  <c r="K754" i="3"/>
  <c r="L754" i="3"/>
  <c r="M754" i="3"/>
  <c r="N754" i="3"/>
  <c r="O754" i="3"/>
  <c r="P754" i="3"/>
  <c r="Q754" i="3"/>
  <c r="R754" i="3"/>
  <c r="S754" i="3"/>
  <c r="T754" i="3"/>
  <c r="U754" i="3"/>
  <c r="V754" i="3"/>
  <c r="X754" i="3"/>
  <c r="A755" i="3"/>
  <c r="B755" i="3"/>
  <c r="C755" i="3"/>
  <c r="D755" i="3"/>
  <c r="F755" i="3"/>
  <c r="G755" i="3"/>
  <c r="H755" i="3"/>
  <c r="I755" i="3"/>
  <c r="J755" i="3"/>
  <c r="K755" i="3"/>
  <c r="L755" i="3"/>
  <c r="M755" i="3"/>
  <c r="N755" i="3"/>
  <c r="O755" i="3"/>
  <c r="P755" i="3"/>
  <c r="Q755" i="3"/>
  <c r="R755" i="3"/>
  <c r="S755" i="3"/>
  <c r="T755" i="3"/>
  <c r="U755" i="3"/>
  <c r="V755" i="3"/>
  <c r="X755" i="3"/>
  <c r="A756" i="3"/>
  <c r="B756" i="3"/>
  <c r="C756" i="3"/>
  <c r="D756" i="3"/>
  <c r="F756" i="3"/>
  <c r="G756" i="3"/>
  <c r="H756" i="3"/>
  <c r="I756" i="3"/>
  <c r="J756" i="3"/>
  <c r="K756" i="3"/>
  <c r="L756" i="3"/>
  <c r="M756" i="3"/>
  <c r="N756" i="3"/>
  <c r="O756" i="3"/>
  <c r="P756" i="3"/>
  <c r="Q756" i="3"/>
  <c r="R756" i="3"/>
  <c r="S756" i="3"/>
  <c r="T756" i="3"/>
  <c r="U756" i="3"/>
  <c r="V756" i="3"/>
  <c r="X756" i="3"/>
  <c r="A757" i="3"/>
  <c r="B757" i="3"/>
  <c r="C757" i="3"/>
  <c r="D757" i="3"/>
  <c r="F757" i="3"/>
  <c r="G757" i="3"/>
  <c r="H757" i="3"/>
  <c r="I757" i="3"/>
  <c r="J757" i="3"/>
  <c r="K757" i="3"/>
  <c r="L757" i="3"/>
  <c r="M757" i="3"/>
  <c r="N757" i="3"/>
  <c r="O757" i="3"/>
  <c r="P757" i="3"/>
  <c r="Q757" i="3"/>
  <c r="R757" i="3"/>
  <c r="S757" i="3"/>
  <c r="T757" i="3"/>
  <c r="U757" i="3"/>
  <c r="V757" i="3"/>
  <c r="X757" i="3"/>
  <c r="A758" i="3"/>
  <c r="B758" i="3"/>
  <c r="C758" i="3"/>
  <c r="D758" i="3"/>
  <c r="F758" i="3"/>
  <c r="G758" i="3"/>
  <c r="H758" i="3"/>
  <c r="I758" i="3"/>
  <c r="J758" i="3"/>
  <c r="K758" i="3"/>
  <c r="L758" i="3"/>
  <c r="M758" i="3"/>
  <c r="N758" i="3"/>
  <c r="O758" i="3"/>
  <c r="P758" i="3"/>
  <c r="Q758" i="3"/>
  <c r="R758" i="3"/>
  <c r="S758" i="3"/>
  <c r="T758" i="3"/>
  <c r="U758" i="3"/>
  <c r="V758" i="3"/>
  <c r="X758" i="3"/>
  <c r="A759" i="3"/>
  <c r="B759" i="3"/>
  <c r="C759" i="3"/>
  <c r="D759" i="3"/>
  <c r="F759" i="3"/>
  <c r="G759" i="3"/>
  <c r="H759" i="3"/>
  <c r="I759" i="3"/>
  <c r="J759" i="3"/>
  <c r="K759" i="3"/>
  <c r="L759" i="3"/>
  <c r="M759" i="3"/>
  <c r="N759" i="3"/>
  <c r="O759" i="3"/>
  <c r="P759" i="3"/>
  <c r="Q759" i="3"/>
  <c r="R759" i="3"/>
  <c r="S759" i="3"/>
  <c r="T759" i="3"/>
  <c r="U759" i="3"/>
  <c r="V759" i="3"/>
  <c r="X759" i="3"/>
  <c r="A760" i="3"/>
  <c r="B760" i="3"/>
  <c r="C760" i="3"/>
  <c r="D760" i="3"/>
  <c r="F760" i="3"/>
  <c r="G760" i="3"/>
  <c r="H760" i="3"/>
  <c r="I760" i="3"/>
  <c r="J760" i="3"/>
  <c r="K760" i="3"/>
  <c r="L760" i="3"/>
  <c r="M760" i="3"/>
  <c r="N760" i="3"/>
  <c r="O760" i="3"/>
  <c r="P760" i="3"/>
  <c r="Q760" i="3"/>
  <c r="R760" i="3"/>
  <c r="S760" i="3"/>
  <c r="T760" i="3"/>
  <c r="U760" i="3"/>
  <c r="V760" i="3"/>
  <c r="X760" i="3"/>
  <c r="A761" i="3"/>
  <c r="B761" i="3"/>
  <c r="C761" i="3"/>
  <c r="D761" i="3"/>
  <c r="F761" i="3"/>
  <c r="G761" i="3"/>
  <c r="H761" i="3"/>
  <c r="I761" i="3"/>
  <c r="J761" i="3"/>
  <c r="K761" i="3"/>
  <c r="L761" i="3"/>
  <c r="M761" i="3"/>
  <c r="N761" i="3"/>
  <c r="O761" i="3"/>
  <c r="P761" i="3"/>
  <c r="Q761" i="3"/>
  <c r="R761" i="3"/>
  <c r="S761" i="3"/>
  <c r="T761" i="3"/>
  <c r="U761" i="3"/>
  <c r="V761" i="3"/>
  <c r="X761" i="3"/>
  <c r="A762" i="3"/>
  <c r="B762" i="3"/>
  <c r="C762" i="3"/>
  <c r="D762" i="3"/>
  <c r="F762" i="3"/>
  <c r="G762" i="3"/>
  <c r="H762" i="3"/>
  <c r="I762" i="3"/>
  <c r="J762" i="3"/>
  <c r="K762" i="3"/>
  <c r="L762" i="3"/>
  <c r="M762" i="3"/>
  <c r="N762" i="3"/>
  <c r="O762" i="3"/>
  <c r="P762" i="3"/>
  <c r="Q762" i="3"/>
  <c r="R762" i="3"/>
  <c r="S762" i="3"/>
  <c r="T762" i="3"/>
  <c r="U762" i="3"/>
  <c r="V762" i="3"/>
  <c r="X762" i="3"/>
  <c r="A763" i="3"/>
  <c r="B763" i="3"/>
  <c r="C763" i="3"/>
  <c r="D763" i="3"/>
  <c r="F763" i="3"/>
  <c r="G763" i="3"/>
  <c r="H763" i="3"/>
  <c r="I763" i="3"/>
  <c r="J763" i="3"/>
  <c r="K763" i="3"/>
  <c r="L763" i="3"/>
  <c r="M763" i="3"/>
  <c r="N763" i="3"/>
  <c r="O763" i="3"/>
  <c r="P763" i="3"/>
  <c r="Q763" i="3"/>
  <c r="R763" i="3"/>
  <c r="S763" i="3"/>
  <c r="T763" i="3"/>
  <c r="U763" i="3"/>
  <c r="V763" i="3"/>
  <c r="X763" i="3"/>
  <c r="A764" i="3"/>
  <c r="B764" i="3"/>
  <c r="C764" i="3"/>
  <c r="D764" i="3"/>
  <c r="F764" i="3"/>
  <c r="G764" i="3"/>
  <c r="H764" i="3"/>
  <c r="I764" i="3"/>
  <c r="J764" i="3"/>
  <c r="K764" i="3"/>
  <c r="L764" i="3"/>
  <c r="M764" i="3"/>
  <c r="N764" i="3"/>
  <c r="O764" i="3"/>
  <c r="P764" i="3"/>
  <c r="Q764" i="3"/>
  <c r="R764" i="3"/>
  <c r="S764" i="3"/>
  <c r="T764" i="3"/>
  <c r="U764" i="3"/>
  <c r="V764" i="3"/>
  <c r="X764" i="3"/>
  <c r="A765" i="3"/>
  <c r="B765" i="3"/>
  <c r="C765" i="3"/>
  <c r="D765" i="3"/>
  <c r="F765" i="3"/>
  <c r="G765" i="3"/>
  <c r="H765" i="3"/>
  <c r="I765" i="3"/>
  <c r="J765" i="3"/>
  <c r="K765" i="3"/>
  <c r="L765" i="3"/>
  <c r="M765" i="3"/>
  <c r="N765" i="3"/>
  <c r="O765" i="3"/>
  <c r="P765" i="3"/>
  <c r="Q765" i="3"/>
  <c r="R765" i="3"/>
  <c r="S765" i="3"/>
  <c r="T765" i="3"/>
  <c r="U765" i="3"/>
  <c r="V765" i="3"/>
  <c r="X765" i="3"/>
  <c r="A766" i="3"/>
  <c r="B766" i="3"/>
  <c r="C766" i="3"/>
  <c r="D766" i="3"/>
  <c r="F766" i="3"/>
  <c r="G766" i="3"/>
  <c r="H766" i="3"/>
  <c r="I766" i="3"/>
  <c r="J766" i="3"/>
  <c r="K766" i="3"/>
  <c r="L766" i="3"/>
  <c r="M766" i="3"/>
  <c r="N766" i="3"/>
  <c r="O766" i="3"/>
  <c r="P766" i="3"/>
  <c r="Q766" i="3"/>
  <c r="R766" i="3"/>
  <c r="S766" i="3"/>
  <c r="T766" i="3"/>
  <c r="U766" i="3"/>
  <c r="V766" i="3"/>
  <c r="X766" i="3"/>
  <c r="A767" i="3"/>
  <c r="B767" i="3"/>
  <c r="C767" i="3"/>
  <c r="D767" i="3"/>
  <c r="F767" i="3"/>
  <c r="G767" i="3"/>
  <c r="H767" i="3"/>
  <c r="I767" i="3"/>
  <c r="J767" i="3"/>
  <c r="K767" i="3"/>
  <c r="L767" i="3"/>
  <c r="M767" i="3"/>
  <c r="N767" i="3"/>
  <c r="O767" i="3"/>
  <c r="P767" i="3"/>
  <c r="Q767" i="3"/>
  <c r="R767" i="3"/>
  <c r="S767" i="3"/>
  <c r="T767" i="3"/>
  <c r="U767" i="3"/>
  <c r="V767" i="3"/>
  <c r="X767" i="3"/>
  <c r="A768" i="3"/>
  <c r="B768" i="3"/>
  <c r="C768" i="3"/>
  <c r="D768" i="3"/>
  <c r="F768" i="3"/>
  <c r="G768" i="3"/>
  <c r="H768" i="3"/>
  <c r="I768" i="3"/>
  <c r="J768" i="3"/>
  <c r="K768" i="3"/>
  <c r="L768" i="3"/>
  <c r="M768" i="3"/>
  <c r="N768" i="3"/>
  <c r="O768" i="3"/>
  <c r="P768" i="3"/>
  <c r="Q768" i="3"/>
  <c r="R768" i="3"/>
  <c r="S768" i="3"/>
  <c r="T768" i="3"/>
  <c r="U768" i="3"/>
  <c r="V768" i="3"/>
  <c r="X768" i="3"/>
  <c r="A769" i="3"/>
  <c r="B769" i="3"/>
  <c r="C769" i="3"/>
  <c r="D769" i="3"/>
  <c r="F769" i="3"/>
  <c r="G769" i="3"/>
  <c r="H769" i="3"/>
  <c r="I769" i="3"/>
  <c r="J769" i="3"/>
  <c r="K769" i="3"/>
  <c r="L769" i="3"/>
  <c r="M769" i="3"/>
  <c r="N769" i="3"/>
  <c r="O769" i="3"/>
  <c r="P769" i="3"/>
  <c r="Q769" i="3"/>
  <c r="R769" i="3"/>
  <c r="S769" i="3"/>
  <c r="T769" i="3"/>
  <c r="U769" i="3"/>
  <c r="V769" i="3"/>
  <c r="X769" i="3"/>
  <c r="A770" i="3"/>
  <c r="B770" i="3"/>
  <c r="C770" i="3"/>
  <c r="D770" i="3"/>
  <c r="F770" i="3"/>
  <c r="G770" i="3"/>
  <c r="H770" i="3"/>
  <c r="I770" i="3"/>
  <c r="J770" i="3"/>
  <c r="K770" i="3"/>
  <c r="L770" i="3"/>
  <c r="M770" i="3"/>
  <c r="N770" i="3"/>
  <c r="O770" i="3"/>
  <c r="P770" i="3"/>
  <c r="Q770" i="3"/>
  <c r="R770" i="3"/>
  <c r="S770" i="3"/>
  <c r="T770" i="3"/>
  <c r="U770" i="3"/>
  <c r="V770" i="3"/>
  <c r="X770" i="3"/>
  <c r="A771" i="3"/>
  <c r="B771" i="3"/>
  <c r="C771" i="3"/>
  <c r="D771" i="3"/>
  <c r="F771" i="3"/>
  <c r="G771" i="3"/>
  <c r="H771" i="3"/>
  <c r="I771" i="3"/>
  <c r="J771" i="3"/>
  <c r="K771" i="3"/>
  <c r="L771" i="3"/>
  <c r="M771" i="3"/>
  <c r="N771" i="3"/>
  <c r="O771" i="3"/>
  <c r="P771" i="3"/>
  <c r="Q771" i="3"/>
  <c r="R771" i="3"/>
  <c r="S771" i="3"/>
  <c r="T771" i="3"/>
  <c r="U771" i="3"/>
  <c r="V771" i="3"/>
  <c r="X771" i="3"/>
  <c r="A772" i="3"/>
  <c r="B772" i="3"/>
  <c r="C772" i="3"/>
  <c r="D772" i="3"/>
  <c r="F772" i="3"/>
  <c r="G772" i="3"/>
  <c r="H772" i="3"/>
  <c r="I772" i="3"/>
  <c r="J772" i="3"/>
  <c r="K772" i="3"/>
  <c r="L772" i="3"/>
  <c r="M772" i="3"/>
  <c r="N772" i="3"/>
  <c r="O772" i="3"/>
  <c r="P772" i="3"/>
  <c r="Q772" i="3"/>
  <c r="R772" i="3"/>
  <c r="S772" i="3"/>
  <c r="T772" i="3"/>
  <c r="U772" i="3"/>
  <c r="V772" i="3"/>
  <c r="X772" i="3"/>
  <c r="A773" i="3"/>
  <c r="B773" i="3"/>
  <c r="C773" i="3"/>
  <c r="D773" i="3"/>
  <c r="F773" i="3"/>
  <c r="G773" i="3"/>
  <c r="H773" i="3"/>
  <c r="I773" i="3"/>
  <c r="J773" i="3"/>
  <c r="K773" i="3"/>
  <c r="L773" i="3"/>
  <c r="M773" i="3"/>
  <c r="N773" i="3"/>
  <c r="O773" i="3"/>
  <c r="P773" i="3"/>
  <c r="Q773" i="3"/>
  <c r="R773" i="3"/>
  <c r="S773" i="3"/>
  <c r="T773" i="3"/>
  <c r="U773" i="3"/>
  <c r="V773" i="3"/>
  <c r="X773" i="3"/>
  <c r="A774" i="3"/>
  <c r="B774" i="3"/>
  <c r="C774" i="3"/>
  <c r="D774" i="3"/>
  <c r="F774" i="3"/>
  <c r="G774" i="3"/>
  <c r="H774" i="3"/>
  <c r="I774" i="3"/>
  <c r="J774" i="3"/>
  <c r="K774" i="3"/>
  <c r="L774" i="3"/>
  <c r="M774" i="3"/>
  <c r="N774" i="3"/>
  <c r="O774" i="3"/>
  <c r="P774" i="3"/>
  <c r="Q774" i="3"/>
  <c r="R774" i="3"/>
  <c r="S774" i="3"/>
  <c r="T774" i="3"/>
  <c r="U774" i="3"/>
  <c r="V774" i="3"/>
  <c r="X774" i="3"/>
  <c r="A775" i="3"/>
  <c r="B775" i="3"/>
  <c r="C775" i="3"/>
  <c r="D775" i="3"/>
  <c r="F775" i="3"/>
  <c r="G775" i="3"/>
  <c r="H775" i="3"/>
  <c r="I775" i="3"/>
  <c r="J775" i="3"/>
  <c r="K775" i="3"/>
  <c r="L775" i="3"/>
  <c r="M775" i="3"/>
  <c r="N775" i="3"/>
  <c r="O775" i="3"/>
  <c r="P775" i="3"/>
  <c r="Q775" i="3"/>
  <c r="R775" i="3"/>
  <c r="S775" i="3"/>
  <c r="T775" i="3"/>
  <c r="U775" i="3"/>
  <c r="V775" i="3"/>
  <c r="X775" i="3"/>
  <c r="A776" i="3"/>
  <c r="B776" i="3"/>
  <c r="C776" i="3"/>
  <c r="D776" i="3"/>
  <c r="F776" i="3"/>
  <c r="G776" i="3"/>
  <c r="H776" i="3"/>
  <c r="I776" i="3"/>
  <c r="J776" i="3"/>
  <c r="K776" i="3"/>
  <c r="L776" i="3"/>
  <c r="M776" i="3"/>
  <c r="N776" i="3"/>
  <c r="O776" i="3"/>
  <c r="P776" i="3"/>
  <c r="Q776" i="3"/>
  <c r="R776" i="3"/>
  <c r="S776" i="3"/>
  <c r="T776" i="3"/>
  <c r="U776" i="3"/>
  <c r="V776" i="3"/>
  <c r="X776" i="3"/>
  <c r="A777" i="3"/>
  <c r="B777" i="3"/>
  <c r="C777" i="3"/>
  <c r="D777" i="3"/>
  <c r="F777" i="3"/>
  <c r="G777" i="3"/>
  <c r="H777" i="3"/>
  <c r="I777" i="3"/>
  <c r="J777" i="3"/>
  <c r="K777" i="3"/>
  <c r="L777" i="3"/>
  <c r="M777" i="3"/>
  <c r="N777" i="3"/>
  <c r="O777" i="3"/>
  <c r="P777" i="3"/>
  <c r="Q777" i="3"/>
  <c r="R777" i="3"/>
  <c r="S777" i="3"/>
  <c r="T777" i="3"/>
  <c r="U777" i="3"/>
  <c r="V777" i="3"/>
  <c r="X777" i="3"/>
  <c r="A778" i="3"/>
  <c r="B778" i="3"/>
  <c r="C778" i="3"/>
  <c r="D778" i="3"/>
  <c r="F778" i="3"/>
  <c r="G778" i="3"/>
  <c r="H778" i="3"/>
  <c r="I778" i="3"/>
  <c r="J778" i="3"/>
  <c r="K778" i="3"/>
  <c r="L778" i="3"/>
  <c r="M778" i="3"/>
  <c r="N778" i="3"/>
  <c r="O778" i="3"/>
  <c r="P778" i="3"/>
  <c r="Q778" i="3"/>
  <c r="R778" i="3"/>
  <c r="S778" i="3"/>
  <c r="T778" i="3"/>
  <c r="U778" i="3"/>
  <c r="V778" i="3"/>
  <c r="X778" i="3"/>
  <c r="A779" i="3"/>
  <c r="B779" i="3"/>
  <c r="C779" i="3"/>
  <c r="D779" i="3"/>
  <c r="F779" i="3"/>
  <c r="G779" i="3"/>
  <c r="H779" i="3"/>
  <c r="I779" i="3"/>
  <c r="J779" i="3"/>
  <c r="K779" i="3"/>
  <c r="L779" i="3"/>
  <c r="M779" i="3"/>
  <c r="N779" i="3"/>
  <c r="O779" i="3"/>
  <c r="P779" i="3"/>
  <c r="Q779" i="3"/>
  <c r="R779" i="3"/>
  <c r="S779" i="3"/>
  <c r="T779" i="3"/>
  <c r="U779" i="3"/>
  <c r="V779" i="3"/>
  <c r="X779" i="3"/>
  <c r="A780" i="3"/>
  <c r="B780" i="3"/>
  <c r="C780" i="3"/>
  <c r="D780" i="3"/>
  <c r="F780" i="3"/>
  <c r="G780" i="3"/>
  <c r="H780" i="3"/>
  <c r="I780" i="3"/>
  <c r="J780" i="3"/>
  <c r="K780" i="3"/>
  <c r="L780" i="3"/>
  <c r="M780" i="3"/>
  <c r="N780" i="3"/>
  <c r="O780" i="3"/>
  <c r="P780" i="3"/>
  <c r="Q780" i="3"/>
  <c r="R780" i="3"/>
  <c r="S780" i="3"/>
  <c r="T780" i="3"/>
  <c r="U780" i="3"/>
  <c r="V780" i="3"/>
  <c r="X780" i="3"/>
  <c r="A781" i="3"/>
  <c r="B781" i="3"/>
  <c r="C781" i="3"/>
  <c r="D781" i="3"/>
  <c r="F781" i="3"/>
  <c r="G781" i="3"/>
  <c r="H781" i="3"/>
  <c r="I781" i="3"/>
  <c r="J781" i="3"/>
  <c r="K781" i="3"/>
  <c r="L781" i="3"/>
  <c r="M781" i="3"/>
  <c r="N781" i="3"/>
  <c r="O781" i="3"/>
  <c r="P781" i="3"/>
  <c r="Q781" i="3"/>
  <c r="R781" i="3"/>
  <c r="S781" i="3"/>
  <c r="T781" i="3"/>
  <c r="U781" i="3"/>
  <c r="V781" i="3"/>
  <c r="X781" i="3"/>
  <c r="A782" i="3"/>
  <c r="B782" i="3"/>
  <c r="C782" i="3"/>
  <c r="D782" i="3"/>
  <c r="F782" i="3"/>
  <c r="G782" i="3"/>
  <c r="H782" i="3"/>
  <c r="I782" i="3"/>
  <c r="J782" i="3"/>
  <c r="K782" i="3"/>
  <c r="L782" i="3"/>
  <c r="M782" i="3"/>
  <c r="N782" i="3"/>
  <c r="O782" i="3"/>
  <c r="P782" i="3"/>
  <c r="Q782" i="3"/>
  <c r="R782" i="3"/>
  <c r="S782" i="3"/>
  <c r="T782" i="3"/>
  <c r="U782" i="3"/>
  <c r="V782" i="3"/>
  <c r="X782" i="3"/>
  <c r="A783" i="3"/>
  <c r="B783" i="3"/>
  <c r="C783" i="3"/>
  <c r="D783" i="3"/>
  <c r="F783" i="3"/>
  <c r="G783" i="3"/>
  <c r="H783" i="3"/>
  <c r="I783" i="3"/>
  <c r="J783" i="3"/>
  <c r="K783" i="3"/>
  <c r="L783" i="3"/>
  <c r="M783" i="3"/>
  <c r="N783" i="3"/>
  <c r="O783" i="3"/>
  <c r="P783" i="3"/>
  <c r="Q783" i="3"/>
  <c r="R783" i="3"/>
  <c r="S783" i="3"/>
  <c r="T783" i="3"/>
  <c r="U783" i="3"/>
  <c r="V783" i="3"/>
  <c r="X783" i="3"/>
  <c r="A784" i="3"/>
  <c r="B784" i="3"/>
  <c r="C784" i="3"/>
  <c r="D784" i="3"/>
  <c r="F784" i="3"/>
  <c r="G784" i="3"/>
  <c r="H784" i="3"/>
  <c r="I784" i="3"/>
  <c r="J784" i="3"/>
  <c r="K784" i="3"/>
  <c r="L784" i="3"/>
  <c r="M784" i="3"/>
  <c r="N784" i="3"/>
  <c r="O784" i="3"/>
  <c r="P784" i="3"/>
  <c r="Q784" i="3"/>
  <c r="R784" i="3"/>
  <c r="S784" i="3"/>
  <c r="T784" i="3"/>
  <c r="U784" i="3"/>
  <c r="V784" i="3"/>
  <c r="X784" i="3"/>
  <c r="A785" i="3"/>
  <c r="B785" i="3"/>
  <c r="C785" i="3"/>
  <c r="D785" i="3"/>
  <c r="F785" i="3"/>
  <c r="G785" i="3"/>
  <c r="H785" i="3"/>
  <c r="I785" i="3"/>
  <c r="J785" i="3"/>
  <c r="K785" i="3"/>
  <c r="L785" i="3"/>
  <c r="M785" i="3"/>
  <c r="N785" i="3"/>
  <c r="O785" i="3"/>
  <c r="P785" i="3"/>
  <c r="Q785" i="3"/>
  <c r="R785" i="3"/>
  <c r="S785" i="3"/>
  <c r="T785" i="3"/>
  <c r="U785" i="3"/>
  <c r="V785" i="3"/>
  <c r="X785" i="3"/>
  <c r="A786" i="3"/>
  <c r="B786" i="3"/>
  <c r="C786" i="3"/>
  <c r="D786" i="3"/>
  <c r="F786" i="3"/>
  <c r="G786" i="3"/>
  <c r="H786" i="3"/>
  <c r="I786" i="3"/>
  <c r="J786" i="3"/>
  <c r="K786" i="3"/>
  <c r="L786" i="3"/>
  <c r="M786" i="3"/>
  <c r="N786" i="3"/>
  <c r="O786" i="3"/>
  <c r="P786" i="3"/>
  <c r="Q786" i="3"/>
  <c r="R786" i="3"/>
  <c r="S786" i="3"/>
  <c r="T786" i="3"/>
  <c r="U786" i="3"/>
  <c r="V786" i="3"/>
  <c r="X786" i="3"/>
  <c r="A787" i="3"/>
  <c r="B787" i="3"/>
  <c r="C787" i="3"/>
  <c r="D787" i="3"/>
  <c r="F787" i="3"/>
  <c r="G787" i="3"/>
  <c r="H787" i="3"/>
  <c r="I787" i="3"/>
  <c r="J787" i="3"/>
  <c r="K787" i="3"/>
  <c r="L787" i="3"/>
  <c r="M787" i="3"/>
  <c r="N787" i="3"/>
  <c r="O787" i="3"/>
  <c r="P787" i="3"/>
  <c r="Q787" i="3"/>
  <c r="R787" i="3"/>
  <c r="S787" i="3"/>
  <c r="T787" i="3"/>
  <c r="U787" i="3"/>
  <c r="V787" i="3"/>
  <c r="X787" i="3"/>
  <c r="A788" i="3"/>
  <c r="B788" i="3"/>
  <c r="C788" i="3"/>
  <c r="D788" i="3"/>
  <c r="F788" i="3"/>
  <c r="G788" i="3"/>
  <c r="H788" i="3"/>
  <c r="I788" i="3"/>
  <c r="J788" i="3"/>
  <c r="K788" i="3"/>
  <c r="L788" i="3"/>
  <c r="M788" i="3"/>
  <c r="N788" i="3"/>
  <c r="O788" i="3"/>
  <c r="P788" i="3"/>
  <c r="Q788" i="3"/>
  <c r="R788" i="3"/>
  <c r="S788" i="3"/>
  <c r="T788" i="3"/>
  <c r="U788" i="3"/>
  <c r="V788" i="3"/>
  <c r="X788" i="3"/>
  <c r="A789" i="3"/>
  <c r="B789" i="3"/>
  <c r="C789" i="3"/>
  <c r="D789" i="3"/>
  <c r="F789" i="3"/>
  <c r="G789" i="3"/>
  <c r="H789" i="3"/>
  <c r="I789" i="3"/>
  <c r="J789" i="3"/>
  <c r="K789" i="3"/>
  <c r="L789" i="3"/>
  <c r="M789" i="3"/>
  <c r="N789" i="3"/>
  <c r="O789" i="3"/>
  <c r="P789" i="3"/>
  <c r="Q789" i="3"/>
  <c r="R789" i="3"/>
  <c r="S789" i="3"/>
  <c r="T789" i="3"/>
  <c r="U789" i="3"/>
  <c r="V789" i="3"/>
  <c r="X789" i="3"/>
  <c r="A790" i="3"/>
  <c r="B790" i="3"/>
  <c r="C790" i="3"/>
  <c r="D790" i="3"/>
  <c r="F790" i="3"/>
  <c r="G790" i="3"/>
  <c r="H790" i="3"/>
  <c r="I790" i="3"/>
  <c r="J790" i="3"/>
  <c r="K790" i="3"/>
  <c r="L790" i="3"/>
  <c r="M790" i="3"/>
  <c r="N790" i="3"/>
  <c r="O790" i="3"/>
  <c r="P790" i="3"/>
  <c r="Q790" i="3"/>
  <c r="R790" i="3"/>
  <c r="S790" i="3"/>
  <c r="T790" i="3"/>
  <c r="U790" i="3"/>
  <c r="V790" i="3"/>
  <c r="X790" i="3"/>
  <c r="A791" i="3"/>
  <c r="B791" i="3"/>
  <c r="C791" i="3"/>
  <c r="D791" i="3"/>
  <c r="F791" i="3"/>
  <c r="G791" i="3"/>
  <c r="H791" i="3"/>
  <c r="I791" i="3"/>
  <c r="J791" i="3"/>
  <c r="K791" i="3"/>
  <c r="L791" i="3"/>
  <c r="M791" i="3"/>
  <c r="N791" i="3"/>
  <c r="O791" i="3"/>
  <c r="P791" i="3"/>
  <c r="Q791" i="3"/>
  <c r="R791" i="3"/>
  <c r="S791" i="3"/>
  <c r="T791" i="3"/>
  <c r="U791" i="3"/>
  <c r="V791" i="3"/>
  <c r="X791" i="3"/>
  <c r="A792" i="3"/>
  <c r="B792" i="3"/>
  <c r="C792" i="3"/>
  <c r="D792" i="3"/>
  <c r="F792" i="3"/>
  <c r="G792" i="3"/>
  <c r="H792" i="3"/>
  <c r="I792" i="3"/>
  <c r="J792" i="3"/>
  <c r="K792" i="3"/>
  <c r="L792" i="3"/>
  <c r="M792" i="3"/>
  <c r="N792" i="3"/>
  <c r="O792" i="3"/>
  <c r="P792" i="3"/>
  <c r="Q792" i="3"/>
  <c r="R792" i="3"/>
  <c r="S792" i="3"/>
  <c r="T792" i="3"/>
  <c r="U792" i="3"/>
  <c r="V792" i="3"/>
  <c r="X792" i="3"/>
  <c r="A793" i="3"/>
  <c r="B793" i="3"/>
  <c r="C793" i="3"/>
  <c r="D793" i="3"/>
  <c r="F793" i="3"/>
  <c r="G793" i="3"/>
  <c r="H793" i="3"/>
  <c r="I793" i="3"/>
  <c r="J793" i="3"/>
  <c r="K793" i="3"/>
  <c r="L793" i="3"/>
  <c r="M793" i="3"/>
  <c r="N793" i="3"/>
  <c r="O793" i="3"/>
  <c r="P793" i="3"/>
  <c r="Q793" i="3"/>
  <c r="R793" i="3"/>
  <c r="S793" i="3"/>
  <c r="T793" i="3"/>
  <c r="U793" i="3"/>
  <c r="V793" i="3"/>
  <c r="X793" i="3"/>
  <c r="A794" i="3"/>
  <c r="B794" i="3"/>
  <c r="C794" i="3"/>
  <c r="D794" i="3"/>
  <c r="F794" i="3"/>
  <c r="G794" i="3"/>
  <c r="H794" i="3"/>
  <c r="I794" i="3"/>
  <c r="J794" i="3"/>
  <c r="K794" i="3"/>
  <c r="L794" i="3"/>
  <c r="M794" i="3"/>
  <c r="N794" i="3"/>
  <c r="O794" i="3"/>
  <c r="P794" i="3"/>
  <c r="Q794" i="3"/>
  <c r="R794" i="3"/>
  <c r="S794" i="3"/>
  <c r="T794" i="3"/>
  <c r="U794" i="3"/>
  <c r="V794" i="3"/>
  <c r="X794" i="3"/>
  <c r="A795" i="3"/>
  <c r="B795" i="3"/>
  <c r="C795" i="3"/>
  <c r="D795" i="3"/>
  <c r="F795" i="3"/>
  <c r="G795" i="3"/>
  <c r="H795" i="3"/>
  <c r="I795" i="3"/>
  <c r="J795" i="3"/>
  <c r="K795" i="3"/>
  <c r="L795" i="3"/>
  <c r="M795" i="3"/>
  <c r="N795" i="3"/>
  <c r="O795" i="3"/>
  <c r="P795" i="3"/>
  <c r="Q795" i="3"/>
  <c r="R795" i="3"/>
  <c r="S795" i="3"/>
  <c r="T795" i="3"/>
  <c r="U795" i="3"/>
  <c r="V795" i="3"/>
  <c r="X795" i="3"/>
  <c r="A796" i="3"/>
  <c r="B796" i="3"/>
  <c r="C796" i="3"/>
  <c r="D796" i="3"/>
  <c r="F796" i="3"/>
  <c r="G796" i="3"/>
  <c r="H796" i="3"/>
  <c r="I796" i="3"/>
  <c r="J796" i="3"/>
  <c r="K796" i="3"/>
  <c r="L796" i="3"/>
  <c r="M796" i="3"/>
  <c r="N796" i="3"/>
  <c r="O796" i="3"/>
  <c r="P796" i="3"/>
  <c r="Q796" i="3"/>
  <c r="R796" i="3"/>
  <c r="S796" i="3"/>
  <c r="T796" i="3"/>
  <c r="U796" i="3"/>
  <c r="V796" i="3"/>
  <c r="X796" i="3"/>
  <c r="A797" i="3"/>
  <c r="B797" i="3"/>
  <c r="C797" i="3"/>
  <c r="D797" i="3"/>
  <c r="F797" i="3"/>
  <c r="G797" i="3"/>
  <c r="H797" i="3"/>
  <c r="I797" i="3"/>
  <c r="J797" i="3"/>
  <c r="K797" i="3"/>
  <c r="L797" i="3"/>
  <c r="M797" i="3"/>
  <c r="N797" i="3"/>
  <c r="O797" i="3"/>
  <c r="P797" i="3"/>
  <c r="Q797" i="3"/>
  <c r="R797" i="3"/>
  <c r="S797" i="3"/>
  <c r="T797" i="3"/>
  <c r="U797" i="3"/>
  <c r="V797" i="3"/>
  <c r="X797" i="3"/>
  <c r="A798" i="3"/>
  <c r="B798" i="3"/>
  <c r="C798" i="3"/>
  <c r="D798" i="3"/>
  <c r="F798" i="3"/>
  <c r="G798" i="3"/>
  <c r="H798" i="3"/>
  <c r="I798" i="3"/>
  <c r="J798" i="3"/>
  <c r="K798" i="3"/>
  <c r="L798" i="3"/>
  <c r="M798" i="3"/>
  <c r="N798" i="3"/>
  <c r="O798" i="3"/>
  <c r="P798" i="3"/>
  <c r="Q798" i="3"/>
  <c r="R798" i="3"/>
  <c r="S798" i="3"/>
  <c r="T798" i="3"/>
  <c r="U798" i="3"/>
  <c r="V798" i="3"/>
  <c r="X798" i="3"/>
  <c r="A799" i="3"/>
  <c r="B799" i="3"/>
  <c r="C799" i="3"/>
  <c r="D799" i="3"/>
  <c r="F799" i="3"/>
  <c r="G799" i="3"/>
  <c r="H799" i="3"/>
  <c r="I799" i="3"/>
  <c r="J799" i="3"/>
  <c r="K799" i="3"/>
  <c r="L799" i="3"/>
  <c r="M799" i="3"/>
  <c r="N799" i="3"/>
  <c r="O799" i="3"/>
  <c r="P799" i="3"/>
  <c r="Q799" i="3"/>
  <c r="R799" i="3"/>
  <c r="S799" i="3"/>
  <c r="T799" i="3"/>
  <c r="U799" i="3"/>
  <c r="V799" i="3"/>
  <c r="X799" i="3"/>
  <c r="A800" i="3"/>
  <c r="B800" i="3"/>
  <c r="C800" i="3"/>
  <c r="D800" i="3"/>
  <c r="F800" i="3"/>
  <c r="G800" i="3"/>
  <c r="H800" i="3"/>
  <c r="I800" i="3"/>
  <c r="J800" i="3"/>
  <c r="K800" i="3"/>
  <c r="L800" i="3"/>
  <c r="M800" i="3"/>
  <c r="N800" i="3"/>
  <c r="O800" i="3"/>
  <c r="P800" i="3"/>
  <c r="Q800" i="3"/>
  <c r="R800" i="3"/>
  <c r="S800" i="3"/>
  <c r="T800" i="3"/>
  <c r="U800" i="3"/>
  <c r="V800" i="3"/>
  <c r="X800" i="3"/>
  <c r="A801" i="3"/>
  <c r="B801" i="3"/>
  <c r="C801" i="3"/>
  <c r="D801" i="3"/>
  <c r="F801" i="3"/>
  <c r="G801" i="3"/>
  <c r="H801" i="3"/>
  <c r="I801" i="3"/>
  <c r="J801" i="3"/>
  <c r="K801" i="3"/>
  <c r="L801" i="3"/>
  <c r="M801" i="3"/>
  <c r="N801" i="3"/>
  <c r="O801" i="3"/>
  <c r="P801" i="3"/>
  <c r="Q801" i="3"/>
  <c r="R801" i="3"/>
  <c r="S801" i="3"/>
  <c r="T801" i="3"/>
  <c r="U801" i="3"/>
  <c r="V801" i="3"/>
  <c r="X801" i="3"/>
  <c r="A802" i="3"/>
  <c r="B802" i="3"/>
  <c r="C802" i="3"/>
  <c r="D802" i="3"/>
  <c r="F802" i="3"/>
  <c r="G802" i="3"/>
  <c r="H802" i="3"/>
  <c r="I802" i="3"/>
  <c r="J802" i="3"/>
  <c r="K802" i="3"/>
  <c r="L802" i="3"/>
  <c r="M802" i="3"/>
  <c r="N802" i="3"/>
  <c r="O802" i="3"/>
  <c r="P802" i="3"/>
  <c r="Q802" i="3"/>
  <c r="R802" i="3"/>
  <c r="S802" i="3"/>
  <c r="T802" i="3"/>
  <c r="U802" i="3"/>
  <c r="V802" i="3"/>
  <c r="X802" i="3"/>
  <c r="A803" i="3"/>
  <c r="B803" i="3"/>
  <c r="C803" i="3"/>
  <c r="D803" i="3"/>
  <c r="F803" i="3"/>
  <c r="G803" i="3"/>
  <c r="H803" i="3"/>
  <c r="I803" i="3"/>
  <c r="J803" i="3"/>
  <c r="K803" i="3"/>
  <c r="L803" i="3"/>
  <c r="M803" i="3"/>
  <c r="N803" i="3"/>
  <c r="O803" i="3"/>
  <c r="P803" i="3"/>
  <c r="Q803" i="3"/>
  <c r="R803" i="3"/>
  <c r="S803" i="3"/>
  <c r="T803" i="3"/>
  <c r="U803" i="3"/>
  <c r="V803" i="3"/>
  <c r="X803" i="3"/>
  <c r="A804" i="3"/>
  <c r="B804" i="3"/>
  <c r="C804" i="3"/>
  <c r="D804" i="3"/>
  <c r="F804" i="3"/>
  <c r="G804" i="3"/>
  <c r="H804" i="3"/>
  <c r="I804" i="3"/>
  <c r="J804" i="3"/>
  <c r="K804" i="3"/>
  <c r="L804" i="3"/>
  <c r="M804" i="3"/>
  <c r="N804" i="3"/>
  <c r="O804" i="3"/>
  <c r="P804" i="3"/>
  <c r="Q804" i="3"/>
  <c r="R804" i="3"/>
  <c r="S804" i="3"/>
  <c r="T804" i="3"/>
  <c r="U804" i="3"/>
  <c r="V804" i="3"/>
  <c r="X804" i="3"/>
  <c r="A805" i="3"/>
  <c r="B805" i="3"/>
  <c r="C805" i="3"/>
  <c r="D805" i="3"/>
  <c r="F805" i="3"/>
  <c r="G805" i="3"/>
  <c r="H805" i="3"/>
  <c r="I805" i="3"/>
  <c r="J805" i="3"/>
  <c r="K805" i="3"/>
  <c r="L805" i="3"/>
  <c r="M805" i="3"/>
  <c r="N805" i="3"/>
  <c r="O805" i="3"/>
  <c r="P805" i="3"/>
  <c r="Q805" i="3"/>
  <c r="R805" i="3"/>
  <c r="S805" i="3"/>
  <c r="T805" i="3"/>
  <c r="U805" i="3"/>
  <c r="V805" i="3"/>
  <c r="X805" i="3"/>
  <c r="A806" i="3"/>
  <c r="B806" i="3"/>
  <c r="C806" i="3"/>
  <c r="D806" i="3"/>
  <c r="F806" i="3"/>
  <c r="G806" i="3"/>
  <c r="H806" i="3"/>
  <c r="I806" i="3"/>
  <c r="J806" i="3"/>
  <c r="K806" i="3"/>
  <c r="L806" i="3"/>
  <c r="M806" i="3"/>
  <c r="N806" i="3"/>
  <c r="O806" i="3"/>
  <c r="P806" i="3"/>
  <c r="Q806" i="3"/>
  <c r="R806" i="3"/>
  <c r="S806" i="3"/>
  <c r="T806" i="3"/>
  <c r="U806" i="3"/>
  <c r="V806" i="3"/>
  <c r="X806" i="3"/>
  <c r="A807" i="3"/>
  <c r="B807" i="3"/>
  <c r="C807" i="3"/>
  <c r="D807" i="3"/>
  <c r="F807" i="3"/>
  <c r="G807" i="3"/>
  <c r="H807" i="3"/>
  <c r="I807" i="3"/>
  <c r="J807" i="3"/>
  <c r="K807" i="3"/>
  <c r="L807" i="3"/>
  <c r="M807" i="3"/>
  <c r="N807" i="3"/>
  <c r="O807" i="3"/>
  <c r="P807" i="3"/>
  <c r="Q807" i="3"/>
  <c r="R807" i="3"/>
  <c r="S807" i="3"/>
  <c r="T807" i="3"/>
  <c r="U807" i="3"/>
  <c r="V807" i="3"/>
  <c r="X807" i="3"/>
  <c r="A808" i="3"/>
  <c r="B808" i="3"/>
  <c r="C808" i="3"/>
  <c r="D808" i="3"/>
  <c r="F808" i="3"/>
  <c r="G808" i="3"/>
  <c r="H808" i="3"/>
  <c r="I808" i="3"/>
  <c r="J808" i="3"/>
  <c r="K808" i="3"/>
  <c r="L808" i="3"/>
  <c r="M808" i="3"/>
  <c r="N808" i="3"/>
  <c r="O808" i="3"/>
  <c r="P808" i="3"/>
  <c r="Q808" i="3"/>
  <c r="R808" i="3"/>
  <c r="S808" i="3"/>
  <c r="T808" i="3"/>
  <c r="U808" i="3"/>
  <c r="V808" i="3"/>
  <c r="X808" i="3"/>
  <c r="A809" i="3"/>
  <c r="B809" i="3"/>
  <c r="C809" i="3"/>
  <c r="D809" i="3"/>
  <c r="F809" i="3"/>
  <c r="G809" i="3"/>
  <c r="H809" i="3"/>
  <c r="I809" i="3"/>
  <c r="J809" i="3"/>
  <c r="K809" i="3"/>
  <c r="L809" i="3"/>
  <c r="M809" i="3"/>
  <c r="N809" i="3"/>
  <c r="O809" i="3"/>
  <c r="P809" i="3"/>
  <c r="Q809" i="3"/>
  <c r="R809" i="3"/>
  <c r="S809" i="3"/>
  <c r="T809" i="3"/>
  <c r="U809" i="3"/>
  <c r="V809" i="3"/>
  <c r="X809" i="3"/>
  <c r="A810" i="3"/>
  <c r="B810" i="3"/>
  <c r="C810" i="3"/>
  <c r="D810" i="3"/>
  <c r="F810" i="3"/>
  <c r="G810" i="3"/>
  <c r="H810" i="3"/>
  <c r="I810" i="3"/>
  <c r="J810" i="3"/>
  <c r="K810" i="3"/>
  <c r="L810" i="3"/>
  <c r="M810" i="3"/>
  <c r="N810" i="3"/>
  <c r="O810" i="3"/>
  <c r="P810" i="3"/>
  <c r="Q810" i="3"/>
  <c r="R810" i="3"/>
  <c r="S810" i="3"/>
  <c r="T810" i="3"/>
  <c r="U810" i="3"/>
  <c r="V810" i="3"/>
  <c r="X810" i="3"/>
  <c r="A811" i="3"/>
  <c r="B811" i="3"/>
  <c r="C811" i="3"/>
  <c r="D811" i="3"/>
  <c r="F811" i="3"/>
  <c r="G811" i="3"/>
  <c r="H811" i="3"/>
  <c r="I811" i="3"/>
  <c r="J811" i="3"/>
  <c r="K811" i="3"/>
  <c r="L811" i="3"/>
  <c r="M811" i="3"/>
  <c r="N811" i="3"/>
  <c r="O811" i="3"/>
  <c r="P811" i="3"/>
  <c r="Q811" i="3"/>
  <c r="R811" i="3"/>
  <c r="S811" i="3"/>
  <c r="T811" i="3"/>
  <c r="U811" i="3"/>
  <c r="V811" i="3"/>
  <c r="X811" i="3"/>
  <c r="A812" i="3"/>
  <c r="B812" i="3"/>
  <c r="C812" i="3"/>
  <c r="D812" i="3"/>
  <c r="F812" i="3"/>
  <c r="G812" i="3"/>
  <c r="H812" i="3"/>
  <c r="I812" i="3"/>
  <c r="J812" i="3"/>
  <c r="K812" i="3"/>
  <c r="L812" i="3"/>
  <c r="M812" i="3"/>
  <c r="N812" i="3"/>
  <c r="O812" i="3"/>
  <c r="P812" i="3"/>
  <c r="Q812" i="3"/>
  <c r="R812" i="3"/>
  <c r="S812" i="3"/>
  <c r="T812" i="3"/>
  <c r="U812" i="3"/>
  <c r="V812" i="3"/>
  <c r="X812" i="3"/>
  <c r="A813" i="3"/>
  <c r="B813" i="3"/>
  <c r="C813" i="3"/>
  <c r="D813" i="3"/>
  <c r="F813" i="3"/>
  <c r="G813" i="3"/>
  <c r="H813" i="3"/>
  <c r="I813" i="3"/>
  <c r="J813" i="3"/>
  <c r="K813" i="3"/>
  <c r="L813" i="3"/>
  <c r="M813" i="3"/>
  <c r="N813" i="3"/>
  <c r="O813" i="3"/>
  <c r="P813" i="3"/>
  <c r="Q813" i="3"/>
  <c r="R813" i="3"/>
  <c r="S813" i="3"/>
  <c r="T813" i="3"/>
  <c r="U813" i="3"/>
  <c r="V813" i="3"/>
  <c r="X813" i="3"/>
  <c r="A814" i="3"/>
  <c r="B814" i="3"/>
  <c r="C814" i="3"/>
  <c r="D814" i="3"/>
  <c r="F814" i="3"/>
  <c r="G814" i="3"/>
  <c r="H814" i="3"/>
  <c r="I814" i="3"/>
  <c r="J814" i="3"/>
  <c r="K814" i="3"/>
  <c r="L814" i="3"/>
  <c r="M814" i="3"/>
  <c r="N814" i="3"/>
  <c r="O814" i="3"/>
  <c r="P814" i="3"/>
  <c r="Q814" i="3"/>
  <c r="R814" i="3"/>
  <c r="S814" i="3"/>
  <c r="T814" i="3"/>
  <c r="U814" i="3"/>
  <c r="V814" i="3"/>
  <c r="X814" i="3"/>
  <c r="A815" i="3"/>
  <c r="B815" i="3"/>
  <c r="C815" i="3"/>
  <c r="D815" i="3"/>
  <c r="F815" i="3"/>
  <c r="G815" i="3"/>
  <c r="H815" i="3"/>
  <c r="I815" i="3"/>
  <c r="J815" i="3"/>
  <c r="K815" i="3"/>
  <c r="L815" i="3"/>
  <c r="M815" i="3"/>
  <c r="N815" i="3"/>
  <c r="O815" i="3"/>
  <c r="P815" i="3"/>
  <c r="Q815" i="3"/>
  <c r="R815" i="3"/>
  <c r="S815" i="3"/>
  <c r="T815" i="3"/>
  <c r="U815" i="3"/>
  <c r="V815" i="3"/>
  <c r="X815" i="3"/>
  <c r="A816" i="3"/>
  <c r="B816" i="3"/>
  <c r="C816" i="3"/>
  <c r="D816" i="3"/>
  <c r="F816" i="3"/>
  <c r="G816" i="3"/>
  <c r="H816" i="3"/>
  <c r="I816" i="3"/>
  <c r="J816" i="3"/>
  <c r="K816" i="3"/>
  <c r="L816" i="3"/>
  <c r="M816" i="3"/>
  <c r="N816" i="3"/>
  <c r="O816" i="3"/>
  <c r="P816" i="3"/>
  <c r="Q816" i="3"/>
  <c r="R816" i="3"/>
  <c r="S816" i="3"/>
  <c r="T816" i="3"/>
  <c r="U816" i="3"/>
  <c r="V816" i="3"/>
  <c r="X816" i="3"/>
  <c r="A817" i="3"/>
  <c r="B817" i="3"/>
  <c r="C817" i="3"/>
  <c r="D817" i="3"/>
  <c r="F817" i="3"/>
  <c r="G817" i="3"/>
  <c r="H817" i="3"/>
  <c r="I817" i="3"/>
  <c r="J817" i="3"/>
  <c r="K817" i="3"/>
  <c r="L817" i="3"/>
  <c r="M817" i="3"/>
  <c r="N817" i="3"/>
  <c r="O817" i="3"/>
  <c r="P817" i="3"/>
  <c r="Q817" i="3"/>
  <c r="R817" i="3"/>
  <c r="S817" i="3"/>
  <c r="T817" i="3"/>
  <c r="U817" i="3"/>
  <c r="V817" i="3"/>
  <c r="X817" i="3"/>
  <c r="A818" i="3"/>
  <c r="B818" i="3"/>
  <c r="C818" i="3"/>
  <c r="D818" i="3"/>
  <c r="F818" i="3"/>
  <c r="G818" i="3"/>
  <c r="H818" i="3"/>
  <c r="I818" i="3"/>
  <c r="J818" i="3"/>
  <c r="K818" i="3"/>
  <c r="L818" i="3"/>
  <c r="M818" i="3"/>
  <c r="N818" i="3"/>
  <c r="O818" i="3"/>
  <c r="P818" i="3"/>
  <c r="Q818" i="3"/>
  <c r="R818" i="3"/>
  <c r="S818" i="3"/>
  <c r="T818" i="3"/>
  <c r="U818" i="3"/>
  <c r="V818" i="3"/>
  <c r="X818" i="3"/>
  <c r="A819" i="3"/>
  <c r="B819" i="3"/>
  <c r="C819" i="3"/>
  <c r="D819" i="3"/>
  <c r="F819" i="3"/>
  <c r="G819" i="3"/>
  <c r="H819" i="3"/>
  <c r="I819" i="3"/>
  <c r="J819" i="3"/>
  <c r="K819" i="3"/>
  <c r="L819" i="3"/>
  <c r="M819" i="3"/>
  <c r="N819" i="3"/>
  <c r="O819" i="3"/>
  <c r="P819" i="3"/>
  <c r="Q819" i="3"/>
  <c r="R819" i="3"/>
  <c r="S819" i="3"/>
  <c r="T819" i="3"/>
  <c r="U819" i="3"/>
  <c r="V819" i="3"/>
  <c r="X819" i="3"/>
  <c r="A820" i="3"/>
  <c r="B820" i="3"/>
  <c r="C820" i="3"/>
  <c r="D820" i="3"/>
  <c r="F820" i="3"/>
  <c r="G820" i="3"/>
  <c r="H820" i="3"/>
  <c r="I820" i="3"/>
  <c r="J820" i="3"/>
  <c r="K820" i="3"/>
  <c r="L820" i="3"/>
  <c r="M820" i="3"/>
  <c r="N820" i="3"/>
  <c r="O820" i="3"/>
  <c r="P820" i="3"/>
  <c r="Q820" i="3"/>
  <c r="R820" i="3"/>
  <c r="S820" i="3"/>
  <c r="T820" i="3"/>
  <c r="U820" i="3"/>
  <c r="V820" i="3"/>
  <c r="X820" i="3"/>
  <c r="A821" i="3"/>
  <c r="B821" i="3"/>
  <c r="C821" i="3"/>
  <c r="D821" i="3"/>
  <c r="F821" i="3"/>
  <c r="G821" i="3"/>
  <c r="H821" i="3"/>
  <c r="I821" i="3"/>
  <c r="J821" i="3"/>
  <c r="K821" i="3"/>
  <c r="L821" i="3"/>
  <c r="M821" i="3"/>
  <c r="N821" i="3"/>
  <c r="O821" i="3"/>
  <c r="P821" i="3"/>
  <c r="Q821" i="3"/>
  <c r="R821" i="3"/>
  <c r="S821" i="3"/>
  <c r="T821" i="3"/>
  <c r="U821" i="3"/>
  <c r="V821" i="3"/>
  <c r="X821" i="3"/>
  <c r="A822" i="3"/>
  <c r="B822" i="3"/>
  <c r="C822" i="3"/>
  <c r="D822" i="3"/>
  <c r="F822" i="3"/>
  <c r="G822" i="3"/>
  <c r="H822" i="3"/>
  <c r="I822" i="3"/>
  <c r="J822" i="3"/>
  <c r="K822" i="3"/>
  <c r="L822" i="3"/>
  <c r="M822" i="3"/>
  <c r="N822" i="3"/>
  <c r="O822" i="3"/>
  <c r="P822" i="3"/>
  <c r="Q822" i="3"/>
  <c r="R822" i="3"/>
  <c r="S822" i="3"/>
  <c r="T822" i="3"/>
  <c r="U822" i="3"/>
  <c r="V822" i="3"/>
  <c r="X822" i="3"/>
  <c r="A823" i="3"/>
  <c r="B823" i="3"/>
  <c r="C823" i="3"/>
  <c r="D823" i="3"/>
  <c r="F823" i="3"/>
  <c r="G823" i="3"/>
  <c r="H823" i="3"/>
  <c r="I823" i="3"/>
  <c r="J823" i="3"/>
  <c r="K823" i="3"/>
  <c r="L823" i="3"/>
  <c r="M823" i="3"/>
  <c r="N823" i="3"/>
  <c r="O823" i="3"/>
  <c r="P823" i="3"/>
  <c r="Q823" i="3"/>
  <c r="R823" i="3"/>
  <c r="S823" i="3"/>
  <c r="T823" i="3"/>
  <c r="U823" i="3"/>
  <c r="V823" i="3"/>
  <c r="X823" i="3"/>
  <c r="A824" i="3"/>
  <c r="B824" i="3"/>
  <c r="C824" i="3"/>
  <c r="D824" i="3"/>
  <c r="F824" i="3"/>
  <c r="G824" i="3"/>
  <c r="H824" i="3"/>
  <c r="I824" i="3"/>
  <c r="J824" i="3"/>
  <c r="K824" i="3"/>
  <c r="L824" i="3"/>
  <c r="M824" i="3"/>
  <c r="N824" i="3"/>
  <c r="O824" i="3"/>
  <c r="P824" i="3"/>
  <c r="Q824" i="3"/>
  <c r="R824" i="3"/>
  <c r="S824" i="3"/>
  <c r="T824" i="3"/>
  <c r="U824" i="3"/>
  <c r="V824" i="3"/>
  <c r="X824" i="3"/>
  <c r="A825" i="3"/>
  <c r="B825" i="3"/>
  <c r="C825" i="3"/>
  <c r="D825" i="3"/>
  <c r="F825" i="3"/>
  <c r="G825" i="3"/>
  <c r="H825" i="3"/>
  <c r="I825" i="3"/>
  <c r="J825" i="3"/>
  <c r="K825" i="3"/>
  <c r="L825" i="3"/>
  <c r="M825" i="3"/>
  <c r="N825" i="3"/>
  <c r="O825" i="3"/>
  <c r="P825" i="3"/>
  <c r="Q825" i="3"/>
  <c r="R825" i="3"/>
  <c r="S825" i="3"/>
  <c r="T825" i="3"/>
  <c r="U825" i="3"/>
  <c r="V825" i="3"/>
  <c r="X825" i="3"/>
  <c r="A826" i="3"/>
  <c r="B826" i="3"/>
  <c r="C826" i="3"/>
  <c r="D826" i="3"/>
  <c r="F826" i="3"/>
  <c r="G826" i="3"/>
  <c r="H826" i="3"/>
  <c r="I826" i="3"/>
  <c r="J826" i="3"/>
  <c r="K826" i="3"/>
  <c r="L826" i="3"/>
  <c r="M826" i="3"/>
  <c r="N826" i="3"/>
  <c r="O826" i="3"/>
  <c r="P826" i="3"/>
  <c r="Q826" i="3"/>
  <c r="R826" i="3"/>
  <c r="S826" i="3"/>
  <c r="T826" i="3"/>
  <c r="U826" i="3"/>
  <c r="V826" i="3"/>
  <c r="X826" i="3"/>
  <c r="A827" i="3"/>
  <c r="B827" i="3"/>
  <c r="C827" i="3"/>
  <c r="D827" i="3"/>
  <c r="F827" i="3"/>
  <c r="G827" i="3"/>
  <c r="H827" i="3"/>
  <c r="I827" i="3"/>
  <c r="J827" i="3"/>
  <c r="K827" i="3"/>
  <c r="L827" i="3"/>
  <c r="M827" i="3"/>
  <c r="N827" i="3"/>
  <c r="O827" i="3"/>
  <c r="P827" i="3"/>
  <c r="Q827" i="3"/>
  <c r="R827" i="3"/>
  <c r="S827" i="3"/>
  <c r="T827" i="3"/>
  <c r="U827" i="3"/>
  <c r="V827" i="3"/>
  <c r="X827" i="3"/>
  <c r="A828" i="3"/>
  <c r="B828" i="3"/>
  <c r="C828" i="3"/>
  <c r="D828" i="3"/>
  <c r="F828" i="3"/>
  <c r="G828" i="3"/>
  <c r="H828" i="3"/>
  <c r="I828" i="3"/>
  <c r="J828" i="3"/>
  <c r="K828" i="3"/>
  <c r="L828" i="3"/>
  <c r="M828" i="3"/>
  <c r="N828" i="3"/>
  <c r="O828" i="3"/>
  <c r="P828" i="3"/>
  <c r="Q828" i="3"/>
  <c r="R828" i="3"/>
  <c r="S828" i="3"/>
  <c r="T828" i="3"/>
  <c r="U828" i="3"/>
  <c r="V828" i="3"/>
  <c r="X828" i="3"/>
  <c r="A829" i="3"/>
  <c r="B829" i="3"/>
  <c r="C829" i="3"/>
  <c r="D829" i="3"/>
  <c r="F829" i="3"/>
  <c r="G829" i="3"/>
  <c r="H829" i="3"/>
  <c r="I829" i="3"/>
  <c r="J829" i="3"/>
  <c r="K829" i="3"/>
  <c r="L829" i="3"/>
  <c r="M829" i="3"/>
  <c r="N829" i="3"/>
  <c r="O829" i="3"/>
  <c r="P829" i="3"/>
  <c r="Q829" i="3"/>
  <c r="R829" i="3"/>
  <c r="S829" i="3"/>
  <c r="T829" i="3"/>
  <c r="U829" i="3"/>
  <c r="V829" i="3"/>
  <c r="X829" i="3"/>
  <c r="A830" i="3"/>
  <c r="B830" i="3"/>
  <c r="C830" i="3"/>
  <c r="D830" i="3"/>
  <c r="F830" i="3"/>
  <c r="G830" i="3"/>
  <c r="H830" i="3"/>
  <c r="I830" i="3"/>
  <c r="J830" i="3"/>
  <c r="K830" i="3"/>
  <c r="L830" i="3"/>
  <c r="M830" i="3"/>
  <c r="N830" i="3"/>
  <c r="O830" i="3"/>
  <c r="P830" i="3"/>
  <c r="Q830" i="3"/>
  <c r="R830" i="3"/>
  <c r="S830" i="3"/>
  <c r="T830" i="3"/>
  <c r="U830" i="3"/>
  <c r="V830" i="3"/>
  <c r="X830" i="3"/>
  <c r="A831" i="3"/>
  <c r="B831" i="3"/>
  <c r="C831" i="3"/>
  <c r="D831" i="3"/>
  <c r="F831" i="3"/>
  <c r="G831" i="3"/>
  <c r="H831" i="3"/>
  <c r="I831" i="3"/>
  <c r="J831" i="3"/>
  <c r="K831" i="3"/>
  <c r="L831" i="3"/>
  <c r="M831" i="3"/>
  <c r="N831" i="3"/>
  <c r="O831" i="3"/>
  <c r="P831" i="3"/>
  <c r="Q831" i="3"/>
  <c r="R831" i="3"/>
  <c r="S831" i="3"/>
  <c r="T831" i="3"/>
  <c r="U831" i="3"/>
  <c r="V831" i="3"/>
  <c r="X831" i="3"/>
  <c r="A832" i="3"/>
  <c r="B832" i="3"/>
  <c r="C832" i="3"/>
  <c r="D832" i="3"/>
  <c r="F832" i="3"/>
  <c r="G832" i="3"/>
  <c r="H832" i="3"/>
  <c r="I832" i="3"/>
  <c r="J832" i="3"/>
  <c r="K832" i="3"/>
  <c r="L832" i="3"/>
  <c r="M832" i="3"/>
  <c r="N832" i="3"/>
  <c r="O832" i="3"/>
  <c r="P832" i="3"/>
  <c r="Q832" i="3"/>
  <c r="R832" i="3"/>
  <c r="S832" i="3"/>
  <c r="T832" i="3"/>
  <c r="U832" i="3"/>
  <c r="V832" i="3"/>
  <c r="X832" i="3"/>
  <c r="A833" i="3"/>
  <c r="B833" i="3"/>
  <c r="C833" i="3"/>
  <c r="D833" i="3"/>
  <c r="F833" i="3"/>
  <c r="G833" i="3"/>
  <c r="H833" i="3"/>
  <c r="I833" i="3"/>
  <c r="J833" i="3"/>
  <c r="K833" i="3"/>
  <c r="L833" i="3"/>
  <c r="M833" i="3"/>
  <c r="N833" i="3"/>
  <c r="O833" i="3"/>
  <c r="P833" i="3"/>
  <c r="Q833" i="3"/>
  <c r="R833" i="3"/>
  <c r="S833" i="3"/>
  <c r="T833" i="3"/>
  <c r="U833" i="3"/>
  <c r="V833" i="3"/>
  <c r="X833" i="3"/>
  <c r="A834" i="3"/>
  <c r="B834" i="3"/>
  <c r="C834" i="3"/>
  <c r="D834" i="3"/>
  <c r="F834" i="3"/>
  <c r="G834" i="3"/>
  <c r="H834" i="3"/>
  <c r="I834" i="3"/>
  <c r="J834" i="3"/>
  <c r="K834" i="3"/>
  <c r="L834" i="3"/>
  <c r="M834" i="3"/>
  <c r="N834" i="3"/>
  <c r="O834" i="3"/>
  <c r="P834" i="3"/>
  <c r="Q834" i="3"/>
  <c r="R834" i="3"/>
  <c r="S834" i="3"/>
  <c r="T834" i="3"/>
  <c r="U834" i="3"/>
  <c r="V834" i="3"/>
  <c r="X834" i="3"/>
  <c r="A835" i="3"/>
  <c r="B835" i="3"/>
  <c r="C835" i="3"/>
  <c r="D835" i="3"/>
  <c r="F835" i="3"/>
  <c r="G835" i="3"/>
  <c r="H835" i="3"/>
  <c r="I835" i="3"/>
  <c r="J835" i="3"/>
  <c r="K835" i="3"/>
  <c r="L835" i="3"/>
  <c r="M835" i="3"/>
  <c r="N835" i="3"/>
  <c r="O835" i="3"/>
  <c r="P835" i="3"/>
  <c r="Q835" i="3"/>
  <c r="R835" i="3"/>
  <c r="S835" i="3"/>
  <c r="T835" i="3"/>
  <c r="U835" i="3"/>
  <c r="V835" i="3"/>
  <c r="X835" i="3"/>
  <c r="A836" i="3"/>
  <c r="B836" i="3"/>
  <c r="C836" i="3"/>
  <c r="D836" i="3"/>
  <c r="F836" i="3"/>
  <c r="G836" i="3"/>
  <c r="H836" i="3"/>
  <c r="I836" i="3"/>
  <c r="J836" i="3"/>
  <c r="K836" i="3"/>
  <c r="L836" i="3"/>
  <c r="M836" i="3"/>
  <c r="N836" i="3"/>
  <c r="O836" i="3"/>
  <c r="P836" i="3"/>
  <c r="Q836" i="3"/>
  <c r="R836" i="3"/>
  <c r="S836" i="3"/>
  <c r="T836" i="3"/>
  <c r="U836" i="3"/>
  <c r="V836" i="3"/>
  <c r="X836" i="3"/>
  <c r="A837" i="3"/>
  <c r="B837" i="3"/>
  <c r="C837" i="3"/>
  <c r="D837" i="3"/>
  <c r="F837" i="3"/>
  <c r="G837" i="3"/>
  <c r="H837" i="3"/>
  <c r="I837" i="3"/>
  <c r="J837" i="3"/>
  <c r="K837" i="3"/>
  <c r="L837" i="3"/>
  <c r="M837" i="3"/>
  <c r="N837" i="3"/>
  <c r="O837" i="3"/>
  <c r="P837" i="3"/>
  <c r="Q837" i="3"/>
  <c r="R837" i="3"/>
  <c r="S837" i="3"/>
  <c r="T837" i="3"/>
  <c r="U837" i="3"/>
  <c r="V837" i="3"/>
  <c r="X837" i="3"/>
  <c r="A838" i="3"/>
  <c r="B838" i="3"/>
  <c r="C838" i="3"/>
  <c r="D838" i="3"/>
  <c r="F838" i="3"/>
  <c r="G838" i="3"/>
  <c r="H838" i="3"/>
  <c r="I838" i="3"/>
  <c r="J838" i="3"/>
  <c r="K838" i="3"/>
  <c r="L838" i="3"/>
  <c r="M838" i="3"/>
  <c r="N838" i="3"/>
  <c r="O838" i="3"/>
  <c r="P838" i="3"/>
  <c r="Q838" i="3"/>
  <c r="R838" i="3"/>
  <c r="S838" i="3"/>
  <c r="T838" i="3"/>
  <c r="U838" i="3"/>
  <c r="V838" i="3"/>
  <c r="X838" i="3"/>
  <c r="A839" i="3"/>
  <c r="B839" i="3"/>
  <c r="C839" i="3"/>
  <c r="D839" i="3"/>
  <c r="F839" i="3"/>
  <c r="G839" i="3"/>
  <c r="H839" i="3"/>
  <c r="I839" i="3"/>
  <c r="J839" i="3"/>
  <c r="K839" i="3"/>
  <c r="L839" i="3"/>
  <c r="M839" i="3"/>
  <c r="N839" i="3"/>
  <c r="O839" i="3"/>
  <c r="P839" i="3"/>
  <c r="Q839" i="3"/>
  <c r="R839" i="3"/>
  <c r="S839" i="3"/>
  <c r="T839" i="3"/>
  <c r="U839" i="3"/>
  <c r="V839" i="3"/>
  <c r="X839" i="3"/>
  <c r="A840" i="3"/>
  <c r="B840" i="3"/>
  <c r="C840" i="3"/>
  <c r="D840" i="3"/>
  <c r="F840" i="3"/>
  <c r="G840" i="3"/>
  <c r="H840" i="3"/>
  <c r="I840" i="3"/>
  <c r="J840" i="3"/>
  <c r="K840" i="3"/>
  <c r="L840" i="3"/>
  <c r="M840" i="3"/>
  <c r="N840" i="3"/>
  <c r="O840" i="3"/>
  <c r="P840" i="3"/>
  <c r="Q840" i="3"/>
  <c r="R840" i="3"/>
  <c r="S840" i="3"/>
  <c r="T840" i="3"/>
  <c r="U840" i="3"/>
  <c r="V840" i="3"/>
  <c r="X840" i="3"/>
  <c r="A841" i="3"/>
  <c r="B841" i="3"/>
  <c r="C841" i="3"/>
  <c r="D841" i="3"/>
  <c r="F841" i="3"/>
  <c r="G841" i="3"/>
  <c r="H841" i="3"/>
  <c r="I841" i="3"/>
  <c r="J841" i="3"/>
  <c r="K841" i="3"/>
  <c r="L841" i="3"/>
  <c r="M841" i="3"/>
  <c r="N841" i="3"/>
  <c r="O841" i="3"/>
  <c r="P841" i="3"/>
  <c r="Q841" i="3"/>
  <c r="R841" i="3"/>
  <c r="S841" i="3"/>
  <c r="T841" i="3"/>
  <c r="U841" i="3"/>
  <c r="V841" i="3"/>
  <c r="X841" i="3"/>
  <c r="A842" i="3"/>
  <c r="B842" i="3"/>
  <c r="C842" i="3"/>
  <c r="D842" i="3"/>
  <c r="F842" i="3"/>
  <c r="G842" i="3"/>
  <c r="H842" i="3"/>
  <c r="I842" i="3"/>
  <c r="J842" i="3"/>
  <c r="K842" i="3"/>
  <c r="L842" i="3"/>
  <c r="M842" i="3"/>
  <c r="N842" i="3"/>
  <c r="O842" i="3"/>
  <c r="P842" i="3"/>
  <c r="Q842" i="3"/>
  <c r="R842" i="3"/>
  <c r="S842" i="3"/>
  <c r="T842" i="3"/>
  <c r="U842" i="3"/>
  <c r="V842" i="3"/>
  <c r="X842" i="3"/>
  <c r="A843" i="3"/>
  <c r="B843" i="3"/>
  <c r="C843" i="3"/>
  <c r="D843" i="3"/>
  <c r="F843" i="3"/>
  <c r="G843" i="3"/>
  <c r="H843" i="3"/>
  <c r="I843" i="3"/>
  <c r="J843" i="3"/>
  <c r="K843" i="3"/>
  <c r="L843" i="3"/>
  <c r="M843" i="3"/>
  <c r="N843" i="3"/>
  <c r="O843" i="3"/>
  <c r="P843" i="3"/>
  <c r="Q843" i="3"/>
  <c r="R843" i="3"/>
  <c r="S843" i="3"/>
  <c r="T843" i="3"/>
  <c r="U843" i="3"/>
  <c r="V843" i="3"/>
  <c r="X843" i="3"/>
  <c r="A844" i="3"/>
  <c r="B844" i="3"/>
  <c r="C844" i="3"/>
  <c r="D844" i="3"/>
  <c r="F844" i="3"/>
  <c r="G844" i="3"/>
  <c r="H844" i="3"/>
  <c r="I844" i="3"/>
  <c r="J844" i="3"/>
  <c r="K844" i="3"/>
  <c r="L844" i="3"/>
  <c r="M844" i="3"/>
  <c r="N844" i="3"/>
  <c r="O844" i="3"/>
  <c r="P844" i="3"/>
  <c r="Q844" i="3"/>
  <c r="R844" i="3"/>
  <c r="S844" i="3"/>
  <c r="T844" i="3"/>
  <c r="U844" i="3"/>
  <c r="V844" i="3"/>
  <c r="X844" i="3"/>
  <c r="A845" i="3"/>
  <c r="B845" i="3"/>
  <c r="C845" i="3"/>
  <c r="D845" i="3"/>
  <c r="F845" i="3"/>
  <c r="G845" i="3"/>
  <c r="H845" i="3"/>
  <c r="I845" i="3"/>
  <c r="J845" i="3"/>
  <c r="K845" i="3"/>
  <c r="L845" i="3"/>
  <c r="M845" i="3"/>
  <c r="N845" i="3"/>
  <c r="O845" i="3"/>
  <c r="P845" i="3"/>
  <c r="Q845" i="3"/>
  <c r="R845" i="3"/>
  <c r="S845" i="3"/>
  <c r="T845" i="3"/>
  <c r="U845" i="3"/>
  <c r="V845" i="3"/>
  <c r="X845" i="3"/>
  <c r="A846" i="3"/>
  <c r="B846" i="3"/>
  <c r="C846" i="3"/>
  <c r="D846" i="3"/>
  <c r="F846" i="3"/>
  <c r="G846" i="3"/>
  <c r="H846" i="3"/>
  <c r="I846" i="3"/>
  <c r="J846" i="3"/>
  <c r="K846" i="3"/>
  <c r="L846" i="3"/>
  <c r="M846" i="3"/>
  <c r="N846" i="3"/>
  <c r="O846" i="3"/>
  <c r="P846" i="3"/>
  <c r="Q846" i="3"/>
  <c r="R846" i="3"/>
  <c r="S846" i="3"/>
  <c r="T846" i="3"/>
  <c r="U846" i="3"/>
  <c r="V846" i="3"/>
  <c r="X846" i="3"/>
  <c r="A847" i="3"/>
  <c r="B847" i="3"/>
  <c r="C847" i="3"/>
  <c r="D847" i="3"/>
  <c r="F847" i="3"/>
  <c r="G847" i="3"/>
  <c r="H847" i="3"/>
  <c r="I847" i="3"/>
  <c r="J847" i="3"/>
  <c r="K847" i="3"/>
  <c r="L847" i="3"/>
  <c r="M847" i="3"/>
  <c r="N847" i="3"/>
  <c r="O847" i="3"/>
  <c r="P847" i="3"/>
  <c r="Q847" i="3"/>
  <c r="R847" i="3"/>
  <c r="S847" i="3"/>
  <c r="T847" i="3"/>
  <c r="U847" i="3"/>
  <c r="V847" i="3"/>
  <c r="X847" i="3"/>
  <c r="A848" i="3"/>
  <c r="B848" i="3"/>
  <c r="C848" i="3"/>
  <c r="D848" i="3"/>
  <c r="F848" i="3"/>
  <c r="G848" i="3"/>
  <c r="H848" i="3"/>
  <c r="I848" i="3"/>
  <c r="J848" i="3"/>
  <c r="K848" i="3"/>
  <c r="L848" i="3"/>
  <c r="M848" i="3"/>
  <c r="N848" i="3"/>
  <c r="O848" i="3"/>
  <c r="P848" i="3"/>
  <c r="Q848" i="3"/>
  <c r="R848" i="3"/>
  <c r="S848" i="3"/>
  <c r="T848" i="3"/>
  <c r="U848" i="3"/>
  <c r="V848" i="3"/>
  <c r="X848" i="3"/>
  <c r="A849" i="3"/>
  <c r="B849" i="3"/>
  <c r="C849" i="3"/>
  <c r="D849" i="3"/>
  <c r="F849" i="3"/>
  <c r="G849" i="3"/>
  <c r="H849" i="3"/>
  <c r="I849" i="3"/>
  <c r="J849" i="3"/>
  <c r="K849" i="3"/>
  <c r="L849" i="3"/>
  <c r="M849" i="3"/>
  <c r="N849" i="3"/>
  <c r="O849" i="3"/>
  <c r="P849" i="3"/>
  <c r="Q849" i="3"/>
  <c r="R849" i="3"/>
  <c r="S849" i="3"/>
  <c r="T849" i="3"/>
  <c r="U849" i="3"/>
  <c r="V849" i="3"/>
  <c r="X849" i="3"/>
  <c r="A850" i="3"/>
  <c r="B850" i="3"/>
  <c r="C850" i="3"/>
  <c r="D850" i="3"/>
  <c r="F850" i="3"/>
  <c r="G850" i="3"/>
  <c r="H850" i="3"/>
  <c r="I850" i="3"/>
  <c r="J850" i="3"/>
  <c r="K850" i="3"/>
  <c r="L850" i="3"/>
  <c r="M850" i="3"/>
  <c r="N850" i="3"/>
  <c r="O850" i="3"/>
  <c r="P850" i="3"/>
  <c r="Q850" i="3"/>
  <c r="R850" i="3"/>
  <c r="S850" i="3"/>
  <c r="T850" i="3"/>
  <c r="U850" i="3"/>
  <c r="V850" i="3"/>
  <c r="X850" i="3"/>
  <c r="A851" i="3"/>
  <c r="B851" i="3"/>
  <c r="C851" i="3"/>
  <c r="D851" i="3"/>
  <c r="F851" i="3"/>
  <c r="G851" i="3"/>
  <c r="H851" i="3"/>
  <c r="I851" i="3"/>
  <c r="J851" i="3"/>
  <c r="K851" i="3"/>
  <c r="L851" i="3"/>
  <c r="M851" i="3"/>
  <c r="N851" i="3"/>
  <c r="O851" i="3"/>
  <c r="P851" i="3"/>
  <c r="Q851" i="3"/>
  <c r="R851" i="3"/>
  <c r="S851" i="3"/>
  <c r="T851" i="3"/>
  <c r="U851" i="3"/>
  <c r="V851" i="3"/>
  <c r="X851" i="3"/>
  <c r="A852" i="3"/>
  <c r="B852" i="3"/>
  <c r="C852" i="3"/>
  <c r="D852" i="3"/>
  <c r="F852" i="3"/>
  <c r="G852" i="3"/>
  <c r="H852" i="3"/>
  <c r="I852" i="3"/>
  <c r="J852" i="3"/>
  <c r="K852" i="3"/>
  <c r="L852" i="3"/>
  <c r="M852" i="3"/>
  <c r="N852" i="3"/>
  <c r="O852" i="3"/>
  <c r="P852" i="3"/>
  <c r="Q852" i="3"/>
  <c r="R852" i="3"/>
  <c r="S852" i="3"/>
  <c r="T852" i="3"/>
  <c r="U852" i="3"/>
  <c r="V852" i="3"/>
  <c r="X852" i="3"/>
  <c r="A853" i="3"/>
  <c r="B853" i="3"/>
  <c r="C853" i="3"/>
  <c r="D853" i="3"/>
  <c r="F853" i="3"/>
  <c r="G853" i="3"/>
  <c r="H853" i="3"/>
  <c r="I853" i="3"/>
  <c r="J853" i="3"/>
  <c r="K853" i="3"/>
  <c r="L853" i="3"/>
  <c r="M853" i="3"/>
  <c r="N853" i="3"/>
  <c r="O853" i="3"/>
  <c r="P853" i="3"/>
  <c r="Q853" i="3"/>
  <c r="R853" i="3"/>
  <c r="S853" i="3"/>
  <c r="T853" i="3"/>
  <c r="U853" i="3"/>
  <c r="V853" i="3"/>
  <c r="X853" i="3"/>
  <c r="A854" i="3"/>
  <c r="B854" i="3"/>
  <c r="C854" i="3"/>
  <c r="D854" i="3"/>
  <c r="F854" i="3"/>
  <c r="G854" i="3"/>
  <c r="H854" i="3"/>
  <c r="I854" i="3"/>
  <c r="J854" i="3"/>
  <c r="K854" i="3"/>
  <c r="L854" i="3"/>
  <c r="M854" i="3"/>
  <c r="N854" i="3"/>
  <c r="O854" i="3"/>
  <c r="P854" i="3"/>
  <c r="Q854" i="3"/>
  <c r="R854" i="3"/>
  <c r="S854" i="3"/>
  <c r="T854" i="3"/>
  <c r="U854" i="3"/>
  <c r="V854" i="3"/>
  <c r="X854" i="3"/>
  <c r="A855" i="3"/>
  <c r="B855" i="3"/>
  <c r="C855" i="3"/>
  <c r="D855" i="3"/>
  <c r="F855" i="3"/>
  <c r="G855" i="3"/>
  <c r="H855" i="3"/>
  <c r="I855" i="3"/>
  <c r="J855" i="3"/>
  <c r="K855" i="3"/>
  <c r="L855" i="3"/>
  <c r="M855" i="3"/>
  <c r="N855" i="3"/>
  <c r="O855" i="3"/>
  <c r="P855" i="3"/>
  <c r="Q855" i="3"/>
  <c r="R855" i="3"/>
  <c r="S855" i="3"/>
  <c r="T855" i="3"/>
  <c r="U855" i="3"/>
  <c r="V855" i="3"/>
  <c r="X855" i="3"/>
  <c r="A856" i="3"/>
  <c r="B856" i="3"/>
  <c r="C856" i="3"/>
  <c r="D856" i="3"/>
  <c r="F856" i="3"/>
  <c r="G856" i="3"/>
  <c r="H856" i="3"/>
  <c r="I856" i="3"/>
  <c r="J856" i="3"/>
  <c r="K856" i="3"/>
  <c r="L856" i="3"/>
  <c r="M856" i="3"/>
  <c r="N856" i="3"/>
  <c r="O856" i="3"/>
  <c r="P856" i="3"/>
  <c r="Q856" i="3"/>
  <c r="R856" i="3"/>
  <c r="S856" i="3"/>
  <c r="T856" i="3"/>
  <c r="U856" i="3"/>
  <c r="V856" i="3"/>
  <c r="X856" i="3"/>
  <c r="A857" i="3"/>
  <c r="B857" i="3"/>
  <c r="C857" i="3"/>
  <c r="D857" i="3"/>
  <c r="F857" i="3"/>
  <c r="G857" i="3"/>
  <c r="H857" i="3"/>
  <c r="I857" i="3"/>
  <c r="J857" i="3"/>
  <c r="K857" i="3"/>
  <c r="L857" i="3"/>
  <c r="M857" i="3"/>
  <c r="N857" i="3"/>
  <c r="O857" i="3"/>
  <c r="P857" i="3"/>
  <c r="Q857" i="3"/>
  <c r="R857" i="3"/>
  <c r="S857" i="3"/>
  <c r="T857" i="3"/>
  <c r="U857" i="3"/>
  <c r="V857" i="3"/>
  <c r="X857" i="3"/>
  <c r="A858" i="3"/>
  <c r="B858" i="3"/>
  <c r="C858" i="3"/>
  <c r="D858" i="3"/>
  <c r="F858" i="3"/>
  <c r="G858" i="3"/>
  <c r="H858" i="3"/>
  <c r="I858" i="3"/>
  <c r="J858" i="3"/>
  <c r="K858" i="3"/>
  <c r="L858" i="3"/>
  <c r="M858" i="3"/>
  <c r="N858" i="3"/>
  <c r="O858" i="3"/>
  <c r="P858" i="3"/>
  <c r="Q858" i="3"/>
  <c r="R858" i="3"/>
  <c r="S858" i="3"/>
  <c r="T858" i="3"/>
  <c r="U858" i="3"/>
  <c r="V858" i="3"/>
  <c r="X858" i="3"/>
  <c r="A859" i="3"/>
  <c r="B859" i="3"/>
  <c r="C859" i="3"/>
  <c r="D859" i="3"/>
  <c r="F859" i="3"/>
  <c r="G859" i="3"/>
  <c r="H859" i="3"/>
  <c r="I859" i="3"/>
  <c r="J859" i="3"/>
  <c r="K859" i="3"/>
  <c r="L859" i="3"/>
  <c r="M859" i="3"/>
  <c r="N859" i="3"/>
  <c r="O859" i="3"/>
  <c r="P859" i="3"/>
  <c r="Q859" i="3"/>
  <c r="R859" i="3"/>
  <c r="S859" i="3"/>
  <c r="T859" i="3"/>
  <c r="U859" i="3"/>
  <c r="V859" i="3"/>
  <c r="X859" i="3"/>
  <c r="A860" i="3"/>
  <c r="B860" i="3"/>
  <c r="C860" i="3"/>
  <c r="D860" i="3"/>
  <c r="F860" i="3"/>
  <c r="G860" i="3"/>
  <c r="H860" i="3"/>
  <c r="I860" i="3"/>
  <c r="J860" i="3"/>
  <c r="K860" i="3"/>
  <c r="L860" i="3"/>
  <c r="M860" i="3"/>
  <c r="N860" i="3"/>
  <c r="O860" i="3"/>
  <c r="P860" i="3"/>
  <c r="Q860" i="3"/>
  <c r="R860" i="3"/>
  <c r="S860" i="3"/>
  <c r="T860" i="3"/>
  <c r="U860" i="3"/>
  <c r="V860" i="3"/>
  <c r="X860" i="3"/>
  <c r="A861" i="3"/>
  <c r="B861" i="3"/>
  <c r="C861" i="3"/>
  <c r="D861" i="3"/>
  <c r="F861" i="3"/>
  <c r="G861" i="3"/>
  <c r="H861" i="3"/>
  <c r="I861" i="3"/>
  <c r="J861" i="3"/>
  <c r="K861" i="3"/>
  <c r="L861" i="3"/>
  <c r="M861" i="3"/>
  <c r="N861" i="3"/>
  <c r="O861" i="3"/>
  <c r="P861" i="3"/>
  <c r="Q861" i="3"/>
  <c r="R861" i="3"/>
  <c r="S861" i="3"/>
  <c r="T861" i="3"/>
  <c r="U861" i="3"/>
  <c r="V861" i="3"/>
  <c r="X861" i="3"/>
  <c r="A862" i="3"/>
  <c r="B862" i="3"/>
  <c r="C862" i="3"/>
  <c r="D862" i="3"/>
  <c r="F862" i="3"/>
  <c r="G862" i="3"/>
  <c r="H862" i="3"/>
  <c r="I862" i="3"/>
  <c r="J862" i="3"/>
  <c r="K862" i="3"/>
  <c r="L862" i="3"/>
  <c r="M862" i="3"/>
  <c r="N862" i="3"/>
  <c r="O862" i="3"/>
  <c r="P862" i="3"/>
  <c r="Q862" i="3"/>
  <c r="R862" i="3"/>
  <c r="S862" i="3"/>
  <c r="T862" i="3"/>
  <c r="U862" i="3"/>
  <c r="V862" i="3"/>
  <c r="X862" i="3"/>
  <c r="A863" i="3"/>
  <c r="B863" i="3"/>
  <c r="C863" i="3"/>
  <c r="D863" i="3"/>
  <c r="F863" i="3"/>
  <c r="G863" i="3"/>
  <c r="H863" i="3"/>
  <c r="I863" i="3"/>
  <c r="J863" i="3"/>
  <c r="K863" i="3"/>
  <c r="L863" i="3"/>
  <c r="M863" i="3"/>
  <c r="N863" i="3"/>
  <c r="O863" i="3"/>
  <c r="P863" i="3"/>
  <c r="Q863" i="3"/>
  <c r="R863" i="3"/>
  <c r="S863" i="3"/>
  <c r="T863" i="3"/>
  <c r="U863" i="3"/>
  <c r="V863" i="3"/>
  <c r="X863" i="3"/>
  <c r="A864" i="3"/>
  <c r="B864" i="3"/>
  <c r="C864" i="3"/>
  <c r="D864" i="3"/>
  <c r="F864" i="3"/>
  <c r="G864" i="3"/>
  <c r="H864" i="3"/>
  <c r="I864" i="3"/>
  <c r="J864" i="3"/>
  <c r="K864" i="3"/>
  <c r="L864" i="3"/>
  <c r="M864" i="3"/>
  <c r="N864" i="3"/>
  <c r="O864" i="3"/>
  <c r="P864" i="3"/>
  <c r="Q864" i="3"/>
  <c r="R864" i="3"/>
  <c r="S864" i="3"/>
  <c r="T864" i="3"/>
  <c r="U864" i="3"/>
  <c r="V864" i="3"/>
  <c r="X864" i="3"/>
  <c r="A865" i="3"/>
  <c r="B865" i="3"/>
  <c r="C865" i="3"/>
  <c r="D865" i="3"/>
  <c r="F865" i="3"/>
  <c r="G865" i="3"/>
  <c r="H865" i="3"/>
  <c r="I865" i="3"/>
  <c r="J865" i="3"/>
  <c r="K865" i="3"/>
  <c r="L865" i="3"/>
  <c r="M865" i="3"/>
  <c r="N865" i="3"/>
  <c r="O865" i="3"/>
  <c r="P865" i="3"/>
  <c r="Q865" i="3"/>
  <c r="R865" i="3"/>
  <c r="S865" i="3"/>
  <c r="T865" i="3"/>
  <c r="U865" i="3"/>
  <c r="V865" i="3"/>
  <c r="X865" i="3"/>
  <c r="A866" i="3"/>
  <c r="B866" i="3"/>
  <c r="C866" i="3"/>
  <c r="D866" i="3"/>
  <c r="F866" i="3"/>
  <c r="G866" i="3"/>
  <c r="H866" i="3"/>
  <c r="I866" i="3"/>
  <c r="J866" i="3"/>
  <c r="K866" i="3"/>
  <c r="L866" i="3"/>
  <c r="M866" i="3"/>
  <c r="N866" i="3"/>
  <c r="O866" i="3"/>
  <c r="P866" i="3"/>
  <c r="Q866" i="3"/>
  <c r="R866" i="3"/>
  <c r="S866" i="3"/>
  <c r="T866" i="3"/>
  <c r="U866" i="3"/>
  <c r="V866" i="3"/>
  <c r="X866" i="3"/>
  <c r="A867" i="3"/>
  <c r="B867" i="3"/>
  <c r="C867" i="3"/>
  <c r="D867" i="3"/>
  <c r="F867" i="3"/>
  <c r="G867" i="3"/>
  <c r="H867" i="3"/>
  <c r="I867" i="3"/>
  <c r="J867" i="3"/>
  <c r="K867" i="3"/>
  <c r="L867" i="3"/>
  <c r="M867" i="3"/>
  <c r="N867" i="3"/>
  <c r="O867" i="3"/>
  <c r="P867" i="3"/>
  <c r="Q867" i="3"/>
  <c r="R867" i="3"/>
  <c r="S867" i="3"/>
  <c r="T867" i="3"/>
  <c r="U867" i="3"/>
  <c r="V867" i="3"/>
  <c r="X867" i="3"/>
  <c r="A868" i="3"/>
  <c r="B868" i="3"/>
  <c r="C868" i="3"/>
  <c r="D868" i="3"/>
  <c r="F868" i="3"/>
  <c r="G868" i="3"/>
  <c r="H868" i="3"/>
  <c r="I868" i="3"/>
  <c r="J868" i="3"/>
  <c r="K868" i="3"/>
  <c r="L868" i="3"/>
  <c r="M868" i="3"/>
  <c r="N868" i="3"/>
  <c r="O868" i="3"/>
  <c r="P868" i="3"/>
  <c r="Q868" i="3"/>
  <c r="R868" i="3"/>
  <c r="S868" i="3"/>
  <c r="T868" i="3"/>
  <c r="U868" i="3"/>
  <c r="V868" i="3"/>
  <c r="X868" i="3"/>
  <c r="A869" i="3"/>
  <c r="B869" i="3"/>
  <c r="C869" i="3"/>
  <c r="D869" i="3"/>
  <c r="F869" i="3"/>
  <c r="G869" i="3"/>
  <c r="H869" i="3"/>
  <c r="I869" i="3"/>
  <c r="J869" i="3"/>
  <c r="K869" i="3"/>
  <c r="L869" i="3"/>
  <c r="M869" i="3"/>
  <c r="N869" i="3"/>
  <c r="O869" i="3"/>
  <c r="P869" i="3"/>
  <c r="Q869" i="3"/>
  <c r="R869" i="3"/>
  <c r="S869" i="3"/>
  <c r="T869" i="3"/>
  <c r="U869" i="3"/>
  <c r="V869" i="3"/>
  <c r="X869" i="3"/>
  <c r="A870" i="3"/>
  <c r="B870" i="3"/>
  <c r="C870" i="3"/>
  <c r="D870" i="3"/>
  <c r="F870" i="3"/>
  <c r="G870" i="3"/>
  <c r="H870" i="3"/>
  <c r="I870" i="3"/>
  <c r="J870" i="3"/>
  <c r="K870" i="3"/>
  <c r="L870" i="3"/>
  <c r="M870" i="3"/>
  <c r="N870" i="3"/>
  <c r="O870" i="3"/>
  <c r="P870" i="3"/>
  <c r="Q870" i="3"/>
  <c r="R870" i="3"/>
  <c r="S870" i="3"/>
  <c r="T870" i="3"/>
  <c r="U870" i="3"/>
  <c r="V870" i="3"/>
  <c r="X870" i="3"/>
  <c r="A871" i="3"/>
  <c r="B871" i="3"/>
  <c r="C871" i="3"/>
  <c r="D871" i="3"/>
  <c r="F871" i="3"/>
  <c r="G871" i="3"/>
  <c r="H871" i="3"/>
  <c r="I871" i="3"/>
  <c r="J871" i="3"/>
  <c r="K871" i="3"/>
  <c r="L871" i="3"/>
  <c r="M871" i="3"/>
  <c r="N871" i="3"/>
  <c r="O871" i="3"/>
  <c r="P871" i="3"/>
  <c r="Q871" i="3"/>
  <c r="R871" i="3"/>
  <c r="S871" i="3"/>
  <c r="T871" i="3"/>
  <c r="U871" i="3"/>
  <c r="V871" i="3"/>
  <c r="X871" i="3"/>
  <c r="A872" i="3"/>
  <c r="B872" i="3"/>
  <c r="C872" i="3"/>
  <c r="D872" i="3"/>
  <c r="F872" i="3"/>
  <c r="G872" i="3"/>
  <c r="H872" i="3"/>
  <c r="I872" i="3"/>
  <c r="J872" i="3"/>
  <c r="K872" i="3"/>
  <c r="L872" i="3"/>
  <c r="M872" i="3"/>
  <c r="N872" i="3"/>
  <c r="O872" i="3"/>
  <c r="P872" i="3"/>
  <c r="Q872" i="3"/>
  <c r="R872" i="3"/>
  <c r="S872" i="3"/>
  <c r="T872" i="3"/>
  <c r="U872" i="3"/>
  <c r="V872" i="3"/>
  <c r="X872" i="3"/>
  <c r="A873" i="3"/>
  <c r="B873" i="3"/>
  <c r="C873" i="3"/>
  <c r="D873" i="3"/>
  <c r="F873" i="3"/>
  <c r="G873" i="3"/>
  <c r="H873" i="3"/>
  <c r="I873" i="3"/>
  <c r="J873" i="3"/>
  <c r="K873" i="3"/>
  <c r="L873" i="3"/>
  <c r="M873" i="3"/>
  <c r="N873" i="3"/>
  <c r="O873" i="3"/>
  <c r="P873" i="3"/>
  <c r="Q873" i="3"/>
  <c r="R873" i="3"/>
  <c r="S873" i="3"/>
  <c r="T873" i="3"/>
  <c r="U873" i="3"/>
  <c r="V873" i="3"/>
  <c r="X873" i="3"/>
  <c r="A874" i="3"/>
  <c r="B874" i="3"/>
  <c r="C874" i="3"/>
  <c r="D874" i="3"/>
  <c r="F874" i="3"/>
  <c r="G874" i="3"/>
  <c r="H874" i="3"/>
  <c r="I874" i="3"/>
  <c r="J874" i="3"/>
  <c r="K874" i="3"/>
  <c r="L874" i="3"/>
  <c r="M874" i="3"/>
  <c r="N874" i="3"/>
  <c r="O874" i="3"/>
  <c r="P874" i="3"/>
  <c r="Q874" i="3"/>
  <c r="R874" i="3"/>
  <c r="S874" i="3"/>
  <c r="T874" i="3"/>
  <c r="U874" i="3"/>
  <c r="V874" i="3"/>
  <c r="X874" i="3"/>
  <c r="A875" i="3"/>
  <c r="B875" i="3"/>
  <c r="C875" i="3"/>
  <c r="D875" i="3"/>
  <c r="F875" i="3"/>
  <c r="G875" i="3"/>
  <c r="H875" i="3"/>
  <c r="I875" i="3"/>
  <c r="J875" i="3"/>
  <c r="K875" i="3"/>
  <c r="L875" i="3"/>
  <c r="M875" i="3"/>
  <c r="N875" i="3"/>
  <c r="O875" i="3"/>
  <c r="P875" i="3"/>
  <c r="Q875" i="3"/>
  <c r="R875" i="3"/>
  <c r="S875" i="3"/>
  <c r="T875" i="3"/>
  <c r="U875" i="3"/>
  <c r="V875" i="3"/>
  <c r="X875" i="3"/>
  <c r="A876" i="3"/>
  <c r="B876" i="3"/>
  <c r="C876" i="3"/>
  <c r="D876" i="3"/>
  <c r="F876" i="3"/>
  <c r="G876" i="3"/>
  <c r="H876" i="3"/>
  <c r="I876" i="3"/>
  <c r="J876" i="3"/>
  <c r="K876" i="3"/>
  <c r="L876" i="3"/>
  <c r="M876" i="3"/>
  <c r="N876" i="3"/>
  <c r="O876" i="3"/>
  <c r="P876" i="3"/>
  <c r="Q876" i="3"/>
  <c r="R876" i="3"/>
  <c r="S876" i="3"/>
  <c r="T876" i="3"/>
  <c r="U876" i="3"/>
  <c r="V876" i="3"/>
  <c r="X876" i="3"/>
  <c r="A877" i="3"/>
  <c r="B877" i="3"/>
  <c r="C877" i="3"/>
  <c r="D877" i="3"/>
  <c r="F877" i="3"/>
  <c r="G877" i="3"/>
  <c r="H877" i="3"/>
  <c r="I877" i="3"/>
  <c r="J877" i="3"/>
  <c r="K877" i="3"/>
  <c r="L877" i="3"/>
  <c r="M877" i="3"/>
  <c r="N877" i="3"/>
  <c r="O877" i="3"/>
  <c r="P877" i="3"/>
  <c r="Q877" i="3"/>
  <c r="R877" i="3"/>
  <c r="S877" i="3"/>
  <c r="T877" i="3"/>
  <c r="U877" i="3"/>
  <c r="V877" i="3"/>
  <c r="X877" i="3"/>
  <c r="A878" i="3"/>
  <c r="B878" i="3"/>
  <c r="C878" i="3"/>
  <c r="D878" i="3"/>
  <c r="F878" i="3"/>
  <c r="G878" i="3"/>
  <c r="H878" i="3"/>
  <c r="I878" i="3"/>
  <c r="J878" i="3"/>
  <c r="K878" i="3"/>
  <c r="L878" i="3"/>
  <c r="M878" i="3"/>
  <c r="N878" i="3"/>
  <c r="O878" i="3"/>
  <c r="P878" i="3"/>
  <c r="Q878" i="3"/>
  <c r="R878" i="3"/>
  <c r="S878" i="3"/>
  <c r="T878" i="3"/>
  <c r="U878" i="3"/>
  <c r="V878" i="3"/>
  <c r="X878" i="3"/>
  <c r="A879" i="3"/>
  <c r="B879" i="3"/>
  <c r="C879" i="3"/>
  <c r="D879" i="3"/>
  <c r="F879" i="3"/>
  <c r="G879" i="3"/>
  <c r="H879" i="3"/>
  <c r="I879" i="3"/>
  <c r="J879" i="3"/>
  <c r="K879" i="3"/>
  <c r="L879" i="3"/>
  <c r="M879" i="3"/>
  <c r="N879" i="3"/>
  <c r="O879" i="3"/>
  <c r="P879" i="3"/>
  <c r="Q879" i="3"/>
  <c r="R879" i="3"/>
  <c r="S879" i="3"/>
  <c r="T879" i="3"/>
  <c r="U879" i="3"/>
  <c r="V879" i="3"/>
  <c r="X879" i="3"/>
  <c r="A880" i="3"/>
  <c r="B880" i="3"/>
  <c r="C880" i="3"/>
  <c r="D880" i="3"/>
  <c r="F880" i="3"/>
  <c r="G880" i="3"/>
  <c r="H880" i="3"/>
  <c r="I880" i="3"/>
  <c r="J880" i="3"/>
  <c r="K880" i="3"/>
  <c r="L880" i="3"/>
  <c r="M880" i="3"/>
  <c r="N880" i="3"/>
  <c r="O880" i="3"/>
  <c r="P880" i="3"/>
  <c r="Q880" i="3"/>
  <c r="R880" i="3"/>
  <c r="S880" i="3"/>
  <c r="T880" i="3"/>
  <c r="U880" i="3"/>
  <c r="V880" i="3"/>
  <c r="X880" i="3"/>
  <c r="A881" i="3"/>
  <c r="B881" i="3"/>
  <c r="C881" i="3"/>
  <c r="D881" i="3"/>
  <c r="F881" i="3"/>
  <c r="G881" i="3"/>
  <c r="H881" i="3"/>
  <c r="I881" i="3"/>
  <c r="J881" i="3"/>
  <c r="K881" i="3"/>
  <c r="L881" i="3"/>
  <c r="M881" i="3"/>
  <c r="N881" i="3"/>
  <c r="O881" i="3"/>
  <c r="P881" i="3"/>
  <c r="Q881" i="3"/>
  <c r="R881" i="3"/>
  <c r="S881" i="3"/>
  <c r="T881" i="3"/>
  <c r="U881" i="3"/>
  <c r="V881" i="3"/>
  <c r="X881" i="3"/>
  <c r="A882" i="3"/>
  <c r="B882" i="3"/>
  <c r="C882" i="3"/>
  <c r="D882" i="3"/>
  <c r="F882" i="3"/>
  <c r="G882" i="3"/>
  <c r="H882" i="3"/>
  <c r="I882" i="3"/>
  <c r="J882" i="3"/>
  <c r="K882" i="3"/>
  <c r="L882" i="3"/>
  <c r="M882" i="3"/>
  <c r="N882" i="3"/>
  <c r="O882" i="3"/>
  <c r="P882" i="3"/>
  <c r="Q882" i="3"/>
  <c r="R882" i="3"/>
  <c r="S882" i="3"/>
  <c r="T882" i="3"/>
  <c r="U882" i="3"/>
  <c r="V882" i="3"/>
  <c r="X882" i="3"/>
  <c r="A883" i="3"/>
  <c r="B883" i="3"/>
  <c r="C883" i="3"/>
  <c r="D883" i="3"/>
  <c r="F883" i="3"/>
  <c r="G883" i="3"/>
  <c r="H883" i="3"/>
  <c r="I883" i="3"/>
  <c r="J883" i="3"/>
  <c r="K883" i="3"/>
  <c r="L883" i="3"/>
  <c r="M883" i="3"/>
  <c r="N883" i="3"/>
  <c r="O883" i="3"/>
  <c r="P883" i="3"/>
  <c r="Q883" i="3"/>
  <c r="R883" i="3"/>
  <c r="S883" i="3"/>
  <c r="T883" i="3"/>
  <c r="U883" i="3"/>
  <c r="V883" i="3"/>
  <c r="X883" i="3"/>
  <c r="A884" i="3"/>
  <c r="B884" i="3"/>
  <c r="C884" i="3"/>
  <c r="D884" i="3"/>
  <c r="F884" i="3"/>
  <c r="G884" i="3"/>
  <c r="H884" i="3"/>
  <c r="I884" i="3"/>
  <c r="J884" i="3"/>
  <c r="K884" i="3"/>
  <c r="L884" i="3"/>
  <c r="M884" i="3"/>
  <c r="N884" i="3"/>
  <c r="O884" i="3"/>
  <c r="P884" i="3"/>
  <c r="Q884" i="3"/>
  <c r="R884" i="3"/>
  <c r="S884" i="3"/>
  <c r="T884" i="3"/>
  <c r="U884" i="3"/>
  <c r="V884" i="3"/>
  <c r="X884" i="3"/>
  <c r="A885" i="3"/>
  <c r="B885" i="3"/>
  <c r="C885" i="3"/>
  <c r="D885" i="3"/>
  <c r="F885" i="3"/>
  <c r="G885" i="3"/>
  <c r="H885" i="3"/>
  <c r="I885" i="3"/>
  <c r="J885" i="3"/>
  <c r="K885" i="3"/>
  <c r="L885" i="3"/>
  <c r="M885" i="3"/>
  <c r="N885" i="3"/>
  <c r="O885" i="3"/>
  <c r="P885" i="3"/>
  <c r="Q885" i="3"/>
  <c r="R885" i="3"/>
  <c r="S885" i="3"/>
  <c r="T885" i="3"/>
  <c r="U885" i="3"/>
  <c r="V885" i="3"/>
  <c r="X885" i="3"/>
  <c r="A886" i="3"/>
  <c r="B886" i="3"/>
  <c r="C886" i="3"/>
  <c r="D886" i="3"/>
  <c r="F886" i="3"/>
  <c r="G886" i="3"/>
  <c r="H886" i="3"/>
  <c r="I886" i="3"/>
  <c r="J886" i="3"/>
  <c r="K886" i="3"/>
  <c r="L886" i="3"/>
  <c r="M886" i="3"/>
  <c r="N886" i="3"/>
  <c r="O886" i="3"/>
  <c r="P886" i="3"/>
  <c r="Q886" i="3"/>
  <c r="R886" i="3"/>
  <c r="S886" i="3"/>
  <c r="T886" i="3"/>
  <c r="U886" i="3"/>
  <c r="V886" i="3"/>
  <c r="X886" i="3"/>
  <c r="A887" i="3"/>
  <c r="B887" i="3"/>
  <c r="C887" i="3"/>
  <c r="D887" i="3"/>
  <c r="F887" i="3"/>
  <c r="G887" i="3"/>
  <c r="H887" i="3"/>
  <c r="I887" i="3"/>
  <c r="J887" i="3"/>
  <c r="K887" i="3"/>
  <c r="L887" i="3"/>
  <c r="M887" i="3"/>
  <c r="N887" i="3"/>
  <c r="O887" i="3"/>
  <c r="P887" i="3"/>
  <c r="Q887" i="3"/>
  <c r="R887" i="3"/>
  <c r="S887" i="3"/>
  <c r="T887" i="3"/>
  <c r="U887" i="3"/>
  <c r="V887" i="3"/>
  <c r="X887" i="3"/>
  <c r="A888" i="3"/>
  <c r="B888" i="3"/>
  <c r="C888" i="3"/>
  <c r="D888" i="3"/>
  <c r="F888" i="3"/>
  <c r="G888" i="3"/>
  <c r="H888" i="3"/>
  <c r="I888" i="3"/>
  <c r="J888" i="3"/>
  <c r="K888" i="3"/>
  <c r="L888" i="3"/>
  <c r="M888" i="3"/>
  <c r="N888" i="3"/>
  <c r="O888" i="3"/>
  <c r="P888" i="3"/>
  <c r="Q888" i="3"/>
  <c r="R888" i="3"/>
  <c r="S888" i="3"/>
  <c r="T888" i="3"/>
  <c r="U888" i="3"/>
  <c r="V888" i="3"/>
  <c r="X888" i="3"/>
  <c r="A889" i="3"/>
  <c r="B889" i="3"/>
  <c r="C889" i="3"/>
  <c r="D889" i="3"/>
  <c r="F889" i="3"/>
  <c r="G889" i="3"/>
  <c r="H889" i="3"/>
  <c r="I889" i="3"/>
  <c r="J889" i="3"/>
  <c r="K889" i="3"/>
  <c r="L889" i="3"/>
  <c r="M889" i="3"/>
  <c r="N889" i="3"/>
  <c r="O889" i="3"/>
  <c r="P889" i="3"/>
  <c r="Q889" i="3"/>
  <c r="R889" i="3"/>
  <c r="S889" i="3"/>
  <c r="T889" i="3"/>
  <c r="U889" i="3"/>
  <c r="V889" i="3"/>
  <c r="X889" i="3"/>
  <c r="A890" i="3"/>
  <c r="B890" i="3"/>
  <c r="C890" i="3"/>
  <c r="D890" i="3"/>
  <c r="F890" i="3"/>
  <c r="G890" i="3"/>
  <c r="H890" i="3"/>
  <c r="I890" i="3"/>
  <c r="J890" i="3"/>
  <c r="K890" i="3"/>
  <c r="L890" i="3"/>
  <c r="M890" i="3"/>
  <c r="N890" i="3"/>
  <c r="O890" i="3"/>
  <c r="P890" i="3"/>
  <c r="Q890" i="3"/>
  <c r="R890" i="3"/>
  <c r="S890" i="3"/>
  <c r="T890" i="3"/>
  <c r="U890" i="3"/>
  <c r="V890" i="3"/>
  <c r="X890" i="3"/>
  <c r="A891" i="3"/>
  <c r="B891" i="3"/>
  <c r="C891" i="3"/>
  <c r="D891" i="3"/>
  <c r="F891" i="3"/>
  <c r="G891" i="3"/>
  <c r="H891" i="3"/>
  <c r="I891" i="3"/>
  <c r="J891" i="3"/>
  <c r="K891" i="3"/>
  <c r="L891" i="3"/>
  <c r="M891" i="3"/>
  <c r="N891" i="3"/>
  <c r="O891" i="3"/>
  <c r="P891" i="3"/>
  <c r="Q891" i="3"/>
  <c r="R891" i="3"/>
  <c r="S891" i="3"/>
  <c r="T891" i="3"/>
  <c r="U891" i="3"/>
  <c r="V891" i="3"/>
  <c r="X891" i="3"/>
  <c r="A892" i="3"/>
  <c r="B892" i="3"/>
  <c r="C892" i="3"/>
  <c r="D892" i="3"/>
  <c r="F892" i="3"/>
  <c r="G892" i="3"/>
  <c r="H892" i="3"/>
  <c r="I892" i="3"/>
  <c r="J892" i="3"/>
  <c r="K892" i="3"/>
  <c r="L892" i="3"/>
  <c r="M892" i="3"/>
  <c r="N892" i="3"/>
  <c r="O892" i="3"/>
  <c r="P892" i="3"/>
  <c r="Q892" i="3"/>
  <c r="R892" i="3"/>
  <c r="S892" i="3"/>
  <c r="T892" i="3"/>
  <c r="U892" i="3"/>
  <c r="V892" i="3"/>
  <c r="X892" i="3"/>
  <c r="A893" i="3"/>
  <c r="B893" i="3"/>
  <c r="C893" i="3"/>
  <c r="D893" i="3"/>
  <c r="F893" i="3"/>
  <c r="G893" i="3"/>
  <c r="H893" i="3"/>
  <c r="I893" i="3"/>
  <c r="J893" i="3"/>
  <c r="K893" i="3"/>
  <c r="L893" i="3"/>
  <c r="M893" i="3"/>
  <c r="N893" i="3"/>
  <c r="O893" i="3"/>
  <c r="P893" i="3"/>
  <c r="Q893" i="3"/>
  <c r="R893" i="3"/>
  <c r="S893" i="3"/>
  <c r="T893" i="3"/>
  <c r="U893" i="3"/>
  <c r="V893" i="3"/>
  <c r="X893" i="3"/>
  <c r="A894" i="3"/>
  <c r="B894" i="3"/>
  <c r="C894" i="3"/>
  <c r="D894" i="3"/>
  <c r="F894" i="3"/>
  <c r="G894" i="3"/>
  <c r="H894" i="3"/>
  <c r="I894" i="3"/>
  <c r="J894" i="3"/>
  <c r="K894" i="3"/>
  <c r="L894" i="3"/>
  <c r="M894" i="3"/>
  <c r="N894" i="3"/>
  <c r="O894" i="3"/>
  <c r="P894" i="3"/>
  <c r="Q894" i="3"/>
  <c r="R894" i="3"/>
  <c r="S894" i="3"/>
  <c r="T894" i="3"/>
  <c r="U894" i="3"/>
  <c r="V894" i="3"/>
  <c r="X894" i="3"/>
  <c r="A895" i="3"/>
  <c r="B895" i="3"/>
  <c r="C895" i="3"/>
  <c r="D895" i="3"/>
  <c r="F895" i="3"/>
  <c r="G895" i="3"/>
  <c r="H895" i="3"/>
  <c r="I895" i="3"/>
  <c r="J895" i="3"/>
  <c r="K895" i="3"/>
  <c r="L895" i="3"/>
  <c r="M895" i="3"/>
  <c r="N895" i="3"/>
  <c r="O895" i="3"/>
  <c r="P895" i="3"/>
  <c r="Q895" i="3"/>
  <c r="R895" i="3"/>
  <c r="S895" i="3"/>
  <c r="T895" i="3"/>
  <c r="U895" i="3"/>
  <c r="V895" i="3"/>
  <c r="X895" i="3"/>
  <c r="A896" i="3"/>
  <c r="B896" i="3"/>
  <c r="C896" i="3"/>
  <c r="D896" i="3"/>
  <c r="F896" i="3"/>
  <c r="G896" i="3"/>
  <c r="H896" i="3"/>
  <c r="I896" i="3"/>
  <c r="J896" i="3"/>
  <c r="K896" i="3"/>
  <c r="L896" i="3"/>
  <c r="M896" i="3"/>
  <c r="N896" i="3"/>
  <c r="O896" i="3"/>
  <c r="P896" i="3"/>
  <c r="Q896" i="3"/>
  <c r="R896" i="3"/>
  <c r="S896" i="3"/>
  <c r="T896" i="3"/>
  <c r="U896" i="3"/>
  <c r="V896" i="3"/>
  <c r="X896" i="3"/>
  <c r="A897" i="3"/>
  <c r="B897" i="3"/>
  <c r="C897" i="3"/>
  <c r="D897" i="3"/>
  <c r="F897" i="3"/>
  <c r="G897" i="3"/>
  <c r="H897" i="3"/>
  <c r="I897" i="3"/>
  <c r="J897" i="3"/>
  <c r="K897" i="3"/>
  <c r="L897" i="3"/>
  <c r="M897" i="3"/>
  <c r="N897" i="3"/>
  <c r="O897" i="3"/>
  <c r="P897" i="3"/>
  <c r="Q897" i="3"/>
  <c r="R897" i="3"/>
  <c r="S897" i="3"/>
  <c r="T897" i="3"/>
  <c r="U897" i="3"/>
  <c r="V897" i="3"/>
  <c r="X897" i="3"/>
  <c r="A898" i="3"/>
  <c r="B898" i="3"/>
  <c r="C898" i="3"/>
  <c r="D898" i="3"/>
  <c r="F898" i="3"/>
  <c r="G898" i="3"/>
  <c r="H898" i="3"/>
  <c r="I898" i="3"/>
  <c r="J898" i="3"/>
  <c r="K898" i="3"/>
  <c r="L898" i="3"/>
  <c r="M898" i="3"/>
  <c r="N898" i="3"/>
  <c r="O898" i="3"/>
  <c r="P898" i="3"/>
  <c r="Q898" i="3"/>
  <c r="R898" i="3"/>
  <c r="S898" i="3"/>
  <c r="T898" i="3"/>
  <c r="U898" i="3"/>
  <c r="V898" i="3"/>
  <c r="X898" i="3"/>
  <c r="A899" i="3"/>
  <c r="B899" i="3"/>
  <c r="C899" i="3"/>
  <c r="D899" i="3"/>
  <c r="F899" i="3"/>
  <c r="G899" i="3"/>
  <c r="H899" i="3"/>
  <c r="I899" i="3"/>
  <c r="J899" i="3"/>
  <c r="K899" i="3"/>
  <c r="L899" i="3"/>
  <c r="M899" i="3"/>
  <c r="N899" i="3"/>
  <c r="O899" i="3"/>
  <c r="P899" i="3"/>
  <c r="Q899" i="3"/>
  <c r="R899" i="3"/>
  <c r="S899" i="3"/>
  <c r="T899" i="3"/>
  <c r="U899" i="3"/>
  <c r="V899" i="3"/>
  <c r="X899" i="3"/>
  <c r="A900" i="3"/>
  <c r="B900" i="3"/>
  <c r="C900" i="3"/>
  <c r="D900" i="3"/>
  <c r="F900" i="3"/>
  <c r="G900" i="3"/>
  <c r="H900" i="3"/>
  <c r="I900" i="3"/>
  <c r="J900" i="3"/>
  <c r="K900" i="3"/>
  <c r="L900" i="3"/>
  <c r="M900" i="3"/>
  <c r="N900" i="3"/>
  <c r="O900" i="3"/>
  <c r="P900" i="3"/>
  <c r="Q900" i="3"/>
  <c r="R900" i="3"/>
  <c r="S900" i="3"/>
  <c r="T900" i="3"/>
  <c r="U900" i="3"/>
  <c r="V900" i="3"/>
  <c r="X900" i="3"/>
  <c r="A901" i="3"/>
  <c r="B901" i="3"/>
  <c r="C901" i="3"/>
  <c r="D901" i="3"/>
  <c r="F901" i="3"/>
  <c r="G901" i="3"/>
  <c r="H901" i="3"/>
  <c r="I901" i="3"/>
  <c r="J901" i="3"/>
  <c r="K901" i="3"/>
  <c r="L901" i="3"/>
  <c r="M901" i="3"/>
  <c r="N901" i="3"/>
  <c r="O901" i="3"/>
  <c r="P901" i="3"/>
  <c r="Q901" i="3"/>
  <c r="R901" i="3"/>
  <c r="S901" i="3"/>
  <c r="T901" i="3"/>
  <c r="U901" i="3"/>
  <c r="V901" i="3"/>
  <c r="X901" i="3"/>
  <c r="A902" i="3"/>
  <c r="B902" i="3"/>
  <c r="C902" i="3"/>
  <c r="D902" i="3"/>
  <c r="F902" i="3"/>
  <c r="G902" i="3"/>
  <c r="H902" i="3"/>
  <c r="I902" i="3"/>
  <c r="J902" i="3"/>
  <c r="K902" i="3"/>
  <c r="L902" i="3"/>
  <c r="M902" i="3"/>
  <c r="N902" i="3"/>
  <c r="O902" i="3"/>
  <c r="P902" i="3"/>
  <c r="Q902" i="3"/>
  <c r="R902" i="3"/>
  <c r="S902" i="3"/>
  <c r="T902" i="3"/>
  <c r="U902" i="3"/>
  <c r="V902" i="3"/>
  <c r="X902" i="3"/>
  <c r="A903" i="3"/>
  <c r="B903" i="3"/>
  <c r="C903" i="3"/>
  <c r="D903" i="3"/>
  <c r="F903" i="3"/>
  <c r="G903" i="3"/>
  <c r="H903" i="3"/>
  <c r="I903" i="3"/>
  <c r="J903" i="3"/>
  <c r="K903" i="3"/>
  <c r="L903" i="3"/>
  <c r="M903" i="3"/>
  <c r="N903" i="3"/>
  <c r="O903" i="3"/>
  <c r="P903" i="3"/>
  <c r="Q903" i="3"/>
  <c r="R903" i="3"/>
  <c r="S903" i="3"/>
  <c r="T903" i="3"/>
  <c r="U903" i="3"/>
  <c r="V903" i="3"/>
  <c r="X903" i="3"/>
  <c r="A904" i="3"/>
  <c r="B904" i="3"/>
  <c r="C904" i="3"/>
  <c r="D904" i="3"/>
  <c r="F904" i="3"/>
  <c r="G904" i="3"/>
  <c r="H904" i="3"/>
  <c r="I904" i="3"/>
  <c r="J904" i="3"/>
  <c r="K904" i="3"/>
  <c r="L904" i="3"/>
  <c r="M904" i="3"/>
  <c r="N904" i="3"/>
  <c r="O904" i="3"/>
  <c r="P904" i="3"/>
  <c r="Q904" i="3"/>
  <c r="R904" i="3"/>
  <c r="S904" i="3"/>
  <c r="T904" i="3"/>
  <c r="U904" i="3"/>
  <c r="V904" i="3"/>
  <c r="X904" i="3"/>
  <c r="A905" i="3"/>
  <c r="B905" i="3"/>
  <c r="C905" i="3"/>
  <c r="D905" i="3"/>
  <c r="F905" i="3"/>
  <c r="G905" i="3"/>
  <c r="H905" i="3"/>
  <c r="I905" i="3"/>
  <c r="J905" i="3"/>
  <c r="K905" i="3"/>
  <c r="L905" i="3"/>
  <c r="M905" i="3"/>
  <c r="N905" i="3"/>
  <c r="O905" i="3"/>
  <c r="P905" i="3"/>
  <c r="Q905" i="3"/>
  <c r="R905" i="3"/>
  <c r="S905" i="3"/>
  <c r="T905" i="3"/>
  <c r="U905" i="3"/>
  <c r="V905" i="3"/>
  <c r="X905" i="3"/>
  <c r="A906" i="3"/>
  <c r="B906" i="3"/>
  <c r="C906" i="3"/>
  <c r="D906" i="3"/>
  <c r="F906" i="3"/>
  <c r="G906" i="3"/>
  <c r="H906" i="3"/>
  <c r="I906" i="3"/>
  <c r="J906" i="3"/>
  <c r="K906" i="3"/>
  <c r="L906" i="3"/>
  <c r="M906" i="3"/>
  <c r="N906" i="3"/>
  <c r="O906" i="3"/>
  <c r="P906" i="3"/>
  <c r="Q906" i="3"/>
  <c r="R906" i="3"/>
  <c r="S906" i="3"/>
  <c r="T906" i="3"/>
  <c r="U906" i="3"/>
  <c r="V906" i="3"/>
  <c r="X906" i="3"/>
  <c r="A907" i="3"/>
  <c r="B907" i="3"/>
  <c r="C907" i="3"/>
  <c r="D907" i="3"/>
  <c r="F907" i="3"/>
  <c r="G907" i="3"/>
  <c r="H907" i="3"/>
  <c r="I907" i="3"/>
  <c r="J907" i="3"/>
  <c r="K907" i="3"/>
  <c r="L907" i="3"/>
  <c r="M907" i="3"/>
  <c r="N907" i="3"/>
  <c r="O907" i="3"/>
  <c r="P907" i="3"/>
  <c r="Q907" i="3"/>
  <c r="R907" i="3"/>
  <c r="S907" i="3"/>
  <c r="T907" i="3"/>
  <c r="U907" i="3"/>
  <c r="V907" i="3"/>
  <c r="X907" i="3"/>
  <c r="A908" i="3"/>
  <c r="B908" i="3"/>
  <c r="C908" i="3"/>
  <c r="D908" i="3"/>
  <c r="F908" i="3"/>
  <c r="G908" i="3"/>
  <c r="H908" i="3"/>
  <c r="I908" i="3"/>
  <c r="J908" i="3"/>
  <c r="K908" i="3"/>
  <c r="L908" i="3"/>
  <c r="M908" i="3"/>
  <c r="N908" i="3"/>
  <c r="O908" i="3"/>
  <c r="P908" i="3"/>
  <c r="Q908" i="3"/>
  <c r="R908" i="3"/>
  <c r="S908" i="3"/>
  <c r="T908" i="3"/>
  <c r="U908" i="3"/>
  <c r="V908" i="3"/>
  <c r="X908" i="3"/>
  <c r="A909" i="3"/>
  <c r="B909" i="3"/>
  <c r="C909" i="3"/>
  <c r="D909" i="3"/>
  <c r="F909" i="3"/>
  <c r="G909" i="3"/>
  <c r="H909" i="3"/>
  <c r="I909" i="3"/>
  <c r="J909" i="3"/>
  <c r="K909" i="3"/>
  <c r="L909" i="3"/>
  <c r="M909" i="3"/>
  <c r="N909" i="3"/>
  <c r="O909" i="3"/>
  <c r="P909" i="3"/>
  <c r="Q909" i="3"/>
  <c r="R909" i="3"/>
  <c r="S909" i="3"/>
  <c r="T909" i="3"/>
  <c r="U909" i="3"/>
  <c r="V909" i="3"/>
  <c r="X909" i="3"/>
  <c r="A910" i="3"/>
  <c r="B910" i="3"/>
  <c r="C910" i="3"/>
  <c r="D910" i="3"/>
  <c r="F910" i="3"/>
  <c r="G910" i="3"/>
  <c r="H910" i="3"/>
  <c r="I910" i="3"/>
  <c r="J910" i="3"/>
  <c r="K910" i="3"/>
  <c r="L910" i="3"/>
  <c r="M910" i="3"/>
  <c r="N910" i="3"/>
  <c r="O910" i="3"/>
  <c r="P910" i="3"/>
  <c r="Q910" i="3"/>
  <c r="R910" i="3"/>
  <c r="S910" i="3"/>
  <c r="T910" i="3"/>
  <c r="U910" i="3"/>
  <c r="V910" i="3"/>
  <c r="X910" i="3"/>
  <c r="A911" i="3"/>
  <c r="B911" i="3"/>
  <c r="C911" i="3"/>
  <c r="D911" i="3"/>
  <c r="F911" i="3"/>
  <c r="G911" i="3"/>
  <c r="H911" i="3"/>
  <c r="I911" i="3"/>
  <c r="J911" i="3"/>
  <c r="K911" i="3"/>
  <c r="L911" i="3"/>
  <c r="M911" i="3"/>
  <c r="N911" i="3"/>
  <c r="O911" i="3"/>
  <c r="P911" i="3"/>
  <c r="Q911" i="3"/>
  <c r="R911" i="3"/>
  <c r="S911" i="3"/>
  <c r="T911" i="3"/>
  <c r="U911" i="3"/>
  <c r="V911" i="3"/>
  <c r="X911" i="3"/>
  <c r="A912" i="3"/>
  <c r="B912" i="3"/>
  <c r="C912" i="3"/>
  <c r="D912" i="3"/>
  <c r="F912" i="3"/>
  <c r="G912" i="3"/>
  <c r="H912" i="3"/>
  <c r="I912" i="3"/>
  <c r="J912" i="3"/>
  <c r="K912" i="3"/>
  <c r="L912" i="3"/>
  <c r="M912" i="3"/>
  <c r="N912" i="3"/>
  <c r="O912" i="3"/>
  <c r="P912" i="3"/>
  <c r="Q912" i="3"/>
  <c r="R912" i="3"/>
  <c r="S912" i="3"/>
  <c r="T912" i="3"/>
  <c r="U912" i="3"/>
  <c r="V912" i="3"/>
  <c r="X912" i="3"/>
  <c r="A913" i="3"/>
  <c r="B913" i="3"/>
  <c r="C913" i="3"/>
  <c r="D913" i="3"/>
  <c r="F913" i="3"/>
  <c r="G913" i="3"/>
  <c r="H913" i="3"/>
  <c r="I913" i="3"/>
  <c r="J913" i="3"/>
  <c r="K913" i="3"/>
  <c r="L913" i="3"/>
  <c r="M913" i="3"/>
  <c r="N913" i="3"/>
  <c r="O913" i="3"/>
  <c r="P913" i="3"/>
  <c r="Q913" i="3"/>
  <c r="R913" i="3"/>
  <c r="S913" i="3"/>
  <c r="T913" i="3"/>
  <c r="U913" i="3"/>
  <c r="V913" i="3"/>
  <c r="X913" i="3"/>
  <c r="A914" i="3"/>
  <c r="B914" i="3"/>
  <c r="C914" i="3"/>
  <c r="D914" i="3"/>
  <c r="F914" i="3"/>
  <c r="G914" i="3"/>
  <c r="H914" i="3"/>
  <c r="I914" i="3"/>
  <c r="J914" i="3"/>
  <c r="K914" i="3"/>
  <c r="L914" i="3"/>
  <c r="M914" i="3"/>
  <c r="N914" i="3"/>
  <c r="O914" i="3"/>
  <c r="P914" i="3"/>
  <c r="Q914" i="3"/>
  <c r="R914" i="3"/>
  <c r="S914" i="3"/>
  <c r="T914" i="3"/>
  <c r="U914" i="3"/>
  <c r="V914" i="3"/>
  <c r="X914" i="3"/>
  <c r="A915" i="3"/>
  <c r="B915" i="3"/>
  <c r="C915" i="3"/>
  <c r="D915" i="3"/>
  <c r="F915" i="3"/>
  <c r="G915" i="3"/>
  <c r="H915" i="3"/>
  <c r="I915" i="3"/>
  <c r="J915" i="3"/>
  <c r="K915" i="3"/>
  <c r="L915" i="3"/>
  <c r="M915" i="3"/>
  <c r="N915" i="3"/>
  <c r="O915" i="3"/>
  <c r="P915" i="3"/>
  <c r="Q915" i="3"/>
  <c r="R915" i="3"/>
  <c r="S915" i="3"/>
  <c r="T915" i="3"/>
  <c r="U915" i="3"/>
  <c r="V915" i="3"/>
  <c r="X915" i="3"/>
  <c r="A916" i="3"/>
  <c r="B916" i="3"/>
  <c r="C916" i="3"/>
  <c r="D916" i="3"/>
  <c r="F916" i="3"/>
  <c r="G916" i="3"/>
  <c r="H916" i="3"/>
  <c r="I916" i="3"/>
  <c r="J916" i="3"/>
  <c r="K916" i="3"/>
  <c r="L916" i="3"/>
  <c r="M916" i="3"/>
  <c r="N916" i="3"/>
  <c r="O916" i="3"/>
  <c r="P916" i="3"/>
  <c r="Q916" i="3"/>
  <c r="R916" i="3"/>
  <c r="S916" i="3"/>
  <c r="T916" i="3"/>
  <c r="U916" i="3"/>
  <c r="V916" i="3"/>
  <c r="X916" i="3"/>
  <c r="A917" i="3"/>
  <c r="B917" i="3"/>
  <c r="C917" i="3"/>
  <c r="D917" i="3"/>
  <c r="F917" i="3"/>
  <c r="G917" i="3"/>
  <c r="H917" i="3"/>
  <c r="I917" i="3"/>
  <c r="J917" i="3"/>
  <c r="K917" i="3"/>
  <c r="L917" i="3"/>
  <c r="M917" i="3"/>
  <c r="N917" i="3"/>
  <c r="O917" i="3"/>
  <c r="P917" i="3"/>
  <c r="Q917" i="3"/>
  <c r="R917" i="3"/>
  <c r="S917" i="3"/>
  <c r="T917" i="3"/>
  <c r="U917" i="3"/>
  <c r="V917" i="3"/>
  <c r="X917" i="3"/>
  <c r="A918" i="3"/>
  <c r="B918" i="3"/>
  <c r="C918" i="3"/>
  <c r="D918" i="3"/>
  <c r="F918" i="3"/>
  <c r="G918" i="3"/>
  <c r="H918" i="3"/>
  <c r="I918" i="3"/>
  <c r="J918" i="3"/>
  <c r="K918" i="3"/>
  <c r="L918" i="3"/>
  <c r="M918" i="3"/>
  <c r="N918" i="3"/>
  <c r="O918" i="3"/>
  <c r="P918" i="3"/>
  <c r="Q918" i="3"/>
  <c r="R918" i="3"/>
  <c r="S918" i="3"/>
  <c r="T918" i="3"/>
  <c r="U918" i="3"/>
  <c r="V918" i="3"/>
  <c r="X918" i="3"/>
  <c r="A919" i="3"/>
  <c r="B919" i="3"/>
  <c r="C919" i="3"/>
  <c r="D919" i="3"/>
  <c r="F919" i="3"/>
  <c r="G919" i="3"/>
  <c r="H919" i="3"/>
  <c r="I919" i="3"/>
  <c r="J919" i="3"/>
  <c r="K919" i="3"/>
  <c r="L919" i="3"/>
  <c r="M919" i="3"/>
  <c r="N919" i="3"/>
  <c r="O919" i="3"/>
  <c r="P919" i="3"/>
  <c r="Q919" i="3"/>
  <c r="R919" i="3"/>
  <c r="S919" i="3"/>
  <c r="T919" i="3"/>
  <c r="U919" i="3"/>
  <c r="V919" i="3"/>
  <c r="X919" i="3"/>
  <c r="A920" i="3"/>
  <c r="B920" i="3"/>
  <c r="C920" i="3"/>
  <c r="D920" i="3"/>
  <c r="F920" i="3"/>
  <c r="G920" i="3"/>
  <c r="H920" i="3"/>
  <c r="I920" i="3"/>
  <c r="J920" i="3"/>
  <c r="K920" i="3"/>
  <c r="L920" i="3"/>
  <c r="M920" i="3"/>
  <c r="N920" i="3"/>
  <c r="O920" i="3"/>
  <c r="P920" i="3"/>
  <c r="Q920" i="3"/>
  <c r="R920" i="3"/>
  <c r="S920" i="3"/>
  <c r="T920" i="3"/>
  <c r="U920" i="3"/>
  <c r="V920" i="3"/>
  <c r="X920" i="3"/>
  <c r="A921" i="3"/>
  <c r="B921" i="3"/>
  <c r="C921" i="3"/>
  <c r="D921" i="3"/>
  <c r="F921" i="3"/>
  <c r="G921" i="3"/>
  <c r="H921" i="3"/>
  <c r="I921" i="3"/>
  <c r="J921" i="3"/>
  <c r="K921" i="3"/>
  <c r="L921" i="3"/>
  <c r="M921" i="3"/>
  <c r="N921" i="3"/>
  <c r="O921" i="3"/>
  <c r="P921" i="3"/>
  <c r="Q921" i="3"/>
  <c r="R921" i="3"/>
  <c r="S921" i="3"/>
  <c r="T921" i="3"/>
  <c r="U921" i="3"/>
  <c r="V921" i="3"/>
  <c r="X921" i="3"/>
  <c r="A922" i="3"/>
  <c r="B922" i="3"/>
  <c r="C922" i="3"/>
  <c r="D922" i="3"/>
  <c r="F922" i="3"/>
  <c r="G922" i="3"/>
  <c r="H922" i="3"/>
  <c r="I922" i="3"/>
  <c r="J922" i="3"/>
  <c r="K922" i="3"/>
  <c r="L922" i="3"/>
  <c r="M922" i="3"/>
  <c r="N922" i="3"/>
  <c r="O922" i="3"/>
  <c r="P922" i="3"/>
  <c r="Q922" i="3"/>
  <c r="R922" i="3"/>
  <c r="S922" i="3"/>
  <c r="T922" i="3"/>
  <c r="U922" i="3"/>
  <c r="V922" i="3"/>
  <c r="X922" i="3"/>
  <c r="A923" i="3"/>
  <c r="B923" i="3"/>
  <c r="C923" i="3"/>
  <c r="D923" i="3"/>
  <c r="F923" i="3"/>
  <c r="G923" i="3"/>
  <c r="H923" i="3"/>
  <c r="I923" i="3"/>
  <c r="J923" i="3"/>
  <c r="K923" i="3"/>
  <c r="L923" i="3"/>
  <c r="M923" i="3"/>
  <c r="N923" i="3"/>
  <c r="O923" i="3"/>
  <c r="P923" i="3"/>
  <c r="Q923" i="3"/>
  <c r="R923" i="3"/>
  <c r="S923" i="3"/>
  <c r="T923" i="3"/>
  <c r="U923" i="3"/>
  <c r="V923" i="3"/>
  <c r="X923" i="3"/>
  <c r="A924" i="3"/>
  <c r="B924" i="3"/>
  <c r="C924" i="3"/>
  <c r="D924" i="3"/>
  <c r="F924" i="3"/>
  <c r="G924" i="3"/>
  <c r="H924" i="3"/>
  <c r="I924" i="3"/>
  <c r="J924" i="3"/>
  <c r="K924" i="3"/>
  <c r="L924" i="3"/>
  <c r="M924" i="3"/>
  <c r="N924" i="3"/>
  <c r="O924" i="3"/>
  <c r="P924" i="3"/>
  <c r="Q924" i="3"/>
  <c r="R924" i="3"/>
  <c r="S924" i="3"/>
  <c r="T924" i="3"/>
  <c r="U924" i="3"/>
  <c r="V924" i="3"/>
  <c r="X924" i="3"/>
  <c r="A925" i="3"/>
  <c r="B925" i="3"/>
  <c r="C925" i="3"/>
  <c r="D925" i="3"/>
  <c r="F925" i="3"/>
  <c r="G925" i="3"/>
  <c r="H925" i="3"/>
  <c r="I925" i="3"/>
  <c r="J925" i="3"/>
  <c r="K925" i="3"/>
  <c r="L925" i="3"/>
  <c r="M925" i="3"/>
  <c r="N925" i="3"/>
  <c r="O925" i="3"/>
  <c r="P925" i="3"/>
  <c r="Q925" i="3"/>
  <c r="R925" i="3"/>
  <c r="S925" i="3"/>
  <c r="T925" i="3"/>
  <c r="U925" i="3"/>
  <c r="V925" i="3"/>
  <c r="X925" i="3"/>
  <c r="A926" i="3"/>
  <c r="B926" i="3"/>
  <c r="C926" i="3"/>
  <c r="D926" i="3"/>
  <c r="F926" i="3"/>
  <c r="G926" i="3"/>
  <c r="H926" i="3"/>
  <c r="I926" i="3"/>
  <c r="J926" i="3"/>
  <c r="K926" i="3"/>
  <c r="L926" i="3"/>
  <c r="M926" i="3"/>
  <c r="N926" i="3"/>
  <c r="O926" i="3"/>
  <c r="P926" i="3"/>
  <c r="Q926" i="3"/>
  <c r="R926" i="3"/>
  <c r="S926" i="3"/>
  <c r="T926" i="3"/>
  <c r="U926" i="3"/>
  <c r="V926" i="3"/>
  <c r="X926" i="3"/>
  <c r="A927" i="3"/>
  <c r="B927" i="3"/>
  <c r="C927" i="3"/>
  <c r="D927" i="3"/>
  <c r="F927" i="3"/>
  <c r="G927" i="3"/>
  <c r="H927" i="3"/>
  <c r="I927" i="3"/>
  <c r="J927" i="3"/>
  <c r="K927" i="3"/>
  <c r="L927" i="3"/>
  <c r="M927" i="3"/>
  <c r="N927" i="3"/>
  <c r="O927" i="3"/>
  <c r="P927" i="3"/>
  <c r="Q927" i="3"/>
  <c r="R927" i="3"/>
  <c r="S927" i="3"/>
  <c r="T927" i="3"/>
  <c r="U927" i="3"/>
  <c r="V927" i="3"/>
  <c r="X927" i="3"/>
  <c r="A928" i="3"/>
  <c r="B928" i="3"/>
  <c r="C928" i="3"/>
  <c r="D928" i="3"/>
  <c r="F928" i="3"/>
  <c r="G928" i="3"/>
  <c r="H928" i="3"/>
  <c r="I928" i="3"/>
  <c r="J928" i="3"/>
  <c r="K928" i="3"/>
  <c r="L928" i="3"/>
  <c r="M928" i="3"/>
  <c r="N928" i="3"/>
  <c r="O928" i="3"/>
  <c r="P928" i="3"/>
  <c r="Q928" i="3"/>
  <c r="R928" i="3"/>
  <c r="S928" i="3"/>
  <c r="T928" i="3"/>
  <c r="U928" i="3"/>
  <c r="V928" i="3"/>
  <c r="X928" i="3"/>
  <c r="A929" i="3"/>
  <c r="B929" i="3"/>
  <c r="C929" i="3"/>
  <c r="D929" i="3"/>
  <c r="F929" i="3"/>
  <c r="G929" i="3"/>
  <c r="H929" i="3"/>
  <c r="I929" i="3"/>
  <c r="J929" i="3"/>
  <c r="K929" i="3"/>
  <c r="L929" i="3"/>
  <c r="M929" i="3"/>
  <c r="N929" i="3"/>
  <c r="O929" i="3"/>
  <c r="P929" i="3"/>
  <c r="Q929" i="3"/>
  <c r="R929" i="3"/>
  <c r="S929" i="3"/>
  <c r="T929" i="3"/>
  <c r="U929" i="3"/>
  <c r="V929" i="3"/>
  <c r="X929" i="3"/>
  <c r="A930" i="3"/>
  <c r="B930" i="3"/>
  <c r="C930" i="3"/>
  <c r="D930" i="3"/>
  <c r="F930" i="3"/>
  <c r="G930" i="3"/>
  <c r="H930" i="3"/>
  <c r="I930" i="3"/>
  <c r="J930" i="3"/>
  <c r="K930" i="3"/>
  <c r="L930" i="3"/>
  <c r="M930" i="3"/>
  <c r="N930" i="3"/>
  <c r="O930" i="3"/>
  <c r="P930" i="3"/>
  <c r="Q930" i="3"/>
  <c r="R930" i="3"/>
  <c r="S930" i="3"/>
  <c r="T930" i="3"/>
  <c r="U930" i="3"/>
  <c r="V930" i="3"/>
  <c r="X930" i="3"/>
  <c r="A931" i="3"/>
  <c r="B931" i="3"/>
  <c r="C931" i="3"/>
  <c r="D931" i="3"/>
  <c r="F931" i="3"/>
  <c r="G931" i="3"/>
  <c r="H931" i="3"/>
  <c r="I931" i="3"/>
  <c r="J931" i="3"/>
  <c r="K931" i="3"/>
  <c r="L931" i="3"/>
  <c r="M931" i="3"/>
  <c r="N931" i="3"/>
  <c r="O931" i="3"/>
  <c r="P931" i="3"/>
  <c r="Q931" i="3"/>
  <c r="R931" i="3"/>
  <c r="S931" i="3"/>
  <c r="T931" i="3"/>
  <c r="U931" i="3"/>
  <c r="V931" i="3"/>
  <c r="X931" i="3"/>
  <c r="A932" i="3"/>
  <c r="B932" i="3"/>
  <c r="C932" i="3"/>
  <c r="D932" i="3"/>
  <c r="F932" i="3"/>
  <c r="G932" i="3"/>
  <c r="H932" i="3"/>
  <c r="I932" i="3"/>
  <c r="J932" i="3"/>
  <c r="K932" i="3"/>
  <c r="L932" i="3"/>
  <c r="M932" i="3"/>
  <c r="N932" i="3"/>
  <c r="O932" i="3"/>
  <c r="P932" i="3"/>
  <c r="Q932" i="3"/>
  <c r="R932" i="3"/>
  <c r="S932" i="3"/>
  <c r="T932" i="3"/>
  <c r="U932" i="3"/>
  <c r="V932" i="3"/>
  <c r="X932" i="3"/>
  <c r="A933" i="3"/>
  <c r="B933" i="3"/>
  <c r="C933" i="3"/>
  <c r="D933" i="3"/>
  <c r="F933" i="3"/>
  <c r="G933" i="3"/>
  <c r="H933" i="3"/>
  <c r="I933" i="3"/>
  <c r="J933" i="3"/>
  <c r="K933" i="3"/>
  <c r="L933" i="3"/>
  <c r="M933" i="3"/>
  <c r="N933" i="3"/>
  <c r="O933" i="3"/>
  <c r="P933" i="3"/>
  <c r="Q933" i="3"/>
  <c r="R933" i="3"/>
  <c r="S933" i="3"/>
  <c r="T933" i="3"/>
  <c r="U933" i="3"/>
  <c r="V933" i="3"/>
  <c r="X933" i="3"/>
  <c r="A934" i="3"/>
  <c r="B934" i="3"/>
  <c r="C934" i="3"/>
  <c r="D934" i="3"/>
  <c r="F934" i="3"/>
  <c r="G934" i="3"/>
  <c r="H934" i="3"/>
  <c r="I934" i="3"/>
  <c r="J934" i="3"/>
  <c r="K934" i="3"/>
  <c r="L934" i="3"/>
  <c r="M934" i="3"/>
  <c r="N934" i="3"/>
  <c r="O934" i="3"/>
  <c r="P934" i="3"/>
  <c r="Q934" i="3"/>
  <c r="R934" i="3"/>
  <c r="S934" i="3"/>
  <c r="T934" i="3"/>
  <c r="U934" i="3"/>
  <c r="V934" i="3"/>
  <c r="X934" i="3"/>
  <c r="A935" i="3"/>
  <c r="B935" i="3"/>
  <c r="C935" i="3"/>
  <c r="D935" i="3"/>
  <c r="F935" i="3"/>
  <c r="G935" i="3"/>
  <c r="H935" i="3"/>
  <c r="I935" i="3"/>
  <c r="J935" i="3"/>
  <c r="K935" i="3"/>
  <c r="L935" i="3"/>
  <c r="M935" i="3"/>
  <c r="N935" i="3"/>
  <c r="O935" i="3"/>
  <c r="P935" i="3"/>
  <c r="Q935" i="3"/>
  <c r="R935" i="3"/>
  <c r="S935" i="3"/>
  <c r="T935" i="3"/>
  <c r="U935" i="3"/>
  <c r="V935" i="3"/>
  <c r="X935" i="3"/>
  <c r="A936" i="3"/>
  <c r="B936" i="3"/>
  <c r="C936" i="3"/>
  <c r="D936" i="3"/>
  <c r="F936" i="3"/>
  <c r="G936" i="3"/>
  <c r="H936" i="3"/>
  <c r="I936" i="3"/>
  <c r="J936" i="3"/>
  <c r="K936" i="3"/>
  <c r="L936" i="3"/>
  <c r="M936" i="3"/>
  <c r="N936" i="3"/>
  <c r="O936" i="3"/>
  <c r="P936" i="3"/>
  <c r="Q936" i="3"/>
  <c r="R936" i="3"/>
  <c r="S936" i="3"/>
  <c r="T936" i="3"/>
  <c r="U936" i="3"/>
  <c r="V936" i="3"/>
  <c r="X936" i="3"/>
  <c r="A937" i="3"/>
  <c r="B937" i="3"/>
  <c r="C937" i="3"/>
  <c r="D937" i="3"/>
  <c r="F937" i="3"/>
  <c r="G937" i="3"/>
  <c r="H937" i="3"/>
  <c r="I937" i="3"/>
  <c r="J937" i="3"/>
  <c r="K937" i="3"/>
  <c r="L937" i="3"/>
  <c r="M937" i="3"/>
  <c r="N937" i="3"/>
  <c r="O937" i="3"/>
  <c r="P937" i="3"/>
  <c r="Q937" i="3"/>
  <c r="R937" i="3"/>
  <c r="S937" i="3"/>
  <c r="T937" i="3"/>
  <c r="U937" i="3"/>
  <c r="V937" i="3"/>
  <c r="X937" i="3"/>
  <c r="A938" i="3"/>
  <c r="B938" i="3"/>
  <c r="C938" i="3"/>
  <c r="D938" i="3"/>
  <c r="F938" i="3"/>
  <c r="G938" i="3"/>
  <c r="H938" i="3"/>
  <c r="I938" i="3"/>
  <c r="J938" i="3"/>
  <c r="K938" i="3"/>
  <c r="L938" i="3"/>
  <c r="M938" i="3"/>
  <c r="N938" i="3"/>
  <c r="O938" i="3"/>
  <c r="P938" i="3"/>
  <c r="Q938" i="3"/>
  <c r="R938" i="3"/>
  <c r="S938" i="3"/>
  <c r="T938" i="3"/>
  <c r="U938" i="3"/>
  <c r="V938" i="3"/>
  <c r="X938" i="3"/>
  <c r="A939" i="3"/>
  <c r="B939" i="3"/>
  <c r="C939" i="3"/>
  <c r="D939" i="3"/>
  <c r="F939" i="3"/>
  <c r="G939" i="3"/>
  <c r="H939" i="3"/>
  <c r="I939" i="3"/>
  <c r="J939" i="3"/>
  <c r="K939" i="3"/>
  <c r="L939" i="3"/>
  <c r="M939" i="3"/>
  <c r="N939" i="3"/>
  <c r="O939" i="3"/>
  <c r="P939" i="3"/>
  <c r="Q939" i="3"/>
  <c r="R939" i="3"/>
  <c r="S939" i="3"/>
  <c r="T939" i="3"/>
  <c r="U939" i="3"/>
  <c r="V939" i="3"/>
  <c r="X939" i="3"/>
  <c r="A940" i="3"/>
  <c r="B940" i="3"/>
  <c r="C940" i="3"/>
  <c r="D940" i="3"/>
  <c r="F940" i="3"/>
  <c r="G940" i="3"/>
  <c r="H940" i="3"/>
  <c r="I940" i="3"/>
  <c r="J940" i="3"/>
  <c r="K940" i="3"/>
  <c r="L940" i="3"/>
  <c r="M940" i="3"/>
  <c r="N940" i="3"/>
  <c r="O940" i="3"/>
  <c r="P940" i="3"/>
  <c r="Q940" i="3"/>
  <c r="R940" i="3"/>
  <c r="S940" i="3"/>
  <c r="T940" i="3"/>
  <c r="U940" i="3"/>
  <c r="V940" i="3"/>
  <c r="X940" i="3"/>
  <c r="A941" i="3"/>
  <c r="B941" i="3"/>
  <c r="C941" i="3"/>
  <c r="D941" i="3"/>
  <c r="F941" i="3"/>
  <c r="G941" i="3"/>
  <c r="H941" i="3"/>
  <c r="I941" i="3"/>
  <c r="J941" i="3"/>
  <c r="K941" i="3"/>
  <c r="L941" i="3"/>
  <c r="M941" i="3"/>
  <c r="N941" i="3"/>
  <c r="O941" i="3"/>
  <c r="P941" i="3"/>
  <c r="Q941" i="3"/>
  <c r="R941" i="3"/>
  <c r="S941" i="3"/>
  <c r="T941" i="3"/>
  <c r="U941" i="3"/>
  <c r="V941" i="3"/>
  <c r="X941" i="3"/>
  <c r="A942" i="3"/>
  <c r="B942" i="3"/>
  <c r="C942" i="3"/>
  <c r="D942" i="3"/>
  <c r="F942" i="3"/>
  <c r="G942" i="3"/>
  <c r="H942" i="3"/>
  <c r="I942" i="3"/>
  <c r="J942" i="3"/>
  <c r="K942" i="3"/>
  <c r="L942" i="3"/>
  <c r="M942" i="3"/>
  <c r="N942" i="3"/>
  <c r="O942" i="3"/>
  <c r="P942" i="3"/>
  <c r="Q942" i="3"/>
  <c r="R942" i="3"/>
  <c r="S942" i="3"/>
  <c r="T942" i="3"/>
  <c r="U942" i="3"/>
  <c r="V942" i="3"/>
  <c r="X942" i="3"/>
  <c r="A943" i="3"/>
  <c r="B943" i="3"/>
  <c r="C943" i="3"/>
  <c r="D943" i="3"/>
  <c r="F943" i="3"/>
  <c r="G943" i="3"/>
  <c r="H943" i="3"/>
  <c r="I943" i="3"/>
  <c r="J943" i="3"/>
  <c r="K943" i="3"/>
  <c r="L943" i="3"/>
  <c r="M943" i="3"/>
  <c r="N943" i="3"/>
  <c r="O943" i="3"/>
  <c r="P943" i="3"/>
  <c r="Q943" i="3"/>
  <c r="R943" i="3"/>
  <c r="S943" i="3"/>
  <c r="T943" i="3"/>
  <c r="U943" i="3"/>
  <c r="V943" i="3"/>
  <c r="X943" i="3"/>
  <c r="A944" i="3"/>
  <c r="B944" i="3"/>
  <c r="C944" i="3"/>
  <c r="D944" i="3"/>
  <c r="F944" i="3"/>
  <c r="G944" i="3"/>
  <c r="H944" i="3"/>
  <c r="I944" i="3"/>
  <c r="J944" i="3"/>
  <c r="K944" i="3"/>
  <c r="L944" i="3"/>
  <c r="M944" i="3"/>
  <c r="N944" i="3"/>
  <c r="O944" i="3"/>
  <c r="P944" i="3"/>
  <c r="Q944" i="3"/>
  <c r="R944" i="3"/>
  <c r="S944" i="3"/>
  <c r="T944" i="3"/>
  <c r="U944" i="3"/>
  <c r="V944" i="3"/>
  <c r="X944" i="3"/>
  <c r="A945" i="3"/>
  <c r="B945" i="3"/>
  <c r="C945" i="3"/>
  <c r="D945" i="3"/>
  <c r="F945" i="3"/>
  <c r="G945" i="3"/>
  <c r="H945" i="3"/>
  <c r="I945" i="3"/>
  <c r="J945" i="3"/>
  <c r="K945" i="3"/>
  <c r="L945" i="3"/>
  <c r="M945" i="3"/>
  <c r="N945" i="3"/>
  <c r="O945" i="3"/>
  <c r="P945" i="3"/>
  <c r="Q945" i="3"/>
  <c r="R945" i="3"/>
  <c r="S945" i="3"/>
  <c r="T945" i="3"/>
  <c r="U945" i="3"/>
  <c r="V945" i="3"/>
  <c r="X945" i="3"/>
  <c r="A946" i="3"/>
  <c r="B946" i="3"/>
  <c r="C946" i="3"/>
  <c r="D946" i="3"/>
  <c r="F946" i="3"/>
  <c r="G946" i="3"/>
  <c r="H946" i="3"/>
  <c r="I946" i="3"/>
  <c r="J946" i="3"/>
  <c r="K946" i="3"/>
  <c r="L946" i="3"/>
  <c r="M946" i="3"/>
  <c r="N946" i="3"/>
  <c r="O946" i="3"/>
  <c r="P946" i="3"/>
  <c r="Q946" i="3"/>
  <c r="R946" i="3"/>
  <c r="S946" i="3"/>
  <c r="T946" i="3"/>
  <c r="U946" i="3"/>
  <c r="V946" i="3"/>
  <c r="X946" i="3"/>
  <c r="A947" i="3"/>
  <c r="B947" i="3"/>
  <c r="C947" i="3"/>
  <c r="D947" i="3"/>
  <c r="F947" i="3"/>
  <c r="G947" i="3"/>
  <c r="H947" i="3"/>
  <c r="I947" i="3"/>
  <c r="J947" i="3"/>
  <c r="K947" i="3"/>
  <c r="L947" i="3"/>
  <c r="M947" i="3"/>
  <c r="N947" i="3"/>
  <c r="O947" i="3"/>
  <c r="P947" i="3"/>
  <c r="Q947" i="3"/>
  <c r="R947" i="3"/>
  <c r="S947" i="3"/>
  <c r="T947" i="3"/>
  <c r="U947" i="3"/>
  <c r="V947" i="3"/>
  <c r="X947" i="3"/>
  <c r="A948" i="3"/>
  <c r="B948" i="3"/>
  <c r="C948" i="3"/>
  <c r="D948" i="3"/>
  <c r="F948" i="3"/>
  <c r="G948" i="3"/>
  <c r="H948" i="3"/>
  <c r="I948" i="3"/>
  <c r="J948" i="3"/>
  <c r="K948" i="3"/>
  <c r="L948" i="3"/>
  <c r="M948" i="3"/>
  <c r="N948" i="3"/>
  <c r="O948" i="3"/>
  <c r="P948" i="3"/>
  <c r="Q948" i="3"/>
  <c r="R948" i="3"/>
  <c r="S948" i="3"/>
  <c r="T948" i="3"/>
  <c r="U948" i="3"/>
  <c r="V948" i="3"/>
  <c r="X948" i="3"/>
  <c r="A949" i="3"/>
  <c r="B949" i="3"/>
  <c r="C949" i="3"/>
  <c r="D949" i="3"/>
  <c r="F949" i="3"/>
  <c r="G949" i="3"/>
  <c r="H949" i="3"/>
  <c r="I949" i="3"/>
  <c r="J949" i="3"/>
  <c r="K949" i="3"/>
  <c r="L949" i="3"/>
  <c r="M949" i="3"/>
  <c r="N949" i="3"/>
  <c r="O949" i="3"/>
  <c r="P949" i="3"/>
  <c r="Q949" i="3"/>
  <c r="R949" i="3"/>
  <c r="S949" i="3"/>
  <c r="T949" i="3"/>
  <c r="U949" i="3"/>
  <c r="V949" i="3"/>
  <c r="X949" i="3"/>
  <c r="A950" i="3"/>
  <c r="B950" i="3"/>
  <c r="C950" i="3"/>
  <c r="D950" i="3"/>
  <c r="F950" i="3"/>
  <c r="G950" i="3"/>
  <c r="H950" i="3"/>
  <c r="I950" i="3"/>
  <c r="J950" i="3"/>
  <c r="K950" i="3"/>
  <c r="L950" i="3"/>
  <c r="M950" i="3"/>
  <c r="N950" i="3"/>
  <c r="O950" i="3"/>
  <c r="P950" i="3"/>
  <c r="Q950" i="3"/>
  <c r="R950" i="3"/>
  <c r="S950" i="3"/>
  <c r="T950" i="3"/>
  <c r="U950" i="3"/>
  <c r="V950" i="3"/>
  <c r="X950" i="3"/>
  <c r="A951" i="3"/>
  <c r="B951" i="3"/>
  <c r="C951" i="3"/>
  <c r="D951" i="3"/>
  <c r="F951" i="3"/>
  <c r="G951" i="3"/>
  <c r="H951" i="3"/>
  <c r="I951" i="3"/>
  <c r="J951" i="3"/>
  <c r="K951" i="3"/>
  <c r="L951" i="3"/>
  <c r="M951" i="3"/>
  <c r="N951" i="3"/>
  <c r="O951" i="3"/>
  <c r="P951" i="3"/>
  <c r="Q951" i="3"/>
  <c r="R951" i="3"/>
  <c r="S951" i="3"/>
  <c r="T951" i="3"/>
  <c r="U951" i="3"/>
  <c r="V951" i="3"/>
  <c r="X951" i="3"/>
  <c r="A952" i="3"/>
  <c r="B952" i="3"/>
  <c r="C952" i="3"/>
  <c r="D952" i="3"/>
  <c r="F952" i="3"/>
  <c r="G952" i="3"/>
  <c r="H952" i="3"/>
  <c r="I952" i="3"/>
  <c r="J952" i="3"/>
  <c r="K952" i="3"/>
  <c r="L952" i="3"/>
  <c r="M952" i="3"/>
  <c r="N952" i="3"/>
  <c r="O952" i="3"/>
  <c r="P952" i="3"/>
  <c r="Q952" i="3"/>
  <c r="R952" i="3"/>
  <c r="S952" i="3"/>
  <c r="T952" i="3"/>
  <c r="U952" i="3"/>
  <c r="V952" i="3"/>
  <c r="X952" i="3"/>
  <c r="A953" i="3"/>
  <c r="B953" i="3"/>
  <c r="C953" i="3"/>
  <c r="D953" i="3"/>
  <c r="F953" i="3"/>
  <c r="G953" i="3"/>
  <c r="H953" i="3"/>
  <c r="I953" i="3"/>
  <c r="J953" i="3"/>
  <c r="K953" i="3"/>
  <c r="L953" i="3"/>
  <c r="M953" i="3"/>
  <c r="N953" i="3"/>
  <c r="O953" i="3"/>
  <c r="P953" i="3"/>
  <c r="Q953" i="3"/>
  <c r="R953" i="3"/>
  <c r="S953" i="3"/>
  <c r="T953" i="3"/>
  <c r="U953" i="3"/>
  <c r="V953" i="3"/>
  <c r="X953" i="3"/>
  <c r="A954" i="3"/>
  <c r="B954" i="3"/>
  <c r="C954" i="3"/>
  <c r="D954" i="3"/>
  <c r="F954" i="3"/>
  <c r="G954" i="3"/>
  <c r="H954" i="3"/>
  <c r="I954" i="3"/>
  <c r="J954" i="3"/>
  <c r="K954" i="3"/>
  <c r="L954" i="3"/>
  <c r="M954" i="3"/>
  <c r="N954" i="3"/>
  <c r="O954" i="3"/>
  <c r="P954" i="3"/>
  <c r="Q954" i="3"/>
  <c r="R954" i="3"/>
  <c r="S954" i="3"/>
  <c r="T954" i="3"/>
  <c r="U954" i="3"/>
  <c r="V954" i="3"/>
  <c r="X954" i="3"/>
  <c r="A955" i="3"/>
  <c r="B955" i="3"/>
  <c r="C955" i="3"/>
  <c r="D955" i="3"/>
  <c r="F955" i="3"/>
  <c r="G955" i="3"/>
  <c r="H955" i="3"/>
  <c r="I955" i="3"/>
  <c r="J955" i="3"/>
  <c r="K955" i="3"/>
  <c r="L955" i="3"/>
  <c r="M955" i="3"/>
  <c r="N955" i="3"/>
  <c r="O955" i="3"/>
  <c r="P955" i="3"/>
  <c r="Q955" i="3"/>
  <c r="R955" i="3"/>
  <c r="S955" i="3"/>
  <c r="T955" i="3"/>
  <c r="U955" i="3"/>
  <c r="V955" i="3"/>
  <c r="X955" i="3"/>
  <c r="A956" i="3"/>
  <c r="B956" i="3"/>
  <c r="C956" i="3"/>
  <c r="D956" i="3"/>
  <c r="F956" i="3"/>
  <c r="G956" i="3"/>
  <c r="H956" i="3"/>
  <c r="I956" i="3"/>
  <c r="J956" i="3"/>
  <c r="K956" i="3"/>
  <c r="L956" i="3"/>
  <c r="M956" i="3"/>
  <c r="N956" i="3"/>
  <c r="O956" i="3"/>
  <c r="P956" i="3"/>
  <c r="Q956" i="3"/>
  <c r="R956" i="3"/>
  <c r="S956" i="3"/>
  <c r="T956" i="3"/>
  <c r="U956" i="3"/>
  <c r="V956" i="3"/>
  <c r="X956" i="3"/>
  <c r="A957" i="3"/>
  <c r="B957" i="3"/>
  <c r="C957" i="3"/>
  <c r="D957" i="3"/>
  <c r="F957" i="3"/>
  <c r="G957" i="3"/>
  <c r="H957" i="3"/>
  <c r="I957" i="3"/>
  <c r="J957" i="3"/>
  <c r="K957" i="3"/>
  <c r="L957" i="3"/>
  <c r="M957" i="3"/>
  <c r="N957" i="3"/>
  <c r="O957" i="3"/>
  <c r="P957" i="3"/>
  <c r="Q957" i="3"/>
  <c r="R957" i="3"/>
  <c r="S957" i="3"/>
  <c r="T957" i="3"/>
  <c r="U957" i="3"/>
  <c r="V957" i="3"/>
  <c r="X957" i="3"/>
  <c r="A958" i="3"/>
  <c r="B958" i="3"/>
  <c r="C958" i="3"/>
  <c r="D958" i="3"/>
  <c r="F958" i="3"/>
  <c r="G958" i="3"/>
  <c r="H958" i="3"/>
  <c r="I958" i="3"/>
  <c r="J958" i="3"/>
  <c r="K958" i="3"/>
  <c r="L958" i="3"/>
  <c r="M958" i="3"/>
  <c r="N958" i="3"/>
  <c r="O958" i="3"/>
  <c r="P958" i="3"/>
  <c r="Q958" i="3"/>
  <c r="R958" i="3"/>
  <c r="S958" i="3"/>
  <c r="T958" i="3"/>
  <c r="U958" i="3"/>
  <c r="V958" i="3"/>
  <c r="X958" i="3"/>
  <c r="A959" i="3"/>
  <c r="B959" i="3"/>
  <c r="C959" i="3"/>
  <c r="D959" i="3"/>
  <c r="F959" i="3"/>
  <c r="G959" i="3"/>
  <c r="H959" i="3"/>
  <c r="I959" i="3"/>
  <c r="J959" i="3"/>
  <c r="K959" i="3"/>
  <c r="L959" i="3"/>
  <c r="M959" i="3"/>
  <c r="N959" i="3"/>
  <c r="O959" i="3"/>
  <c r="P959" i="3"/>
  <c r="Q959" i="3"/>
  <c r="R959" i="3"/>
  <c r="S959" i="3"/>
  <c r="T959" i="3"/>
  <c r="U959" i="3"/>
  <c r="V959" i="3"/>
  <c r="X959" i="3"/>
  <c r="A960" i="3"/>
  <c r="B960" i="3"/>
  <c r="C960" i="3"/>
  <c r="D960" i="3"/>
  <c r="F960" i="3"/>
  <c r="G960" i="3"/>
  <c r="H960" i="3"/>
  <c r="I960" i="3"/>
  <c r="J960" i="3"/>
  <c r="K960" i="3"/>
  <c r="L960" i="3"/>
  <c r="M960" i="3"/>
  <c r="N960" i="3"/>
  <c r="O960" i="3"/>
  <c r="P960" i="3"/>
  <c r="Q960" i="3"/>
  <c r="R960" i="3"/>
  <c r="S960" i="3"/>
  <c r="T960" i="3"/>
  <c r="U960" i="3"/>
  <c r="V960" i="3"/>
  <c r="X960" i="3"/>
  <c r="A961" i="3"/>
  <c r="B961" i="3"/>
  <c r="C961" i="3"/>
  <c r="D961" i="3"/>
  <c r="F961" i="3"/>
  <c r="G961" i="3"/>
  <c r="H961" i="3"/>
  <c r="I961" i="3"/>
  <c r="J961" i="3"/>
  <c r="K961" i="3"/>
  <c r="L961" i="3"/>
  <c r="M961" i="3"/>
  <c r="N961" i="3"/>
  <c r="O961" i="3"/>
  <c r="P961" i="3"/>
  <c r="Q961" i="3"/>
  <c r="R961" i="3"/>
  <c r="S961" i="3"/>
  <c r="T961" i="3"/>
  <c r="U961" i="3"/>
  <c r="V961" i="3"/>
  <c r="X961" i="3"/>
  <c r="A962" i="3"/>
  <c r="B962" i="3"/>
  <c r="C962" i="3"/>
  <c r="D962" i="3"/>
  <c r="F962" i="3"/>
  <c r="G962" i="3"/>
  <c r="H962" i="3"/>
  <c r="I962" i="3"/>
  <c r="J962" i="3"/>
  <c r="K962" i="3"/>
  <c r="L962" i="3"/>
  <c r="M962" i="3"/>
  <c r="N962" i="3"/>
  <c r="O962" i="3"/>
  <c r="P962" i="3"/>
  <c r="Q962" i="3"/>
  <c r="R962" i="3"/>
  <c r="S962" i="3"/>
  <c r="T962" i="3"/>
  <c r="U962" i="3"/>
  <c r="V962" i="3"/>
  <c r="X962" i="3"/>
  <c r="A963" i="3"/>
  <c r="B963" i="3"/>
  <c r="C963" i="3"/>
  <c r="D963" i="3"/>
  <c r="F963" i="3"/>
  <c r="G963" i="3"/>
  <c r="H963" i="3"/>
  <c r="I963" i="3"/>
  <c r="J963" i="3"/>
  <c r="K963" i="3"/>
  <c r="L963" i="3"/>
  <c r="M963" i="3"/>
  <c r="N963" i="3"/>
  <c r="O963" i="3"/>
  <c r="P963" i="3"/>
  <c r="Q963" i="3"/>
  <c r="R963" i="3"/>
  <c r="S963" i="3"/>
  <c r="T963" i="3"/>
  <c r="U963" i="3"/>
  <c r="V963" i="3"/>
  <c r="X963" i="3"/>
  <c r="A964" i="3"/>
  <c r="B964" i="3"/>
  <c r="C964" i="3"/>
  <c r="D964" i="3"/>
  <c r="F964" i="3"/>
  <c r="G964" i="3"/>
  <c r="H964" i="3"/>
  <c r="I964" i="3"/>
  <c r="J964" i="3"/>
  <c r="K964" i="3"/>
  <c r="L964" i="3"/>
  <c r="M964" i="3"/>
  <c r="N964" i="3"/>
  <c r="O964" i="3"/>
  <c r="P964" i="3"/>
  <c r="Q964" i="3"/>
  <c r="R964" i="3"/>
  <c r="S964" i="3"/>
  <c r="T964" i="3"/>
  <c r="U964" i="3"/>
  <c r="V964" i="3"/>
  <c r="X964" i="3"/>
  <c r="A965" i="3"/>
  <c r="B965" i="3"/>
  <c r="C965" i="3"/>
  <c r="D965" i="3"/>
  <c r="F965" i="3"/>
  <c r="G965" i="3"/>
  <c r="H965" i="3"/>
  <c r="I965" i="3"/>
  <c r="J965" i="3"/>
  <c r="K965" i="3"/>
  <c r="L965" i="3"/>
  <c r="M965" i="3"/>
  <c r="N965" i="3"/>
  <c r="O965" i="3"/>
  <c r="P965" i="3"/>
  <c r="Q965" i="3"/>
  <c r="R965" i="3"/>
  <c r="S965" i="3"/>
  <c r="T965" i="3"/>
  <c r="U965" i="3"/>
  <c r="V965" i="3"/>
  <c r="X965" i="3"/>
  <c r="A966" i="3"/>
  <c r="B966" i="3"/>
  <c r="C966" i="3"/>
  <c r="D966" i="3"/>
  <c r="F966" i="3"/>
  <c r="G966" i="3"/>
  <c r="H966" i="3"/>
  <c r="I966" i="3"/>
  <c r="J966" i="3"/>
  <c r="K966" i="3"/>
  <c r="L966" i="3"/>
  <c r="M966" i="3"/>
  <c r="N966" i="3"/>
  <c r="O966" i="3"/>
  <c r="P966" i="3"/>
  <c r="Q966" i="3"/>
  <c r="R966" i="3"/>
  <c r="S966" i="3"/>
  <c r="T966" i="3"/>
  <c r="U966" i="3"/>
  <c r="V966" i="3"/>
  <c r="X966" i="3"/>
  <c r="A967" i="3"/>
  <c r="B967" i="3"/>
  <c r="C967" i="3"/>
  <c r="D967" i="3"/>
  <c r="F967" i="3"/>
  <c r="G967" i="3"/>
  <c r="H967" i="3"/>
  <c r="I967" i="3"/>
  <c r="J967" i="3"/>
  <c r="K967" i="3"/>
  <c r="L967" i="3"/>
  <c r="M967" i="3"/>
  <c r="N967" i="3"/>
  <c r="O967" i="3"/>
  <c r="P967" i="3"/>
  <c r="Q967" i="3"/>
  <c r="R967" i="3"/>
  <c r="S967" i="3"/>
  <c r="T967" i="3"/>
  <c r="U967" i="3"/>
  <c r="V967" i="3"/>
  <c r="X967" i="3"/>
  <c r="A968" i="3"/>
  <c r="B968" i="3"/>
  <c r="C968" i="3"/>
  <c r="D968" i="3"/>
  <c r="F968" i="3"/>
  <c r="G968" i="3"/>
  <c r="H968" i="3"/>
  <c r="I968" i="3"/>
  <c r="J968" i="3"/>
  <c r="K968" i="3"/>
  <c r="L968" i="3"/>
  <c r="M968" i="3"/>
  <c r="N968" i="3"/>
  <c r="O968" i="3"/>
  <c r="P968" i="3"/>
  <c r="Q968" i="3"/>
  <c r="R968" i="3"/>
  <c r="S968" i="3"/>
  <c r="T968" i="3"/>
  <c r="U968" i="3"/>
  <c r="V968" i="3"/>
  <c r="X968" i="3"/>
  <c r="A969" i="3"/>
  <c r="B969" i="3"/>
  <c r="C969" i="3"/>
  <c r="D969" i="3"/>
  <c r="F969" i="3"/>
  <c r="G969" i="3"/>
  <c r="H969" i="3"/>
  <c r="I969" i="3"/>
  <c r="J969" i="3"/>
  <c r="K969" i="3"/>
  <c r="L969" i="3"/>
  <c r="M969" i="3"/>
  <c r="N969" i="3"/>
  <c r="O969" i="3"/>
  <c r="P969" i="3"/>
  <c r="Q969" i="3"/>
  <c r="R969" i="3"/>
  <c r="S969" i="3"/>
  <c r="T969" i="3"/>
  <c r="U969" i="3"/>
  <c r="V969" i="3"/>
  <c r="X969" i="3"/>
  <c r="A970" i="3"/>
  <c r="B970" i="3"/>
  <c r="C970" i="3"/>
  <c r="D970" i="3"/>
  <c r="F970" i="3"/>
  <c r="G970" i="3"/>
  <c r="H970" i="3"/>
  <c r="I970" i="3"/>
  <c r="J970" i="3"/>
  <c r="K970" i="3"/>
  <c r="L970" i="3"/>
  <c r="M970" i="3"/>
  <c r="N970" i="3"/>
  <c r="O970" i="3"/>
  <c r="P970" i="3"/>
  <c r="Q970" i="3"/>
  <c r="R970" i="3"/>
  <c r="S970" i="3"/>
  <c r="T970" i="3"/>
  <c r="U970" i="3"/>
  <c r="V970" i="3"/>
  <c r="X970" i="3"/>
  <c r="A971" i="3"/>
  <c r="B971" i="3"/>
  <c r="C971" i="3"/>
  <c r="D971" i="3"/>
  <c r="F971" i="3"/>
  <c r="G971" i="3"/>
  <c r="H971" i="3"/>
  <c r="I971" i="3"/>
  <c r="J971" i="3"/>
  <c r="K971" i="3"/>
  <c r="L971" i="3"/>
  <c r="M971" i="3"/>
  <c r="N971" i="3"/>
  <c r="O971" i="3"/>
  <c r="P971" i="3"/>
  <c r="Q971" i="3"/>
  <c r="R971" i="3"/>
  <c r="S971" i="3"/>
  <c r="T971" i="3"/>
  <c r="U971" i="3"/>
  <c r="V971" i="3"/>
  <c r="X971" i="3"/>
  <c r="A972" i="3"/>
  <c r="B972" i="3"/>
  <c r="C972" i="3"/>
  <c r="D972" i="3"/>
  <c r="F972" i="3"/>
  <c r="G972" i="3"/>
  <c r="H972" i="3"/>
  <c r="I972" i="3"/>
  <c r="J972" i="3"/>
  <c r="K972" i="3"/>
  <c r="L972" i="3"/>
  <c r="M972" i="3"/>
  <c r="N972" i="3"/>
  <c r="O972" i="3"/>
  <c r="P972" i="3"/>
  <c r="Q972" i="3"/>
  <c r="R972" i="3"/>
  <c r="S972" i="3"/>
  <c r="T972" i="3"/>
  <c r="U972" i="3"/>
  <c r="V972" i="3"/>
  <c r="X972" i="3"/>
  <c r="A973" i="3"/>
  <c r="B973" i="3"/>
  <c r="C973" i="3"/>
  <c r="D973" i="3"/>
  <c r="F973" i="3"/>
  <c r="G973" i="3"/>
  <c r="H973" i="3"/>
  <c r="I973" i="3"/>
  <c r="J973" i="3"/>
  <c r="K973" i="3"/>
  <c r="L973" i="3"/>
  <c r="M973" i="3"/>
  <c r="N973" i="3"/>
  <c r="O973" i="3"/>
  <c r="P973" i="3"/>
  <c r="Q973" i="3"/>
  <c r="R973" i="3"/>
  <c r="S973" i="3"/>
  <c r="T973" i="3"/>
  <c r="U973" i="3"/>
  <c r="V973" i="3"/>
  <c r="X973" i="3"/>
  <c r="A974" i="3"/>
  <c r="B974" i="3"/>
  <c r="C974" i="3"/>
  <c r="D974" i="3"/>
  <c r="F974" i="3"/>
  <c r="G974" i="3"/>
  <c r="H974" i="3"/>
  <c r="I974" i="3"/>
  <c r="J974" i="3"/>
  <c r="K974" i="3"/>
  <c r="L974" i="3"/>
  <c r="M974" i="3"/>
  <c r="N974" i="3"/>
  <c r="O974" i="3"/>
  <c r="P974" i="3"/>
  <c r="Q974" i="3"/>
  <c r="R974" i="3"/>
  <c r="S974" i="3"/>
  <c r="T974" i="3"/>
  <c r="U974" i="3"/>
  <c r="V974" i="3"/>
  <c r="X974" i="3"/>
  <c r="A975" i="3"/>
  <c r="B975" i="3"/>
  <c r="C975" i="3"/>
  <c r="D975" i="3"/>
  <c r="F975" i="3"/>
  <c r="G975" i="3"/>
  <c r="H975" i="3"/>
  <c r="I975" i="3"/>
  <c r="J975" i="3"/>
  <c r="K975" i="3"/>
  <c r="L975" i="3"/>
  <c r="M975" i="3"/>
  <c r="N975" i="3"/>
  <c r="O975" i="3"/>
  <c r="P975" i="3"/>
  <c r="Q975" i="3"/>
  <c r="R975" i="3"/>
  <c r="S975" i="3"/>
  <c r="T975" i="3"/>
  <c r="U975" i="3"/>
  <c r="V975" i="3"/>
  <c r="X975" i="3"/>
  <c r="A976" i="3"/>
  <c r="B976" i="3"/>
  <c r="C976" i="3"/>
  <c r="D976" i="3"/>
  <c r="F976" i="3"/>
  <c r="G976" i="3"/>
  <c r="H976" i="3"/>
  <c r="I976" i="3"/>
  <c r="J976" i="3"/>
  <c r="K976" i="3"/>
  <c r="L976" i="3"/>
  <c r="M976" i="3"/>
  <c r="N976" i="3"/>
  <c r="O976" i="3"/>
  <c r="P976" i="3"/>
  <c r="Q976" i="3"/>
  <c r="R976" i="3"/>
  <c r="S976" i="3"/>
  <c r="T976" i="3"/>
  <c r="U976" i="3"/>
  <c r="V976" i="3"/>
  <c r="X976" i="3"/>
  <c r="A977" i="3"/>
  <c r="B977" i="3"/>
  <c r="C977" i="3"/>
  <c r="D977" i="3"/>
  <c r="F977" i="3"/>
  <c r="G977" i="3"/>
  <c r="H977" i="3"/>
  <c r="I977" i="3"/>
  <c r="J977" i="3"/>
  <c r="K977" i="3"/>
  <c r="L977" i="3"/>
  <c r="M977" i="3"/>
  <c r="N977" i="3"/>
  <c r="O977" i="3"/>
  <c r="P977" i="3"/>
  <c r="Q977" i="3"/>
  <c r="R977" i="3"/>
  <c r="S977" i="3"/>
  <c r="T977" i="3"/>
  <c r="U977" i="3"/>
  <c r="V977" i="3"/>
  <c r="X977" i="3"/>
  <c r="A978" i="3"/>
  <c r="B978" i="3"/>
  <c r="C978" i="3"/>
  <c r="D978" i="3"/>
  <c r="F978" i="3"/>
  <c r="G978" i="3"/>
  <c r="H978" i="3"/>
  <c r="I978" i="3"/>
  <c r="J978" i="3"/>
  <c r="K978" i="3"/>
  <c r="L978" i="3"/>
  <c r="M978" i="3"/>
  <c r="N978" i="3"/>
  <c r="O978" i="3"/>
  <c r="P978" i="3"/>
  <c r="Q978" i="3"/>
  <c r="R978" i="3"/>
  <c r="S978" i="3"/>
  <c r="T978" i="3"/>
  <c r="U978" i="3"/>
  <c r="V978" i="3"/>
  <c r="X978" i="3"/>
  <c r="A979" i="3"/>
  <c r="B979" i="3"/>
  <c r="C979" i="3"/>
  <c r="D979" i="3"/>
  <c r="F979" i="3"/>
  <c r="G979" i="3"/>
  <c r="H979" i="3"/>
  <c r="I979" i="3"/>
  <c r="J979" i="3"/>
  <c r="K979" i="3"/>
  <c r="L979" i="3"/>
  <c r="M979" i="3"/>
  <c r="N979" i="3"/>
  <c r="O979" i="3"/>
  <c r="P979" i="3"/>
  <c r="Q979" i="3"/>
  <c r="R979" i="3"/>
  <c r="S979" i="3"/>
  <c r="T979" i="3"/>
  <c r="U979" i="3"/>
  <c r="V979" i="3"/>
  <c r="X979" i="3"/>
  <c r="A980" i="3"/>
  <c r="B980" i="3"/>
  <c r="C980" i="3"/>
  <c r="D980" i="3"/>
  <c r="F980" i="3"/>
  <c r="G980" i="3"/>
  <c r="H980" i="3"/>
  <c r="I980" i="3"/>
  <c r="J980" i="3"/>
  <c r="K980" i="3"/>
  <c r="L980" i="3"/>
  <c r="M980" i="3"/>
  <c r="N980" i="3"/>
  <c r="O980" i="3"/>
  <c r="P980" i="3"/>
  <c r="Q980" i="3"/>
  <c r="R980" i="3"/>
  <c r="S980" i="3"/>
  <c r="T980" i="3"/>
  <c r="U980" i="3"/>
  <c r="V980" i="3"/>
  <c r="X980" i="3"/>
  <c r="A981" i="3"/>
  <c r="B981" i="3"/>
  <c r="C981" i="3"/>
  <c r="D981" i="3"/>
  <c r="F981" i="3"/>
  <c r="G981" i="3"/>
  <c r="H981" i="3"/>
  <c r="I981" i="3"/>
  <c r="J981" i="3"/>
  <c r="K981" i="3"/>
  <c r="L981" i="3"/>
  <c r="M981" i="3"/>
  <c r="N981" i="3"/>
  <c r="O981" i="3"/>
  <c r="P981" i="3"/>
  <c r="Q981" i="3"/>
  <c r="R981" i="3"/>
  <c r="S981" i="3"/>
  <c r="T981" i="3"/>
  <c r="U981" i="3"/>
  <c r="V981" i="3"/>
  <c r="X981" i="3"/>
  <c r="A982" i="3"/>
  <c r="B982" i="3"/>
  <c r="C982" i="3"/>
  <c r="D982" i="3"/>
  <c r="F982" i="3"/>
  <c r="G982" i="3"/>
  <c r="H982" i="3"/>
  <c r="I982" i="3"/>
  <c r="J982" i="3"/>
  <c r="K982" i="3"/>
  <c r="L982" i="3"/>
  <c r="M982" i="3"/>
  <c r="N982" i="3"/>
  <c r="O982" i="3"/>
  <c r="P982" i="3"/>
  <c r="Q982" i="3"/>
  <c r="R982" i="3"/>
  <c r="S982" i="3"/>
  <c r="T982" i="3"/>
  <c r="U982" i="3"/>
  <c r="V982" i="3"/>
  <c r="X982" i="3"/>
  <c r="A983" i="3"/>
  <c r="B983" i="3"/>
  <c r="C983" i="3"/>
  <c r="D983" i="3"/>
  <c r="F983" i="3"/>
  <c r="G983" i="3"/>
  <c r="H983" i="3"/>
  <c r="I983" i="3"/>
  <c r="J983" i="3"/>
  <c r="K983" i="3"/>
  <c r="L983" i="3"/>
  <c r="M983" i="3"/>
  <c r="N983" i="3"/>
  <c r="O983" i="3"/>
  <c r="P983" i="3"/>
  <c r="Q983" i="3"/>
  <c r="R983" i="3"/>
  <c r="S983" i="3"/>
  <c r="T983" i="3"/>
  <c r="U983" i="3"/>
  <c r="V983" i="3"/>
  <c r="X983" i="3"/>
  <c r="A984" i="3"/>
  <c r="B984" i="3"/>
  <c r="C984" i="3"/>
  <c r="D984" i="3"/>
  <c r="F984" i="3"/>
  <c r="G984" i="3"/>
  <c r="H984" i="3"/>
  <c r="I984" i="3"/>
  <c r="J984" i="3"/>
  <c r="K984" i="3"/>
  <c r="L984" i="3"/>
  <c r="M984" i="3"/>
  <c r="N984" i="3"/>
  <c r="O984" i="3"/>
  <c r="P984" i="3"/>
  <c r="Q984" i="3"/>
  <c r="R984" i="3"/>
  <c r="S984" i="3"/>
  <c r="T984" i="3"/>
  <c r="U984" i="3"/>
  <c r="V984" i="3"/>
  <c r="X984" i="3"/>
  <c r="A985" i="3"/>
  <c r="B985" i="3"/>
  <c r="C985" i="3"/>
  <c r="D985" i="3"/>
  <c r="F985" i="3"/>
  <c r="G985" i="3"/>
  <c r="H985" i="3"/>
  <c r="I985" i="3"/>
  <c r="J985" i="3"/>
  <c r="K985" i="3"/>
  <c r="L985" i="3"/>
  <c r="M985" i="3"/>
  <c r="N985" i="3"/>
  <c r="O985" i="3"/>
  <c r="P985" i="3"/>
  <c r="Q985" i="3"/>
  <c r="R985" i="3"/>
  <c r="S985" i="3"/>
  <c r="T985" i="3"/>
  <c r="U985" i="3"/>
  <c r="V985" i="3"/>
  <c r="X985" i="3"/>
  <c r="A986" i="3"/>
  <c r="B986" i="3"/>
  <c r="C986" i="3"/>
  <c r="D986" i="3"/>
  <c r="F986" i="3"/>
  <c r="G986" i="3"/>
  <c r="H986" i="3"/>
  <c r="I986" i="3"/>
  <c r="J986" i="3"/>
  <c r="K986" i="3"/>
  <c r="L986" i="3"/>
  <c r="M986" i="3"/>
  <c r="N986" i="3"/>
  <c r="O986" i="3"/>
  <c r="P986" i="3"/>
  <c r="Q986" i="3"/>
  <c r="R986" i="3"/>
  <c r="S986" i="3"/>
  <c r="T986" i="3"/>
  <c r="U986" i="3"/>
  <c r="V986" i="3"/>
  <c r="X986" i="3"/>
  <c r="A987" i="3"/>
  <c r="B987" i="3"/>
  <c r="C987" i="3"/>
  <c r="D987" i="3"/>
  <c r="F987" i="3"/>
  <c r="G987" i="3"/>
  <c r="H987" i="3"/>
  <c r="I987" i="3"/>
  <c r="J987" i="3"/>
  <c r="K987" i="3"/>
  <c r="L987" i="3"/>
  <c r="M987" i="3"/>
  <c r="N987" i="3"/>
  <c r="O987" i="3"/>
  <c r="P987" i="3"/>
  <c r="Q987" i="3"/>
  <c r="R987" i="3"/>
  <c r="S987" i="3"/>
  <c r="T987" i="3"/>
  <c r="U987" i="3"/>
  <c r="V987" i="3"/>
  <c r="X987" i="3"/>
  <c r="A988" i="3"/>
  <c r="B988" i="3"/>
  <c r="C988" i="3"/>
  <c r="D988" i="3"/>
  <c r="F988" i="3"/>
  <c r="G988" i="3"/>
  <c r="H988" i="3"/>
  <c r="I988" i="3"/>
  <c r="J988" i="3"/>
  <c r="K988" i="3"/>
  <c r="L988" i="3"/>
  <c r="M988" i="3"/>
  <c r="N988" i="3"/>
  <c r="O988" i="3"/>
  <c r="P988" i="3"/>
  <c r="Q988" i="3"/>
  <c r="R988" i="3"/>
  <c r="S988" i="3"/>
  <c r="T988" i="3"/>
  <c r="U988" i="3"/>
  <c r="V988" i="3"/>
  <c r="X988" i="3"/>
  <c r="A989" i="3"/>
  <c r="B989" i="3"/>
  <c r="C989" i="3"/>
  <c r="D989" i="3"/>
  <c r="F989" i="3"/>
  <c r="G989" i="3"/>
  <c r="H989" i="3"/>
  <c r="I989" i="3"/>
  <c r="J989" i="3"/>
  <c r="K989" i="3"/>
  <c r="L989" i="3"/>
  <c r="M989" i="3"/>
  <c r="N989" i="3"/>
  <c r="O989" i="3"/>
  <c r="P989" i="3"/>
  <c r="Q989" i="3"/>
  <c r="R989" i="3"/>
  <c r="S989" i="3"/>
  <c r="T989" i="3"/>
  <c r="U989" i="3"/>
  <c r="V989" i="3"/>
  <c r="X989" i="3"/>
  <c r="A990" i="3"/>
  <c r="B990" i="3"/>
  <c r="C990" i="3"/>
  <c r="D990" i="3"/>
  <c r="F990" i="3"/>
  <c r="G990" i="3"/>
  <c r="H990" i="3"/>
  <c r="I990" i="3"/>
  <c r="J990" i="3"/>
  <c r="K990" i="3"/>
  <c r="L990" i="3"/>
  <c r="M990" i="3"/>
  <c r="N990" i="3"/>
  <c r="O990" i="3"/>
  <c r="P990" i="3"/>
  <c r="Q990" i="3"/>
  <c r="R990" i="3"/>
  <c r="S990" i="3"/>
  <c r="T990" i="3"/>
  <c r="U990" i="3"/>
  <c r="V990" i="3"/>
  <c r="X990" i="3"/>
  <c r="A991" i="3"/>
  <c r="B991" i="3"/>
  <c r="C991" i="3"/>
  <c r="D991" i="3"/>
  <c r="F991" i="3"/>
  <c r="G991" i="3"/>
  <c r="H991" i="3"/>
  <c r="I991" i="3"/>
  <c r="J991" i="3"/>
  <c r="K991" i="3"/>
  <c r="L991" i="3"/>
  <c r="M991" i="3"/>
  <c r="N991" i="3"/>
  <c r="O991" i="3"/>
  <c r="P991" i="3"/>
  <c r="Q991" i="3"/>
  <c r="R991" i="3"/>
  <c r="S991" i="3"/>
  <c r="T991" i="3"/>
  <c r="U991" i="3"/>
  <c r="V991" i="3"/>
  <c r="X991" i="3"/>
  <c r="A992" i="3"/>
  <c r="B992" i="3"/>
  <c r="C992" i="3"/>
  <c r="D992" i="3"/>
  <c r="F992" i="3"/>
  <c r="G992" i="3"/>
  <c r="H992" i="3"/>
  <c r="I992" i="3"/>
  <c r="J992" i="3"/>
  <c r="K992" i="3"/>
  <c r="L992" i="3"/>
  <c r="M992" i="3"/>
  <c r="N992" i="3"/>
  <c r="O992" i="3"/>
  <c r="P992" i="3"/>
  <c r="Q992" i="3"/>
  <c r="R992" i="3"/>
  <c r="S992" i="3"/>
  <c r="T992" i="3"/>
  <c r="U992" i="3"/>
  <c r="V992" i="3"/>
  <c r="X992" i="3"/>
  <c r="A993" i="3"/>
  <c r="B993" i="3"/>
  <c r="C993" i="3"/>
  <c r="D993" i="3"/>
  <c r="F993" i="3"/>
  <c r="G993" i="3"/>
  <c r="H993" i="3"/>
  <c r="I993" i="3"/>
  <c r="J993" i="3"/>
  <c r="K993" i="3"/>
  <c r="L993" i="3"/>
  <c r="M993" i="3"/>
  <c r="N993" i="3"/>
  <c r="O993" i="3"/>
  <c r="P993" i="3"/>
  <c r="Q993" i="3"/>
  <c r="R993" i="3"/>
  <c r="S993" i="3"/>
  <c r="T993" i="3"/>
  <c r="U993" i="3"/>
  <c r="V993" i="3"/>
  <c r="X993" i="3"/>
  <c r="A994" i="3"/>
  <c r="B994" i="3"/>
  <c r="C994" i="3"/>
  <c r="D994" i="3"/>
  <c r="F994" i="3"/>
  <c r="G994" i="3"/>
  <c r="H994" i="3"/>
  <c r="I994" i="3"/>
  <c r="J994" i="3"/>
  <c r="K994" i="3"/>
  <c r="L994" i="3"/>
  <c r="M994" i="3"/>
  <c r="N994" i="3"/>
  <c r="O994" i="3"/>
  <c r="P994" i="3"/>
  <c r="Q994" i="3"/>
  <c r="R994" i="3"/>
  <c r="S994" i="3"/>
  <c r="T994" i="3"/>
  <c r="U994" i="3"/>
  <c r="V994" i="3"/>
  <c r="X994" i="3"/>
  <c r="A995" i="3"/>
  <c r="B995" i="3"/>
  <c r="C995" i="3"/>
  <c r="D995" i="3"/>
  <c r="F995" i="3"/>
  <c r="G995" i="3"/>
  <c r="H995" i="3"/>
  <c r="I995" i="3"/>
  <c r="J995" i="3"/>
  <c r="K995" i="3"/>
  <c r="L995" i="3"/>
  <c r="M995" i="3"/>
  <c r="N995" i="3"/>
  <c r="O995" i="3"/>
  <c r="P995" i="3"/>
  <c r="Q995" i="3"/>
  <c r="R995" i="3"/>
  <c r="S995" i="3"/>
  <c r="T995" i="3"/>
  <c r="U995" i="3"/>
  <c r="V995" i="3"/>
  <c r="X995" i="3"/>
  <c r="A996" i="3"/>
  <c r="B996" i="3"/>
  <c r="C996" i="3"/>
  <c r="D996" i="3"/>
  <c r="F996" i="3"/>
  <c r="G996" i="3"/>
  <c r="H996" i="3"/>
  <c r="I996" i="3"/>
  <c r="J996" i="3"/>
  <c r="K996" i="3"/>
  <c r="L996" i="3"/>
  <c r="M996" i="3"/>
  <c r="N996" i="3"/>
  <c r="O996" i="3"/>
  <c r="P996" i="3"/>
  <c r="Q996" i="3"/>
  <c r="R996" i="3"/>
  <c r="S996" i="3"/>
  <c r="T996" i="3"/>
  <c r="U996" i="3"/>
  <c r="V996" i="3"/>
  <c r="X996" i="3"/>
  <c r="A997" i="3"/>
  <c r="B997" i="3"/>
  <c r="C997" i="3"/>
  <c r="D997" i="3"/>
  <c r="F997" i="3"/>
  <c r="G997" i="3"/>
  <c r="H997" i="3"/>
  <c r="I997" i="3"/>
  <c r="J997" i="3"/>
  <c r="K997" i="3"/>
  <c r="L997" i="3"/>
  <c r="M997" i="3"/>
  <c r="N997" i="3"/>
  <c r="O997" i="3"/>
  <c r="P997" i="3"/>
  <c r="Q997" i="3"/>
  <c r="R997" i="3"/>
  <c r="S997" i="3"/>
  <c r="T997" i="3"/>
  <c r="U997" i="3"/>
  <c r="V997" i="3"/>
  <c r="X997" i="3"/>
  <c r="A998" i="3"/>
  <c r="B998" i="3"/>
  <c r="C998" i="3"/>
  <c r="D998" i="3"/>
  <c r="F998" i="3"/>
  <c r="G998" i="3"/>
  <c r="H998" i="3"/>
  <c r="I998" i="3"/>
  <c r="J998" i="3"/>
  <c r="K998" i="3"/>
  <c r="L998" i="3"/>
  <c r="M998" i="3"/>
  <c r="N998" i="3"/>
  <c r="O998" i="3"/>
  <c r="P998" i="3"/>
  <c r="Q998" i="3"/>
  <c r="R998" i="3"/>
  <c r="S998" i="3"/>
  <c r="T998" i="3"/>
  <c r="U998" i="3"/>
  <c r="V998" i="3"/>
  <c r="X998" i="3"/>
  <c r="A999" i="3"/>
  <c r="B999" i="3"/>
  <c r="C999" i="3"/>
  <c r="D999" i="3"/>
  <c r="F999" i="3"/>
  <c r="G999" i="3"/>
  <c r="H999" i="3"/>
  <c r="I999" i="3"/>
  <c r="J999" i="3"/>
  <c r="K999" i="3"/>
  <c r="L999" i="3"/>
  <c r="M999" i="3"/>
  <c r="N999" i="3"/>
  <c r="O999" i="3"/>
  <c r="P999" i="3"/>
  <c r="Q999" i="3"/>
  <c r="R999" i="3"/>
  <c r="S999" i="3"/>
  <c r="T999" i="3"/>
  <c r="U999" i="3"/>
  <c r="V999" i="3"/>
  <c r="X999" i="3"/>
  <c r="A1000" i="3"/>
  <c r="B1000" i="3"/>
  <c r="C1000" i="3"/>
  <c r="D1000" i="3"/>
  <c r="F1000" i="3"/>
  <c r="G1000" i="3"/>
  <c r="H1000" i="3"/>
  <c r="I1000" i="3"/>
  <c r="J1000" i="3"/>
  <c r="K1000" i="3"/>
  <c r="L1000" i="3"/>
  <c r="M1000" i="3"/>
  <c r="N1000" i="3"/>
  <c r="O1000" i="3"/>
  <c r="P1000" i="3"/>
  <c r="Q1000" i="3"/>
  <c r="R1000" i="3"/>
  <c r="S1000" i="3"/>
  <c r="T1000" i="3"/>
  <c r="U1000" i="3"/>
  <c r="V1000" i="3"/>
  <c r="X1000" i="3"/>
  <c r="A1001" i="3"/>
  <c r="B1001" i="3"/>
  <c r="C1001" i="3"/>
  <c r="D1001" i="3"/>
  <c r="F1001" i="3"/>
  <c r="G1001" i="3"/>
  <c r="H1001" i="3"/>
  <c r="I1001" i="3"/>
  <c r="J1001" i="3"/>
  <c r="K1001" i="3"/>
  <c r="L1001" i="3"/>
  <c r="M1001" i="3"/>
  <c r="N1001" i="3"/>
  <c r="O1001" i="3"/>
  <c r="P1001" i="3"/>
  <c r="Q1001" i="3"/>
  <c r="R1001" i="3"/>
  <c r="S1001" i="3"/>
  <c r="T1001" i="3"/>
  <c r="U1001" i="3"/>
  <c r="V1001" i="3"/>
  <c r="X1001" i="3"/>
  <c r="A1002" i="3"/>
  <c r="B1002" i="3"/>
  <c r="C1002" i="3"/>
  <c r="D1002" i="3"/>
  <c r="F1002" i="3"/>
  <c r="G1002" i="3"/>
  <c r="H1002" i="3"/>
  <c r="I1002" i="3"/>
  <c r="J1002" i="3"/>
  <c r="K1002" i="3"/>
  <c r="L1002" i="3"/>
  <c r="M1002" i="3"/>
  <c r="N1002" i="3"/>
  <c r="O1002" i="3"/>
  <c r="P1002" i="3"/>
  <c r="Q1002" i="3"/>
  <c r="R1002" i="3"/>
  <c r="S1002" i="3"/>
  <c r="T1002" i="3"/>
  <c r="U1002" i="3"/>
  <c r="V1002" i="3"/>
  <c r="X1002" i="3"/>
  <c r="A1003" i="3"/>
  <c r="B1003" i="3"/>
  <c r="C1003" i="3"/>
  <c r="D1003" i="3"/>
  <c r="F1003" i="3"/>
  <c r="G1003" i="3"/>
  <c r="H1003" i="3"/>
  <c r="I1003" i="3"/>
  <c r="J1003" i="3"/>
  <c r="K1003" i="3"/>
  <c r="L1003" i="3"/>
  <c r="M1003" i="3"/>
  <c r="N1003" i="3"/>
  <c r="O1003" i="3"/>
  <c r="P1003" i="3"/>
  <c r="Q1003" i="3"/>
  <c r="R1003" i="3"/>
  <c r="S1003" i="3"/>
  <c r="T1003" i="3"/>
  <c r="U1003" i="3"/>
  <c r="V1003" i="3"/>
  <c r="X1003" i="3"/>
  <c r="A1004" i="3"/>
  <c r="B1004" i="3"/>
  <c r="C1004" i="3"/>
  <c r="D1004" i="3"/>
  <c r="F1004" i="3"/>
  <c r="G1004" i="3"/>
  <c r="H1004" i="3"/>
  <c r="I1004" i="3"/>
  <c r="J1004" i="3"/>
  <c r="K1004" i="3"/>
  <c r="L1004" i="3"/>
  <c r="M1004" i="3"/>
  <c r="N1004" i="3"/>
  <c r="O1004" i="3"/>
  <c r="P1004" i="3"/>
  <c r="Q1004" i="3"/>
  <c r="R1004" i="3"/>
  <c r="S1004" i="3"/>
  <c r="T1004" i="3"/>
  <c r="U1004" i="3"/>
  <c r="V1004" i="3"/>
  <c r="X1004" i="3"/>
  <c r="A1005" i="3"/>
  <c r="B1005" i="3"/>
  <c r="C1005" i="3"/>
  <c r="D1005" i="3"/>
  <c r="F1005" i="3"/>
  <c r="G1005" i="3"/>
  <c r="H1005" i="3"/>
  <c r="I1005" i="3"/>
  <c r="J1005" i="3"/>
  <c r="K1005" i="3"/>
  <c r="L1005" i="3"/>
  <c r="M1005" i="3"/>
  <c r="N1005" i="3"/>
  <c r="O1005" i="3"/>
  <c r="P1005" i="3"/>
  <c r="Q1005" i="3"/>
  <c r="R1005" i="3"/>
  <c r="S1005" i="3"/>
  <c r="T1005" i="3"/>
  <c r="U1005" i="3"/>
  <c r="V1005" i="3"/>
  <c r="X1005" i="3"/>
  <c r="A1006" i="3"/>
  <c r="B1006" i="3"/>
  <c r="C1006" i="3"/>
  <c r="D1006" i="3"/>
  <c r="F1006" i="3"/>
  <c r="G1006" i="3"/>
  <c r="H1006" i="3"/>
  <c r="I1006" i="3"/>
  <c r="J1006" i="3"/>
  <c r="K1006" i="3"/>
  <c r="L1006" i="3"/>
  <c r="M1006" i="3"/>
  <c r="N1006" i="3"/>
  <c r="O1006" i="3"/>
  <c r="P1006" i="3"/>
  <c r="Q1006" i="3"/>
  <c r="R1006" i="3"/>
  <c r="S1006" i="3"/>
  <c r="T1006" i="3"/>
  <c r="U1006" i="3"/>
  <c r="V1006" i="3"/>
  <c r="X1006" i="3"/>
  <c r="A1007" i="3"/>
  <c r="B1007" i="3"/>
  <c r="C1007" i="3"/>
  <c r="D1007" i="3"/>
  <c r="F1007" i="3"/>
  <c r="G1007" i="3"/>
  <c r="H1007" i="3"/>
  <c r="I1007" i="3"/>
  <c r="J1007" i="3"/>
  <c r="K1007" i="3"/>
  <c r="L1007" i="3"/>
  <c r="M1007" i="3"/>
  <c r="N1007" i="3"/>
  <c r="O1007" i="3"/>
  <c r="P1007" i="3"/>
  <c r="Q1007" i="3"/>
  <c r="R1007" i="3"/>
  <c r="S1007" i="3"/>
  <c r="T1007" i="3"/>
  <c r="U1007" i="3"/>
  <c r="V1007" i="3"/>
  <c r="X1007" i="3"/>
  <c r="A1008" i="3"/>
  <c r="B1008" i="3"/>
  <c r="C1008" i="3"/>
  <c r="D1008" i="3"/>
  <c r="F1008" i="3"/>
  <c r="G1008" i="3"/>
  <c r="H1008" i="3"/>
  <c r="I1008" i="3"/>
  <c r="J1008" i="3"/>
  <c r="K1008" i="3"/>
  <c r="L1008" i="3"/>
  <c r="M1008" i="3"/>
  <c r="N1008" i="3"/>
  <c r="O1008" i="3"/>
  <c r="P1008" i="3"/>
  <c r="Q1008" i="3"/>
  <c r="R1008" i="3"/>
  <c r="S1008" i="3"/>
  <c r="T1008" i="3"/>
  <c r="U1008" i="3"/>
  <c r="V1008" i="3"/>
  <c r="X1008" i="3"/>
  <c r="A1009" i="3"/>
  <c r="B1009" i="3"/>
  <c r="C1009" i="3"/>
  <c r="D1009" i="3"/>
  <c r="F1009" i="3"/>
  <c r="G1009" i="3"/>
  <c r="H1009" i="3"/>
  <c r="I1009" i="3"/>
  <c r="J1009" i="3"/>
  <c r="K1009" i="3"/>
  <c r="L1009" i="3"/>
  <c r="M1009" i="3"/>
  <c r="N1009" i="3"/>
  <c r="O1009" i="3"/>
  <c r="P1009" i="3"/>
  <c r="Q1009" i="3"/>
  <c r="R1009" i="3"/>
  <c r="S1009" i="3"/>
  <c r="T1009" i="3"/>
  <c r="U1009" i="3"/>
  <c r="V1009" i="3"/>
  <c r="X1009" i="3"/>
  <c r="A1010" i="3"/>
  <c r="B1010" i="3"/>
  <c r="C1010" i="3"/>
  <c r="D1010" i="3"/>
  <c r="F1010" i="3"/>
  <c r="G1010" i="3"/>
  <c r="H1010" i="3"/>
  <c r="I1010" i="3"/>
  <c r="J1010" i="3"/>
  <c r="K1010" i="3"/>
  <c r="L1010" i="3"/>
  <c r="M1010" i="3"/>
  <c r="N1010" i="3"/>
  <c r="O1010" i="3"/>
  <c r="P1010" i="3"/>
  <c r="Q1010" i="3"/>
  <c r="R1010" i="3"/>
  <c r="S1010" i="3"/>
  <c r="T1010" i="3"/>
  <c r="U1010" i="3"/>
  <c r="V1010" i="3"/>
  <c r="X1010" i="3"/>
  <c r="A1011" i="3"/>
  <c r="B1011" i="3"/>
  <c r="C1011" i="3"/>
  <c r="D1011" i="3"/>
  <c r="F1011" i="3"/>
  <c r="G1011" i="3"/>
  <c r="H1011" i="3"/>
  <c r="I1011" i="3"/>
  <c r="J1011" i="3"/>
  <c r="K1011" i="3"/>
  <c r="L1011" i="3"/>
  <c r="M1011" i="3"/>
  <c r="N1011" i="3"/>
  <c r="O1011" i="3"/>
  <c r="P1011" i="3"/>
  <c r="Q1011" i="3"/>
  <c r="R1011" i="3"/>
  <c r="S1011" i="3"/>
  <c r="T1011" i="3"/>
  <c r="U1011" i="3"/>
  <c r="V1011" i="3"/>
  <c r="X1011" i="3"/>
  <c r="A1012" i="3"/>
  <c r="B1012" i="3"/>
  <c r="C1012" i="3"/>
  <c r="D1012" i="3"/>
  <c r="F1012" i="3"/>
  <c r="G1012" i="3"/>
  <c r="H1012" i="3"/>
  <c r="I1012" i="3"/>
  <c r="J1012" i="3"/>
  <c r="K1012" i="3"/>
  <c r="L1012" i="3"/>
  <c r="M1012" i="3"/>
  <c r="N1012" i="3"/>
  <c r="O1012" i="3"/>
  <c r="P1012" i="3"/>
  <c r="Q1012" i="3"/>
  <c r="R1012" i="3"/>
  <c r="S1012" i="3"/>
  <c r="T1012" i="3"/>
  <c r="U1012" i="3"/>
  <c r="V1012" i="3"/>
  <c r="X1012" i="3"/>
  <c r="A1013" i="3"/>
  <c r="B1013" i="3"/>
  <c r="C1013" i="3"/>
  <c r="D1013" i="3"/>
  <c r="F1013" i="3"/>
  <c r="G1013" i="3"/>
  <c r="H1013" i="3"/>
  <c r="I1013" i="3"/>
  <c r="J1013" i="3"/>
  <c r="K1013" i="3"/>
  <c r="L1013" i="3"/>
  <c r="M1013" i="3"/>
  <c r="N1013" i="3"/>
  <c r="O1013" i="3"/>
  <c r="P1013" i="3"/>
  <c r="Q1013" i="3"/>
  <c r="R1013" i="3"/>
  <c r="S1013" i="3"/>
  <c r="T1013" i="3"/>
  <c r="U1013" i="3"/>
  <c r="V1013" i="3"/>
  <c r="X1013" i="3"/>
  <c r="A1014" i="3"/>
  <c r="B1014" i="3"/>
  <c r="C1014" i="3"/>
  <c r="D1014" i="3"/>
  <c r="F1014" i="3"/>
  <c r="G1014" i="3"/>
  <c r="H1014" i="3"/>
  <c r="I1014" i="3"/>
  <c r="J1014" i="3"/>
  <c r="K1014" i="3"/>
  <c r="L1014" i="3"/>
  <c r="M1014" i="3"/>
  <c r="N1014" i="3"/>
  <c r="O1014" i="3"/>
  <c r="P1014" i="3"/>
  <c r="Q1014" i="3"/>
  <c r="R1014" i="3"/>
  <c r="S1014" i="3"/>
  <c r="T1014" i="3"/>
  <c r="U1014" i="3"/>
  <c r="V1014" i="3"/>
  <c r="X1014" i="3"/>
  <c r="A1015" i="3"/>
  <c r="B1015" i="3"/>
  <c r="C1015" i="3"/>
  <c r="D1015" i="3"/>
  <c r="F1015" i="3"/>
  <c r="G1015" i="3"/>
  <c r="H1015" i="3"/>
  <c r="I1015" i="3"/>
  <c r="J1015" i="3"/>
  <c r="K1015" i="3"/>
  <c r="L1015" i="3"/>
  <c r="M1015" i="3"/>
  <c r="N1015" i="3"/>
  <c r="O1015" i="3"/>
  <c r="P1015" i="3"/>
  <c r="Q1015" i="3"/>
  <c r="R1015" i="3"/>
  <c r="S1015" i="3"/>
  <c r="T1015" i="3"/>
  <c r="U1015" i="3"/>
  <c r="V1015" i="3"/>
  <c r="X1015" i="3"/>
  <c r="A1016" i="3"/>
  <c r="B1016" i="3"/>
  <c r="C1016" i="3"/>
  <c r="D1016" i="3"/>
  <c r="F1016" i="3"/>
  <c r="G1016" i="3"/>
  <c r="H1016" i="3"/>
  <c r="I1016" i="3"/>
  <c r="J1016" i="3"/>
  <c r="K1016" i="3"/>
  <c r="L1016" i="3"/>
  <c r="M1016" i="3"/>
  <c r="N1016" i="3"/>
  <c r="O1016" i="3"/>
  <c r="P1016" i="3"/>
  <c r="Q1016" i="3"/>
  <c r="R1016" i="3"/>
  <c r="S1016" i="3"/>
  <c r="T1016" i="3"/>
  <c r="U1016" i="3"/>
  <c r="V1016" i="3"/>
  <c r="X1016" i="3"/>
  <c r="A1017" i="3"/>
  <c r="B1017" i="3"/>
  <c r="C1017" i="3"/>
  <c r="D1017" i="3"/>
  <c r="F1017" i="3"/>
  <c r="G1017" i="3"/>
  <c r="H1017" i="3"/>
  <c r="I1017" i="3"/>
  <c r="J1017" i="3"/>
  <c r="K1017" i="3"/>
  <c r="L1017" i="3"/>
  <c r="M1017" i="3"/>
  <c r="N1017" i="3"/>
  <c r="O1017" i="3"/>
  <c r="P1017" i="3"/>
  <c r="Q1017" i="3"/>
  <c r="R1017" i="3"/>
  <c r="S1017" i="3"/>
  <c r="T1017" i="3"/>
  <c r="U1017" i="3"/>
  <c r="V1017" i="3"/>
  <c r="X1017" i="3"/>
  <c r="A1018" i="3"/>
  <c r="B1018" i="3"/>
  <c r="C1018" i="3"/>
  <c r="D1018" i="3"/>
  <c r="F1018" i="3"/>
  <c r="G1018" i="3"/>
  <c r="H1018" i="3"/>
  <c r="I1018" i="3"/>
  <c r="J1018" i="3"/>
  <c r="K1018" i="3"/>
  <c r="L1018" i="3"/>
  <c r="M1018" i="3"/>
  <c r="N1018" i="3"/>
  <c r="O1018" i="3"/>
  <c r="P1018" i="3"/>
  <c r="Q1018" i="3"/>
  <c r="R1018" i="3"/>
  <c r="S1018" i="3"/>
  <c r="T1018" i="3"/>
  <c r="U1018" i="3"/>
  <c r="V1018" i="3"/>
  <c r="X1018" i="3"/>
  <c r="A1019" i="3"/>
  <c r="B1019" i="3"/>
  <c r="C1019" i="3"/>
  <c r="D1019" i="3"/>
  <c r="F1019" i="3"/>
  <c r="G1019" i="3"/>
  <c r="H1019" i="3"/>
  <c r="I1019" i="3"/>
  <c r="J1019" i="3"/>
  <c r="K1019" i="3"/>
  <c r="L1019" i="3"/>
  <c r="M1019" i="3"/>
  <c r="N1019" i="3"/>
  <c r="O1019" i="3"/>
  <c r="P1019" i="3"/>
  <c r="Q1019" i="3"/>
  <c r="R1019" i="3"/>
  <c r="S1019" i="3"/>
  <c r="T1019" i="3"/>
  <c r="U1019" i="3"/>
  <c r="V1019" i="3"/>
  <c r="X1019" i="3"/>
  <c r="A1020" i="3"/>
  <c r="B1020" i="3"/>
  <c r="C1020" i="3"/>
  <c r="D1020" i="3"/>
  <c r="F1020" i="3"/>
  <c r="G1020" i="3"/>
  <c r="H1020" i="3"/>
  <c r="I1020" i="3"/>
  <c r="J1020" i="3"/>
  <c r="K1020" i="3"/>
  <c r="L1020" i="3"/>
  <c r="M1020" i="3"/>
  <c r="N1020" i="3"/>
  <c r="O1020" i="3"/>
  <c r="P1020" i="3"/>
  <c r="Q1020" i="3"/>
  <c r="R1020" i="3"/>
  <c r="S1020" i="3"/>
  <c r="T1020" i="3"/>
  <c r="U1020" i="3"/>
  <c r="V1020" i="3"/>
  <c r="X1020" i="3"/>
  <c r="A1021" i="3"/>
  <c r="B1021" i="3"/>
  <c r="C1021" i="3"/>
  <c r="D1021" i="3"/>
  <c r="F1021" i="3"/>
  <c r="G1021" i="3"/>
  <c r="H1021" i="3"/>
  <c r="I1021" i="3"/>
  <c r="J1021" i="3"/>
  <c r="K1021" i="3"/>
  <c r="L1021" i="3"/>
  <c r="M1021" i="3"/>
  <c r="N1021" i="3"/>
  <c r="O1021" i="3"/>
  <c r="P1021" i="3"/>
  <c r="Q1021" i="3"/>
  <c r="R1021" i="3"/>
  <c r="S1021" i="3"/>
  <c r="T1021" i="3"/>
  <c r="U1021" i="3"/>
  <c r="V1021" i="3"/>
  <c r="X1021" i="3"/>
  <c r="A1022" i="3"/>
  <c r="B1022" i="3"/>
  <c r="C1022" i="3"/>
  <c r="D1022" i="3"/>
  <c r="F1022" i="3"/>
  <c r="G1022" i="3"/>
  <c r="H1022" i="3"/>
  <c r="I1022" i="3"/>
  <c r="J1022" i="3"/>
  <c r="K1022" i="3"/>
  <c r="L1022" i="3"/>
  <c r="M1022" i="3"/>
  <c r="N1022" i="3"/>
  <c r="O1022" i="3"/>
  <c r="P1022" i="3"/>
  <c r="Q1022" i="3"/>
  <c r="R1022" i="3"/>
  <c r="S1022" i="3"/>
  <c r="T1022" i="3"/>
  <c r="U1022" i="3"/>
  <c r="V1022" i="3"/>
  <c r="X1022" i="3"/>
  <c r="A1023" i="3"/>
  <c r="B1023" i="3"/>
  <c r="C1023" i="3"/>
  <c r="D1023" i="3"/>
  <c r="F1023" i="3"/>
  <c r="G1023" i="3"/>
  <c r="H1023" i="3"/>
  <c r="I1023" i="3"/>
  <c r="J1023" i="3"/>
  <c r="K1023" i="3"/>
  <c r="L1023" i="3"/>
  <c r="M1023" i="3"/>
  <c r="N1023" i="3"/>
  <c r="O1023" i="3"/>
  <c r="P1023" i="3"/>
  <c r="Q1023" i="3"/>
  <c r="R1023" i="3"/>
  <c r="S1023" i="3"/>
  <c r="T1023" i="3"/>
  <c r="U1023" i="3"/>
  <c r="V1023" i="3"/>
  <c r="X1023" i="3"/>
  <c r="A1024" i="3"/>
  <c r="B1024" i="3"/>
  <c r="C1024" i="3"/>
  <c r="D1024" i="3"/>
  <c r="F1024" i="3"/>
  <c r="G1024" i="3"/>
  <c r="H1024" i="3"/>
  <c r="I1024" i="3"/>
  <c r="J1024" i="3"/>
  <c r="K1024" i="3"/>
  <c r="L1024" i="3"/>
  <c r="M1024" i="3"/>
  <c r="N1024" i="3"/>
  <c r="O1024" i="3"/>
  <c r="P1024" i="3"/>
  <c r="Q1024" i="3"/>
  <c r="R1024" i="3"/>
  <c r="S1024" i="3"/>
  <c r="T1024" i="3"/>
  <c r="U1024" i="3"/>
  <c r="V1024" i="3"/>
  <c r="X1024" i="3"/>
  <c r="A1025" i="3"/>
  <c r="B1025" i="3"/>
  <c r="C1025" i="3"/>
  <c r="D1025" i="3"/>
  <c r="F1025" i="3"/>
  <c r="G1025" i="3"/>
  <c r="H1025" i="3"/>
  <c r="I1025" i="3"/>
  <c r="J1025" i="3"/>
  <c r="K1025" i="3"/>
  <c r="L1025" i="3"/>
  <c r="M1025" i="3"/>
  <c r="N1025" i="3"/>
  <c r="O1025" i="3"/>
  <c r="P1025" i="3"/>
  <c r="Q1025" i="3"/>
  <c r="R1025" i="3"/>
  <c r="S1025" i="3"/>
  <c r="T1025" i="3"/>
  <c r="U1025" i="3"/>
  <c r="V1025" i="3"/>
  <c r="X1025" i="3"/>
  <c r="A1026" i="3"/>
  <c r="B1026" i="3"/>
  <c r="C1026" i="3"/>
  <c r="D1026" i="3"/>
  <c r="F1026" i="3"/>
  <c r="G1026" i="3"/>
  <c r="H1026" i="3"/>
  <c r="I1026" i="3"/>
  <c r="J1026" i="3"/>
  <c r="K1026" i="3"/>
  <c r="L1026" i="3"/>
  <c r="M1026" i="3"/>
  <c r="N1026" i="3"/>
  <c r="O1026" i="3"/>
  <c r="P1026" i="3"/>
  <c r="Q1026" i="3"/>
  <c r="R1026" i="3"/>
  <c r="S1026" i="3"/>
  <c r="T1026" i="3"/>
  <c r="U1026" i="3"/>
  <c r="V1026" i="3"/>
  <c r="X1026" i="3"/>
  <c r="A1027" i="3"/>
  <c r="B1027" i="3"/>
  <c r="C1027" i="3"/>
  <c r="D1027" i="3"/>
  <c r="F1027" i="3"/>
  <c r="G1027" i="3"/>
  <c r="H1027" i="3"/>
  <c r="I1027" i="3"/>
  <c r="J1027" i="3"/>
  <c r="K1027" i="3"/>
  <c r="L1027" i="3"/>
  <c r="M1027" i="3"/>
  <c r="N1027" i="3"/>
  <c r="O1027" i="3"/>
  <c r="P1027" i="3"/>
  <c r="Q1027" i="3"/>
  <c r="R1027" i="3"/>
  <c r="S1027" i="3"/>
  <c r="T1027" i="3"/>
  <c r="U1027" i="3"/>
  <c r="V1027" i="3"/>
  <c r="X1027" i="3"/>
  <c r="A1028" i="3"/>
  <c r="B1028" i="3"/>
  <c r="C1028" i="3"/>
  <c r="D1028" i="3"/>
  <c r="F1028" i="3"/>
  <c r="G1028" i="3"/>
  <c r="H1028" i="3"/>
  <c r="I1028" i="3"/>
  <c r="J1028" i="3"/>
  <c r="K1028" i="3"/>
  <c r="L1028" i="3"/>
  <c r="M1028" i="3"/>
  <c r="N1028" i="3"/>
  <c r="O1028" i="3"/>
  <c r="P1028" i="3"/>
  <c r="Q1028" i="3"/>
  <c r="R1028" i="3"/>
  <c r="S1028" i="3"/>
  <c r="T1028" i="3"/>
  <c r="U1028" i="3"/>
  <c r="V1028" i="3"/>
  <c r="X1028" i="3"/>
  <c r="A1029" i="3"/>
  <c r="B1029" i="3"/>
  <c r="C1029" i="3"/>
  <c r="D1029" i="3"/>
  <c r="F1029" i="3"/>
  <c r="G1029" i="3"/>
  <c r="H1029" i="3"/>
  <c r="I1029" i="3"/>
  <c r="J1029" i="3"/>
  <c r="K1029" i="3"/>
  <c r="L1029" i="3"/>
  <c r="M1029" i="3"/>
  <c r="N1029" i="3"/>
  <c r="O1029" i="3"/>
  <c r="P1029" i="3"/>
  <c r="Q1029" i="3"/>
  <c r="R1029" i="3"/>
  <c r="S1029" i="3"/>
  <c r="T1029" i="3"/>
  <c r="U1029" i="3"/>
  <c r="V1029" i="3"/>
  <c r="X1029" i="3"/>
  <c r="A1030" i="3"/>
  <c r="B1030" i="3"/>
  <c r="C1030" i="3"/>
  <c r="D1030" i="3"/>
  <c r="F1030" i="3"/>
  <c r="G1030" i="3"/>
  <c r="H1030" i="3"/>
  <c r="I1030" i="3"/>
  <c r="J1030" i="3"/>
  <c r="K1030" i="3"/>
  <c r="L1030" i="3"/>
  <c r="M1030" i="3"/>
  <c r="N1030" i="3"/>
  <c r="O1030" i="3"/>
  <c r="P1030" i="3"/>
  <c r="Q1030" i="3"/>
  <c r="R1030" i="3"/>
  <c r="S1030" i="3"/>
  <c r="T1030" i="3"/>
  <c r="U1030" i="3"/>
  <c r="V1030" i="3"/>
  <c r="X1030" i="3"/>
  <c r="A1031" i="3"/>
  <c r="B1031" i="3"/>
  <c r="C1031" i="3"/>
  <c r="D1031" i="3"/>
  <c r="F1031" i="3"/>
  <c r="G1031" i="3"/>
  <c r="H1031" i="3"/>
  <c r="I1031" i="3"/>
  <c r="J1031" i="3"/>
  <c r="K1031" i="3"/>
  <c r="L1031" i="3"/>
  <c r="M1031" i="3"/>
  <c r="N1031" i="3"/>
  <c r="O1031" i="3"/>
  <c r="P1031" i="3"/>
  <c r="Q1031" i="3"/>
  <c r="R1031" i="3"/>
  <c r="S1031" i="3"/>
  <c r="T1031" i="3"/>
  <c r="U1031" i="3"/>
  <c r="V1031" i="3"/>
  <c r="X1031" i="3"/>
  <c r="A1032" i="3"/>
  <c r="B1032" i="3"/>
  <c r="C1032" i="3"/>
  <c r="D1032" i="3"/>
  <c r="F1032" i="3"/>
  <c r="G1032" i="3"/>
  <c r="H1032" i="3"/>
  <c r="I1032" i="3"/>
  <c r="J1032" i="3"/>
  <c r="K1032" i="3"/>
  <c r="L1032" i="3"/>
  <c r="M1032" i="3"/>
  <c r="N1032" i="3"/>
  <c r="O1032" i="3"/>
  <c r="P1032" i="3"/>
  <c r="Q1032" i="3"/>
  <c r="R1032" i="3"/>
  <c r="S1032" i="3"/>
  <c r="T1032" i="3"/>
  <c r="U1032" i="3"/>
  <c r="V1032" i="3"/>
  <c r="X1032" i="3"/>
  <c r="A1033" i="3"/>
  <c r="B1033" i="3"/>
  <c r="C1033" i="3"/>
  <c r="D1033" i="3"/>
  <c r="F1033" i="3"/>
  <c r="G1033" i="3"/>
  <c r="H1033" i="3"/>
  <c r="I1033" i="3"/>
  <c r="J1033" i="3"/>
  <c r="K1033" i="3"/>
  <c r="L1033" i="3"/>
  <c r="M1033" i="3"/>
  <c r="N1033" i="3"/>
  <c r="O1033" i="3"/>
  <c r="P1033" i="3"/>
  <c r="Q1033" i="3"/>
  <c r="R1033" i="3"/>
  <c r="S1033" i="3"/>
  <c r="T1033" i="3"/>
  <c r="U1033" i="3"/>
  <c r="V1033" i="3"/>
  <c r="X1033" i="3"/>
  <c r="A1034" i="3"/>
  <c r="B1034" i="3"/>
  <c r="C1034" i="3"/>
  <c r="D1034" i="3"/>
  <c r="F1034" i="3"/>
  <c r="G1034" i="3"/>
  <c r="H1034" i="3"/>
  <c r="I1034" i="3"/>
  <c r="J1034" i="3"/>
  <c r="K1034" i="3"/>
  <c r="L1034" i="3"/>
  <c r="M1034" i="3"/>
  <c r="N1034" i="3"/>
  <c r="O1034" i="3"/>
  <c r="P1034" i="3"/>
  <c r="Q1034" i="3"/>
  <c r="R1034" i="3"/>
  <c r="S1034" i="3"/>
  <c r="T1034" i="3"/>
  <c r="U1034" i="3"/>
  <c r="V1034" i="3"/>
  <c r="X1034" i="3"/>
  <c r="A1035" i="3"/>
  <c r="B1035" i="3"/>
  <c r="C1035" i="3"/>
  <c r="D1035" i="3"/>
  <c r="F1035" i="3"/>
  <c r="G1035" i="3"/>
  <c r="H1035" i="3"/>
  <c r="I1035" i="3"/>
  <c r="J1035" i="3"/>
  <c r="K1035" i="3"/>
  <c r="L1035" i="3"/>
  <c r="M1035" i="3"/>
  <c r="N1035" i="3"/>
  <c r="O1035" i="3"/>
  <c r="P1035" i="3"/>
  <c r="Q1035" i="3"/>
  <c r="R1035" i="3"/>
  <c r="S1035" i="3"/>
  <c r="T1035" i="3"/>
  <c r="U1035" i="3"/>
  <c r="V1035" i="3"/>
  <c r="X1035" i="3"/>
  <c r="A1036" i="3"/>
  <c r="B1036" i="3"/>
  <c r="C1036" i="3"/>
  <c r="D1036" i="3"/>
  <c r="F1036" i="3"/>
  <c r="G1036" i="3"/>
  <c r="H1036" i="3"/>
  <c r="I1036" i="3"/>
  <c r="J1036" i="3"/>
  <c r="K1036" i="3"/>
  <c r="L1036" i="3"/>
  <c r="M1036" i="3"/>
  <c r="N1036" i="3"/>
  <c r="O1036" i="3"/>
  <c r="P1036" i="3"/>
  <c r="Q1036" i="3"/>
  <c r="R1036" i="3"/>
  <c r="S1036" i="3"/>
  <c r="T1036" i="3"/>
  <c r="U1036" i="3"/>
  <c r="V1036" i="3"/>
  <c r="X1036" i="3"/>
  <c r="A1037" i="3"/>
  <c r="B1037" i="3"/>
  <c r="C1037" i="3"/>
  <c r="D1037" i="3"/>
  <c r="F1037" i="3"/>
  <c r="G1037" i="3"/>
  <c r="H1037" i="3"/>
  <c r="I1037" i="3"/>
  <c r="J1037" i="3"/>
  <c r="K1037" i="3"/>
  <c r="L1037" i="3"/>
  <c r="M1037" i="3"/>
  <c r="N1037" i="3"/>
  <c r="O1037" i="3"/>
  <c r="P1037" i="3"/>
  <c r="Q1037" i="3"/>
  <c r="R1037" i="3"/>
  <c r="S1037" i="3"/>
  <c r="T1037" i="3"/>
  <c r="U1037" i="3"/>
  <c r="V1037" i="3"/>
  <c r="X1037" i="3"/>
  <c r="A1038" i="3"/>
  <c r="B1038" i="3"/>
  <c r="C1038" i="3"/>
  <c r="D1038" i="3"/>
  <c r="F1038" i="3"/>
  <c r="G1038" i="3"/>
  <c r="H1038" i="3"/>
  <c r="I1038" i="3"/>
  <c r="J1038" i="3"/>
  <c r="K1038" i="3"/>
  <c r="L1038" i="3"/>
  <c r="M1038" i="3"/>
  <c r="N1038" i="3"/>
  <c r="O1038" i="3"/>
  <c r="P1038" i="3"/>
  <c r="Q1038" i="3"/>
  <c r="R1038" i="3"/>
  <c r="S1038" i="3"/>
  <c r="T1038" i="3"/>
  <c r="U1038" i="3"/>
  <c r="V1038" i="3"/>
  <c r="X1038" i="3"/>
  <c r="A1039" i="3"/>
  <c r="B1039" i="3"/>
  <c r="C1039" i="3"/>
  <c r="D1039" i="3"/>
  <c r="F1039" i="3"/>
  <c r="G1039" i="3"/>
  <c r="H1039" i="3"/>
  <c r="I1039" i="3"/>
  <c r="J1039" i="3"/>
  <c r="K1039" i="3"/>
  <c r="L1039" i="3"/>
  <c r="M1039" i="3"/>
  <c r="N1039" i="3"/>
  <c r="O1039" i="3"/>
  <c r="P1039" i="3"/>
  <c r="Q1039" i="3"/>
  <c r="R1039" i="3"/>
  <c r="S1039" i="3"/>
  <c r="T1039" i="3"/>
  <c r="U1039" i="3"/>
  <c r="V1039" i="3"/>
  <c r="X1039" i="3"/>
  <c r="A1040" i="3"/>
  <c r="B1040" i="3"/>
  <c r="C1040" i="3"/>
  <c r="D1040" i="3"/>
  <c r="F1040" i="3"/>
  <c r="G1040" i="3"/>
  <c r="H1040" i="3"/>
  <c r="I1040" i="3"/>
  <c r="J1040" i="3"/>
  <c r="K1040" i="3"/>
  <c r="L1040" i="3"/>
  <c r="M1040" i="3"/>
  <c r="N1040" i="3"/>
  <c r="O1040" i="3"/>
  <c r="P1040" i="3"/>
  <c r="Q1040" i="3"/>
  <c r="R1040" i="3"/>
  <c r="S1040" i="3"/>
  <c r="T1040" i="3"/>
  <c r="U1040" i="3"/>
  <c r="V1040" i="3"/>
  <c r="X1040" i="3"/>
  <c r="A1041" i="3"/>
  <c r="B1041" i="3"/>
  <c r="C1041" i="3"/>
  <c r="D1041" i="3"/>
  <c r="F1041" i="3"/>
  <c r="G1041" i="3"/>
  <c r="H1041" i="3"/>
  <c r="I1041" i="3"/>
  <c r="J1041" i="3"/>
  <c r="K1041" i="3"/>
  <c r="L1041" i="3"/>
  <c r="M1041" i="3"/>
  <c r="N1041" i="3"/>
  <c r="O1041" i="3"/>
  <c r="P1041" i="3"/>
  <c r="Q1041" i="3"/>
  <c r="R1041" i="3"/>
  <c r="S1041" i="3"/>
  <c r="T1041" i="3"/>
  <c r="U1041" i="3"/>
  <c r="V1041" i="3"/>
  <c r="X1041" i="3"/>
  <c r="A1042" i="3"/>
  <c r="B1042" i="3"/>
  <c r="C1042" i="3"/>
  <c r="D1042" i="3"/>
  <c r="F1042" i="3"/>
  <c r="G1042" i="3"/>
  <c r="H1042" i="3"/>
  <c r="I1042" i="3"/>
  <c r="J1042" i="3"/>
  <c r="K1042" i="3"/>
  <c r="L1042" i="3"/>
  <c r="M1042" i="3"/>
  <c r="N1042" i="3"/>
  <c r="O1042" i="3"/>
  <c r="P1042" i="3"/>
  <c r="Q1042" i="3"/>
  <c r="R1042" i="3"/>
  <c r="S1042" i="3"/>
  <c r="T1042" i="3"/>
  <c r="U1042" i="3"/>
  <c r="V1042" i="3"/>
  <c r="X1042" i="3"/>
  <c r="A1043" i="3"/>
  <c r="B1043" i="3"/>
  <c r="C1043" i="3"/>
  <c r="D1043" i="3"/>
  <c r="F1043" i="3"/>
  <c r="G1043" i="3"/>
  <c r="H1043" i="3"/>
  <c r="I1043" i="3"/>
  <c r="J1043" i="3"/>
  <c r="K1043" i="3"/>
  <c r="L1043" i="3"/>
  <c r="M1043" i="3"/>
  <c r="N1043" i="3"/>
  <c r="O1043" i="3"/>
  <c r="P1043" i="3"/>
  <c r="Q1043" i="3"/>
  <c r="R1043" i="3"/>
  <c r="S1043" i="3"/>
  <c r="T1043" i="3"/>
  <c r="U1043" i="3"/>
  <c r="V1043" i="3"/>
  <c r="X1043" i="3"/>
  <c r="A1044" i="3"/>
  <c r="B1044" i="3"/>
  <c r="C1044" i="3"/>
  <c r="D1044" i="3"/>
  <c r="F1044" i="3"/>
  <c r="G1044" i="3"/>
  <c r="H1044" i="3"/>
  <c r="I1044" i="3"/>
  <c r="J1044" i="3"/>
  <c r="K1044" i="3"/>
  <c r="L1044" i="3"/>
  <c r="M1044" i="3"/>
  <c r="N1044" i="3"/>
  <c r="O1044" i="3"/>
  <c r="P1044" i="3"/>
  <c r="Q1044" i="3"/>
  <c r="R1044" i="3"/>
  <c r="S1044" i="3"/>
  <c r="T1044" i="3"/>
  <c r="U1044" i="3"/>
  <c r="V1044" i="3"/>
  <c r="X1044" i="3"/>
  <c r="A1045" i="3"/>
  <c r="B1045" i="3"/>
  <c r="C1045" i="3"/>
  <c r="D1045" i="3"/>
  <c r="F1045" i="3"/>
  <c r="G1045" i="3"/>
  <c r="H1045" i="3"/>
  <c r="I1045" i="3"/>
  <c r="J1045" i="3"/>
  <c r="K1045" i="3"/>
  <c r="L1045" i="3"/>
  <c r="M1045" i="3"/>
  <c r="N1045" i="3"/>
  <c r="O1045" i="3"/>
  <c r="P1045" i="3"/>
  <c r="Q1045" i="3"/>
  <c r="R1045" i="3"/>
  <c r="S1045" i="3"/>
  <c r="T1045" i="3"/>
  <c r="U1045" i="3"/>
  <c r="V1045" i="3"/>
  <c r="X1045" i="3"/>
  <c r="A1046" i="3"/>
  <c r="B1046" i="3"/>
  <c r="C1046" i="3"/>
  <c r="D1046" i="3"/>
  <c r="F1046" i="3"/>
  <c r="G1046" i="3"/>
  <c r="H1046" i="3"/>
  <c r="I1046" i="3"/>
  <c r="J1046" i="3"/>
  <c r="K1046" i="3"/>
  <c r="L1046" i="3"/>
  <c r="M1046" i="3"/>
  <c r="N1046" i="3"/>
  <c r="O1046" i="3"/>
  <c r="P1046" i="3"/>
  <c r="Q1046" i="3"/>
  <c r="R1046" i="3"/>
  <c r="S1046" i="3"/>
  <c r="T1046" i="3"/>
  <c r="U1046" i="3"/>
  <c r="V1046" i="3"/>
  <c r="X1046" i="3"/>
  <c r="A1047" i="3"/>
  <c r="B1047" i="3"/>
  <c r="C1047" i="3"/>
  <c r="D1047" i="3"/>
  <c r="F1047" i="3"/>
  <c r="G1047" i="3"/>
  <c r="H1047" i="3"/>
  <c r="I1047" i="3"/>
  <c r="J1047" i="3"/>
  <c r="K1047" i="3"/>
  <c r="L1047" i="3"/>
  <c r="M1047" i="3"/>
  <c r="N1047" i="3"/>
  <c r="O1047" i="3"/>
  <c r="P1047" i="3"/>
  <c r="Q1047" i="3"/>
  <c r="R1047" i="3"/>
  <c r="S1047" i="3"/>
  <c r="T1047" i="3"/>
  <c r="U1047" i="3"/>
  <c r="V1047" i="3"/>
  <c r="X1047" i="3"/>
  <c r="A1048" i="3"/>
  <c r="B1048" i="3"/>
  <c r="C1048" i="3"/>
  <c r="D1048" i="3"/>
  <c r="F1048" i="3"/>
  <c r="G1048" i="3"/>
  <c r="H1048" i="3"/>
  <c r="I1048" i="3"/>
  <c r="J1048" i="3"/>
  <c r="K1048" i="3"/>
  <c r="L1048" i="3"/>
  <c r="M1048" i="3"/>
  <c r="N1048" i="3"/>
  <c r="O1048" i="3"/>
  <c r="P1048" i="3"/>
  <c r="Q1048" i="3"/>
  <c r="R1048" i="3"/>
  <c r="S1048" i="3"/>
  <c r="T1048" i="3"/>
  <c r="U1048" i="3"/>
  <c r="V1048" i="3"/>
  <c r="X1048" i="3"/>
  <c r="A1049" i="3"/>
  <c r="B1049" i="3"/>
  <c r="C1049" i="3"/>
  <c r="D1049" i="3"/>
  <c r="F1049" i="3"/>
  <c r="G1049" i="3"/>
  <c r="H1049" i="3"/>
  <c r="I1049" i="3"/>
  <c r="J1049" i="3"/>
  <c r="K1049" i="3"/>
  <c r="L1049" i="3"/>
  <c r="M1049" i="3"/>
  <c r="N1049" i="3"/>
  <c r="O1049" i="3"/>
  <c r="P1049" i="3"/>
  <c r="Q1049" i="3"/>
  <c r="R1049" i="3"/>
  <c r="S1049" i="3"/>
  <c r="T1049" i="3"/>
  <c r="U1049" i="3"/>
  <c r="V1049" i="3"/>
  <c r="X1049" i="3"/>
  <c r="A1050" i="3"/>
  <c r="B1050" i="3"/>
  <c r="C1050" i="3"/>
  <c r="D1050" i="3"/>
  <c r="F1050" i="3"/>
  <c r="G1050" i="3"/>
  <c r="H1050" i="3"/>
  <c r="I1050" i="3"/>
  <c r="J1050" i="3"/>
  <c r="K1050" i="3"/>
  <c r="L1050" i="3"/>
  <c r="M1050" i="3"/>
  <c r="N1050" i="3"/>
  <c r="O1050" i="3"/>
  <c r="P1050" i="3"/>
  <c r="Q1050" i="3"/>
  <c r="R1050" i="3"/>
  <c r="S1050" i="3"/>
  <c r="T1050" i="3"/>
  <c r="U1050" i="3"/>
  <c r="V1050" i="3"/>
  <c r="X1050" i="3"/>
  <c r="A1051" i="3"/>
  <c r="B1051" i="3"/>
  <c r="C1051" i="3"/>
  <c r="D1051" i="3"/>
  <c r="F1051" i="3"/>
  <c r="G1051" i="3"/>
  <c r="H1051" i="3"/>
  <c r="I1051" i="3"/>
  <c r="J1051" i="3"/>
  <c r="K1051" i="3"/>
  <c r="L1051" i="3"/>
  <c r="M1051" i="3"/>
  <c r="N1051" i="3"/>
  <c r="O1051" i="3"/>
  <c r="P1051" i="3"/>
  <c r="Q1051" i="3"/>
  <c r="R1051" i="3"/>
  <c r="S1051" i="3"/>
  <c r="T1051" i="3"/>
  <c r="U1051" i="3"/>
  <c r="V1051" i="3"/>
  <c r="X1051" i="3"/>
  <c r="A1052" i="3"/>
  <c r="B1052" i="3"/>
  <c r="C1052" i="3"/>
  <c r="D1052" i="3"/>
  <c r="F1052" i="3"/>
  <c r="G1052" i="3"/>
  <c r="H1052" i="3"/>
  <c r="I1052" i="3"/>
  <c r="J1052" i="3"/>
  <c r="K1052" i="3"/>
  <c r="L1052" i="3"/>
  <c r="M1052" i="3"/>
  <c r="N1052" i="3"/>
  <c r="O1052" i="3"/>
  <c r="P1052" i="3"/>
  <c r="Q1052" i="3"/>
  <c r="R1052" i="3"/>
  <c r="S1052" i="3"/>
  <c r="T1052" i="3"/>
  <c r="U1052" i="3"/>
  <c r="V1052" i="3"/>
  <c r="X1052" i="3"/>
  <c r="A1053" i="3"/>
  <c r="B1053" i="3"/>
  <c r="C1053" i="3"/>
  <c r="D1053" i="3"/>
  <c r="F1053" i="3"/>
  <c r="G1053" i="3"/>
  <c r="H1053" i="3"/>
  <c r="I1053" i="3"/>
  <c r="J1053" i="3"/>
  <c r="K1053" i="3"/>
  <c r="L1053" i="3"/>
  <c r="M1053" i="3"/>
  <c r="N1053" i="3"/>
  <c r="O1053" i="3"/>
  <c r="P1053" i="3"/>
  <c r="Q1053" i="3"/>
  <c r="R1053" i="3"/>
  <c r="S1053" i="3"/>
  <c r="T1053" i="3"/>
  <c r="U1053" i="3"/>
  <c r="V1053" i="3"/>
  <c r="X1053" i="3"/>
  <c r="A1054" i="3"/>
  <c r="B1054" i="3"/>
  <c r="C1054" i="3"/>
  <c r="D1054" i="3"/>
  <c r="F1054" i="3"/>
  <c r="G1054" i="3"/>
  <c r="H1054" i="3"/>
  <c r="I1054" i="3"/>
  <c r="J1054" i="3"/>
  <c r="K1054" i="3"/>
  <c r="L1054" i="3"/>
  <c r="M1054" i="3"/>
  <c r="N1054" i="3"/>
  <c r="O1054" i="3"/>
  <c r="P1054" i="3"/>
  <c r="Q1054" i="3"/>
  <c r="R1054" i="3"/>
  <c r="S1054" i="3"/>
  <c r="T1054" i="3"/>
  <c r="U1054" i="3"/>
  <c r="V1054" i="3"/>
  <c r="X1054" i="3"/>
  <c r="A723" i="3"/>
  <c r="B723" i="3"/>
  <c r="C723" i="3"/>
  <c r="D723" i="3"/>
  <c r="F723" i="3"/>
  <c r="G723" i="3"/>
  <c r="H723" i="3"/>
  <c r="I723" i="3"/>
  <c r="J723" i="3"/>
  <c r="K723" i="3"/>
  <c r="L723" i="3"/>
  <c r="M723" i="3"/>
  <c r="N723" i="3"/>
  <c r="O723" i="3"/>
  <c r="P723" i="3"/>
  <c r="Q723" i="3"/>
  <c r="R723" i="3"/>
  <c r="S723" i="3"/>
  <c r="T723" i="3"/>
  <c r="U723" i="3"/>
  <c r="V723" i="3"/>
  <c r="X723" i="3"/>
  <c r="A724" i="3"/>
  <c r="B724" i="3"/>
  <c r="C724" i="3"/>
  <c r="D724" i="3"/>
  <c r="F724" i="3"/>
  <c r="G724" i="3"/>
  <c r="H724" i="3"/>
  <c r="I724" i="3"/>
  <c r="J724" i="3"/>
  <c r="K724" i="3"/>
  <c r="L724" i="3"/>
  <c r="M724" i="3"/>
  <c r="N724" i="3"/>
  <c r="O724" i="3"/>
  <c r="P724" i="3"/>
  <c r="Q724" i="3"/>
  <c r="R724" i="3"/>
  <c r="S724" i="3"/>
  <c r="T724" i="3"/>
  <c r="U724" i="3"/>
  <c r="V724" i="3"/>
  <c r="X724" i="3"/>
  <c r="A725" i="3"/>
  <c r="B725" i="3"/>
  <c r="C725" i="3"/>
  <c r="D725" i="3"/>
  <c r="F725" i="3"/>
  <c r="G725" i="3"/>
  <c r="H725" i="3"/>
  <c r="I725" i="3"/>
  <c r="J725" i="3"/>
  <c r="K725" i="3"/>
  <c r="L725" i="3"/>
  <c r="M725" i="3"/>
  <c r="N725" i="3"/>
  <c r="O725" i="3"/>
  <c r="P725" i="3"/>
  <c r="Q725" i="3"/>
  <c r="R725" i="3"/>
  <c r="S725" i="3"/>
  <c r="T725" i="3"/>
  <c r="U725" i="3"/>
  <c r="V725" i="3"/>
  <c r="X725" i="3"/>
  <c r="A726" i="3"/>
  <c r="B726" i="3"/>
  <c r="C726" i="3"/>
  <c r="D726" i="3"/>
  <c r="F726" i="3"/>
  <c r="G726" i="3"/>
  <c r="H726" i="3"/>
  <c r="I726" i="3"/>
  <c r="J726" i="3"/>
  <c r="K726" i="3"/>
  <c r="L726" i="3"/>
  <c r="M726" i="3"/>
  <c r="N726" i="3"/>
  <c r="O726" i="3"/>
  <c r="P726" i="3"/>
  <c r="Q726" i="3"/>
  <c r="R726" i="3"/>
  <c r="S726" i="3"/>
  <c r="T726" i="3"/>
  <c r="U726" i="3"/>
  <c r="V726" i="3"/>
  <c r="X726" i="3"/>
  <c r="A727" i="3"/>
  <c r="B727" i="3"/>
  <c r="C727" i="3"/>
  <c r="D727" i="3"/>
  <c r="F727" i="3"/>
  <c r="G727" i="3"/>
  <c r="H727" i="3"/>
  <c r="I727" i="3"/>
  <c r="J727" i="3"/>
  <c r="K727" i="3"/>
  <c r="L727" i="3"/>
  <c r="M727" i="3"/>
  <c r="N727" i="3"/>
  <c r="O727" i="3"/>
  <c r="P727" i="3"/>
  <c r="Q727" i="3"/>
  <c r="R727" i="3"/>
  <c r="S727" i="3"/>
  <c r="T727" i="3"/>
  <c r="U727" i="3"/>
  <c r="V727" i="3"/>
  <c r="X727" i="3"/>
  <c r="A728" i="3"/>
  <c r="B728" i="3"/>
  <c r="C728" i="3"/>
  <c r="D728" i="3"/>
  <c r="F728" i="3"/>
  <c r="G728" i="3"/>
  <c r="H728" i="3"/>
  <c r="I728" i="3"/>
  <c r="J728" i="3"/>
  <c r="K728" i="3"/>
  <c r="L728" i="3"/>
  <c r="M728" i="3"/>
  <c r="N728" i="3"/>
  <c r="O728" i="3"/>
  <c r="P728" i="3"/>
  <c r="Q728" i="3"/>
  <c r="R728" i="3"/>
  <c r="S728" i="3"/>
  <c r="T728" i="3"/>
  <c r="U728" i="3"/>
  <c r="V728" i="3"/>
  <c r="X728" i="3"/>
  <c r="A729" i="3"/>
  <c r="B729" i="3"/>
  <c r="C729" i="3"/>
  <c r="D729" i="3"/>
  <c r="F729" i="3"/>
  <c r="G729" i="3"/>
  <c r="H729" i="3"/>
  <c r="I729" i="3"/>
  <c r="J729" i="3"/>
  <c r="K729" i="3"/>
  <c r="L729" i="3"/>
  <c r="M729" i="3"/>
  <c r="N729" i="3"/>
  <c r="O729" i="3"/>
  <c r="P729" i="3"/>
  <c r="Q729" i="3"/>
  <c r="R729" i="3"/>
  <c r="S729" i="3"/>
  <c r="T729" i="3"/>
  <c r="U729" i="3"/>
  <c r="V729" i="3"/>
  <c r="X729" i="3"/>
  <c r="A730" i="3"/>
  <c r="B730" i="3"/>
  <c r="C730" i="3"/>
  <c r="D730" i="3"/>
  <c r="F730" i="3"/>
  <c r="G730" i="3"/>
  <c r="H730" i="3"/>
  <c r="I730" i="3"/>
  <c r="J730" i="3"/>
  <c r="K730" i="3"/>
  <c r="L730" i="3"/>
  <c r="M730" i="3"/>
  <c r="N730" i="3"/>
  <c r="O730" i="3"/>
  <c r="P730" i="3"/>
  <c r="Q730" i="3"/>
  <c r="R730" i="3"/>
  <c r="S730" i="3"/>
  <c r="T730" i="3"/>
  <c r="U730" i="3"/>
  <c r="V730" i="3"/>
  <c r="X730" i="3"/>
  <c r="A731" i="3"/>
  <c r="B731" i="3"/>
  <c r="C731" i="3"/>
  <c r="D731" i="3"/>
  <c r="F731" i="3"/>
  <c r="G731" i="3"/>
  <c r="H731" i="3"/>
  <c r="I731" i="3"/>
  <c r="J731" i="3"/>
  <c r="K731" i="3"/>
  <c r="L731" i="3"/>
  <c r="M731" i="3"/>
  <c r="N731" i="3"/>
  <c r="O731" i="3"/>
  <c r="P731" i="3"/>
  <c r="Q731" i="3"/>
  <c r="R731" i="3"/>
  <c r="S731" i="3"/>
  <c r="T731" i="3"/>
  <c r="U731" i="3"/>
  <c r="V731" i="3"/>
  <c r="X731" i="3"/>
  <c r="A732" i="3"/>
  <c r="B732" i="3"/>
  <c r="C732" i="3"/>
  <c r="D732" i="3"/>
  <c r="F732" i="3"/>
  <c r="G732" i="3"/>
  <c r="H732" i="3"/>
  <c r="I732" i="3"/>
  <c r="J732" i="3"/>
  <c r="K732" i="3"/>
  <c r="L732" i="3"/>
  <c r="M732" i="3"/>
  <c r="N732" i="3"/>
  <c r="O732" i="3"/>
  <c r="P732" i="3"/>
  <c r="Q732" i="3"/>
  <c r="R732" i="3"/>
  <c r="S732" i="3"/>
  <c r="T732" i="3"/>
  <c r="U732" i="3"/>
  <c r="V732" i="3"/>
  <c r="X732" i="3"/>
  <c r="A733" i="3"/>
  <c r="B733" i="3"/>
  <c r="C733" i="3"/>
  <c r="D733" i="3"/>
  <c r="F733" i="3"/>
  <c r="G733" i="3"/>
  <c r="H733" i="3"/>
  <c r="I733" i="3"/>
  <c r="J733" i="3"/>
  <c r="K733" i="3"/>
  <c r="L733" i="3"/>
  <c r="M733" i="3"/>
  <c r="N733" i="3"/>
  <c r="O733" i="3"/>
  <c r="P733" i="3"/>
  <c r="Q733" i="3"/>
  <c r="R733" i="3"/>
  <c r="S733" i="3"/>
  <c r="T733" i="3"/>
  <c r="U733" i="3"/>
  <c r="V733" i="3"/>
  <c r="X733" i="3"/>
  <c r="A734" i="3"/>
  <c r="B734" i="3"/>
  <c r="C734" i="3"/>
  <c r="D734" i="3"/>
  <c r="F734" i="3"/>
  <c r="G734" i="3"/>
  <c r="H734" i="3"/>
  <c r="I734" i="3"/>
  <c r="J734" i="3"/>
  <c r="K734" i="3"/>
  <c r="L734" i="3"/>
  <c r="M734" i="3"/>
  <c r="N734" i="3"/>
  <c r="O734" i="3"/>
  <c r="P734" i="3"/>
  <c r="Q734" i="3"/>
  <c r="R734" i="3"/>
  <c r="S734" i="3"/>
  <c r="T734" i="3"/>
  <c r="U734" i="3"/>
  <c r="V734" i="3"/>
  <c r="X734" i="3"/>
  <c r="A735" i="3"/>
  <c r="B735" i="3"/>
  <c r="C735" i="3"/>
  <c r="D735" i="3"/>
  <c r="F735" i="3"/>
  <c r="G735" i="3"/>
  <c r="H735" i="3"/>
  <c r="I735" i="3"/>
  <c r="J735" i="3"/>
  <c r="K735" i="3"/>
  <c r="L735" i="3"/>
  <c r="M735" i="3"/>
  <c r="N735" i="3"/>
  <c r="O735" i="3"/>
  <c r="P735" i="3"/>
  <c r="Q735" i="3"/>
  <c r="R735" i="3"/>
  <c r="S735" i="3"/>
  <c r="T735" i="3"/>
  <c r="U735" i="3"/>
  <c r="V735" i="3"/>
  <c r="X735" i="3"/>
  <c r="A736" i="3"/>
  <c r="B736" i="3"/>
  <c r="C736" i="3"/>
  <c r="D736" i="3"/>
  <c r="F736" i="3"/>
  <c r="G736" i="3"/>
  <c r="H736" i="3"/>
  <c r="I736" i="3"/>
  <c r="J736" i="3"/>
  <c r="K736" i="3"/>
  <c r="L736" i="3"/>
  <c r="M736" i="3"/>
  <c r="N736" i="3"/>
  <c r="O736" i="3"/>
  <c r="P736" i="3"/>
  <c r="Q736" i="3"/>
  <c r="R736" i="3"/>
  <c r="S736" i="3"/>
  <c r="T736" i="3"/>
  <c r="U736" i="3"/>
  <c r="V736" i="3"/>
  <c r="X736" i="3"/>
  <c r="A737" i="3"/>
  <c r="B737" i="3"/>
  <c r="C737" i="3"/>
  <c r="D737" i="3"/>
  <c r="F737" i="3"/>
  <c r="G737" i="3"/>
  <c r="H737" i="3"/>
  <c r="I737" i="3"/>
  <c r="J737" i="3"/>
  <c r="K737" i="3"/>
  <c r="L737" i="3"/>
  <c r="M737" i="3"/>
  <c r="N737" i="3"/>
  <c r="O737" i="3"/>
  <c r="P737" i="3"/>
  <c r="Q737" i="3"/>
  <c r="R737" i="3"/>
  <c r="S737" i="3"/>
  <c r="T737" i="3"/>
  <c r="U737" i="3"/>
  <c r="V737" i="3"/>
  <c r="X737" i="3"/>
  <c r="A738" i="3"/>
  <c r="B738" i="3"/>
  <c r="C738" i="3"/>
  <c r="D738" i="3"/>
  <c r="F738" i="3"/>
  <c r="G738" i="3"/>
  <c r="H738" i="3"/>
  <c r="I738" i="3"/>
  <c r="J738" i="3"/>
  <c r="K738" i="3"/>
  <c r="L738" i="3"/>
  <c r="M738" i="3"/>
  <c r="N738" i="3"/>
  <c r="O738" i="3"/>
  <c r="P738" i="3"/>
  <c r="Q738" i="3"/>
  <c r="R738" i="3"/>
  <c r="S738" i="3"/>
  <c r="T738" i="3"/>
  <c r="U738" i="3"/>
  <c r="V738" i="3"/>
  <c r="X738" i="3"/>
  <c r="A739" i="3"/>
  <c r="B739" i="3"/>
  <c r="C739" i="3"/>
  <c r="D739" i="3"/>
  <c r="F739" i="3"/>
  <c r="G739" i="3"/>
  <c r="H739" i="3"/>
  <c r="I739" i="3"/>
  <c r="J739" i="3"/>
  <c r="K739" i="3"/>
  <c r="L739" i="3"/>
  <c r="M739" i="3"/>
  <c r="N739" i="3"/>
  <c r="O739" i="3"/>
  <c r="P739" i="3"/>
  <c r="Q739" i="3"/>
  <c r="R739" i="3"/>
  <c r="S739" i="3"/>
  <c r="T739" i="3"/>
  <c r="U739" i="3"/>
  <c r="V739" i="3"/>
  <c r="X739" i="3"/>
  <c r="A740" i="3"/>
  <c r="B740" i="3"/>
  <c r="C740" i="3"/>
  <c r="D740" i="3"/>
  <c r="F740" i="3"/>
  <c r="G740" i="3"/>
  <c r="H740" i="3"/>
  <c r="I740" i="3"/>
  <c r="J740" i="3"/>
  <c r="K740" i="3"/>
  <c r="L740" i="3"/>
  <c r="M740" i="3"/>
  <c r="N740" i="3"/>
  <c r="O740" i="3"/>
  <c r="P740" i="3"/>
  <c r="Q740" i="3"/>
  <c r="R740" i="3"/>
  <c r="S740" i="3"/>
  <c r="T740" i="3"/>
  <c r="U740" i="3"/>
  <c r="V740" i="3"/>
  <c r="X740" i="3"/>
  <c r="I2" i="3"/>
  <c r="V2"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2"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C303" i="4"/>
  <c r="C304"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B170" i="3"/>
  <c r="B171" i="3"/>
  <c r="B172" i="3"/>
  <c r="B173" i="3"/>
  <c r="B174" i="3"/>
  <c r="B175" i="3"/>
  <c r="B176" i="3"/>
  <c r="B177" i="3"/>
  <c r="B178" i="3"/>
  <c r="B179" i="3"/>
  <c r="C170" i="3"/>
  <c r="C171" i="3"/>
  <c r="C172" i="3"/>
  <c r="C173" i="3"/>
  <c r="C174" i="3"/>
  <c r="C175" i="3"/>
  <c r="C176" i="3"/>
  <c r="C177" i="3"/>
  <c r="C178" i="3"/>
  <c r="C179" i="3"/>
  <c r="D170" i="3"/>
  <c r="D171" i="3"/>
  <c r="D172" i="3"/>
  <c r="D173" i="3"/>
  <c r="D174" i="3"/>
  <c r="D175" i="3"/>
  <c r="D176" i="3"/>
  <c r="D177" i="3"/>
  <c r="D178" i="3"/>
  <c r="D179" i="3"/>
  <c r="F170" i="3"/>
  <c r="F171" i="3"/>
  <c r="F172" i="3"/>
  <c r="F173" i="3"/>
  <c r="F174" i="3"/>
  <c r="F175" i="3"/>
  <c r="F176" i="3"/>
  <c r="F177" i="3"/>
  <c r="F178" i="3"/>
  <c r="F179" i="3"/>
  <c r="G170" i="3"/>
  <c r="G171" i="3"/>
  <c r="G172" i="3"/>
  <c r="G173" i="3"/>
  <c r="G174" i="3"/>
  <c r="G175" i="3"/>
  <c r="G176" i="3"/>
  <c r="G177" i="3"/>
  <c r="G178" i="3"/>
  <c r="G179" i="3"/>
  <c r="H170" i="3"/>
  <c r="H171" i="3"/>
  <c r="H172" i="3"/>
  <c r="H173" i="3"/>
  <c r="H174" i="3"/>
  <c r="H175" i="3"/>
  <c r="H176" i="3"/>
  <c r="H177" i="3"/>
  <c r="H178" i="3"/>
  <c r="H179" i="3"/>
  <c r="I170" i="3"/>
  <c r="I171" i="3"/>
  <c r="I172" i="3"/>
  <c r="I173" i="3"/>
  <c r="I174" i="3"/>
  <c r="I175" i="3"/>
  <c r="I176" i="3"/>
  <c r="I177" i="3"/>
  <c r="I178" i="3"/>
  <c r="I179" i="3"/>
  <c r="J170" i="3"/>
  <c r="J171" i="3"/>
  <c r="J172" i="3"/>
  <c r="J173" i="3"/>
  <c r="J174" i="3"/>
  <c r="J175" i="3"/>
  <c r="J176" i="3"/>
  <c r="J177" i="3"/>
  <c r="J178" i="3"/>
  <c r="J179" i="3"/>
  <c r="K170" i="3"/>
  <c r="K171" i="3"/>
  <c r="K172" i="3"/>
  <c r="K173" i="3"/>
  <c r="K174" i="3"/>
  <c r="K175" i="3"/>
  <c r="K176" i="3"/>
  <c r="K177" i="3"/>
  <c r="K178" i="3"/>
  <c r="K179" i="3"/>
  <c r="L170" i="3"/>
  <c r="L171" i="3"/>
  <c r="L172" i="3"/>
  <c r="L173" i="3"/>
  <c r="L174" i="3"/>
  <c r="L175" i="3"/>
  <c r="L176" i="3"/>
  <c r="L177" i="3"/>
  <c r="L178" i="3"/>
  <c r="L179" i="3"/>
  <c r="M170" i="3"/>
  <c r="M171" i="3"/>
  <c r="M172" i="3"/>
  <c r="M173" i="3"/>
  <c r="M174" i="3"/>
  <c r="M175" i="3"/>
  <c r="M176" i="3"/>
  <c r="M177" i="3"/>
  <c r="M178" i="3"/>
  <c r="M179" i="3"/>
  <c r="N170" i="3"/>
  <c r="N171" i="3"/>
  <c r="N172" i="3"/>
  <c r="N173" i="3"/>
  <c r="N174" i="3"/>
  <c r="N175" i="3"/>
  <c r="N176" i="3"/>
  <c r="N177" i="3"/>
  <c r="N178" i="3"/>
  <c r="N179" i="3"/>
  <c r="O170" i="3"/>
  <c r="O171" i="3"/>
  <c r="O172" i="3"/>
  <c r="O173" i="3"/>
  <c r="O174" i="3"/>
  <c r="O175" i="3"/>
  <c r="O176" i="3"/>
  <c r="O177" i="3"/>
  <c r="O178" i="3"/>
  <c r="O179" i="3"/>
  <c r="P170" i="3"/>
  <c r="P171" i="3"/>
  <c r="P172" i="3"/>
  <c r="P173" i="3"/>
  <c r="P174" i="3"/>
  <c r="P175" i="3"/>
  <c r="P176" i="3"/>
  <c r="P177" i="3"/>
  <c r="P178" i="3"/>
  <c r="P179" i="3"/>
  <c r="Q170" i="3"/>
  <c r="Q171" i="3"/>
  <c r="Q172" i="3"/>
  <c r="Q173" i="3"/>
  <c r="Q174" i="3"/>
  <c r="Q175" i="3"/>
  <c r="Q176" i="3"/>
  <c r="Q177" i="3"/>
  <c r="Q178" i="3"/>
  <c r="Q179" i="3"/>
  <c r="R170" i="3"/>
  <c r="R171" i="3"/>
  <c r="R172" i="3"/>
  <c r="R173" i="3"/>
  <c r="R174" i="3"/>
  <c r="R175" i="3"/>
  <c r="R176" i="3"/>
  <c r="R177" i="3"/>
  <c r="R178" i="3"/>
  <c r="R179" i="3"/>
  <c r="S170" i="3"/>
  <c r="S171" i="3"/>
  <c r="S172" i="3"/>
  <c r="S173" i="3"/>
  <c r="S174" i="3"/>
  <c r="S175" i="3"/>
  <c r="S176" i="3"/>
  <c r="S177" i="3"/>
  <c r="S178" i="3"/>
  <c r="S179" i="3"/>
  <c r="T170" i="3"/>
  <c r="T171" i="3"/>
  <c r="T172" i="3"/>
  <c r="T173" i="3"/>
  <c r="T174" i="3"/>
  <c r="T175" i="3"/>
  <c r="T176" i="3"/>
  <c r="T177" i="3"/>
  <c r="T178" i="3"/>
  <c r="T179" i="3"/>
  <c r="A170" i="3"/>
  <c r="A171" i="3"/>
  <c r="A172" i="3"/>
  <c r="A173" i="3"/>
  <c r="A174" i="3"/>
  <c r="A175" i="3"/>
  <c r="A176" i="3"/>
  <c r="A177" i="3"/>
  <c r="A178" i="3"/>
  <c r="A179" i="3"/>
  <c r="B162" i="3"/>
  <c r="B163" i="3"/>
  <c r="B164" i="3"/>
  <c r="B165" i="3"/>
  <c r="B166" i="3"/>
  <c r="B167" i="3"/>
  <c r="B168" i="3"/>
  <c r="B169" i="3"/>
  <c r="C162" i="3"/>
  <c r="C163" i="3"/>
  <c r="C164" i="3"/>
  <c r="C165" i="3"/>
  <c r="C166" i="3"/>
  <c r="C167" i="3"/>
  <c r="C168" i="3"/>
  <c r="C169" i="3"/>
  <c r="D162" i="3"/>
  <c r="D163" i="3"/>
  <c r="D164" i="3"/>
  <c r="D165" i="3"/>
  <c r="D166" i="3"/>
  <c r="D167" i="3"/>
  <c r="D168" i="3"/>
  <c r="D169" i="3"/>
  <c r="F162" i="3"/>
  <c r="F163" i="3"/>
  <c r="F164" i="3"/>
  <c r="F165" i="3"/>
  <c r="F166" i="3"/>
  <c r="F167" i="3"/>
  <c r="F168" i="3"/>
  <c r="F169" i="3"/>
  <c r="G162" i="3"/>
  <c r="G163" i="3"/>
  <c r="G164" i="3"/>
  <c r="G165" i="3"/>
  <c r="G166" i="3"/>
  <c r="G167" i="3"/>
  <c r="G168" i="3"/>
  <c r="G169" i="3"/>
  <c r="H162" i="3"/>
  <c r="H163" i="3"/>
  <c r="H164" i="3"/>
  <c r="H165" i="3"/>
  <c r="H166" i="3"/>
  <c r="H167" i="3"/>
  <c r="H168" i="3"/>
  <c r="H169" i="3"/>
  <c r="I162" i="3"/>
  <c r="I163" i="3"/>
  <c r="I164" i="3"/>
  <c r="I165" i="3"/>
  <c r="I166" i="3"/>
  <c r="I167" i="3"/>
  <c r="I168" i="3"/>
  <c r="I169" i="3"/>
  <c r="J162" i="3"/>
  <c r="J163" i="3"/>
  <c r="J164" i="3"/>
  <c r="J165" i="3"/>
  <c r="J166" i="3"/>
  <c r="J167" i="3"/>
  <c r="J168" i="3"/>
  <c r="J169" i="3"/>
  <c r="K162" i="3"/>
  <c r="K163" i="3"/>
  <c r="K164" i="3"/>
  <c r="K165" i="3"/>
  <c r="K166" i="3"/>
  <c r="K167" i="3"/>
  <c r="K168" i="3"/>
  <c r="K169" i="3"/>
  <c r="L162" i="3"/>
  <c r="L163" i="3"/>
  <c r="L164" i="3"/>
  <c r="L165" i="3"/>
  <c r="L166" i="3"/>
  <c r="L167" i="3"/>
  <c r="L168" i="3"/>
  <c r="L169" i="3"/>
  <c r="M162" i="3"/>
  <c r="M163" i="3"/>
  <c r="M164" i="3"/>
  <c r="M165" i="3"/>
  <c r="M166" i="3"/>
  <c r="M167" i="3"/>
  <c r="M168" i="3"/>
  <c r="M169" i="3"/>
  <c r="N162" i="3"/>
  <c r="N163" i="3"/>
  <c r="N164" i="3"/>
  <c r="N165" i="3"/>
  <c r="N166" i="3"/>
  <c r="N167" i="3"/>
  <c r="N168" i="3"/>
  <c r="N169" i="3"/>
  <c r="O162" i="3"/>
  <c r="O163" i="3"/>
  <c r="O164" i="3"/>
  <c r="O165" i="3"/>
  <c r="O166" i="3"/>
  <c r="O167" i="3"/>
  <c r="O168" i="3"/>
  <c r="O169" i="3"/>
  <c r="P162" i="3"/>
  <c r="P163" i="3"/>
  <c r="P164" i="3"/>
  <c r="P165" i="3"/>
  <c r="P166" i="3"/>
  <c r="P167" i="3"/>
  <c r="P168" i="3"/>
  <c r="P169" i="3"/>
  <c r="Q162" i="3"/>
  <c r="Q163" i="3"/>
  <c r="Q164" i="3"/>
  <c r="Q165" i="3"/>
  <c r="Q166" i="3"/>
  <c r="Q167" i="3"/>
  <c r="Q168" i="3"/>
  <c r="Q169" i="3"/>
  <c r="R162" i="3"/>
  <c r="R163" i="3"/>
  <c r="R164" i="3"/>
  <c r="R165" i="3"/>
  <c r="R166" i="3"/>
  <c r="R167" i="3"/>
  <c r="R168" i="3"/>
  <c r="R169" i="3"/>
  <c r="S162" i="3"/>
  <c r="S163" i="3"/>
  <c r="S164" i="3"/>
  <c r="S165" i="3"/>
  <c r="S166" i="3"/>
  <c r="S167" i="3"/>
  <c r="S168" i="3"/>
  <c r="S169" i="3"/>
  <c r="T162" i="3"/>
  <c r="T163" i="3"/>
  <c r="T164" i="3"/>
  <c r="T165" i="3"/>
  <c r="T166" i="3"/>
  <c r="T167" i="3"/>
  <c r="T168" i="3"/>
  <c r="T169" i="3"/>
  <c r="A162" i="3"/>
  <c r="A163" i="3"/>
  <c r="A164" i="3"/>
  <c r="A165" i="3"/>
  <c r="A166" i="3"/>
  <c r="A167" i="3"/>
  <c r="A168" i="3"/>
  <c r="A169" i="3"/>
  <c r="B161" i="3"/>
  <c r="C161" i="3"/>
  <c r="D161" i="3"/>
  <c r="F161" i="3"/>
  <c r="G161" i="3"/>
  <c r="H161" i="3"/>
  <c r="I161" i="3"/>
  <c r="J161" i="3"/>
  <c r="K161" i="3"/>
  <c r="L161" i="3"/>
  <c r="M161" i="3"/>
  <c r="N161" i="3"/>
  <c r="O161" i="3"/>
  <c r="P161" i="3"/>
  <c r="Q161" i="3"/>
  <c r="R161" i="3"/>
  <c r="S161" i="3"/>
  <c r="T161" i="3"/>
  <c r="A161" i="3"/>
  <c r="M5" i="3"/>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B11" i="4"/>
  <c r="C11" i="4"/>
  <c r="D11" i="4"/>
  <c r="E11" i="4"/>
  <c r="F11" i="4"/>
  <c r="H11" i="4"/>
  <c r="B10" i="4"/>
  <c r="C10" i="4"/>
  <c r="D10" i="4"/>
  <c r="E10" i="4"/>
  <c r="F10" i="4"/>
  <c r="H10" i="4"/>
  <c r="B9" i="4"/>
  <c r="C9" i="4"/>
  <c r="D9" i="4"/>
  <c r="E9" i="4"/>
  <c r="F9" i="4"/>
  <c r="H9" i="4"/>
  <c r="B8" i="4"/>
  <c r="C8" i="4"/>
  <c r="D8" i="4"/>
  <c r="E8" i="4"/>
  <c r="F8" i="4"/>
  <c r="H8" i="4"/>
  <c r="B7" i="4"/>
  <c r="C7" i="4"/>
  <c r="D7" i="4"/>
  <c r="E7" i="4"/>
  <c r="F7" i="4"/>
  <c r="H7" i="4"/>
  <c r="B6" i="4"/>
  <c r="C6" i="4"/>
  <c r="D6" i="4"/>
  <c r="E6" i="4"/>
  <c r="F6" i="4"/>
  <c r="H6" i="4"/>
  <c r="B5" i="4"/>
  <c r="C5" i="4"/>
  <c r="D5" i="4"/>
  <c r="E5" i="4"/>
  <c r="F5" i="4"/>
  <c r="H5" i="4"/>
  <c r="B4" i="4"/>
  <c r="C4" i="4"/>
  <c r="D4" i="4"/>
  <c r="E4" i="4"/>
  <c r="F4" i="4"/>
  <c r="H4" i="4"/>
  <c r="B2" i="4"/>
  <c r="B3" i="4"/>
  <c r="C2" i="4"/>
  <c r="C3" i="4"/>
  <c r="F2" i="4"/>
  <c r="F3" i="4"/>
  <c r="H2" i="4"/>
  <c r="H3" i="4"/>
  <c r="E2" i="4"/>
  <c r="E3" i="4"/>
  <c r="D3"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D2" i="4"/>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S2" i="3"/>
  <c r="S3" i="3"/>
  <c r="S4" i="3"/>
  <c r="S5" i="3"/>
  <c r="S6" i="3"/>
  <c r="M2" i="3"/>
  <c r="M3" i="3"/>
  <c r="M4" i="3"/>
  <c r="M6" i="3"/>
  <c r="I3" i="3"/>
  <c r="I4" i="3"/>
  <c r="I5" i="3"/>
  <c r="I6" i="3"/>
  <c r="G2" i="3"/>
  <c r="G3" i="3"/>
  <c r="G4" i="3"/>
  <c r="G5" i="3"/>
  <c r="G6" i="3"/>
  <c r="E3" i="3"/>
  <c r="E4" i="3" s="1"/>
  <c r="E5" i="3" s="1"/>
  <c r="E6" i="3" s="1"/>
  <c r="E7" i="3" s="1"/>
  <c r="E8" i="3" s="1"/>
  <c r="E9" i="3" s="1"/>
  <c r="E10" i="3" s="1"/>
  <c r="E11" i="3" s="1"/>
  <c r="E12" i="3" s="1"/>
  <c r="E13" i="3" s="1"/>
  <c r="E14" i="3" s="1"/>
  <c r="E15" i="3" s="1"/>
  <c r="E16" i="3" s="1"/>
  <c r="E17" i="3" s="1"/>
  <c r="E18" i="3" s="1"/>
  <c r="E19" i="3" s="1"/>
  <c r="E20" i="3" s="1"/>
  <c r="E21" i="3" s="1"/>
  <c r="E22" i="3" s="1"/>
  <c r="E23" i="3" s="1"/>
  <c r="E24" i="3" s="1"/>
  <c r="E25" i="3" s="1"/>
  <c r="E26" i="3" s="1"/>
  <c r="E27" i="3" s="1"/>
  <c r="E28" i="3" s="1"/>
  <c r="E29" i="3" s="1"/>
  <c r="E30" i="3" s="1"/>
  <c r="E31" i="3" s="1"/>
  <c r="E32" i="3" s="1"/>
  <c r="E33" i="3" s="1"/>
  <c r="E34" i="3" s="1"/>
  <c r="E35" i="3" s="1"/>
  <c r="E36" i="3" s="1"/>
  <c r="E37" i="3" s="1"/>
  <c r="E38" i="3" s="1"/>
  <c r="E39" i="3" s="1"/>
  <c r="E40" i="3" s="1"/>
  <c r="E41" i="3" s="1"/>
  <c r="E42" i="3" s="1"/>
  <c r="E43" i="3" s="1"/>
  <c r="E44" i="3" s="1"/>
  <c r="E45" i="3" s="1"/>
  <c r="E46" i="3" s="1"/>
  <c r="E47" i="3" s="1"/>
  <c r="E48" i="3" s="1"/>
  <c r="E49" i="3" s="1"/>
  <c r="E50" i="3" s="1"/>
  <c r="E51" i="3" s="1"/>
  <c r="E52" i="3" s="1"/>
  <c r="E53" i="3" s="1"/>
  <c r="E54" i="3" s="1"/>
  <c r="E55" i="3" s="1"/>
  <c r="E56" i="3" s="1"/>
  <c r="E57" i="3" s="1"/>
  <c r="E58" i="3" s="1"/>
  <c r="E59" i="3" s="1"/>
  <c r="E60" i="3" s="1"/>
  <c r="E61" i="3" s="1"/>
  <c r="E62" i="3" s="1"/>
  <c r="E63" i="3" s="1"/>
  <c r="E64" i="3" s="1"/>
  <c r="E65" i="3" s="1"/>
  <c r="E66" i="3" s="1"/>
  <c r="E67" i="3" s="1"/>
  <c r="E68" i="3" s="1"/>
  <c r="E69" i="3" s="1"/>
  <c r="E70" i="3" s="1"/>
  <c r="E71" i="3" s="1"/>
  <c r="E72" i="3" s="1"/>
  <c r="E73" i="3" s="1"/>
  <c r="E74" i="3" s="1"/>
  <c r="E75" i="3" s="1"/>
  <c r="E76" i="3" s="1"/>
  <c r="E77" i="3" s="1"/>
  <c r="E78" i="3" s="1"/>
  <c r="E79" i="3" s="1"/>
  <c r="E80" i="3" s="1"/>
  <c r="E81" i="3" s="1"/>
  <c r="E82" i="3" s="1"/>
  <c r="E83" i="3" s="1"/>
  <c r="E84" i="3" s="1"/>
  <c r="E85" i="3" s="1"/>
  <c r="E86" i="3" s="1"/>
  <c r="E87" i="3" s="1"/>
  <c r="E88" i="3" s="1"/>
  <c r="E89" i="3" s="1"/>
  <c r="E90" i="3" s="1"/>
  <c r="E91" i="3" s="1"/>
  <c r="E92" i="3" s="1"/>
  <c r="E93" i="3" s="1"/>
  <c r="E94" i="3" s="1"/>
  <c r="E95" i="3" s="1"/>
  <c r="E96" i="3" s="1"/>
  <c r="E97" i="3" s="1"/>
  <c r="E98" i="3" s="1"/>
  <c r="E99" i="3" s="1"/>
  <c r="E100" i="3" s="1"/>
  <c r="E101" i="3" s="1"/>
  <c r="E102" i="3" s="1"/>
  <c r="E103" i="3" s="1"/>
  <c r="E104" i="3" s="1"/>
  <c r="E105" i="3" s="1"/>
  <c r="E106" i="3" s="1"/>
  <c r="E107" i="3" s="1"/>
  <c r="E108" i="3" s="1"/>
  <c r="E109" i="3" s="1"/>
  <c r="E110" i="3" s="1"/>
  <c r="E111" i="3" s="1"/>
  <c r="E112" i="3" s="1"/>
  <c r="E113" i="3" s="1"/>
  <c r="E114" i="3" s="1"/>
  <c r="E115" i="3" s="1"/>
  <c r="E116" i="3" s="1"/>
  <c r="E117" i="3" s="1"/>
  <c r="E118" i="3" s="1"/>
  <c r="E119" i="3" s="1"/>
  <c r="E120" i="3" s="1"/>
  <c r="E121" i="3" s="1"/>
  <c r="E122" i="3" s="1"/>
  <c r="E123" i="3" s="1"/>
  <c r="E124" i="3" s="1"/>
  <c r="E125" i="3" s="1"/>
  <c r="E126" i="3" s="1"/>
  <c r="E127" i="3" s="1"/>
  <c r="E128" i="3" s="1"/>
  <c r="E129" i="3" s="1"/>
  <c r="E130" i="3" s="1"/>
  <c r="E131" i="3" s="1"/>
  <c r="E132" i="3" s="1"/>
  <c r="E133" i="3" s="1"/>
  <c r="E134" i="3" s="1"/>
  <c r="E135" i="3" s="1"/>
  <c r="E136" i="3" s="1"/>
  <c r="E137" i="3" s="1"/>
  <c r="E138" i="3" s="1"/>
  <c r="E139" i="3" s="1"/>
  <c r="E140" i="3" s="1"/>
  <c r="E141" i="3" s="1"/>
  <c r="E142" i="3" s="1"/>
  <c r="E143" i="3" s="1"/>
  <c r="E144" i="3" s="1"/>
  <c r="E145" i="3" s="1"/>
  <c r="E146" i="3" s="1"/>
  <c r="E147" i="3" s="1"/>
  <c r="E148" i="3" s="1"/>
  <c r="E149" i="3" s="1"/>
  <c r="E150" i="3" s="1"/>
  <c r="E151" i="3" s="1"/>
  <c r="E152" i="3" s="1"/>
  <c r="E153" i="3" s="1"/>
  <c r="E154" i="3" s="1"/>
  <c r="E155" i="3" s="1"/>
  <c r="E156" i="3" s="1"/>
  <c r="E157" i="3" s="1"/>
  <c r="E158" i="3" s="1"/>
  <c r="E159" i="3" s="1"/>
  <c r="E160" i="3" s="1"/>
  <c r="E161" i="3" s="1"/>
  <c r="E162" i="3" s="1"/>
  <c r="E163" i="3" s="1"/>
  <c r="E164" i="3" s="1"/>
  <c r="E165" i="3" s="1"/>
  <c r="E166" i="3" s="1"/>
  <c r="E167" i="3" s="1"/>
  <c r="E168" i="3" s="1"/>
  <c r="E169" i="3" s="1"/>
  <c r="E170" i="3" s="1"/>
  <c r="E171" i="3" s="1"/>
  <c r="E172" i="3" s="1"/>
  <c r="E173" i="3" s="1"/>
  <c r="E174" i="3" s="1"/>
  <c r="E175" i="3" s="1"/>
  <c r="E176" i="3" s="1"/>
  <c r="E177" i="3" s="1"/>
  <c r="E178" i="3" s="1"/>
  <c r="E179" i="3" s="1"/>
  <c r="E180" i="3" s="1"/>
  <c r="E181" i="3" s="1"/>
  <c r="E182" i="3" s="1"/>
  <c r="E183" i="3" s="1"/>
  <c r="E184" i="3" s="1"/>
  <c r="E185" i="3" s="1"/>
  <c r="E186" i="3" s="1"/>
  <c r="E187" i="3" s="1"/>
  <c r="E188" i="3" s="1"/>
  <c r="E189" i="3" s="1"/>
  <c r="E190" i="3" s="1"/>
  <c r="E191" i="3" s="1"/>
  <c r="E192" i="3" s="1"/>
  <c r="E193" i="3" s="1"/>
  <c r="E194" i="3" s="1"/>
  <c r="E195" i="3" s="1"/>
  <c r="E196" i="3" s="1"/>
  <c r="E197" i="3" s="1"/>
  <c r="E198" i="3" s="1"/>
  <c r="E199" i="3" s="1"/>
  <c r="E200" i="3" s="1"/>
  <c r="E201" i="3" s="1"/>
  <c r="E202" i="3" s="1"/>
  <c r="E203" i="3" s="1"/>
  <c r="E204" i="3" s="1"/>
  <c r="E205" i="3" s="1"/>
  <c r="E206" i="3" s="1"/>
  <c r="E207" i="3" s="1"/>
  <c r="E208" i="3" s="1"/>
  <c r="E209" i="3" s="1"/>
  <c r="E210" i="3" s="1"/>
  <c r="E211" i="3" s="1"/>
  <c r="E212" i="3" s="1"/>
  <c r="E213" i="3" s="1"/>
  <c r="E214" i="3" s="1"/>
  <c r="E215" i="3" s="1"/>
  <c r="E216" i="3" s="1"/>
  <c r="E217" i="3" s="1"/>
  <c r="E218" i="3" s="1"/>
  <c r="E219" i="3" s="1"/>
  <c r="E220" i="3" s="1"/>
  <c r="E221" i="3" s="1"/>
  <c r="E222" i="3" s="1"/>
  <c r="E223" i="3" s="1"/>
  <c r="E224" i="3" s="1"/>
  <c r="E225" i="3" s="1"/>
  <c r="E226" i="3" s="1"/>
  <c r="E227" i="3" s="1"/>
  <c r="E228" i="3" s="1"/>
  <c r="E229" i="3" s="1"/>
  <c r="E230" i="3" s="1"/>
  <c r="E231" i="3" s="1"/>
  <c r="E232" i="3" s="1"/>
  <c r="E233" i="3" s="1"/>
  <c r="E234" i="3" s="1"/>
  <c r="E235" i="3" s="1"/>
  <c r="E236" i="3" s="1"/>
  <c r="E237" i="3" s="1"/>
  <c r="E238" i="3" s="1"/>
  <c r="E239" i="3" s="1"/>
  <c r="E240" i="3" s="1"/>
  <c r="E241" i="3" s="1"/>
  <c r="E242" i="3" s="1"/>
  <c r="E243" i="3" s="1"/>
  <c r="E244" i="3" s="1"/>
  <c r="E245" i="3" s="1"/>
  <c r="E246" i="3" s="1"/>
  <c r="E247" i="3" s="1"/>
  <c r="E248" i="3" s="1"/>
  <c r="E249" i="3" s="1"/>
  <c r="E250" i="3" s="1"/>
  <c r="E251" i="3" s="1"/>
  <c r="E252" i="3" s="1"/>
  <c r="E253" i="3" s="1"/>
  <c r="E254" i="3" s="1"/>
  <c r="E255" i="3" s="1"/>
  <c r="E256" i="3" s="1"/>
  <c r="E257" i="3" s="1"/>
  <c r="E258" i="3" s="1"/>
  <c r="E259" i="3" s="1"/>
  <c r="E260" i="3" s="1"/>
  <c r="E261" i="3" s="1"/>
  <c r="E262" i="3" s="1"/>
  <c r="E263" i="3" s="1"/>
  <c r="E264" i="3" s="1"/>
  <c r="E265" i="3" s="1"/>
  <c r="E266" i="3" s="1"/>
  <c r="E267" i="3" s="1"/>
  <c r="E268" i="3" s="1"/>
  <c r="E269" i="3" s="1"/>
  <c r="E270" i="3" s="1"/>
  <c r="E271" i="3" s="1"/>
  <c r="E272" i="3" s="1"/>
  <c r="E273" i="3" s="1"/>
  <c r="E274" i="3" s="1"/>
  <c r="E275" i="3" s="1"/>
  <c r="E276" i="3" s="1"/>
  <c r="E277" i="3" s="1"/>
  <c r="E278" i="3" s="1"/>
  <c r="E279" i="3" s="1"/>
  <c r="E280" i="3" s="1"/>
  <c r="E281" i="3" s="1"/>
  <c r="E282" i="3" s="1"/>
  <c r="E283" i="3" s="1"/>
  <c r="E284" i="3" s="1"/>
  <c r="E285" i="3" s="1"/>
  <c r="E286" i="3" s="1"/>
  <c r="E287" i="3" s="1"/>
  <c r="E288" i="3" s="1"/>
  <c r="E289" i="3" s="1"/>
  <c r="E290" i="3" s="1"/>
  <c r="E291" i="3" s="1"/>
  <c r="E292" i="3" s="1"/>
  <c r="E293" i="3" s="1"/>
  <c r="E294" i="3" s="1"/>
  <c r="E295" i="3" s="1"/>
  <c r="E296" i="3" s="1"/>
  <c r="E297" i="3" s="1"/>
  <c r="E298" i="3" s="1"/>
  <c r="E299" i="3" s="1"/>
  <c r="E300" i="3" s="1"/>
  <c r="E301" i="3" s="1"/>
  <c r="E302" i="3" s="1"/>
  <c r="E303" i="3" s="1"/>
  <c r="E304" i="3" s="1"/>
  <c r="E305" i="3" s="1"/>
  <c r="E306" i="3" s="1"/>
  <c r="E307" i="3" s="1"/>
  <c r="E308" i="3" s="1"/>
  <c r="E309" i="3" s="1"/>
  <c r="E310" i="3" s="1"/>
  <c r="E311" i="3" s="1"/>
  <c r="E312" i="3" s="1"/>
  <c r="E313" i="3" s="1"/>
  <c r="E314" i="3" s="1"/>
  <c r="E315" i="3" s="1"/>
  <c r="E316" i="3" s="1"/>
  <c r="E317" i="3" s="1"/>
  <c r="E318" i="3" s="1"/>
  <c r="E319" i="3" s="1"/>
  <c r="E320" i="3" s="1"/>
  <c r="E321" i="3" s="1"/>
  <c r="E322" i="3" s="1"/>
  <c r="E323" i="3" s="1"/>
  <c r="E324" i="3" s="1"/>
  <c r="E325" i="3" s="1"/>
  <c r="E326" i="3" s="1"/>
  <c r="E327" i="3" s="1"/>
  <c r="E328" i="3" s="1"/>
  <c r="E329" i="3" s="1"/>
  <c r="E330" i="3" s="1"/>
  <c r="E331" i="3" s="1"/>
  <c r="E332" i="3" s="1"/>
  <c r="E333" i="3" s="1"/>
  <c r="E334" i="3" s="1"/>
  <c r="E335" i="3" s="1"/>
  <c r="E336" i="3" s="1"/>
  <c r="E337" i="3" s="1"/>
  <c r="E338" i="3" s="1"/>
  <c r="E339" i="3" s="1"/>
  <c r="E340" i="3" s="1"/>
  <c r="E341" i="3" s="1"/>
  <c r="E342" i="3" s="1"/>
  <c r="E343" i="3" s="1"/>
  <c r="E344" i="3" s="1"/>
  <c r="E345" i="3" s="1"/>
  <c r="E346" i="3" s="1"/>
  <c r="E347" i="3" s="1"/>
  <c r="E348" i="3" s="1"/>
  <c r="E349" i="3" s="1"/>
  <c r="E350" i="3" s="1"/>
  <c r="E351" i="3" s="1"/>
  <c r="E352" i="3" s="1"/>
  <c r="E353" i="3" s="1"/>
  <c r="E354" i="3" s="1"/>
  <c r="E355" i="3" s="1"/>
  <c r="E356" i="3" s="1"/>
  <c r="E357" i="3" s="1"/>
  <c r="E358" i="3" s="1"/>
  <c r="E359" i="3" s="1"/>
  <c r="E360" i="3" s="1"/>
  <c r="E361" i="3" s="1"/>
  <c r="E362" i="3" s="1"/>
  <c r="E363" i="3" s="1"/>
  <c r="E364" i="3" s="1"/>
  <c r="E365" i="3" s="1"/>
  <c r="E366" i="3" s="1"/>
  <c r="E367" i="3" s="1"/>
  <c r="E368" i="3" s="1"/>
  <c r="E369" i="3" s="1"/>
  <c r="E370" i="3" s="1"/>
  <c r="E371" i="3" s="1"/>
  <c r="E372" i="3" s="1"/>
  <c r="E373" i="3" s="1"/>
  <c r="E374" i="3" s="1"/>
  <c r="E375" i="3" s="1"/>
  <c r="E376" i="3" s="1"/>
  <c r="E377" i="3" s="1"/>
  <c r="E378" i="3" s="1"/>
  <c r="E379" i="3" s="1"/>
  <c r="E380" i="3" s="1"/>
  <c r="E381" i="3" s="1"/>
  <c r="E382" i="3" s="1"/>
  <c r="E383" i="3" s="1"/>
  <c r="E384" i="3" s="1"/>
  <c r="E385" i="3" s="1"/>
  <c r="E386" i="3" s="1"/>
  <c r="E387" i="3" s="1"/>
  <c r="E388" i="3" s="1"/>
  <c r="E389" i="3" s="1"/>
  <c r="E390" i="3" s="1"/>
  <c r="E391" i="3" s="1"/>
  <c r="E392" i="3" s="1"/>
  <c r="E393" i="3" s="1"/>
  <c r="E394" i="3" s="1"/>
  <c r="E395" i="3" s="1"/>
  <c r="E396" i="3" s="1"/>
  <c r="E397" i="3" s="1"/>
  <c r="E398" i="3" s="1"/>
  <c r="E399" i="3" s="1"/>
  <c r="E400" i="3" s="1"/>
  <c r="E401" i="3" s="1"/>
  <c r="E402" i="3" s="1"/>
  <c r="E403" i="3" s="1"/>
  <c r="E404" i="3" s="1"/>
  <c r="E405" i="3" s="1"/>
  <c r="E406" i="3" s="1"/>
  <c r="E407" i="3" s="1"/>
  <c r="E408" i="3" s="1"/>
  <c r="E409" i="3" s="1"/>
  <c r="E410" i="3" s="1"/>
  <c r="E411" i="3" s="1"/>
  <c r="E412" i="3" s="1"/>
  <c r="E413" i="3" s="1"/>
  <c r="E414" i="3" s="1"/>
  <c r="E415" i="3" s="1"/>
  <c r="E416" i="3" s="1"/>
  <c r="E417" i="3" s="1"/>
  <c r="E418" i="3" s="1"/>
  <c r="E419" i="3" s="1"/>
  <c r="E420" i="3" s="1"/>
  <c r="E421" i="3" s="1"/>
  <c r="E422" i="3" s="1"/>
  <c r="E423" i="3" s="1"/>
  <c r="E424" i="3" s="1"/>
  <c r="E425" i="3" s="1"/>
  <c r="E426" i="3" s="1"/>
  <c r="E427" i="3" s="1"/>
  <c r="E428" i="3" s="1"/>
  <c r="E429" i="3" s="1"/>
  <c r="E430" i="3" s="1"/>
  <c r="E431" i="3" s="1"/>
  <c r="E432" i="3" s="1"/>
  <c r="E433" i="3" s="1"/>
  <c r="E434" i="3" s="1"/>
  <c r="E435" i="3" s="1"/>
  <c r="E436" i="3" s="1"/>
  <c r="E437" i="3" s="1"/>
  <c r="E438" i="3" s="1"/>
  <c r="E439" i="3" s="1"/>
  <c r="E440" i="3" s="1"/>
  <c r="E441" i="3" s="1"/>
  <c r="E442" i="3" s="1"/>
  <c r="E443" i="3" s="1"/>
  <c r="E444" i="3" s="1"/>
  <c r="E445" i="3" s="1"/>
  <c r="E446" i="3" s="1"/>
  <c r="E447" i="3" s="1"/>
  <c r="E448" i="3" s="1"/>
  <c r="E449" i="3" s="1"/>
  <c r="E450" i="3" s="1"/>
  <c r="E451" i="3" s="1"/>
  <c r="E452" i="3" s="1"/>
  <c r="E453" i="3" s="1"/>
  <c r="E454" i="3" s="1"/>
  <c r="E455" i="3" s="1"/>
  <c r="E456" i="3" s="1"/>
  <c r="E457" i="3" s="1"/>
  <c r="E458" i="3" s="1"/>
  <c r="E459" i="3" s="1"/>
  <c r="E460" i="3" s="1"/>
  <c r="E461" i="3" s="1"/>
  <c r="E462" i="3" s="1"/>
  <c r="E463" i="3" s="1"/>
  <c r="E464" i="3" s="1"/>
  <c r="E465" i="3" s="1"/>
  <c r="E466" i="3" s="1"/>
  <c r="E467" i="3" s="1"/>
  <c r="E468" i="3" s="1"/>
  <c r="E469" i="3" s="1"/>
  <c r="E470" i="3" s="1"/>
  <c r="E471" i="3" s="1"/>
  <c r="E472" i="3" s="1"/>
  <c r="E473" i="3" s="1"/>
  <c r="E474" i="3" s="1"/>
  <c r="E475" i="3" s="1"/>
  <c r="E476" i="3" s="1"/>
  <c r="E477" i="3" s="1"/>
  <c r="E478" i="3" s="1"/>
  <c r="E479" i="3" s="1"/>
  <c r="E480" i="3" s="1"/>
  <c r="E481" i="3" s="1"/>
  <c r="E482" i="3" s="1"/>
  <c r="E483" i="3" s="1"/>
  <c r="E484" i="3" s="1"/>
  <c r="E485" i="3" s="1"/>
  <c r="E486" i="3" s="1"/>
  <c r="E487" i="3" s="1"/>
  <c r="E488" i="3" s="1"/>
  <c r="E489" i="3" s="1"/>
  <c r="E490" i="3" s="1"/>
  <c r="E491" i="3" s="1"/>
  <c r="E492" i="3" s="1"/>
  <c r="E493" i="3" s="1"/>
  <c r="E494" i="3" s="1"/>
  <c r="E495" i="3" s="1"/>
  <c r="E496" i="3" s="1"/>
  <c r="E497" i="3" s="1"/>
  <c r="E498" i="3" s="1"/>
  <c r="E499" i="3" s="1"/>
  <c r="E500" i="3" s="1"/>
  <c r="E501" i="3" s="1"/>
  <c r="E502" i="3" s="1"/>
  <c r="E503" i="3" s="1"/>
  <c r="E504" i="3" s="1"/>
  <c r="E505" i="3" s="1"/>
  <c r="E506" i="3" s="1"/>
  <c r="E507" i="3" s="1"/>
  <c r="E508" i="3" s="1"/>
  <c r="E509" i="3" s="1"/>
  <c r="E510" i="3" s="1"/>
  <c r="E511" i="3" s="1"/>
  <c r="E512" i="3" s="1"/>
  <c r="E513" i="3" s="1"/>
  <c r="E514" i="3" s="1"/>
  <c r="E515" i="3" s="1"/>
  <c r="E516" i="3" s="1"/>
  <c r="E517" i="3" s="1"/>
  <c r="E518" i="3" s="1"/>
  <c r="E519" i="3" s="1"/>
  <c r="E520" i="3" s="1"/>
  <c r="E521" i="3" s="1"/>
  <c r="E522" i="3" s="1"/>
  <c r="E523" i="3" s="1"/>
  <c r="E524" i="3" s="1"/>
  <c r="E525" i="3" s="1"/>
  <c r="E526" i="3" s="1"/>
  <c r="E527" i="3" s="1"/>
  <c r="E528" i="3" s="1"/>
  <c r="E529" i="3" s="1"/>
  <c r="E530" i="3" s="1"/>
  <c r="E531" i="3" s="1"/>
  <c r="E532" i="3" s="1"/>
  <c r="E533" i="3" s="1"/>
  <c r="E534" i="3" s="1"/>
  <c r="E535" i="3" s="1"/>
  <c r="E536" i="3" s="1"/>
  <c r="E537" i="3" s="1"/>
  <c r="E538" i="3" s="1"/>
  <c r="E539" i="3" s="1"/>
  <c r="E540" i="3" s="1"/>
  <c r="E541" i="3" s="1"/>
  <c r="E542" i="3" s="1"/>
  <c r="E543" i="3" s="1"/>
  <c r="E544" i="3" s="1"/>
  <c r="E545" i="3" s="1"/>
  <c r="E546" i="3" s="1"/>
  <c r="E547" i="3" s="1"/>
  <c r="E548" i="3" s="1"/>
  <c r="E549" i="3" s="1"/>
  <c r="E550" i="3" s="1"/>
  <c r="E551" i="3" s="1"/>
  <c r="E552" i="3" s="1"/>
  <c r="E553" i="3" s="1"/>
  <c r="E554" i="3" s="1"/>
  <c r="E555" i="3" s="1"/>
  <c r="E556" i="3" s="1"/>
  <c r="E557" i="3" s="1"/>
  <c r="E558" i="3" s="1"/>
  <c r="E559" i="3" s="1"/>
  <c r="E560" i="3" s="1"/>
  <c r="E561" i="3" s="1"/>
  <c r="E562" i="3" s="1"/>
  <c r="E563" i="3" s="1"/>
  <c r="E564" i="3" s="1"/>
  <c r="E565" i="3" s="1"/>
  <c r="E566" i="3" s="1"/>
  <c r="E567" i="3" s="1"/>
  <c r="E568" i="3" s="1"/>
  <c r="E569" i="3" s="1"/>
  <c r="E570" i="3" s="1"/>
  <c r="E571" i="3" s="1"/>
  <c r="E572" i="3" s="1"/>
  <c r="E573" i="3" s="1"/>
  <c r="E574" i="3" s="1"/>
  <c r="E575" i="3" s="1"/>
  <c r="E576" i="3" s="1"/>
  <c r="E577" i="3" s="1"/>
  <c r="E578" i="3" s="1"/>
  <c r="E579" i="3" s="1"/>
  <c r="E580" i="3" s="1"/>
  <c r="E581" i="3" s="1"/>
  <c r="E582" i="3" s="1"/>
  <c r="E583" i="3" s="1"/>
  <c r="E584" i="3" s="1"/>
  <c r="E585" i="3" s="1"/>
  <c r="E586" i="3" s="1"/>
  <c r="E587" i="3" s="1"/>
  <c r="E588" i="3" s="1"/>
  <c r="E589" i="3" s="1"/>
  <c r="E590" i="3" s="1"/>
  <c r="E591" i="3" s="1"/>
  <c r="E592" i="3" s="1"/>
  <c r="E593" i="3" s="1"/>
  <c r="E594" i="3" s="1"/>
  <c r="E595" i="3" s="1"/>
  <c r="E596" i="3" s="1"/>
  <c r="E597" i="3" s="1"/>
  <c r="E598" i="3" s="1"/>
  <c r="E599" i="3" s="1"/>
  <c r="E600" i="3" s="1"/>
  <c r="E601" i="3" s="1"/>
  <c r="E602" i="3" s="1"/>
  <c r="E603" i="3" s="1"/>
  <c r="E604" i="3" s="1"/>
  <c r="E605" i="3" s="1"/>
  <c r="E606" i="3" s="1"/>
  <c r="E607" i="3" s="1"/>
  <c r="E608" i="3" s="1"/>
  <c r="E609" i="3" s="1"/>
  <c r="E610" i="3" s="1"/>
  <c r="E611" i="3" s="1"/>
  <c r="E612" i="3" s="1"/>
  <c r="E613" i="3" s="1"/>
  <c r="E614" i="3" s="1"/>
  <c r="E615" i="3" s="1"/>
  <c r="E616" i="3" s="1"/>
  <c r="E617" i="3" s="1"/>
  <c r="E618" i="3" s="1"/>
  <c r="E619" i="3" s="1"/>
  <c r="E620" i="3" s="1"/>
  <c r="E621" i="3" s="1"/>
  <c r="E622" i="3" s="1"/>
  <c r="E623" i="3" s="1"/>
  <c r="E624" i="3" s="1"/>
  <c r="E625" i="3" s="1"/>
  <c r="E626" i="3" s="1"/>
  <c r="E627" i="3" s="1"/>
  <c r="E628" i="3" s="1"/>
  <c r="E629" i="3" s="1"/>
  <c r="E630" i="3" s="1"/>
  <c r="E631" i="3" s="1"/>
  <c r="E632" i="3" s="1"/>
  <c r="E633" i="3" s="1"/>
  <c r="E634" i="3" s="1"/>
  <c r="E635" i="3" s="1"/>
  <c r="E636" i="3" s="1"/>
  <c r="E637" i="3" s="1"/>
  <c r="E638" i="3" s="1"/>
  <c r="E639" i="3" s="1"/>
  <c r="E640" i="3" s="1"/>
  <c r="E641" i="3" s="1"/>
  <c r="E642" i="3" s="1"/>
  <c r="E643" i="3" s="1"/>
  <c r="E644" i="3" s="1"/>
  <c r="E645" i="3" s="1"/>
  <c r="E646" i="3" s="1"/>
  <c r="E647" i="3" s="1"/>
  <c r="E648" i="3" s="1"/>
  <c r="E649" i="3" s="1"/>
  <c r="E650" i="3" s="1"/>
  <c r="E651" i="3" s="1"/>
  <c r="E652" i="3" s="1"/>
  <c r="E653" i="3" s="1"/>
  <c r="E654" i="3" s="1"/>
  <c r="E655" i="3" s="1"/>
  <c r="E656" i="3" s="1"/>
  <c r="E657" i="3" s="1"/>
  <c r="E658" i="3" s="1"/>
  <c r="E659" i="3" s="1"/>
  <c r="E660" i="3" s="1"/>
  <c r="E661" i="3" s="1"/>
  <c r="E662" i="3" s="1"/>
  <c r="E663" i="3" s="1"/>
  <c r="E664" i="3" s="1"/>
  <c r="E665" i="3" s="1"/>
  <c r="E666" i="3" s="1"/>
  <c r="E667" i="3" s="1"/>
  <c r="E668" i="3" s="1"/>
  <c r="E669" i="3" s="1"/>
  <c r="E670" i="3" s="1"/>
  <c r="E671" i="3" s="1"/>
  <c r="E672" i="3" s="1"/>
  <c r="E673" i="3" s="1"/>
  <c r="E674" i="3" s="1"/>
  <c r="E675" i="3" s="1"/>
  <c r="E676" i="3" s="1"/>
  <c r="E677" i="3" s="1"/>
  <c r="E678" i="3" s="1"/>
  <c r="E679" i="3" s="1"/>
  <c r="E680" i="3" s="1"/>
  <c r="E681" i="3" s="1"/>
  <c r="E682" i="3" s="1"/>
  <c r="E683" i="3" s="1"/>
  <c r="E684" i="3" s="1"/>
  <c r="E685" i="3" s="1"/>
  <c r="E686" i="3" s="1"/>
  <c r="E687" i="3" s="1"/>
  <c r="E688" i="3" s="1"/>
  <c r="E689" i="3" s="1"/>
  <c r="E690" i="3" s="1"/>
  <c r="E691" i="3" s="1"/>
  <c r="E692" i="3" s="1"/>
  <c r="E693" i="3" s="1"/>
  <c r="E694" i="3" s="1"/>
  <c r="E695" i="3" s="1"/>
  <c r="E696" i="3" s="1"/>
  <c r="E697" i="3" s="1"/>
  <c r="E698" i="3" s="1"/>
  <c r="E699" i="3" s="1"/>
  <c r="E700" i="3" s="1"/>
  <c r="E701" i="3" s="1"/>
  <c r="E702" i="3" s="1"/>
  <c r="E703" i="3" s="1"/>
  <c r="E704" i="3" s="1"/>
  <c r="E705" i="3" s="1"/>
  <c r="E706" i="3" s="1"/>
  <c r="E707" i="3" s="1"/>
  <c r="E708" i="3" s="1"/>
  <c r="E709" i="3" s="1"/>
  <c r="E710" i="3" s="1"/>
  <c r="E711" i="3" s="1"/>
  <c r="E712" i="3" s="1"/>
  <c r="E713" i="3" s="1"/>
  <c r="E714" i="3" s="1"/>
  <c r="E715" i="3" s="1"/>
  <c r="E716" i="3" s="1"/>
  <c r="E717" i="3" s="1"/>
  <c r="E718" i="3" s="1"/>
  <c r="E719" i="3" s="1"/>
  <c r="E720" i="3" s="1"/>
  <c r="E721" i="3" s="1"/>
  <c r="E722" i="3" s="1"/>
  <c r="E723" i="3" s="1"/>
  <c r="E724" i="3" s="1"/>
  <c r="E725" i="3" s="1"/>
  <c r="E726" i="3" s="1"/>
  <c r="E727" i="3" s="1"/>
  <c r="E728" i="3" s="1"/>
  <c r="E729" i="3" s="1"/>
  <c r="E730" i="3" s="1"/>
  <c r="E731" i="3" s="1"/>
  <c r="E732" i="3" s="1"/>
  <c r="E733" i="3" s="1"/>
  <c r="E734" i="3" s="1"/>
  <c r="E735" i="3" s="1"/>
  <c r="E736" i="3" s="1"/>
  <c r="E737" i="3" s="1"/>
  <c r="E738" i="3" s="1"/>
  <c r="E739" i="3" s="1"/>
  <c r="E740" i="3" s="1"/>
  <c r="E741" i="3" s="1"/>
  <c r="E742" i="3" s="1"/>
  <c r="E743" i="3" s="1"/>
  <c r="E744" i="3" s="1"/>
  <c r="E745" i="3" s="1"/>
  <c r="E746" i="3" s="1"/>
  <c r="E747" i="3" s="1"/>
  <c r="E748" i="3" s="1"/>
  <c r="E749" i="3" s="1"/>
  <c r="E750" i="3" s="1"/>
  <c r="E751" i="3" s="1"/>
  <c r="E752" i="3" s="1"/>
  <c r="E753" i="3" s="1"/>
  <c r="E754" i="3" s="1"/>
  <c r="E755" i="3" s="1"/>
  <c r="E756" i="3" s="1"/>
  <c r="E757" i="3" s="1"/>
  <c r="E758" i="3" s="1"/>
  <c r="E759" i="3" s="1"/>
  <c r="E760" i="3" s="1"/>
  <c r="E761" i="3" s="1"/>
  <c r="E762" i="3" s="1"/>
  <c r="E763" i="3" s="1"/>
  <c r="E764" i="3" s="1"/>
  <c r="E765" i="3" s="1"/>
  <c r="E766" i="3" s="1"/>
  <c r="E767" i="3" s="1"/>
  <c r="E768" i="3" s="1"/>
  <c r="E769" i="3" s="1"/>
  <c r="E770" i="3" s="1"/>
  <c r="E771" i="3" s="1"/>
  <c r="E772" i="3" s="1"/>
  <c r="E773" i="3" s="1"/>
  <c r="E774" i="3" s="1"/>
  <c r="E775" i="3" s="1"/>
  <c r="E776" i="3" s="1"/>
  <c r="E777" i="3" s="1"/>
  <c r="E778" i="3" s="1"/>
  <c r="E779" i="3" s="1"/>
  <c r="E780" i="3" s="1"/>
  <c r="E781" i="3" s="1"/>
  <c r="E782" i="3" s="1"/>
  <c r="E783" i="3" s="1"/>
  <c r="E784" i="3" s="1"/>
  <c r="E785" i="3" s="1"/>
  <c r="E786" i="3" s="1"/>
  <c r="E787" i="3" s="1"/>
  <c r="E788" i="3" s="1"/>
  <c r="E789" i="3" s="1"/>
  <c r="E790" i="3" s="1"/>
  <c r="E791" i="3" s="1"/>
  <c r="E792" i="3" s="1"/>
  <c r="E793" i="3" s="1"/>
  <c r="E794" i="3" s="1"/>
  <c r="E795" i="3" s="1"/>
  <c r="E796" i="3" s="1"/>
  <c r="E797" i="3" s="1"/>
  <c r="E798" i="3" s="1"/>
  <c r="E799" i="3" s="1"/>
  <c r="E800" i="3" s="1"/>
  <c r="E801" i="3" s="1"/>
  <c r="E802" i="3" s="1"/>
  <c r="E803" i="3" s="1"/>
  <c r="E804" i="3" s="1"/>
  <c r="E805" i="3" s="1"/>
  <c r="E806" i="3" s="1"/>
  <c r="E807" i="3" s="1"/>
  <c r="E808" i="3" s="1"/>
  <c r="E809" i="3" s="1"/>
  <c r="E810" i="3" s="1"/>
  <c r="E811" i="3" s="1"/>
  <c r="E812" i="3" s="1"/>
  <c r="E813" i="3" s="1"/>
  <c r="E814" i="3" s="1"/>
  <c r="E815" i="3" s="1"/>
  <c r="E816" i="3" s="1"/>
  <c r="E817" i="3" s="1"/>
  <c r="E818" i="3" s="1"/>
  <c r="E819" i="3" s="1"/>
  <c r="E820" i="3" s="1"/>
  <c r="E821" i="3" s="1"/>
  <c r="E822" i="3" s="1"/>
  <c r="E823" i="3" s="1"/>
  <c r="E824" i="3" s="1"/>
  <c r="E825" i="3" s="1"/>
  <c r="E826" i="3" s="1"/>
  <c r="E827" i="3" s="1"/>
  <c r="E828" i="3" s="1"/>
  <c r="E829" i="3" s="1"/>
  <c r="E830" i="3" s="1"/>
  <c r="E831" i="3" s="1"/>
  <c r="E832" i="3" s="1"/>
  <c r="E833" i="3" s="1"/>
  <c r="E834" i="3" s="1"/>
  <c r="E835" i="3" s="1"/>
  <c r="E836" i="3" s="1"/>
  <c r="E837" i="3" s="1"/>
  <c r="E838" i="3" s="1"/>
  <c r="E839" i="3" s="1"/>
  <c r="E840" i="3" s="1"/>
  <c r="E841" i="3" s="1"/>
  <c r="E842" i="3" s="1"/>
  <c r="E843" i="3" s="1"/>
  <c r="E844" i="3" s="1"/>
  <c r="E845" i="3" s="1"/>
  <c r="E846" i="3" s="1"/>
  <c r="E847" i="3" s="1"/>
  <c r="E848" i="3" s="1"/>
  <c r="E849" i="3" s="1"/>
  <c r="E850" i="3" s="1"/>
  <c r="E851" i="3" s="1"/>
  <c r="E852" i="3" s="1"/>
  <c r="E853" i="3" s="1"/>
  <c r="E854" i="3" s="1"/>
  <c r="E855" i="3" s="1"/>
  <c r="E856" i="3" s="1"/>
  <c r="E857" i="3" s="1"/>
  <c r="E858" i="3" s="1"/>
  <c r="E859" i="3" s="1"/>
  <c r="E860" i="3" s="1"/>
  <c r="E861" i="3" s="1"/>
  <c r="E862" i="3" s="1"/>
  <c r="E863" i="3" s="1"/>
  <c r="E864" i="3" s="1"/>
  <c r="E865" i="3" s="1"/>
  <c r="E866" i="3" s="1"/>
  <c r="E867" i="3" s="1"/>
  <c r="E868" i="3" s="1"/>
  <c r="E869" i="3" s="1"/>
  <c r="E870" i="3" s="1"/>
  <c r="E871" i="3" s="1"/>
  <c r="E872" i="3" s="1"/>
  <c r="E873" i="3" s="1"/>
  <c r="E874" i="3" s="1"/>
  <c r="E875" i="3" s="1"/>
  <c r="E876" i="3" s="1"/>
  <c r="E877" i="3" s="1"/>
  <c r="E878" i="3" s="1"/>
  <c r="E879" i="3" s="1"/>
  <c r="E880" i="3" s="1"/>
  <c r="E881" i="3" s="1"/>
  <c r="E882" i="3" s="1"/>
  <c r="E883" i="3" s="1"/>
  <c r="E884" i="3" s="1"/>
  <c r="E885" i="3" s="1"/>
  <c r="E886" i="3" s="1"/>
  <c r="E887" i="3" s="1"/>
  <c r="E888" i="3" s="1"/>
  <c r="E889" i="3" s="1"/>
  <c r="E890" i="3" s="1"/>
  <c r="E891" i="3" s="1"/>
  <c r="E892" i="3" s="1"/>
  <c r="E893" i="3" s="1"/>
  <c r="E894" i="3" s="1"/>
  <c r="E895" i="3" s="1"/>
  <c r="E896" i="3" s="1"/>
  <c r="E897" i="3" s="1"/>
  <c r="E898" i="3" s="1"/>
  <c r="E899" i="3" s="1"/>
  <c r="E900" i="3" s="1"/>
  <c r="E901" i="3" s="1"/>
  <c r="E902" i="3" s="1"/>
  <c r="E903" i="3" s="1"/>
  <c r="E904" i="3" s="1"/>
  <c r="E905" i="3" s="1"/>
  <c r="E906" i="3" s="1"/>
  <c r="E907" i="3" s="1"/>
  <c r="E908" i="3" s="1"/>
  <c r="E909" i="3" s="1"/>
  <c r="E910" i="3" s="1"/>
  <c r="E911" i="3" s="1"/>
  <c r="E912" i="3" s="1"/>
  <c r="E913" i="3" s="1"/>
  <c r="E914" i="3" s="1"/>
  <c r="E915" i="3" s="1"/>
  <c r="E916" i="3" s="1"/>
  <c r="E917" i="3" s="1"/>
  <c r="E918" i="3" s="1"/>
  <c r="E919" i="3" s="1"/>
  <c r="E920" i="3" s="1"/>
  <c r="E921" i="3" s="1"/>
  <c r="E922" i="3" s="1"/>
  <c r="E923" i="3" s="1"/>
  <c r="E924" i="3" s="1"/>
  <c r="E925" i="3" s="1"/>
  <c r="E926" i="3" s="1"/>
  <c r="E927" i="3" s="1"/>
  <c r="E928" i="3" s="1"/>
  <c r="E929" i="3" s="1"/>
  <c r="E930" i="3" s="1"/>
  <c r="E931" i="3" s="1"/>
  <c r="E932" i="3" s="1"/>
  <c r="E933" i="3" s="1"/>
  <c r="E934" i="3" s="1"/>
  <c r="E935" i="3" s="1"/>
  <c r="E936" i="3" s="1"/>
  <c r="E937" i="3" s="1"/>
  <c r="E938" i="3" s="1"/>
  <c r="E939" i="3" s="1"/>
  <c r="E940" i="3" s="1"/>
  <c r="E941" i="3" s="1"/>
  <c r="E942" i="3" s="1"/>
  <c r="E943" i="3" s="1"/>
  <c r="E944" i="3" s="1"/>
  <c r="E945" i="3" s="1"/>
  <c r="E946" i="3" s="1"/>
  <c r="E947" i="3" s="1"/>
  <c r="E948" i="3" s="1"/>
  <c r="E949" i="3" s="1"/>
  <c r="E950" i="3" s="1"/>
  <c r="E951" i="3" s="1"/>
  <c r="E952" i="3" s="1"/>
  <c r="E953" i="3" s="1"/>
  <c r="E954" i="3" s="1"/>
  <c r="E955" i="3" s="1"/>
  <c r="E956" i="3" s="1"/>
  <c r="E957" i="3" s="1"/>
  <c r="E958" i="3" s="1"/>
  <c r="E959" i="3" s="1"/>
  <c r="E960" i="3" s="1"/>
  <c r="E961" i="3" s="1"/>
  <c r="E962" i="3" s="1"/>
  <c r="E963" i="3" s="1"/>
  <c r="E964" i="3" s="1"/>
  <c r="E965" i="3" s="1"/>
  <c r="E966" i="3" s="1"/>
  <c r="E967" i="3" s="1"/>
  <c r="E968" i="3" s="1"/>
  <c r="E969" i="3" s="1"/>
  <c r="E970" i="3" s="1"/>
  <c r="E971" i="3" s="1"/>
  <c r="E972" i="3" s="1"/>
  <c r="E973" i="3" s="1"/>
  <c r="E974" i="3" s="1"/>
  <c r="E975" i="3" s="1"/>
  <c r="E976" i="3" s="1"/>
  <c r="E977" i="3" s="1"/>
  <c r="E978" i="3" s="1"/>
  <c r="E979" i="3" s="1"/>
  <c r="E980" i="3" s="1"/>
  <c r="E981" i="3" s="1"/>
  <c r="E982" i="3" s="1"/>
  <c r="E983" i="3" s="1"/>
  <c r="E984" i="3" s="1"/>
  <c r="E985" i="3" s="1"/>
  <c r="E986" i="3" s="1"/>
  <c r="E987" i="3" s="1"/>
  <c r="E988" i="3" s="1"/>
  <c r="E989" i="3" s="1"/>
  <c r="E990" i="3" s="1"/>
  <c r="E991" i="3" s="1"/>
  <c r="E992" i="3" s="1"/>
  <c r="E993" i="3" s="1"/>
  <c r="E994" i="3" s="1"/>
  <c r="E995" i="3" s="1"/>
  <c r="E996" i="3" s="1"/>
  <c r="E997" i="3" s="1"/>
  <c r="E998" i="3" s="1"/>
  <c r="E999" i="3" s="1"/>
  <c r="E1000" i="3" s="1"/>
  <c r="E1001" i="3" s="1"/>
  <c r="E1002" i="3" s="1"/>
  <c r="E1003" i="3" s="1"/>
  <c r="E1004" i="3" s="1"/>
  <c r="E1005" i="3" s="1"/>
  <c r="E1006" i="3" s="1"/>
  <c r="E1007" i="3" s="1"/>
  <c r="E1008" i="3" s="1"/>
  <c r="E1009" i="3" s="1"/>
  <c r="E1010" i="3" s="1"/>
  <c r="E1011" i="3" s="1"/>
  <c r="E1012" i="3" s="1"/>
  <c r="E1013" i="3" s="1"/>
  <c r="E1014" i="3" s="1"/>
  <c r="E1015" i="3" s="1"/>
  <c r="E1016" i="3" s="1"/>
  <c r="E1017" i="3" s="1"/>
  <c r="E1018" i="3" s="1"/>
  <c r="E1019" i="3" s="1"/>
  <c r="E1020" i="3" s="1"/>
  <c r="E1021" i="3" s="1"/>
  <c r="E1022" i="3" s="1"/>
  <c r="E1023" i="3" s="1"/>
  <c r="E1024" i="3" s="1"/>
  <c r="E1025" i="3" s="1"/>
  <c r="E1026" i="3" s="1"/>
  <c r="E1027" i="3" s="1"/>
  <c r="E1028" i="3" s="1"/>
  <c r="E1029" i="3" s="1"/>
  <c r="E1030" i="3" s="1"/>
  <c r="E1031" i="3" s="1"/>
  <c r="E1032" i="3" s="1"/>
  <c r="E1033" i="3" s="1"/>
  <c r="E1034" i="3" s="1"/>
  <c r="E1035" i="3" s="1"/>
  <c r="E1036" i="3" s="1"/>
  <c r="E1037" i="3" s="1"/>
  <c r="E1038" i="3" s="1"/>
  <c r="E1039" i="3" s="1"/>
  <c r="E1040" i="3" s="1"/>
  <c r="E1041" i="3" s="1"/>
  <c r="E1042" i="3" s="1"/>
  <c r="E1043" i="3" s="1"/>
  <c r="E1044" i="3" s="1"/>
  <c r="E1045" i="3" s="1"/>
  <c r="E1046" i="3" s="1"/>
  <c r="E1047" i="3" s="1"/>
  <c r="E1048" i="3" s="1"/>
  <c r="E1049" i="3" s="1"/>
  <c r="E1050" i="3" s="1"/>
  <c r="E1051" i="3" s="1"/>
  <c r="E1052" i="3" s="1"/>
  <c r="E1053" i="3" s="1"/>
  <c r="E1054" i="3" s="1"/>
  <c r="E1055" i="3" s="1"/>
  <c r="E1056" i="3" s="1"/>
  <c r="E1057" i="3" s="1"/>
  <c r="E1058" i="3" s="1"/>
  <c r="E1059" i="3" s="1"/>
  <c r="E1060" i="3" s="1"/>
  <c r="E1061" i="3" s="1"/>
  <c r="E1062" i="3" s="1"/>
  <c r="E1063" i="3" s="1"/>
  <c r="E1064" i="3" s="1"/>
  <c r="E1065" i="3" s="1"/>
  <c r="E1066" i="3" s="1"/>
  <c r="E1067" i="3" s="1"/>
  <c r="E1068" i="3" s="1"/>
  <c r="E1069" i="3" s="1"/>
  <c r="E1070" i="3" s="1"/>
  <c r="E1071" i="3" s="1"/>
  <c r="E1072" i="3" s="1"/>
  <c r="E1073" i="3" s="1"/>
  <c r="E1074" i="3" s="1"/>
  <c r="E1075" i="3" s="1"/>
  <c r="E1076" i="3" s="1"/>
  <c r="E1077" i="3" s="1"/>
  <c r="E1078" i="3" s="1"/>
  <c r="E1079" i="3" s="1"/>
  <c r="E1080" i="3" s="1"/>
  <c r="E1081" i="3" s="1"/>
  <c r="E1082" i="3" s="1"/>
  <c r="E1083" i="3" s="1"/>
  <c r="E1084" i="3" s="1"/>
  <c r="E1085" i="3" s="1"/>
  <c r="E1086" i="3" s="1"/>
  <c r="E1087" i="3" s="1"/>
  <c r="E1088" i="3" s="1"/>
  <c r="E1089" i="3" s="1"/>
  <c r="E1090" i="3" s="1"/>
  <c r="E1091" i="3" s="1"/>
  <c r="E1092" i="3" s="1"/>
  <c r="E1093" i="3" s="1"/>
  <c r="E1094" i="3" s="1"/>
  <c r="E1095" i="3" s="1"/>
  <c r="E1096" i="3" s="1"/>
  <c r="E1097" i="3" s="1"/>
  <c r="E1098" i="3" s="1"/>
  <c r="E1099" i="3" s="1"/>
  <c r="E1100" i="3" s="1"/>
  <c r="E1101" i="3" s="1"/>
  <c r="E1102" i="3" s="1"/>
  <c r="E1103" i="3" s="1"/>
  <c r="E1104" i="3" s="1"/>
  <c r="E1105" i="3" s="1"/>
  <c r="E1106" i="3" s="1"/>
  <c r="E1107" i="3" s="1"/>
  <c r="E1108" i="3" s="1"/>
  <c r="E1109" i="3" s="1"/>
  <c r="E1110" i="3" s="1"/>
  <c r="E1111" i="3" s="1"/>
  <c r="E1112" i="3" s="1"/>
  <c r="E1113" i="3" s="1"/>
  <c r="E1114" i="3" s="1"/>
  <c r="E1115" i="3" s="1"/>
  <c r="E1116" i="3" s="1"/>
  <c r="E1117" i="3" s="1"/>
  <c r="E1118" i="3" s="1"/>
  <c r="E1119" i="3" s="1"/>
  <c r="E1120" i="3" s="1"/>
  <c r="E1121" i="3" s="1"/>
  <c r="E1122" i="3" s="1"/>
  <c r="E1123" i="3" s="1"/>
  <c r="E1124" i="3" s="1"/>
  <c r="E1125" i="3" s="1"/>
  <c r="E1126" i="3" s="1"/>
  <c r="E1127" i="3" s="1"/>
  <c r="E1128" i="3" s="1"/>
  <c r="E1129" i="3" s="1"/>
  <c r="E1130" i="3" s="1"/>
  <c r="E1131" i="3" s="1"/>
  <c r="E1132" i="3" s="1"/>
  <c r="E1133" i="3" s="1"/>
  <c r="E1134" i="3" s="1"/>
  <c r="E1135" i="3" s="1"/>
  <c r="E1136" i="3" s="1"/>
  <c r="E1137" i="3" s="1"/>
  <c r="E1138" i="3" s="1"/>
  <c r="E1139" i="3" s="1"/>
  <c r="E1140" i="3" s="1"/>
  <c r="E1141" i="3" s="1"/>
  <c r="E1142" i="3" s="1"/>
  <c r="E1143" i="3" s="1"/>
  <c r="E1144" i="3" s="1"/>
  <c r="E1145" i="3" s="1"/>
  <c r="E1146" i="3" s="1"/>
  <c r="E1147" i="3" s="1"/>
  <c r="E1148" i="3" s="1"/>
  <c r="E1149" i="3" s="1"/>
  <c r="E1150" i="3" s="1"/>
  <c r="E1151" i="3" s="1"/>
  <c r="E1152" i="3" s="1"/>
  <c r="E1153" i="3" s="1"/>
  <c r="E1154" i="3" s="1"/>
  <c r="E1155" i="3" s="1"/>
  <c r="E1156" i="3" s="1"/>
  <c r="E1157" i="3" s="1"/>
  <c r="E1158" i="3" s="1"/>
  <c r="E1159" i="3" s="1"/>
  <c r="E1160" i="3" s="1"/>
  <c r="E1161" i="3" s="1"/>
  <c r="E1162" i="3" s="1"/>
  <c r="E1163" i="3" s="1"/>
  <c r="E1164" i="3" s="1"/>
  <c r="E1165" i="3" s="1"/>
  <c r="E1166" i="3" s="1"/>
  <c r="E1167" i="3" s="1"/>
  <c r="E1168" i="3" s="1"/>
  <c r="E1169" i="3" s="1"/>
  <c r="E1170" i="3" s="1"/>
  <c r="E1171" i="3" s="1"/>
  <c r="E1172" i="3" s="1"/>
  <c r="E1173" i="3" s="1"/>
  <c r="E1174" i="3" s="1"/>
  <c r="E1175" i="3" s="1"/>
  <c r="E1176" i="3" s="1"/>
  <c r="E1177" i="3" s="1"/>
  <c r="E1178" i="3" s="1"/>
  <c r="E1179" i="3" s="1"/>
  <c r="E1180" i="3" s="1"/>
  <c r="E1181" i="3" s="1"/>
  <c r="E1182" i="3" s="1"/>
  <c r="E1183" i="3" s="1"/>
  <c r="E1184" i="3" s="1"/>
  <c r="E1185" i="3" s="1"/>
  <c r="E1186" i="3" s="1"/>
  <c r="E1187" i="3" s="1"/>
  <c r="E1188" i="3" s="1"/>
  <c r="E1189" i="3" s="1"/>
  <c r="E1190" i="3" s="1"/>
  <c r="E1191" i="3" s="1"/>
  <c r="E1192" i="3" s="1"/>
  <c r="E1193" i="3" s="1"/>
  <c r="E1194" i="3" s="1"/>
  <c r="E1195" i="3" s="1"/>
  <c r="E1196" i="3" s="1"/>
  <c r="E1197" i="3" s="1"/>
  <c r="E1198" i="3" s="1"/>
  <c r="E1199" i="3" s="1"/>
  <c r="E1200" i="3" s="1"/>
  <c r="E1201" i="3" s="1"/>
  <c r="E1202" i="3" s="1"/>
  <c r="E1203" i="3" s="1"/>
  <c r="E1204" i="3" s="1"/>
  <c r="E1205" i="3" s="1"/>
  <c r="E1206" i="3" s="1"/>
  <c r="E1207" i="3" s="1"/>
  <c r="E1208" i="3" s="1"/>
  <c r="E1209" i="3" s="1"/>
  <c r="E1210" i="3" s="1"/>
  <c r="E1211" i="3" s="1"/>
  <c r="E1212" i="3" s="1"/>
  <c r="E1213" i="3" s="1"/>
  <c r="E1214" i="3" s="1"/>
  <c r="E1215" i="3" s="1"/>
  <c r="E1216" i="3" s="1"/>
  <c r="E1217" i="3" s="1"/>
  <c r="E1218" i="3" s="1"/>
  <c r="E1219" i="3" s="1"/>
  <c r="E1220" i="3" s="1"/>
  <c r="E1221" i="3" s="1"/>
  <c r="E1222" i="3" s="1"/>
  <c r="E1223" i="3" s="1"/>
  <c r="E1224" i="3" s="1"/>
  <c r="E1225" i="3" s="1"/>
  <c r="E1226" i="3" s="1"/>
  <c r="E1227" i="3" s="1"/>
  <c r="E1228" i="3" s="1"/>
  <c r="E1229" i="3" s="1"/>
  <c r="E1230" i="3" s="1"/>
  <c r="E1231" i="3" s="1"/>
  <c r="E1232" i="3" s="1"/>
  <c r="E1233" i="3" s="1"/>
  <c r="E1234" i="3" s="1"/>
  <c r="E1235" i="3" s="1"/>
  <c r="E1236" i="3" s="1"/>
  <c r="E1237" i="3" s="1"/>
  <c r="E1238" i="3" s="1"/>
  <c r="E1239" i="3" s="1"/>
  <c r="E1240" i="3" s="1"/>
  <c r="E1241" i="3" s="1"/>
  <c r="E1242" i="3" s="1"/>
  <c r="E1243" i="3" s="1"/>
  <c r="E1244" i="3" s="1"/>
  <c r="E1245" i="3" s="1"/>
  <c r="E1246" i="3" s="1"/>
  <c r="E1247" i="3" s="1"/>
  <c r="E1248" i="3" s="1"/>
  <c r="E1249" i="3" s="1"/>
  <c r="E1250" i="3" s="1"/>
  <c r="E1251" i="3" s="1"/>
  <c r="E1252" i="3" s="1"/>
  <c r="E1253" i="3" s="1"/>
  <c r="E1254" i="3" s="1"/>
  <c r="E1255" i="3" s="1"/>
  <c r="E1256" i="3" s="1"/>
  <c r="E1257" i="3" s="1"/>
  <c r="E1258" i="3" s="1"/>
  <c r="E1259" i="3" s="1"/>
  <c r="E1260" i="3" s="1"/>
  <c r="E1261" i="3" s="1"/>
  <c r="E1262" i="3" s="1"/>
  <c r="E1263" i="3" s="1"/>
  <c r="E1264" i="3" s="1"/>
  <c r="E1265" i="3" s="1"/>
  <c r="E1266" i="3" s="1"/>
  <c r="E1267" i="3" s="1"/>
  <c r="E1268" i="3" s="1"/>
  <c r="E1269" i="3" s="1"/>
  <c r="E1270" i="3" s="1"/>
  <c r="E1271" i="3" s="1"/>
  <c r="E1272" i="3" s="1"/>
  <c r="E1273" i="3" s="1"/>
  <c r="E1274" i="3" s="1"/>
  <c r="E1275" i="3" s="1"/>
  <c r="E1276" i="3" s="1"/>
  <c r="E1277" i="3" s="1"/>
  <c r="E1278" i="3" s="1"/>
  <c r="E1279" i="3" s="1"/>
  <c r="E1280" i="3" s="1"/>
  <c r="E1281" i="3" s="1"/>
  <c r="E1282" i="3" s="1"/>
  <c r="E1283" i="3" s="1"/>
  <c r="E1284" i="3" s="1"/>
  <c r="E1285" i="3" s="1"/>
  <c r="E1286" i="3" s="1"/>
  <c r="E1287" i="3" s="1"/>
  <c r="E1288" i="3" s="1"/>
  <c r="E1289" i="3" s="1"/>
  <c r="E1290" i="3" s="1"/>
  <c r="E1291" i="3" s="1"/>
  <c r="E1292" i="3" s="1"/>
  <c r="E1293" i="3" s="1"/>
  <c r="E1294" i="3" s="1"/>
  <c r="E1295" i="3" s="1"/>
  <c r="E1296" i="3" s="1"/>
  <c r="E1297" i="3" s="1"/>
  <c r="E1298" i="3" s="1"/>
  <c r="E1299" i="3" s="1"/>
  <c r="E1300" i="3" s="1"/>
  <c r="E1301" i="3" s="1"/>
  <c r="E1302" i="3" s="1"/>
  <c r="E1303" i="3" s="1"/>
  <c r="E1304" i="3" s="1"/>
  <c r="E1305" i="3" s="1"/>
  <c r="E1306" i="3" s="1"/>
  <c r="E1307" i="3" s="1"/>
  <c r="E1308" i="3" s="1"/>
  <c r="E1309" i="3" s="1"/>
  <c r="E1310" i="3" s="1"/>
  <c r="E1311" i="3" s="1"/>
  <c r="E1312" i="3" s="1"/>
  <c r="E1313" i="3" s="1"/>
  <c r="E1314" i="3" s="1"/>
  <c r="E1315" i="3" s="1"/>
  <c r="E1316" i="3" s="1"/>
  <c r="E1317" i="3" s="1"/>
  <c r="E1318" i="3" s="1"/>
  <c r="E1319" i="3" s="1"/>
  <c r="E1320" i="3" s="1"/>
  <c r="E1321" i="3" s="1"/>
  <c r="E1322" i="3" s="1"/>
  <c r="E1323" i="3" s="1"/>
  <c r="E1324" i="3" s="1"/>
  <c r="E1325" i="3" s="1"/>
  <c r="E1326" i="3" s="1"/>
  <c r="E1327" i="3" s="1"/>
  <c r="E1328" i="3" s="1"/>
  <c r="E1329" i="3" s="1"/>
  <c r="E1330" i="3" s="1"/>
  <c r="E1331" i="3" s="1"/>
  <c r="E1332" i="3" s="1"/>
  <c r="E1333" i="3" s="1"/>
  <c r="E1334" i="3" s="1"/>
  <c r="E1335" i="3" s="1"/>
  <c r="E1336" i="3" s="1"/>
  <c r="E1337" i="3" s="1"/>
  <c r="E1338" i="3" s="1"/>
  <c r="E1339" i="3" s="1"/>
  <c r="E1340" i="3" s="1"/>
  <c r="E1341" i="3" s="1"/>
  <c r="E1342" i="3" s="1"/>
  <c r="E1343" i="3" s="1"/>
  <c r="E1344" i="3" s="1"/>
  <c r="E1345" i="3" s="1"/>
  <c r="E1346" i="3" s="1"/>
  <c r="E1347" i="3" s="1"/>
  <c r="E1348" i="3" s="1"/>
  <c r="E1349" i="3" s="1"/>
  <c r="E1350" i="3" s="1"/>
  <c r="E1351" i="3" s="1"/>
  <c r="E1352" i="3" s="1"/>
  <c r="E1353" i="3" s="1"/>
  <c r="E1354" i="3" s="1"/>
  <c r="E1355" i="3" s="1"/>
  <c r="E1356" i="3" s="1"/>
  <c r="E1357" i="3" s="1"/>
  <c r="E1358" i="3" s="1"/>
  <c r="E1359" i="3" s="1"/>
  <c r="E1360" i="3" s="1"/>
  <c r="E1361" i="3" s="1"/>
  <c r="E1362" i="3" s="1"/>
  <c r="E1363" i="3" s="1"/>
  <c r="E1364" i="3" s="1"/>
  <c r="E1365" i="3" s="1"/>
  <c r="E1366" i="3" s="1"/>
  <c r="E1367" i="3" s="1"/>
  <c r="E1368" i="3" s="1"/>
  <c r="E1369" i="3" s="1"/>
  <c r="E1370" i="3" s="1"/>
  <c r="E1371" i="3" s="1"/>
  <c r="E1372" i="3" s="1"/>
  <c r="E1373" i="3" s="1"/>
  <c r="E1374" i="3" s="1"/>
  <c r="E1375" i="3" s="1"/>
  <c r="E1376" i="3" s="1"/>
  <c r="E1377" i="3" s="1"/>
  <c r="E1378" i="3" s="1"/>
  <c r="E1379" i="3" s="1"/>
  <c r="E1380" i="3" s="1"/>
  <c r="E1381" i="3" s="1"/>
  <c r="E1382" i="3" s="1"/>
  <c r="E1383" i="3" s="1"/>
  <c r="E1384" i="3" s="1"/>
  <c r="E1385" i="3" s="1"/>
  <c r="E1386" i="3" s="1"/>
  <c r="E1387" i="3" s="1"/>
  <c r="E1388" i="3" s="1"/>
  <c r="E1389" i="3" s="1"/>
  <c r="E1390" i="3" s="1"/>
  <c r="E1391" i="3" s="1"/>
  <c r="E1392" i="3" s="1"/>
  <c r="E1393" i="3" s="1"/>
  <c r="E1394" i="3" s="1"/>
  <c r="E1395" i="3" s="1"/>
  <c r="E1396" i="3" s="1"/>
  <c r="E1397" i="3" s="1"/>
  <c r="E1398" i="3" s="1"/>
  <c r="E1399" i="3" s="1"/>
  <c r="E1400" i="3" s="1"/>
  <c r="E1401" i="3" s="1"/>
  <c r="C2" i="3"/>
  <c r="C3" i="3"/>
  <c r="C4" i="3"/>
  <c r="C5" i="3"/>
  <c r="C6" i="3"/>
  <c r="B2" i="3"/>
  <c r="B3" i="3"/>
  <c r="B4" i="3"/>
  <c r="B5" i="3"/>
  <c r="B6" i="3"/>
  <c r="A2" i="3"/>
  <c r="D2" i="3"/>
  <c r="F2" i="3"/>
  <c r="H2" i="3"/>
  <c r="J2" i="3"/>
  <c r="K2" i="3"/>
  <c r="L2" i="3"/>
  <c r="N2" i="3"/>
  <c r="O2" i="3"/>
  <c r="P2" i="3"/>
  <c r="Q2" i="3"/>
  <c r="R2" i="3"/>
  <c r="T2" i="3"/>
  <c r="A3" i="3"/>
  <c r="D3" i="3"/>
  <c r="F3" i="3"/>
  <c r="H3" i="3"/>
  <c r="J3" i="3"/>
  <c r="K3" i="3"/>
  <c r="L3" i="3"/>
  <c r="N3" i="3"/>
  <c r="O3" i="3"/>
  <c r="P3" i="3"/>
  <c r="Q3" i="3"/>
  <c r="R3" i="3"/>
  <c r="T3" i="3"/>
  <c r="A4" i="3"/>
  <c r="D4" i="3"/>
  <c r="F4" i="3"/>
  <c r="H4" i="3"/>
  <c r="J4" i="3"/>
  <c r="K4" i="3"/>
  <c r="L4" i="3"/>
  <c r="N4" i="3"/>
  <c r="O4" i="3"/>
  <c r="P4" i="3"/>
  <c r="Q4" i="3"/>
  <c r="R4" i="3"/>
  <c r="T4" i="3"/>
  <c r="A5" i="3"/>
  <c r="D5" i="3"/>
  <c r="F5" i="3"/>
  <c r="H5" i="3"/>
  <c r="J5" i="3"/>
  <c r="K5" i="3"/>
  <c r="L5" i="3"/>
  <c r="N5" i="3"/>
  <c r="O5" i="3"/>
  <c r="P5" i="3"/>
  <c r="Q5" i="3"/>
  <c r="R5" i="3"/>
  <c r="T5" i="3"/>
  <c r="A6" i="3"/>
  <c r="D6" i="3"/>
  <c r="F6" i="3"/>
  <c r="H6" i="3"/>
  <c r="J6" i="3"/>
  <c r="K6" i="3"/>
  <c r="L6" i="3"/>
  <c r="N6" i="3"/>
  <c r="O6" i="3"/>
  <c r="P6" i="3"/>
  <c r="Q6" i="3"/>
  <c r="R6" i="3"/>
  <c r="T6" i="3"/>
  <c r="AA473" i="1" l="1"/>
  <c r="AA476" i="1"/>
  <c r="AA475" i="1"/>
  <c r="AA465" i="1"/>
  <c r="AA474" i="1"/>
  <c r="AA275" i="1"/>
  <c r="AA403" i="1"/>
  <c r="AA387" i="1"/>
  <c r="AA195" i="1"/>
  <c r="AA340" i="1"/>
  <c r="AA312" i="1"/>
  <c r="AA252" i="1"/>
  <c r="AA364" i="1"/>
  <c r="AA466" i="1"/>
  <c r="AA468" i="1"/>
  <c r="AA200" i="1"/>
  <c r="AA389" i="1"/>
  <c r="AA323" i="1"/>
  <c r="AA260" i="1"/>
  <c r="AA172" i="1"/>
  <c r="AA456" i="1"/>
  <c r="AA452" i="1"/>
  <c r="AA444" i="1"/>
  <c r="AA440" i="1"/>
  <c r="AA428" i="1"/>
  <c r="AA404" i="1"/>
  <c r="AA392" i="1"/>
  <c r="AA388" i="1"/>
  <c r="AA380" i="1"/>
  <c r="AA376" i="1"/>
  <c r="AA328" i="1"/>
  <c r="AA324" i="1"/>
  <c r="AA316" i="1"/>
  <c r="AA300" i="1"/>
  <c r="AA276" i="1"/>
  <c r="AA264" i="1"/>
  <c r="AA248" i="1"/>
  <c r="AA236" i="1"/>
  <c r="AA212" i="1"/>
  <c r="AA196" i="1"/>
  <c r="AA188" i="1"/>
  <c r="AA442" i="1"/>
  <c r="AA314" i="1"/>
  <c r="AA186" i="1"/>
  <c r="AA453" i="1"/>
  <c r="AA445" i="1"/>
  <c r="AA437" i="1"/>
  <c r="AA433" i="1"/>
  <c r="AA429" i="1"/>
  <c r="AA421" i="1"/>
  <c r="AA417" i="1"/>
  <c r="AA413" i="1"/>
  <c r="AA401" i="1"/>
  <c r="AA397" i="1"/>
  <c r="AA385" i="1"/>
  <c r="AA373" i="1"/>
  <c r="AA369" i="1"/>
  <c r="AA357" i="1"/>
  <c r="AA353" i="1"/>
  <c r="AA349" i="1"/>
  <c r="AA341" i="1"/>
  <c r="AA333" i="1"/>
  <c r="AA325" i="1"/>
  <c r="AA317" i="1"/>
  <c r="AA309" i="1"/>
  <c r="AA305" i="1"/>
  <c r="AA301" i="1"/>
  <c r="AA293" i="1"/>
  <c r="AA289" i="1"/>
  <c r="AA285" i="1"/>
  <c r="AA273" i="1"/>
  <c r="AA269" i="1"/>
  <c r="AA257" i="1"/>
  <c r="AA245" i="1"/>
  <c r="AA241" i="1"/>
  <c r="AA229" i="1"/>
  <c r="AA225" i="1"/>
  <c r="AA221" i="1"/>
  <c r="AA213" i="1"/>
  <c r="AA205" i="1"/>
  <c r="AA197" i="1"/>
  <c r="AA189" i="1"/>
  <c r="AA181" i="1"/>
  <c r="AA177" i="1"/>
  <c r="AA173" i="1"/>
  <c r="AA165" i="1"/>
  <c r="AA365" i="1"/>
  <c r="AA339" i="1"/>
  <c r="AA261" i="1"/>
  <c r="AA259" i="1"/>
  <c r="AA451" i="1"/>
  <c r="AA237" i="1"/>
  <c r="AA378" i="1"/>
  <c r="AA250" i="1"/>
  <c r="AA449" i="1"/>
  <c r="AA405" i="1"/>
  <c r="AA381" i="1"/>
  <c r="AA337" i="1"/>
  <c r="AA321" i="1"/>
  <c r="AA277" i="1"/>
  <c r="AA253" i="1"/>
  <c r="AA209" i="1"/>
  <c r="AA193" i="1"/>
  <c r="AA436" i="1"/>
  <c r="AA420" i="1"/>
  <c r="AA412" i="1"/>
  <c r="AA396" i="1"/>
  <c r="AA371" i="1"/>
  <c r="AA360" i="1"/>
  <c r="AA355" i="1"/>
  <c r="AA344" i="1"/>
  <c r="AA308" i="1"/>
  <c r="AA292" i="1"/>
  <c r="AA284" i="1"/>
  <c r="AA268" i="1"/>
  <c r="AA243" i="1"/>
  <c r="AA232" i="1"/>
  <c r="AA227" i="1"/>
  <c r="AA216" i="1"/>
  <c r="AA180" i="1"/>
  <c r="AA164" i="1"/>
  <c r="AA157" i="1"/>
  <c r="AA211" i="1"/>
  <c r="AA184" i="1"/>
  <c r="AA435" i="1"/>
  <c r="AA424" i="1"/>
  <c r="AA419" i="1"/>
  <c r="AA408" i="1"/>
  <c r="AA372" i="1"/>
  <c r="AA356" i="1"/>
  <c r="AA348" i="1"/>
  <c r="AA332" i="1"/>
  <c r="AA307" i="1"/>
  <c r="AA296" i="1"/>
  <c r="AA291" i="1"/>
  <c r="AA280" i="1"/>
  <c r="AA244" i="1"/>
  <c r="AA228" i="1"/>
  <c r="AA220" i="1"/>
  <c r="AA204" i="1"/>
  <c r="AA179" i="1"/>
  <c r="AA168" i="1"/>
  <c r="AA460" i="1"/>
  <c r="AA467" i="1"/>
  <c r="AA462" i="1"/>
  <c r="AA447" i="1"/>
  <c r="AA415" i="1"/>
  <c r="AA383" i="1"/>
  <c r="AA351" i="1"/>
  <c r="AA319" i="1"/>
  <c r="AA287" i="1"/>
  <c r="AA255" i="1"/>
  <c r="AA223" i="1"/>
  <c r="AA191" i="1"/>
  <c r="AA463" i="1"/>
  <c r="AA470" i="1"/>
  <c r="AA472" i="1"/>
  <c r="AA458" i="1"/>
  <c r="AA394" i="1"/>
  <c r="AA330" i="1"/>
  <c r="AA266" i="1"/>
  <c r="AA202" i="1"/>
  <c r="AA454" i="1"/>
  <c r="AA450" i="1"/>
  <c r="AA446" i="1"/>
  <c r="AA438" i="1"/>
  <c r="AA434" i="1"/>
  <c r="AA430" i="1"/>
  <c r="AA422" i="1"/>
  <c r="AA418" i="1"/>
  <c r="AA414" i="1"/>
  <c r="AA406" i="1"/>
  <c r="AA402" i="1"/>
  <c r="AA398" i="1"/>
  <c r="AA390" i="1"/>
  <c r="AA386" i="1"/>
  <c r="AA382" i="1"/>
  <c r="AA374" i="1"/>
  <c r="AA370" i="1"/>
  <c r="AA366" i="1"/>
  <c r="AA358" i="1"/>
  <c r="AA354" i="1"/>
  <c r="AA350" i="1"/>
  <c r="AA342" i="1"/>
  <c r="AA338" i="1"/>
  <c r="AA334" i="1"/>
  <c r="AA326" i="1"/>
  <c r="AA322" i="1"/>
  <c r="AA318" i="1"/>
  <c r="AA310" i="1"/>
  <c r="AA306" i="1"/>
  <c r="AA302" i="1"/>
  <c r="AA294" i="1"/>
  <c r="AA290" i="1"/>
  <c r="AA286" i="1"/>
  <c r="AA278" i="1"/>
  <c r="AA274" i="1"/>
  <c r="AA270" i="1"/>
  <c r="AA262" i="1"/>
  <c r="AA258" i="1"/>
  <c r="AA254" i="1"/>
  <c r="AA246" i="1"/>
  <c r="AA242" i="1"/>
  <c r="AA238" i="1"/>
  <c r="AA230" i="1"/>
  <c r="AA226" i="1"/>
  <c r="AA222" i="1"/>
  <c r="AA214" i="1"/>
  <c r="AA210" i="1"/>
  <c r="AA206" i="1"/>
  <c r="AA198" i="1"/>
  <c r="AA194" i="1"/>
  <c r="AA190" i="1"/>
  <c r="AA182" i="1"/>
  <c r="AA178" i="1"/>
  <c r="AA174" i="1"/>
  <c r="AA170" i="1"/>
  <c r="AA166" i="1"/>
  <c r="AA469" i="1"/>
  <c r="AA410" i="1"/>
  <c r="AA346" i="1"/>
  <c r="AA282" i="1"/>
  <c r="AA218" i="1"/>
  <c r="AA459" i="1"/>
  <c r="AA455" i="1"/>
  <c r="AA443" i="1"/>
  <c r="AA439" i="1"/>
  <c r="AA427" i="1"/>
  <c r="AA423" i="1"/>
  <c r="AA411" i="1"/>
  <c r="AA407" i="1"/>
  <c r="AA395" i="1"/>
  <c r="AA391" i="1"/>
  <c r="AA379" i="1"/>
  <c r="AA375" i="1"/>
  <c r="AA363" i="1"/>
  <c r="AA359" i="1"/>
  <c r="AA347" i="1"/>
  <c r="AA343" i="1"/>
  <c r="AA331" i="1"/>
  <c r="AA327" i="1"/>
  <c r="AA315" i="1"/>
  <c r="AA311" i="1"/>
  <c r="AA299" i="1"/>
  <c r="AA295" i="1"/>
  <c r="AA283" i="1"/>
  <c r="AA279" i="1"/>
  <c r="AA267" i="1"/>
  <c r="AA263" i="1"/>
  <c r="AA251" i="1"/>
  <c r="AA247" i="1"/>
  <c r="AA235" i="1"/>
  <c r="AA231" i="1"/>
  <c r="AA219" i="1"/>
  <c r="AA215" i="1"/>
  <c r="AA203" i="1"/>
  <c r="AA199" i="1"/>
  <c r="AA187" i="1"/>
  <c r="AA183" i="1"/>
  <c r="AA171" i="1"/>
  <c r="AA167" i="1"/>
  <c r="AA431" i="1"/>
  <c r="AA399" i="1"/>
  <c r="AA367" i="1"/>
  <c r="AA335" i="1"/>
  <c r="AA303" i="1"/>
  <c r="AA271" i="1"/>
  <c r="AA239" i="1"/>
  <c r="AA207" i="1"/>
  <c r="AA175" i="1"/>
  <c r="AA464" i="1"/>
  <c r="AA471" i="1"/>
  <c r="AA426" i="1"/>
  <c r="AA362" i="1"/>
  <c r="AA298" i="1"/>
  <c r="AA234" i="1"/>
  <c r="AA163" i="1"/>
  <c r="AA161" i="1"/>
  <c r="AA158" i="1"/>
  <c r="AA160" i="1"/>
  <c r="AA156" i="1"/>
  <c r="AA461" i="1"/>
  <c r="AA457" i="1"/>
  <c r="AA448" i="1"/>
  <c r="AA441" i="1"/>
  <c r="AA432" i="1"/>
  <c r="AA425" i="1"/>
  <c r="AA416" i="1"/>
  <c r="AA409" i="1"/>
  <c r="AA400" i="1"/>
  <c r="AA393" i="1"/>
  <c r="AA384" i="1"/>
  <c r="AA377" i="1"/>
  <c r="AA368" i="1"/>
  <c r="AA361" i="1"/>
  <c r="AA352" i="1"/>
  <c r="AA345" i="1"/>
  <c r="AA336" i="1"/>
  <c r="AA329" i="1"/>
  <c r="AA320" i="1"/>
  <c r="AA313" i="1"/>
  <c r="AA304" i="1"/>
  <c r="AA297" i="1"/>
  <c r="AA288" i="1"/>
  <c r="AA281" i="1"/>
  <c r="AA272" i="1"/>
  <c r="AA265" i="1"/>
  <c r="AA256" i="1"/>
  <c r="AA249" i="1"/>
  <c r="AA240" i="1"/>
  <c r="AA233" i="1"/>
  <c r="AA224" i="1"/>
  <c r="AA217" i="1"/>
  <c r="AA208" i="1"/>
  <c r="AA201" i="1"/>
  <c r="AA192" i="1"/>
  <c r="AA185" i="1"/>
  <c r="AA176" i="1"/>
  <c r="AA169" i="1"/>
  <c r="AA162" i="1"/>
  <c r="AA159" i="1"/>
  <c r="AA155" i="1"/>
  <c r="AA145" i="1"/>
  <c r="AA105" i="1"/>
  <c r="AA37" i="1"/>
  <c r="AA21" i="1"/>
  <c r="AA66" i="1"/>
  <c r="AA50" i="1"/>
  <c r="AA133" i="1"/>
  <c r="AA117" i="1"/>
  <c r="AA89" i="1"/>
  <c r="AA81" i="1"/>
  <c r="AA33" i="1"/>
  <c r="AA17" i="1"/>
  <c r="AA106" i="1"/>
  <c r="AA54" i="1"/>
  <c r="AA30" i="1"/>
  <c r="AA2" i="1"/>
  <c r="AA130" i="1"/>
  <c r="AA62" i="1"/>
  <c r="AA58" i="1"/>
  <c r="AA73" i="1"/>
  <c r="AA150" i="1"/>
  <c r="AA122" i="1"/>
  <c r="AA90" i="1"/>
  <c r="AA46" i="1"/>
  <c r="AA101" i="1"/>
  <c r="AA114" i="1"/>
  <c r="AA110" i="1"/>
  <c r="AA70" i="1"/>
  <c r="AA25" i="1"/>
  <c r="AA5" i="1"/>
  <c r="AA38" i="1"/>
  <c r="AA69" i="1"/>
  <c r="AA86" i="1"/>
  <c r="AA49" i="1"/>
  <c r="AA35" i="1"/>
  <c r="AA153" i="1"/>
  <c r="AA149" i="1"/>
  <c r="AA137" i="1"/>
  <c r="AA94" i="1"/>
  <c r="AA34" i="1"/>
  <c r="AA26" i="1"/>
  <c r="AA22" i="1"/>
  <c r="AA18" i="1"/>
  <c r="AA14" i="1"/>
  <c r="AA10" i="1"/>
  <c r="AA154" i="1"/>
  <c r="AA146" i="1"/>
  <c r="AA142" i="1"/>
  <c r="AA138" i="1"/>
  <c r="AA126" i="1"/>
  <c r="AA118" i="1"/>
  <c r="AA102" i="1"/>
  <c r="AA93" i="1"/>
  <c r="AA85" i="1"/>
  <c r="AA75" i="1"/>
  <c r="AA121" i="1"/>
  <c r="AA97" i="1"/>
  <c r="AA82" i="1"/>
  <c r="AA78" i="1"/>
  <c r="AA74" i="1"/>
  <c r="AA65" i="1"/>
  <c r="AA61" i="1"/>
  <c r="AA57" i="1"/>
  <c r="AA53" i="1"/>
  <c r="AA129" i="1"/>
  <c r="AA125" i="1"/>
  <c r="AA44" i="1"/>
  <c r="AA9" i="1"/>
  <c r="AA134" i="1"/>
  <c r="AA113" i="1"/>
  <c r="AA99" i="1"/>
  <c r="AA98" i="1"/>
  <c r="AA92" i="1"/>
  <c r="AA41" i="1"/>
  <c r="AA6" i="1"/>
  <c r="AA131" i="1"/>
  <c r="AA124" i="1"/>
  <c r="AA59" i="1"/>
  <c r="AA141" i="1"/>
  <c r="AA132" i="1"/>
  <c r="AA109" i="1"/>
  <c r="AA100" i="1"/>
  <c r="AA77" i="1"/>
  <c r="AA12" i="1"/>
  <c r="AA148" i="1"/>
  <c r="AA123" i="1"/>
  <c r="AA116" i="1"/>
  <c r="AA91" i="1"/>
  <c r="AA84" i="1"/>
  <c r="AA67" i="1"/>
  <c r="AA51" i="1"/>
  <c r="AA42" i="1"/>
  <c r="AA19" i="1"/>
  <c r="AA28" i="1"/>
  <c r="AA140" i="1"/>
  <c r="AA108" i="1"/>
  <c r="AA83" i="1"/>
  <c r="AA76" i="1"/>
  <c r="AA68" i="1"/>
  <c r="AA60" i="1"/>
  <c r="AA52" i="1"/>
  <c r="AA152" i="1"/>
  <c r="AA144" i="1"/>
  <c r="AA136" i="1"/>
  <c r="AA128" i="1"/>
  <c r="AA120" i="1"/>
  <c r="AA112" i="1"/>
  <c r="AA104" i="1"/>
  <c r="AA96" i="1"/>
  <c r="AA88" i="1"/>
  <c r="AA80" i="1"/>
  <c r="AA72" i="1"/>
  <c r="AA64" i="1"/>
  <c r="AA56" i="1"/>
  <c r="AA48" i="1"/>
  <c r="AA45" i="1"/>
  <c r="AA39" i="1"/>
  <c r="AA32" i="1"/>
  <c r="AA29" i="1"/>
  <c r="AA23" i="1"/>
  <c r="AA16" i="1"/>
  <c r="AA13" i="1"/>
  <c r="AA8" i="1"/>
  <c r="AA4" i="1"/>
  <c r="AA151" i="1"/>
  <c r="AA143" i="1"/>
  <c r="AA135" i="1"/>
  <c r="AA127" i="1"/>
  <c r="AA119" i="1"/>
  <c r="AA111" i="1"/>
  <c r="AA103" i="1"/>
  <c r="AA95" i="1"/>
  <c r="AA87" i="1"/>
  <c r="AA79" i="1"/>
  <c r="AA71" i="1"/>
  <c r="AA63" i="1"/>
  <c r="AA55" i="1"/>
  <c r="AA43" i="1"/>
  <c r="AA36" i="1"/>
  <c r="AA27" i="1"/>
  <c r="AA20" i="1"/>
  <c r="AA11" i="1"/>
  <c r="AA7" i="1"/>
  <c r="AA3" i="1"/>
  <c r="AA47" i="1"/>
  <c r="AA40" i="1"/>
  <c r="AA31" i="1"/>
  <c r="AA24" i="1"/>
  <c r="AA15" i="1"/>
  <c r="AA147" i="1"/>
  <c r="AA139" i="1"/>
  <c r="AA115" i="1"/>
  <c r="AA107" i="1"/>
</calcChain>
</file>

<file path=xl/sharedStrings.xml><?xml version="1.0" encoding="utf-8"?>
<sst xmlns="http://schemas.openxmlformats.org/spreadsheetml/2006/main" count="3379" uniqueCount="1377">
  <si>
    <t>id</t>
  </si>
  <si>
    <t>Domaine</t>
  </si>
  <si>
    <t>Sous-domaine</t>
  </si>
  <si>
    <t>Libellé détaillé</t>
  </si>
  <si>
    <t>Référence</t>
  </si>
  <si>
    <t>Obligatoire</t>
  </si>
  <si>
    <t>Avis</t>
  </si>
  <si>
    <t>Possible réalisateur</t>
  </si>
  <si>
    <t>Personne obligée</t>
  </si>
  <si>
    <t>Localisation</t>
  </si>
  <si>
    <t>Constructeur</t>
  </si>
  <si>
    <t>Travail</t>
  </si>
  <si>
    <t>Chef établissement</t>
  </si>
  <si>
    <t>Chef d'établissement</t>
  </si>
  <si>
    <t>Personne qualifiée</t>
  </si>
  <si>
    <t>Employeur</t>
  </si>
  <si>
    <t>Vérification à la mise en service</t>
  </si>
  <si>
    <t xml:space="preserve">Utilisateur, spécialiste mandaté </t>
  </si>
  <si>
    <t>Chef d'entreprise</t>
  </si>
  <si>
    <t>0/1</t>
  </si>
  <si>
    <t>Des mesures, contrôles et examen doivent être effectué au plus tard un mois après la mise en service.</t>
  </si>
  <si>
    <t>Exploitant</t>
  </si>
  <si>
    <t>Personne compétente</t>
  </si>
  <si>
    <t>Organisme agréé</t>
  </si>
  <si>
    <t>Ascenseur</t>
  </si>
  <si>
    <t>Bureau de contrôle, société de maintenance</t>
  </si>
  <si>
    <t>Mise en conformité</t>
  </si>
  <si>
    <t>Propriétaire</t>
  </si>
  <si>
    <t>Électricité</t>
  </si>
  <si>
    <t>Chef d'établissement ou un sous traitant qualifié</t>
  </si>
  <si>
    <t>Incendie</t>
  </si>
  <si>
    <t>L. : Loi; A. : Arrêté; D. : Décret; C. Circulaire; Art. : Article; CCH. : Code la Construction et de l'Habitation; CDT. : Code du Travail; CE. : Code de l'environnement; CP. : Code Pénal; CR. : Code de la route; CS. : Code Sportif; CSP. : Code de la Santé Publique; CSS. : Code de la Sécurité Sociale; Dir. : Directive; IT : Instruction Technique; M(xxxx) : date de modification du texte d'origine; NF : Norme Française ; RS. : Règlement Sanitaire</t>
  </si>
  <si>
    <t>Coefficient de gravité</t>
  </si>
  <si>
    <t>Fréquence exposition</t>
  </si>
  <si>
    <t>Efficience règlementaire</t>
  </si>
  <si>
    <t>Niveau de risque</t>
  </si>
  <si>
    <t>Priorité</t>
  </si>
  <si>
    <r>
      <t xml:space="preserve">
</t>
    </r>
    <r>
      <rPr>
        <b/>
        <sz val="9"/>
        <color indexed="10"/>
        <rFont val="Arial"/>
        <family val="2"/>
      </rPr>
      <t xml:space="preserve">1 Décés
</t>
    </r>
    <r>
      <rPr>
        <b/>
        <sz val="9"/>
        <color indexed="53"/>
        <rFont val="Arial"/>
        <family val="2"/>
      </rPr>
      <t xml:space="preserve">2 Avec arret et IPP
</t>
    </r>
    <r>
      <rPr>
        <b/>
        <sz val="9"/>
        <color indexed="52"/>
        <rFont val="Arial"/>
        <family val="2"/>
      </rPr>
      <t xml:space="preserve">3 Avec arret sans IPP
</t>
    </r>
    <r>
      <rPr>
        <b/>
        <sz val="9"/>
        <color indexed="17"/>
        <rFont val="Arial"/>
        <family val="2"/>
      </rPr>
      <t>4 Bénin sans arret</t>
    </r>
  </si>
  <si>
    <r>
      <t xml:space="preserve">1 Permante de une à plusieurs fois par jour
</t>
    </r>
    <r>
      <rPr>
        <b/>
        <sz val="9"/>
        <color indexed="10"/>
        <rFont val="Arial"/>
        <family val="2"/>
      </rPr>
      <t xml:space="preserve">
</t>
    </r>
    <r>
      <rPr>
        <b/>
        <sz val="9"/>
        <color indexed="53"/>
        <rFont val="Times New Roman"/>
        <family val="1"/>
      </rPr>
      <t xml:space="preserve">2 Fréquente de une à plusieurs fois par semaine
</t>
    </r>
    <r>
      <rPr>
        <b/>
        <sz val="9"/>
        <color indexed="53"/>
        <rFont val="Arial"/>
        <family val="2"/>
      </rPr>
      <t xml:space="preserve">
</t>
    </r>
    <r>
      <rPr>
        <b/>
        <sz val="9"/>
        <color indexed="52"/>
        <rFont val="Times New Roman"/>
        <family val="1"/>
      </rPr>
      <t xml:space="preserve">3 Intermittente de une à plusieurs fois par mois
</t>
    </r>
    <r>
      <rPr>
        <b/>
        <sz val="9"/>
        <color indexed="52"/>
        <rFont val="Arial"/>
        <family val="2"/>
      </rPr>
      <t xml:space="preserve">
</t>
    </r>
    <r>
      <rPr>
        <b/>
        <sz val="9"/>
        <color indexed="17"/>
        <rFont val="Times New Roman"/>
        <family val="1"/>
      </rPr>
      <t>4 Occasionnelle de une à plusieurs fois par an</t>
    </r>
  </si>
  <si>
    <r>
      <t xml:space="preserve">Matériel, homme, organisation : </t>
    </r>
    <r>
      <rPr>
        <b/>
        <sz val="9"/>
        <color indexed="10"/>
        <rFont val="Calibri"/>
        <family val="2"/>
      </rPr>
      <t xml:space="preserve">1 Faux (ou pas réalisé)
</t>
    </r>
    <r>
      <rPr>
        <b/>
        <sz val="9"/>
        <color indexed="10"/>
        <rFont val="Arial"/>
        <family val="2"/>
      </rPr>
      <t xml:space="preserve">
</t>
    </r>
    <r>
      <rPr>
        <b/>
        <sz val="9"/>
        <color indexed="53"/>
        <rFont val="Calibri"/>
        <family val="2"/>
      </rPr>
      <t xml:space="preserve">2 Plutot vrai (en pertie réalisé)
</t>
    </r>
    <r>
      <rPr>
        <b/>
        <sz val="9"/>
        <color indexed="53"/>
        <rFont val="Arial"/>
        <family val="2"/>
      </rPr>
      <t xml:space="preserve">
</t>
    </r>
    <r>
      <rPr>
        <b/>
        <sz val="9"/>
        <color indexed="57"/>
        <rFont val="Calibri"/>
        <family val="2"/>
      </rPr>
      <t>3 Vrai (ou réalisé)</t>
    </r>
  </si>
  <si>
    <t>Etat</t>
  </si>
  <si>
    <t>Valeur</t>
  </si>
  <si>
    <t>Rapport</t>
  </si>
  <si>
    <t>rapport</t>
  </si>
  <si>
    <t>libelle_libre</t>
  </si>
  <si>
    <t>commentaires</t>
  </si>
  <si>
    <t>numero</t>
  </si>
  <si>
    <t>numero_prefixe</t>
  </si>
  <si>
    <t>localisation</t>
  </si>
  <si>
    <t>nouvelle</t>
  </si>
  <si>
    <t>etat</t>
  </si>
  <si>
    <t>date_levee</t>
  </si>
  <si>
    <t>commentaire_levee</t>
  </si>
  <si>
    <t>leveur</t>
  </si>
  <si>
    <t>champ1</t>
  </si>
  <si>
    <t>champ2</t>
  </si>
  <si>
    <t>champ3</t>
  </si>
  <si>
    <t>champ4</t>
  </si>
  <si>
    <t>champ5</t>
  </si>
  <si>
    <t>id_nomade</t>
  </si>
  <si>
    <t>element_audit</t>
  </si>
  <si>
    <t>fichier_levee</t>
  </si>
  <si>
    <t>1/0</t>
  </si>
  <si>
    <t>Propriétaire immeuble bâti (sauf immeuble à usage individuel comportant un seul logement)</t>
  </si>
  <si>
    <t>1*</t>
  </si>
  <si>
    <t>Habitation</t>
  </si>
  <si>
    <t>Modification</t>
  </si>
  <si>
    <t>Entreprise spécialisée dont la personne a été formée à cet effet.</t>
  </si>
  <si>
    <t>0-Ligne non modifiée</t>
  </si>
  <si>
    <t>2 - Ligne à supprimer</t>
  </si>
  <si>
    <t>Habitation - Travail - ERP</t>
  </si>
  <si>
    <t>0 - Non pris en compte dans l'audit type</t>
  </si>
  <si>
    <t>1 - Pris en compte dans l'audit type</t>
  </si>
  <si>
    <t>1 -Ligne modifiée ou ajout</t>
  </si>
  <si>
    <t>Numéro obs.</t>
  </si>
  <si>
    <t>Emplacement</t>
  </si>
  <si>
    <t>Observation</t>
  </si>
  <si>
    <t>Suite donnée</t>
  </si>
  <si>
    <t xml:space="preserve">État </t>
  </si>
  <si>
    <t>fichier</t>
  </si>
  <si>
    <t>ID Domaine</t>
  </si>
  <si>
    <t>ID Domaine2</t>
  </si>
  <si>
    <t>Insert</t>
  </si>
  <si>
    <t>Registre de sécurité</t>
  </si>
  <si>
    <t>Oui</t>
  </si>
  <si>
    <t>Le rapport d’activités doit comporter, notamment, les renseignements suivants : 
- l’inventaire mis à jour du matériel mis en place ; 
- le bilan des interventions indiquant : 
o le nombre de pannes et de dépannages ; 
o le nombre d’interventions de déblocage des personnes en cabine ; 
o la date, la durée et la nature des interventions ; 
o la durée et le temps total d’indisponibilité. 
- la date et la nature des travaux effectués au cours des visites d’entretien, et dans le cadre de 
prestations complémentaires ; 
- des informations générales relatives à la sécurité, aux dégradations éventuelles (actes de 
vandalisme, et autres déprédations) : notamment les travaux modificatifs avec la justification 
du maintien du niveau de sécurité et du marquage CE des composants de sécurité ; 
- l’état des installations et les propositions d’amélioration</t>
  </si>
  <si>
    <t>Diagnostic technique immobilier</t>
  </si>
  <si>
    <t>Diagnostic de performance énergétique (DPE)</t>
  </si>
  <si>
    <t>Dossier Technique Amiante (DTA)</t>
  </si>
  <si>
    <t>Document Technique Réglementaire</t>
  </si>
  <si>
    <t>Colonne1</t>
  </si>
  <si>
    <t>Dossier technique</t>
  </si>
  <si>
    <t>Formation</t>
  </si>
  <si>
    <t>Vérification Périodique 1 an</t>
  </si>
  <si>
    <t>Pollution de l'eau</t>
  </si>
  <si>
    <t>Vérification Périodique 1 mois</t>
  </si>
  <si>
    <t>Contrôle Périodique 1 an</t>
  </si>
  <si>
    <t>Fichier sanitaire</t>
  </si>
  <si>
    <t>Code de la santé publique Article R1321-23;</t>
  </si>
  <si>
    <t>Thermie</t>
  </si>
  <si>
    <t>Contrôle à la mise en service</t>
  </si>
  <si>
    <t>Aération et ventilation</t>
  </si>
  <si>
    <t xml:space="preserve">Vérification à la mise en service </t>
  </si>
  <si>
    <t>Rapport d'activité 1 an</t>
  </si>
  <si>
    <t>Déclaration d'intension de pose (DIP)</t>
  </si>
  <si>
    <t>Avis de Mise en Service (AMS)</t>
  </si>
  <si>
    <t>Vérification Périodique 6 mois</t>
  </si>
  <si>
    <t>Équipement sous pression (ESP)</t>
  </si>
  <si>
    <t>Équipement de Protection Individuelle (EPI)</t>
  </si>
  <si>
    <t>Liste détaillée</t>
  </si>
  <si>
    <t>Contrôle Périodique 5 ans</t>
  </si>
  <si>
    <t>Contrôle Périodique 2 ans</t>
  </si>
  <si>
    <t>Contrôle Périodique 10 ans</t>
  </si>
  <si>
    <t>Carnet de Maintenance</t>
  </si>
  <si>
    <t>Contrat de Maintenance</t>
  </si>
  <si>
    <t>Vérification Périodique 6 semaines</t>
  </si>
  <si>
    <t>Arrêté du 21 décembre 1993 relatif aux portes et portails automatiques et semi-automatiques sur les lieux de travail Article 9;</t>
  </si>
  <si>
    <t>Consigne de sécurité incendie</t>
  </si>
  <si>
    <t>Code du travail Article R4227-37;</t>
  </si>
  <si>
    <t>Consigne des premiers secours aux accidentés et aux malades</t>
  </si>
  <si>
    <t>L’attestation est obligatoire pour toutes les opérations ayant fait l’objet d’un permis de construire pour lesquelles la réglementation liée à l’accessibilité s’applique :
- construction de bâtiments d’habitation collectifs ;
- construction de maisons individuelles, (à l’exception de celles construites pour son usage propre) ;
- création par changement de destination accompagné de travaux, de logements dans un bâtiment existant ;
- construction d’établissement recevant du public ;
- création, par changement de destination accompagné de travaux, d’établissement recevant du public dans un bâtiment existant ;
- travaux faisant l’objet d’une demande de permis de construire dans un établissement recevant du public existant ou un bâtiment d’habitation collectif existant.</t>
  </si>
  <si>
    <t>Gaz combustible</t>
  </si>
  <si>
    <t>Document Unique d'Évaluation des Risques Professionnels (DUERP)</t>
  </si>
  <si>
    <t>Établissement Recevant du Public (ERP)</t>
  </si>
  <si>
    <t>Déchet</t>
  </si>
  <si>
    <t>Porte et portail</t>
  </si>
  <si>
    <t>Code du travail Article R4227-39;</t>
  </si>
  <si>
    <t>Périodicité conseillée de 1 an : prendre la périodicité du Dossier de maintenance des lieux de travail (DMLT) ou de la consigne de sécurité incendie.</t>
  </si>
  <si>
    <t>Périodicité conseillée de 1 an : prendre la périodicité de la consigne de sécurité incendie.</t>
  </si>
  <si>
    <t>Code du travail Article R4224-17
MS38</t>
  </si>
  <si>
    <t>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t>
  </si>
  <si>
    <t xml:space="preserve">Mensuelle :Essai de déverrouillage des issues de secours
Trimestrielle : Examen du passage en position de sécurité des Dispositifs Actionnés de Sécurité (DAS) et essai des coffrets de relayage pour ventilateurs de désenfumage.
</t>
  </si>
  <si>
    <t>Cuisine</t>
  </si>
  <si>
    <t>Personne accréditée</t>
  </si>
  <si>
    <t>Livret de chaufferie</t>
  </si>
  <si>
    <t>Dossier d'Intervention Ultérieure sur l'Ouvrage (DIUO)</t>
  </si>
  <si>
    <t>Code du travail Article R4224-16;</t>
  </si>
  <si>
    <t>Code du travail Article L4612-16;</t>
  </si>
  <si>
    <t>Code du travail Article L4644-1;</t>
  </si>
  <si>
    <t>CDT. Art. R 4614-21;</t>
  </si>
  <si>
    <t>CDT Art. R 4542-16, 
CDT article R 4541-8;</t>
  </si>
  <si>
    <t>Arrêté du 21 décembre 1993 relatif aux portes et portails automatiques et semi-automatiques sur les lieux de travail Article 3;</t>
  </si>
  <si>
    <t>Dossier d'identité du Système de Sécurité Incendie (SSI)</t>
  </si>
  <si>
    <t>Le premier CTSAE : 31 décembre 2010
Les appareils sont CE depuis Juillet 2000.</t>
  </si>
  <si>
    <t>Certificat CE</t>
  </si>
  <si>
    <t>Affectation</t>
  </si>
  <si>
    <t>Degré Urgance</t>
  </si>
  <si>
    <t>Urgence</t>
  </si>
  <si>
    <t>Validité</t>
  </si>
  <si>
    <t>Hors Contrat</t>
  </si>
  <si>
    <t>Hors contrat</t>
  </si>
  <si>
    <t xml:space="preserve">Accessoire de levage </t>
  </si>
  <si>
    <t>Équipement de Protection Collective (EPC)</t>
  </si>
  <si>
    <t>Déclaration de conformité</t>
  </si>
  <si>
    <t>Arrêté du 1er mars 2004 relatif aux vérifications des appareils et accessoires de levage Article 3;</t>
  </si>
  <si>
    <t>Notice</t>
  </si>
  <si>
    <t>Article 3 Arrêté du 1er mars 2004 relatif aux vérifications des appareils et accessoires de levage;</t>
  </si>
  <si>
    <t>Arrêté du 1 mars 2004 relatif aux vérifications des appareils et accessoires de levage Article 16;</t>
  </si>
  <si>
    <t>Levage mû mécaniquement</t>
  </si>
  <si>
    <t>Immeuble de Grande Hauteur (IGH)</t>
  </si>
  <si>
    <t>CDT. Art. R 4224-12</t>
  </si>
  <si>
    <t>Contrôle Périodique 3 ans</t>
  </si>
  <si>
    <t>Vérification Périodique 3 ans</t>
  </si>
  <si>
    <t>Certification Assemblée Plénière de Sociétés d'Assurances Dommages (APSAD)</t>
  </si>
  <si>
    <t>Vérification, fonctionnement compris, par un organisme agréé</t>
  </si>
  <si>
    <t>Un Rapport de Vérification Réglementaire Après Travaux (RVRAT) doit être réalisée suite à une modification importante des ascenseurs.</t>
  </si>
  <si>
    <t>Matière dangereuse</t>
  </si>
  <si>
    <t>Fiche de données sécurité (FDS)</t>
  </si>
  <si>
    <t>ATmosphère EXplosible (ATEX)</t>
  </si>
  <si>
    <t>Document Relatif à la Protection Contre les Explosions (DRPCE)</t>
  </si>
  <si>
    <t>Bruit, nuisance sonore</t>
  </si>
  <si>
    <t>Vérification Périodique 5 ans</t>
  </si>
  <si>
    <t>Cuve, bassin, réservoir, citerne</t>
  </si>
  <si>
    <t>Bilan de conformité</t>
  </si>
  <si>
    <t>Arrêté du 1er juillet 2004 fixant les règles techniques et de sécurité applicables au stockage de produits pétroliers dans les lieux non visés par la législation des installations classées ni la réglementation des établissements recevant du public Article 31;</t>
  </si>
  <si>
    <t>Arrêté du 1er juillet 2004 fixant les règles techniques et de sécurité applicables au stockage de produits pétroliers dans les lieux non visés par la législation des installations classées ni la réglementation des établissements recevant du public Article 24;</t>
  </si>
  <si>
    <t>Certificat d'abandon</t>
  </si>
  <si>
    <t>Arrêté du 1er juillet 2004 fixant les règles techniques et de sécurité applicables au stockage de produits pétroliers dans les lieux non visés par la législation des installations classées ni la réglementation des établissements recevant du public  Article 28;</t>
  </si>
  <si>
    <t>Installation classée pour la protection de l'environnement ( ICPE )</t>
  </si>
  <si>
    <t>Contrôle Périodique 6 mois</t>
  </si>
  <si>
    <t>Vérification Périodique 4 ans</t>
  </si>
  <si>
    <t>Déclaration</t>
  </si>
  <si>
    <t>Code du travail Article R4412-25;</t>
  </si>
  <si>
    <t>Bordereau de Suivi des Déchets Dangereux (BSDD)</t>
  </si>
  <si>
    <t>Code de la santé publique Article R1335-4;</t>
  </si>
  <si>
    <t>Équipement sportif</t>
  </si>
  <si>
    <t>PCB : polychlorobiphényle
Le contenu des déclarations varie lorsque la concentration est inférieure ou supérieure à 500ppm
 Les appareils inférieurs à 50ppm doivent être éliminés en fin de vie sans obligation particulière quant à la manière.</t>
  </si>
  <si>
    <t>Vérification Périodique 3 mois</t>
  </si>
  <si>
    <t>Registre des Bordereaux de Suivi des Déchets Dangereux (BSDD)</t>
  </si>
  <si>
    <t>Audit énergétique de Performance (AEP)</t>
  </si>
  <si>
    <t>Levage mû à bras</t>
  </si>
  <si>
    <t>Machine</t>
  </si>
  <si>
    <t>Diagnostic Loi BOUTIN</t>
  </si>
  <si>
    <t>CDT. Art. R 4313-63</t>
  </si>
  <si>
    <t>Diagnostic plomb (CREP)</t>
  </si>
  <si>
    <t xml:space="preserve">Si le bien immobilier concerné est affecté en partie à des usages autres que l’habitation, le CREP ne porte que sur les parties qui sont affectées à l’habitation. Dans les locaux annexes de l’habitation, le CREP porte sur ceux qui sont destinés à un usage courant (buanderie par exemple).
Lorsque la transaction, location ou vente, concerne un logement situé dans un immeuble affecté en tout ou partie à l’habitation (maison individuelle ou immeuble en copropriété par exemple), le CREP ne porte que sur les parties privatives dudit immeuble affectées au logement.
Les parties communes des immeubles d’habitation devaient quant à elles avoir fait l’objet d’un CREP avant le 12 août 2008.
</t>
  </si>
  <si>
    <t>Règlement de copropriété</t>
  </si>
  <si>
    <t>Vérification Périodique 10 ans</t>
  </si>
  <si>
    <t>Code du travail Article R4121-1;</t>
  </si>
  <si>
    <t>Piscine et baignade</t>
  </si>
  <si>
    <t>Rayonnement Ionisant et Non Ionisant</t>
  </si>
  <si>
    <t>Escalier mécanique et trottoir roulant</t>
  </si>
  <si>
    <t>CDT. Art. R 4224-15;</t>
  </si>
  <si>
    <t>CDT. Art. R 4541-8;</t>
  </si>
  <si>
    <t>CE. L. livre V, titre1, cap.2,sec.1 et 3; D. 2007-1467; D. 2007-1557 ; Nomenclature ICPE 3/11/2012</t>
  </si>
  <si>
    <t>CE L. livre V, titre1, cap.2,sec.1 et 3; Nomenclature ICPE 3/11/2012</t>
  </si>
  <si>
    <t>CE. L. livre V, titre1, cap.2,sec.1 et 3; Nomenclature ICPE 3/11/2012</t>
  </si>
  <si>
    <t>A. 29/06/2004 Art. 3 (M09)</t>
  </si>
  <si>
    <t>CE. Art. R. 512-55 à -60</t>
  </si>
  <si>
    <t>La conformité des installations de stockage des déchets inertes (rubrique 167) doit être vérifié tous les ans.(déclaration)</t>
  </si>
  <si>
    <t>A. 31/12/2004</t>
  </si>
  <si>
    <t>Déclaration annuelle des émissions de polluants pour les installations soumises à autorisation</t>
  </si>
  <si>
    <t>A. 31/01/2008</t>
  </si>
  <si>
    <t>CE. Art. L 512-3 et L 512-5</t>
  </si>
  <si>
    <t>CE. Art. L 512-1 et R 512-9 ;
D. 2007-1467 ; A. 10/05/2000 ; A. 29/09/2005 ; C. 25-06-2003</t>
  </si>
  <si>
    <t>CE. Art. R 512-29  et C. 10-05-2000</t>
  </si>
  <si>
    <t>Un recensement des substances ou des préparations dangereuses doit être effectué tous les ans pour les installations classées et soumises à autorisation</t>
  </si>
  <si>
    <t>PPAM : La Politique de Prévention des Accidents Majeurs pour les sites SEVESO</t>
  </si>
  <si>
    <t>A. 10/05/2000 ; A. 29/09/2005</t>
  </si>
  <si>
    <t>D. 2005-1158 ; A. du 10/03/2006</t>
  </si>
  <si>
    <t>Le Plan de Prévention des Risques Technologiques (PPRT) doit être rédigé pour les installations concernées et soumis à autorisation</t>
  </si>
  <si>
    <t>Pour les SEVESO seuil HAUT</t>
  </si>
  <si>
    <t>CE. Art. L 511-15 et -16 et R 515-39 à -50</t>
  </si>
  <si>
    <t>Registre Fiches de données sécurité (FDS)</t>
  </si>
  <si>
    <t>Code du travail Article R4411-73
Code du travail Article R231-53</t>
  </si>
  <si>
    <t>Vérification Périodique 25 ans</t>
  </si>
  <si>
    <t>Tous les mois, des essais de fonctionnement du démarrage automatique sont réalisés à 50% de la puissance pendant 30mn.</t>
  </si>
  <si>
    <t>Code du travail Article R4534-87;
Code du travail Article R4211-3;</t>
  </si>
  <si>
    <t>Code du travail Article R4323-106</t>
  </si>
  <si>
    <t>Le registre comporte :
-un exemplaire du rapport des examens et essais avant la mise en service,
-les documents, rapports, attestations rédigés
-les constatations de défauts</t>
  </si>
  <si>
    <t>Le Rapport de Vérification Réglementaire Après Travaux (RVRAT) doit être réalisé suite à une modification importante des escaliers mécaniques et trottoirs roulants.</t>
  </si>
  <si>
    <t>Périodicité conseillée de 1 an : prendre la périodicité du Dossier de maintenance des lieux de travail (DMLT)</t>
  </si>
  <si>
    <t>Un Rapport de Vérification Réglementaire Après Travaux (RVRAT) doit être réalisée suite à une modification importante des installations aux gaz combustibles et aux hydrocarbures liquéfiés.</t>
  </si>
  <si>
    <t>Gaz Médical</t>
  </si>
  <si>
    <t>Vérification des stockages des gaz médicaux et des installations de distribution des gaz médicaux.</t>
  </si>
  <si>
    <t>Un journal de bord qui doit être conservé dans les locaux.</t>
  </si>
  <si>
    <t>APSAD Règle R7 Point 5.3</t>
  </si>
  <si>
    <t>Identification de la vulnérabilité et définition des mesures de prévention.</t>
  </si>
  <si>
    <t>APSAD Règle R11</t>
  </si>
  <si>
    <t>Examen des points particuliers de vulnérabilité et sensibilisation/conseil.</t>
  </si>
  <si>
    <t>Etat général des portes coupe-feu.</t>
  </si>
  <si>
    <t>APSAD Règle R16 Point 5</t>
  </si>
  <si>
    <t>APSAD Règle R17 Point 9</t>
  </si>
  <si>
    <t xml:space="preserve">
Règle APSAD R1 - Point 18.3;</t>
  </si>
  <si>
    <t>APSAD Règle R5 Point 4.1</t>
  </si>
  <si>
    <t>APSAD Règle R13</t>
  </si>
  <si>
    <t>Carnet d'entretien d'Immeuble bâti en copropriété</t>
  </si>
  <si>
    <t>Règle APSAD R1 - Point 18.5, 18.6 et Annexe I</t>
  </si>
  <si>
    <t>Règle APSAD R1 - Point 18.7</t>
  </si>
  <si>
    <t>Essais hydraulique des bacs de pression et réservoirs hydropneumatiques.</t>
  </si>
  <si>
    <t>Règle APSAD R1 - Point 18.8</t>
  </si>
  <si>
    <t>Règle APSAD R1 - Point 18.9 et Annexe 3</t>
  </si>
  <si>
    <t>APSAD Règle R5 Point 4.2</t>
  </si>
  <si>
    <t xml:space="preserve">Tous les 5 ans : Nettoyage et entretien des réservoirs, essais de pression e tous les tuyaux pendant 5 minutes et Changement de tous les joins des RIA. </t>
  </si>
  <si>
    <t>Tous les 10 ans : état de corrosion des tuyaux et réservoirs et rinçage des canalisations par vidange.</t>
  </si>
  <si>
    <t>APSAD Règle R12</t>
  </si>
  <si>
    <t>Règle APSAD R7;</t>
  </si>
  <si>
    <t>APSAD Règle D18</t>
  </si>
  <si>
    <t>APSAD Règle D19</t>
  </si>
  <si>
    <t>APSAD Règle R17</t>
  </si>
  <si>
    <t>Règle APSAD R1;</t>
  </si>
  <si>
    <t>Inspection : du bon emplacement, de l’accessibilité et vérification de la signalétique ; de la présence et de la lisibilité du mode d’emploi ; - de l’inaltération des scellées et des verrouillages ; du bon état apparent ; - du bon raccordement du tuyau souple ; - de la présence et de l’exhaustivité de l’étiquette de vérification</t>
  </si>
  <si>
    <t>Règle APSAD R4;</t>
  </si>
  <si>
    <t>Le rapport devra mentionner la maintenance approfondie quinquennale et les révisions décennales en atelier.</t>
  </si>
  <si>
    <t>Règle APSAD R5</t>
  </si>
  <si>
    <t>Le Rapport Q13 est utilisé pour la vérification annuelle.</t>
  </si>
  <si>
    <t>Vérification de la continuité émission/réception en sous sol par un organisme agréé avant ouverture ou après installation des relais.</t>
  </si>
  <si>
    <t>Essai des exutoires et ouvrants
Vérification semestrielle technique CMSI, et essais des exutoires, ouvrants, portes à fermeture automatique, rideaux et portes à dévêtissement vertical.</t>
  </si>
  <si>
    <t>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
les exutoires de désenfumage des escaliers et 20 % des ouvrants de désenfumage de secours ;</t>
  </si>
  <si>
    <t>Tous les 10 ans au maximum, tous les réservoirs de stockage doivent être vidangés, nettoyés et examinés intérieurement et la construction doit, si nécessaire, être remise en état.</t>
  </si>
  <si>
    <t>Au bout de 25 ans de services, il est recommandé de contrôler les canalisations et les sprinkleurs.</t>
  </si>
  <si>
    <t>Arrêté du 1er mars 2004 relatif aux vérifications des appareils et accessoires de levage Article 23;</t>
  </si>
  <si>
    <t>Dossier Technique</t>
  </si>
  <si>
    <t>CDT. Art. R 4141-15 ; D. 98-1084 Art.3</t>
  </si>
  <si>
    <t>Code du travail Article R4323-22;
Arrêté du 1 mars 2004 relatif aux vérifications des appareils et accessoires de levage Article 21;</t>
  </si>
  <si>
    <t>Arrêté du 1 mars 2004 relatif aux vérifications des appareils et accessoires de levage Article 14;</t>
  </si>
  <si>
    <t>Arrêté du 1 mars 2004 relatif aux vérifications des appareils et accessoires de levage Article 13;</t>
  </si>
  <si>
    <t>Trois mois pour les appareils de levage, mus par la force humaine employée directement, utilisés pour déplacer en élévation un poste de travail.</t>
  </si>
  <si>
    <t>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t>
  </si>
  <si>
    <t>Les appareils de levage et engins mobiles en service dont la date de mise en service est inférieure à 1993 doivent être conformes aux règles techniques</t>
  </si>
  <si>
    <t>La déclaration de marquage CE est incluse dans le dossier technique.</t>
  </si>
  <si>
    <t>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
- appareils de levage, mus par une énergie autre que la force humaine employée directement, utilisés pour le transport des personnes ou pour déplacer en élévation un poste de travail ;</t>
  </si>
  <si>
    <t>D. 93-40 Art. 7</t>
  </si>
  <si>
    <t>CDT. Art. R 4323-23 à -27; A. 05/03/93; A 24/06/93; A. 04/06/93; A. 28/07/1961 (M82) C. TR 10/54</t>
  </si>
  <si>
    <t>Code du travail Article R4412-27;</t>
  </si>
  <si>
    <t>Code du travail Article R4411-73;
Code du travail Article R4624-4;</t>
  </si>
  <si>
    <t>Arrêté du 14 septembre 2004 portant prescription de mesures techniques et de sécurité dans les piscines privatives à usage collectif Article 25;</t>
  </si>
  <si>
    <t>Carnet sanitaire</t>
  </si>
  <si>
    <t>Arrêté du 7 avril 1981 relatif aux dispositions techniques applicables aux piscines Article 11;</t>
  </si>
  <si>
    <t>Code du sport Article R322-1;
Code du sport Article L322-1;</t>
  </si>
  <si>
    <t>Code de la santé publique Article L1332-1;</t>
  </si>
  <si>
    <t>Code du sport Article D322-11;
Code du sport Article L322-7;</t>
  </si>
  <si>
    <t>Plan d’Organisation de la Surveillance et des Secours (POSS)</t>
  </si>
  <si>
    <t>Plan de sécurité</t>
  </si>
  <si>
    <t>Arrêté du 14 septembre 2004 portant prescription de mesures techniques et de sécurité dans les piscines privatives à usage collectif Article 24;</t>
  </si>
  <si>
    <t>Code de la santé publique Article D1332-12;</t>
  </si>
  <si>
    <t>Arrêté du 7 avril 1981 relatif aux dispositions techniques applicables aux piscines Article 2;</t>
  </si>
  <si>
    <t xml:space="preserve">Bâtiments Publics concernés :
- établissement de santé
- établissement sociaux et médico-sociaux
- établissement pénitentiaire
- hôtels et résidences de tourisme
- camping
- établissement recevant du public (ERP)
</t>
  </si>
  <si>
    <t>Deux fois par an, au moins, le niveau piézométrique est relevé et des prélèvements sont effectués dans la nappe.</t>
  </si>
  <si>
    <t>Porte et portail dont la date de mise en service est antérieure au 01/01/1993.</t>
  </si>
  <si>
    <t>Certificat d'étalonnage</t>
  </si>
  <si>
    <t>Applicable au 1 juillet 2014</t>
  </si>
  <si>
    <t>Décret n° 2013-1261 du 27 décembre 2013 relatif à la vente et à la mise à disposition du public de certains appareils utilisant des rayonnements ultraviolets Article 17;</t>
  </si>
  <si>
    <t>Le contrôle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t>
  </si>
  <si>
    <t>Les débits de doses doivent être mesurés en différents points représentatifs de l’exposition des travailleurs.
Rapport avec localisation, caractéristiques des rayonnements et des débits de dose.</t>
  </si>
  <si>
    <t>Code de la santé publique Article R1333-15;</t>
  </si>
  <si>
    <t>Arrêté du 7 août 2008 relatif à la gestion du risque lié au radon dans les lieux de travail Article 6;</t>
  </si>
  <si>
    <t>Décret n° 2013-1261 du 27 décembre 2013 relatif à la vente et à la mise à disposition du public de certains appareils utilisant des rayonnements ultraviolets Article 15;</t>
  </si>
  <si>
    <t>Déclaration auprès de l'Autorité de Sûreté Nucléaire (ASN)</t>
  </si>
  <si>
    <t>Registre des mouvements de sources</t>
  </si>
  <si>
    <t>Sources radioactives scellées ou non scellées et dispositifs en contenant :
Registre des mouvements de sources</t>
  </si>
  <si>
    <t>Annuelle et avant utilisation de l’instrument si celui-ci n’a pas été employé depuis plus d’un mois.</t>
  </si>
  <si>
    <t>La vérification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t>
  </si>
  <si>
    <t>Contrôle Périodique 3 mois</t>
  </si>
  <si>
    <t>Fiche d'intervention</t>
  </si>
  <si>
    <t>Tour aéroréfrigérante ICPE soumise à autorisation :
Une analyse périodique mensuelle Légionnelle est effectuée par un laboratoire accrédité.</t>
  </si>
  <si>
    <t>Tour aéroréfrigérante ICPE :
Vérification Périodique annuelle rapport de maintenance</t>
  </si>
  <si>
    <t xml:space="preserve">
</t>
  </si>
  <si>
    <t>Tour aéroréfrigérante ICPE :
Carnet de Maintenance avec les mentions visites, opérations et interventions effectuées.</t>
  </si>
  <si>
    <t>Tour aéroréfrigérante ICPE soumise à déclaration :
Une analyse périodique mensuelle Légionnelle est effectuée par un laboratoire accrédité.</t>
  </si>
  <si>
    <t xml:space="preserve">Tour aéroréfrigérante ICPE :
Vérification à la mise en service
</t>
  </si>
  <si>
    <t>Tour aéroréfrigérante ICPE
Un contrôle de la conformité est réalisé par un organisme agréé à la mise en service de la tour aéroréfrigérante.</t>
  </si>
  <si>
    <t>Tour aéroréfrigérante ICPE
Un contrôle de maintien de la conformité de la tour aéroréfrigérante est réalisé par un organisme agréé tous les 2 ans.</t>
  </si>
  <si>
    <t>La tour aéroréfrigérante soumise à autorisation comporte un circuit primaire non fermé et une puissance thermique maximale supérieure ou égale à 2000 KW.</t>
  </si>
  <si>
    <t>La tour aéroréfrigérante soumise à déclaration comporte un circuit primaire non fermé et une puissance thermique maximale inférieure ou égale à 2000 KW ou elle comporte un circuit fermé.</t>
  </si>
  <si>
    <t>Sans Objet</t>
  </si>
  <si>
    <t>Update</t>
  </si>
  <si>
    <t>Ecart Détecté</t>
  </si>
  <si>
    <t>En Cours</t>
  </si>
  <si>
    <t>Satisfaisant</t>
  </si>
  <si>
    <t>Non Vérifié</t>
  </si>
  <si>
    <t>Locataire / Utilisateur</t>
  </si>
  <si>
    <t>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Arrêté du 1er mars 2004 relatif aux vérifications des appareils et accessoires de levage Article 3</t>
  </si>
  <si>
    <t xml:space="preserve"> Le périmètre de vos équipements contrôlés doit correspondre à votre parc d''appareils soumis à contrôle. Les observations issues des vérifications doivent être traitées / Article R4323-26 :
Lorsque les vérifications périodiques sont réalisées par des personnes n''appartenant pas à l''établissement, les rapports établis à la suite de ces vérifications sont annexés au registre de sécurité. Les indications précises relatives à la date des vérifications, à la date de remise des rapports correspondants et à leur archivage dans l''établissement sont portées sur le registre de sécurité.</t>
  </si>
  <si>
    <t>Arrêté du 25 juin 1980 portant approbation des dispositions générales du règlement de sécurité contre les risques d''incendie et de panique dans les établissements recevant du public (ERP). Article CH 58;</t>
  </si>
  <si>
    <t>Arrêté du 25 juin 1980 portant approbation des dispositions générales du règlement de sécurité contre les risques d''incendie et de panique dans les établissements recevant du public (ERP). Article PS 32;</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</si>
  <si>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CH 58;</t>
  </si>
  <si>
    <t>Une maintenance périodique des installations à pollution non spécifique doit être effectué tous les ans.
Au minimum une fois par an, les opérations suivantes doivent être effectuées :
- contrôle du débit global minimal d''air neuf de l''installation ;
- examen de l''état des éléments de l''installation (système d''introduction et d''extraction, gaines, ventilateurs) et plus particulièrement de la présence et de la conformité des filtres de rechange par rapport à la fourniture initiale (caractéristique, classe d''efficacité), de leurs dimensions, de leur perte de charge ;
- examen de l''état des systèmes de traitement de l''air (humidificateur, batterie d''échangeurs) ;
- lorsque le dossier de valeurs de référence est constitué, contrôle des pressions statiques ou des vitesses d''air aux points caractéristiques de l''installation.</t>
  </si>
  <si>
    <t>La mesure d''empoussièrement dans l''air est effectuée dans les conditions définies à l''article R. 1334-25, dans un délai de trois mois à compter de la date de remise au propriétaire du rapport de repérage ou des résultats de la dernière évaluation de l''état de conservation. L''organisme qui réalise les prélèvements d''air remet les résultats des mesures d''empoussièrement au propriétaire contre accusé de réception ;</t>
  </si>
  <si>
    <t xml:space="preserve">Cette obligation s''applique si le diagnostic donne une : 
- Note 1 Bon état
- Note 2 Mauvais état et que dans les 3 mois suite à la remise du rapport la mesure d''empoussièrement est inférieure à 5fibres d''amiante / Litre d''air </t>
  </si>
  <si>
    <t>Le DTA a due être réalisé avant le 31 décembre 1999.
Tout propriétaire d’immeuble bâti dont le permis de construire a été délivré avant le 1 juillet 1997, à la seule exception des immeubles à usage d’habitation comportant un seul logement, doit constituer, conserver et actualiser un Dossier Technique Amiante établi sur la base d’un repérage des matériaux et produits figurant aux listes A et B de l’annexe 13-9 du Code de la Santé Publique et portant sur les parties communes. 
Suite à un changement de réglementation les rapports antérieurs au 1er Janvier 2013 seront obsolètes au 1er Janvier 2021.
Même si le rapport mentionne l''absence de matériaux amiantés, il faut constituer un DTA avec le rapport de repérage et les attestations écrites de la communication du dossier aux personnes autorisées.
Le dossier technique amiante (DTA)  doit être en possession du propriétaire avec le repérage de la localisation des matériaux amiantés des listes A et B. La validité illimitée sauf si des travaux sont réalisés.</t>
  </si>
  <si>
    <t xml:space="preserve">Une évaluation périodique de l’état de conservation des matériaux et produits contenant de l’amiante doit être réalisée suite au repérage des matériaux de la liste B du DTA.
La périodicité de un an est conseillée, mais la périodicité qui doit être respectée est celle inscrite au Dossier Technique Amiante.
Cette obligation s''applique à chaque point localisé dont le matériau est  amianté si le diagnostique est le suivant :
- il y a une protection physique étanche,
- il y a absence de protection physique étanche mais que l''état n''est pas dégradé et que le risque de dégradation est faible ou à terme
- il y a absence de protection physique étanche et que l''état est dégradé, que l''étendue de la dégradation est ponctuelle et que le risque d''extension de la dégradation est faible
</t>
  </si>
  <si>
    <t>Le maître d''ouvrage élabore et transmet aux utilisateurs, au moment de la prise de possession des locaux et au plus tard dans le mois qui suit, un Dossier d''Intervention Ultérieure sur l''Ouvrage (DIUO).</t>
  </si>
  <si>
    <t>Arrêté du 25 juin 1980 portant approbation des dispositions générales du règlement de sécurité contre les risques d''incendie et de panique dans les établissements recevant du public (ERP). Article AS 11;</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</si>
  <si>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AS 9;</t>
  </si>
  <si>
    <t>Avant le 31 décembre 2010.
1. Des serrures munies de dispositifs de contrôle de la fermeture et du verrouillage des portes palières ;
2. Lorsqu''il est nécessaire de prévenir des actes de nature à porter atteinte au verrouillage de la porte palière, un dispositif empêchant ou limitant de tels actes ;
3. Un dispositif de détection de la présence des personnes destiné à les protéger contre le choc des portes coulissantes lors de leur fermeture ;
4. La clôture de la gaine d''ascenseur empêchant l''accès à cette gaine et aux éléments de déverrouillage des serrures de porte palière ;
5. Pour les ascenseurs électriques, un parachute de cabine et un limiteur de vitesse en descente ;
6. Un dispositif destiné à éviter toute chute en gaine lorsque la cabine est immobilisée en dehors de la zone de déverrouillage ;
7. Une commande de manœuvre d''inspection et d''arrêt de la cabine en vue de protéger les personnels d''intervention opérant sur le toit de la cabine, en gaine ou en cuvette ;
8. Des dispositifs permettant aux personnels d''intervention d''accéder sans danger aux locaux de machines ou de poulies ;
9. Un système de verrouillage des portes et portillons destinés à la visite technique de la gaine et de la cuvette ainsi que des portes de secours, avec une commande automatique de l''arrêt de l''ascenseur lors de l''ouverture de ces portes et portillons par les personnels d''intervention.</t>
  </si>
  <si>
    <t>Avant le 3 juillet 2014 :
1. Dans les ascenseurs des établissements recevant du public mentionnés à l''article L. 111-7-3 installés avant le 1er janvier 1983, un système de contrôle de l''arrêt et du maintien à niveau de la cabine, à tous les niveaux desservis.
2. Un système de téléalarme entre la cabine et un service d''intervention et un éclairage de secours en cabine ;
3. Une résistance mécanique suffisante des portes palières lorsqu''elles comportent un vitrage ;
4. Pour les ascenseurs hydrauliques, un système de prévention des risques de chute libre, de dérive et d''excès de vitesse de la cabine ;
5. Une protection avec marquage ou signalisation éliminant le risque de contact direct des personnels d''intervention avec des composants ou conducteurs nus sous tension, dans les armoires de commande, les armoires électriques et les tableaux d''arrivée de courant ;
6. Un dispositif de protection des personnels d''intervention contre le risque de happement par les organes mobiles de transmission, notamment les poulies, câbles ou courroies ;
7. Un éclairage fixe du local de machines ou de poulies assurant un éclairement suffisant des zones de travail et de circulation.</t>
  </si>
  <si>
    <t>Avant le 3 juillet 2018 :
1. Dans les ascenseurs des établissements recevant du public mentionnés à l''article L. 111-7-3 installés après le 31 décembre 1982, un système de contrôle de l''arrêt et du maintien à niveau de la cabine, à tous les niveaux desservis.
2. Dans les ascenseurs électriques à adhérence, un système de protection contre la vitesse excessive de la cabine en montée.</t>
  </si>
  <si>
    <t>Arrêté du 31 janvier 1986 relatif à la protection contre l''incendie des bâtiments d''habitation Article 101;
Code de la construction et de l''habitation Article R*123-51;
Code de la construction et de l''habitation Article R122-29;
Code du travail Article L4711-5;</t>
  </si>
  <si>
    <t>Cette visite comporte un essai de fonctionnement et un examen de l''état de conservation.
Les ascenseurs sont dispensés de cette vérification l''année au cours de laquelle s''effectue le contrôle technique quinquennal.
L''employeur est dispensé de l''essai de l''efficacité du fonctionnement du dispositif parachute ou de l''équipement assurant une fonction équivalente s''il dispose d''un document assurant que le prestataire du contrat d''entretien a réalisé cette vérification.</t>
  </si>
  <si>
    <t>Cette vérification fait partie des opérations minimales d''entretien listées au contrat de l''ascensoriste.</t>
  </si>
  <si>
    <t>Il est mis à jour à chaque modifications (substance, local, détection, ventilation…).
Le DRPCE comporte les informations suivantes :
-La détermination et l''évaluation des risques d''explosion ; 
-La nature des mesures prises pour assurer le respect des objectifs définis à la présente section ; 
-La classification en zones des emplacements dans lesquels des atmosphères explosives peuvent se présenter ; 
-Les emplacements auxquels s''appliquent les prescriptions minimales prévues; 
-Les modalités et les règles selon lesquelles les lieux et les équipements de travail, y compris les dispositifs d''alarme, sont conçus, utilisés et entretenus pour assurer la sécurité ; 
-Le cas échéant, la liste des travaux devant être accomplis selon les instructions écrites de l''employeur ou dont l''exécution est subordonnée à la délivrance d''une autorisation par l''employeur ou par une personne habilitée par celui-ci à cet effet ; 
-La nature des dispositions prises pour que l''utilisation des équipements de travail soit sûre</t>
  </si>
  <si>
    <t>Lorsque des atmosphères explosives peuvent se former en quantités susceptibles de présenter un risque pour la santé et la sécurité des travailleurs ou d''autres personnes, l''employeur forme des travailleurs en matière de protection contre les explosions.</t>
  </si>
  <si>
    <t>CDT. Art. R 4433-2 :
Mesurage des niveaux de bruit
L''évaluation des niveaux de bruit et, si nécessaire, leur mesurage sont planifiés et réalisés par des personnes compétentes, avec le concours, le cas échéant, du service de santé au travail.
Ils sont réalisés à des intervalles appropriés, notamment lorsqu''une modification des installations ou des modes de travail est susceptible d''entraîner une élévation des niveaux de bruit.
En cas de mesurage, celui-ci est renouvelé au moins tous les cinq ans</t>
  </si>
  <si>
    <t>L''entreprise qui intervient dans ce cadre fournit un certificat à l''utilisateur garantissant la bonne exécution des opérations de mise à l''état inerte citées ci-dessus.
Si l''abandon est consécutif à la modification de l''installation de chauffage, il appartient à l''entreprise intervenante de respecter ces dispositions.</t>
  </si>
  <si>
    <t>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t>
  </si>
  <si>
    <t>Les déchets d''activités de soins sont les déchets issus des activités de diagnostic, de suivi et de traitement préventif, curatif ou palliatif, dans les domaines de la médecine humaine et vétérinaire.
Les personnes mentionnées à l''article R. 1335-2 du Code de la santé publique peuvent, par une convention qui doit être écrite, confier l''élimination de leurs déchets d''activités de soins et assimilés à une autre personne qui est en mesure d''effectuer ces opérations. Un arrêté des ministres chargés de l''environnement et de la santé fixe les stipulations que doivent obligatoirement comporter ces conventions.</t>
  </si>
  <si>
    <t>On entend par huiles usagées toutes huiles minérales et synthétiques, lubrifiantes ou industrielles, qui sont devenues impropres à l''usage auquel elles étaient initialement destinées, telles que les huiles usagées des moteurs à combustion et des systèmes de transmission, les huiles lubrifiantes, les huiles pour turbines et celles pour systèmes hydrauliques.</t>
  </si>
  <si>
    <t>Construction RT 2000 non appliqué. Il est équipé d''une installation collective de chauffage ou de refroidissement, et la date de dépôt de la demande de permis de construire est antérieure au 1/06/2001.</t>
  </si>
  <si>
    <t>Code de la construction et de l''habitation Article L134-1 à Article L134-5 ;
Code de la construction et de l''habitation Article L271-4 à Article L271-6 ;</t>
  </si>
  <si>
    <t>L''état des risques date d''il y a moins de 6 mois au moment de la signature de l''acte authentique de vente ou du bail.
L''état des risques naturels et technologiques est valable pendant toute la durée du bail en cas de location et doit être réactualisé en cas d''un nouveau bail ou vente.
Le site internet vosdroits.service-public.fr propose un exemplaire d''un état des risques naturels, miniers et technologiques. L''état est réalisable directement depuis le site suivant : http://macommune.prim.net/</t>
  </si>
  <si>
    <t>Décret n°67-223 du 17 mars 1967 pris pour l''application de la loi n° 65-557 du 10 juillet 1965 fixant le statut de la copropriété des immeubles bâtis Article 1;</t>
  </si>
  <si>
    <t>Obligation d’emploi d''un infirmier pour les entreprises de plus de 200 salariés dans le secteur industriel et plus de 500 dans le secteur tertiaire.
En l''absence d''infirmiers, ou lorsque leur nombre ne permet pas d''assurer une présence permanente, l''employeur prend, après avis du médecin du travail, les mesures nécessaires pour assurer les premiers secours aux accidentés et aux malades. Ces mesures qui sont prises en liaison notamment avec les services de secours d''urgence extérieurs à l''entreprise sont adaptées à la nature des risques.
Ces mesures sont consignées dans un document tenu à la disposition de l''inspecteur du travail.</t>
  </si>
  <si>
    <t>Le programme annuel de prévention des risques professionnels et d''amélioration des conditions de travail est établi à partir des analyses du DUERP et, s''il y a lieu, des informations figurant au bilan social prévu à l''article L. 2323-68 (entreprise&gt;300 salariés).
Ce programme fixe la liste détaillée des mesures devant être prises au cours de l''année à venir dans les mêmes domaines afin de satisfaire, notamment :
1°) Aux principes généraux de prévention 
2°) A l''information et à la formation des travailleurs
3°) A l''information et à la formation des salariés titulaires d''un contrat de travail à durée déterminée et des salariés temporaires
4°) A la coordination de la prévention
Au moins une fois par an, l''employeur présente au comité d''hygiène, de sécurité et des conditions de travail :
1° Un rapport annuel écrit faisant le bilan de la situation générale de la santé, de la sécurité et des conditions de travail dans son établissement et des actions menées au cours de l''année écoulée dans les domaines définis aux sections 1 et 2. Dans ce cadre, la question du travail de nuit est traitée spécifiquement. Dans les entreprises recourant au travail de nuit, il doit faire l''objet d''une présentation spécifique dans le rapport annuel ;
2° Un programme annuel de prévention des risques professionnels et d''amélioration des conditions de travail. Ce programme fixe la liste détaillée des mesures devant être prises au cours de l''année à venir, ainsi que, pour chaque mesure, ses conditions d''exécution et l''estimation de son coût.</t>
  </si>
  <si>
    <t>Art. R4542-16 :
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t>
  </si>
  <si>
    <t>L''occupation totale ou partielle de l''immeuble est subordonnée à la constatation du respect des prescriptions de sécurité. Le propriétaire adresse à cet effet une demande au maire qui se prononce après avis de la commission.
Les renseignements de détail intéressant les installations techniques, fournis à l''occasion de travaux ou de changement d''affectation et soumis à l''avis de la commission de sécurité, sont complétés et fournis par le constructeur ou le propriétaire avant le début des travaux portant sur ces installations. Ils sont présentés, pour chacune des installations, sous la forme décrite par le règlement de sécurité des établissements recevant du public. Ils sont accompagnés de la liste des documents fixés par les chapitres du règlement de sécurité précité et sont communiqués à la commission de sécurité.</t>
  </si>
  <si>
    <t>Code de la construction et de l''habitation Article R122-22;</t>
  </si>
  <si>
    <t>GH U : Immeuble à usage sanitaire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t>
  </si>
  <si>
    <t>Arrêté du 30 décembre 2011 portant règlement de sécurité pour la construction des immeubles de grande hauteur et leur protection contre les risques d''incendie et de panique Article GH 4 § 3.;</t>
  </si>
  <si>
    <t>GH A : Immeuble à usage d''habitation
GH O : Immeuble à usage d''hôtel
GH Z : Immeuble d''habitation d''une hauteur supérieure à 28 mètres et inférieure ou égale à 50 mètres comprenant des locaux autres que ceux à usage d''habitation
ITGH : Immeuble de très grande hauteur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t>
  </si>
  <si>
    <t>GH R : Immeuble à usage d''enseignement
GH S : Immeuble à usage de dépôt d''archives
GHTC : Immeuble à usage de tour de contrôle
GHW :  Immeuble à usage de bureau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t>
  </si>
  <si>
    <t>A la conception, la notice de sécurité accompagne le dossier fourni à l''occasion de travaux ou de changement d''affectation et soumis à l''avis de la commission de sécurité. 
La notice technique décrit les façades et les principes des installations techniques et de sécurité suivantes : la production et la distribution d''électricité, haute, basse et moyenne tension, la distribution de l''eau, le conditionnement d''air, la ventilation, le désenfumage, le chauffage, l''aménagement des locaux techniques et les moyens de secours. Les documents graphiques ainsi que les plans, coupes et élévations de façades nécessaires à une bonne lisibilité du projet sont joints à la notice de sécurité.
Avant le début des travaux portant sur les façades et les installations techniques, le maître d''ouvrage complète la notice technique en y précisant les renseignements de détail sous la forme décrite par le règlement de sécurité des établissements recevant du public et en y joignant la liste des documents définis dans les chapitres correspondants du règlement précité. Cette notice et cette liste sont communiquées à la commission de sécurité.</t>
  </si>
  <si>
    <t>Les caractéristiques des installations ou ouvrages présentant des risques pour lesquels un plan
particulier d''intervention doit être défini sont :
1° Les sites comportant au moins une installation nucléaire de base, qu''elle soit ou non
secrète, de type suivant :
a) Un réacteur nucléaire d''une puissance thermique supérieure à dix mégawatts ;
b) Une usine de traitement de combustibles nucléaires irradiés ;
c) Une usine de séparation des isotopes de combustibles nucléaires ;
d) Une usine de conversion chimique de combustibles nucléaires ;
e) Une usine de fabrication de combustibles nucléaires ;
f) Une unité de production de matières radioactives à usage militaire ;
g) Une unité de fabrication, d''assemblage ou de mise en œuvre d''éléments intégrant des
matières radioactives à usage militaire ;
2° Les installations classées définies par le décret prévu au IV de l''article L. 515-8 du code de
l''environnement ;
3° Les stockages souterrains de gaz naturel, d''hydrocarbures liquides, liquéfiés ou gazeux, ou
de produits chimiques à destination industrielle visés à l''article 3-1 du code minier ;
4° Les aménagements hydrauliques qui comportent à la fois un réservoir d''une capacité égale
ou supérieure à quinze millions de mètres cubes et un barrage ou une digue d''une hauteur d''au
moins vingt mètres au-dessus du point le plus bas du sol naturel ;
5° Les ouvrages d''infrastructure liée au transport des matières dangereuses, définis par les
décrets prévus à l''article L. 551-2 du code de l''environnement ;
6° Les établissements utilisant des micro-organismes hautement pathogènes dans le cadre
d''une activité soumise aux conditions définies par le décret prévu à l''article L. 5139-2 du code
de la santé publique.</t>
  </si>
  <si>
    <t>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
Ces fiches de données de sécurité doivent être transmises par le chef d''établissement au médecin du travail.</t>
  </si>
  <si>
    <t>Le périmètre de vos installations contrôlées doit correspondre à l''ensemble des installations soumises à contrôle. La vérification périodique des installations électriques doit être réalisée tous les ans. Le délai entre 2 vérifications peut être porté à 2 ans, sous certaines conditions :
Pas de non conformité sur l''installation :
Le rapport précédent ne présente aucune observation,
Les travaux de remise en conformité ont été réalisés avant l''échéance annuelle.
Information de l''Inspecteur du Travail : LRAR, Éléments prouvant qu''il n''y a pas de non conformité ou qu''elles ont été levées, Avis des membres du CHSCT ou des délégués du personnel. Les rapports des vérifications générales périodiques doivent être disponibles et être à jour. Les observations issues des vérifications doivent être traitées.</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</si>
  <si>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EL 19;
Arrêté du 25 juin 1980 portant approbation des dispositions générales du règlement de sécurité contre les risques d''incendie et de panique dans les établissements recevant du public (ERP). Article EC 15;</t>
  </si>
  <si>
    <t>Les installations électriques et l''éclairage des parties communes (au titre de la protection des travailleurs et du présent arrêté).</t>
  </si>
  <si>
    <t>Passage à la position de fonctionnement en cas de défaillance de l''alimentation normale et de l''allumage de toutes les lampes (le fonctionnement doit être strictement limité au temps nécessaire au contrôle visuel) ;
Efficacité de la commande de mise en position de repos à distance et de la remise automatique en position de veille au retour de l''alimentation normale ;</t>
  </si>
  <si>
    <t>La périodicité conseillée de 1 an : prendre la périodicité inscrite sur les notices des matériels sportifs.
Un plan de vérifications et d''entretien doit être réalisé.</t>
  </si>
  <si>
    <t>Arrêté du 30 décembre 2011 portant règlement de sécurité pour la construction des immeubles de grande hauteur et leur protection contre les risques d''incendie et de panique Article GH 59;
Décret n° 2012-674 du 7 mai 2012 relatif à l''entretien et au contrôle technique des ascenseurs ;</t>
  </si>
  <si>
    <t>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AS 11;</t>
  </si>
  <si>
    <t>Tous les 6 mois : Examen des documents d''exploitation, Contrôle visuel, état des détecteurs et câbles de l''ECS, état de la batterie, vérification des communications et adéquation des détecteurs: par une société certifiée. (Q7)</t>
  </si>
  <si>
    <t>Annuel : Opération d''entretien: contrôle des mises à la terre, inspection de l''état des circuit, nettoyage des détecteurs, vérification des déclencheurs/source d''alimentation et du bon fonctionnement. Contrôle interne possible</t>
  </si>
  <si>
    <t>Actualisation de l''analyse de vulnérabilité.</t>
  </si>
  <si>
    <t>Tous les 3 mois: Inspection des appareils : bon fonctionnement des vannes et barrages, accessibilité, fiche d''instruction, bonne mise en eau des RIA, état général, bon fonctionnement des manomètres/pompes/suppresseurs, et la date limite des émulseurs ou additifs.</t>
  </si>
  <si>
    <t>NF EN 12845+A2 (juin 2009) : Installations fixes de lutte contre l''incendie - Systèmes d''extinction automatiques du type sprinkleur - Calcul, installation et maintenance (Indice de classement : S62-233) 20.2.2;
Règle APSAD R1 - Point 18.4</t>
  </si>
  <si>
    <t>Essais contrôle et entretiens des réserves d''eau et accessoire. Des postes de contrôle, du système antigel, l''unité de stockage et de dosage et le groupe électrogène de secours.</t>
  </si>
  <si>
    <t>Robinets d''incendie armés (RIA) et Postes d''incendie additives (PIA), réalisés par une société certifiée - Tous les ans : surveillance du bon fonctionnement des dispositifs antipollution, la pression au point le plus défavorisé,  le fonctionnement de chaque RIA ou pression/débit et état de la tuyauterie et intérieur des réservoirs, des anti coup de bélier, du compresseur, du presse étoupe des pompes, de l''armoire de commande et protection Gel (rapport Q5).</t>
  </si>
  <si>
    <t>Une consigne de sécurité incendie est présente dans les établissements dans lesquels peuvent se trouver occupées ou réunies habituellement plus de 50 personnes, ainsi que ceux, quelle que soit leur importance, où sont manipulées et mises en œuvre des matières inflammables.
La consigne de sécurité incendie indique :
1° Le matériel d''extinction et de secours qui se trouve dans le local ou à ses abords ;
2° Les personnes chargées de mettre ce matériel en action ;
3° Pour chaque local, les personnes chargées de diriger l''évacuation des travailleurs et éventuellement du public ;
4° Les mesures spécifiques liées à la présence de personnes handicapées, et notamment le nombre et la localisation des espaces d''attentes sécurisés ou des espaces équivalents ;
5° Les moyens d''alerte ;
6° Les personnes chargées d''aviser les sapeurs-pompiers dès le début d''un incendie ;
7° L''adresse et le numéro d''appel téléphonique du service de secours de premier appel, en caractères apparents ;
8° Le devoir, pour toute personne apercevant un début d''incendie, de donner l''alarme et de mettre en œuvre les moyens de premier secours, sans attendre l''arrivée des travailleurs spécialement désignés.
Les locaux ou les emplacements dans lesquels sont entreposées ou manipulées des substances ou préparations classées explosives, comburantes ou extrêmement inflammables, ainsi que des matières dans un état physique susceptible d''engendrer des risques d''explosion ou d''inflammation instantanée, ne contiennent aucune source d''ignition telle que foyer, flamme, appareil pouvant donner lieu à production extérieure d''étincelles ni aucune surface susceptible de provoquer par sa température une auto-inflammation des substances, préparations ou matières précitées.</t>
  </si>
  <si>
    <t>L''utilisateur doit établir un contrat avec l''installateur du système ou une entreprise ayant la même qualification pour effectuer le programme d''essai, d''entretien et de maintenance.</t>
  </si>
  <si>
    <t>Arrêté du 5 août 1992 pris pour l''application des articles R. 235-4-8 et R. 235-4-15 du code du travail et fixant des dispositions pour la prévention des incendies et le désenfumage de certains lieux de travail Article 15;</t>
  </si>
  <si>
    <t>Code du travail Article R4532-95;
NF S61-933 Systèmes de Sécurité Incendie (S.S.I.) - Règles d''exploitation et de maintenance;</t>
  </si>
  <si>
    <t>Le dossier technique :
Jeu complet d''instructions de fonctionnement et de plans « tels que construits », comprenant l''identification de toutes les vannes et instruments utilisés pour les essais et l''exploitation normale ainsi qu''un programme de contrôle et de vérification pour les utilisateurs.</t>
  </si>
  <si>
    <t>L''exploitant ou son représentant doit s''assurer, une fois par semaine au moins, du bon fonctionnement de l''installation et de l''aptitude des alimentations électriques et/ou pneumatiques de sécurité à satisfaire aux exigences du présent règlement.
L''exploitant doit disposer en permanence d''un stock de petites fournitures de rechange des modèles utilisés tels que lampes, fusibles, vitres pour déclencheurs manuels à bris de glace, cartouches de gaz inerte comprimé, etc.</t>
  </si>
  <si>
    <t>Arrêté du 25 juin 1980 portant approbation des dispositions générales du règlement de sécurité contre les risques d''incendie et de panique dans les établissements recevant du public (ERP). Article MS 69;</t>
  </si>
  <si>
    <t>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t>
  </si>
  <si>
    <t>Arrêté du 25 juin 1980 portant approbation des dispositions générales du règlement de sécurité contre les risques d''incendie et de panique dans les établissements recevant du public (ERP). Article DF 10;</t>
  </si>
  <si>
    <t>Des exercices pratiques d''évacuation doivent avoir lieu au cours de l''année scolaire ou universitaire ; lorsque l''établissement comporte des locaux réservés au sommeil, des exercices de nuit doivent également être organisés ; le premier exercice doit se dérouler durant le mois qui suit la rentrée.
Ces exercices ont pour objectif d''entraîner les élèves et le personnel sur la conduite à tenir en cas d''incendie.
Pour cela, ils doivent être représentatifs d''une situation réaliste préparée à l''avance et être l''occasion d''une information des élèves et du personnel.
Les conditions de leur déroulement et le temps d''évacuation doivent être consignés sur le registre de sécurité.</t>
  </si>
  <si>
    <t>Arrêté du 25 juin 1980 portant approbation des dispositions générales du règlement de sécurité contre les risques d''incendie et de panique dans les établissements recevant du public (ERP). Article R 33;
Circulaire n° 84-319 du 3 septembre 1984;</t>
  </si>
  <si>
    <t>Pour les systèmes de sécurité incendie, les vérifications doivent être conformes aux modalités prévues par la norme en vigueur correspondante.
Pour les systèmes de détection d''incendie, les vérifications doivent comporter les essais fonctionnels réalisés au moyen d''appareils de vérification adaptés au type de détecteur mis en place.
Pour les systèmes d''extinction automatique du type sprinkleur et indépendamment des opérations de maintenance et de vérification prévues dans la norme NF EN 12845 (décembre 2004), la vérification triennale comprend :
- l''examen de l''adéquation du système avec les classes de risque au vu du dossier technique de l''installation et une visite du site ;
- un examen des conditions de maintenance ;
- un examen des conditions d''exploitation ;
- une vérification de la réalité des opérations de maintenance par des essais portant sur :
- le démarrage et le débit des pompes ;
- les essais des dispositifs d''alarme dédiés au système.</t>
  </si>
  <si>
    <t>Arrêté du 25 juin 1980 portant approbation des dispositions générales du règlement de sécurité contre les risques d''incendie et de panique dans les établissements recevant du public (ERP). Article MS 73;</t>
  </si>
  <si>
    <t>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t>
  </si>
  <si>
    <t>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t>
  </si>
  <si>
    <t>Des exercices pratiques, ayant pour objet d''instruire le personnel sur la conduite à tenir en cas d''incendie, doivent avoir lieu au moins une fois par semestre.</t>
  </si>
  <si>
    <t>Arrêté du 25 juin 1980 portant approbation des dispositions générales du règlement de sécurité contre les risques d''incendie et de panique dans les établissements recevant du public (ERP). Article J 39;</t>
  </si>
  <si>
    <t>Les installations électriques, de désenfumage mécanique, les dispositifs de signalisation, les systèmes d''alarme, de détection et de sécurité incendie, les moyens de lutte contre l''incendie, les dispositifs d''obturation coupe-feu ainsi que les dispositifs de surveillance de la qualité de l''air font l''objet d''une maintenance régulière par un professionnel qualifié.
A ces occasions, il est réalisé des essais de fonctionnement.</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</si>
  <si>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DF 10;</t>
  </si>
  <si>
    <t>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MS 73;</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</si>
  <si>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71;</t>
  </si>
  <si>
    <t>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DF 10;</t>
  </si>
  <si>
    <t>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t>
  </si>
  <si>
    <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73;</t>
  </si>
  <si>
    <t>Arrêté du 30 décembre 2011 portant règlement de sécurité pour la construction des immeubles de grande hauteur et leur protection contre les risques d''incendie et de panique GH5 3.1.2.;
Arrêté du 25 juin 1980 portant approbation des dispositions générales du règlement de sécurité contre les risques d''incendie et de panique dans les établissements recevant du public (ERP) Article MS 73;</t>
  </si>
  <si>
    <t>Arrêté du 30 décembre 2011 portant règlement de sécurité pour la construction des immeubles de grande hauteur et leur protection contre les risques d''incendie et de panique Article GH 5 § 3.1.2.;</t>
  </si>
  <si>
    <t>Objet des vérifications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t>
  </si>
  <si>
    <t>Organise au moins une fois chaque année dans les immeubles visés à l''article R. 122-17 du code de la construction et de l''habitation, un exercice d''évacuation de chaque compartiment avec mise en œuvre des fonctions de sécurité après sensibilisation d''un détecteur automatique d''incendie dans une circulation horizontale commune.</t>
  </si>
  <si>
    <t>Arrêté du 30 décembre 2011 portant règlement de sécurité pour la construction des immeubles de grande hauteur et leur protection contre les risques d''incendie et de panique Article GH 60;</t>
  </si>
  <si>
    <t>Arrêté du 30 décembre 2011 portant règlement de sécurité pour la construction des immeubles de grande hauteur et leur protection contre les risques d''incendie et de panique Article GH 5 § 2;</t>
  </si>
  <si>
    <t>Arrêté du 30 décembre 2011 portant règlement de sécurité pour la construction des immeubles de grande hauteur et leur protection contre les risques d''incendie et de panique Article GH 5 2.;
Arrêté du 25 juin 1980 portant approbation des dispositions générales du règlement de sécurité contre les risques d''incendie et de panique dans les établissements recevant du public (ERP). Article MS 73;</t>
  </si>
  <si>
    <t>Dans les locaux autres que les locaux d''habitation, les occupants sont tenus de faire établir, par un organisme agréé, un rapport de vérification de conformité de la charge calorifique. Ce rapport est établi dans l''année qui suit l''installation dans les lieux ou toute modification importante de l''aménagement, puis périodiquement tous les cinq ans. 
Réalisé par un autre organisme agréé que celui qui a la charge de contrôler l''ensemble des installations techniques et de sécurité.</t>
  </si>
  <si>
    <t>Arrêté du 30 décembre 2011 portant règlement de sécurité pour la construction des immeubles de grande hauteur et leur protection contre les risques d''incendie et de panique Article GH 61;</t>
  </si>
  <si>
    <t>Arrêté du 18 novembre 2011 portant dérogation à l''article R. 1333-2 du code de la santé publique pour les détecteurs de fumée à chambre d''ionisation Article 4;</t>
  </si>
  <si>
    <t>Certificat d''achèvement des travaux déclarant que le système est conforme à toutes les exigences appropriées de la présente norme ou détaillant tout écart par rapport à ces exigences</t>
  </si>
  <si>
    <t>NF EN 12845 +A2 (juin 2009) : Installations fixes de lutte contre l''incendie - Systèmes d''extinction automatiques du type sprinkleur - Calcul, installation et maintenance (Indice de classement : S62-233) 19.2;</t>
  </si>
  <si>
    <t>Avant leur mise en service les installations de désenfumage doivent faire l''objet d''un contrôle par un technicien compétent.
Une notice comportant les caractéristiques des installations de désenfumage et les informations permettant leur contrôle périodique et leur maintenance doit être transmise aux utilisateurs des locaux.</t>
  </si>
  <si>
    <t>Arrêté du 5 août 1992 pris pour l''application des articles R. 235-4-8 et R. 235-4-15 du code du travail et fixant des dispositions pour la prévention des incendies et le désenfumage de certains lieux de travail Article 15;
Code du travail Article R4227-39;
Code du travail Article R4227-28;</t>
  </si>
  <si>
    <t>La périodicité de 1 an n''est pas obligatoire pour le code du travail, elle est conseillée. Cette périodicité appropriée doit être inscrite au Dossier de Maintenance des Lieux de Travail (DMLT).</t>
  </si>
  <si>
    <t>Les vérifications et contrôles suivants doivent être effectués à des intervalles de 3 ans au maximum :
-Réservoirs de stockage et réservoirs sous pression
-Vannes d''arrêt, clapets d''alarme et clapets de retenue des alimentations en eau</t>
  </si>
  <si>
    <t>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t>
  </si>
  <si>
    <t>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t>
  </si>
  <si>
    <t>Les équipements de travail mis en service avant le 01/01/1993 doivent avoir fait l''objet d''un plan de mise en conformité (Sous traiter à un bureau de contrôle, Partie réalisée en interne)</t>
  </si>
  <si>
    <t>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t>
  </si>
  <si>
    <t>1 an
Centrifugeuses /Arbres à cardans / Moto houes, motoculteurs pour lesquels peuvent être montés des outils de travail 
du sol rotatif /Machines mobiles d''extraction , de terrassement , d''excavation ou de forage du sol, 
à conducteur porté, et machines à battre les palplanches
Périodicité non déterminée
Meules, meuleuses et machines à meuler Pistolets de scellement</t>
  </si>
  <si>
    <t>Code du travail Article R4323-23;
Arrêté du 5 mars 1993 soumettant certains équipements de travail à l''obligation de faire l''objet des vérifications générales périodiques prévues à l''article R. 233-11 du code du travail Article 2;
Arrêté du 24 juin 1993 soumettant certains équipements de travail des établissements agricoles visés à l''article L. 231-1 à l''obligation de faire l''objet de vérifications générales périodiques prévues à l''article R. 233-11 du code du travail Article 2;</t>
  </si>
  <si>
    <t>3 mois
Presses à chargement, déchargement manuel :
Presses à mouler les métaux / Machines à mouler par injection ou compression les matières plastiques 
ou le caoutchouc /Presses à façonner  (métaux à froid, ou cuirs, papier, cartons, plastique avec emporte pièce /Presses à balles ou à vis ou à platine /Compacteurs à déchets /Systèmes de compactage des véhicules de collecte d''ordures ou de déchets /Massicots /Machines à cylindres pour l''industrie du caoutchouc
Périodicité non déterminée
Meules, meuleuses et machines à meuler Pistolets de scellement</t>
  </si>
  <si>
    <t>Une fois par an l''employeur mesure au poste de travail ou au Groupe Homogène d''Exposition (GHE) le respect des Valeurs limites d''exposition professionnelle (VLEP).
Ces contrôles techniques sont effectués au moins une fois par an et lors de tout changement susceptible d''avoir des conséquences néfastes sur l''exposition des travailleurs.
Sont considérés comme dangereux les substances et mélanges définis au Code du travail à l''Article R4411-6.</t>
  </si>
  <si>
    <t>L''employeur transmet notamment au médecin du travail les fiches de données de sécurité délivrées par le fournisseur de ces produits.</t>
  </si>
  <si>
    <t>Cette notice, actualisée en tant que de besoin, est destinée à informer les travailleurs des risques auxquels leur travail peut les exposer et des dispositions prises pour les éviter.
La notice rappelle les règles d''hygiène applicables ainsi que, le cas échéant, les consignes relatives à l''emploi des équipements de protection collective ou individuelle.</t>
  </si>
  <si>
    <t>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t>
  </si>
  <si>
    <t>Chaque établissement est doté d''un carnet sanitaire paginé à l''avance et visé par la direction départementale des affaires sanitaires et sociales.
Chaque jour y sont notés :
La fréquentation de l''établissement ;
Au moins deux fois, la transparence, le pH, la teneur en désinfectant, la température de l''eau des bassins. Les valeurs des paramètres sont mesurées ou relevées par des méthodes adaptées à l''aide de moyens propres à l''établissement ;
Le relevé des compteurs d''eau ;
Les observations relatives notamment aux vérifications techniques, au lavage des filtres, à la vidange des bassins, à la vidange ou à la visite des filtres, au renouvellement des stocks de désinfectants, au remplissage des cuves de réactifs, aux incidents survenus.
Si un stabilisant est utilisé, sa concentration dans l''eau des bassins doit être mesurée chaque semaine.
Lorsque l''installation hydraulique est équipée d''un disconnecteur à zone de pression réduite contrôlable, les opérations de maintenance et de vérifications de cet appareil sont consignées sur le carnet sanitaire. "
Article D. 1332-1 du code de la santé publique
Piscine : établissement ou une partie d''établissement qui comporte un ou plusieurs bassins artificiels utilisés pour les activités de bain ou de natation. Les piscines thermales et les piscines des centres de réadaptation fonctionnelle, d''usage exclusivement médical, ne sont pas soumises aux dispositions de la présente section.
Baignade aménagée : comprend, d''une part, une ou plusieurs zones d''eau douce ou d''eau de mer dans lesquelles les activités de bain ou de natation sont expressément autorisées, d''autre part, une portion de terrain contiguë à cette zone sur laquelle des travaux ont été réalisés afin de développer ces activités.</t>
  </si>
  <si>
    <t>Article A322-1
Créé par Arrêté du 28 février 2008 - art. (V)
La déclaration prévue aux articles R. 322-1 et R. 322-2 mentionne : 
1° Les nom, prénoms, domicile, date et lieu de naissance de l''exploitant ou du représentant légal si l''exploitant est une personne morale ainsi que, dans ce cas, la forme juridique, la dénomination sociale et le siège de celle-ci ; 
2° L''objet principal de l''école ou de l''établissement déclaré, la nature des disciplines qui y sont enseignées ou pratiquées et le lieu où elles sont enseignées ou pratiquées ; 
3° Le cas échéant, les nom, prénoms, domicile, date et lieu de naissance, titres et diplômes ou autorisations d''exercice de chacune des personnes devant, dans l''établissement, enseigner, animer ou encadrer les activités physiques ou sportives, ou entraîner ses pratiquants contre rémunération, à quelque titre que ce soit.
A cette déclaration doivent être joints : 
a) En ce qui concerne l''exploitant : 
― s''il s''agit d''une personne physique : une photocopie d''une pièce d''identité et une déclaration sur l''honneur attestant qu''il satisfait à ses obligations législatives et réglementaires. En outre, s''il doit enseigner, animer ou encadrer personnellement les activités physiques ou sportives, ou entraîner ses pratiquants, contre rémunération, une copie de sa déclaration faite en application de l''article R. 212-85 ; 
― s''il s''agit d''une personne morale : la copie de ses derniers statuts. 
b) Le cas échéant, en ce qui concerne chacune des personnes devant, dans l''établissement, enseigner, animer ou encadrer les activités physiques ou sportives, ou entraîner ses pratiquants, contre rémunération, une copie de la déclaration prévue à l''article R. 212-85. 
Toute modification d''un des éléments énoncés ci-dessus doit être déclarée dans les mêmes formes et dans le délai maximum d''un mois à compter du jour où elle est intervenue.</t>
  </si>
  <si>
    <t>Cette déclaration, accompagnée d''un dossier justificatif, comporte l''engagement que l''installation de la piscine ou l''aménagement de la baignade satisfait aux normes d''hygiène et de sécurité fixées par les décrets mentionnés aux articles L. 1332-7 et L. 1332-8.
La commune recense, chaque année, toutes les eaux de baignade au sens des dispositions de l''article L. 1332-2, qu''elles soient aménagées ou non, et cela pour la première fois avant le début de la première saison balnéaire qui suit une date fixée par décret. La commune encourage la participation du public à ce recensement.</t>
  </si>
  <si>
    <t>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t>
  </si>
  <si>
    <t>Article D322-16
La déclaration mentionnée à l''article R. 322-1 comporte un plan d''organisation de la surveillance et des secours qui fixe, en fonction de la configuration de l''établissement mentionné à l''article D. 322-12 :
1° Le nombre des personnes chargées de garantir la surveillance et le nombre des personnes chargées de les assister ;
2° Le nombre des pratiquants pouvant être admis simultanément dans l''établissement de baignade d''accès payant pour y pratiquer les activités considérées. Ce nombre est déterminé en fonction du nombre des personnes mentionnées au 1°.
Les ministres chargés de la sécurité civile et des sports fixent par arrêté le contenu du plan d''organisation de la surveillance et des secours.</t>
  </si>
  <si>
    <t>Vérification Périodique Grilles d''extraction de l''eau
Article 24
Le plan de sécurité est un document établi et mis à jour par l''exploitant de la piscine, disponible à la réception. Il regroupe pour un même établissement l''ensemble des mesures de prévention des accidents et de planification des secours liées à l''usage des équipements et installations de baignade. Il a pour objectif :
- de prévenir les accidents par une information adaptée aux caractéristiques de l''équipement, à sa destination d''usage et à ses usagers ;
- de préciser les procédures d''alarme à l''intérieur de l''établissement et les numéros à appeler pour alerter les services de secours à l''extérieur ;
- de préciser les mesures d''urgence définies par l''exploitant en cas de sinistre ou d''accident.
Le plan de sécurité comprend les éléments suivants :
Un descriptif accompagné d''un plan d''ensemble situant notamment :
- l''emplacement du dispositif d''arrêt d''urgence « coup de poing » de l''installation hydraulique ;
- l''emplacement des matériels de sauvetage et de secours ;
- les lieux de stockage des produits chimiques d''entretien des eaux ;
- les moyens de communication intérieurs et les moyens d''appel des secours extérieurs ;
- les voies d''accès des secours extérieurs ;
- les bassins et les toboggans et les équipements particuliers quand ils existent ;
- l''emplacement du dispositif d''arrêt d''urgence « coup de poing » de la machine à vagues quand elle existe ;
- les dispositifs de sécurité destinés à prévenir les noyades prévus par les articles R. 128-1 à R. 128-4 du code de la construction et de l''habitation ;
L''extrait du règlement intérieur de l''établissement relatif aux horaires et conditions d''utilisations du ou des bassins ;
Les numéros d''appel des services de secours ;
Les services de formation aux premiers secours les plus proches, dont la liste est fournie par la préfecture et la mairie.
Les dispositions relatives aux procédures d''alarme doivent être affichées de manière visible à proximité immédiate du bassin.</t>
  </si>
  <si>
    <t>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t>
  </si>
  <si>
    <t>Article D1332-12
Modifié par Décret n°2011-385 du 11 avril 2011 - art. 4
Un arrêté préfectoral fixe, selon les types d''installation, la nature et la fréquence des analyses de surveillance de la qualité des eaux que doivent réaliser les responsables des installations. Toutefois, cette fréquence ne doit pas être inférieure, pour les piscines, à une fois par mois.
Les prélèvements d''échantillons sont effectués à la diligence de l''agence régionale de santé. Ils sont analysés par un laboratoire agréé par le ministre chargé de la santé. Les frais correspondants sont à la charge du déclarant de la piscine. Le silence gardé pendant plus de six mois sur la demande d''agrément d''un laboratoire vaut décision de rejet.
Les résultats, transmis à l''agence régionale de santé, sont affichés par le déclarant de manière visible pour les usagers.
Les méthodes d''analyse employées par les laboratoires doivent être soit les méthodes de référence fixées par un arrêté du ministre chargé de la santé dont il peut saisir pour avis l''Agence nationale de sécurité sanitaire de l''alimentation, de l''environnement et du travail, soit des méthodes conduisant à des résultats équivalents.</t>
  </si>
  <si>
    <t xml:space="preserve">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t>
  </si>
  <si>
    <t>Arrêté du 21 août 2008 relatif à la récupération des eaux de pluie et à leur usage à l''intérieur et à l''extérieur des bâtiments Article 4;</t>
  </si>
  <si>
    <t>Article Annexe 1 Arrêté du 1er février 2010 relatif à la surveillance des légionelles dans les installations de production, de stockage et de distribution d''eau chaude sanitaire;
Article Annexe 2 Arrêté du 1er février 2010 relatif à la surveillance des légionelles dans les installations de production, de stockage et de distribution d''eau chaude sanitaire;</t>
  </si>
  <si>
    <t>Contenu du fichier sanitaire :
-Le diagnostic du réseau lorsqu’il existe
-Les plans actualisés et les caractéristiques des réseaux de distribution de l’eau
-Les schémas de fonctionnement de la production d’eau chaude et le descriptif des installations de production
-La description des travaux de modification, de rénovation ou d’extension des installations de traitement ou de distribution d’eau
-Les protocoles pour les opérations de maintenance et de surveillance
-Les contrats de maintenance avec les prestataires extérieurs 
-Pour chaque installation le journal des interventions de maintenance et de surveillance 
-Les traitements réalisés de lutte contre le tartre et la corrosion
-Les traitements de désinfection réalisés
-Les relevés de consommation d’eau (froide et chaude)
-Le suivi des températures (date, type d’eau, point de mesure, température relevée, actions mises en œuvre en cas d’anomalies de température, etc.)
-Fiches procédures en cas d''anomalie ou de non conformité mise en évidence
-Le suivi du paramètre légionnelle
-Fiche procédure en cas de constatation d''un cas de légionellose</t>
  </si>
  <si>
    <t>Arrêté du 2 février 1998 relatif aux prélèvements et à la consommation d''eau ainsi qu''aux émissions de toute nature des installations classées pour la protection de l''environnement soumises à autorisation Article 65;</t>
  </si>
  <si>
    <t>Tout exploitant d''une installation consommant plus d''une tonne de solvants par an met en place un plan de gestion de solvants, mentionnant notamment les entrées et les sorties de solvants de l''installation. Ce plan est tenu à la disposition de l''inspection des installations classées.
Si la consommation annuelle de solvant de l''installation est supérieure à 30 tonnes par an, l''exploitant transmet annuellement à l''inspection des installations classées le plan de gestion des solvants et l''informe de ses actions visant à réduire leur consommation.</t>
  </si>
  <si>
    <t>Arrêté du 2 février 1998 relatif aux prélèvements et à la consommation d''eau ainsi qu''aux émissions de toute nature des installations classées pour la protection de l''environnement soumises à autorisation Article 28-1;</t>
  </si>
  <si>
    <t>L''ensemble des installations fait l''objet d''un contrôle périodique par un laboratoire agréé, dans les conditions définies par l''arrêté préfectoral. La périodicité est au minimum annuelle.</t>
  </si>
  <si>
    <t>Arrêté du 2 février 1998 relatif aux prélèvements et à la consommation d''eau ainsi qu''aux émissions de toute nature des installations classées pour la protection de l''environnement soumises à autorisation Article 71;</t>
  </si>
  <si>
    <t>Code de l''environnement Article R512-39-1;</t>
  </si>
  <si>
    <t>Conseil d''une Vérification Périodique annuelle afin de vérifier les dispositions suivantes :
- dans les pièces destinées à la toilette, la température maximale de l''eau chaude sanitaire est fixée à 50 °C aux points de puisage ;
- dans les autres pièces, la température de l''eau chaude sanitaire est limitée à 60 °C aux points de puisage ;
- dans les cuisines et les buanderies des établissements recevant du public, la température de l''eau distribuée pourra être portée au maximum à 90 °C en certains points faisant l''objet d''une signalisation particulière.
2. Les points de puisage à risque définis dans le présent alinéa sont les points susceptibles d''engendrer l''exposition d''une ou plusieurs personnes à un aérosol d''eau ; il s''agit notamment des douches.
Afin de limiter le risque lié au développement des légionelles dans les systèmes de distribution d''eau chaude sanitaire sur lesquels sont susceptibles d''être raccordés des points de puisage à risque, les exigences suivantes doivent être respectées pendant l''utilisation des systèmes de production et de distribution d''eau chaude sanitaire et dans les 24 heures précédant leur utilisation :
- lorsque le volume entre le point de mise en distribution et le point de puisage le plus éloigné est supérieur à 3 litres, la température de l''eau doit être supérieure ou égale à 50 °C en tout point du système de distribution, à l''exception des tubes finaux d''alimentation des points de puisage. Le volume de ces tubes finaux d''alimentation est le plus faible possible, et dans tous les cas inférieur ou égal à 3 litres ;
- lorsque le volume total des équipements de stockage est supérieur ou égal à 400 litres, l''eau contenue dans les équipements de stockage, à l''exclusion des ballons de préchauffage, doit :
- être en permanence à une température supérieure ou égale à 55 °C à la sortie des équipements ;
- ou être portée à une température suffisante au moins une fois par 24 heures, sous réserve du respect permanent des dispositions prévues au premier alinéa du présent article. L''annexe 1 indique le temps minimum de maintien de la température de l''eau à respecter.</t>
  </si>
  <si>
    <t>Arrêté du 21 décembre 1993 relatif aux portes et portails automatiques et semi-automatiques sur les lieux de travail Article 7;
Arrêté du 1 février 1991 relatif à la mise en conformité des portes automatiques de garage des bâtiments d''habitation;</t>
  </si>
  <si>
    <t>Ouverture des portes automatiques coulissantes de l''immeuble</t>
  </si>
  <si>
    <t>Arrêté du 30 décembre 2011 portant règlement de sécurité pour la construction des immeubles de grande hauteur et leur protection contre les risques d''incendie et de panique GH 5 2.;</t>
  </si>
  <si>
    <t>Arrêté du 30 décembre 2011 portant règlement de sécurité pour la construction des immeubles de grande hauteur et leur protection contre les risques d''incendie et de panique GH 5 3.1.2.;</t>
  </si>
  <si>
    <t>Arrêté du 21 décembre 1993 relatif aux portes et portails automatiques et semi-automatiques sur les lieux de travail Article 9;
Arrêté du 12 novembre 1990 relatif à l''entretien des portes automatiques de garage des bâtiments d''habitation Article 4;</t>
  </si>
  <si>
    <t>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t>
  </si>
  <si>
    <t>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t>
  </si>
  <si>
    <t>Ces mesures doivent être répétées tous les dix ans et, le cas échéant, chaque fois que sont réalisés des travaux modifiant la ventilation des lieux ou l''étanchéité des locaux au radon.
Carte des départements concernés :
http://classique.asn.fr/index.php/S-informer/Dossiers/Le-radon/Ou-trouve-t-on-du-radon-en-France</t>
  </si>
  <si>
    <t>Toutes installations :
- hors installations nucléaires de base définies au III et au 1er alinéa du V de l''article 28 de la loi n° 2006­-686 du 13 juin 2006 relative à la transparence et à la sécurité en matière nucléaire
- hors installations nucléaires de base mentionnées à l''article R. 1333­-40 du code de la défense
- hors installations classées inscrites à l''une des catégories comprises dans la nomenclature prévue à l''article L. 511-2 du code de l''environnement</t>
  </si>
  <si>
    <t>Appareils :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t>
  </si>
  <si>
    <t>Sont concernées les activités ou catégories d''activités professionnelles fixées ci-dessous dès lors qu''elles s''exercent au moins une heure par jour dans des lieux souterrains :
― entretien et surveillance de voies de circulation, d''aires de stationnement ;
― entretien, conduite et surveillance de matériels roulants ou de véhicules ;
― manutention et approvisionnement de marchandises ou de matériels ;
― activités hôtelières et de restauration ;
― entretien et organisation de visite de lieux à vocation touristique, culturelle ou scientifique ;
― maintenance d''ouvrage de bâtiment et de génie civil ainsi que de leurs équipements ;
― activités professionnelles exercées dans des établissements ouverts au public visés à l''article R. 1333-15 du code de la santé.
Outre les activités précitées, sont également concernées les activités professionnelles exercées au moins une heure par jour dans des établissements thermaux.</t>
  </si>
  <si>
    <t>Appareils :
-de radiographie dentaire endobuccale et panoramique avec ou sans dispositif de tomographie volumique à faisceau conique.
-de téléradiographie crânienne.
- de tomographie volumique à faisceau conique hors scanners.
-d''ostéodensitométrie.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t>
  </si>
  <si>
    <t>Les dispositions de la présente sous-section définissent les modalités de déclaration requises, en application de l''article L. 1333-4, pour les activités nucléaires suivantes :
1° La détention ou l''utilisation d''appareils électriques générant des rayons X à des fins de recherche biomédicale ou de diagnostic médical, dentaire, médico-légal ou vétérinaire, pour les catégories d''appareils inscrites sur une liste établie par décision de l''Autorité de sûreté nucléaire homologuée par le ministre chargé de la santé ;
2° La détention ou l''utilisation de radionucléides en sources radioactives scellées en quantité supérieure aux seuils d''exemption définis au 1° de l''article R. 1333-18, pour des activités nucléaires inscrites sur une liste établie par décision de l''Autorité de sûreté nucléaire homologuée par le ministre chargé de la santé ;
3° La détention ou l''utilisation à des fins non médicales d''appareils électriques générant des rayons X qui ne présentent en aucun point situé à une distance de 0,1 m de leur surface accessible dans les conditions normales d''utilisation, du fait de leur conception, un débit d''équivalent de dose supérieur à 10 micro Sv.h-1.
Les listes d''activités nucléaires ou d''appareils à rayons X mentionnées aux 1° et 2° sont établies en tenant compte des caractéristiques des sources de rayonnements ionisants et des appareils qui les contiennent, de leur conception, de leurs conditions d''utilisation et des dispositifs prévus pour assurer une protection efficace des personnes et de l''environnement.</t>
  </si>
  <si>
    <t>Code de la santé publique Article R1333-19;
Arrêté du 29 janvier 2010 portant homologation de la décision n° 2009-DC-0146 de l''Autorité de sûreté nucléaire du 16 juillet 2009, modifiée par la décision n° 2009-DC-0162 du 20 octobre 2009, définissant la liste des appareils électriques générant des rayons X détenus ou utilisés à des fins de recherche biomédicale ou de diagnostic médical, dentaire, médico-légal ou vétérinaire soumis au régime de déclaration au titre du 1° de l''article R. 1333-19 du code de la santé publique et abrogeant l''arrêté du 23 avril 1969 relatif à l''agrément des appareils et installations utilisant les rayonnements ionisants à des fins médicales A N N E X E 1;</t>
  </si>
  <si>
    <t>Tout détenteur de radionucléides sous forme de sources radioactives, de produits ou dispositifs en contenant, doit être en mesure de justifier en permanence de l''origine et de la destination des radionucléides présents dans son établissement à quelque titre que ce soit. A cet effet, il organise dans l''établissement un suivi permettant de connaître, à tout moment, l''inventaire des produits détenus.
Un relevé trimestriel des cessions et acquisitions doit être adressé par le fournisseur à l''Institut de radioprotection et de sûreté nucléaire dans la forme qui lui est notifiée lors de la délivrance de l''autorisation dont il bénéficie ou après réception de la déclaration.</t>
  </si>
  <si>
    <t>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1;
Code de la santé publique Article R1333-50;</t>
  </si>
  <si>
    <t>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radiologie interventionnelle, arceaux mobiles destinés à la radiologie interventionnelle
-de radiodiagnostic vétérinaire utilisés exclusivement à poste fixe et dont le faisceau d''émission de rayons X est directionnel et vertical, à l''exclusion de l''ensemble des appareils de tomographie.
-de radiographie vétérinaire endobuccale utilisés exclusivement à poste fixe.</t>
  </si>
  <si>
    <t>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t>
  </si>
  <si>
    <t>Source scellée dont la classification ne répond pas à celle recommandée par la norme ISO 2919 pour l''utilisation considérée
Source scellée bénéficiant d''une prolongation d''utilisation au delà des 10 ans (R. 1333-52 du code de la santé publique)</t>
  </si>
  <si>
    <t>L''inspection comporte l''inspection documentaire, l''évaluation, lors de l''inspection sur site, du rendement du système de climatisation et de son dimensionnement par rapport aux exigences en matière de refroidissement du bâtiment, ainsi que la fourniture des recommandations nécessaires portant sur le bon usage du système en place, les améliorations possibles de l''ensemble de l''installation, l''intérêt éventuel du remplacement de celui-ci et les autres solutions envisageables.</t>
  </si>
  <si>
    <t>Le registre de votre équipement est obligatoire pour tout  équipement contenant plus de 3 kg de fluide :
-Plan
-Descriptif technique
-Notice de fonctionnement
-Notice d''entretien et de nettoyage
-Notice de contrôles périodiques
-Notes spécifiques
-Fiche d''intervention sur circuit de froid CFC,HCFC,HFC
-Registre des équipements contenant des CFC,HCFC,HFC
-Interventions réalisées
-Déclaration de dégazage d''un équipement
-Déclaration de fuite d''un équipement contenant + de 300 kg de fluide</t>
  </si>
  <si>
    <t>Les vérifications périodiques doivent avoir lieu tous les ans et concernent :
- les installations de production de chaleur ou de froid;
- les appareils de production-émission de chaleur à combustion.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t>
  </si>
  <si>
    <t>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CH 58;</t>
  </si>
  <si>
    <t>Article 8 Arrêté du 13 décembre 2004 relatif aux installations de refroidissement par dispersion d''eau dans un flux d''air soumises à autorisation au titre de la rubrique n° 2921;</t>
  </si>
  <si>
    <t>Un nettoyage doit être effectué au moins une fois par an. Si cela est impossible des mesures compensatoires doivent être proposées au préfet.
Cette maintenance comporte les opérations suivantes :
-vidange du circuit d''eau
-nettoyage
-désinfection</t>
  </si>
  <si>
    <t>Article 6 Arrêté du 13 décembre 2004 relatif aux installations de refroidissement par dispersion d''eau dans un flux d''air soumises à la rubrique n° 2921;</t>
  </si>
  <si>
    <t>Arrêté du 26 août 2013 relatif aux installations de combustion d''une puissance supérieure ou égale à 20 MW soumises à autorisation au titre de la rubrique 2910 et de la rubrique 2931 Article 32;</t>
  </si>
  <si>
    <t>Arrêté du 26 août 2013 relatif aux installations de combustion d''une puissance supérieure ou égale à 20 MW soumises à autorisation au titre de la rubrique 2910 et de la rubrique 2931 Article 26;</t>
  </si>
  <si>
    <t>Installations concernées :
― pour toute turbine ou tout moteur qui fait partie d''une installation de combustion d''une puissance thermique nominale totale inférieure à 50 MW. Pour toute turbine ou tout moteur qui fait partie d''une installation de combustion d''une puissance thermique nominale totale supérieure ou égale à 50 MW et inférieure à 100 MW, la mesure en continu peut être remplacée, après accord du préfet, par une surveillance permanente d''un ou de plusieurs paramètres représentatifs du fonctionnement de l''installation et directement corrélés aux émissions considérées. Dans ce cas, un étalonnage des paramètres est réalisé au moins trimestriellement ;
― pour toute chaudière autorisée avant le 31 juillet 2002 ou qui a fait l''objet d''une demande d''autorisation avant cette date pour autant qu''elle ait été mise en service au plus tard le 27 novembre 2003 et qui n''est pas équipée d''un dispositif de traitement des Nox dans les fumées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t>
  </si>
  <si>
    <t>Article 8 Arrêté du 13 décembre 2004 relatif aux installations de refroidissement par dispersion d''eau dans un flux d''air soumises à la rubrique n° 2921;
Article 11 Arrêté du 13 décembre 2004 relatif aux installations de refroidissement par dispersion d''eau dans un flux d''air soumises à la rubrique n° 2921;</t>
  </si>
  <si>
    <t>Carnet de maintenance :
-analyse des risques (actualisée annuellement)
-plan d''action
-analyses légionnelle</t>
  </si>
  <si>
    <t>Article 11 Arrêté du 13 décembre 2004 relatif aux installations de refroidissement par dispersion d''eau dans un flux d''air soumises à la rubrique n° 2921;</t>
  </si>
  <si>
    <t>Le bilan de l''année N-1 doit être transmis à l''inspection des installations classées avant le 30 Avril de l''année N.</t>
  </si>
  <si>
    <t>Article 12 Arrêté du 13 décembre 2004 relatif aux installations de refroidissement par dispersion d''eau dans un flux d''air soumises à la rubrique n° 2921;</t>
  </si>
  <si>
    <t>Arrêté du 13 décembre 2004 relatif aux prescriptions générales applicables aux installations classées pour la protection de l''environnement soumises à déclaration sous la rubrique n° 2921 Installations de refroidissement par dispersion d''eau dans un flux d''air;
NF T90-431 Septembre 2003 Qualité de l''eau - Recherche et dénombrement de legionella spp et de Legionella pneumophila - Méthode par ensemencement direct et après concentration par filtration sur membrane ou centrifugation;</t>
  </si>
  <si>
    <t>Un nettoyage doit être effectué à chaque arrêt. Si cela est impossible des mesures compensatoires doivent être proposées au préfet.
Cette maintenance comporte les opérations suivantes :
-vidange du circuit d''eau
-nettoyage
-désinfection</t>
  </si>
  <si>
    <t>Article 13 Arrêté du 13 décembre 2004 relatif aux installations de refroidissement par dispersion d''eau dans un flux d''air soumises à la rubrique n° 2921;</t>
  </si>
  <si>
    <t>La mesure en continu n''est pas obligatoire dans les cas suivants :
―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les installations de combustion utilisant du fioul domestique ou du fioul lourd dont la teneur en soufre est connue, en cas d''absence d''équipement de désulfuration des gaz résiduaires ;
― pour les installations de combustion utilisant de la biomasse, si l''exploitant peut prouver que les émissions de SO2 ne peuvent en aucun cas être supérieures aux valeurs limites d''émission prescrites ;
― pour les installations de combustion d''une puissance inférieure à 50 MW qui ne sont pas situées dans une zone visée par un PPA et qui ne sont pas équipées d''un dispositif de désulfuration des gaz résiduaires ;
― pour les turbines et moteurs d''une puissance inférieure à 50 MW ;
― pour tout appareil visé au a de la définition des appareils destinés aux situations d''urgence, fonctionnant moins de cinq cents heures d''exploitation par an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t>
  </si>
  <si>
    <t>Arrêté du 26 août 2013 relatif aux installations de combustion d''une puissance supérieure ou égale à 20 MW soumises à autorisation au titre de la rubrique 2910 et de la rubrique 2931 Article 25;</t>
  </si>
  <si>
    <t>―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tout four industriel autorisé avant le 1er novembre 2010 et qui fait partie d''une installation de combustion d''une puissance thermique nominale totale inférieure à 100 MW.</t>
  </si>
  <si>
    <t>Arrêté du 26 août 2013 relatif aux installations de combustion d''une puissance supérieure ou égale à 20 MW soumises à autorisation au titre de la rubrique 2910 et de la rubrique 2931 Article 27;</t>
  </si>
  <si>
    <t>― pour les installations de combustion dont la durée de vie est inférieure à dix mille heures d''exploitation ;
― pour les turbines et moteurs d''une puissance inférieure à 100 MW ou les turbines et les moteurs qui utilisent un combustible liquide ;
― pour les chaudières d''une puissance inférieure à 50 MW et autorisées avant le 31 juillet 2002 ou qui ont fait l''objet d''une demande d''autorisation avant cette date pour autant qu''elles aient été mises en service au plus tard le 27 novembre 2003 ;
― pour tout four industriel autorisé avant le 1er novembre 2010 et qui fait partie d''une installation de combustion d''une puissance thermique nominale totale inférieure à 100 MW.</t>
  </si>
  <si>
    <t>Arrêté du 26 août 2013 relatif aux installations de combustion d''une puissance supérieure ou égale à 20 MW soumises à autorisation au titre de la rubrique 2910 et de la rubrique 2931 Article 28;</t>
  </si>
  <si>
    <t>Arrêté du 26 août 2013 relatif aux installations de combustion d''une puissance supérieure ou égale à 20 MW soumises à autorisation au titre de la rubrique 2910 et de la rubrique 2931 Article 26;
Arrêté du 26 août 2013 relatif aux installations de combustion d''une puissance supérieure ou égale à 20 MW soumises à autorisation au titre de la rubrique 2910 et de la rubrique 2931 Article 28;</t>
  </si>
  <si>
    <t>Pour les polluants concernés, une première mesure est effectuée dans les six mois suivant la mise en service de l''installation.</t>
  </si>
  <si>
    <t>Arrêté du 26 août 2013 relatif aux installations de combustion d''une puissance supérieure ou égale à 20 MW soumises à autorisation au titre de la rubrique 2910 et de la rubrique 2931 Article 24;</t>
  </si>
  <si>
    <t>Vérification de la chaudière, le cas échéant son nettoyage et son réglage, ainsi que la fourniture des conseils nécessaires portant sur le bon usage de la chaudière en place, les améliorations possibles de l''ensemble de l''installation de chauffage et l''intérêt éventuel du remplacement de celle-ci.</t>
  </si>
  <si>
    <t>L''exploitant est tenu de calculer au moment de chaque remise en marche de la chaudière, et au moins tous les trois mois pendant la période de fonctionnement, le rendement caractéristique de la chaudière dont il a la charge.
En outre, il doit vérifier les autres éléments permettant d''améliorer l''efficacité énergétique de celle-ci.</t>
  </si>
  <si>
    <t xml:space="preserve">Le mesurage Loi BOUTIN certifie la surface du bien que vous mettez en location. Depuis 2009 vous devez fournir à vos locataires le mesurage BOUTIN si le bien est à usage d''habitation principale, usage mixte et loué non meublé. Les locations saisonnières, non meublées ne sont pas concernées par cette obligation
En cas de  location non meublé calculer la superficie. Un rapport mentionne la superficie de la partie privative du lot ou de la fraction de lot (Loi Boutin).
Sont exclues de la surface habitable BOUTIN, les superficies des combles non aménagés, des greniers, des sous sols, des garages, des remises, des balcons, des terrasses, des locaux communs et autres dépendances des logements. </t>
  </si>
  <si>
    <t>ERP/IGH</t>
  </si>
  <si>
    <t>Vérification périodique 2 ans</t>
  </si>
  <si>
    <t>Registre de maintenance</t>
  </si>
  <si>
    <t>Durée de vie des électrodes : 2 ans</t>
  </si>
  <si>
    <t>Durée de vie de la batterie : 4 ou 5 ans  voir à l’arrière de l’appareil</t>
  </si>
  <si>
    <t>Article R5212-28 du Code de la santé publique</t>
  </si>
  <si>
    <t>Recommandations ANSM</t>
  </si>
  <si>
    <t>Arrêté du 30 décembre 2011 portant règlement de sécurité pour la construction des immeubles de grande hauteur et leur protection contre les risques d''incendie et de panique Article GH 43;</t>
  </si>
  <si>
    <t>Carnet de maintenance</t>
  </si>
  <si>
    <t>Contrat de maintenance</t>
  </si>
  <si>
    <t>Rapport de mise en service</t>
  </si>
  <si>
    <t>Livret d'entretien</t>
  </si>
  <si>
    <t>Arrêté du 01/03/2004
Arrêté du 02/03/2004
CDT Art R4323-19 à 4323-21</t>
  </si>
  <si>
    <t>Arrêté du 1 mars 2004 relatif aux vérifications des appareils et accessoires de levage Article 16</t>
  </si>
  <si>
    <t>Arrêté du 1 mars 2004 relatif aux vérifications des appareils et accessoires de levage Article 17</t>
  </si>
  <si>
    <t>Arrêté du 1 mars 2004 relatif aux vérifications des appareils et accessoires de levage Article 24</t>
  </si>
  <si>
    <t>Fabricant</t>
  </si>
  <si>
    <t>Article 3 Arrêté du 8 octobre 1987
CDT Art R4222-21
CDT Art R4222-22</t>
  </si>
  <si>
    <t xml:space="preserve">CT. art. R. 4212-7
CT. art. R. 4212-3
CT. art. R. 4222-21 
Arrêté du 08-10-1987, art. 2, 3 et 4.
</t>
  </si>
  <si>
    <t xml:space="preserve">CT. art. R. 4212-7
CT. art. R. 4212-3 
CT. art. R. 4222-21 
Arrêté du 08-10-1987, art 2 et 4.
</t>
  </si>
  <si>
    <t>Arrêté du 08-10-1987, art 2 et 4
CT. art. R. 4222-21 
CT. art. R. 4222-22</t>
  </si>
  <si>
    <t>Arrêté du 25 juin 1980 
Article PS 32</t>
  </si>
  <si>
    <t xml:space="preserve">Carnet d'entretien </t>
  </si>
  <si>
    <t>CCH R125-2-1</t>
  </si>
  <si>
    <t>R125-2</t>
  </si>
  <si>
    <t>Arrêté du 29 décembre 2010 Article 3 paragraphe 3
R125-2</t>
  </si>
  <si>
    <t>Arrêté du 18 novembre 2004  Article 2
R125-2</t>
  </si>
  <si>
    <t>Arrêté du 25 juin 1980 Article AS 9 et GE6 à GE9</t>
  </si>
  <si>
    <t>Arrêté du 30 décembre 2011  Article GH 5 3.1.2
CCH R122-16</t>
  </si>
  <si>
    <t>Arrêté du 30 décembre 2011 Article GH 5 § 2
Arrêté du 25 juin 1980  
Article AS 9
CCH R122-16</t>
  </si>
  <si>
    <t>Arrêté du 30 décembre 2011 Article GH 5 3.1.1
CCH R122-16</t>
  </si>
  <si>
    <t>Immeuble de Grande Hauteur (IGH) de type TC</t>
  </si>
  <si>
    <t>Code du travail 
Article R4227-52 à 54</t>
  </si>
  <si>
    <t>Code du travail 
Article R4227-49
A. 08/07/2003 Art 5</t>
  </si>
  <si>
    <t>Signalisation</t>
  </si>
  <si>
    <t>CT art. R. 4227-51 ;
- A. du 08-07-2003 ;
- A. du 04-11-1993.</t>
  </si>
  <si>
    <t>Code du travail Article R4433-1 à  R4433-4</t>
  </si>
  <si>
    <t>Surveillance médicale</t>
  </si>
  <si>
    <t>Surveillance médicale renforcée</t>
  </si>
  <si>
    <t>CT art. R. 4431-2 
CT art. R. 4624-18 et R. 4624-19.</t>
  </si>
  <si>
    <t>CT art. R. 4431-2 
CT art. R. 4435-2.</t>
  </si>
  <si>
    <t>Examen à minima tous les deux ans.</t>
  </si>
  <si>
    <t>Arrêté du 25 juin 1980 
Article GC 21
GH5 §3.1.2</t>
  </si>
  <si>
    <t>Les filtres doivent être nettoyés ou remplacés avant chaque mise en place et au moins toutes les semaines</t>
  </si>
  <si>
    <t>Arrêté du 25 juin 1980 
Article GC 22
GH5 §3.1.2</t>
  </si>
  <si>
    <t>Arrêté du 25 juin 1980 
Article GC 21 § 3
GH5 §3.1.2</t>
  </si>
  <si>
    <t>Livret d'entretien Grande Cuisine</t>
  </si>
  <si>
    <t xml:space="preserve">Arrêté du 25 juin 1980 
Article GC 21
</t>
  </si>
  <si>
    <t xml:space="preserve">Arrêté du 25 juin 1980 
Article GC 22
</t>
  </si>
  <si>
    <t>Certificat de cession</t>
  </si>
  <si>
    <t xml:space="preserve">Les exploitants des établissements produisant ou expédiant des déchets, les collecteurs, les transporteurs, les négociants et les exploitants des installations de transit, de regroupement ou de traitement de déchets tiennent à jour un registre chronologique de la production, de l''expédition, de la réception et du traitement de ces déchets. Ce registre est conservé pendant au moins trois ans.
</t>
  </si>
  <si>
    <t xml:space="preserve">Code de la santé publique Article R1334-14 à R1334-21
</t>
  </si>
  <si>
    <t>Evaluation Périodique</t>
  </si>
  <si>
    <t>Code de la santé publique Article R1334-21
Arrêté du 12 décembre 2012 Articles 3, 4 et 5</t>
  </si>
  <si>
    <t xml:space="preserve">Code de la santé publique Article R1334-19
</t>
  </si>
  <si>
    <t xml:space="preserve">Code de la santé publique Article R1334-20 et R1334-27
</t>
  </si>
  <si>
    <t>Code de la santé publique Article R1334-14 à R1334-21
Arrêté du 05/06/2011 Art 4 § 3</t>
  </si>
  <si>
    <t>Code de la santé publique Article R1334-29-5
Arrêté du 12 décembre 2012 
Arrêté du 21 décembre 2012 
Arrêté du 05/06/2011 Art 4 § 3</t>
  </si>
  <si>
    <t>CCH. art. R. 134-14 à R. 134-18
A. du 28-02-2013.</t>
  </si>
  <si>
    <t xml:space="preserve">Diagnostic de performance énergétique d'affichage (DPE) </t>
  </si>
  <si>
    <t xml:space="preserve">CCH, art. L. 134-1 et L. 134-4 ;
CCH, art. L. 271-4 à L. 271-6 ;
CCH, art. R. 134-1 à R. 134-5 ;
CCH, art. R. 271-1 à R. 271-5 ;
A. du 15-09-2006 ;
A. du 07-12-2007.
Décret n° 2013-695 du 30 juillet 2013 </t>
  </si>
  <si>
    <t>Carnet numérique de suivi et d'entretien de logement en copropriété</t>
  </si>
  <si>
    <t>Article L111-10-5</t>
  </si>
  <si>
    <t>Diagnostic État des Risques Naturels, Miniers et Technologiques (ERNMT)</t>
  </si>
  <si>
    <t>CCH Article L271-4 à Article L271-6
CE, art. L. 562-2 
CE, art. L. 125-5 
CE, art. R. 125-3 à -4 
CE, art. R. 125-5 à -8 
CE, art. R. 125-9 à -14 
CE, art. R. 125-15 à -22 
CE, art. R. 125-23 à -27 
CE, art. R. 563-1 à -8 
D. 2005-134 du 15-02-2005 
A. du 13-10-2005.</t>
  </si>
  <si>
    <t>Loi n° 89-462 du 6 juillet 1989 tendant à améliorer les rapports locatifs et portant modification de la loi n° 86-1290 du 23 décembre 1986 Article 3</t>
  </si>
  <si>
    <t>CCH Article L271-4 à Article L271-6 
Code de la santé publique Article R1334-5 à Article R1334-12
Loi n° 89-462 du 06-07-1989, art. 2 et 3-1 
A. du 19-08-2011 (b).</t>
  </si>
  <si>
    <t>Diagnostic plomb (CREP)
Avant travaux</t>
  </si>
  <si>
    <t>CCH Article L271-4 à Article L271-6 
Code de la santé publique Article R1334-5 à Article R1334-12
A. du 19-08-2011 (b)
A. du 25-04-2006 ©</t>
  </si>
  <si>
    <t>CT art. R. 4215-2 
CT art. R. 4226-14 et R.4226-15
A. du 26-12-2011, art. 2
Annexe I et II point 2
A. du 21-12-2011
C. 2012-12 du 09-10-2012</t>
  </si>
  <si>
    <t>Code du travail Article R4226-16 et R4226-17</t>
  </si>
  <si>
    <t>Contrôle de conformité d'une installation avant mise sous tension</t>
  </si>
  <si>
    <t xml:space="preserve">CEN art. D. 342-19 et D. 342-20 
A. du 17-10-1973, art. 1 
Règlement intérieur du CONSUEL.
</t>
  </si>
  <si>
    <t>Catégories 1 à 4 et Etablissements spéciaux 
5ème catégorie (Locaux à sommeil).</t>
  </si>
  <si>
    <t>A. du 25-06-1980, art. GE 6 à GE 9  A. du 22-06-1990, art. PE 4 
A. du 25-06-1980, art. EL 19</t>
  </si>
  <si>
    <t>A. du 25-06-1980, art. GE 6 à GE 10
A. du 22-06-1990, art. PE 4</t>
  </si>
  <si>
    <t xml:space="preserve">Catégories 1 à 4 et 5ème catégorie </t>
  </si>
  <si>
    <t>CT art. R.4141-1 à R.4141-10 
CT art. R. 4544-9 et R. 4544-10 
A. du 17-01-1989 
A. du 26-04-2012 
C. 2012-12 du 09-10-2012
NF C 18-510, chapitre 5, Annexe D.</t>
  </si>
  <si>
    <t>Arrêté du 30 décembre 2011 portant règlement de sécurité pour la construction des immeubles de grande hauteur et leur protection contre les risques d''incendie et de panique Article GH 5 3.1.2.</t>
  </si>
  <si>
    <t>Arrêté du 30 décembre 2011 portant règlement de sécurité pour la construction des immeubles de grande hauteur et leur protection contre les risques d''incendie et de panique Article GH 5 3.1.3</t>
  </si>
  <si>
    <t>Immeuble de Grande Hauteur (IGH) Type TC</t>
  </si>
  <si>
    <t>CE art. L. 511-1
A. du 04-10-2010, art. 18 et 22 
C. du 14-05-2012 ;
NF EN 62305-2 novembre 2006.</t>
  </si>
  <si>
    <t>Dispositif de protection foudre : 
Vérification avant étude technique - Analyse du Risque Foudre (ARF)</t>
  </si>
  <si>
    <t>Dispositif de protection foudre : 
Etude technique foudre</t>
  </si>
  <si>
    <t xml:space="preserve">A. du 04-10-2010, art. 19 et 22 
</t>
  </si>
  <si>
    <t xml:space="preserve">A. du 04-10-2010, art. 21 et 22 
</t>
  </si>
  <si>
    <t xml:space="preserve">A. du 04-10-2010, art. 21 et 22 </t>
  </si>
  <si>
    <t>Arrêté du 26 février 2003 relatif aux circuits et installations de sécurité. Article 9
A. 25/06/1980 - EL18</t>
  </si>
  <si>
    <t>Arrêté du 26 février 2003 relatif aux circuits et installations de sécurité.  A. ANNEXE 8.3.
A. du 04-11-1993, art. 15 
A. du 14-12-2011, art. 11</t>
  </si>
  <si>
    <t xml:space="preserve">Vérification Périodique </t>
  </si>
  <si>
    <t xml:space="preserve">Fiche Gestion des Équipements de Protection Individuelle (EPI) </t>
  </si>
  <si>
    <t>Code du travail Article R4323-5
Article R4324-17</t>
  </si>
  <si>
    <t>Arrêté du 19 mars 1993 
Article R4323-97 à Article R4323-99
CT. art. L.4321-1 à L.4321-5
R.4322-1, R.4313-56
R.4323-91 à R.4323-94 et R.4445-3
Article R4324-17
NF EN 795</t>
  </si>
  <si>
    <t>CS. art. R. 322-25</t>
  </si>
  <si>
    <t xml:space="preserve">CS. art. R. 322-21 
CS. art. R. 322-23 
CS. art. R. 322-25.
</t>
  </si>
  <si>
    <t xml:space="preserve">Dossier technique </t>
  </si>
  <si>
    <t>Arrêté du 25 juin 1980 Article AS 9</t>
  </si>
  <si>
    <t>Arrêté du 25 juin 1980 Article AS 10
Articles GE6 à GE9</t>
  </si>
  <si>
    <t>Code du travail Article R4211-3 et 4224-17</t>
  </si>
  <si>
    <t>Vérification Périodique</t>
  </si>
  <si>
    <t>CCH - R. 123-51; A. 25/06/80 Art. GE6 à GE10 et U 64</t>
  </si>
  <si>
    <t>Arrêté du 30 décembre 2011 Article GH U 12
A. 25/06/80 Art U 64</t>
  </si>
  <si>
    <t>Arrêté du 30 décembre 2011  Article GH 5 § 2</t>
  </si>
  <si>
    <t xml:space="preserve">Arrêté du 2 août 1977 Article 9 et 25
</t>
  </si>
  <si>
    <t>Arrêté du 25 juin 1980 Article GZ 28
GE 6 à 9</t>
  </si>
  <si>
    <t xml:space="preserve">Arrêté du 30 décembre 2011 Article GH 5 § 2
</t>
  </si>
  <si>
    <t>Arrêté du 25 juin 1980  Article GZ 30 et CH 58</t>
  </si>
  <si>
    <t>Arrêté du 30 décembre 2011 Article GH 59 et Article GH 5 3.1.2
Arrêté du 25 juin 1980 Article CH 58
CCH Art R122-16</t>
  </si>
  <si>
    <t>Livret d'entretien (ERP)</t>
  </si>
  <si>
    <t>Arrêté du 25 juin 1980 Article GZ 29</t>
  </si>
  <si>
    <t>Vérification Périodique hebdomadaire</t>
  </si>
  <si>
    <t>Vérification Périodique mensuelle</t>
  </si>
  <si>
    <t>Vérification Périodique Trimestrielle</t>
  </si>
  <si>
    <t>Vérification Périodique Semestrielle</t>
  </si>
  <si>
    <t>Vérification Périodique Annuelle</t>
  </si>
  <si>
    <t>Vérification Périodique mensuelle :
Le niveau et la densité de l''électrolyte de toutes les batteries au plomb (y compris les batteries des démarreurs de moteurs diesel et les batteries utilisées pour l''alimentation des tableaux de commande) doivent être vérifiés. Si la densité est faible, le chargeur de batteries doit être vérifié et, s''il fonctionne normalement, la ou les batteries affectées doivent être remplacées.</t>
  </si>
  <si>
    <t>Vérification Périodique trimestrielle :
Les vérifications et contrôles suivants doivent être effectués à des intervalles de 13 semaines au maximum :
-Revue du risque / Sprinkleurs, têtes d''extincteurs à jets multiples et pulvérisateurs /
-Canalisations et supports de canalisations/ Sources d''eau et leurs alarmes/
-Alimentations électriques/-Vannes d''arrêt/-Contacteurs de débit/-Pièces de rechange</t>
  </si>
  <si>
    <t>Vérification Périodique semestrielle :
-Clapets d''alarme sous air
-Alarme raccordée au service d''incendie et à un poste central éloigné</t>
  </si>
  <si>
    <t xml:space="preserve">
</t>
  </si>
  <si>
    <t xml:space="preserve">Vérification Périodique annuelle :
-Essai de débit des pompes automatiques
-Essai de défaut de démarrage du moteur diesel
-Robinets à flotteurs sur réservoirs de stockage d''eau
-Cuves et crépines d''aspiration des pompes
</t>
  </si>
  <si>
    <t xml:space="preserve">Arrêté du 25 juin 1980  Article MS 71 et GE7 à GE9
CCH R123-11
</t>
  </si>
  <si>
    <t>Arrêté du 25 juin 1980  Article MS 71 § 3 et GE7 à GE9
CCH R123-11</t>
  </si>
  <si>
    <t>Arrêté du 25 juin 1980 Article DF 10 et GE 6 à GE 10</t>
  </si>
  <si>
    <t>Arrêté du 25 juin 1980 Article DF 10;</t>
  </si>
  <si>
    <t>Les installations sont vérifiées lors de leur mise en service puis au moins une fois tous les cinq ans par un organisme agréé.
Installations concernées : installations électriques</t>
  </si>
  <si>
    <t>Code du travail Article R4227-39
Arrêté du 25 juin 1980 Article PO 7</t>
  </si>
  <si>
    <t>Arrêté du 25 juin 1980 portant approbation des dispositions générales du règlement de sécurité contre les risques d''incendie et de panique dans les établissements recevant du public (ERP) Article MS 73 § 1</t>
  </si>
  <si>
    <t>Arrêté du 25 juin 1980 portant approbation des dispositions générales du règlement de sécurité contre les risques d''incendie et de panique dans les établissements recevant du public (ERP) Article MS 73 § 2</t>
  </si>
  <si>
    <t>CDT. Art. R 4227-39
CDT. Art. R 4227-38
CDT. Art. R 4227-28</t>
  </si>
  <si>
    <t>CDT. Art. R 4227-39
Arrêté du 2 mai 2005 Art 7</t>
  </si>
  <si>
    <t>Code du travail Article R4227-39</t>
  </si>
  <si>
    <t>Article R4227-34
Article R4227-37 à R4227-39</t>
  </si>
  <si>
    <t xml:space="preserve">Non obligatoire </t>
  </si>
  <si>
    <t>Code du travail Article R4323-22;
Arrêté du 1 mars 2004 relatif aux vérifications des appareils et accessoires de levage Articles 5 et 13</t>
  </si>
  <si>
    <t>Arrêté du 1 mars 2004 relatif aux vérifications des appareils et accessoires de levage Articles 10 et 14</t>
  </si>
  <si>
    <t>CDT. Art. R 4323-55
CDT. Art. R 4141-11 à 4141-16</t>
  </si>
  <si>
    <t>CT art. R. 4323-19 à R. 4323-21 ;
- A. du 02-03-2004.</t>
  </si>
  <si>
    <t>CDT. Art. R 4323-20</t>
  </si>
  <si>
    <t>Code du travail Article R4412-76 R4412-60 
A. 15/12/2009</t>
  </si>
  <si>
    <t>Visite initiale</t>
  </si>
  <si>
    <t xml:space="preserve">CT. art. R. 4411-6 ;
CT. art. R. 4412-27 et R.
4412-30 
Règ. CE 1272/2008 du 16-12-2008 ;
A. du 15-12-2009 (contrôles)
A. du 15-12-2009
</t>
  </si>
  <si>
    <t>CT. art. R. 4412-27, R. 4412-30 
A. du 15-12-2009 (contrôles)
A. du 15-12-2009
(accréditation).</t>
  </si>
  <si>
    <t>Code du travail Article R4412-39</t>
  </si>
  <si>
    <t>Affichage réglementaire</t>
  </si>
  <si>
    <t>Arrêté du 14 septembre 2004 
Article 7</t>
  </si>
  <si>
    <t>Code du sport Article D322-16
Arrêté du 14 septembre 2004 
Article 24</t>
  </si>
  <si>
    <t>Article 16-3 extrait du règlement sanitaire départemental type</t>
  </si>
  <si>
    <t>Article 16-3 extrait du règlement sanitaire départemental type
Circulaire du 26 avril 1982</t>
  </si>
  <si>
    <t xml:space="preserve">NF EN 1825-2 Article 8;
Arrêté du 30 novembre 2005 
Arrêté du 01 février 2010 </t>
  </si>
  <si>
    <t>Vérification Périodique 1 mois (ERP hors type U)</t>
  </si>
  <si>
    <t xml:space="preserve">Annexe 2 Arrêté du 1er février 2010 </t>
  </si>
  <si>
    <t>Vérification Périodique 1 semaine (ERP type U)</t>
  </si>
  <si>
    <t xml:space="preserve">Annexe 1 Arrêté du 1er février 2010 </t>
  </si>
  <si>
    <t>Vérification Périodique 1 jour (ERP type U)</t>
  </si>
  <si>
    <t>NF EN 858-2 (août 2003) : Installations de séparation de liquides légers (par exemple hydrocarbures) - Chapitre 6</t>
  </si>
  <si>
    <t>Vérification Périodique Régulière</t>
  </si>
  <si>
    <t>Code du travail Article R4224-12 et R4224-13</t>
  </si>
  <si>
    <t>Code du travail Articles R4532-95 à Article R4532-98</t>
  </si>
  <si>
    <t>Dossier de Maintenance des Lieux de Travail (DMLT)</t>
  </si>
  <si>
    <t>Code du travail Article R4211-3,
Article R4213-4 et Article R4212-7</t>
  </si>
  <si>
    <t xml:space="preserve">Arrêté du 22 mars 2007 fixant les règles d''accessibilité aux personnes handicapées </t>
  </si>
  <si>
    <t xml:space="preserve">Dérogation conditions d'accessibilité
</t>
  </si>
  <si>
    <t>Décret n° 2006-555 du 17 mai 2006 Article 5
CCH Art R111-19-9</t>
  </si>
  <si>
    <t>Arrêté du 27/04/2015
Ordonnance du 26 septembre 2014
CCH art. L. 111-7-5 à L. 111-7-11 
CCH art. R. 111-19-31 à R. 111-19-47
CCH art. R. 111-19-32 et R. 111-19-45</t>
  </si>
  <si>
    <t>Arrêté du 19 avril 2017</t>
  </si>
  <si>
    <t xml:space="preserve">En application du dernier document de référence SST édité par l’INRS </t>
  </si>
  <si>
    <t>Arrêté du 30 décembre 2011 portant règlement de sécurité pour la construction des immeubles de grande hauteur et leur protection contre les risques d''incendie et de panique GH 4 § 1</t>
  </si>
  <si>
    <t>Affichage réglementaire et informations obligatoires</t>
  </si>
  <si>
    <t xml:space="preserve">Décret n° 2016-1417 du 20 octobre 2016
CDT art D4711-1,R4227-34 à R4227-38, L2262-5, R2262-1 à R2262-3, R3221-2, L3171-1 , D3171-2 à D3171-3, R3172-1 à R3172-9, D3141-6, D3141-28, L1152-4, L1153-5, L1142-6, R3512-2 du code de la santé publique, R4121-1 à R4121-4, L2142-3 et suivants, R1251-9, L2311-1 à L2324-4, L1321-1 à L1321-4 et R1321-1, L4742-1 et R4613-8, D3323-12
 </t>
  </si>
  <si>
    <t>Arrêté du 29 février 2016 article 4</t>
  </si>
  <si>
    <t>Avec ou sans dispositif de détection de fuites</t>
  </si>
  <si>
    <t>Avec dispositif de détection de fuites</t>
  </si>
  <si>
    <t>Sans dispositif de détection de fuites</t>
  </si>
  <si>
    <t>Arrêté du 2 octobre 2009 Article 1
R224-35</t>
  </si>
  <si>
    <t xml:space="preserve">Code de l''environnement Article R224-59-4
Arrêté du 15 décembre 2016
</t>
  </si>
  <si>
    <t>Livret de climatisation</t>
  </si>
  <si>
    <t>Arrêté du 15 décembre 2016</t>
  </si>
  <si>
    <t>Arrêté du 25 juin 1980 Article CH 58 § 2</t>
  </si>
  <si>
    <t>A. 25/06/80 Art. GE6 à GE9 et CH39</t>
  </si>
  <si>
    <t>Les installations doivent être entretenues régulièrement et maintenues en bon état de fonctionnement.
En particulier, les conduits de fumée, les cheminées et tous les appareils doivent être ramonés et nettoyés une fois par an.</t>
  </si>
  <si>
    <t>A. 25/06/80 Art. GE6 à GE9 et CH57</t>
  </si>
  <si>
    <t>Arrêté du 25 juin 1980 Article CH 39</t>
  </si>
  <si>
    <t>Arrêté du 29 février 2016 article 5</t>
  </si>
  <si>
    <t>Code environement Article R543-77</t>
  </si>
  <si>
    <t>Indication de la nature et de la quantité de fluide frigorigène</t>
  </si>
  <si>
    <t>Article R543-79
Arrêté du 28/12/2015</t>
  </si>
  <si>
    <t>Arrêté du 29/02/16 Article 3</t>
  </si>
  <si>
    <t>Rapport de vérification périodique (1an)</t>
  </si>
  <si>
    <t>Arrêté du 30 décembre 2011 Article GH 59</t>
  </si>
  <si>
    <t xml:space="preserve">Arrêté du 30 décembre 2011 Article GH 5, GH 39
</t>
  </si>
  <si>
    <t>Arrêté du 15 septembre 2009 Article 2
R224-41-4 à R224-41-9</t>
  </si>
  <si>
    <t>Code de l''environnement Article R224-28 R224-29</t>
  </si>
  <si>
    <t xml:space="preserve"> Un étalonnage doit être effectué avant la première mise en service et un certificat d’étalonnage doit être fourni par le constructeur  </t>
  </si>
  <si>
    <t>De 2010-DC-0175 du
04-02-2010, art. 2 et annexes
2 et 3.</t>
  </si>
  <si>
    <t>Code de la construction et de l''habitation Article R123-51
Code de la construction et de l''habitation Article R122-29
Code du travail Article L4711-5
Code du travail Article R4323-26
Article 3 Arrêté du 1er mars 2004 relatif aux vérifications des appareils et accessoires de levage.</t>
  </si>
  <si>
    <t>Code de la construction et de l''habitation Article R123-51
Code de la construction et de l''habitation Article R122-29
Code du travail Article L4711-5
Code du travail Article R4323-26
Article 3 Arrêté du 1er mars 2004
Arrêté du 08-10-1987, art. 2</t>
  </si>
  <si>
    <t>Code de la construction et de l''habitation Article R125-1-1</t>
  </si>
  <si>
    <t>Décret n° 2012-674 du 7 mai 2012 relatif à l''entretien et au contrôle technique des ascenseurs  Article 7
CCH R125-2-1</t>
  </si>
  <si>
    <t xml:space="preserve">Code de la construction et de l''habitation Articles R125-2-4, R125-2-5 et R125-2-6
</t>
  </si>
  <si>
    <t>Arrêté du 30 décembre 2011 
A. du 30-12-2011, point 18.1
du cahier des charges annexé à l''art. GHTC.
CCH R122-2</t>
  </si>
  <si>
    <t>Code de la construction et de l''habitation Article R125-1-2
A. du 18-11-2004 (travaux de sécurité)</t>
  </si>
  <si>
    <t>Code de la construction et de l''habitation Article R125-2-1 Article 2 chapitre III</t>
  </si>
  <si>
    <t>Code de la construction et de l''habitation Article R123-51;
Code de la construction et de l''habitation Article R122-29
CDT Article L4711-5</t>
  </si>
  <si>
    <t>Arrêté du 29 décembre 2010 relatif aux vérifications générales périodiques portant sur les ascenseurs et les monte-charges ainsi que sur les élévateurs de personnes n''excédant pas une vitesse de 0,15 m/s, installés à demeure, et modifiant l''arrêté du 1er mars 2004 modifié relatif aux vérifications des appareils et accessoires de levage Article 6
R4323-24 à R4323-27</t>
  </si>
  <si>
    <t>Vérification technique des installations des Grandes Cuisines. Nettoyage des conduits d''air vicié, de buées et de graisses, y compris les ventilateurs et les dispositifs de récupération de chaleur disposés dans les circuits d''extraction et ramonage des conduits.</t>
  </si>
  <si>
    <t>Les visites, opérations et interventions effectuées en exécution du contrat d''entretien font l''objet de comptes rendus dans un livret d''entretien tenu à jour, établi sous forme d''un registre physique ou électronique suivant le choix du propriétaire.</t>
  </si>
  <si>
    <t>Les détenteurs des déchets résultant de l''abandon des emballages d''un produit à tous les stades de la fabrication ou de la commercialisation, autres que celui de la consommation ou de l''utilisation par les ménages de déchets d''emballage doivent :
1° Soit procéder eux-mêmes à leur valorisation ;
2° Soit les céder à l''exploitant d''une installation de valorisation ;
3° Soit les céder par contrat à un intermédiaire assurant une activité de transport par route, de négoce ou de courtage de déchets, régie par les articles R. 541-49 à R. 541-61.
Ces dispositions ne sont pas applicables aux détenteurs de déchets d''emballage qui produisent un volume hebdomadaire de déchets inférieur à 1 100 litres et qui les remettent au service de collecte et de traitement des communes. 
Plans Départementaux de Prévention et de Gestion des Déchets Non Dangereux (PDPGDND) :
Chaque département est couvert par un plan départemental ou interdépartemental de prévention et de gestion des déchets non dangereux. L''Ile-de-France est couverte par un plan régional.</t>
  </si>
  <si>
    <t>Code de l''environnement Article R543-67</t>
  </si>
  <si>
    <t>Code de l''environnement Article R543-5</t>
  </si>
  <si>
    <t>Code de l''environnement Article R543-33 et 543-37</t>
  </si>
  <si>
    <t xml:space="preserve">Code de l''environnement Article R541-43
</t>
  </si>
  <si>
    <t>Le carnet numérique de suivi et d''entretien du logement est obligatoire pour toute construction neuve dont le permis de construire est déposé à compter du 1er janvier 2017 et pour tous les logements faisant l''objet d''une mutation à compter du 1er janvier 2025</t>
  </si>
  <si>
    <t xml:space="preserve">Etablissement du Contrat de Risque d''Exposition au Plomb relatif aux parties communes pour tout immeuble collectif affecté en tout ou partie à l''habitation et construit avant le 1er janvier 1949, dans le cas de travaux de nature à provoquer une altération substantielle des revêtements (définis dans l''arrêté du 25-04-2006). Information, en cas de dépassement des seuils, des occupants et des personnes amenées à effectuer les travaux. Dans le cas d''absence de plomb ou de concentration inférieure aux seuils, il n''y a pas lieu de faire établir un nouveau constat lors de nouveaux travaux.
</t>
  </si>
  <si>
    <t>Le carnet mentionne :
- l''adresse de l''immeuble pour lequel il est établi ;
- l''identité du syndic en exercice ;
- les références des contrats d''assurances de l''immeuble souscrits par le syndicat des copropriétaires, ainsi que la date d''échéance de ces contrats.
- l''année de réalisation des travaux importants, tels que le ravalement des façades, la réfection des toitures, le remplacement de l''ascenseur, de la chaudière ou des canalisations, ainsi que l''identité des entreprises ayant réalisé ces travaux ;
- la référence des contrats d''assurance dommages ouvrage souscrits pour le compte du syndicat des copropriétaires, dont la garantie est en cours ;
- s''ils existent, les références des contrats d''entretien et de maintenance des équipements communs, ainsi que la date d''échéance de ces contrats ;
- s''il existe, l''échéancier du programme pluriannuel de travaux décidé par l''assemblée générale des copropriétaires.</t>
  </si>
  <si>
    <t>Loi n° 65-557 du 10 juillet 1965 fixant le statut de la copropriété des immeubles bâtis Article 18 ;
Décret n°2001-477 du 30 mai 2001 fixant le contenu du carnet d''entretien de l''immeuble prévu par l''article 18 de la loi du 10 juillet 1965 fixant le statut de la copropriété des immeubles bâtis ;</t>
  </si>
  <si>
    <t>Les gestionnaires des bâtiments listés ci-dessous devront afficher le DPE dans le hall d''accueil de telle sorte qu''il soit visible du public. Tous bâtiments d''une surface supérieure à 500 m² ou parties de bâtiments d''une surface utile supérieure à 500 m² (250 m² à compter du 01-07-2015), qui accueillent un ERP de la 1ère à la 4ème catégorie doivent faire l''objet d''un diagnostic de performance énergétique avant le 01-01-205 (01-07-2017 à
compter du 01-07-2015 pour les surfaces supérieures à 250 m²). Le DPE neuf vaut DPE bâtiment public pour les 3 premières années d''exploitation.
Outre les exclusions citées au IX.1, le DPE ne s''applique pas aux :
- bâtiments destinés à rester ouverts sur l''extérieur en fonctionnement habituel ;
- tout ou partie de bâtiments qui en raison de contraintes liées à l''usage doivent garantir des conditions particulières de température, hygrométrie ou qualité de l''air.</t>
  </si>
  <si>
    <t>Le dossier d''intervention ultérieure sur l''ouvrage prévu à l''article L. 4532-16 rassemble, sous bordereau, tous les documents, tels que les plans et notes techniques, de nature à faciliter l''intervention ultérieure sur l''ouvrage, ainsi que le dossier technique regroupant les informations relatives à la recherche et à l''identification des matériaux contenant de l''amiante</t>
  </si>
  <si>
    <t>Ce dossier comporte notamment, outre les notices et dossiers techniques prévus aux articles R. 4212-7, R. 4213-4 et R. 4215-2, les dispositions prises :
1° Pour le nettoyage des surfaces vitrées en élévation et en toiture en application de l''article R. 4214-2
2° Pour l''accès en couverture, notamment :
a) Les moyens d''arrimage pour les interventions de courte durée 
b) Les possibilités de mise en place rapide de garde-corps ou de filets de protection pour les interventions plus importantes 
c) Les chemins de circulation permanents pour les interventions fréquentes ;
3° Pour faciliter l''entretien des façades, notamment les moyens d''arrimage et de stabilité d''échafaudage ou de nacelle
4° Pour faciliter les travaux d''entretien intérieur, notamment pour :
a) Le ravalement des halls de grande hauteur 
b) Les accès aux machineries d''ascenseurs 
c) Les accès aux canalisations en galerie technique, ou en vide sanitaire 
5° Pour la localisation des espaces d''attente sécurisés au sens des articles R. 4216-2-1, R. 4216-2-2 et R. 4216-2-3, il précise les caractéristiques de ces espaces
6° Une notice d''instructions qu''il transmet à l''employeur les niveaux minimum d''éclairement
7° Une notice d''instructions qu''il transmet à l''employeur, les dispositions prises pour la ventilation et l''assainissement des locaux et les informations nécessaires à l''entretien des installations</t>
  </si>
  <si>
    <t>Le représentant de l''Etat dans le département peut accorder des dérogations aux règles d''accessibilité prévues par les dispositions de la présente sous-section de l''article R111-19-10</t>
  </si>
  <si>
    <t>Code de la construction et de l''habitation Article L111-7-3
Code de la construction et de l''habitation Article R111-18-10
Article R111-19-10</t>
  </si>
  <si>
    <t>L’attestation de prise en compte des règles relatives à l’accessibilité prévue après achèvement des travaux pour les constructions nouvelles ;
- L’attestation d’accessibilité pour les établissements existants et conformes aux règles d''accessibilité au 31 décembre 2014 ;
- Pour les établissements faisant l’objet d’un agenda d''accessibilité programmée (Ad’Ap) : calendrier de la mise en accessibilité de l''établissement, attestation d''achèvement lors de l’achèvement de l’Ad’Ap, bilan des travaux et des autres actions de mise en accessibilité réalisés à la moitié de la durée de l''agenda, si l’Ad’Ap porte sur plus d’une période ;
- Les arrêtés préfectoraux accordant les dérogations aux règles d''accessibilité, le cas échéant ;
- La notice d''accessibilité  pour les établissements ayant fait l''objet d''une autorisation de construire, d''aménager ou de modifier un ERP;
- Le document d''aide à l''accueil des personnes handicapées à destination du personnel en contact avec le public élaboré par le ministre en charge d e la construction ;
- Les modalités de maintenance des équipements d''accessibilité tels que les ascenseurs, élévateurs et rampes amovibles automatiques. Le personnel d''accueil doit être en capacité d''informer l''usager des modalités d''accessibilité aux différentes prestations de l''établissement.
Pour les établissements recevant du public de 1re à 4e catégorie
Le registre public d’accessibilité devra également contenir une attestation signée et mise à jour annuellement par l''employeur décrivant les actions de formation des personnels chargés de l''accueil des personnes handicapées et leurs justificatifs.</t>
  </si>
  <si>
    <t>L''établissement est soumis à déclaration dans le cadre de la législation des installations classées pour la protection de l''environnement ( ICPE ) : Activité soumise à déclaration, N°nomenclature, date de déclaration d''exploitation</t>
  </si>
  <si>
    <t>L''établissement est soumis à Enregistrement dans le cadre de la législation des installations classées pour la protection de l''environnement ( ICPE ) : Activité soumise à enregistrement, N°nomenclature, date de déclaration d''exploitation</t>
  </si>
  <si>
    <t>Autorisation :
L''établissement est soumis à autorisation dans le cadre de la législation des installations classées pour la protection de l''environnement ( ICPE ) : Activité soumise à autorisation, N°nomenclature, date de déclaration d''exploitation</t>
  </si>
  <si>
    <t>Bilan de conformité
Les ICPE soumises à autorisation doivent réaliser un bilan décennal de fonctionnement. Ce bilan intéresse l''ensemble des installations si l''exploitant exploite sur le site plusieurs installations au titre de la nomenclature des ICPE dont au moins une figure dans l''arrêté</t>
  </si>
  <si>
    <t>Les installations soumises à déclaration doivent faire l''objet d''un contrôle périodique tous les 5 ans ou 10 ans si ISO 14001</t>
  </si>
  <si>
    <t>Contrôle des rejets atmosphériques suivant la fréquence inscrite dans l''arrêté préfectoral pour les installations soumises à autorisation</t>
  </si>
  <si>
    <t>L''étude de dangers doit être renouvelée tous les 5 ans pour les installations susceptibles de donner lieu à des servitudes d''utilité publique et soumises à autorisation</t>
  </si>
  <si>
    <t>Le Plan d''Opération Interne (POI),doit être réalisé et conservé, pour les installations soumises à autorisation : Il sera testé tous les 3 ans</t>
  </si>
  <si>
    <t>Le plan particulier d''intervention (PPI) doit être rédigé tous les 5 ou 3 ans suivants les installations concernées et soumis à autorisation</t>
  </si>
  <si>
    <t>Sous peine d''amende, l''employeur a l''obligation d''afficher certaines informations dans des lieux facilement accessibles aux salariés de l''entreprise. (Voir fiche affichage réglementaire)</t>
  </si>
  <si>
    <t xml:space="preserve">Installation, ou partie d''installation, neuve ou ayant subi une modification de structure (changement du schéma de liaison à la terre, modification de la puissance de court-circuit de la source, modification ou adjonction de circuits de distribution, création ou réaménagement d''installation). Pour les constructions postérieures au 31 mai 1992, un dossier technique comportant la description et les caractéristiques des  installations électriques doit être transmis par le maître d''ouvrage au chef d''établissement (article R. 4215-2 du code du travail). Les rapports de vérification et le registre des visites périodiques font partie du dossier à tenir à disposition de l''inspection du travail, ainsi que la justification des travaux effectués. L''éclairage de sécurité est traité dans les chapitres : AMBIANCE DES LIEUX DE TRAVAIL et INCENDIE.
</t>
  </si>
  <si>
    <t>Nouvelle installation électrique à caractère définitif raccordée au réseau public de distribution d’électricité, installation de production d’électricité d’une puissance inférieure à 250 kVA raccordée au réseau public de distribution d’électricité et requérant une modification de l’installation intérieure d’électricité, installation électrique entièrement rénovée, après mise hors tension, alimentée sous une tension inférieure à 63 kV (ensemble des matériels électriques et appareillages d''installation et des appareils fixes d''utilisation à l''exception des circuits internes des appareils montés et essayés en usine).</t>
  </si>
  <si>
    <t>Seules peuvent réaliser des opérations sur les installations électriques ou dans leur voisinage, des personnes titulaires d''une habilitation en fonction de la nature des opérations et du domaine de tension de l''installation. Les travailleurs indépendants sont assujettis aux mêmes obligations.
L''employeur doit s''assurer que les travailleurs utilisant des installations électriques ont une connaissance suffisante leur permettant de connaître et de mettre en application les prescriptions de sécurité. L''accès aux locaux à risques particuliers de choc électrique n''est autorisé qu''aux seules personnes titulaires d''une habilitation appropriée, toutefois pour les opérations non électriques, d''autres été informées des instructions de sécurité à respecter vis-à-vis des risques électriques et d''être placées sous la surveillance constante d''une personne habilitée à cet effet (CT art. R. 4544-6).</t>
  </si>
  <si>
    <t>A. du 30-12-2011, point 18.1
du cahier des charges annexé à l''art. GHTC.</t>
  </si>
  <si>
    <t>Dispositif de protection foudre Installation classée pour la protection de l''environnement (ICPE) :
Vérification à la mise en service</t>
  </si>
  <si>
    <t>Dispositif de protection foudre Installation classée pour la protection de l''environnement (ICPE) :
Vérification Périodique annuelle partielle et biennale complète</t>
  </si>
  <si>
    <t xml:space="preserve">Elle définit les mesures de prévention, les dispositifs de protection ainsi que les modalités de vérification et de maintenance.
Applicable à compter du 01-01-2012 aux installations autorisées avant le 24-08-2008.
- Etude technique ;
- Notice de vérification et de maintenance tenu à
disposition de l''inspecteur des installations classées ;
- Ouverture de carnet de bord.
Une notice de vérification et de maintenance est rédigée lors de l''étude technique puis complétée, si besoin, après la réalisation des dispositifs de protection. 
Un carnet de bord est tenu par l''exploitant. Les chapitres qui y figurent sont rédigés lors de l''étude technique. </t>
  </si>
  <si>
    <t>Tous les 15 jours, le niveau d''huile, d''eau, du combustible, les dispositifs de réchauffage du moteur, l''état de la source utilisée pour le démarrage, sont contrôlés.</t>
  </si>
  <si>
    <t>Lorsqu''il existe des dispositifs permanents de protection, tels que crochets de service, rambardes, mains courantes, ceux-ci ne peuvent être utilisés qu''après avoir été examinés en vue de s''assurer de leur solidité.
Ces examens sont accomplis par une personne compétente choisie par l''employeur. Le nom et la qualité de cette personne sont consignés sur le registre de sécurité.
Cette obligation est décrite dans la notice du constructeur et sa périodicité est en générale annuelle. La périodicité est inscrite au Dossier de Maintenance des lieux de Travail.
Ces examens sont accomplis par une personne compétente choisie par l''employeur. Le nom et la qualité de cette personne sont consignés sur le registre de sécurité.</t>
  </si>
  <si>
    <t>L''employeur tient à la disposition des membres du comité d''hygiène, de sécurité et des conditions de travail ou, à défaut, des délégués du personnel, une documentation sur la réglementation applicable aux équipements de travail utilisés.
La fiche renseigne :
- les entrées et sorties 
- les notices
- les déclarations de conformité CE
- les dates de péremption
- les lieux de  stockage
- etc.</t>
  </si>
  <si>
    <t>L''employeur fait bénéficier les travailleurs devant utiliser un équipement de protection individuelle d''une formation adéquate comportant, en tant que de besoin, un entraînement au port de cet équipement.
Cette formation est renouvelée aussi souvent que nécessaire pour que l''équipement soit utilisé conformément à la consigne d''utilisation.</t>
  </si>
  <si>
    <t>Code de la construction et de l''habitation Article R123-51;
Code de la construction et de l''habitation Article R122-29
CDT Article L4711-5
R4323-25 et R4323-27</t>
  </si>
  <si>
    <t>Le chef d''établissement met à disposition et veille au port et au bon usage des EPI, dès que nécessaire 
Ces équipements seront maintenus en état de conformité  Adaptés aux risques, le port de plusieurs d''entre eux doit garantir les principes d''ergonomie
(Ligne de vie, Points d''ancrages, Gants, Casques, Masques respiratoires, Gilets de sauvetage,etc .....)</t>
  </si>
  <si>
    <t>Le suivi consiste à vérifier une fois par mois:
- que l''appareil est complet avec tous ces éléments (électrodes, batterie, kit de premiers secours)
- que le voyant opérationnel est bien affiché.
- la date de remplacement prévu des électrodes et de la batterie.
- Indiquer sur la carte de suivi la date du contrôle.</t>
  </si>
  <si>
    <t>Les exploitants ou les gestionnaires des équipements installés établissent un plan de vérification et d''entretien qui précise notamment la périodicité des vérifications. Ils tiennent à la disposition des agents chargés du contrôle ce plan ainsi qu''un registre comportant, pour chaque site, la date et les résultats des essais et contrôles effectués</t>
  </si>
  <si>
    <t>Les appareils doivent être entretenus par un personnel spécialisé et dûment qualifié appartenant soit à un service de l''établissement lui-même, soit à une entreprise exerçant régulièrement cette activité et avec laquelle il aura été signé un contrat d''entretien.</t>
  </si>
  <si>
    <t>L''exploitant est tenu de faire procéder :
Annuellement, par une personne ou un organisme agréé :
- à un examen du maintien de la conformité acquise lors de la mise en service ou après une transformation importante 
- à un examen de l''état de conservation des éléments de l''installation 
- à la vérification du fonctionnement des dispositifs de sécurité.</t>
  </si>
  <si>
    <t>Au milieu de la période annuelle de contrôle :
- examen supplémentaire des chaînes et crémaillères, par le service ou l''entreprise chargé de l''entretien.</t>
  </si>
  <si>
    <t>Après réalisation d''une installation de gaz neuve, l''installateur est tenu d''établir des certificats de conformité de modèles distincts, approuvés par les ministres chargés de la construction et de la sécurité du gaz</t>
  </si>
  <si>
    <t>Un livret d''entretien sur lequel l''exploitant est tenu de noter les dates des vérifications et des opérations d''entretien effectuées sur les installations et appareils visés au paragraphe 1 ci-dessus doit être annexé au registre de sécurité de l''établissement</t>
  </si>
  <si>
    <t xml:space="preserve">NF EN 12845 (juillet 2015) : Installations fixes de lutte contre l''incendie - Systèmes d''extinction automatiques du type sprinkleur - Calcul, installation et maintenance (Indice de classement : S62-233) </t>
  </si>
  <si>
    <t>NF EN 12845 (juillet 2015) : Installations fixes de lutte contre l''incendie - Systèmes d''extinction automatiques du type sprinkleur - Calcul, installation et maintenance (Indice de classement : S62-233) 
Arrêté du 25 juin 1980 portant approbation des dispositions générales du règlement de sécurité contre les risques d''incendie et de panique dans les établissements recevant du public (ERP). Article MS 25</t>
  </si>
  <si>
    <t xml:space="preserve">La vérification de la continuité des moyens de communications radioélectriques est réalisée par un organisme agréé :
- une fois avant l''ouverture au public de l''établissement concerné </t>
  </si>
  <si>
    <t>La vérification de la continuité des moyens de communications radioélectriques est réalisée par un organisme agréé :
-  une fois tous les trois ans si l''établissement est équipé d''une installation permettant d''assurer la continuité des communications en mode relayé et lors de la visite de réception consécutive à des travaux relatifs à l''installation précitée</t>
  </si>
  <si>
    <t>Les installations sont vérifiées lors de leur mise en service puis au moins une fois tous les cinq ans par un organisme agréé.
Installations concernées désenfumage mécanique, les dispositifs de signalisation, les systèmes d''alarme, de détection et de sécurité incendie, les moyens de lutte contre l''incendie</t>
  </si>
  <si>
    <t>Plus de 50 Personnes
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t>
  </si>
  <si>
    <t>Tout utilisateur élabore, pour chaque installation, une fiche de recensement initiale contenant au moins les informations suivantes :
― la désignation de l''installation ou nom de l''utilisateur ;
― l''adresse complète ;
― l''indication, le cas échéant, de la conformité des détecteurs utilisés aux caractéristiques visées à l''annexe II ;
― l''échéance prévisionnelle de dépose des détecteurs ioniques ;
― le numéro d''identification de l''installation et la localisation du marquage associé défini en annexe III.
Cette fiche est tenue à disposition des mainteneurs, installateurs et déposeurs, qui devront la mettre à jour compte tenu des opérations qu''ils auront réalisées sur l''installation lors de chacune de leurs interventions. Cette fiche et ses mises à jour sont conservées par l''utilisateur.
L''utilisateur devra communiquer la fiche de recensement initiale à un mainteneur, un installateur ou un déposeur avant le 31 décembre 2014 si aucune intervention ou opération n''est réalisée sur son installation avant cette date.
Dépose et remplacement des Détecteurs de Fumée à Chambre d''Ionisation a réaliser avant le 31/12/2017.
Si l''opération de dépose a été programmée (fiche de recensement, plan de dépose et calendrier) avec un déposeur, vous disposez d''un délai supplémentaire de 4 ans (31/12/2021)</t>
  </si>
  <si>
    <t xml:space="preserve">Pour chaque appareil de levage, le chef d''établissement doit établir un carnet de maintenance qui retranscrit les actions d''entretien, de réparation, d''inspection, de remplacement et de modification, ainsi que les dates d''intervention, le nom des intervenants et la référence de l''élément de remplacement.
</t>
  </si>
  <si>
    <t>CDT. Art. R 4323-25 et -25
Code de la construction et de l''habitation Article R123-51;
Code de la construction et de l''habitation Article R122-29
CDT Article L4711-5</t>
  </si>
  <si>
    <t>Baignade et piscine ouverte gratuitement au public ou payante, aménagée et autorisée :
La surveillance des baignades ouvertes gratuitement au public, aménagées et autorisées doit être assurée par du personnel titulaire d''un diplôme dont les modalités de délivrance sont définies par arrêté conjoint du ministre de l''intérieur et du ministre chargé des sports.</t>
  </si>
  <si>
    <t>Les profondeurs minimales et maximales de l''eau de chaque bassin sont indiquées sur un panneau et un marquage est imposé sur le haut de la paroi verticale du bassin, de telle manière qu''elles soient visibles et lisibles depuis les plages et les bassins. Elles sont indiquées à chaque variation de pente du radier.
Dans les parties du bassin où la profondeur n''excède pas 1,50 mètre, la pente du radier des bassins ne dépasse pas 10 %. Dans ces zones, le bassin ne présente pas de brusque changement de profondeur.</t>
  </si>
  <si>
    <t xml:space="preserve">L''apport d''eau neuve au circuit des bassins doit se faire en amont de l''installation de traitement par surverse dans un bac de disconnexion.
Dans des situations particulières, le représentant de l''Etat peut autoriser le remplacement du bac de disconnexion par un disconnecteur à zone de pression réduite contrôlable.
Le dossier de demande doit comporter la description des installations, les éléments techniques et économiques justifiant l''emploi du dispositif, un engagement du responsable de l''installation sur la maintenance et la vérification périodique de l''appareil au moins deux fois par an.
Le dispositif doit être installé de telle sorte qu''il ne subisse aucune contre-pression ou charge à son aval avec une sécurité de 0,50 m au-dessus du plus haut niveau d''eau possible de l''installation qu''il alimente. Son accès doit être facile et son dégagement doit permettre d''effectuer les tests, les réparations, les opérations de pose ou de dépose sans difficulté.
Toutes dispositions doivent être prises pour éviter la contamination de l''eau des réseaux de distribution par celle des circuits intérieurs des piscines et celle des bassins par des eaux usées.
</t>
  </si>
  <si>
    <t>Installations classées pour la protection de l''environnement soumises à autorisation :
Contrôle Périodique semestriel Surveillance des eaux souterraines</t>
  </si>
  <si>
    <t>Installations classées pour la protection de l''environnement soumises à autorisation :
Un plan de de gestion des solvants doit être rédigé annuellement pour une consommation &gt; à 1 t/an de solvant pour les installations soumises à autorisation</t>
  </si>
  <si>
    <t>Installations classées pour la protection de l''environnement soumises à autorisation :
Contrôle Périodique annuel des rejets dans l''air et dans l''eau</t>
  </si>
  <si>
    <t xml:space="preserve">Installation soumise à Autorisation ou Enregistrement :
Lors de l''arrêt définitif et remise en état d''une installation soumise à Autorisation ou à Enregistrement, l''exploitant le notifie à la préfecture et rédige le mémoire de réhabilitation
</t>
  </si>
  <si>
    <t>Au maximum tous les cinq ans, l''installation de séparation doit être vidangée et soumise à une inspection générale couvrant les points suivants :
l''étanchéité de l''installation ;
l''état structurel ;
les revêtements internes, si existants ;
l''état des parties intégrées ;
l''état des dispositifs et des installations électriques ;
la vérification du réglage du dispositif automatique d''obturation, par exemple des flotteurs</t>
  </si>
  <si>
    <t>La maintenance du système doit être réalisée au moins tous les six mois par du personnel qualifié, conformément aux instructions du fabricant, au minimum sur les parties suivantes :
débourbeur
- détermination du volume de boue.
séparateur
mesure de l''épaisseur des liquides légers ;
vérification du fonctionnement du dispositif d''obturation automatique ;
contrôle de l''étanchéité des dispositifs de coalescence en cas de différence de niveaux importante entre les niveaux d''eau à l''avant et à l''arrière des dits dispositifs ;
vérification du fonctionnement du dispositif d''alarme.
colonne d''échantillonnage :
- nettoyage de la canalisation d''évacuation.
Le liquide léger et la boue doivent être enlevés tel qu''exigé. Avant leur mise en service, le débourbeur et le séparateur doivent être rechargés en eau claire</t>
  </si>
  <si>
    <t xml:space="preserve"> Le propriétaire, personne physique ou morale, d''une installation distribuant de l''eau de pluie à l''intérieur de bâtiments est soumis aux obligations d''entretien définies ci-dessous.
Il procède annuellement :
― au nettoyage des filtres ;
― à la vidange, au nettoyage et à la désinfection de la cuve de stockage ;
― à la manœuvre des vannes et robinets de soutirage.</t>
  </si>
  <si>
    <t>Arrêté du 21 août 2008 relatif à la récupération des eaux de pluie et à leur usage à l''intérieur et à l''extérieur des bâtiments Article 4</t>
  </si>
  <si>
    <t>Le propriétaire vérifie semestriellement :
― la propreté des équipements de récupération des eaux de pluie ;
― l''existence de la signalisation prévue aux III-3 et III-5 de l''article 3 du présent arrêté ;
― le cas échéant, le bon fonctionnement du système de disconnexion, défini au II-2 de l''article 3 du présent arrêté, entre le réseau de distribution d''eau destinée à la consommation humaine et le réseau de distribution d''eau de pluie : il vérifie notamment que la protection est toujours adaptée au risque, que l''installation du système de disconnexion est toujours conforme, accessible et non inondable et que la capacité d''évacuation des réseaux collecteurs des eaux de rejet est suffisante.</t>
  </si>
  <si>
    <t>Les portes et portails sont entretenus et contrôlés régulièrement. 
Lorsque leur chute peut présenter un danger pour les travailleurs, notamment en raison de leurs dimensions, de leur poids ou de leur mode de fixation, la périodicité des contrôles et les interventions sont consignées dans le dossier prévu à l''article R. 4224-17.
Les observations issues des vérifications doivent être traitées.</t>
  </si>
  <si>
    <t xml:space="preserve">Code de l''environnement Article R224-29 
</t>
  </si>
  <si>
    <t>Livret de climatisation 
dossier regroupant les données relatives au système de climatisation, à l''usage qui en est fait, et aux besoins de régulation du climat intérieur auxquels il répond</t>
  </si>
  <si>
    <t>Afin de contrôler le chargement en poussières des filtres et maintenir leurs caractéristiques de bon fonctionnement, les dispositions suivantes seront prises :
§ 1. L''utilisateur doit tenir un livret d''entretien de l''installation de filtration faisant référence aux recommandations de l''installateur et du fabricant du filtre.
Les valeurs d''efficacité minimale sont portées sur le livret d''entretien.
§ 2. L''installateur, sur les indications du fabricant du filtre, doit fixer une valeur de perte de charge maximale au débit nominal, dont le dépassement devra entraîner le nettoyage ou le changement des filtres. Cette valeur sera consignée dans le livret d''entretien.
§ 3. Une visite périodique doit être effectuée par l''utilisateur ou son représentant. Cette périodicité ne doit pas être supérieure à un an</t>
  </si>
  <si>
    <t>§ 3. Une visite périodique doit être effectuée par l''utilisateur ou son représentant. Cette périodicité ne doit pas être supérieure à un an. En l''absence d''un système de mesure et d''alarme fonctionnant en permanence, cette périodicité est ramenée à trois mois. De plus, les caractéristiques locales ou fonctionnelles de certaines installations peuvent justifier une périodicité plus courte, qui sera portée sur le livret d''entretien.</t>
  </si>
  <si>
    <t>L''opérateur qui a effectué les contrôles prévus au premier alinéa de l''article 1er consigne sur la fiche d''intervention prévue à l''article R. 543-82 du code de l''environnement les résultats du contrôle d''étanchéité.
Lorsque des fuites sont constatées lors du contrôle d''étanchéité de l''équipement (y compris contrôle de maintenance) l''opérateur qui a effectué les contrôles prévus au premier alinéa de l''article 1er du présent arrêté consigne sur la fiche d''intervention prévue à l''article R. 543-82 du code de l''environnement les réparations effectuées ou à effectuer. Cette fiche indique en particulier chacun des circuits et des points de l''équipement où une fuite a été détectée. L''opérateur appose un marquage amovible sur les composants de l''équipement nécessitant une réparation.</t>
  </si>
  <si>
    <t xml:space="preserve">Les équipements mis sur le marché comportent, de façon lisible et indélébile, l''indication de la nature et de la quantité de fluide frigorigène qu''ils contiennent.
Pour les équipements à circuit hermétique, préchargés en fluide frigorigène, dont la mise en service consiste exclusivement en un raccordement à des réseaux électrique, hydraulique, ou aéraulique, les mentions prévues à l''alinéa 1er sont apposées par les producteurs de ces équipements. Pour tous les autres équipements, l''indication doit être apposée par les opérateurs réalisant la mise en service des équipements.
Les dispositions du présent article ne s''appliquent pas aux équipements de climatisation des voitures particulières au sens de l''article R. 311-1 du code de la route.
Les dispositions du présent article s''appliquent également aux équipements mis sur le marché après le 8 décembre 1992 et contenant une charge en fluide frigorigène supérieure à deux kilogrammes.
</t>
  </si>
  <si>
    <t>Le détenteur d''un équipement dont la charge en HCFC est supérieure à deux kilogrammes, ou dont la charge en HFC ou PFC est supérieure à cinq tonnes équivalent CO2 au sens du règlement (UE) n° 517/2014 du 16 avril 2014, fait procéder, lors de la mise en service de cet équipement, à un contrôle d''étanchéité des éléments assurant le confinement du fluide frigorigène par un opérateur disposant de l''attestation de capacité prévue à l''article R. 543-99 ou d''un certificat équivalent délivré dans un des Etats membres de l''Union européenne et traduit en langue française.
Ce contrôle est ensuite périodiquement renouvelé dans les conditions définies par arrêté du ministre chargé de l''environnement. Il est également renouvelé à chaque fois que des modifications ayant une incidence sur le circuit contenant les fluides frigorigènes sont apportées à l''équipement.
Si des fuites de fluides frigorigènes sont constatées lors de ce contrôle, l''opérateur responsable du contrôle en dresse le constat par un document qu''il remet au détenteur de l''équipement, lequel prend toutes mesures pour remédier à la fuite qui a été constatée. Pour les équipements contenant plus de trois cents kilogrammes de HCFC ou plus de 500 tonnes équivalent CO2 de HFC ou PFC, l''opérateur adresse une copie de ce constat au représentant de l''Etat dans le département ou à l''Autorité de sûreté nucléaire si ces équipements sont implantés dans le périmètre d''une installation nucléaire de base telle que définie à l''article L. 593-2.</t>
  </si>
  <si>
    <t>Les dispositifs de détection de fuite sont vérifiés au moins une fois tous les douze mois afin de garantir l''exactitude des informations relatives à la charge de fluide des circuits de l''équipement qu''ils fournissent.</t>
  </si>
  <si>
    <t xml:space="preserve">Le propriétaire est tenu de faire effectuer en application de l''article R. 122-16 du code de la construction et de l''habitation l''entretien des installations techniques et de sécurité de l''immeuble. 
Les installations techniques et de sécurité de l''immeuble sont exploitées par des personnes compétentes, et maintenues en bon état de fonctionnement. Elles font toujours l''objet d''un contrat d''entretien. 
La preuve de l''existence des contrats d''entretien, les fiches de procédures, les consignes écrites d''exploitation et les rapports de vérifications sont annexés au registre de sécurité. 
</t>
  </si>
  <si>
    <t>Installations de combustion d''une puissance supérieure à 20 MW th :
Contrôle Périodique annuel de l''appareil de mesure continu de rejets atmosphérique</t>
  </si>
  <si>
    <t>Installations de combustion d''une puissance supérieure à 20 MW th avec appareil de mesure continu :
Contrôle Périodique annuel de surveillance des rejets atmosphériques de monoxyde de carbone (Nox)</t>
  </si>
  <si>
    <t>Installations de combustion d''une puissance supérieure à 20 MW th avec appareil de mesure NON continu : 
Contrôle Périodique trimestriel de surveillance des rejets atmosphériques de monoxyde de carbone (Nox)</t>
  </si>
  <si>
    <t xml:space="preserve">Tour aéroréfrigérante ICPE :
L''exploitant doit posséder une notice de l''équipement décrivant les instructions d''utilisation, de maintenance, plans, etc. </t>
  </si>
  <si>
    <t>Tour aéroréfrigérante ICPE :
Bilan annuel de la part de l''exploitant. 
Ce bilan est transmis à l''inspection des installations classées pour la protection de l''environnement.</t>
  </si>
  <si>
    <t>Installations de combustion d''une puissance supérieure à 20 MW th avec appareil de mesure NON continu :
Contrôle Périodique semestriel des rejets atmosphériques de Dioxyde de soufre (SO2)</t>
  </si>
  <si>
    <t>Installations de combustion d''une puissance supérieure à 20 MW th avec appareil de mesure NON continu :
Contrôle Périodique semestriel des rejets atmosphériques de gaz résiduaires</t>
  </si>
  <si>
    <t>Installations de combustion d''une puissance supérieure à 20 MW th avec appareil de mesure NON continu pour toute  chaudière autorisée avant le 31 juillet 2002 ou qui a fait l''objet d''une demande d''autorisation avant cette date pour autant qu''elles aient été mises en service au plus tard le 27 novembre 2003 et qui fait partie d''une installation de combustion d''une puissance thermique nominale totale inférieure à 50 MW  :
Contrôle Périodique annuel des rejets atmosphériques de gaz résiduaires</t>
  </si>
  <si>
    <t>Installations de combustion d''une puissance supérieure à 20 MW th avec appareil de mesure NON continu :
Contrôle Périodique annuel des rejets atmosphériques d''Oxyde de Carbone (CO)</t>
  </si>
  <si>
    <t>Installations de combustion d''une puissance supérieure à 20 MW th avec appareil de mesure NON continu de durée de vie inférieure à  10 000 heures d''exploitation ou d''une chaudière d''une puissance unitaire inférieure à 10 MW qui fait partie d''une installation de combustion d''une puissance thermique nominale totale inférieure à 100 MW : 
Contrôle Périodique semestriel de surveillance des rejets atmosphériques de monoxyde de carbone (Nox) et d''Oxyde de Carbone (CO)</t>
  </si>
  <si>
    <t xml:space="preserve">Installations de combustion d''une puissance supérieure à 20 MW th avec appareil de mesure NON continu destinés aux situations d''urgence fonctionnant moins de cinq cents heures d''exploitation par an et qui fait partie d''une installation de combustion d''une puissance thermique nominale totale inférieure à 100 MW :
Contrôle Périodique annuel de surveillance des rejets atmosphériques de monoxyde de carbone (Nox), d''Oxyde de Carbone (CO) et de gaz résiduaires </t>
  </si>
  <si>
    <t>Installations de combustion d''une puissance supérieure à 20 MW th :
Contrôle à la mise en service des rejets atmosphériques</t>
  </si>
  <si>
    <r>
      <rPr>
        <u/>
        <sz val="14"/>
        <rFont val="Calibri"/>
        <family val="2"/>
      </rPr>
      <t xml:space="preserve">Accessoire de levage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</si>
  <si>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b/>
        <sz val="14"/>
        <rFont val="Calibri"/>
        <family val="2"/>
      </rPr>
      <t>Carnet de maintenance</t>
    </r>
    <r>
      <rPr>
        <sz val="14"/>
        <rFont val="Calibri"/>
        <family val="2"/>
      </rPr>
      <t xml:space="preserve"> de l''accessoire de levage tenu à disposition de l''inspecteur du travail et des organismes des représentants du personnel.</t>
    </r>
  </si>
  <si>
    <r>
      <rPr>
        <u/>
        <sz val="14"/>
        <rFont val="Calibri"/>
        <family val="2"/>
      </rPr>
      <t>Accessoire de levage CE</t>
    </r>
    <r>
      <rPr>
        <sz val="14"/>
        <rFont val="Calibri"/>
        <family val="2"/>
      </rPr>
      <t xml:space="preserve"> :
L''exploitant doit posséder une</t>
    </r>
    <r>
      <rPr>
        <b/>
        <sz val="14"/>
        <rFont val="Calibri"/>
        <family val="2"/>
      </rPr>
      <t xml:space="preserve"> notice</t>
    </r>
    <r>
      <rPr>
        <sz val="14"/>
        <rFont val="Calibri"/>
        <family val="2"/>
      </rPr>
      <t xml:space="preserve"> de l''équipement décrivant les instructions d''utilisation, de maintenance, plans, etc. </t>
    </r>
  </si>
  <si>
    <r>
      <rPr>
        <u/>
        <sz val="14"/>
        <rFont val="Calibri"/>
        <family val="2"/>
      </rPr>
      <t xml:space="preserve">Accessoire de levage CE </t>
    </r>
    <r>
      <rPr>
        <sz val="14"/>
        <rFont val="Calibri"/>
        <family val="2"/>
      </rPr>
      <t xml:space="preserve">:
</t>
    </r>
    <r>
      <rPr>
        <b/>
        <sz val="14"/>
        <rFont val="Calibri"/>
        <family val="2"/>
      </rPr>
      <t>Certificat CE</t>
    </r>
    <r>
      <rPr>
        <sz val="14"/>
        <rFont val="Calibri"/>
        <family val="2"/>
      </rPr>
      <t xml:space="preserve"> pour les équipements postérieurs au 1er Janvier 1993.</t>
    </r>
  </si>
  <si>
    <r>
      <rPr>
        <u/>
        <sz val="14"/>
        <rFont val="Calibri"/>
        <family val="2"/>
      </rPr>
      <t>Accessoires de levage neufs</t>
    </r>
    <r>
      <rPr>
        <sz val="14"/>
        <rFont val="Calibri"/>
        <family val="2"/>
      </rPr>
      <t xml:space="preserve"> dont le responsable de la mise sur le marché </t>
    </r>
    <r>
      <rPr>
        <b/>
        <sz val="14"/>
        <rFont val="Calibri"/>
        <family val="2"/>
      </rPr>
      <t>s''est assuré de l''aptitude</t>
    </r>
    <r>
      <rPr>
        <sz val="14"/>
        <rFont val="Calibri"/>
        <family val="2"/>
      </rPr>
      <t xml:space="preserve"> à l''emploi
</t>
    </r>
    <r>
      <rPr>
        <i/>
        <sz val="14"/>
        <rFont val="Calibri"/>
        <family val="2"/>
      </rPr>
      <t>Aimant permanent, anneau, araignée, cé, crochet, élingue, manille, palonnier, pince, préhenseur, sangle.</t>
    </r>
    <r>
      <rPr>
        <sz val="14"/>
        <rFont val="Calibri"/>
        <family val="2"/>
      </rPr>
      <t xml:space="preserve">
</t>
    </r>
    <r>
      <rPr>
        <b/>
        <sz val="14"/>
        <rFont val="Calibri"/>
        <family val="2"/>
      </rPr>
      <t>Examen d''adéquation</t>
    </r>
  </si>
  <si>
    <r>
      <rPr>
        <u/>
        <sz val="14"/>
        <rFont val="Calibri"/>
        <family val="2"/>
      </rPr>
      <t>Accessoires de levage neufs</t>
    </r>
    <r>
      <rPr>
        <sz val="14"/>
        <rFont val="Calibri"/>
        <family val="2"/>
      </rPr>
      <t xml:space="preserve"> dont le responsable de la mise sur le marché </t>
    </r>
    <r>
      <rPr>
        <b/>
        <sz val="14"/>
        <rFont val="Calibri"/>
        <family val="2"/>
      </rPr>
      <t>ne s''est pas assuré</t>
    </r>
    <r>
      <rPr>
        <sz val="14"/>
        <rFont val="Calibri"/>
        <family val="2"/>
      </rPr>
      <t xml:space="preserve"> de l''aptitude à l''emploi ou accesoires d''occasion
Aimant permanent, anneau, araignée, cé, crochet, élingue, manille, palonnier, pince, préhenseur, sangle.
</t>
    </r>
    <r>
      <rPr>
        <b/>
        <sz val="14"/>
        <rFont val="Calibri"/>
        <family val="2"/>
      </rPr>
      <t>Examen d''adéquation / Épreuve statique</t>
    </r>
  </si>
  <si>
    <r>
      <rPr>
        <u/>
        <sz val="14"/>
        <rFont val="Calibri"/>
        <family val="2"/>
      </rPr>
      <t>Aération et ventilation :</t>
    </r>
    <r>
      <rPr>
        <sz val="14"/>
        <rFont val="Calibri"/>
        <family val="2"/>
      </rPr>
      <t xml:space="preserve">
Dispositifs de surveillance de la qualité de l''air Parcs de stationnement couverts ERP inférieur ou égale à 250 véhicules :
</t>
    </r>
    <r>
      <rPr>
        <b/>
        <sz val="14"/>
        <rFont val="Calibri"/>
        <family val="2"/>
      </rPr>
      <t>Contrôle biennale</t>
    </r>
  </si>
  <si>
    <r>
      <rPr>
        <u/>
        <sz val="14"/>
        <rFont val="Calibri"/>
        <family val="2"/>
      </rPr>
      <t>Accessoire de levage :</t>
    </r>
    <r>
      <rPr>
        <sz val="14"/>
        <rFont val="Calibri"/>
        <family val="2"/>
      </rPr>
      <t xml:space="preserve">
</t>
    </r>
    <r>
      <rPr>
        <b/>
        <sz val="14"/>
        <rFont val="Calibri"/>
        <family val="2"/>
      </rPr>
      <t>Vérification Périodique annuelle</t>
    </r>
  </si>
  <si>
    <r>
      <rPr>
        <u/>
        <sz val="14"/>
        <rFont val="Calibri"/>
        <family val="2"/>
      </rPr>
      <t>Aération et ventilation :</t>
    </r>
    <r>
      <rPr>
        <sz val="14"/>
        <rFont val="Calibri"/>
        <family val="2"/>
      </rPr>
      <t xml:space="preserve">
Locaux à pollution </t>
    </r>
    <r>
      <rPr>
        <b/>
        <sz val="14"/>
        <rFont val="Calibri"/>
        <family val="2"/>
      </rPr>
      <t>spécifique et non spécifique ERP</t>
    </r>
    <r>
      <rPr>
        <sz val="14"/>
        <rFont val="Calibri"/>
        <family val="2"/>
      </rPr>
      <t xml:space="preserve"> :
Vérification périodique - </t>
    </r>
    <r>
      <rPr>
        <b/>
        <sz val="14"/>
        <rFont val="Calibri"/>
        <family val="2"/>
      </rPr>
      <t>Rapport de Vérification</t>
    </r>
  </si>
  <si>
    <r>
      <rPr>
        <u/>
        <sz val="14"/>
        <rFont val="Calibri"/>
        <family val="2"/>
      </rPr>
      <t>Aération et ventilation :</t>
    </r>
    <r>
      <rPr>
        <sz val="14"/>
        <rFont val="Calibri"/>
        <family val="2"/>
      </rPr>
      <t xml:space="preserve">
Dispositifs de surveillance de la qualité de l''air Parcs de stationnement couverts ERP supérieur à 250 véhicules :
</t>
    </r>
    <r>
      <rPr>
        <b/>
        <sz val="14"/>
        <rFont val="Calibri"/>
        <family val="2"/>
      </rPr>
      <t>Contrôle annuel</t>
    </r>
  </si>
  <si>
    <r>
      <rPr>
        <u/>
        <sz val="14"/>
        <rFont val="Calibri"/>
        <family val="2"/>
      </rPr>
      <t>Aération et ventilation :</t>
    </r>
    <r>
      <rPr>
        <sz val="14"/>
        <rFont val="Calibri"/>
        <family val="2"/>
      </rPr>
      <t xml:space="preserve">
Locaux à pollution spécifique et non spécifique IGH :
</t>
    </r>
    <r>
      <rPr>
        <b/>
        <sz val="14"/>
        <rFont val="Calibri"/>
        <family val="2"/>
      </rPr>
      <t>Contrôle à la Mise en Service Rapport de Vérification Réglementaire Après Travaux (RVRAT)</t>
    </r>
  </si>
  <si>
    <r>
      <rPr>
        <u/>
        <sz val="14"/>
        <rFont val="Calibri"/>
        <family val="2"/>
      </rPr>
      <t>Aération et ventilation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</si>
  <si>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Aération et ventilation:</t>
    </r>
    <r>
      <rPr>
        <sz val="14"/>
        <rFont val="Calibri"/>
        <family val="2"/>
      </rPr>
      <t xml:space="preserve">
Installation à pollution spécifique et non spécifique
</t>
    </r>
    <r>
      <rPr>
        <b/>
        <sz val="14"/>
        <rFont val="Calibri"/>
        <family val="2"/>
      </rPr>
      <t>Vérification à la mise en service / Etablissement d''une notice d''instruction</t>
    </r>
  </si>
  <si>
    <r>
      <t xml:space="preserve">Installation à pollution spécifique et non spécifique
</t>
    </r>
    <r>
      <rPr>
        <b/>
        <sz val="14"/>
        <rFont val="Calibri"/>
        <family val="2"/>
      </rPr>
      <t>Vérification Périodique Annuelle</t>
    </r>
    <r>
      <rPr>
        <sz val="16"/>
        <rFont val="Calibri"/>
        <family val="2"/>
      </rPr>
      <t xml:space="preserve"> </t>
    </r>
    <r>
      <rPr>
        <sz val="14"/>
        <rFont val="Calibri"/>
        <family val="2"/>
      </rPr>
      <t>: rapport de vérification et de maintenance</t>
    </r>
  </si>
  <si>
    <r>
      <rPr>
        <u/>
        <sz val="14"/>
        <rFont val="Calibri"/>
        <family val="2"/>
      </rPr>
      <t xml:space="preserve">Aération et ventilation: 
</t>
    </r>
    <r>
      <rPr>
        <sz val="14"/>
        <rFont val="Calibri"/>
        <family val="2"/>
      </rPr>
      <t xml:space="preserve">Installation à pollution spécifique </t>
    </r>
    <r>
      <rPr>
        <b/>
        <sz val="14"/>
        <rFont val="Calibri"/>
        <family val="2"/>
      </rPr>
      <t>avec système de recyclage</t>
    </r>
    <r>
      <rPr>
        <sz val="14"/>
        <rFont val="Calibri"/>
        <family val="2"/>
      </rPr>
      <t xml:space="preserve">
</t>
    </r>
    <r>
      <rPr>
        <b/>
        <sz val="14"/>
        <rFont val="Calibri"/>
        <family val="2"/>
      </rPr>
      <t>Vérification à la mise en service établissement d''une notice d''instruction</t>
    </r>
  </si>
  <si>
    <r>
      <t xml:space="preserve">Locaux à pollution spécifique </t>
    </r>
    <r>
      <rPr>
        <b/>
        <sz val="14"/>
        <rFont val="Calibri"/>
        <family val="2"/>
      </rPr>
      <t>avec système de recyclage</t>
    </r>
    <r>
      <rPr>
        <sz val="14"/>
        <rFont val="Calibri"/>
        <family val="2"/>
      </rPr>
      <t xml:space="preserve">
</t>
    </r>
    <r>
      <rPr>
        <b/>
        <sz val="14"/>
        <rFont val="Calibri"/>
        <family val="2"/>
      </rPr>
      <t>Vérification Périodique semestrielle</t>
    </r>
  </si>
  <si>
    <r>
      <rPr>
        <u/>
        <sz val="14"/>
        <rFont val="Calibri"/>
        <family val="2"/>
      </rPr>
      <t>Ascenseur CE :</t>
    </r>
    <r>
      <rPr>
        <sz val="14"/>
        <rFont val="Calibri"/>
        <family val="2"/>
      </rPr>
      <t xml:space="preserve">
</t>
    </r>
    <r>
      <rPr>
        <b/>
        <sz val="14"/>
        <rFont val="Calibri"/>
        <family val="2"/>
      </rPr>
      <t>Certificat CE</t>
    </r>
    <r>
      <rPr>
        <sz val="14"/>
        <rFont val="Calibri"/>
        <family val="2"/>
      </rPr>
      <t xml:space="preserve"> pour les installations postérieures au 27 août 2000.</t>
    </r>
  </si>
  <si>
    <r>
      <rPr>
        <u/>
        <sz val="14"/>
        <rFont val="Calibri"/>
        <family val="2"/>
      </rPr>
      <t>Ascenseur :</t>
    </r>
    <r>
      <rPr>
        <sz val="14"/>
        <rFont val="Calibri"/>
        <family val="2"/>
      </rPr>
      <t xml:space="preserve">
</t>
    </r>
    <r>
      <rPr>
        <b/>
        <sz val="14"/>
        <rFont val="Calibri"/>
        <family val="2"/>
      </rPr>
      <t>Contrat de Maintenance</t>
    </r>
  </si>
  <si>
    <r>
      <rPr>
        <u/>
        <sz val="14"/>
        <rFont val="Calibri"/>
        <family val="2"/>
      </rPr>
      <t>Ascenseur :</t>
    </r>
    <r>
      <rPr>
        <sz val="14"/>
        <rFont val="Calibri"/>
        <family val="2"/>
      </rPr>
      <t xml:space="preserve">
</t>
    </r>
    <r>
      <rPr>
        <b/>
        <sz val="14"/>
        <rFont val="Calibri"/>
        <family val="2"/>
      </rPr>
      <t>Carnet d''entretien</t>
    </r>
  </si>
  <si>
    <r>
      <rPr>
        <u/>
        <sz val="14"/>
        <rFont val="Calibri"/>
        <family val="2"/>
      </rPr>
      <t>Ascenseur :</t>
    </r>
    <r>
      <rPr>
        <sz val="14"/>
        <rFont val="Calibri"/>
        <family val="2"/>
      </rPr>
      <t xml:space="preserve">
</t>
    </r>
    <r>
      <rPr>
        <b/>
        <sz val="14"/>
        <rFont val="Calibri"/>
        <family val="2"/>
      </rPr>
      <t>Contrôle Périodique quinquennal</t>
    </r>
    <r>
      <rPr>
        <sz val="14"/>
        <rFont val="Calibri"/>
        <family val="2"/>
      </rPr>
      <t xml:space="preserve"> - Contrôle Technique Sécurité des Appareils Existants </t>
    </r>
    <r>
      <rPr>
        <b/>
        <sz val="14"/>
        <rFont val="Calibri"/>
        <family val="2"/>
      </rPr>
      <t>(CTSAE)</t>
    </r>
  </si>
  <si>
    <r>
      <rPr>
        <u/>
        <sz val="14"/>
        <rFont val="Calibri"/>
        <family val="2"/>
      </rPr>
      <t>Ascenseur ERP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</si>
  <si>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 xml:space="preserve">Ascenseur dans les immeubles à usage de Tour de Contrôle (GH TC) avec effectif &gt; ou égal à 19 personnes : </t>
    </r>
    <r>
      <rPr>
        <sz val="14"/>
        <rFont val="Calibri"/>
        <family val="2"/>
      </rPr>
      <t xml:space="preserve">
Contrôle Périodique semestriel </t>
    </r>
    <r>
      <rPr>
        <b/>
        <sz val="14"/>
        <rFont val="Calibri"/>
        <family val="2"/>
      </rPr>
      <t>Rapport de Vérification Réglementaire en Exploitation (RVRE)</t>
    </r>
  </si>
  <si>
    <r>
      <rPr>
        <u/>
        <sz val="14"/>
        <rFont val="Calibri"/>
        <family val="2"/>
      </rPr>
      <t>Ascenseurs installé avant le 27 août 2000 :</t>
    </r>
    <r>
      <rPr>
        <sz val="14"/>
        <rFont val="Calibri"/>
        <family val="2"/>
      </rPr>
      <t xml:space="preserve">
Mise en conformité avant le </t>
    </r>
    <r>
      <rPr>
        <b/>
        <sz val="14"/>
        <rFont val="Calibri"/>
        <family val="2"/>
      </rPr>
      <t>3 juillet 2014.</t>
    </r>
  </si>
  <si>
    <r>
      <rPr>
        <u/>
        <sz val="14"/>
        <rFont val="Calibri"/>
        <family val="2"/>
      </rPr>
      <t>Ascenseurs installé avant le 27 août 2000 :</t>
    </r>
    <r>
      <rPr>
        <sz val="14"/>
        <rFont val="Calibri"/>
        <family val="2"/>
      </rPr>
      <t xml:space="preserve">
Mise en conformité avant le </t>
    </r>
    <r>
      <rPr>
        <b/>
        <sz val="14"/>
        <rFont val="Calibri"/>
        <family val="2"/>
      </rPr>
      <t>31 décembre 2010.</t>
    </r>
  </si>
  <si>
    <r>
      <rPr>
        <u/>
        <sz val="14"/>
        <rFont val="Calibri"/>
        <family val="2"/>
      </rPr>
      <t>Ascenseurs installé avant  le 27 août 2000 :</t>
    </r>
    <r>
      <rPr>
        <sz val="14"/>
        <rFont val="Calibri"/>
        <family val="2"/>
      </rPr>
      <t xml:space="preserve">
Mise en conformité avant le </t>
    </r>
    <r>
      <rPr>
        <b/>
        <sz val="14"/>
        <rFont val="Calibri"/>
        <family val="2"/>
      </rPr>
      <t>3 juillet 2018.</t>
    </r>
  </si>
  <si>
    <r>
      <rPr>
        <u/>
        <sz val="14"/>
        <rFont val="Calibri"/>
        <family val="2"/>
      </rPr>
      <t>Ascenseur :</t>
    </r>
    <r>
      <rPr>
        <sz val="14"/>
        <rFont val="Calibri"/>
        <family val="2"/>
      </rPr>
      <t xml:space="preserve">
Un</t>
    </r>
    <r>
      <rPr>
        <b/>
        <sz val="14"/>
        <rFont val="Calibri"/>
        <family val="2"/>
      </rPr>
      <t xml:space="preserve"> rapport annuel d''activité</t>
    </r>
    <r>
      <rPr>
        <sz val="14"/>
        <rFont val="Calibri"/>
        <family val="2"/>
      </rPr>
      <t xml:space="preserve"> des ascenseurs est fourni par la société de maintenance.</t>
    </r>
  </si>
  <si>
    <r>
      <rPr>
        <u/>
        <sz val="14"/>
        <rFont val="Calibri"/>
        <family val="2"/>
      </rPr>
      <t>Ascenseurs, montes charges et élévateurs de personnes dont la vitesse n''excède pas 0,15 m/s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</si>
  <si>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Ascenseur, monte charges et élévateur de personnes dont la vitesse n''excède pas 0,15 m/s :</t>
    </r>
    <r>
      <rPr>
        <sz val="14"/>
        <rFont val="Calibri"/>
        <family val="2"/>
      </rPr>
      <t xml:space="preserve">
</t>
    </r>
    <r>
      <rPr>
        <b/>
        <sz val="14"/>
        <rFont val="Calibri"/>
        <family val="2"/>
      </rPr>
      <t>Vérification Périodique annuelle</t>
    </r>
  </si>
  <si>
    <r>
      <rPr>
        <u/>
        <sz val="14"/>
        <rFont val="Calibri"/>
        <family val="2"/>
      </rPr>
      <t>Ascenseur :</t>
    </r>
    <r>
      <rPr>
        <sz val="14"/>
        <rFont val="Calibri"/>
        <family val="2"/>
      </rPr>
      <t xml:space="preserve">
Vérification Périodique annuelle - </t>
    </r>
    <r>
      <rPr>
        <b/>
        <sz val="14"/>
        <rFont val="Calibri"/>
        <family val="2"/>
      </rPr>
      <t>Procès Verbal d''essais</t>
    </r>
    <r>
      <rPr>
        <sz val="14"/>
        <rFont val="Calibri"/>
        <family val="2"/>
      </rPr>
      <t xml:space="preserve">
Un essai du système</t>
    </r>
    <r>
      <rPr>
        <b/>
        <sz val="14"/>
        <rFont val="Calibri"/>
        <family val="2"/>
      </rPr>
      <t xml:space="preserve"> parachute et / ou du moyen de protection contre les mouvements incontrôlés</t>
    </r>
    <r>
      <rPr>
        <sz val="14"/>
        <rFont val="Calibri"/>
        <family val="2"/>
      </rPr>
      <t xml:space="preserve"> de la cabine en montée ou tout autre dispositif antichute doit être réalisé </t>
    </r>
    <r>
      <rPr>
        <b/>
        <sz val="14"/>
        <rFont val="Calibri"/>
        <family val="2"/>
      </rPr>
      <t>annuellement.</t>
    </r>
  </si>
  <si>
    <r>
      <rPr>
        <u/>
        <sz val="14"/>
        <rFont val="Calibri"/>
        <family val="2"/>
      </rPr>
      <t>Ascenseur :</t>
    </r>
    <r>
      <rPr>
        <sz val="14"/>
        <rFont val="Calibri"/>
        <family val="2"/>
      </rPr>
      <t xml:space="preserve">
Une vérification </t>
    </r>
    <r>
      <rPr>
        <b/>
        <sz val="14"/>
        <rFont val="Calibri"/>
        <family val="2"/>
      </rPr>
      <t>des câbles ou chaînes de suspension et leurs extrémités</t>
    </r>
    <r>
      <rPr>
        <sz val="14"/>
        <rFont val="Calibri"/>
        <family val="2"/>
      </rPr>
      <t xml:space="preserve"> doit être réalisé </t>
    </r>
    <r>
      <rPr>
        <b/>
        <sz val="14"/>
        <rFont val="Calibri"/>
        <family val="2"/>
      </rPr>
      <t>semestriellement.</t>
    </r>
  </si>
  <si>
    <r>
      <rPr>
        <u/>
        <sz val="14"/>
        <rFont val="Calibri"/>
        <family val="2"/>
      </rPr>
      <t>Ascenseur :</t>
    </r>
    <r>
      <rPr>
        <sz val="14"/>
        <rFont val="Calibri"/>
        <family val="2"/>
      </rPr>
      <t xml:space="preserve">
</t>
    </r>
    <r>
      <rPr>
        <b/>
        <sz val="14"/>
        <rFont val="Calibri"/>
        <family val="2"/>
      </rPr>
      <t>Vérification Périodique 6 semaines</t>
    </r>
  </si>
  <si>
    <r>
      <rPr>
        <u/>
        <sz val="14"/>
        <rFont val="Calibri"/>
        <family val="2"/>
      </rPr>
      <t>Document Relatif à la Protection Contre les Explosions (DRPCE) :</t>
    </r>
    <r>
      <rPr>
        <sz val="14"/>
        <rFont val="Calibri"/>
        <family val="2"/>
      </rPr>
      <t xml:space="preserve">
Le Document Relatif à la Protection Contre les Explosions (DRPCE) doit être réalisé</t>
    </r>
    <r>
      <rPr>
        <b/>
        <sz val="14"/>
        <rFont val="Calibri"/>
        <family val="2"/>
      </rPr>
      <t xml:space="preserve"> depuis le 1er Juillet 2006.</t>
    </r>
  </si>
  <si>
    <r>
      <rPr>
        <u/>
        <sz val="14"/>
        <rFont val="Calibri"/>
        <family val="2"/>
      </rPr>
      <t>Signalisation</t>
    </r>
    <r>
      <rPr>
        <b/>
        <u/>
        <sz val="14"/>
        <rFont val="Calibri"/>
        <family val="2"/>
      </rPr>
      <t xml:space="preserve"> </t>
    </r>
    <r>
      <rPr>
        <sz val="14"/>
        <rFont val="Calibri"/>
        <family val="2"/>
      </rPr>
      <t xml:space="preserve">des accès aux emplacements dans lesquels des </t>
    </r>
    <r>
      <rPr>
        <b/>
        <sz val="14"/>
        <rFont val="Calibri"/>
        <family val="2"/>
      </rPr>
      <t xml:space="preserve">atmosphères explosives </t>
    </r>
    <r>
      <rPr>
        <sz val="14"/>
        <rFont val="Calibri"/>
        <family val="2"/>
      </rPr>
      <t>peuvent se présenter et peuvent constituer un risque pour la santé et la sécurité des travailleurs.</t>
    </r>
  </si>
  <si>
    <r>
      <rPr>
        <u/>
        <sz val="14"/>
        <rFont val="Calibri"/>
        <family val="2"/>
      </rPr>
      <t>Risque d''explosion :</t>
    </r>
    <r>
      <rPr>
        <sz val="14"/>
        <rFont val="Calibri"/>
        <family val="2"/>
      </rPr>
      <t xml:space="preserve">
</t>
    </r>
    <r>
      <rPr>
        <b/>
        <sz val="14"/>
        <rFont val="Calibri"/>
        <family val="2"/>
      </rPr>
      <t xml:space="preserve">Formation </t>
    </r>
    <r>
      <rPr>
        <sz val="14"/>
        <rFont val="Calibri"/>
        <family val="2"/>
      </rPr>
      <t>sur la base du Document Relatif à la Protection Contre les Explosions (DRPCE).</t>
    </r>
  </si>
  <si>
    <r>
      <t xml:space="preserve">Pour les travailleurs exposés à des niveaux </t>
    </r>
    <r>
      <rPr>
        <b/>
        <sz val="14"/>
        <rFont val="Calibri"/>
        <family val="2"/>
      </rPr>
      <t>supérieurs à 80 dB (A) ou 135 dB (C).</t>
    </r>
  </si>
  <si>
    <r>
      <t xml:space="preserve">Pour un niveau d''exposition </t>
    </r>
    <r>
      <rPr>
        <b/>
        <sz val="14"/>
        <rFont val="Calibri"/>
        <family val="2"/>
      </rPr>
      <t>supérieur à 85 dB (A) ou un niveau de pression acoustique de crête supérieur à 137 dB (C).</t>
    </r>
  </si>
  <si>
    <r>
      <rPr>
        <b/>
        <sz val="14"/>
        <rFont val="Calibri"/>
        <family val="2"/>
      </rPr>
      <t>Évaluation des niveaux de bruit</t>
    </r>
    <r>
      <rPr>
        <sz val="14"/>
        <rFont val="Calibri"/>
        <family val="2"/>
      </rPr>
      <t xml:space="preserve"> (si jugé nécessaire par la médecine du travail) :
</t>
    </r>
    <r>
      <rPr>
        <b/>
        <sz val="14"/>
        <rFont val="Calibri"/>
        <family val="2"/>
      </rPr>
      <t>Vérification Périodique quinquennale</t>
    </r>
  </si>
  <si>
    <r>
      <rPr>
        <b/>
        <u/>
        <sz val="14"/>
        <rFont val="Calibri"/>
        <family val="2"/>
      </rPr>
      <t>Filtres</t>
    </r>
    <r>
      <rPr>
        <u/>
        <sz val="14"/>
        <rFont val="Calibri"/>
        <family val="2"/>
      </rPr>
      <t xml:space="preserve"> des conduits d''évacuation des buées et graisses des appareils de cuisson destinés à la restauration ERP :</t>
    </r>
    <r>
      <rPr>
        <sz val="14"/>
        <rFont val="Calibri"/>
        <family val="2"/>
      </rPr>
      <t xml:space="preserve">
</t>
    </r>
    <r>
      <rPr>
        <b/>
        <sz val="14"/>
        <rFont val="Calibri"/>
        <family val="2"/>
      </rPr>
      <t>Vérification Périodique hebomadaire</t>
    </r>
  </si>
  <si>
    <r>
      <rPr>
        <b/>
        <u/>
        <sz val="14"/>
        <rFont val="Calibri"/>
        <family val="2"/>
      </rPr>
      <t xml:space="preserve">Conduits d''évacuation </t>
    </r>
    <r>
      <rPr>
        <u/>
        <sz val="14"/>
        <rFont val="Calibri"/>
        <family val="2"/>
      </rPr>
      <t xml:space="preserve">des buées et graisses des appareils de cuisson destinés à la restauration ERP : </t>
    </r>
    <r>
      <rPr>
        <sz val="14"/>
        <rFont val="Calibri"/>
        <family val="2"/>
      </rPr>
      <t xml:space="preserve">
</t>
    </r>
    <r>
      <rPr>
        <b/>
        <sz val="14"/>
        <rFont val="Calibri"/>
        <family val="2"/>
      </rPr>
      <t>Vérification Périodique annuelle</t>
    </r>
  </si>
  <si>
    <r>
      <rPr>
        <u/>
        <sz val="14"/>
        <rFont val="Calibri"/>
        <family val="2"/>
      </rPr>
      <t>Appareil de cuisson ou de réchauffage destiné à la restauration :</t>
    </r>
    <r>
      <rPr>
        <sz val="14"/>
        <rFont val="Calibri"/>
        <family val="2"/>
      </rPr>
      <t xml:space="preserve">
Contrôle Périodique annuel </t>
    </r>
    <r>
      <rPr>
        <b/>
        <sz val="14"/>
        <rFont val="Calibri"/>
        <family val="2"/>
      </rPr>
      <t>Rapport de Vérification Réglementaire en Exploitation (RVRE)</t>
    </r>
  </si>
  <si>
    <r>
      <rPr>
        <u/>
        <sz val="14"/>
        <rFont val="Calibri"/>
        <family val="2"/>
      </rPr>
      <t xml:space="preserve">Conduits d''évacuation des buées et graisses des appareils de cuisson destinés à la restauration IGH : </t>
    </r>
    <r>
      <rPr>
        <sz val="14"/>
        <rFont val="Calibri"/>
        <family val="2"/>
      </rPr>
      <t xml:space="preserve">
</t>
    </r>
    <r>
      <rPr>
        <b/>
        <sz val="14"/>
        <rFont val="Calibri"/>
        <family val="2"/>
      </rPr>
      <t>Vérification Périodique annuelle</t>
    </r>
  </si>
  <si>
    <r>
      <rPr>
        <b/>
        <u/>
        <sz val="14"/>
        <rFont val="Calibri"/>
        <family val="2"/>
      </rPr>
      <t>Filtres</t>
    </r>
    <r>
      <rPr>
        <u/>
        <sz val="14"/>
        <rFont val="Calibri"/>
        <family val="2"/>
      </rPr>
      <t xml:space="preserve"> des conduits d''évacuation des buées et graisses des appareils de cuisson destinés à la restauration</t>
    </r>
    <r>
      <rPr>
        <b/>
        <u/>
        <sz val="14"/>
        <rFont val="Calibri"/>
        <family val="2"/>
      </rPr>
      <t xml:space="preserve"> IGH</t>
    </r>
    <r>
      <rPr>
        <u/>
        <sz val="14"/>
        <rFont val="Calibri"/>
        <family val="2"/>
      </rPr>
      <t>:</t>
    </r>
    <r>
      <rPr>
        <sz val="14"/>
        <rFont val="Calibri"/>
        <family val="2"/>
      </rPr>
      <t xml:space="preserve">
</t>
    </r>
    <r>
      <rPr>
        <b/>
        <sz val="14"/>
        <rFont val="Calibri"/>
        <family val="2"/>
      </rPr>
      <t>Vérification Périodique hebomadaire</t>
    </r>
  </si>
  <si>
    <r>
      <rPr>
        <u/>
        <sz val="14"/>
        <rFont val="Calibri"/>
        <family val="2"/>
      </rPr>
      <t>Stockage de produits pétroliers Installation antérieure 25/01/05 :</t>
    </r>
    <r>
      <rPr>
        <sz val="14"/>
        <rFont val="Calibri"/>
        <family val="2"/>
      </rPr>
      <t xml:space="preserve">
</t>
    </r>
    <r>
      <rPr>
        <b/>
        <sz val="14"/>
        <rFont val="Calibri"/>
        <family val="2"/>
      </rPr>
      <t>Bilan de conformité</t>
    </r>
  </si>
  <si>
    <r>
      <rPr>
        <u/>
        <sz val="14"/>
        <rFont val="Calibri"/>
        <family val="2"/>
      </rPr>
      <t>Stockage de produits pétroliers :</t>
    </r>
    <r>
      <rPr>
        <sz val="14"/>
        <rFont val="Calibri"/>
        <family val="2"/>
      </rPr>
      <t xml:space="preserve">
</t>
    </r>
    <r>
      <rPr>
        <b/>
        <sz val="14"/>
        <rFont val="Calibri"/>
        <family val="2"/>
      </rPr>
      <t>Livret d''entretien</t>
    </r>
    <r>
      <rPr>
        <sz val="14"/>
        <rFont val="Calibri"/>
        <family val="2"/>
      </rPr>
      <t xml:space="preserve"> avec les mentions visites, opérations et interventions effectuées.</t>
    </r>
  </si>
  <si>
    <r>
      <rPr>
        <u/>
        <sz val="14"/>
        <rFont val="Calibri"/>
        <family val="2"/>
      </rPr>
      <t>Stockage de produits pétroliers :</t>
    </r>
    <r>
      <rPr>
        <sz val="14"/>
        <rFont val="Calibri"/>
        <family val="2"/>
      </rPr>
      <t xml:space="preserve">
</t>
    </r>
    <r>
      <rPr>
        <b/>
        <sz val="14"/>
        <rFont val="Calibri"/>
        <family val="2"/>
      </rPr>
      <t>Certificat d''abandon cuve</t>
    </r>
    <r>
      <rPr>
        <sz val="14"/>
        <rFont val="Calibri"/>
        <family val="2"/>
      </rPr>
      <t xml:space="preserve"> (définitif ou provisoire)</t>
    </r>
  </si>
  <si>
    <r>
      <rPr>
        <u/>
        <sz val="14"/>
        <rFont val="Calibri"/>
        <family val="2"/>
      </rPr>
      <t>Stockage de produits pétroliers :</t>
    </r>
    <r>
      <rPr>
        <sz val="14"/>
        <rFont val="Calibri"/>
        <family val="2"/>
      </rPr>
      <t xml:space="preserve">
Contrôle à la mise en service - </t>
    </r>
    <r>
      <rPr>
        <b/>
        <sz val="14"/>
        <rFont val="Calibri"/>
        <family val="2"/>
      </rPr>
      <t>Certificat essai d''étanchéité</t>
    </r>
  </si>
  <si>
    <r>
      <rPr>
        <u/>
        <sz val="14"/>
        <rFont val="Calibri"/>
        <family val="2"/>
      </rPr>
      <t>Installation de stockage de combustible ERP :</t>
    </r>
    <r>
      <rPr>
        <sz val="14"/>
        <rFont val="Calibri"/>
        <family val="2"/>
      </rPr>
      <t xml:space="preserve">
</t>
    </r>
    <r>
      <rPr>
        <b/>
        <sz val="14"/>
        <rFont val="Calibri"/>
        <family val="2"/>
      </rPr>
      <t>Vérification Périodique annuelle</t>
    </r>
  </si>
  <si>
    <r>
      <rPr>
        <u/>
        <sz val="14"/>
        <rFont val="Calibri"/>
        <family val="2"/>
      </rPr>
      <t>Cuisine :</t>
    </r>
    <r>
      <rPr>
        <sz val="14"/>
        <rFont val="Calibri"/>
        <family val="2"/>
      </rPr>
      <t xml:space="preserve"> </t>
    </r>
    <r>
      <rPr>
        <b/>
        <sz val="14"/>
        <rFont val="Calibri"/>
        <family val="2"/>
      </rPr>
      <t>Livret d''entretien</t>
    </r>
    <r>
      <rPr>
        <sz val="14"/>
        <rFont val="Calibri"/>
        <family val="2"/>
      </rPr>
      <t xml:space="preserve"> annexé au Registre de sécurité
Les résultats des vérifications, des contrôles et des maintenances doivent être portés sur le livret et annexé au registre sécurité.</t>
    </r>
  </si>
  <si>
    <r>
      <rPr>
        <u/>
        <sz val="14"/>
        <rFont val="Calibri"/>
        <family val="2"/>
      </rPr>
      <t>Cuves, bassins, réservoirs, citernes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</si>
  <si>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Cuves, bassins, réservoirs, citernes contenant des produits corrosifs :</t>
    </r>
    <r>
      <rPr>
        <sz val="14"/>
        <rFont val="Calibri"/>
        <family val="2"/>
      </rPr>
      <t xml:space="preserve">
</t>
    </r>
    <r>
      <rPr>
        <b/>
        <sz val="14"/>
        <rFont val="Calibri"/>
        <family val="2"/>
      </rPr>
      <t>Vérification Périodique annuelle.</t>
    </r>
  </si>
  <si>
    <r>
      <rPr>
        <u/>
        <sz val="14"/>
        <rFont val="Calibri"/>
        <family val="2"/>
      </rPr>
      <t>Déchet Dangereux :</t>
    </r>
    <r>
      <rPr>
        <sz val="14"/>
        <rFont val="Calibri"/>
        <family val="2"/>
      </rPr>
      <t xml:space="preserve">
Déchets d''Activités de Soins (DAS)</t>
    </r>
  </si>
  <si>
    <r>
      <rPr>
        <u/>
        <sz val="14"/>
        <rFont val="Calibri"/>
        <family val="2"/>
      </rPr>
      <t>Déchet NON Dangereux :</t>
    </r>
    <r>
      <rPr>
        <sz val="14"/>
        <rFont val="Calibri"/>
        <family val="2"/>
      </rPr>
      <t xml:space="preserve"> Déchet d''emballage &gt; 1100 L Hebdomadaire
Le traitement pour les déchets d''emballage est régie par le recyclage ou la valorisation suivie par une entreprise (si il n''y a pas eu de valorisation sur le site).</t>
    </r>
  </si>
  <si>
    <r>
      <rPr>
        <u/>
        <sz val="14"/>
        <rFont val="Calibri"/>
        <family val="2"/>
      </rPr>
      <t>Déchet Dangereux :</t>
    </r>
    <r>
      <rPr>
        <sz val="14"/>
        <rFont val="Calibri"/>
        <family val="2"/>
      </rPr>
      <t xml:space="preserve">
</t>
    </r>
    <r>
      <rPr>
        <b/>
        <sz val="14"/>
        <rFont val="Calibri"/>
        <family val="2"/>
      </rPr>
      <t>Huiles usagées</t>
    </r>
    <r>
      <rPr>
        <sz val="14"/>
        <rFont val="Calibri"/>
        <family val="2"/>
      </rPr>
      <t xml:space="preserve"> remises aux ramasseurs agréés.</t>
    </r>
  </si>
  <si>
    <r>
      <rPr>
        <u/>
        <sz val="14"/>
        <rFont val="Calibri"/>
        <family val="2"/>
      </rPr>
      <t>Déchet Dangereux :</t>
    </r>
    <r>
      <rPr>
        <sz val="14"/>
        <rFont val="Calibri"/>
        <family val="2"/>
      </rPr>
      <t xml:space="preserve">
Décontamination et/ou traitement des apareils contenant </t>
    </r>
    <r>
      <rPr>
        <b/>
        <sz val="14"/>
        <rFont val="Calibri"/>
        <family val="2"/>
      </rPr>
      <t>entre 500 ppm et 50 ppm</t>
    </r>
    <r>
      <rPr>
        <sz val="14"/>
        <rFont val="Calibri"/>
        <family val="2"/>
      </rPr>
      <t xml:space="preserve"> en masse de liquide de</t>
    </r>
    <r>
      <rPr>
        <b/>
        <sz val="14"/>
        <rFont val="Calibri"/>
        <family val="2"/>
      </rPr>
      <t xml:space="preserve"> PCB</t>
    </r>
    <r>
      <rPr>
        <sz val="14"/>
        <rFont val="Calibri"/>
        <family val="2"/>
      </rPr>
      <t>, afin d''abaisser le taux de substances PCB à une teneur cumulée &lt; à 50 ppm en masse.</t>
    </r>
  </si>
  <si>
    <r>
      <rPr>
        <u/>
        <sz val="14"/>
        <rFont val="Calibri"/>
        <family val="2"/>
      </rPr>
      <t>Déchet Dangereux :</t>
    </r>
    <r>
      <rPr>
        <sz val="14"/>
        <rFont val="Calibri"/>
        <family val="2"/>
      </rPr>
      <t xml:space="preserve">
</t>
    </r>
    <r>
      <rPr>
        <b/>
        <sz val="14"/>
        <rFont val="Calibri"/>
        <family val="2"/>
      </rPr>
      <t>Registre des Bordereaux de Suivi des Déchets Dangereux (BSDD)</t>
    </r>
    <r>
      <rPr>
        <sz val="14"/>
        <rFont val="Calibri"/>
        <family val="2"/>
      </rPr>
      <t xml:space="preserve">
Les déchets dangereux pour l''environnement doivent être accompagnés d''un bordereau de suivi des déchets dangereux BSDD </t>
    </r>
  </si>
  <si>
    <r>
      <rPr>
        <u/>
        <sz val="14"/>
        <rFont val="Calibri"/>
        <family val="2"/>
      </rPr>
      <t>Dossier Technique Amiante (DTA) :</t>
    </r>
    <r>
      <rPr>
        <sz val="14"/>
        <rFont val="Calibri"/>
        <family val="2"/>
      </rPr>
      <t xml:space="preserve">
</t>
    </r>
    <r>
      <rPr>
        <b/>
        <sz val="14"/>
        <rFont val="Calibri"/>
        <family val="2"/>
      </rPr>
      <t>Recherche de présence d''amiante liste A</t>
    </r>
    <r>
      <rPr>
        <sz val="14"/>
        <rFont val="Calibri"/>
        <family val="2"/>
      </rPr>
      <t xml:space="preserve"> pour constituer le DTA.</t>
    </r>
  </si>
  <si>
    <r>
      <rPr>
        <u/>
        <sz val="14"/>
        <rFont val="Calibri"/>
        <family val="2"/>
      </rPr>
      <t>Dossier Technique Amiante (DTA) :</t>
    </r>
    <r>
      <rPr>
        <sz val="14"/>
        <rFont val="Calibri"/>
        <family val="2"/>
      </rPr>
      <t xml:space="preserve">
</t>
    </r>
    <r>
      <rPr>
        <b/>
        <sz val="14"/>
        <rFont val="Calibri"/>
        <family val="2"/>
      </rPr>
      <t xml:space="preserve">Recherche de présence d''amiante liste B </t>
    </r>
    <r>
      <rPr>
        <sz val="14"/>
        <rFont val="Calibri"/>
        <family val="2"/>
      </rPr>
      <t>pour constituer le DTA.</t>
    </r>
  </si>
  <si>
    <r>
      <rPr>
        <u/>
        <sz val="14"/>
        <rFont val="Calibri"/>
        <family val="2"/>
      </rPr>
      <t>Dossier Technique Amiante (DTA) :</t>
    </r>
    <r>
      <rPr>
        <sz val="14"/>
        <rFont val="Calibri"/>
        <family val="2"/>
      </rPr>
      <t xml:space="preserve">
</t>
    </r>
    <r>
      <rPr>
        <b/>
        <sz val="14"/>
        <rFont val="Calibri"/>
        <family val="2"/>
      </rPr>
      <t>Recherche de présence d''amiante liste C</t>
    </r>
    <r>
      <rPr>
        <sz val="14"/>
        <rFont val="Calibri"/>
        <family val="2"/>
      </rPr>
      <t xml:space="preserve"> préalable à la démolition pour constituer le DTA.</t>
    </r>
  </si>
  <si>
    <r>
      <rPr>
        <u/>
        <sz val="14"/>
        <rFont val="Calibri"/>
        <family val="2"/>
      </rPr>
      <t xml:space="preserve">Bâtiment dont le permis de construire est </t>
    </r>
    <r>
      <rPr>
        <b/>
        <u/>
        <sz val="14"/>
        <rFont val="Calibri"/>
        <family val="2"/>
      </rPr>
      <t>antérieur au 01/07/97</t>
    </r>
    <r>
      <rPr>
        <u/>
        <sz val="14"/>
        <rFont val="Calibri"/>
        <family val="2"/>
      </rPr>
      <t xml:space="preserve"> :</t>
    </r>
    <r>
      <rPr>
        <sz val="14"/>
        <rFont val="Calibri"/>
        <family val="2"/>
      </rPr>
      <t xml:space="preserve">
</t>
    </r>
    <r>
      <rPr>
        <b/>
        <sz val="14"/>
        <rFont val="Calibri"/>
        <family val="2"/>
      </rPr>
      <t>Dossier Technique Amiante (DTA)</t>
    </r>
  </si>
  <si>
    <r>
      <rPr>
        <u/>
        <sz val="14"/>
        <rFont val="Calibri"/>
        <family val="2"/>
      </rPr>
      <t>Dossier Technique Amiante (DTA) :</t>
    </r>
    <r>
      <rPr>
        <sz val="14"/>
        <rFont val="Calibri"/>
        <family val="2"/>
      </rPr>
      <t xml:space="preserve">
</t>
    </r>
    <r>
      <rPr>
        <b/>
        <sz val="14"/>
        <rFont val="Calibri"/>
        <family val="2"/>
      </rPr>
      <t>Contrôle Périodique triennal</t>
    </r>
    <r>
      <rPr>
        <sz val="14"/>
        <rFont val="Calibri"/>
        <family val="2"/>
      </rPr>
      <t xml:space="preserve"> - Il est réalisé suite au repérage des matériaux amiantés de la </t>
    </r>
    <r>
      <rPr>
        <b/>
        <sz val="14"/>
        <rFont val="Calibri"/>
        <family val="2"/>
      </rPr>
      <t>liste A</t>
    </r>
    <r>
      <rPr>
        <sz val="14"/>
        <rFont val="Calibri"/>
        <family val="2"/>
      </rPr>
      <t xml:space="preserve"> du DTA.</t>
    </r>
  </si>
  <si>
    <r>
      <rPr>
        <u/>
        <sz val="14"/>
        <rFont val="Calibri"/>
        <family val="2"/>
      </rPr>
      <t>Dossier Technique Amiante (DTA) :</t>
    </r>
    <r>
      <rPr>
        <sz val="14"/>
        <rFont val="Calibri"/>
        <family val="2"/>
      </rPr>
      <t xml:space="preserve">
Amiante Matériaux de la </t>
    </r>
    <r>
      <rPr>
        <b/>
        <sz val="14"/>
        <rFont val="Calibri"/>
        <family val="2"/>
      </rPr>
      <t>liste B</t>
    </r>
    <r>
      <rPr>
        <sz val="14"/>
        <rFont val="Calibri"/>
        <family val="2"/>
      </rPr>
      <t xml:space="preserve"> :
Périodicité inscrite au DTA définie par le propriétaire</t>
    </r>
  </si>
  <si>
    <r>
      <rPr>
        <u/>
        <sz val="14"/>
        <rFont val="Calibri"/>
        <family val="2"/>
      </rPr>
      <t>Audit énergétique de Performance (AEP) :</t>
    </r>
    <r>
      <rPr>
        <sz val="14"/>
        <rFont val="Calibri"/>
        <family val="2"/>
      </rPr>
      <t xml:space="preserve">
Immeuble bâti en copropriété à usage d''habitation de </t>
    </r>
    <r>
      <rPr>
        <b/>
        <sz val="14"/>
        <rFont val="Calibri"/>
        <family val="2"/>
      </rPr>
      <t>50 lots ou plus</t>
    </r>
    <r>
      <rPr>
        <sz val="14"/>
        <rFont val="Calibri"/>
        <family val="2"/>
      </rPr>
      <t xml:space="preserve"> et la date de dépôt de la demande de permis de construire est </t>
    </r>
    <r>
      <rPr>
        <b/>
        <sz val="14"/>
        <rFont val="Calibri"/>
        <family val="2"/>
      </rPr>
      <t>antérieure au 1/06/2001</t>
    </r>
    <r>
      <rPr>
        <sz val="14"/>
        <rFont val="Calibri"/>
        <family val="2"/>
      </rPr>
      <t xml:space="preserve"> doit avoir un Audit énergétique de Performance (AEP).</t>
    </r>
  </si>
  <si>
    <r>
      <rPr>
        <b/>
        <sz val="14"/>
        <rFont val="Calibri"/>
        <family val="2"/>
      </rPr>
      <t>Carnet numérique</t>
    </r>
    <r>
      <rPr>
        <sz val="14"/>
        <rFont val="Calibri"/>
        <family val="2"/>
      </rPr>
      <t xml:space="preserve"> de suivi et d''entretien</t>
    </r>
  </si>
  <si>
    <r>
      <rPr>
        <b/>
        <sz val="14"/>
        <rFont val="Calibri"/>
        <family val="2"/>
      </rPr>
      <t>Diagnostic de performance énergétique (DPE)</t>
    </r>
    <r>
      <rPr>
        <sz val="14"/>
        <rFont val="Calibri"/>
        <family val="2"/>
      </rPr>
      <t xml:space="preserve">
Production collective chaud ou froid </t>
    </r>
  </si>
  <si>
    <r>
      <rPr>
        <u/>
        <sz val="14"/>
        <rFont val="Calibri"/>
        <family val="2"/>
      </rPr>
      <t>Diagnostic État des Risques Naturels, Miniers et Technologiques (ERNMT) :</t>
    </r>
    <r>
      <rPr>
        <sz val="14"/>
        <rFont val="Calibri"/>
        <family val="2"/>
      </rPr>
      <t xml:space="preserve">
Diagnostic état des risques naturels, miniers et technologiques : Vente ou bail.</t>
    </r>
  </si>
  <si>
    <r>
      <rPr>
        <u/>
        <sz val="14"/>
        <rFont val="Calibri"/>
        <family val="2"/>
      </rPr>
      <t xml:space="preserve">Diagnostic Loi BOUTIN </t>
    </r>
    <r>
      <rPr>
        <sz val="14"/>
        <rFont val="Calibri"/>
        <family val="2"/>
      </rPr>
      <t xml:space="preserve">- Immeuble bâti en copropriété
La loi Boutin pour tous les biens en location non meublé </t>
    </r>
  </si>
  <si>
    <r>
      <rPr>
        <b/>
        <sz val="14"/>
        <rFont val="Calibri"/>
        <family val="2"/>
      </rPr>
      <t>Diagnostic plomb (CREP)</t>
    </r>
    <r>
      <rPr>
        <sz val="14"/>
        <rFont val="Calibri"/>
        <family val="2"/>
      </rPr>
      <t xml:space="preserve">
Partie commune : Le constat de risque d''exposition au plomb (CREP) est réalisé sur tout ou partie d’un immeuble bâti à usage d''habitation dont le permis de construire a été délivré </t>
    </r>
    <r>
      <rPr>
        <b/>
        <sz val="14"/>
        <rFont val="Calibri"/>
        <family val="2"/>
      </rPr>
      <t>avant le 01/01/1949.</t>
    </r>
  </si>
  <si>
    <r>
      <rPr>
        <b/>
        <sz val="14"/>
        <rFont val="Calibri"/>
        <family val="2"/>
      </rPr>
      <t>Etablissement du Contrat de Risque d''Exposition au Plomb</t>
    </r>
    <r>
      <rPr>
        <sz val="14"/>
        <rFont val="Calibri"/>
        <family val="2"/>
      </rPr>
      <t xml:space="preserve"> relatif aux parties communes pour tout immeuble collectif affecté en tout ou partie à l''habitation et construit avant le 1er janvier 1949, </t>
    </r>
    <r>
      <rPr>
        <b/>
        <sz val="14"/>
        <rFont val="Calibri"/>
        <family val="2"/>
      </rPr>
      <t>dans le cas de travaux</t>
    </r>
    <r>
      <rPr>
        <sz val="14"/>
        <rFont val="Calibri"/>
        <family val="2"/>
      </rPr>
      <t xml:space="preserve"> de nature à provoquer une altération substantielle des revêtements </t>
    </r>
  </si>
  <si>
    <r>
      <rPr>
        <b/>
        <sz val="14"/>
        <rFont val="Calibri"/>
        <family val="2"/>
      </rPr>
      <t>Le règlement de copropriété</t>
    </r>
    <r>
      <rPr>
        <sz val="14"/>
        <rFont val="Calibri"/>
        <family val="2"/>
      </rPr>
      <t xml:space="preserve"> est obligatoire. Il s''agit d''un document écrit qui définit l''organisation et le fonctionnement de l''immeuble, notamment :
- les conditions de jouissance des parties privatives
- les conditions d''utilisation des parties communes
- la destination de l''immeuble
- la répartition des charges entre copropriétaires et la méthode de calcul pour établir les quotes-parts de chacun
- les règles relatives à l''administration des parties communes
- l''état descriptif de division de l''immeuble identifiant chaque lot par numéro suivi des informations relatives à chacun d''eux</t>
    </r>
  </si>
  <si>
    <r>
      <rPr>
        <b/>
        <sz val="14"/>
        <rFont val="Calibri"/>
        <family val="2"/>
      </rPr>
      <t>Le carnet d’entretien</t>
    </r>
    <r>
      <rPr>
        <sz val="14"/>
        <rFont val="Calibri"/>
        <family val="2"/>
      </rPr>
      <t xml:space="preserve"> de la copropriété est à jour (à la charge du syndic de copropriété).</t>
    </r>
  </si>
  <si>
    <r>
      <rPr>
        <u/>
        <sz val="14"/>
        <rFont val="Calibri"/>
        <family val="2"/>
      </rPr>
      <t>Document Unique d''Évaluation des Risques Professionnels (DUERP) :</t>
    </r>
    <r>
      <rPr>
        <sz val="14"/>
        <rFont val="Calibri"/>
        <family val="2"/>
      </rPr>
      <t xml:space="preserve">
</t>
    </r>
    <r>
      <rPr>
        <b/>
        <sz val="14"/>
        <rFont val="Calibri"/>
        <family val="2"/>
      </rPr>
      <t>Le bilan annuel d''hygiène</t>
    </r>
    <r>
      <rPr>
        <sz val="14"/>
        <rFont val="Calibri"/>
        <family val="2"/>
      </rPr>
      <t xml:space="preserve"> de sécurité et des conditions de travail doit être réalisé tous les ans.
Ce document sert à l''actualisation du DUERP.</t>
    </r>
  </si>
  <si>
    <r>
      <rPr>
        <b/>
        <sz val="14"/>
        <rFont val="Calibri"/>
        <family val="2"/>
      </rPr>
      <t>Document unique d''évaluation des risques professionnels (DUERP) :</t>
    </r>
    <r>
      <rPr>
        <sz val="14"/>
        <rFont val="Calibri"/>
        <family val="2"/>
      </rPr>
      <t xml:space="preserve">
</t>
    </r>
    <r>
      <rPr>
        <b/>
        <sz val="14"/>
        <rFont val="Calibri"/>
        <family val="2"/>
      </rPr>
      <t xml:space="preserve">Le DUERP </t>
    </r>
    <r>
      <rPr>
        <sz val="14"/>
        <rFont val="Calibri"/>
        <family val="2"/>
      </rPr>
      <t>doit être constitué et actualisé annuellement.</t>
    </r>
  </si>
  <si>
    <r>
      <t xml:space="preserve">Dossier d''Intervention Ultérieure sur l''Ouvrage </t>
    </r>
    <r>
      <rPr>
        <b/>
        <sz val="14"/>
        <rFont val="Calibri"/>
        <family val="2"/>
      </rPr>
      <t xml:space="preserve">(DIUO) </t>
    </r>
    <r>
      <rPr>
        <sz val="14"/>
        <rFont val="Calibri"/>
        <family val="2"/>
      </rPr>
      <t xml:space="preserve">
</t>
    </r>
  </si>
  <si>
    <r>
      <rPr>
        <u/>
        <sz val="14"/>
        <rFont val="Calibri"/>
        <family val="2"/>
      </rPr>
      <t>Dossier de Maintenance des Lieux de Travail (DMLT) :</t>
    </r>
    <r>
      <rPr>
        <sz val="14"/>
        <rFont val="Calibri"/>
        <family val="2"/>
      </rPr>
      <t xml:space="preserve">
Le maître d''ouvrage élabore et transmet aux utilisateurs, au moment de la prise de possession des locaux et au plus tard dans le mois qui suit, </t>
    </r>
    <r>
      <rPr>
        <b/>
        <sz val="14"/>
        <rFont val="Calibri"/>
        <family val="2"/>
      </rPr>
      <t>un dossier de maintenance des lieux de travail.</t>
    </r>
  </si>
  <si>
    <r>
      <rPr>
        <u/>
        <sz val="14"/>
        <rFont val="Calibri"/>
        <family val="2"/>
      </rPr>
      <t>Attestation conditions accessibilité ERP</t>
    </r>
    <r>
      <rPr>
        <sz val="14"/>
        <rFont val="Calibri"/>
        <family val="2"/>
      </rPr>
      <t xml:space="preserve"> :
Permis de construire </t>
    </r>
    <r>
      <rPr>
        <b/>
        <sz val="14"/>
        <rFont val="Calibri"/>
        <family val="2"/>
      </rPr>
      <t>postérieur au 01/01/07</t>
    </r>
    <r>
      <rPr>
        <sz val="14"/>
        <rFont val="Calibri"/>
        <family val="2"/>
      </rPr>
      <t>.</t>
    </r>
  </si>
  <si>
    <r>
      <rPr>
        <u/>
        <sz val="14"/>
        <rFont val="Calibri"/>
        <family val="2"/>
      </rPr>
      <t>Dérogation des conditions d''accessibilité :</t>
    </r>
    <r>
      <rPr>
        <sz val="14"/>
        <rFont val="Calibri"/>
        <family val="2"/>
      </rPr>
      <t xml:space="preserve">
</t>
    </r>
    <r>
      <rPr>
        <b/>
        <sz val="14"/>
        <rFont val="Calibri"/>
        <family val="2"/>
      </rPr>
      <t>Établissement Recevant du Public (ERP)</t>
    </r>
    <r>
      <rPr>
        <sz val="14"/>
        <rFont val="Calibri"/>
        <family val="2"/>
      </rPr>
      <t xml:space="preserve"> situé dans un immeuble collectif à usage d''habitation et bâtiment d''habitation, dont la date du permis de construire est antérieure au 01/01/07.</t>
    </r>
  </si>
  <si>
    <r>
      <rPr>
        <u/>
        <sz val="14"/>
        <rFont val="Calibri"/>
        <family val="2"/>
      </rPr>
      <t>Diagnostic des conditions d''accessibilité ERP :</t>
    </r>
    <r>
      <rPr>
        <sz val="14"/>
        <rFont val="Calibri"/>
        <family val="2"/>
      </rPr>
      <t xml:space="preserve"> Établissement Recevant du Public (ERP)</t>
    </r>
  </si>
  <si>
    <r>
      <rPr>
        <u/>
        <sz val="14"/>
        <rFont val="Calibri"/>
        <family val="2"/>
      </rPr>
      <t>Agenda D''Accessibilité Programmé
(ADAP)</t>
    </r>
    <r>
      <rPr>
        <sz val="14"/>
        <rFont val="Calibri"/>
        <family val="2"/>
      </rPr>
      <t xml:space="preserve">
Mise en conformité </t>
    </r>
    <r>
      <rPr>
        <b/>
        <sz val="14"/>
        <rFont val="Calibri"/>
        <family val="2"/>
      </rPr>
      <t>avant le 01/01/2015</t>
    </r>
  </si>
  <si>
    <r>
      <rPr>
        <u/>
        <sz val="14"/>
        <rFont val="Calibri"/>
        <family val="2"/>
      </rPr>
      <t>Registre Public d''accessibilité :</t>
    </r>
    <r>
      <rPr>
        <sz val="14"/>
        <rFont val="Calibri"/>
        <family val="2"/>
      </rPr>
      <t xml:space="preserve">
A mettre en place avant le </t>
    </r>
    <r>
      <rPr>
        <b/>
        <sz val="14"/>
        <rFont val="Calibri"/>
        <family val="2"/>
      </rPr>
      <t>22 octobre 2017</t>
    </r>
  </si>
  <si>
    <r>
      <rPr>
        <u/>
        <sz val="14"/>
        <rFont val="Calibri"/>
        <family val="2"/>
      </rPr>
      <t>Sauveteurs Secouristes du Travail (SST) :</t>
    </r>
    <r>
      <rPr>
        <sz val="14"/>
        <rFont val="Calibri"/>
        <family val="2"/>
      </rPr>
      <t xml:space="preserve">
Des Sauveteurs Secouristes du Travail (SST) doivent être </t>
    </r>
    <r>
      <rPr>
        <b/>
        <sz val="14"/>
        <rFont val="Calibri"/>
        <family val="2"/>
      </rPr>
      <t xml:space="preserve">formés </t>
    </r>
    <r>
      <rPr>
        <sz val="14"/>
        <rFont val="Calibri"/>
        <family val="2"/>
      </rPr>
      <t>et en nombre suffisant (</t>
    </r>
    <r>
      <rPr>
        <b/>
        <sz val="14"/>
        <rFont val="Calibri"/>
        <family val="2"/>
      </rPr>
      <t>s''il y a présence de travaux dangereux</t>
    </r>
    <r>
      <rPr>
        <sz val="14"/>
        <rFont val="Calibri"/>
        <family val="2"/>
      </rPr>
      <t xml:space="preserve">) (Nombre de SST dans l''Entreprise)
Un recyclage doit être effectué après la </t>
    </r>
    <r>
      <rPr>
        <b/>
        <sz val="14"/>
        <rFont val="Calibri"/>
        <family val="2"/>
      </rPr>
      <t>formation initiale.</t>
    </r>
  </si>
  <si>
    <r>
      <rPr>
        <u/>
        <sz val="14"/>
        <rFont val="Calibri"/>
        <family val="2"/>
      </rPr>
      <t>Sauveteurs Secouristes du Travail (SST) :</t>
    </r>
    <r>
      <rPr>
        <sz val="14"/>
        <rFont val="Calibri"/>
        <family val="2"/>
      </rPr>
      <t xml:space="preserve">
</t>
    </r>
    <r>
      <rPr>
        <b/>
        <sz val="14"/>
        <rFont val="Calibri"/>
        <family val="2"/>
      </rPr>
      <t>Recyclage tous les 2 ans.</t>
    </r>
  </si>
  <si>
    <r>
      <rPr>
        <u/>
        <sz val="14"/>
        <rFont val="Calibri"/>
        <family val="2"/>
      </rPr>
      <t>Gestes et Postures (GP) :</t>
    </r>
    <r>
      <rPr>
        <sz val="14"/>
        <rFont val="Calibri"/>
        <family val="2"/>
      </rPr>
      <t xml:space="preserve">
Une </t>
    </r>
    <r>
      <rPr>
        <b/>
        <sz val="14"/>
        <rFont val="Calibri"/>
        <family val="2"/>
      </rPr>
      <t>formation</t>
    </r>
    <r>
      <rPr>
        <sz val="14"/>
        <rFont val="Calibri"/>
        <family val="2"/>
      </rPr>
      <t xml:space="preserve"> gestes et postures doit être suivie pour les personnes affectées à des postes de travail comportant des manutentions manuelles.</t>
    </r>
  </si>
  <si>
    <r>
      <rPr>
        <u/>
        <sz val="14"/>
        <rFont val="Calibri"/>
        <family val="2"/>
      </rPr>
      <t>Sécurité Poste de Travail (SPT) :</t>
    </r>
    <r>
      <rPr>
        <sz val="14"/>
        <rFont val="Calibri"/>
        <family val="2"/>
      </rPr>
      <t xml:space="preserve">
Une</t>
    </r>
    <r>
      <rPr>
        <b/>
        <sz val="14"/>
        <rFont val="Calibri"/>
        <family val="2"/>
      </rPr>
      <t xml:space="preserve"> formation</t>
    </r>
    <r>
      <rPr>
        <sz val="14"/>
        <rFont val="Calibri"/>
        <family val="2"/>
      </rPr>
      <t xml:space="preserve"> à la sécurité au poste de travail doit être réalisée (Machines, travail sur écrans, table de travail, manipulation de produits toxiques….)</t>
    </r>
  </si>
  <si>
    <r>
      <rPr>
        <u/>
        <sz val="14"/>
        <rFont val="Calibri"/>
        <family val="2"/>
      </rPr>
      <t>Membres CHSCT :</t>
    </r>
    <r>
      <rPr>
        <sz val="14"/>
        <rFont val="Calibri"/>
        <family val="2"/>
      </rPr>
      <t xml:space="preserve">
Les membres du CHSCT doivent avoir bénéficié d''une </t>
    </r>
    <r>
      <rPr>
        <b/>
        <sz val="14"/>
        <rFont val="Calibri"/>
        <family val="2"/>
      </rPr>
      <t>formation</t>
    </r>
    <r>
      <rPr>
        <sz val="14"/>
        <rFont val="Calibri"/>
        <family val="2"/>
      </rPr>
      <t xml:space="preserve"> spécifique</t>
    </r>
  </si>
  <si>
    <r>
      <rPr>
        <u/>
        <sz val="14"/>
        <rFont val="Calibri"/>
        <family val="2"/>
      </rPr>
      <t>Plan de prévention</t>
    </r>
    <r>
      <rPr>
        <sz val="14"/>
        <rFont val="Calibri"/>
        <family val="2"/>
      </rPr>
      <t xml:space="preserve">
Les personnes ayant en charge d''établir un plan de prévention doivent avoir reçu une </t>
    </r>
    <r>
      <rPr>
        <b/>
        <sz val="14"/>
        <rFont val="Calibri"/>
        <family val="2"/>
      </rPr>
      <t>formation</t>
    </r>
    <r>
      <rPr>
        <sz val="14"/>
        <rFont val="Calibri"/>
        <family val="2"/>
      </rPr>
      <t xml:space="preserve"> appropriée.</t>
    </r>
  </si>
  <si>
    <r>
      <rPr>
        <u/>
        <sz val="14"/>
        <rFont val="Calibri"/>
        <family val="2"/>
      </rPr>
      <t>Immeuble de Grande Hauteur (IGH) :</t>
    </r>
    <r>
      <rPr>
        <sz val="14"/>
        <rFont val="Calibri"/>
        <family val="2"/>
      </rPr>
      <t xml:space="preserve">
Contrôle à la mise en service - </t>
    </r>
    <r>
      <rPr>
        <b/>
        <sz val="14"/>
        <rFont val="Calibri"/>
        <family val="2"/>
      </rPr>
      <t xml:space="preserve">Avis du maire </t>
    </r>
    <r>
      <rPr>
        <sz val="14"/>
        <rFont val="Calibri"/>
        <family val="2"/>
      </rPr>
      <t>suite à l''avis de la commission de sécurité</t>
    </r>
  </si>
  <si>
    <r>
      <rPr>
        <u/>
        <sz val="14"/>
        <rFont val="Calibri"/>
        <family val="2"/>
      </rPr>
      <t>Immeuble de Grande Hauteur (IGH) Type U</t>
    </r>
    <r>
      <rPr>
        <sz val="14"/>
        <rFont val="Calibri"/>
        <family val="2"/>
      </rPr>
      <t xml:space="preserve"> :
Contrôle Périodique biennal - </t>
    </r>
    <r>
      <rPr>
        <b/>
        <sz val="14"/>
        <rFont val="Calibri"/>
        <family val="2"/>
      </rPr>
      <t>Avis du maire</t>
    </r>
    <r>
      <rPr>
        <sz val="14"/>
        <rFont val="Calibri"/>
        <family val="2"/>
      </rPr>
      <t xml:space="preserve"> suite à l''avis de la commission de sécurité</t>
    </r>
  </si>
  <si>
    <r>
      <rPr>
        <u/>
        <sz val="14"/>
        <rFont val="Calibri"/>
        <family val="2"/>
      </rPr>
      <t>Immeuble de Grande Hauteur (IGH) Type GH A, GH O, GH Z, ITGH :</t>
    </r>
    <r>
      <rPr>
        <sz val="14"/>
        <rFont val="Calibri"/>
        <family val="2"/>
      </rPr>
      <t xml:space="preserve">
Contrôle Périodique triennal - </t>
    </r>
    <r>
      <rPr>
        <b/>
        <sz val="14"/>
        <rFont val="Calibri"/>
        <family val="2"/>
      </rPr>
      <t xml:space="preserve">Avis du maire </t>
    </r>
    <r>
      <rPr>
        <sz val="14"/>
        <rFont val="Calibri"/>
        <family val="2"/>
      </rPr>
      <t>suite à l''avis de la commission de sécurité</t>
    </r>
  </si>
  <si>
    <r>
      <rPr>
        <u/>
        <sz val="14"/>
        <rFont val="Calibri"/>
        <family val="2"/>
      </rPr>
      <t>Immeuble de Grande Hauteur (IGH) Type GH R, GH S, GHTC, GH W :</t>
    </r>
    <r>
      <rPr>
        <sz val="14"/>
        <rFont val="Calibri"/>
        <family val="2"/>
      </rPr>
      <t xml:space="preserve">
Contrôle Périodique quinquennal - </t>
    </r>
    <r>
      <rPr>
        <b/>
        <sz val="14"/>
        <rFont val="Calibri"/>
        <family val="2"/>
      </rPr>
      <t>Avis du maire</t>
    </r>
    <r>
      <rPr>
        <sz val="14"/>
        <rFont val="Calibri"/>
        <family val="2"/>
      </rPr>
      <t xml:space="preserve"> suite à l''avis de la commission de sécurité</t>
    </r>
  </si>
  <si>
    <r>
      <rPr>
        <u/>
        <sz val="14"/>
        <rFont val="Calibri"/>
        <family val="2"/>
      </rPr>
      <t>Immeuble de Grande Hauteur (IGH) :</t>
    </r>
    <r>
      <rPr>
        <sz val="14"/>
        <rFont val="Calibri"/>
        <family val="2"/>
      </rPr>
      <t xml:space="preserve">
</t>
    </r>
    <r>
      <rPr>
        <b/>
        <sz val="14"/>
        <rFont val="Calibri"/>
        <family val="2"/>
      </rPr>
      <t>Notice de sécurité</t>
    </r>
  </si>
  <si>
    <r>
      <rPr>
        <u/>
        <sz val="14"/>
        <rFont val="Calibri"/>
        <family val="2"/>
      </rPr>
      <t>Registre des Fiches de Données Sécurité (FDS) :</t>
    </r>
    <r>
      <rPr>
        <sz val="14"/>
        <rFont val="Calibri"/>
        <family val="2"/>
      </rPr>
      <t xml:space="preserve">
</t>
    </r>
    <r>
      <rPr>
        <b/>
        <sz val="14"/>
        <rFont val="Calibri"/>
        <family val="2"/>
      </rPr>
      <t xml:space="preserve">Le Registre des Fiches de Données Sécurité (FDS) </t>
    </r>
    <r>
      <rPr>
        <sz val="14"/>
        <rFont val="Calibri"/>
        <family val="2"/>
      </rPr>
      <t>des substances ou mélanges dangereux doivent être regroupées dans un registre.</t>
    </r>
  </si>
  <si>
    <r>
      <rPr>
        <b/>
        <sz val="14"/>
        <rFont val="Calibri"/>
        <family val="2"/>
      </rPr>
      <t>Affichage réglementaire et informations obligatoires</t>
    </r>
    <r>
      <rPr>
        <sz val="14"/>
        <rFont val="Calibri"/>
        <family val="2"/>
      </rPr>
      <t xml:space="preserve">
</t>
    </r>
  </si>
  <si>
    <r>
      <rPr>
        <u/>
        <sz val="14"/>
        <rFont val="Calibri"/>
        <family val="2"/>
      </rPr>
      <t>Installation électrique permanente :</t>
    </r>
    <r>
      <rPr>
        <sz val="14"/>
        <rFont val="Calibri"/>
        <family val="2"/>
      </rPr>
      <t xml:space="preserve">
</t>
    </r>
    <r>
      <rPr>
        <b/>
        <sz val="14"/>
        <rFont val="Calibri"/>
        <family val="2"/>
      </rPr>
      <t>Contrôle à la mise en service</t>
    </r>
  </si>
  <si>
    <r>
      <t xml:space="preserve">Contrôle de conformité d''une installation </t>
    </r>
    <r>
      <rPr>
        <b/>
        <sz val="14"/>
        <rFont val="Calibri"/>
        <family val="2"/>
      </rPr>
      <t>avant mise sous tension</t>
    </r>
  </si>
  <si>
    <r>
      <rPr>
        <u/>
        <sz val="14"/>
        <rFont val="Calibri"/>
        <family val="2"/>
      </rPr>
      <t>Installations électriques :</t>
    </r>
    <r>
      <rPr>
        <sz val="14"/>
        <rFont val="Calibri"/>
        <family val="2"/>
      </rPr>
      <t xml:space="preserve">
</t>
    </r>
    <r>
      <rPr>
        <b/>
        <sz val="14"/>
        <rFont val="Calibri"/>
        <family val="2"/>
      </rPr>
      <t>Contrôle Périodique annuel</t>
    </r>
  </si>
  <si>
    <r>
      <rPr>
        <u/>
        <sz val="14"/>
        <rFont val="Calibri"/>
        <family val="2"/>
      </rPr>
      <t>Installation électrique et d''éclairage ERP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</si>
  <si>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 xml:space="preserve">Installation électricité ERP : </t>
    </r>
    <r>
      <rPr>
        <sz val="14"/>
        <rFont val="Calibri"/>
        <family val="2"/>
      </rPr>
      <t xml:space="preserve">
</t>
    </r>
    <r>
      <rPr>
        <b/>
        <sz val="14"/>
        <rFont val="Calibri"/>
        <family val="2"/>
      </rPr>
      <t>Vérification périodique des installations non modifiées  annuelle</t>
    </r>
  </si>
  <si>
    <r>
      <rPr>
        <u/>
        <sz val="14"/>
        <rFont val="Calibri"/>
        <family val="2"/>
      </rPr>
      <t xml:space="preserve">Formation initiale / recyclage : </t>
    </r>
    <r>
      <rPr>
        <b/>
        <sz val="14"/>
        <rFont val="Calibri"/>
        <family val="2"/>
      </rPr>
      <t>habilitation électrique</t>
    </r>
    <r>
      <rPr>
        <sz val="14"/>
        <rFont val="Calibri"/>
        <family val="2"/>
      </rPr>
      <t xml:space="preserve">
Habilitation électrique associé à une visite médicale.
</t>
    </r>
    <r>
      <rPr>
        <b/>
        <sz val="14"/>
        <rFont val="Calibri"/>
        <family val="2"/>
      </rPr>
      <t>Recyclage à réaliser tous les 3 ans.</t>
    </r>
  </si>
  <si>
    <r>
      <rPr>
        <u/>
        <sz val="14"/>
        <rFont val="Calibri"/>
        <family val="2"/>
      </rPr>
      <t>Groupe électrogène IGH :</t>
    </r>
    <r>
      <rPr>
        <sz val="14"/>
        <rFont val="Calibri"/>
        <family val="2"/>
      </rPr>
      <t xml:space="preserve">
</t>
    </r>
    <r>
      <rPr>
        <b/>
        <sz val="14"/>
        <rFont val="Calibri"/>
        <family val="2"/>
      </rPr>
      <t xml:space="preserve">Assistance aux essais mensuels </t>
    </r>
    <r>
      <rPr>
        <sz val="14"/>
        <rFont val="Calibri"/>
        <family val="2"/>
      </rPr>
      <t>une fois par an par un organisme agréé</t>
    </r>
  </si>
  <si>
    <r>
      <rPr>
        <u/>
        <sz val="14"/>
        <rFont val="Calibri"/>
        <family val="2"/>
      </rPr>
      <t>Installation électrique et d''éclairage IGH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</si>
  <si>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Installation électricité IGH :</t>
    </r>
    <r>
      <rPr>
        <sz val="14"/>
        <rFont val="Calibri"/>
        <family val="2"/>
      </rPr>
      <t xml:space="preserve">
Contrôle Périodique annuel -</t>
    </r>
    <r>
      <rPr>
        <b/>
        <sz val="14"/>
        <rFont val="Calibri"/>
        <family val="2"/>
      </rPr>
      <t xml:space="preserve"> Rapport de Vérification Réglementaire en Exploitation (RVRE)</t>
    </r>
  </si>
  <si>
    <r>
      <rPr>
        <u/>
        <sz val="14"/>
        <rFont val="Calibri"/>
        <family val="2"/>
      </rPr>
      <t>Paratonnerre IGH :</t>
    </r>
    <r>
      <rPr>
        <sz val="14"/>
        <rFont val="Calibri"/>
        <family val="2"/>
      </rPr>
      <t xml:space="preserve">
Contrôle Périodique biennal - </t>
    </r>
    <r>
      <rPr>
        <b/>
        <sz val="14"/>
        <rFont val="Calibri"/>
        <family val="2"/>
      </rPr>
      <t>Rapport de Vérification Réglementaire en Exploitation (RVRE)</t>
    </r>
  </si>
  <si>
    <r>
      <rPr>
        <u/>
        <sz val="14"/>
        <rFont val="Calibri"/>
        <family val="2"/>
      </rPr>
      <t>Paratonnerre IGH :</t>
    </r>
    <r>
      <rPr>
        <sz val="14"/>
        <rFont val="Calibri"/>
        <family val="2"/>
      </rPr>
      <t xml:space="preserve">
Contrôle Périodique Quadriennal - </t>
    </r>
    <r>
      <rPr>
        <b/>
        <sz val="14"/>
        <rFont val="Calibri"/>
        <family val="2"/>
      </rPr>
      <t>Rapport de Vérification Réglementaire en Exploitation (RVRE)</t>
    </r>
  </si>
  <si>
    <r>
      <rPr>
        <u/>
        <sz val="14"/>
        <rFont val="Calibri"/>
        <family val="2"/>
      </rPr>
      <t>Installations électriques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</si>
  <si>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Éclairage de sécurité :</t>
    </r>
    <r>
      <rPr>
        <sz val="14"/>
        <rFont val="Calibri"/>
        <family val="2"/>
      </rPr>
      <t xml:space="preserve"> Passage à la position de fonctionnement et Commande
</t>
    </r>
    <r>
      <rPr>
        <b/>
        <sz val="14"/>
        <rFont val="Calibri"/>
        <family val="2"/>
      </rPr>
      <t>Vérification Périodique mensuelle</t>
    </r>
  </si>
  <si>
    <r>
      <rPr>
        <u/>
        <sz val="14"/>
        <rFont val="Calibri"/>
        <family val="2"/>
      </rPr>
      <t>Groupe électrogène de sécurité</t>
    </r>
    <r>
      <rPr>
        <sz val="14"/>
        <rFont val="Calibri"/>
        <family val="2"/>
      </rPr>
      <t xml:space="preserve">
</t>
    </r>
    <r>
      <rPr>
        <b/>
        <sz val="14"/>
        <rFont val="Calibri"/>
        <family val="2"/>
      </rPr>
      <t>Vérification Périodique 2 semaines</t>
    </r>
  </si>
  <si>
    <r>
      <rPr>
        <u/>
        <sz val="14"/>
        <rFont val="Calibri"/>
        <family val="2"/>
      </rPr>
      <t>Éclairage de sécurité</t>
    </r>
    <r>
      <rPr>
        <sz val="14"/>
        <rFont val="Calibri"/>
        <family val="2"/>
      </rPr>
      <t xml:space="preserve"> : Autonomie d''au moins 1 heure
</t>
    </r>
    <r>
      <rPr>
        <b/>
        <sz val="14"/>
        <rFont val="Calibri"/>
        <family val="2"/>
      </rPr>
      <t>Vérification Périodique semestrielle</t>
    </r>
  </si>
  <si>
    <r>
      <rPr>
        <u/>
        <sz val="14"/>
        <rFont val="Calibri"/>
        <family val="2"/>
      </rPr>
      <t>Moyens d''accès et garde-corps :</t>
    </r>
    <r>
      <rPr>
        <sz val="14"/>
        <rFont val="Calibri"/>
        <family val="2"/>
      </rPr>
      <t xml:space="preserve">
Périodicité de vérification définie par le chef d''établissement ou notice du fabriquant</t>
    </r>
  </si>
  <si>
    <r>
      <rPr>
        <b/>
        <sz val="14"/>
        <rFont val="Calibri"/>
        <family val="2"/>
      </rPr>
      <t>Fiche gestion des Équipements de Protection Individuelle (EPI</t>
    </r>
    <r>
      <rPr>
        <sz val="14"/>
        <rFont val="Calibri"/>
        <family val="2"/>
      </rPr>
      <t>) conforme aux notices.</t>
    </r>
  </si>
  <si>
    <r>
      <rPr>
        <u/>
        <sz val="14"/>
        <rFont val="Calibri"/>
        <family val="2"/>
      </rPr>
      <t>Formation initiale / recyclage :</t>
    </r>
    <r>
      <rPr>
        <sz val="14"/>
        <rFont val="Calibri"/>
        <family val="2"/>
      </rPr>
      <t xml:space="preserve"> travailleurs qui utilisent un </t>
    </r>
    <r>
      <rPr>
        <b/>
        <sz val="14"/>
        <rFont val="Calibri"/>
        <family val="2"/>
      </rPr>
      <t xml:space="preserve">Équipement de Protection Individuelle (EPI)
</t>
    </r>
  </si>
  <si>
    <r>
      <rPr>
        <u/>
        <sz val="14"/>
        <rFont val="Calibri"/>
        <family val="2"/>
      </rPr>
      <t xml:space="preserve">Équipements de Protection Individuelle (EPI) :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</si>
  <si>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t xml:space="preserve">Vérification Périodique annuelle des </t>
    </r>
    <r>
      <rPr>
        <b/>
        <sz val="14"/>
        <rFont val="Calibri"/>
        <family val="2"/>
      </rPr>
      <t>équipements de protection individuelle</t>
    </r>
  </si>
  <si>
    <r>
      <rPr>
        <u/>
        <sz val="14"/>
        <rFont val="Calibri"/>
        <family val="2"/>
      </rPr>
      <t>Défibrillateur :</t>
    </r>
    <r>
      <rPr>
        <sz val="14"/>
        <rFont val="Calibri"/>
        <family val="2"/>
      </rPr>
      <t xml:space="preserve">
</t>
    </r>
    <r>
      <rPr>
        <b/>
        <sz val="14"/>
        <rFont val="Calibri"/>
        <family val="2"/>
      </rPr>
      <t>Vérification mensuelle</t>
    </r>
  </si>
  <si>
    <r>
      <rPr>
        <u/>
        <sz val="14"/>
        <rFont val="Calibri"/>
        <family val="2"/>
      </rPr>
      <t>Défibrillateur :</t>
    </r>
    <r>
      <rPr>
        <sz val="14"/>
        <rFont val="Calibri"/>
        <family val="2"/>
      </rPr>
      <t xml:space="preserve">
Vérification périodique biennale des </t>
    </r>
    <r>
      <rPr>
        <b/>
        <sz val="14"/>
        <rFont val="Calibri"/>
        <family val="2"/>
      </rPr>
      <t>électrodes</t>
    </r>
  </si>
  <si>
    <r>
      <rPr>
        <u/>
        <sz val="14"/>
        <rFont val="Calibri"/>
        <family val="2"/>
      </rPr>
      <t>Défibrillateur :</t>
    </r>
    <r>
      <rPr>
        <sz val="14"/>
        <rFont val="Calibri"/>
        <family val="2"/>
      </rPr>
      <t xml:space="preserve">
Vérification quadriennale de la</t>
    </r>
    <r>
      <rPr>
        <b/>
        <sz val="14"/>
        <rFont val="Calibri"/>
        <family val="2"/>
      </rPr>
      <t xml:space="preserve"> batterie</t>
    </r>
  </si>
  <si>
    <r>
      <rPr>
        <u/>
        <sz val="14"/>
        <rFont val="Calibri"/>
        <family val="2"/>
      </rPr>
      <t>Défibrillateur :</t>
    </r>
    <r>
      <rPr>
        <sz val="14"/>
        <rFont val="Calibri"/>
        <family val="2"/>
      </rPr>
      <t xml:space="preserve">
Vérification quinquennale de la</t>
    </r>
    <r>
      <rPr>
        <b/>
        <sz val="14"/>
        <rFont val="Calibri"/>
        <family val="2"/>
      </rPr>
      <t xml:space="preserve"> batterie</t>
    </r>
  </si>
  <si>
    <r>
      <rPr>
        <u/>
        <sz val="14"/>
        <rFont val="Calibri"/>
        <family val="2"/>
      </rPr>
      <t>Défibrillateur :</t>
    </r>
    <r>
      <rPr>
        <sz val="14"/>
        <rFont val="Calibri"/>
        <family val="2"/>
      </rPr>
      <t xml:space="preserve">
</t>
    </r>
    <r>
      <rPr>
        <b/>
        <sz val="14"/>
        <rFont val="Calibri"/>
        <family val="2"/>
      </rPr>
      <t>Registre de maintenance</t>
    </r>
  </si>
  <si>
    <r>
      <rPr>
        <u/>
        <sz val="14"/>
        <rFont val="Calibri"/>
        <family val="2"/>
      </rPr>
      <t>Équipement sous pression Fixe (ESP) :</t>
    </r>
    <r>
      <rPr>
        <sz val="14"/>
        <rFont val="Calibri"/>
        <family val="2"/>
      </rPr>
      <t xml:space="preserve"> 
</t>
    </r>
    <r>
      <rPr>
        <b/>
        <sz val="14"/>
        <rFont val="Calibri"/>
        <family val="2"/>
      </rPr>
      <t>Liste détaillée</t>
    </r>
  </si>
  <si>
    <r>
      <rPr>
        <u/>
        <sz val="14"/>
        <rFont val="Calibri"/>
        <family val="2"/>
      </rPr>
      <t>Équipements sous pression (ESP)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</si>
  <si>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Équipement sportif :</t>
    </r>
    <r>
      <rPr>
        <sz val="14"/>
        <rFont val="Calibri"/>
        <family val="2"/>
      </rPr>
      <t xml:space="preserve">
</t>
    </r>
    <r>
      <rPr>
        <b/>
        <sz val="14"/>
        <rFont val="Calibri"/>
        <family val="2"/>
      </rPr>
      <t>Notices d''emploi</t>
    </r>
    <r>
      <rPr>
        <sz val="14"/>
        <rFont val="Calibri"/>
        <family val="2"/>
      </rPr>
      <t xml:space="preserve"> précisant les conditions de montage et d''installation et d''entretien des matériels sportif.(Plan d''entretien)</t>
    </r>
  </si>
  <si>
    <r>
      <rPr>
        <u/>
        <sz val="14"/>
        <rFont val="Calibri"/>
        <family val="2"/>
      </rPr>
      <t>Équipements sportif :</t>
    </r>
    <r>
      <rPr>
        <b/>
        <sz val="14"/>
        <rFont val="Calibri"/>
        <family val="2"/>
      </rPr>
      <t xml:space="preserve"> Registre de sécurité
</t>
    </r>
    <r>
      <rPr>
        <sz val="14"/>
        <rFont val="Calibri"/>
        <family val="2"/>
      </rPr>
      <t>Les résultats des vérifications, des contrôles et des maintenances doivent être portés sur le registre sécurité.</t>
    </r>
  </si>
  <si>
    <r>
      <rPr>
        <u/>
        <sz val="14"/>
        <rFont val="Calibri"/>
        <family val="2"/>
      </rPr>
      <t>Équipement sportif :</t>
    </r>
    <r>
      <rPr>
        <sz val="14"/>
        <rFont val="Calibri"/>
        <family val="2"/>
      </rPr>
      <t xml:space="preserve">
Vérification à la mise en service - Vérification de la stabilité et du montage à la première installation et après un démontage suivi d''un remontage</t>
    </r>
  </si>
  <si>
    <r>
      <rPr>
        <u/>
        <sz val="14"/>
        <rFont val="Calibri"/>
        <family val="2"/>
      </rPr>
      <t>Équipement sportif :</t>
    </r>
    <r>
      <rPr>
        <sz val="14"/>
        <rFont val="Calibri"/>
        <family val="2"/>
      </rPr>
      <t xml:space="preserve"> </t>
    </r>
    <r>
      <rPr>
        <b/>
        <sz val="14"/>
        <rFont val="Calibri"/>
        <family val="2"/>
      </rPr>
      <t>Matériels sportif</t>
    </r>
    <r>
      <rPr>
        <sz val="14"/>
        <rFont val="Calibri"/>
        <family val="2"/>
      </rPr>
      <t xml:space="preserve">
Une maintenance régulière doit être effectué en respectant les notices des matériels.</t>
    </r>
  </si>
  <si>
    <r>
      <rPr>
        <u/>
        <sz val="14"/>
        <rFont val="Calibri"/>
        <family val="2"/>
      </rPr>
      <t>Escalier mécanique et trottoir roulant ERP :</t>
    </r>
    <r>
      <rPr>
        <sz val="14"/>
        <rFont val="Calibri"/>
        <family val="2"/>
      </rPr>
      <t xml:space="preserve">
</t>
    </r>
    <r>
      <rPr>
        <b/>
        <sz val="14"/>
        <rFont val="Calibri"/>
        <family val="2"/>
      </rPr>
      <t>Contrat de Maintenance</t>
    </r>
  </si>
  <si>
    <r>
      <rPr>
        <u/>
        <sz val="14"/>
        <rFont val="Calibri"/>
        <family val="2"/>
      </rPr>
      <t xml:space="preserve">Escalier mécanique et trottoir roulant ERP : </t>
    </r>
    <r>
      <rPr>
        <sz val="14"/>
        <rFont val="Calibri"/>
        <family val="2"/>
      </rPr>
      <t xml:space="preserve">
Un </t>
    </r>
    <r>
      <rPr>
        <b/>
        <sz val="14"/>
        <rFont val="Calibri"/>
        <family val="2"/>
      </rPr>
      <t>Registre Technique</t>
    </r>
    <r>
      <rPr>
        <sz val="14"/>
        <rFont val="Calibri"/>
        <family val="2"/>
      </rPr>
      <t xml:space="preserve"> des escaliers mécaniques et trottoirs roulants doit être annexé au registre de sécurité.</t>
    </r>
  </si>
  <si>
    <r>
      <rPr>
        <u/>
        <sz val="14"/>
        <rFont val="Calibri"/>
        <family val="2"/>
      </rPr>
      <t>Escalier mécanique et trottoir roulant ERP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</si>
  <si>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Escalier mécanique et trottoir roulant ERP :</t>
    </r>
    <r>
      <rPr>
        <sz val="14"/>
        <rFont val="Calibri"/>
        <family val="2"/>
      </rPr>
      <t xml:space="preserve">
</t>
    </r>
    <r>
      <rPr>
        <b/>
        <sz val="14"/>
        <rFont val="Calibri"/>
        <family val="2"/>
      </rPr>
      <t>Vérification Périodique annuelle (RVRE)</t>
    </r>
  </si>
  <si>
    <r>
      <rPr>
        <u/>
        <sz val="14"/>
        <rFont val="Calibri"/>
        <family val="2"/>
      </rPr>
      <t>Escalier mécanique et trottoir roulant ERP :</t>
    </r>
    <r>
      <rPr>
        <sz val="14"/>
        <rFont val="Calibri"/>
        <family val="2"/>
      </rPr>
      <t xml:space="preserve">
</t>
    </r>
    <r>
      <rPr>
        <b/>
        <sz val="14"/>
        <rFont val="Calibri"/>
        <family val="2"/>
      </rPr>
      <t>Vérification Périodique semestrielle</t>
    </r>
  </si>
  <si>
    <r>
      <rPr>
        <u/>
        <sz val="14"/>
        <rFont val="Calibri"/>
        <family val="2"/>
      </rPr>
      <t>Escalier mécanique et trottoir roulant IGH :</t>
    </r>
    <r>
      <rPr>
        <sz val="14"/>
        <rFont val="Calibri"/>
        <family val="2"/>
      </rPr>
      <t xml:space="preserve">
</t>
    </r>
    <r>
      <rPr>
        <b/>
        <sz val="14"/>
        <rFont val="Calibri"/>
        <family val="2"/>
      </rPr>
      <t>Contrat de Maintenance</t>
    </r>
  </si>
  <si>
    <r>
      <rPr>
        <u/>
        <sz val="14"/>
        <rFont val="Calibri"/>
        <family val="2"/>
      </rPr>
      <t xml:space="preserve">Escalier mécanique et trottoir roulant IGH : </t>
    </r>
    <r>
      <rPr>
        <sz val="14"/>
        <rFont val="Calibri"/>
        <family val="2"/>
      </rPr>
      <t xml:space="preserve">
Un </t>
    </r>
    <r>
      <rPr>
        <b/>
        <sz val="14"/>
        <rFont val="Calibri"/>
        <family val="2"/>
      </rPr>
      <t>Registre Technique</t>
    </r>
    <r>
      <rPr>
        <sz val="14"/>
        <rFont val="Calibri"/>
        <family val="2"/>
      </rPr>
      <t xml:space="preserve"> des escaliers mécaniques et trottoirs roulants doit être annexé au registre de sécurité.</t>
    </r>
  </si>
  <si>
    <r>
      <rPr>
        <u/>
        <sz val="14"/>
        <rFont val="Calibri"/>
        <family val="2"/>
      </rPr>
      <t>Escalier mécanique et trottoir roulant IGH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</si>
  <si>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 xml:space="preserve">Escaliers mécaniques et trottoirs roulants :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</si>
  <si>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Escalier mécanique et trottoir roulant</t>
    </r>
    <r>
      <rPr>
        <sz val="14"/>
        <rFont val="Calibri"/>
        <family val="2"/>
      </rPr>
      <t xml:space="preserve">
</t>
    </r>
    <r>
      <rPr>
        <b/>
        <sz val="14"/>
        <rFont val="Calibri"/>
        <family val="2"/>
      </rPr>
      <t>Vérification Périodique</t>
    </r>
  </si>
  <si>
    <r>
      <rPr>
        <u/>
        <sz val="14"/>
        <rFont val="Calibri"/>
        <family val="2"/>
      </rPr>
      <t>Gaz combustible :</t>
    </r>
    <r>
      <rPr>
        <sz val="14"/>
        <rFont val="Calibri"/>
        <family val="2"/>
      </rPr>
      <t xml:space="preserve"> </t>
    </r>
    <r>
      <rPr>
        <b/>
        <sz val="14"/>
        <rFont val="Calibri"/>
        <family val="2"/>
      </rPr>
      <t>installations de gaz ou hydrocarbures liquéfiés</t>
    </r>
    <r>
      <rPr>
        <sz val="14"/>
        <rFont val="Calibri"/>
        <family val="2"/>
      </rPr>
      <t xml:space="preserve">
Contrôle à la mise en service - Certificat de conformité gaz</t>
    </r>
  </si>
  <si>
    <r>
      <rPr>
        <u/>
        <sz val="14"/>
        <rFont val="Calibri"/>
        <family val="2"/>
      </rPr>
      <t>Installations aux gaz combustibles et aux hydrocarbures liquéfiés ERP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</si>
  <si>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Installation de stockage de gaz combustible ERP :</t>
    </r>
    <r>
      <rPr>
        <sz val="14"/>
        <rFont val="Calibri"/>
        <family val="2"/>
      </rPr>
      <t xml:space="preserve">
</t>
    </r>
    <r>
      <rPr>
        <b/>
        <sz val="14"/>
        <rFont val="Calibri"/>
        <family val="2"/>
      </rPr>
      <t>Vérification Périodique annuelle</t>
    </r>
  </si>
  <si>
    <r>
      <rPr>
        <u/>
        <sz val="14"/>
        <rFont val="Calibri"/>
        <family val="2"/>
      </rPr>
      <t>Installations aux gaz combustibles et aux hydrocarbures liquéfiés IGH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</si>
  <si>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Installation de stockage de gaz combustible IGH :</t>
    </r>
    <r>
      <rPr>
        <sz val="14"/>
        <rFont val="Calibri"/>
        <family val="2"/>
      </rPr>
      <t xml:space="preserve">
Vérification Périodique annuelle </t>
    </r>
    <r>
      <rPr>
        <b/>
        <sz val="14"/>
        <rFont val="Calibri"/>
        <family val="2"/>
      </rPr>
      <t>(RVRE)</t>
    </r>
  </si>
  <si>
    <r>
      <rPr>
        <u/>
        <sz val="14"/>
        <rFont val="Calibri"/>
        <family val="2"/>
      </rPr>
      <t>Installation de stockage de gaz combustible :</t>
    </r>
    <r>
      <rPr>
        <sz val="14"/>
        <rFont val="Calibri"/>
        <family val="2"/>
      </rPr>
      <t xml:space="preserve">
</t>
    </r>
    <r>
      <rPr>
        <b/>
        <sz val="14"/>
        <rFont val="Calibri"/>
        <family val="2"/>
      </rPr>
      <t>Livret d''entretien</t>
    </r>
  </si>
  <si>
    <r>
      <rPr>
        <u/>
        <sz val="14"/>
        <rFont val="Calibri"/>
        <family val="2"/>
      </rPr>
      <t>Installation de gaz médical ERP type U  :</t>
    </r>
    <r>
      <rPr>
        <sz val="14"/>
        <rFont val="Calibri"/>
        <family val="2"/>
      </rPr>
      <t xml:space="preserve"> 
Contrôle Périodique annuel - </t>
    </r>
    <r>
      <rPr>
        <b/>
        <sz val="14"/>
        <rFont val="Calibri"/>
        <family val="2"/>
      </rPr>
      <t>Rapport de Vérification Réglementaire en Exploitation (RVRE)</t>
    </r>
  </si>
  <si>
    <r>
      <rPr>
        <u/>
        <sz val="14"/>
        <rFont val="Calibri"/>
        <family val="2"/>
      </rPr>
      <t xml:space="preserve">Installation de gaz médical IGH type U  : </t>
    </r>
    <r>
      <rPr>
        <sz val="14"/>
        <rFont val="Calibri"/>
        <family val="2"/>
      </rPr>
      <t xml:space="preserve">
Contrôle Périodique annuel -</t>
    </r>
    <r>
      <rPr>
        <b/>
        <sz val="14"/>
        <rFont val="Calibri"/>
        <family val="2"/>
      </rPr>
      <t xml:space="preserve"> Rapport de Vérification Réglementaire en Exploitation (RVRE)</t>
    </r>
  </si>
  <si>
    <r>
      <rPr>
        <u/>
        <sz val="14"/>
        <rFont val="Calibri"/>
        <family val="2"/>
      </rPr>
      <t>Installation de gaz médical IGH type U  :</t>
    </r>
    <r>
      <rPr>
        <sz val="14"/>
        <rFont val="Calibri"/>
        <family val="2"/>
      </rPr>
      <t xml:space="preserve"> 
Contrôle à la mise en service - </t>
    </r>
    <r>
      <rPr>
        <b/>
        <sz val="14"/>
        <rFont val="Calibri"/>
        <family val="2"/>
      </rPr>
      <t>Rapport de Vérification Réglementaire Après Travaux (RVRAT)</t>
    </r>
  </si>
  <si>
    <r>
      <rPr>
        <u/>
        <sz val="14"/>
        <rFont val="Calibri"/>
        <family val="2"/>
      </rPr>
      <t>Parcs de stationnement couverts  ERP Type PS :</t>
    </r>
    <r>
      <rPr>
        <sz val="14"/>
        <rFont val="Calibri"/>
        <family val="2"/>
      </rPr>
      <t xml:space="preserve">
</t>
    </r>
    <r>
      <rPr>
        <b/>
        <sz val="14"/>
        <rFont val="Calibri"/>
        <family val="2"/>
      </rPr>
      <t>Vérification Périodique quinquennale</t>
    </r>
  </si>
  <si>
    <r>
      <rPr>
        <u/>
        <sz val="14"/>
        <rFont val="Calibri"/>
        <family val="2"/>
      </rPr>
      <t xml:space="preserve">Parcs de stationnement couverts </t>
    </r>
    <r>
      <rPr>
        <sz val="14"/>
        <rFont val="Calibri"/>
        <family val="2"/>
      </rPr>
      <t>d''une capacité d''accueil</t>
    </r>
    <r>
      <rPr>
        <b/>
        <sz val="14"/>
        <rFont val="Calibri"/>
        <family val="2"/>
      </rPr>
      <t xml:space="preserve"> inférieure ou égale à 250 véhicules ERP Type PS </t>
    </r>
    <r>
      <rPr>
        <sz val="14"/>
        <rFont val="Calibri"/>
        <family val="2"/>
      </rPr>
      <t xml:space="preserve">:
</t>
    </r>
    <r>
      <rPr>
        <b/>
        <sz val="14"/>
        <rFont val="Calibri"/>
        <family val="2"/>
      </rPr>
      <t>Vérification Périodique BIENNALE</t>
    </r>
  </si>
  <si>
    <r>
      <rPr>
        <u/>
        <sz val="14"/>
        <rFont val="Calibri"/>
        <family val="2"/>
      </rPr>
      <t>Installation SPRINKLEUR :</t>
    </r>
    <r>
      <rPr>
        <sz val="14"/>
        <rFont val="Calibri"/>
        <family val="2"/>
      </rPr>
      <t xml:space="preserve">
</t>
    </r>
    <r>
      <rPr>
        <b/>
        <sz val="14"/>
        <rFont val="Calibri"/>
        <family val="2"/>
      </rPr>
      <t>Carnet de Maintenance</t>
    </r>
  </si>
  <si>
    <r>
      <rPr>
        <u/>
        <sz val="14"/>
        <rFont val="Calibri"/>
        <family val="2"/>
      </rPr>
      <t>Système de désenfumage naturel règle R17 APSAD :</t>
    </r>
    <r>
      <rPr>
        <sz val="14"/>
        <rFont val="Calibri"/>
        <family val="2"/>
      </rPr>
      <t xml:space="preserve">
Vérification Périodique annuelle Rapport APSAD Q17</t>
    </r>
  </si>
  <si>
    <r>
      <rPr>
        <u/>
        <sz val="14"/>
        <rFont val="Calibri"/>
        <family val="2"/>
      </rPr>
      <t>Fermetures coupe-feu</t>
    </r>
    <r>
      <rPr>
        <b/>
        <u/>
        <sz val="14"/>
        <rFont val="Calibri"/>
        <family val="2"/>
      </rPr>
      <t xml:space="preserve"> </t>
    </r>
    <r>
      <rPr>
        <u/>
        <sz val="14"/>
        <rFont val="Calibri"/>
        <family val="2"/>
      </rPr>
      <t>règle R16 APSAD :</t>
    </r>
    <r>
      <rPr>
        <sz val="14"/>
        <rFont val="Calibri"/>
        <family val="2"/>
      </rPr>
      <t xml:space="preserve">
Vérification Périodique annuelle Rapport APSAD Q16</t>
    </r>
  </si>
  <si>
    <r>
      <rPr>
        <u/>
        <sz val="14"/>
        <rFont val="Calibri"/>
        <family val="2"/>
      </rPr>
      <t>Consigne de sécurité incendie :</t>
    </r>
    <r>
      <rPr>
        <sz val="14"/>
        <rFont val="Calibri"/>
        <family val="2"/>
      </rPr>
      <t xml:space="preserve">
(matériel d''extinction et de secours, personnes  chargées de mettre ce matériel en action, etc.)
</t>
    </r>
  </si>
  <si>
    <r>
      <rPr>
        <u/>
        <sz val="14"/>
        <rFont val="Calibri"/>
        <family val="2"/>
      </rPr>
      <t>Installation SPRINKLEUR :</t>
    </r>
    <r>
      <rPr>
        <sz val="14"/>
        <rFont val="Calibri"/>
        <family val="2"/>
      </rPr>
      <t xml:space="preserve">
</t>
    </r>
    <r>
      <rPr>
        <b/>
        <sz val="14"/>
        <rFont val="Calibri"/>
        <family val="2"/>
      </rPr>
      <t>Contrat de Maintenance</t>
    </r>
  </si>
  <si>
    <r>
      <rPr>
        <u/>
        <sz val="14"/>
        <rFont val="Calibri"/>
        <family val="2"/>
      </rPr>
      <t>Système de Sécurité Incendie (SSI) :</t>
    </r>
    <r>
      <rPr>
        <sz val="14"/>
        <rFont val="Calibri"/>
        <family val="2"/>
      </rPr>
      <t xml:space="preserve">
</t>
    </r>
    <r>
      <rPr>
        <b/>
        <sz val="14"/>
        <rFont val="Calibri"/>
        <family val="2"/>
      </rPr>
      <t>Dossier d''identité du Système de Sécurité Incendie (SSI)</t>
    </r>
    <r>
      <rPr>
        <sz val="14"/>
        <rFont val="Calibri"/>
        <family val="2"/>
      </rPr>
      <t>.
(préconisé pour les installations antérieures à 1993 et obligatoire pour les autres installations)</t>
    </r>
  </si>
  <si>
    <r>
      <rPr>
        <u/>
        <sz val="14"/>
        <rFont val="Calibri"/>
        <family val="2"/>
      </rPr>
      <t>Installation SPRINKLEUR  :</t>
    </r>
    <r>
      <rPr>
        <sz val="14"/>
        <rFont val="Calibri"/>
        <family val="2"/>
      </rPr>
      <t xml:space="preserve">
</t>
    </r>
    <r>
      <rPr>
        <b/>
        <sz val="14"/>
        <rFont val="Calibri"/>
        <family val="2"/>
      </rPr>
      <t>Dossier technique</t>
    </r>
  </si>
  <si>
    <r>
      <rPr>
        <u/>
        <sz val="14"/>
        <rFont val="Calibri"/>
        <family val="2"/>
      </rPr>
      <t>Moyens de Communication radioélectrique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</si>
  <si>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Moyens de Communication radioélectrique :</t>
    </r>
    <r>
      <rPr>
        <sz val="14"/>
        <rFont val="Calibri"/>
        <family val="2"/>
      </rPr>
      <t xml:space="preserve">
</t>
    </r>
    <r>
      <rPr>
        <b/>
        <sz val="14"/>
        <rFont val="Calibri"/>
        <family val="2"/>
      </rPr>
      <t>Contrôle triennal</t>
    </r>
  </si>
  <si>
    <r>
      <rPr>
        <u/>
        <sz val="14"/>
        <rFont val="Calibri"/>
        <family val="2"/>
      </rPr>
      <t xml:space="preserve">Système de Sécurité Incendie ERP : </t>
    </r>
    <r>
      <rPr>
        <sz val="14"/>
        <rFont val="Calibri"/>
        <family val="2"/>
      </rPr>
      <t xml:space="preserve">
Vérification Périodique </t>
    </r>
    <r>
      <rPr>
        <b/>
        <sz val="14"/>
        <rFont val="Calibri"/>
        <family val="2"/>
      </rPr>
      <t>mensuelle et trimestrielle</t>
    </r>
  </si>
  <si>
    <r>
      <rPr>
        <u/>
        <sz val="14"/>
        <rFont val="Calibri"/>
        <family val="2"/>
      </rPr>
      <t>Désenfumage ERP :</t>
    </r>
    <r>
      <rPr>
        <sz val="14"/>
        <rFont val="Calibri"/>
        <family val="2"/>
      </rPr>
      <t xml:space="preserve">
Vérification Périodique</t>
    </r>
    <r>
      <rPr>
        <b/>
        <sz val="14"/>
        <rFont val="Calibri"/>
        <family val="2"/>
      </rPr>
      <t xml:space="preserve"> hebdomadaire</t>
    </r>
  </si>
  <si>
    <r>
      <rPr>
        <u/>
        <sz val="14"/>
        <rFont val="Calibri"/>
        <family val="2"/>
      </rPr>
      <t>Désenfumage ERP :</t>
    </r>
    <r>
      <rPr>
        <sz val="14"/>
        <rFont val="Calibri"/>
        <family val="2"/>
      </rPr>
      <t xml:space="preserve"> 
Vérification Périodique </t>
    </r>
    <r>
      <rPr>
        <b/>
        <sz val="14"/>
        <rFont val="Calibri"/>
        <family val="2"/>
      </rPr>
      <t>annuelle</t>
    </r>
  </si>
  <si>
    <r>
      <rPr>
        <u/>
        <sz val="14"/>
        <rFont val="Calibri"/>
        <family val="2"/>
      </rPr>
      <t>Système de Sécurité Incendie (SSI) ERP :</t>
    </r>
    <r>
      <rPr>
        <sz val="14"/>
        <rFont val="Calibri"/>
        <family val="2"/>
      </rPr>
      <t xml:space="preserve"> 
Vérification Périodique </t>
    </r>
    <r>
      <rPr>
        <b/>
        <sz val="14"/>
        <rFont val="Calibri"/>
        <family val="2"/>
      </rPr>
      <t>semestrielle</t>
    </r>
  </si>
  <si>
    <r>
      <rPr>
        <u/>
        <sz val="14"/>
        <rFont val="Calibri"/>
        <family val="2"/>
      </rPr>
      <t>Etablissements d''éveil, d''enseignement, de formation, centres de vacances, centres de loisirs sans hébergement ERP Type R :</t>
    </r>
    <r>
      <rPr>
        <sz val="14"/>
        <rFont val="Calibri"/>
        <family val="2"/>
      </rPr>
      <t xml:space="preserve">
Vérification Périodique</t>
    </r>
    <r>
      <rPr>
        <sz val="14"/>
        <color theme="3"/>
        <rFont val="Calibri"/>
        <family val="2"/>
      </rPr>
      <t xml:space="preserve"> </t>
    </r>
    <r>
      <rPr>
        <b/>
        <sz val="14"/>
        <rFont val="Calibri"/>
        <family val="2"/>
      </rPr>
      <t>- Exercices d''évacuation</t>
    </r>
  </si>
  <si>
    <r>
      <rPr>
        <b/>
        <u/>
        <sz val="14"/>
        <rFont val="Calibri"/>
        <family val="2"/>
      </rPr>
      <t>Désenfumage</t>
    </r>
    <r>
      <rPr>
        <u/>
        <sz val="14"/>
        <rFont val="Calibri"/>
        <family val="2"/>
      </rPr>
      <t xml:space="preserve"> mécanique ERP lorsqu''il existe un Système de Sécurité Incendie (SSI) de catégorie A ou B : </t>
    </r>
    <r>
      <rPr>
        <sz val="14"/>
        <rFont val="Calibri"/>
        <family val="2"/>
      </rPr>
      <t xml:space="preserve">
Contrôle Périodique triennale</t>
    </r>
  </si>
  <si>
    <r>
      <rPr>
        <u/>
        <sz val="14"/>
        <rFont val="Calibri"/>
        <family val="2"/>
      </rPr>
      <t xml:space="preserve">Désenfumage ERP : </t>
    </r>
    <r>
      <rPr>
        <sz val="14"/>
        <rFont val="Calibri"/>
        <family val="2"/>
      </rPr>
      <t xml:space="preserve">
Vérification à la mise en service </t>
    </r>
    <r>
      <rPr>
        <b/>
        <sz val="14"/>
        <rFont val="Calibri"/>
        <family val="2"/>
      </rPr>
      <t>Rapport de Vérification Réglementaire Après Travaux (RVRAT)</t>
    </r>
  </si>
  <si>
    <r>
      <rPr>
        <u/>
        <sz val="14"/>
        <rFont val="Calibri"/>
        <family val="2"/>
      </rPr>
      <t>Structures d''accueil pour personnes âgées et personnes handicapées ERP Type J :</t>
    </r>
    <r>
      <rPr>
        <sz val="14"/>
        <rFont val="Calibri"/>
        <family val="2"/>
      </rPr>
      <t xml:space="preserve">
Vérification Périodique semestrielle -</t>
    </r>
    <r>
      <rPr>
        <b/>
        <sz val="14"/>
        <rFont val="Calibri"/>
        <family val="2"/>
      </rPr>
      <t xml:space="preserve"> Exercice d''évacuation</t>
    </r>
  </si>
  <si>
    <r>
      <rPr>
        <u/>
        <sz val="14"/>
        <rFont val="Calibri"/>
        <family val="2"/>
      </rPr>
      <t>Robinet d''incendie armés (RIA) ERP :</t>
    </r>
    <r>
      <rPr>
        <sz val="14"/>
        <rFont val="Calibri"/>
        <family val="2"/>
      </rPr>
      <t xml:space="preserve">
Contrôle à la Mise en service</t>
    </r>
    <r>
      <rPr>
        <b/>
        <sz val="14"/>
        <rFont val="Calibri"/>
        <family val="2"/>
      </rPr>
      <t xml:space="preserve"> Rapport de Vérification Réglementaire Après Travaux (RVRAT).</t>
    </r>
  </si>
  <si>
    <r>
      <rPr>
        <u/>
        <sz val="14"/>
        <rFont val="Calibri"/>
        <family val="2"/>
      </rPr>
      <t>Robinet d''incendie armés (RIA) ERP :</t>
    </r>
    <r>
      <rPr>
        <sz val="14"/>
        <rFont val="Calibri"/>
        <family val="2"/>
      </rPr>
      <t xml:space="preserve">
Contrôle Périodique annuel </t>
    </r>
    <r>
      <rPr>
        <b/>
        <sz val="14"/>
        <rFont val="Calibri"/>
        <family val="2"/>
      </rPr>
      <t>Rapport de Vérification en Exploitation (RVRE).</t>
    </r>
  </si>
  <si>
    <r>
      <rPr>
        <u/>
        <sz val="14"/>
        <rFont val="Calibri"/>
        <family val="2"/>
      </rPr>
      <t>Formation initiale / recyclage :</t>
    </r>
    <r>
      <rPr>
        <sz val="14"/>
        <rFont val="Calibri"/>
        <family val="2"/>
      </rPr>
      <t xml:space="preserve"> </t>
    </r>
    <r>
      <rPr>
        <b/>
        <sz val="14"/>
        <rFont val="Calibri"/>
        <family val="2"/>
      </rPr>
      <t>utilisation des moyens de premiers secours</t>
    </r>
    <r>
      <rPr>
        <sz val="14"/>
        <rFont val="Calibri"/>
        <family val="2"/>
      </rPr>
      <t xml:space="preserve">
Recyclage à définir par le chef d''établissement</t>
    </r>
  </si>
  <si>
    <r>
      <rPr>
        <u/>
        <sz val="14"/>
        <rFont val="Calibri"/>
        <family val="2"/>
      </rPr>
      <t>Formation initiale / recyclage :</t>
    </r>
    <r>
      <rPr>
        <sz val="14"/>
        <rFont val="Calibri"/>
        <family val="2"/>
      </rPr>
      <t xml:space="preserve"> Service de Sécurité Incendie et d''Assistance à la Personne</t>
    </r>
    <r>
      <rPr>
        <b/>
        <sz val="14"/>
        <rFont val="Calibri"/>
        <family val="2"/>
      </rPr>
      <t xml:space="preserve"> (SSIAP) dans ERP et IGH</t>
    </r>
    <r>
      <rPr>
        <sz val="14"/>
        <rFont val="Calibri"/>
        <family val="2"/>
      </rPr>
      <t xml:space="preserve">
Attestation de formation associé à une visite médicale.
Recyclage à réaliser tous les 3 ans.</t>
    </r>
  </si>
  <si>
    <r>
      <rPr>
        <u/>
        <sz val="14"/>
        <rFont val="Calibri"/>
        <family val="2"/>
      </rPr>
      <t>Formation initiale / recyclage :</t>
    </r>
    <r>
      <rPr>
        <sz val="14"/>
        <rFont val="Calibri"/>
        <family val="2"/>
      </rPr>
      <t xml:space="preserve"> Service de Sécurité Incendie et d''Assistance à la Personne</t>
    </r>
    <r>
      <rPr>
        <b/>
        <sz val="14"/>
        <rFont val="Calibri"/>
        <family val="2"/>
      </rPr>
      <t xml:space="preserve"> (SSIAP) dans ERP et IGH</t>
    </r>
    <r>
      <rPr>
        <sz val="14"/>
        <rFont val="Calibri"/>
        <family val="2"/>
      </rPr>
      <t xml:space="preserve">
Attestation de formation secourisme.
Recyclage à réaliser tous les 2 ans.</t>
    </r>
  </si>
  <si>
    <r>
      <rPr>
        <u/>
        <sz val="14"/>
        <rFont val="Calibri"/>
        <family val="2"/>
      </rPr>
      <t xml:space="preserve">Désenfumage IGH : </t>
    </r>
    <r>
      <rPr>
        <sz val="14"/>
        <rFont val="Calibri"/>
        <family val="2"/>
      </rPr>
      <t xml:space="preserve">
Contrôle à la mise en service - </t>
    </r>
    <r>
      <rPr>
        <b/>
        <sz val="14"/>
        <rFont val="Calibri"/>
        <family val="2"/>
      </rPr>
      <t>Rapport de Vérification Réglementaire Après Travaux (RVRAT)</t>
    </r>
  </si>
  <si>
    <r>
      <rPr>
        <u/>
        <sz val="14"/>
        <rFont val="Calibri"/>
        <family val="2"/>
      </rPr>
      <t>Moyens de Communication radioélectrique IGH :</t>
    </r>
    <r>
      <rPr>
        <sz val="14"/>
        <rFont val="Calibri"/>
        <family val="2"/>
      </rPr>
      <t xml:space="preserve">
Contrôle à la mise en service</t>
    </r>
    <r>
      <rPr>
        <b/>
        <sz val="14"/>
        <rFont val="Calibri"/>
        <family val="2"/>
      </rPr>
      <t xml:space="preserve"> Rapport de Vérification Réglementaire Après Travaux (RVRAT).</t>
    </r>
  </si>
  <si>
    <r>
      <rPr>
        <u/>
        <sz val="14"/>
        <rFont val="Calibri"/>
        <family val="2"/>
      </rPr>
      <t>Groupe électrogène :</t>
    </r>
    <r>
      <rPr>
        <sz val="14"/>
        <rFont val="Calibri"/>
        <family val="2"/>
      </rPr>
      <t xml:space="preserve">
Vérification Périodique </t>
    </r>
    <r>
      <rPr>
        <b/>
        <sz val="14"/>
        <rFont val="Calibri"/>
        <family val="2"/>
      </rPr>
      <t>mensuelle</t>
    </r>
  </si>
  <si>
    <r>
      <rPr>
        <u/>
        <sz val="14"/>
        <rFont val="Calibri"/>
        <family val="2"/>
      </rPr>
      <t>Moyens de Communication radioélectrique IGH :</t>
    </r>
    <r>
      <rPr>
        <sz val="14"/>
        <rFont val="Calibri"/>
        <family val="2"/>
      </rPr>
      <t xml:space="preserve">
Contrôle Périodique annuel - </t>
    </r>
    <r>
      <rPr>
        <b/>
        <sz val="14"/>
        <rFont val="Calibri"/>
        <family val="2"/>
      </rPr>
      <t>Rapport de Vérification Réglementaire en Exploitation (RVRE)</t>
    </r>
  </si>
  <si>
    <r>
      <rPr>
        <u/>
        <sz val="14"/>
        <rFont val="Calibri"/>
        <family val="2"/>
      </rPr>
      <t>Installation de détection incendie règle R7 APSAD :</t>
    </r>
    <r>
      <rPr>
        <sz val="14"/>
        <rFont val="Calibri"/>
        <family val="2"/>
      </rPr>
      <t xml:space="preserve">
Contrôle Périodique semestriel avec Rapport Q7</t>
    </r>
  </si>
  <si>
    <r>
      <rPr>
        <u/>
        <sz val="14"/>
        <rFont val="Calibri"/>
        <family val="2"/>
      </rPr>
      <t>Installation de détection incendie règle R7 APSAD :</t>
    </r>
    <r>
      <rPr>
        <sz val="14"/>
        <rFont val="Calibri"/>
        <family val="2"/>
      </rPr>
      <t xml:space="preserve">
Contrôle Périodique annuel</t>
    </r>
  </si>
  <si>
    <r>
      <rPr>
        <u/>
        <sz val="14"/>
        <rFont val="Calibri"/>
        <family val="2"/>
      </rPr>
      <t>Installation de détection incendie</t>
    </r>
    <r>
      <rPr>
        <b/>
        <u/>
        <sz val="14"/>
        <rFont val="Calibri"/>
        <family val="2"/>
      </rPr>
      <t xml:space="preserve"> </t>
    </r>
    <r>
      <rPr>
        <u/>
        <sz val="14"/>
        <rFont val="Calibri"/>
        <family val="2"/>
      </rPr>
      <t>règle R7 APSAD :</t>
    </r>
    <r>
      <rPr>
        <sz val="14"/>
        <rFont val="Calibri"/>
        <family val="2"/>
      </rPr>
      <t xml:space="preserve">
Remise en conformité décennale Rapport APSAD N7</t>
    </r>
  </si>
  <si>
    <r>
      <rPr>
        <u/>
        <sz val="14"/>
        <rFont val="Calibri"/>
        <family val="2"/>
      </rPr>
      <t xml:space="preserve">Assistance Prévention et Conseil Incendie règle R11 APSAD : </t>
    </r>
    <r>
      <rPr>
        <sz val="14"/>
        <rFont val="Calibri"/>
        <family val="2"/>
      </rPr>
      <t xml:space="preserve">
Vérification à la mise en service Rapport APSAD N11</t>
    </r>
  </si>
  <si>
    <r>
      <rPr>
        <u/>
        <sz val="14"/>
        <rFont val="Calibri"/>
        <family val="2"/>
      </rPr>
      <t>Assistance Prévention et Conseil Incendie règle R11 APSAD :</t>
    </r>
    <r>
      <rPr>
        <sz val="14"/>
        <rFont val="Calibri"/>
        <family val="2"/>
      </rPr>
      <t xml:space="preserve">
Vérification Périodique annuelle Rapport APSAD Q11</t>
    </r>
  </si>
  <si>
    <r>
      <rPr>
        <u/>
        <sz val="14"/>
        <rFont val="Calibri"/>
        <family val="2"/>
      </rPr>
      <t>Assistance Prévention et Conseil Incendie règle R11 APSAD :</t>
    </r>
    <r>
      <rPr>
        <sz val="14"/>
        <rFont val="Calibri"/>
        <family val="2"/>
      </rPr>
      <t xml:space="preserve">
Vérification Périodique quinquennale Rapport APSAD Q11</t>
    </r>
  </si>
  <si>
    <r>
      <rPr>
        <u/>
        <sz val="14"/>
        <rFont val="Calibri"/>
        <family val="2"/>
      </rPr>
      <t>Installation SPRINKLEUR  :</t>
    </r>
    <r>
      <rPr>
        <sz val="14"/>
        <rFont val="Calibri"/>
        <family val="2"/>
      </rPr>
      <t xml:space="preserve">
Vérification à la mise en service Rapport APSAD N1</t>
    </r>
  </si>
  <si>
    <r>
      <rPr>
        <u/>
        <sz val="14"/>
        <rFont val="Calibri"/>
        <family val="2"/>
      </rPr>
      <t>Robinet d''incendie armés (RIA) règle R5 APSAD :</t>
    </r>
    <r>
      <rPr>
        <sz val="14"/>
        <rFont val="Calibri"/>
        <family val="2"/>
      </rPr>
      <t xml:space="preserve">
Vérification Périodique trimestrielle</t>
    </r>
  </si>
  <si>
    <r>
      <rPr>
        <u/>
        <sz val="14"/>
        <rFont val="Calibri"/>
        <family val="2"/>
      </rPr>
      <t>Installation SPRINKLEUR règle R1 APSAD :</t>
    </r>
    <r>
      <rPr>
        <sz val="14"/>
        <rFont val="Calibri"/>
        <family val="2"/>
      </rPr>
      <t xml:space="preserve">
Vérification Périodique hebdomadaire comprenant la vérification mensuelle, semestrielle et annuelle.</t>
    </r>
  </si>
  <si>
    <r>
      <rPr>
        <u/>
        <sz val="14"/>
        <rFont val="Calibri"/>
        <family val="2"/>
      </rPr>
      <t>Installation SPRINKLEUR règle R1 APSAD :</t>
    </r>
    <r>
      <rPr>
        <sz val="14"/>
        <rFont val="Calibri"/>
        <family val="2"/>
      </rPr>
      <t xml:space="preserve">
Contrôle Périodique semestriel Rapport Q1</t>
    </r>
  </si>
  <si>
    <r>
      <rPr>
        <u/>
        <sz val="14"/>
        <rFont val="Calibri"/>
        <family val="2"/>
      </rPr>
      <t>Installation SPRINKLEUR</t>
    </r>
    <r>
      <rPr>
        <b/>
        <u/>
        <sz val="14"/>
        <rFont val="Calibri"/>
        <family val="2"/>
      </rPr>
      <t xml:space="preserve"> </t>
    </r>
    <r>
      <rPr>
        <u/>
        <sz val="14"/>
        <rFont val="Calibri"/>
        <family val="2"/>
      </rPr>
      <t>règle R1 APSAD :</t>
    </r>
    <r>
      <rPr>
        <sz val="14"/>
        <rFont val="Calibri"/>
        <family val="2"/>
      </rPr>
      <t xml:space="preserve">
Contrôle Périodique triennal</t>
    </r>
  </si>
  <si>
    <r>
      <rPr>
        <u/>
        <sz val="14"/>
        <rFont val="Calibri"/>
        <family val="2"/>
      </rPr>
      <t>Installation SPRINKLEUR règle R1 APSAD :</t>
    </r>
    <r>
      <rPr>
        <sz val="14"/>
        <rFont val="Calibri"/>
        <family val="2"/>
      </rPr>
      <t xml:space="preserve">
Contrôle Périodique décennal
</t>
    </r>
  </si>
  <si>
    <r>
      <rPr>
        <u/>
        <sz val="14"/>
        <rFont val="Calibri"/>
        <family val="2"/>
      </rPr>
      <t>Installation SPRINKLEUR règle R1 APSAD :</t>
    </r>
    <r>
      <rPr>
        <sz val="14"/>
        <rFont val="Calibri"/>
        <family val="2"/>
      </rPr>
      <t xml:space="preserve">
Contrôle Périodique de remise en conformité tous les 30 ans</t>
    </r>
  </si>
  <si>
    <r>
      <rPr>
        <u/>
        <sz val="14"/>
        <rFont val="Calibri"/>
        <family val="2"/>
      </rPr>
      <t>Robinet d''Incendie Armée (RIA) règle R5 APSAD :</t>
    </r>
    <r>
      <rPr>
        <sz val="14"/>
        <rFont val="Calibri"/>
        <family val="2"/>
      </rPr>
      <t xml:space="preserve">
Contrôle Périodique annuel avec Rapport Q5</t>
    </r>
  </si>
  <si>
    <r>
      <rPr>
        <u/>
        <sz val="14"/>
        <rFont val="Calibri"/>
        <family val="2"/>
      </rPr>
      <t>Robinets d''incendie armés (RIA) règle R5 APSAD :</t>
    </r>
    <r>
      <rPr>
        <sz val="14"/>
        <rFont val="Calibri"/>
        <family val="2"/>
      </rPr>
      <t xml:space="preserve">
Vérification Périodique quinquennale</t>
    </r>
  </si>
  <si>
    <r>
      <rPr>
        <u/>
        <sz val="14"/>
        <rFont val="Calibri"/>
        <family val="2"/>
      </rPr>
      <t>Robinets d''incendie armés (RIA) règle R5 APSAD :</t>
    </r>
    <r>
      <rPr>
        <sz val="14"/>
        <rFont val="Calibri"/>
        <family val="2"/>
      </rPr>
      <t xml:space="preserve">
Vérification Périodique décennale</t>
    </r>
  </si>
  <si>
    <r>
      <rPr>
        <u/>
        <sz val="14"/>
        <rFont val="Calibri"/>
        <family val="2"/>
      </rPr>
      <t>Extinction automatique à Gaz règle R13 APSAD :</t>
    </r>
    <r>
      <rPr>
        <sz val="14"/>
        <rFont val="Calibri"/>
        <family val="2"/>
      </rPr>
      <t xml:space="preserve">
Vérification Périodique annuelle  APSAD  Q13</t>
    </r>
  </si>
  <si>
    <r>
      <rPr>
        <u/>
        <sz val="14"/>
        <rFont val="Calibri"/>
        <family val="2"/>
      </rPr>
      <t>Installation d''extinction automatique à mousse à haut foisonnement Règle R12 APSAD :</t>
    </r>
    <r>
      <rPr>
        <sz val="14"/>
        <rFont val="Calibri"/>
        <family val="2"/>
      </rPr>
      <t xml:space="preserve">
Vérification Périodique semestrielle Rapport Q12</t>
    </r>
  </si>
  <si>
    <r>
      <rPr>
        <u/>
        <sz val="14"/>
        <rFont val="Calibri"/>
        <family val="2"/>
      </rPr>
      <t>Installation de détection incendie règle R7 APSAD :</t>
    </r>
    <r>
      <rPr>
        <sz val="14"/>
        <rFont val="Calibri"/>
        <family val="2"/>
      </rPr>
      <t xml:space="preserve">
Attestation de mise en service rapport N7</t>
    </r>
  </si>
  <si>
    <r>
      <rPr>
        <u/>
        <sz val="14"/>
        <rFont val="Calibri"/>
        <family val="2"/>
      </rPr>
      <t>Assistance Prévention Risques Électriques (APRE) règle D18 APSAD :</t>
    </r>
    <r>
      <rPr>
        <sz val="14"/>
        <rFont val="Calibri"/>
        <family val="2"/>
      </rPr>
      <t xml:space="preserve">
Vérification Périodique annuelle Rapport APSAD Q18</t>
    </r>
  </si>
  <si>
    <r>
      <rPr>
        <u/>
        <sz val="14"/>
        <rFont val="Calibri"/>
        <family val="2"/>
      </rPr>
      <t>Thermographie infrarouge installation électrique règle D19 APSAD :</t>
    </r>
    <r>
      <rPr>
        <sz val="14"/>
        <rFont val="Calibri"/>
        <family val="2"/>
      </rPr>
      <t xml:space="preserve">
Vérification Périodique annuelle Rapport APSAD Q19</t>
    </r>
  </si>
  <si>
    <r>
      <rPr>
        <u/>
        <sz val="14"/>
        <rFont val="Calibri"/>
        <family val="2"/>
      </rPr>
      <t>Système de désenfumage naturel règle R17 APSAD :</t>
    </r>
    <r>
      <rPr>
        <sz val="14"/>
        <rFont val="Calibri"/>
        <family val="2"/>
      </rPr>
      <t xml:space="preserve">
Vérification à la mise en service Rapport APSAD N17</t>
    </r>
  </si>
  <si>
    <r>
      <rPr>
        <u/>
        <sz val="14"/>
        <rFont val="Calibri"/>
        <family val="2"/>
      </rPr>
      <t>Installation SPRINKLEUR règle R1 APSAD :</t>
    </r>
    <r>
      <rPr>
        <sz val="14"/>
        <rFont val="Calibri"/>
        <family val="2"/>
      </rPr>
      <t xml:space="preserve">
Contrôle Périodique 25 ans</t>
    </r>
  </si>
  <si>
    <r>
      <rPr>
        <u/>
        <sz val="14"/>
        <rFont val="Calibri"/>
        <family val="2"/>
      </rPr>
      <t>Installation d''extinction automatique à mousse à haut foisonnement Règle R12 APSAD :</t>
    </r>
    <r>
      <rPr>
        <sz val="14"/>
        <rFont val="Calibri"/>
        <family val="2"/>
      </rPr>
      <t xml:space="preserve">
Vérification à la mise en service Rapport APSAD N12</t>
    </r>
  </si>
  <si>
    <r>
      <rPr>
        <u/>
        <sz val="14"/>
        <rFont val="Calibri"/>
        <family val="2"/>
      </rPr>
      <t>Extincteurs règle R4 APSAD :</t>
    </r>
    <r>
      <rPr>
        <sz val="14"/>
        <rFont val="Calibri"/>
        <family val="2"/>
      </rPr>
      <t xml:space="preserve">
Vérification Périodique trimestrielle</t>
    </r>
  </si>
  <si>
    <r>
      <rPr>
        <u/>
        <sz val="14"/>
        <rFont val="Calibri"/>
        <family val="2"/>
      </rPr>
      <t>Extincteurs règle R4 APSAD :</t>
    </r>
    <r>
      <rPr>
        <sz val="14"/>
        <rFont val="Calibri"/>
        <family val="2"/>
      </rPr>
      <t xml:space="preserve">
Vérification Périodique annuelle</t>
    </r>
  </si>
  <si>
    <r>
      <rPr>
        <u/>
        <sz val="14"/>
        <rFont val="Calibri"/>
        <family val="2"/>
      </rPr>
      <t>Extincteurs règle R4 APSAD :</t>
    </r>
    <r>
      <rPr>
        <sz val="14"/>
        <rFont val="Calibri"/>
        <family val="2"/>
      </rPr>
      <t xml:space="preserve">
Vérification Périodique 10 ans</t>
    </r>
  </si>
  <si>
    <r>
      <rPr>
        <u/>
        <sz val="14"/>
        <rFont val="Calibri"/>
        <family val="2"/>
      </rPr>
      <t>Extincteurs règle R4 APSAD :</t>
    </r>
    <r>
      <rPr>
        <sz val="14"/>
        <rFont val="Calibri"/>
        <family val="2"/>
      </rPr>
      <t xml:space="preserve">
Contrôle Périodique annuel Rapport Q4 (maintenance approfondie quinquennale et les révisions décennales)</t>
    </r>
  </si>
  <si>
    <r>
      <rPr>
        <u/>
        <sz val="14"/>
        <rFont val="Calibri"/>
        <family val="2"/>
      </rPr>
      <t>Robinet d''incendie armés règle R5 APSAD (RIA) :</t>
    </r>
    <r>
      <rPr>
        <sz val="14"/>
        <rFont val="Calibri"/>
        <family val="2"/>
      </rPr>
      <t xml:space="preserve">
Attestation de mise en service rapport N5</t>
    </r>
  </si>
  <si>
    <r>
      <rPr>
        <u/>
        <sz val="14"/>
        <rFont val="Calibri"/>
        <family val="2"/>
      </rPr>
      <t>Extinction automatique à Gaz règle R13 APSAD :</t>
    </r>
    <r>
      <rPr>
        <sz val="14"/>
        <rFont val="Calibri"/>
        <family val="2"/>
      </rPr>
      <t xml:space="preserve">
Contrôle Périodique semestriel Rapport</t>
    </r>
  </si>
  <si>
    <r>
      <rPr>
        <u/>
        <sz val="14"/>
        <rFont val="Calibri"/>
        <family val="2"/>
      </rPr>
      <t xml:space="preserve">Moyens de secours ERP </t>
    </r>
    <r>
      <rPr>
        <sz val="14"/>
        <rFont val="Calibri"/>
        <family val="2"/>
      </rPr>
      <t>: installations fixes et mobiles d''extinction
Vérification Périodique annuelle</t>
    </r>
  </si>
  <si>
    <r>
      <rPr>
        <u/>
        <sz val="14"/>
        <rFont val="Calibri"/>
        <family val="2"/>
      </rPr>
      <t>Parcs de stationnement couverts d''une capacité d''accueil inférieure ou égale à 250 véhicules ERP Type PS :</t>
    </r>
    <r>
      <rPr>
        <sz val="14"/>
        <rFont val="Calibri"/>
        <family val="2"/>
      </rPr>
      <t xml:space="preserve">
Vérification Périodique BIENNALE</t>
    </r>
  </si>
  <si>
    <r>
      <rPr>
        <u/>
        <sz val="14"/>
        <rFont val="Calibri"/>
        <family val="2"/>
      </rPr>
      <t>Parcs de stationnement couverts  ERP Type PS :</t>
    </r>
    <r>
      <rPr>
        <sz val="14"/>
        <rFont val="Calibri"/>
        <family val="2"/>
      </rPr>
      <t xml:space="preserve">
Vérification Périodique quinquennale</t>
    </r>
  </si>
  <si>
    <r>
      <rPr>
        <u/>
        <sz val="14"/>
        <rFont val="Calibri"/>
        <family val="2"/>
      </rPr>
      <t>Parcs de stationnement couverts  ERP Type PS :</t>
    </r>
    <r>
      <rPr>
        <sz val="14"/>
        <rFont val="Calibri"/>
        <family val="2"/>
      </rPr>
      <t xml:space="preserve">
Vérification à la mise en service</t>
    </r>
  </si>
  <si>
    <r>
      <rPr>
        <u/>
        <sz val="14"/>
        <rFont val="Calibri"/>
        <family val="2"/>
      </rPr>
      <t>Système de Sécurité Incendie (SSI) de Catégorie A (option IGH) IGH :</t>
    </r>
    <r>
      <rPr>
        <sz val="14"/>
        <rFont val="Calibri"/>
        <family val="2"/>
      </rPr>
      <t xml:space="preserve">
</t>
    </r>
    <r>
      <rPr>
        <b/>
        <sz val="14"/>
        <rFont val="Calibri"/>
        <family val="2"/>
      </rPr>
      <t>Dossier d''identité du Système de Sécurité Incendie (SSI).</t>
    </r>
  </si>
  <si>
    <r>
      <rPr>
        <u/>
        <sz val="14"/>
        <rFont val="Calibri"/>
        <family val="2"/>
      </rPr>
      <t>Robinet d''incendie armés (RIA) IGH :</t>
    </r>
    <r>
      <rPr>
        <sz val="14"/>
        <rFont val="Calibri"/>
        <family val="2"/>
      </rPr>
      <t xml:space="preserve">
Contrôle Périodique annuel </t>
    </r>
    <r>
      <rPr>
        <b/>
        <sz val="14"/>
        <rFont val="Calibri"/>
        <family val="2"/>
      </rPr>
      <t>Rapport de Vérification en Exploitation (RVRE).</t>
    </r>
  </si>
  <si>
    <r>
      <rPr>
        <u/>
        <sz val="14"/>
        <rFont val="Calibri"/>
        <family val="2"/>
      </rPr>
      <t>Robinet d''incendie armés (RIA) IGH :</t>
    </r>
    <r>
      <rPr>
        <sz val="14"/>
        <rFont val="Calibri"/>
        <family val="2"/>
      </rPr>
      <t xml:space="preserve">
Contrôle à la Mise en service </t>
    </r>
    <r>
      <rPr>
        <b/>
        <sz val="14"/>
        <rFont val="Calibri"/>
        <family val="2"/>
      </rPr>
      <t>Rapport de Vérification Réglementaire Après Travaux (RVRAT).</t>
    </r>
  </si>
  <si>
    <r>
      <rPr>
        <u/>
        <sz val="14"/>
        <rFont val="Calibri"/>
        <family val="2"/>
      </rPr>
      <t xml:space="preserve">Système de Sécurité Incendie IGH : </t>
    </r>
    <r>
      <rPr>
        <sz val="14"/>
        <rFont val="Calibri"/>
        <family val="2"/>
      </rPr>
      <t xml:space="preserve">
Vérification Périodique </t>
    </r>
    <r>
      <rPr>
        <b/>
        <sz val="14"/>
        <rFont val="Calibri"/>
        <family val="2"/>
      </rPr>
      <t>mensuelle et trimestrielle</t>
    </r>
  </si>
  <si>
    <r>
      <rPr>
        <u/>
        <sz val="14"/>
        <rFont val="Calibri"/>
        <family val="2"/>
      </rPr>
      <t>Désenfumage IGH :</t>
    </r>
    <r>
      <rPr>
        <sz val="14"/>
        <rFont val="Calibri"/>
        <family val="2"/>
      </rPr>
      <t xml:space="preserve">
Vérification Périodique </t>
    </r>
    <r>
      <rPr>
        <b/>
        <sz val="14"/>
        <rFont val="Calibri"/>
        <family val="2"/>
      </rPr>
      <t>hebdomadaire</t>
    </r>
  </si>
  <si>
    <r>
      <rPr>
        <u/>
        <sz val="14"/>
        <rFont val="Calibri"/>
        <family val="2"/>
      </rPr>
      <t xml:space="preserve">Système de Sécurité Incendie (SSI) IGH : </t>
    </r>
    <r>
      <rPr>
        <sz val="14"/>
        <rFont val="Calibri"/>
        <family val="2"/>
      </rPr>
      <t xml:space="preserve">
Vérification Périodique </t>
    </r>
    <r>
      <rPr>
        <b/>
        <sz val="14"/>
        <rFont val="Calibri"/>
        <family val="2"/>
      </rPr>
      <t>semestrielle</t>
    </r>
  </si>
  <si>
    <r>
      <rPr>
        <u/>
        <sz val="14"/>
        <rFont val="Calibri"/>
        <family val="2"/>
      </rPr>
      <t>Moyens de secours IGH :</t>
    </r>
    <r>
      <rPr>
        <b/>
        <u/>
        <sz val="14"/>
        <rFont val="Calibri"/>
        <family val="2"/>
      </rPr>
      <t xml:space="preserve"> </t>
    </r>
    <r>
      <rPr>
        <b/>
        <sz val="14"/>
        <rFont val="Calibri"/>
        <family val="2"/>
      </rPr>
      <t>installations fixes et mobiles d''extinction</t>
    </r>
    <r>
      <rPr>
        <sz val="14"/>
        <rFont val="Calibri"/>
        <family val="2"/>
      </rPr>
      <t xml:space="preserve">
Vérification Périodique annuelle</t>
    </r>
  </si>
  <si>
    <r>
      <rPr>
        <u/>
        <sz val="14"/>
        <rFont val="Calibri"/>
        <family val="2"/>
      </rPr>
      <t xml:space="preserve">Désenfumage IGH : </t>
    </r>
    <r>
      <rPr>
        <sz val="14"/>
        <rFont val="Calibri"/>
        <family val="2"/>
      </rPr>
      <t xml:space="preserve">
Vérification Périodique </t>
    </r>
    <r>
      <rPr>
        <b/>
        <sz val="14"/>
        <rFont val="Calibri"/>
        <family val="2"/>
      </rPr>
      <t>annuelle</t>
    </r>
  </si>
  <si>
    <r>
      <rPr>
        <u/>
        <sz val="14"/>
        <rFont val="Calibri"/>
        <family val="2"/>
      </rPr>
      <t xml:space="preserve">Désenfumage IGH : </t>
    </r>
    <r>
      <rPr>
        <sz val="14"/>
        <rFont val="Calibri"/>
        <family val="2"/>
      </rPr>
      <t xml:space="preserve">
Contrôle Périodique annuel -</t>
    </r>
    <r>
      <rPr>
        <b/>
        <sz val="14"/>
        <rFont val="Calibri"/>
        <family val="2"/>
      </rPr>
      <t xml:space="preserve"> Rapport de Vérification Réglementaire en Exploitation (RVRE)</t>
    </r>
  </si>
  <si>
    <r>
      <rPr>
        <u/>
        <sz val="14"/>
        <rFont val="Calibri"/>
        <family val="2"/>
      </rPr>
      <t>Compartiment IGH :</t>
    </r>
    <r>
      <rPr>
        <sz val="14"/>
        <rFont val="Calibri"/>
        <family val="2"/>
      </rPr>
      <t xml:space="preserve">
Vérification Périodique annuelle - </t>
    </r>
    <r>
      <rPr>
        <b/>
        <sz val="14"/>
        <rFont val="Calibri"/>
        <family val="2"/>
      </rPr>
      <t>Exercice d''évacuation</t>
    </r>
  </si>
  <si>
    <r>
      <rPr>
        <u/>
        <sz val="14"/>
        <rFont val="Calibri"/>
        <family val="2"/>
      </rPr>
      <t>Moyens de secours IGH :</t>
    </r>
    <r>
      <rPr>
        <sz val="14"/>
        <rFont val="Calibri"/>
        <family val="2"/>
      </rPr>
      <t xml:space="preserve"> </t>
    </r>
    <r>
      <rPr>
        <b/>
        <sz val="14"/>
        <rFont val="Calibri"/>
        <family val="2"/>
      </rPr>
      <t>installations fixes et mobiles d''extinction</t>
    </r>
    <r>
      <rPr>
        <sz val="14"/>
        <rFont val="Calibri"/>
        <family val="2"/>
      </rPr>
      <t xml:space="preserve">
Contrôle Périodique annuel - </t>
    </r>
    <r>
      <rPr>
        <b/>
        <sz val="14"/>
        <rFont val="Calibri"/>
        <family val="2"/>
      </rPr>
      <t>Rapport de Vérification Réglementaire en Exploitation (RVRE)</t>
    </r>
  </si>
  <si>
    <r>
      <rPr>
        <u/>
        <sz val="14"/>
        <rFont val="Calibri"/>
        <family val="2"/>
      </rPr>
      <t xml:space="preserve">Moyens de secours IGH </t>
    </r>
    <r>
      <rPr>
        <sz val="14"/>
        <rFont val="Calibri"/>
        <family val="2"/>
      </rPr>
      <t>:</t>
    </r>
    <r>
      <rPr>
        <b/>
        <sz val="14"/>
        <rFont val="Calibri"/>
        <family val="2"/>
      </rPr>
      <t xml:space="preserve"> installations fixes et mobiles d''extinction</t>
    </r>
    <r>
      <rPr>
        <sz val="14"/>
        <rFont val="Calibri"/>
        <family val="2"/>
      </rPr>
      <t xml:space="preserve">
Contrôle à la mise en service - </t>
    </r>
    <r>
      <rPr>
        <b/>
        <sz val="14"/>
        <rFont val="Calibri"/>
        <family val="2"/>
      </rPr>
      <t>Rapport de Vérification Réglementaire Après Travaux (RVRAT)</t>
    </r>
  </si>
  <si>
    <r>
      <rPr>
        <u/>
        <sz val="14"/>
        <rFont val="Calibri"/>
        <family val="2"/>
      </rPr>
      <t>Moyens de secours IGH :</t>
    </r>
    <r>
      <rPr>
        <sz val="14"/>
        <rFont val="Calibri"/>
        <family val="2"/>
      </rPr>
      <t xml:space="preserve"> </t>
    </r>
    <r>
      <rPr>
        <b/>
        <sz val="14"/>
        <rFont val="Calibri"/>
        <family val="2"/>
      </rPr>
      <t xml:space="preserve">Système de Sécurité Incendie (SSI) de catégorie A système d''extinction automatique du type sprinkleur : </t>
    </r>
    <r>
      <rPr>
        <sz val="14"/>
        <rFont val="Calibri"/>
        <family val="2"/>
      </rPr>
      <t xml:space="preserve">
Contrôle à la mise en service - </t>
    </r>
    <r>
      <rPr>
        <b/>
        <sz val="14"/>
        <rFont val="Calibri"/>
        <family val="2"/>
      </rPr>
      <t>Rapport de Vérification Réglementaire Après Travaux (RVRAT)</t>
    </r>
  </si>
  <si>
    <r>
      <rPr>
        <u/>
        <sz val="14"/>
        <rFont val="Calibri"/>
        <family val="2"/>
      </rPr>
      <t>Évaluation de la charge calorifique :</t>
    </r>
    <r>
      <rPr>
        <sz val="14"/>
        <rFont val="Calibri"/>
        <family val="2"/>
      </rPr>
      <t xml:space="preserve">
Contrôle Périodique à la mise en service -  </t>
    </r>
    <r>
      <rPr>
        <b/>
        <sz val="14"/>
        <rFont val="Calibri"/>
        <family val="2"/>
      </rPr>
      <t>Rapport de Vérification Réglementaire Après Travaux (RVRAT)</t>
    </r>
  </si>
  <si>
    <r>
      <rPr>
        <u/>
        <sz val="14"/>
        <rFont val="Calibri"/>
        <family val="2"/>
      </rPr>
      <t>Évaluation de la charge calorifique :</t>
    </r>
    <r>
      <rPr>
        <sz val="14"/>
        <rFont val="Calibri"/>
        <family val="2"/>
      </rPr>
      <t xml:space="preserve">
Contrôle Périodique Quinquennal -</t>
    </r>
    <r>
      <rPr>
        <b/>
        <sz val="14"/>
        <rFont val="Calibri"/>
        <family val="2"/>
      </rPr>
      <t xml:space="preserve"> Rapport de Vérification Réglementaire en Exploitation (RVRE)</t>
    </r>
  </si>
  <si>
    <r>
      <rPr>
        <u/>
        <sz val="14"/>
        <rFont val="Calibri"/>
        <family val="2"/>
      </rPr>
      <t>Installation de détection incendie :</t>
    </r>
    <r>
      <rPr>
        <sz val="14"/>
        <rFont val="Calibri"/>
        <family val="2"/>
      </rPr>
      <t xml:space="preserve">
Fiche de recensement des </t>
    </r>
    <r>
      <rPr>
        <b/>
        <sz val="14"/>
        <rFont val="Calibri"/>
        <family val="2"/>
      </rPr>
      <t xml:space="preserve">Détecteurs de Fumée à Chambre d''Ionisation </t>
    </r>
    <r>
      <rPr>
        <sz val="14"/>
        <rFont val="Calibri"/>
        <family val="2"/>
      </rPr>
      <t xml:space="preserve">a réaliser avant le 31/12/2014.
</t>
    </r>
  </si>
  <si>
    <r>
      <rPr>
        <u/>
        <sz val="14"/>
        <rFont val="Calibri"/>
        <family val="2"/>
      </rPr>
      <t xml:space="preserve">Incendie :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</si>
  <si>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Installation SPRINKLEUR  :</t>
    </r>
    <r>
      <rPr>
        <sz val="14"/>
        <rFont val="Calibri"/>
        <family val="2"/>
      </rPr>
      <t xml:space="preserve">
Vérification à la mise en service - </t>
    </r>
    <r>
      <rPr>
        <b/>
        <sz val="14"/>
        <rFont val="Calibri"/>
        <family val="2"/>
      </rPr>
      <t>Certificat d''achèvement des travaux</t>
    </r>
  </si>
  <si>
    <r>
      <rPr>
        <u/>
        <sz val="14"/>
        <rFont val="Calibri"/>
        <family val="2"/>
      </rPr>
      <t>Système de désenfumage :</t>
    </r>
    <r>
      <rPr>
        <sz val="14"/>
        <rFont val="Calibri"/>
        <family val="2"/>
      </rPr>
      <t xml:space="preserve">
Vérification à la </t>
    </r>
    <r>
      <rPr>
        <b/>
        <sz val="14"/>
        <rFont val="Calibri"/>
        <family val="2"/>
      </rPr>
      <t>mise en service</t>
    </r>
  </si>
  <si>
    <r>
      <rPr>
        <u/>
        <sz val="14"/>
        <rFont val="Calibri"/>
        <family val="2"/>
      </rPr>
      <t>Robinet d''incendie armés (RIA) :</t>
    </r>
    <r>
      <rPr>
        <sz val="14"/>
        <rFont val="Calibri"/>
        <family val="2"/>
      </rPr>
      <t xml:space="preserve">
Vérification Périodique</t>
    </r>
    <r>
      <rPr>
        <b/>
        <sz val="14"/>
        <rFont val="Calibri"/>
        <family val="2"/>
      </rPr>
      <t xml:space="preserve"> annuelle</t>
    </r>
  </si>
  <si>
    <r>
      <rPr>
        <u/>
        <sz val="14"/>
        <rFont val="Calibri"/>
        <family val="2"/>
      </rPr>
      <t>Colonne sèche, colonne humide (en charge), poteaux et bouches d''incendie :</t>
    </r>
    <r>
      <rPr>
        <sz val="14"/>
        <rFont val="Calibri"/>
        <family val="2"/>
      </rPr>
      <t xml:space="preserve">
Vérification Périodique </t>
    </r>
    <r>
      <rPr>
        <b/>
        <sz val="14"/>
        <rFont val="Calibri"/>
        <family val="2"/>
      </rPr>
      <t>annuelle</t>
    </r>
  </si>
  <si>
    <r>
      <rPr>
        <u/>
        <sz val="14"/>
        <rFont val="Calibri"/>
        <family val="2"/>
      </rPr>
      <t>Installation de détection incendie :</t>
    </r>
    <r>
      <rPr>
        <sz val="14"/>
        <rFont val="Calibri"/>
        <family val="2"/>
      </rPr>
      <t xml:space="preserve">
Vérification Périodique </t>
    </r>
    <r>
      <rPr>
        <b/>
        <sz val="14"/>
        <rFont val="Calibri"/>
        <family val="2"/>
      </rPr>
      <t>annuelle</t>
    </r>
    <r>
      <rPr>
        <sz val="14"/>
        <rFont val="Calibri"/>
        <family val="2"/>
      </rPr>
      <t xml:space="preserve"> rapport de vérification</t>
    </r>
  </si>
  <si>
    <r>
      <rPr>
        <u/>
        <sz val="14"/>
        <rFont val="Calibri"/>
        <family val="2"/>
      </rPr>
      <t>Système de désenfumage :</t>
    </r>
    <r>
      <rPr>
        <sz val="14"/>
        <rFont val="Calibri"/>
        <family val="2"/>
      </rPr>
      <t xml:space="preserve">
Vérification Périodique </t>
    </r>
    <r>
      <rPr>
        <b/>
        <sz val="14"/>
        <rFont val="Calibri"/>
        <family val="2"/>
      </rPr>
      <t>annuelle</t>
    </r>
  </si>
  <si>
    <r>
      <rPr>
        <u/>
        <sz val="14"/>
        <rFont val="Calibri"/>
        <family val="2"/>
      </rPr>
      <t>Extincteurs :</t>
    </r>
    <r>
      <rPr>
        <sz val="14"/>
        <rFont val="Calibri"/>
        <family val="2"/>
      </rPr>
      <t xml:space="preserve">
Vérification Périodique </t>
    </r>
    <r>
      <rPr>
        <b/>
        <sz val="14"/>
        <rFont val="Calibri"/>
        <family val="2"/>
      </rPr>
      <t>annuelle et révision décennale</t>
    </r>
  </si>
  <si>
    <r>
      <rPr>
        <u/>
        <sz val="14"/>
        <rFont val="Calibri"/>
        <family val="2"/>
      </rPr>
      <t>Installation SPRINKLEUR :</t>
    </r>
    <r>
      <rPr>
        <sz val="14"/>
        <rFont val="Calibri"/>
        <family val="2"/>
      </rPr>
      <t xml:space="preserve">
Vérification Périodique </t>
    </r>
    <r>
      <rPr>
        <b/>
        <sz val="14"/>
        <rFont val="Calibri"/>
        <family val="2"/>
      </rPr>
      <t xml:space="preserve">hebdomadaire </t>
    </r>
  </si>
  <si>
    <r>
      <rPr>
        <u/>
        <sz val="14"/>
        <rFont val="Calibri"/>
        <family val="2"/>
      </rPr>
      <t>Installation SPRINKLEUR :</t>
    </r>
    <r>
      <rPr>
        <sz val="14"/>
        <rFont val="Calibri"/>
        <family val="2"/>
      </rPr>
      <t xml:space="preserve">
Vérification Périodique </t>
    </r>
    <r>
      <rPr>
        <b/>
        <sz val="14"/>
        <rFont val="Calibri"/>
        <family val="2"/>
      </rPr>
      <t>mensuelle</t>
    </r>
  </si>
  <si>
    <r>
      <rPr>
        <u/>
        <sz val="14"/>
        <rFont val="Calibri"/>
        <family val="2"/>
      </rPr>
      <t>Installation SPRINKLEUR :</t>
    </r>
    <r>
      <rPr>
        <sz val="14"/>
        <rFont val="Calibri"/>
        <family val="2"/>
      </rPr>
      <t xml:space="preserve">
Vérification Périodique </t>
    </r>
    <r>
      <rPr>
        <b/>
        <sz val="14"/>
        <rFont val="Calibri"/>
        <family val="2"/>
      </rPr>
      <t>trimestrielle</t>
    </r>
  </si>
  <si>
    <r>
      <rPr>
        <u/>
        <sz val="14"/>
        <rFont val="Calibri"/>
        <family val="2"/>
      </rPr>
      <t>Installation SPRINKLEUR :</t>
    </r>
    <r>
      <rPr>
        <sz val="14"/>
        <rFont val="Calibri"/>
        <family val="2"/>
      </rPr>
      <t xml:space="preserve">
Vérification Périodique hebdomadaire comprenant la vérification semestrielle</t>
    </r>
  </si>
  <si>
    <r>
      <rPr>
        <u/>
        <sz val="14"/>
        <rFont val="Calibri"/>
        <family val="2"/>
      </rPr>
      <t>Installation SPRINKLEUR :</t>
    </r>
    <r>
      <rPr>
        <sz val="14"/>
        <rFont val="Calibri"/>
        <family val="2"/>
      </rPr>
      <t xml:space="preserve">
Vérification Périodique </t>
    </r>
    <r>
      <rPr>
        <b/>
        <sz val="14"/>
        <rFont val="Calibri"/>
        <family val="2"/>
      </rPr>
      <t>annuelle.</t>
    </r>
  </si>
  <si>
    <r>
      <rPr>
        <u/>
        <sz val="14"/>
        <rFont val="Calibri"/>
        <family val="2"/>
      </rPr>
      <t>Installation SPRINKLEUR :</t>
    </r>
    <r>
      <rPr>
        <sz val="14"/>
        <rFont val="Calibri"/>
        <family val="2"/>
      </rPr>
      <t xml:space="preserve">
Vérification Périodique </t>
    </r>
    <r>
      <rPr>
        <b/>
        <sz val="14"/>
        <rFont val="Calibri"/>
        <family val="2"/>
      </rPr>
      <t>décennale</t>
    </r>
  </si>
  <si>
    <r>
      <rPr>
        <u/>
        <sz val="14"/>
        <rFont val="Calibri"/>
        <family val="2"/>
      </rPr>
      <t>Installation SPRINKLEUR :</t>
    </r>
    <r>
      <rPr>
        <sz val="14"/>
        <rFont val="Calibri"/>
        <family val="2"/>
      </rPr>
      <t xml:space="preserve">
Vérification Périodique </t>
    </r>
    <r>
      <rPr>
        <b/>
        <sz val="14"/>
        <rFont val="Calibri"/>
        <family val="2"/>
      </rPr>
      <t>25 ans</t>
    </r>
  </si>
  <si>
    <r>
      <rPr>
        <u/>
        <sz val="14"/>
        <rFont val="Calibri"/>
        <family val="2"/>
      </rPr>
      <t>Installation SPRINKLEUR :</t>
    </r>
    <r>
      <rPr>
        <sz val="14"/>
        <rFont val="Calibri"/>
        <family val="2"/>
      </rPr>
      <t xml:space="preserve">
Vérification Périodique </t>
    </r>
    <r>
      <rPr>
        <b/>
        <sz val="14"/>
        <rFont val="Calibri"/>
        <family val="2"/>
      </rPr>
      <t>triennale</t>
    </r>
  </si>
  <si>
    <r>
      <rPr>
        <u/>
        <sz val="14"/>
        <rFont val="Calibri"/>
        <family val="2"/>
      </rPr>
      <t>Exercice de sécurité incendie :</t>
    </r>
    <r>
      <rPr>
        <sz val="14"/>
        <rFont val="Calibri"/>
        <family val="2"/>
      </rPr>
      <t xml:space="preserve">
Vérification Périodique semestrielle
Des </t>
    </r>
    <r>
      <rPr>
        <b/>
        <sz val="14"/>
        <rFont val="Calibri"/>
        <family val="2"/>
      </rPr>
      <t>exercices</t>
    </r>
    <r>
      <rPr>
        <sz val="14"/>
        <rFont val="Calibri"/>
        <family val="2"/>
      </rPr>
      <t xml:space="preserve"> pratiques doivent avoir lieu au moins tous les </t>
    </r>
    <r>
      <rPr>
        <b/>
        <sz val="14"/>
        <rFont val="Calibri"/>
        <family val="2"/>
      </rPr>
      <t>6 mois</t>
    </r>
    <r>
      <rPr>
        <sz val="14"/>
        <rFont val="Calibri"/>
        <family val="2"/>
      </rPr>
      <t xml:space="preserve"> avec inscription dans le registre de sécurité.</t>
    </r>
  </si>
  <si>
    <r>
      <rPr>
        <u/>
        <sz val="14"/>
        <rFont val="Calibri"/>
        <family val="2"/>
      </rPr>
      <t xml:space="preserve">Formation initiale / recyclage </t>
    </r>
    <r>
      <rPr>
        <sz val="14"/>
        <rFont val="Calibri"/>
        <family val="2"/>
      </rPr>
      <t xml:space="preserve">: </t>
    </r>
    <r>
      <rPr>
        <b/>
        <sz val="14"/>
        <rFont val="Calibri"/>
        <family val="2"/>
      </rPr>
      <t>Guide file et serre file</t>
    </r>
    <r>
      <rPr>
        <sz val="14"/>
        <rFont val="Calibri"/>
        <family val="2"/>
      </rPr>
      <t xml:space="preserve">
</t>
    </r>
  </si>
  <si>
    <r>
      <rPr>
        <u/>
        <sz val="14"/>
        <rFont val="Calibri"/>
        <family val="2"/>
      </rPr>
      <t>Appareil de levage mû à bras NON CE :</t>
    </r>
    <r>
      <rPr>
        <sz val="14"/>
        <rFont val="Calibri"/>
        <family val="2"/>
      </rPr>
      <t xml:space="preserve">
</t>
    </r>
    <r>
      <rPr>
        <b/>
        <sz val="14"/>
        <rFont val="Calibri"/>
        <family val="2"/>
      </rPr>
      <t>Bilan de conformité</t>
    </r>
    <r>
      <rPr>
        <sz val="14"/>
        <rFont val="Calibri"/>
        <family val="2"/>
      </rPr>
      <t xml:space="preserve">
Pour les équipements antérieurs au 1er Janvier 1993.</t>
    </r>
  </si>
  <si>
    <r>
      <rPr>
        <u/>
        <sz val="14"/>
        <rFont val="Calibri"/>
        <family val="2"/>
      </rPr>
      <t>Appareil de levage mû à bras CE :</t>
    </r>
    <r>
      <rPr>
        <sz val="14"/>
        <rFont val="Calibri"/>
        <family val="2"/>
      </rPr>
      <t xml:space="preserve">
</t>
    </r>
    <r>
      <rPr>
        <b/>
        <sz val="14"/>
        <rFont val="Calibri"/>
        <family val="2"/>
      </rPr>
      <t>Certificat CE</t>
    </r>
    <r>
      <rPr>
        <sz val="14"/>
        <rFont val="Calibri"/>
        <family val="2"/>
      </rPr>
      <t xml:space="preserve"> pour les équipements postérieurs au 1er Janvier 1993.</t>
    </r>
  </si>
  <si>
    <r>
      <rPr>
        <u/>
        <sz val="14"/>
        <rFont val="Calibri"/>
        <family val="2"/>
      </rPr>
      <t>Appareil de levage mû à bras :</t>
    </r>
    <r>
      <rPr>
        <sz val="14"/>
        <rFont val="Calibri"/>
        <family val="2"/>
      </rPr>
      <t xml:space="preserve">
Contrôle Périodique </t>
    </r>
    <r>
      <rPr>
        <b/>
        <sz val="14"/>
        <rFont val="Calibri"/>
        <family val="2"/>
      </rPr>
      <t>annuel</t>
    </r>
  </si>
  <si>
    <r>
      <rPr>
        <u/>
        <sz val="14"/>
        <rFont val="Calibri"/>
        <family val="2"/>
      </rPr>
      <t>Appareil de levage mû à bras :</t>
    </r>
    <r>
      <rPr>
        <sz val="14"/>
        <rFont val="Calibri"/>
        <family val="2"/>
      </rPr>
      <t xml:space="preserve">
Le chef d''établissement doit tenir à la disposition des personnes qualifiées chargées des examens, essais et épreuves à réaliser les documents nécessaires, tel que le certificat de </t>
    </r>
    <r>
      <rPr>
        <b/>
        <sz val="14"/>
        <rFont val="Calibri"/>
        <family val="2"/>
      </rPr>
      <t>conformité.</t>
    </r>
  </si>
  <si>
    <r>
      <rPr>
        <u/>
        <sz val="14"/>
        <rFont val="Calibri"/>
        <family val="2"/>
      </rPr>
      <t>Appareil de levage mû à bras CE :</t>
    </r>
    <r>
      <rPr>
        <sz val="14"/>
        <rFont val="Calibri"/>
        <family val="2"/>
      </rPr>
      <t xml:space="preserve">
L''exploitant doit posséder un </t>
    </r>
    <r>
      <rPr>
        <b/>
        <sz val="14"/>
        <rFont val="Calibri"/>
        <family val="2"/>
      </rPr>
      <t>dossier technique</t>
    </r>
    <r>
      <rPr>
        <sz val="14"/>
        <rFont val="Calibri"/>
        <family val="2"/>
      </rPr>
      <t xml:space="preserve"> de l''équipement composé de plans de conception et de fabrication, des descriptions et explications, etc.</t>
    </r>
  </si>
  <si>
    <r>
      <rPr>
        <u/>
        <sz val="14"/>
        <rFont val="Calibri"/>
        <family val="2"/>
      </rPr>
      <t xml:space="preserve">Formation initiale / recyclage </t>
    </r>
    <r>
      <rPr>
        <sz val="14"/>
        <rFont val="Calibri"/>
        <family val="2"/>
      </rPr>
      <t xml:space="preserve">: conduite des équipements de travail servant au levage des charges
</t>
    </r>
  </si>
  <si>
    <r>
      <rPr>
        <u/>
        <sz val="14"/>
        <rFont val="Calibri"/>
        <family val="2"/>
      </rPr>
      <t>Appareil de levage mû à bras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</si>
  <si>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Appareil de levage mû à bras :</t>
    </r>
    <r>
      <rPr>
        <sz val="14"/>
        <rFont val="Calibri"/>
        <family val="2"/>
      </rPr>
      <t xml:space="preserve">
Vérification à la mise en service -</t>
    </r>
    <r>
      <rPr>
        <b/>
        <sz val="14"/>
        <rFont val="Calibri"/>
        <family val="2"/>
      </rPr>
      <t xml:space="preserve"> Examen d''adéquation</t>
    </r>
  </si>
  <si>
    <r>
      <rPr>
        <u/>
        <sz val="14"/>
        <rFont val="Calibri"/>
        <family val="2"/>
      </rPr>
      <t>Appareil de levage mû à bras :</t>
    </r>
    <r>
      <rPr>
        <sz val="14"/>
        <rFont val="Calibri"/>
        <family val="2"/>
      </rPr>
      <t xml:space="preserve">
Vérification à la mise en service - </t>
    </r>
    <r>
      <rPr>
        <b/>
        <sz val="14"/>
        <rFont val="Calibri"/>
        <family val="2"/>
      </rPr>
      <t>Épreuve statique et dynamique</t>
    </r>
    <r>
      <rPr>
        <sz val="14"/>
        <rFont val="Calibri"/>
        <family val="2"/>
      </rPr>
      <t xml:space="preserve">
En absence d''aptitude à l''emploi, une épreuve statique et dynamique doit être réalisée.</t>
    </r>
  </si>
  <si>
    <r>
      <rPr>
        <u/>
        <sz val="14"/>
        <rFont val="Calibri"/>
        <family val="2"/>
      </rPr>
      <t>Appareil de levage mû à bras :</t>
    </r>
    <r>
      <rPr>
        <sz val="14"/>
        <rFont val="Calibri"/>
        <family val="2"/>
      </rPr>
      <t xml:space="preserve">
Vérification à la mise en service -</t>
    </r>
    <r>
      <rPr>
        <b/>
        <sz val="14"/>
        <rFont val="Calibri"/>
        <family val="2"/>
      </rPr>
      <t xml:space="preserve"> Aptitude à l''emploi</t>
    </r>
    <r>
      <rPr>
        <sz val="14"/>
        <rFont val="Calibri"/>
        <family val="2"/>
      </rPr>
      <t xml:space="preserve">
L''aptitude à l''emploi doit être réalisée. Elle mentionne l''épreuve statique de l''équipement.</t>
    </r>
  </si>
  <si>
    <r>
      <rPr>
        <u/>
        <sz val="14"/>
        <rFont val="Calibri"/>
        <family val="2"/>
      </rPr>
      <t>Appareil de levage mû à bras Élévateur de personne mû à bras :</t>
    </r>
    <r>
      <rPr>
        <sz val="14"/>
        <rFont val="Calibri"/>
        <family val="2"/>
      </rPr>
      <t xml:space="preserve">
Vérification Périodique </t>
    </r>
    <r>
      <rPr>
        <b/>
        <sz val="14"/>
        <rFont val="Calibri"/>
        <family val="2"/>
      </rPr>
      <t>trimestrielle</t>
    </r>
  </si>
  <si>
    <r>
      <rPr>
        <u/>
        <sz val="14"/>
        <rFont val="Calibri"/>
        <family val="2"/>
      </rPr>
      <t>Appareil de levage mû à bras (de la liste précisée en libellée détaillé) :</t>
    </r>
    <r>
      <rPr>
        <sz val="14"/>
        <rFont val="Calibri"/>
        <family val="2"/>
      </rPr>
      <t xml:space="preserve">
Vérification Périodique </t>
    </r>
    <r>
      <rPr>
        <b/>
        <sz val="14"/>
        <rFont val="Calibri"/>
        <family val="2"/>
      </rPr>
      <t>semestrielle</t>
    </r>
  </si>
  <si>
    <r>
      <rPr>
        <u/>
        <sz val="14"/>
        <rFont val="Calibri"/>
        <family val="2"/>
      </rPr>
      <t>Appareil de levage mû mécaniquement NON CE :</t>
    </r>
    <r>
      <rPr>
        <sz val="14"/>
        <rFont val="Calibri"/>
        <family val="2"/>
      </rPr>
      <t xml:space="preserve">
</t>
    </r>
    <r>
      <rPr>
        <b/>
        <sz val="14"/>
        <rFont val="Calibri"/>
        <family val="2"/>
      </rPr>
      <t>Bilan de conformité</t>
    </r>
  </si>
  <si>
    <r>
      <rPr>
        <u/>
        <sz val="14"/>
        <rFont val="Calibri"/>
        <family val="2"/>
      </rPr>
      <t>Levage mû mécaniquement CE :</t>
    </r>
    <r>
      <rPr>
        <sz val="14"/>
        <rFont val="Calibri"/>
        <family val="2"/>
      </rPr>
      <t xml:space="preserve">
</t>
    </r>
    <r>
      <rPr>
        <b/>
        <sz val="14"/>
        <rFont val="Calibri"/>
        <family val="2"/>
      </rPr>
      <t>Certificat CE</t>
    </r>
    <r>
      <rPr>
        <sz val="14"/>
        <rFont val="Calibri"/>
        <family val="2"/>
      </rPr>
      <t xml:space="preserve"> pour les équipements postérieurs au 1er Janvier 1993.</t>
    </r>
  </si>
  <si>
    <r>
      <rPr>
        <u/>
        <sz val="14"/>
        <rFont val="Calibri"/>
        <family val="2"/>
      </rPr>
      <t>Appareil de levage mû mécaniquement :</t>
    </r>
    <r>
      <rPr>
        <sz val="14"/>
        <rFont val="Calibri"/>
        <family val="2"/>
      </rPr>
      <t xml:space="preserve">
Le chef d''établissement doit tenir à la disposition des personnes qualifiées chargées des examens, essais et épreuves à réaliser les documents nécessaires, tel que le certificat de </t>
    </r>
    <r>
      <rPr>
        <b/>
        <sz val="14"/>
        <rFont val="Calibri"/>
        <family val="2"/>
      </rPr>
      <t>conformité.</t>
    </r>
  </si>
  <si>
    <r>
      <rPr>
        <u/>
        <sz val="14"/>
        <rFont val="Calibri"/>
        <family val="2"/>
      </rPr>
      <t>Appareil de levage mû mécaniquement CE :</t>
    </r>
    <r>
      <rPr>
        <sz val="14"/>
        <rFont val="Calibri"/>
        <family val="2"/>
      </rPr>
      <t xml:space="preserve">
L''exploitant doit posséder un </t>
    </r>
    <r>
      <rPr>
        <b/>
        <sz val="14"/>
        <rFont val="Calibri"/>
        <family val="2"/>
      </rPr>
      <t>dossier technique</t>
    </r>
    <r>
      <rPr>
        <sz val="14"/>
        <rFont val="Calibri"/>
        <family val="2"/>
      </rPr>
      <t xml:space="preserve"> de l''équipement composé de plans de conception et de fabrication, des descriptions et explications, etc.</t>
    </r>
  </si>
  <si>
    <r>
      <rPr>
        <u/>
        <sz val="14"/>
        <rFont val="Calibri"/>
        <family val="2"/>
      </rPr>
      <t xml:space="preserve">Formation initiale / recyclage : </t>
    </r>
    <r>
      <rPr>
        <sz val="14"/>
        <rFont val="Calibri"/>
        <family val="2"/>
      </rPr>
      <t xml:space="preserve">
Autorisation de conduite ou Certificat d’Aptitude à la Conduite En Sécurité </t>
    </r>
    <r>
      <rPr>
        <b/>
        <sz val="14"/>
        <rFont val="Calibri"/>
        <family val="2"/>
      </rPr>
      <t xml:space="preserve">(CACES) </t>
    </r>
    <r>
      <rPr>
        <sz val="14"/>
        <rFont val="Calibri"/>
        <family val="2"/>
      </rPr>
      <t xml:space="preserve">
</t>
    </r>
    <r>
      <rPr>
        <b/>
        <sz val="14"/>
        <rFont val="Calibri"/>
        <family val="2"/>
      </rPr>
      <t>Recyclage à réaliser tous les 5 ans.</t>
    </r>
  </si>
  <si>
    <r>
      <rPr>
        <u/>
        <sz val="14"/>
        <rFont val="Calibri"/>
        <family val="2"/>
      </rPr>
      <t>Formation initiale / recyclage :</t>
    </r>
    <r>
      <rPr>
        <sz val="14"/>
        <rFont val="Calibri"/>
        <family val="2"/>
      </rPr>
      <t xml:space="preserve"> </t>
    </r>
    <r>
      <rPr>
        <b/>
        <sz val="14"/>
        <rFont val="Calibri"/>
        <family val="2"/>
      </rPr>
      <t>conduite des engins de chantiers (tractopelles, chouleurs, ...)</t>
    </r>
    <r>
      <rPr>
        <sz val="14"/>
        <rFont val="Calibri"/>
        <family val="2"/>
      </rPr>
      <t xml:space="preserve">
Autorisation de conduite ou Certificat d’Aptitude à la Conduite En Sécurité (CACES)
</t>
    </r>
    <r>
      <rPr>
        <b/>
        <sz val="14"/>
        <rFont val="Calibri"/>
        <family val="2"/>
      </rPr>
      <t>Recyclage à réaliser tous les 10 ans.</t>
    </r>
  </si>
  <si>
    <r>
      <rPr>
        <u/>
        <sz val="14"/>
        <rFont val="Calibri"/>
        <family val="2"/>
      </rPr>
      <t>Appareil de levage mû mécaniquement :</t>
    </r>
    <r>
      <rPr>
        <sz val="14"/>
        <rFont val="Calibri"/>
        <family val="2"/>
      </rPr>
      <t xml:space="preserve">
</t>
    </r>
    <r>
      <rPr>
        <b/>
        <sz val="14"/>
        <rFont val="Calibri"/>
        <family val="2"/>
      </rPr>
      <t>Carnet de maintenance</t>
    </r>
  </si>
  <si>
    <r>
      <rPr>
        <u/>
        <sz val="14"/>
        <rFont val="Calibri"/>
        <family val="2"/>
      </rPr>
      <t xml:space="preserve">Appareil de levage mû mécaniquement :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</si>
  <si>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Appareil de levage mû mécaniquement :</t>
    </r>
    <r>
      <rPr>
        <sz val="14"/>
        <rFont val="Calibri"/>
        <family val="2"/>
      </rPr>
      <t xml:space="preserve">
Vérification à la mise en service - </t>
    </r>
    <r>
      <rPr>
        <b/>
        <sz val="14"/>
        <rFont val="Calibri"/>
        <family val="2"/>
      </rPr>
      <t>Examen d''adéquation</t>
    </r>
  </si>
  <si>
    <r>
      <rPr>
        <u/>
        <sz val="14"/>
        <rFont val="Calibri"/>
        <family val="2"/>
      </rPr>
      <t>Appareil de levage mû mécaniquement :</t>
    </r>
    <r>
      <rPr>
        <sz val="14"/>
        <rFont val="Calibri"/>
        <family val="2"/>
      </rPr>
      <t xml:space="preserve">
Vérification à la mise en service - </t>
    </r>
    <r>
      <rPr>
        <b/>
        <sz val="14"/>
        <rFont val="Calibri"/>
        <family val="2"/>
      </rPr>
      <t>Épreuve statique et dynamique</t>
    </r>
    <r>
      <rPr>
        <sz val="14"/>
        <rFont val="Calibri"/>
        <family val="2"/>
      </rPr>
      <t xml:space="preserve">
En absence d''aptitude à l''emploi, une épreuve statique et dynamique doit être réalisée.</t>
    </r>
  </si>
  <si>
    <r>
      <rPr>
        <u/>
        <sz val="14"/>
        <rFont val="Calibri"/>
        <family val="2"/>
      </rPr>
      <t>Appareil de levage mû mécaniquement CE :</t>
    </r>
    <r>
      <rPr>
        <sz val="14"/>
        <rFont val="Calibri"/>
        <family val="2"/>
      </rPr>
      <t xml:space="preserve">
Vérification à la mise en service -</t>
    </r>
    <r>
      <rPr>
        <b/>
        <sz val="14"/>
        <rFont val="Calibri"/>
        <family val="2"/>
      </rPr>
      <t xml:space="preserve"> Aptitude à l''emploi</t>
    </r>
    <r>
      <rPr>
        <sz val="14"/>
        <rFont val="Calibri"/>
        <family val="2"/>
      </rPr>
      <t xml:space="preserve">
L''aptitude à l''emploi doit être réalisée. Elle mentionne l''épreuve statique de l''équipement.</t>
    </r>
  </si>
  <si>
    <r>
      <rPr>
        <u/>
        <sz val="14"/>
        <rFont val="Calibri"/>
        <family val="2"/>
      </rPr>
      <t>Appareil de levage mû mécaniquement :</t>
    </r>
    <r>
      <rPr>
        <sz val="14"/>
        <rFont val="Calibri"/>
        <family val="2"/>
      </rPr>
      <t xml:space="preserve">
Vérification Périodique </t>
    </r>
    <r>
      <rPr>
        <b/>
        <sz val="14"/>
        <rFont val="Calibri"/>
        <family val="2"/>
      </rPr>
      <t>annuelle</t>
    </r>
  </si>
  <si>
    <r>
      <rPr>
        <u/>
        <sz val="14"/>
        <rFont val="Calibri"/>
        <family val="2"/>
      </rPr>
      <t>Appareil de levage mû mécaniquement (de la liste précisée en libellée détaillé) :</t>
    </r>
    <r>
      <rPr>
        <sz val="14"/>
        <rFont val="Calibri"/>
        <family val="2"/>
      </rPr>
      <t xml:space="preserve">
Vérification Périodique </t>
    </r>
    <r>
      <rPr>
        <b/>
        <sz val="14"/>
        <rFont val="Calibri"/>
        <family val="2"/>
      </rPr>
      <t>semestrielle</t>
    </r>
  </si>
  <si>
    <r>
      <rPr>
        <u/>
        <sz val="14"/>
        <rFont val="Calibri"/>
        <family val="2"/>
      </rPr>
      <t>Machine NON CE :</t>
    </r>
    <r>
      <rPr>
        <sz val="14"/>
        <rFont val="Calibri"/>
        <family val="2"/>
      </rPr>
      <t xml:space="preserve">
</t>
    </r>
    <r>
      <rPr>
        <b/>
        <sz val="14"/>
        <rFont val="Calibri"/>
        <family val="2"/>
      </rPr>
      <t>Bilan de conformité</t>
    </r>
  </si>
  <si>
    <r>
      <rPr>
        <u/>
        <sz val="14"/>
        <rFont val="Calibri"/>
        <family val="2"/>
      </rPr>
      <t>Machine :</t>
    </r>
    <r>
      <rPr>
        <sz val="14"/>
        <rFont val="Calibri"/>
        <family val="2"/>
      </rPr>
      <t xml:space="preserve">
</t>
    </r>
    <r>
      <rPr>
        <b/>
        <sz val="14"/>
        <rFont val="Calibri"/>
        <family val="2"/>
      </rPr>
      <t>Carnet de Maintenance</t>
    </r>
    <r>
      <rPr>
        <sz val="14"/>
        <rFont val="Calibri"/>
        <family val="2"/>
      </rPr>
      <t xml:space="preserve"> avec les mentions visites, opérations et interventions effectuées.</t>
    </r>
  </si>
  <si>
    <r>
      <rPr>
        <u/>
        <sz val="14"/>
        <rFont val="Calibri"/>
        <family val="2"/>
      </rPr>
      <t>Machine CE :</t>
    </r>
    <r>
      <rPr>
        <sz val="14"/>
        <rFont val="Calibri"/>
        <family val="2"/>
      </rPr>
      <t xml:space="preserve">
</t>
    </r>
    <r>
      <rPr>
        <b/>
        <sz val="14"/>
        <rFont val="Calibri"/>
        <family val="2"/>
      </rPr>
      <t>Certificat CE</t>
    </r>
    <r>
      <rPr>
        <sz val="14"/>
        <rFont val="Calibri"/>
        <family val="2"/>
      </rPr>
      <t xml:space="preserve"> pour les équipements postérieurs au 1er Janvier 1993.</t>
    </r>
  </si>
  <si>
    <r>
      <rPr>
        <u/>
        <sz val="14"/>
        <rFont val="Calibri"/>
        <family val="2"/>
      </rPr>
      <t>Machine CE :</t>
    </r>
    <r>
      <rPr>
        <sz val="14"/>
        <rFont val="Calibri"/>
        <family val="2"/>
      </rPr>
      <t xml:space="preserve">
L''exploitant doit posséder un</t>
    </r>
    <r>
      <rPr>
        <b/>
        <sz val="14"/>
        <rFont val="Calibri"/>
        <family val="2"/>
      </rPr>
      <t xml:space="preserve"> dossier technique </t>
    </r>
    <r>
      <rPr>
        <sz val="14"/>
        <rFont val="Calibri"/>
        <family val="2"/>
      </rPr>
      <t>de l''équipement composé de plans de conception et de fabrication, des descriptions et explications, etc.</t>
    </r>
  </si>
  <si>
    <r>
      <rPr>
        <u/>
        <sz val="14"/>
        <rFont val="Calibri"/>
        <family val="2"/>
      </rPr>
      <t>Machine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</si>
  <si>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Machine :</t>
    </r>
    <r>
      <rPr>
        <sz val="14"/>
        <rFont val="Calibri"/>
        <family val="2"/>
      </rPr>
      <t xml:space="preserve">
Vérification Périodique annuelle</t>
    </r>
  </si>
  <si>
    <r>
      <rPr>
        <u/>
        <sz val="14"/>
        <rFont val="Calibri"/>
        <family val="2"/>
      </rPr>
      <t>Machine :</t>
    </r>
    <r>
      <rPr>
        <sz val="14"/>
        <rFont val="Calibri"/>
        <family val="2"/>
      </rPr>
      <t xml:space="preserve">
Vérification Périodique trimestrielle</t>
    </r>
  </si>
  <si>
    <r>
      <rPr>
        <u/>
        <sz val="14"/>
        <rFont val="Calibri"/>
        <family val="2"/>
      </rPr>
      <t>Risque agent Cancérogène, Mutagène ou toxique pour la Reproduction (CMR) :</t>
    </r>
    <r>
      <rPr>
        <sz val="14"/>
        <rFont val="Calibri"/>
        <family val="2"/>
      </rPr>
      <t xml:space="preserve">
Contrôle Périodique </t>
    </r>
    <r>
      <rPr>
        <b/>
        <sz val="14"/>
        <rFont val="Calibri"/>
        <family val="2"/>
      </rPr>
      <t>annuel</t>
    </r>
    <r>
      <rPr>
        <sz val="14"/>
        <rFont val="Calibri"/>
        <family val="2"/>
      </rPr>
      <t xml:space="preserve">
Lorsque des valeurs limites d''exposition professionnelle ont été établie pour un agent Cancérogène, Mutagène ou toxique pour la Reproduction (CMR), l''employeur fait procéder à des contrôles techniques par un organisme accrédité.</t>
    </r>
  </si>
  <si>
    <r>
      <rPr>
        <u/>
        <sz val="14"/>
        <rFont val="Calibri"/>
        <family val="2"/>
      </rPr>
      <t>Risque agent Cancérogène, Mutagène ou toxique pour la Reproduction (CMR) :</t>
    </r>
    <r>
      <rPr>
        <sz val="14"/>
        <rFont val="Calibri"/>
        <family val="2"/>
      </rPr>
      <t xml:space="preserve">
Contrôle</t>
    </r>
    <r>
      <rPr>
        <b/>
        <sz val="14"/>
        <rFont val="Calibri"/>
        <family val="2"/>
      </rPr>
      <t xml:space="preserve"> Initial</t>
    </r>
    <r>
      <rPr>
        <sz val="14"/>
        <rFont val="Calibri"/>
        <family val="2"/>
      </rPr>
      <t xml:space="preserve">
L''employeur fait procéder à des contrôles techniques par un organisme accrédité.</t>
    </r>
  </si>
  <si>
    <r>
      <rPr>
        <u/>
        <sz val="14"/>
        <rFont val="Calibri"/>
        <family val="2"/>
      </rPr>
      <t>Risque Chimique :</t>
    </r>
    <r>
      <rPr>
        <sz val="14"/>
        <rFont val="Calibri"/>
        <family val="2"/>
      </rPr>
      <t xml:space="preserve">
Contrôle</t>
    </r>
    <r>
      <rPr>
        <b/>
        <sz val="14"/>
        <rFont val="Calibri"/>
        <family val="2"/>
      </rPr>
      <t xml:space="preserve"> Initial</t>
    </r>
    <r>
      <rPr>
        <sz val="14"/>
        <rFont val="Calibri"/>
        <family val="2"/>
      </rPr>
      <t xml:space="preserve">
L''employeur fait procéder à des contrôles techniques par un organisme accrédité.</t>
    </r>
  </si>
  <si>
    <r>
      <rPr>
        <u/>
        <sz val="14"/>
        <rFont val="Calibri"/>
        <family val="2"/>
      </rPr>
      <t>Risque Chimique :</t>
    </r>
    <r>
      <rPr>
        <sz val="14"/>
        <rFont val="Calibri"/>
        <family val="2"/>
      </rPr>
      <t xml:space="preserve">
Contrôle Périodique </t>
    </r>
    <r>
      <rPr>
        <b/>
        <sz val="14"/>
        <rFont val="Calibri"/>
        <family val="2"/>
      </rPr>
      <t>annuel</t>
    </r>
    <r>
      <rPr>
        <sz val="14"/>
        <rFont val="Calibri"/>
        <family val="2"/>
      </rPr>
      <t xml:space="preserve">
Lorsque des valeurs limites d''exposition professionnelle ont été établie pour un agent chimique dangereux présent dans l''atmosphère des lieux de travail, l''employeur fait procéder à des contrôles techniques par un organisme accrédité.</t>
    </r>
  </si>
  <si>
    <r>
      <rPr>
        <u/>
        <sz val="14"/>
        <rFont val="Calibri"/>
        <family val="2"/>
      </rPr>
      <t>Le fournisseur d''une substance ou mélange dangereux</t>
    </r>
    <r>
      <rPr>
        <sz val="14"/>
        <rFont val="Calibri"/>
        <family val="2"/>
      </rPr>
      <t xml:space="preserve"> fournit au destinataire de cette substance ou mélange une </t>
    </r>
    <r>
      <rPr>
        <b/>
        <sz val="14"/>
        <rFont val="Calibri"/>
        <family val="2"/>
      </rPr>
      <t>Fiche de Données de Sécurité (FDS).</t>
    </r>
  </si>
  <si>
    <r>
      <rPr>
        <u/>
        <sz val="14"/>
        <rFont val="Calibri"/>
        <family val="2"/>
      </rPr>
      <t>Risque Chimique :</t>
    </r>
    <r>
      <rPr>
        <sz val="14"/>
        <rFont val="Calibri"/>
        <family val="2"/>
      </rPr>
      <t xml:space="preserve">
L''employeur établit une</t>
    </r>
    <r>
      <rPr>
        <b/>
        <sz val="14"/>
        <rFont val="Calibri"/>
        <family val="2"/>
      </rPr>
      <t xml:space="preserve"> notice</t>
    </r>
    <r>
      <rPr>
        <sz val="14"/>
        <rFont val="Calibri"/>
        <family val="2"/>
      </rPr>
      <t>, dénommée notice de poste, pour chaque poste de travail ou situation de</t>
    </r>
    <r>
      <rPr>
        <b/>
        <sz val="14"/>
        <rFont val="Calibri"/>
        <family val="2"/>
      </rPr>
      <t xml:space="preserve"> travail exposant les travailleurs à des agents chimiques dangereux</t>
    </r>
    <r>
      <rPr>
        <sz val="14"/>
        <rFont val="Calibri"/>
        <family val="2"/>
      </rPr>
      <t>.</t>
    </r>
  </si>
  <si>
    <r>
      <rPr>
        <u/>
        <sz val="14"/>
        <rFont val="Calibri"/>
        <family val="2"/>
      </rPr>
      <t>Piscine privatives à usage collectif :</t>
    </r>
    <r>
      <rPr>
        <sz val="14"/>
        <rFont val="Calibri"/>
        <family val="2"/>
      </rPr>
      <t xml:space="preserve">
</t>
    </r>
    <r>
      <rPr>
        <b/>
        <sz val="14"/>
        <rFont val="Calibri"/>
        <family val="2"/>
      </rPr>
      <t>Carnet de Maintenance</t>
    </r>
  </si>
  <si>
    <r>
      <rPr>
        <u/>
        <sz val="14"/>
        <rFont val="Calibri"/>
        <family val="2"/>
      </rPr>
      <t>Piscine aménagée autre que réservée à l''usage personnel d''une famille :</t>
    </r>
    <r>
      <rPr>
        <sz val="14"/>
        <rFont val="Calibri"/>
        <family val="2"/>
      </rPr>
      <t xml:space="preserve">
</t>
    </r>
    <r>
      <rPr>
        <b/>
        <sz val="14"/>
        <rFont val="Calibri"/>
        <family val="2"/>
      </rPr>
      <t>Carnet sanitaire</t>
    </r>
  </si>
  <si>
    <r>
      <rPr>
        <u/>
        <sz val="14"/>
        <rFont val="Calibri"/>
        <family val="2"/>
      </rPr>
      <t>Piscine ou baignade ouverte au public dans laquelle est pratiquée des activités physiques ou sportives :</t>
    </r>
    <r>
      <rPr>
        <sz val="14"/>
        <rFont val="Calibri"/>
        <family val="2"/>
      </rPr>
      <t xml:space="preserve">
</t>
    </r>
    <r>
      <rPr>
        <b/>
        <sz val="14"/>
        <rFont val="Calibri"/>
        <family val="2"/>
      </rPr>
      <t>Déclaration au préfet</t>
    </r>
    <r>
      <rPr>
        <sz val="14"/>
        <rFont val="Calibri"/>
        <family val="2"/>
      </rPr>
      <t xml:space="preserve"> du département du siège de l''établissement deux mois au moins avant l''ouverture.</t>
    </r>
  </si>
  <si>
    <r>
      <rPr>
        <u/>
        <sz val="14"/>
        <rFont val="Calibri"/>
        <family val="2"/>
      </rPr>
      <t>Installation d''une piscine, d''une baignade artificielle ou à l''aménagement d''une baignade, publique ou privée à usage collectif :</t>
    </r>
    <r>
      <rPr>
        <sz val="14"/>
        <rFont val="Calibri"/>
        <family val="2"/>
      </rPr>
      <t xml:space="preserve">
</t>
    </r>
    <r>
      <rPr>
        <b/>
        <sz val="14"/>
        <rFont val="Calibri"/>
        <family val="2"/>
      </rPr>
      <t>Déclaration à la mairie</t>
    </r>
    <r>
      <rPr>
        <sz val="14"/>
        <rFont val="Calibri"/>
        <family val="2"/>
      </rPr>
      <t xml:space="preserve"> du lieu de son implantation.</t>
    </r>
  </si>
  <si>
    <r>
      <rPr>
        <u/>
        <sz val="14"/>
        <rFont val="Calibri"/>
        <family val="2"/>
      </rPr>
      <t>Piscine privatives à usage collectif :</t>
    </r>
    <r>
      <rPr>
        <sz val="14"/>
        <rFont val="Calibri"/>
        <family val="2"/>
      </rPr>
      <t xml:space="preserve">
</t>
    </r>
    <r>
      <rPr>
        <b/>
        <sz val="14"/>
        <rFont val="Calibri"/>
        <family val="2"/>
      </rPr>
      <t>Dossier technique</t>
    </r>
  </si>
  <si>
    <r>
      <rPr>
        <u/>
        <sz val="14"/>
        <rFont val="Calibri"/>
        <family val="2"/>
      </rPr>
      <t>Piscine ouverte gratuitement au public aménagée et autorisée :</t>
    </r>
    <r>
      <rPr>
        <sz val="14"/>
        <rFont val="Calibri"/>
        <family val="2"/>
      </rPr>
      <t xml:space="preserve">
</t>
    </r>
    <r>
      <rPr>
        <b/>
        <sz val="14"/>
        <rFont val="Calibri"/>
        <family val="2"/>
      </rPr>
      <t xml:space="preserve">Surveillance des baignades </t>
    </r>
  </si>
  <si>
    <r>
      <rPr>
        <u/>
        <sz val="14"/>
        <rFont val="Calibri"/>
        <family val="2"/>
      </rPr>
      <t>Piscine ou baignade ouverte au public dans laquelle est pratiquée des activités physiques ou sportives :</t>
    </r>
    <r>
      <rPr>
        <sz val="14"/>
        <rFont val="Calibri"/>
        <family val="2"/>
      </rPr>
      <t xml:space="preserve">
</t>
    </r>
    <r>
      <rPr>
        <b/>
        <sz val="14"/>
        <rFont val="Calibri"/>
        <family val="2"/>
      </rPr>
      <t>Un Plan d’Organisation de la Surveillance et des Secours (POSS)</t>
    </r>
    <r>
      <rPr>
        <sz val="14"/>
        <rFont val="Calibri"/>
        <family val="2"/>
      </rPr>
      <t xml:space="preserve"> doit être réalisé pour les piscines ouvertes au public d''accès payant.</t>
    </r>
  </si>
  <si>
    <r>
      <rPr>
        <u/>
        <sz val="14"/>
        <rFont val="Calibri"/>
        <family val="2"/>
      </rPr>
      <t>Les profondeurs minimales et maximales</t>
    </r>
    <r>
      <rPr>
        <sz val="14"/>
        <rFont val="Calibri"/>
        <family val="2"/>
      </rPr>
      <t xml:space="preserve"> de l''eau de chaque bassin sont </t>
    </r>
    <r>
      <rPr>
        <b/>
        <sz val="14"/>
        <rFont val="Calibri"/>
        <family val="2"/>
      </rPr>
      <t>indiquées sur un panneau</t>
    </r>
  </si>
  <si>
    <r>
      <rPr>
        <u/>
        <sz val="14"/>
        <rFont val="Calibri"/>
        <family val="2"/>
      </rPr>
      <t>Piscine privatives à usage collectif :</t>
    </r>
    <r>
      <rPr>
        <sz val="14"/>
        <rFont val="Calibri"/>
        <family val="2"/>
      </rPr>
      <t xml:space="preserve">
</t>
    </r>
    <r>
      <rPr>
        <b/>
        <sz val="14"/>
        <rFont val="Calibri"/>
        <family val="2"/>
      </rPr>
      <t>Plan de sécurité</t>
    </r>
  </si>
  <si>
    <r>
      <rPr>
        <u/>
        <sz val="14"/>
        <rFont val="Calibri"/>
        <family val="2"/>
      </rPr>
      <t>Piscine privatives à usage collectif :</t>
    </r>
    <r>
      <rPr>
        <sz val="14"/>
        <rFont val="Calibri"/>
        <family val="2"/>
      </rPr>
      <t xml:space="preserve">
Vérification à la </t>
    </r>
    <r>
      <rPr>
        <b/>
        <sz val="14"/>
        <rFont val="Calibri"/>
        <family val="2"/>
      </rPr>
      <t>mise et remise en service</t>
    </r>
  </si>
  <si>
    <r>
      <rPr>
        <u/>
        <sz val="14"/>
        <rFont val="Calibri"/>
        <family val="2"/>
      </rPr>
      <t>Piscine aménagée autre que réservée à l''usage personnel d''une famille Installation de traitement par surverse dans un bac de disconnexion ou disconnecteur à zone de pression réduite contrôlable :</t>
    </r>
    <r>
      <rPr>
        <sz val="14"/>
        <rFont val="Calibri"/>
        <family val="2"/>
      </rPr>
      <t xml:space="preserve">
Vérification Périodique </t>
    </r>
    <r>
      <rPr>
        <b/>
        <sz val="14"/>
        <rFont val="Calibri"/>
        <family val="2"/>
      </rPr>
      <t>semestrielle</t>
    </r>
    <r>
      <rPr>
        <sz val="14"/>
        <rFont val="Calibri"/>
        <family val="2"/>
      </rPr>
      <t xml:space="preserve"> - Rapport sur le carnet sanitaire</t>
    </r>
  </si>
  <si>
    <r>
      <rPr>
        <u/>
        <sz val="14"/>
        <rFont val="Calibri"/>
        <family val="2"/>
      </rPr>
      <t>Disconnecteur de type BA (Dispositif anti-retour)</t>
    </r>
    <r>
      <rPr>
        <sz val="14"/>
        <rFont val="Calibri"/>
        <family val="2"/>
      </rPr>
      <t xml:space="preserve">
Imprimé n°2 </t>
    </r>
    <r>
      <rPr>
        <b/>
        <sz val="14"/>
        <rFont val="Calibri"/>
        <family val="2"/>
      </rPr>
      <t>Avis de Mise en Service (AMS)</t>
    </r>
    <r>
      <rPr>
        <sz val="14"/>
        <rFont val="Calibri"/>
        <family val="2"/>
      </rPr>
      <t xml:space="preserve">
Avis de mise en service de disconnecteur à zone de pression réduites contrôlable de type BA (Imprimé N°2 : AMS) avec traçabilité de l''envoi du document à la Direction Départementale des Affaires Sanitaires et Sociales (DDASS) du département concerné par l''adresse de pose </t>
    </r>
  </si>
  <si>
    <r>
      <rPr>
        <u/>
        <sz val="14"/>
        <rFont val="Calibri"/>
        <family val="2"/>
      </rPr>
      <t>Équipement de récupération des eaux de pluie :</t>
    </r>
    <r>
      <rPr>
        <sz val="14"/>
        <rFont val="Calibri"/>
        <family val="2"/>
      </rPr>
      <t xml:space="preserve">
</t>
    </r>
    <r>
      <rPr>
        <b/>
        <sz val="14"/>
        <rFont val="Calibri"/>
        <family val="2"/>
      </rPr>
      <t>Carnet sanitaire</t>
    </r>
  </si>
  <si>
    <r>
      <rPr>
        <u/>
        <sz val="14"/>
        <rFont val="Calibri"/>
        <family val="2"/>
      </rPr>
      <t>Légionelle Bâtiments Publics avec production d''eau chaude sanitaire (ECS) centralisée :</t>
    </r>
    <r>
      <rPr>
        <sz val="14"/>
        <rFont val="Calibri"/>
        <family val="2"/>
      </rPr>
      <t xml:space="preserve">
Contrôle périodique</t>
    </r>
    <r>
      <rPr>
        <b/>
        <sz val="14"/>
        <rFont val="Calibri"/>
        <family val="2"/>
      </rPr>
      <t xml:space="preserve"> annuel</t>
    </r>
    <r>
      <rPr>
        <sz val="14"/>
        <rFont val="Calibri"/>
        <family val="2"/>
      </rPr>
      <t xml:space="preserve"> - </t>
    </r>
    <r>
      <rPr>
        <b/>
        <sz val="14"/>
        <rFont val="Calibri"/>
        <family val="2"/>
      </rPr>
      <t>Analyse légionnelle</t>
    </r>
  </si>
  <si>
    <r>
      <rPr>
        <u/>
        <sz val="14"/>
        <rFont val="Calibri"/>
        <family val="2"/>
      </rPr>
      <t>Piscine autre que celle réservée à l''usage personnel d''une famille :</t>
    </r>
    <r>
      <rPr>
        <sz val="14"/>
        <rFont val="Calibri"/>
        <family val="2"/>
      </rPr>
      <t xml:space="preserve">
Vérification Périodique </t>
    </r>
    <r>
      <rPr>
        <b/>
        <sz val="14"/>
        <rFont val="Calibri"/>
        <family val="2"/>
      </rPr>
      <t>mensuelle</t>
    </r>
    <r>
      <rPr>
        <sz val="14"/>
        <rFont val="Calibri"/>
        <family val="2"/>
      </rPr>
      <t xml:space="preserve"> - </t>
    </r>
    <r>
      <rPr>
        <b/>
        <sz val="14"/>
        <rFont val="Calibri"/>
        <family val="2"/>
      </rPr>
      <t>analyses de surveillance de la qualité des eaux</t>
    </r>
  </si>
  <si>
    <r>
      <rPr>
        <u/>
        <sz val="14"/>
        <rFont val="Calibri"/>
        <family val="2"/>
      </rPr>
      <t>Disconnecteur de type BA (Dispositif anti-retour)</t>
    </r>
    <r>
      <rPr>
        <sz val="14"/>
        <rFont val="Calibri"/>
        <family val="2"/>
      </rPr>
      <t xml:space="preserve">
Imprimé n°1 </t>
    </r>
    <r>
      <rPr>
        <b/>
        <sz val="14"/>
        <rFont val="Calibri"/>
        <family val="2"/>
      </rPr>
      <t>Déclaration d''Intension de Pose (DIP)</t>
    </r>
    <r>
      <rPr>
        <sz val="14"/>
        <rFont val="Calibri"/>
        <family val="2"/>
      </rPr>
      <t xml:space="preserve"> :
Déclaration d''intension de pose (DIP) de disconnecteur à zone de pression réduites contrôlable de type BA (Imprimé N°1 : DIP) avec traçabilité de l''envoi du document à la Direction Départementale des Affaires Sanitaires et Sociales (DDASS) du département concerné par l''adresse de pose </t>
    </r>
  </si>
  <si>
    <r>
      <rPr>
        <u/>
        <sz val="14"/>
        <rFont val="Calibri"/>
        <family val="2"/>
      </rPr>
      <t>Les personnes publiques et privées responsables de la distribution</t>
    </r>
    <r>
      <rPr>
        <sz val="14"/>
        <rFont val="Calibri"/>
        <family val="2"/>
      </rPr>
      <t xml:space="preserve"> d’eau doivent tenir un</t>
    </r>
    <r>
      <rPr>
        <b/>
        <sz val="14"/>
        <rFont val="Calibri"/>
        <family val="2"/>
      </rPr>
      <t xml:space="preserve"> fichier sanitaire</t>
    </r>
    <r>
      <rPr>
        <sz val="14"/>
        <rFont val="Calibri"/>
        <family val="2"/>
      </rPr>
      <t xml:space="preserve"> recueillant l’ensemble des informations relatives à la surveillance et à l’entretien des installations d’eau.</t>
    </r>
  </si>
  <si>
    <r>
      <rPr>
        <u/>
        <sz val="14"/>
        <rFont val="Calibri"/>
        <family val="2"/>
      </rPr>
      <t>Disconnecteur à zone de pression réduites contrôlable de type BA :</t>
    </r>
    <r>
      <rPr>
        <sz val="14"/>
        <rFont val="Calibri"/>
        <family val="2"/>
      </rPr>
      <t xml:space="preserve">
</t>
    </r>
    <r>
      <rPr>
        <b/>
        <sz val="14"/>
        <rFont val="Calibri"/>
        <family val="2"/>
      </rPr>
      <t>Vérification Périodique annuelle</t>
    </r>
    <r>
      <rPr>
        <sz val="14"/>
        <rFont val="Calibri"/>
        <family val="2"/>
      </rPr>
      <t xml:space="preserve"> rapport fiche de contrôle de maintenance annuelle de disconnecteur à zone de pression réduites contrôlable de type BA (Imprimé N°3 : CMA) avec traçabilité de l''envoi du document à la Direction Départementale des Affaires Sanitaires et Sociales (DDASS) du département concerné par l''adresse de pose.</t>
    </r>
  </si>
  <si>
    <r>
      <rPr>
        <u/>
        <sz val="14"/>
        <rFont val="Calibri"/>
        <family val="2"/>
      </rPr>
      <t>Installations fixes destinées au chauffage et à l''alimentation en eau chaude sanitaire des bâtiments d''habitation, des locaux de travail</t>
    </r>
    <r>
      <rPr>
        <sz val="14"/>
        <rFont val="Calibri"/>
        <family val="2"/>
      </rPr>
      <t xml:space="preserve">
Vérification Périodique </t>
    </r>
    <r>
      <rPr>
        <b/>
        <sz val="14"/>
        <rFont val="Calibri"/>
        <family val="2"/>
      </rPr>
      <t xml:space="preserve">Annuelle </t>
    </r>
    <r>
      <rPr>
        <sz val="14"/>
        <rFont val="Calibri"/>
        <family val="2"/>
      </rPr>
      <t>(recommandée)</t>
    </r>
  </si>
  <si>
    <r>
      <rPr>
        <b/>
        <sz val="14"/>
        <rFont val="Calibri"/>
        <family val="2"/>
      </rPr>
      <t>Mesure obligatoire des températures (Légionnelle)</t>
    </r>
    <r>
      <rPr>
        <sz val="14"/>
        <rFont val="Calibri"/>
        <family val="2"/>
      </rPr>
      <t xml:space="preserve"> Bâtiments Recevant du Public avec production d''eau chaude sanitaire (ECS) centralisée (établissement de santé)
Vérification périodique</t>
    </r>
    <r>
      <rPr>
        <b/>
        <sz val="14"/>
        <rFont val="Calibri"/>
        <family val="2"/>
      </rPr>
      <t xml:space="preserve"> journalière </t>
    </r>
    <r>
      <rPr>
        <sz val="14"/>
        <rFont val="Calibri"/>
        <family val="2"/>
      </rPr>
      <t xml:space="preserve">des températures </t>
    </r>
    <r>
      <rPr>
        <b/>
        <sz val="14"/>
        <rFont val="Calibri"/>
        <family val="2"/>
      </rPr>
      <t>au point de production</t>
    </r>
  </si>
  <si>
    <r>
      <rPr>
        <b/>
        <sz val="14"/>
        <rFont val="Calibri"/>
        <family val="2"/>
      </rPr>
      <t>Mesure obligatoire des températures (Légionnelle)</t>
    </r>
    <r>
      <rPr>
        <sz val="14"/>
        <rFont val="Calibri"/>
        <family val="2"/>
      </rPr>
      <t xml:space="preserve"> Bâtiments Recevant du Public avec production d''eau chaude sanitaire (ECS) centralisée (établissement de santé)
Vérification périodique </t>
    </r>
    <r>
      <rPr>
        <b/>
        <sz val="14"/>
        <rFont val="Calibri"/>
        <family val="2"/>
      </rPr>
      <t>hebdomadaire</t>
    </r>
    <r>
      <rPr>
        <sz val="14"/>
        <rFont val="Calibri"/>
        <family val="2"/>
      </rPr>
      <t xml:space="preserve"> des températures </t>
    </r>
    <r>
      <rPr>
        <b/>
        <sz val="14"/>
        <rFont val="Calibri"/>
        <family val="2"/>
      </rPr>
      <t>au point de puisage</t>
    </r>
  </si>
  <si>
    <r>
      <rPr>
        <b/>
        <sz val="14"/>
        <rFont val="Calibri"/>
        <family val="2"/>
      </rPr>
      <t>Mesure obligatoire des températures (Légionnelle)</t>
    </r>
    <r>
      <rPr>
        <sz val="14"/>
        <rFont val="Calibri"/>
        <family val="2"/>
      </rPr>
      <t xml:space="preserve"> Bâtiments Recevant du Public avec production d''eau chaude sanitaire (ECS) centralisée (hors établissement de santé)
Vérification périodique </t>
    </r>
    <r>
      <rPr>
        <b/>
        <sz val="14"/>
        <rFont val="Calibri"/>
        <family val="2"/>
      </rPr>
      <t>mensuelle</t>
    </r>
    <r>
      <rPr>
        <sz val="14"/>
        <rFont val="Calibri"/>
        <family val="2"/>
      </rPr>
      <t xml:space="preserve"> des températures </t>
    </r>
    <r>
      <rPr>
        <b/>
        <sz val="14"/>
        <rFont val="Calibri"/>
        <family val="2"/>
      </rPr>
      <t>au point de puisage</t>
    </r>
  </si>
  <si>
    <r>
      <rPr>
        <b/>
        <sz val="14"/>
        <rFont val="Calibri"/>
        <family val="2"/>
      </rPr>
      <t>Mesure obligatoire des températures (Légionnelle)</t>
    </r>
    <r>
      <rPr>
        <sz val="14"/>
        <rFont val="Calibri"/>
        <family val="2"/>
      </rPr>
      <t xml:space="preserve"> Bâtiments Recevant du Public avec production d''eau chaude sanitaire (ECS) centralisée (hors établissement de santé)
Vérification périodique </t>
    </r>
    <r>
      <rPr>
        <b/>
        <sz val="14"/>
        <rFont val="Calibri"/>
        <family val="2"/>
      </rPr>
      <t xml:space="preserve">mensuelle </t>
    </r>
    <r>
      <rPr>
        <sz val="14"/>
        <rFont val="Calibri"/>
        <family val="2"/>
      </rPr>
      <t>des températures au</t>
    </r>
    <r>
      <rPr>
        <b/>
        <sz val="14"/>
        <rFont val="Calibri"/>
        <family val="2"/>
      </rPr>
      <t xml:space="preserve"> point de production</t>
    </r>
  </si>
  <si>
    <r>
      <rPr>
        <u/>
        <sz val="14"/>
        <rFont val="Calibri"/>
        <family val="2"/>
      </rPr>
      <t>Parking :</t>
    </r>
    <r>
      <rPr>
        <b/>
        <sz val="14"/>
        <rFont val="Calibri"/>
        <family val="2"/>
      </rPr>
      <t xml:space="preserve"> Séparateur d''hydrocarbures</t>
    </r>
    <r>
      <rPr>
        <sz val="14"/>
        <rFont val="Calibri"/>
        <family val="2"/>
      </rPr>
      <t xml:space="preserve">
Vérification Périodique quinquennale</t>
    </r>
  </si>
  <si>
    <r>
      <rPr>
        <u/>
        <sz val="14"/>
        <rFont val="Calibri"/>
        <family val="2"/>
      </rPr>
      <t>Parking :</t>
    </r>
    <r>
      <rPr>
        <sz val="14"/>
        <rFont val="Calibri"/>
        <family val="2"/>
      </rPr>
      <t xml:space="preserve"> </t>
    </r>
    <r>
      <rPr>
        <b/>
        <sz val="14"/>
        <rFont val="Calibri"/>
        <family val="2"/>
      </rPr>
      <t>Séparateur d''hydrocarbures</t>
    </r>
    <r>
      <rPr>
        <sz val="14"/>
        <rFont val="Calibri"/>
        <family val="2"/>
      </rPr>
      <t xml:space="preserve">
Vérification Périodique </t>
    </r>
    <r>
      <rPr>
        <b/>
        <sz val="14"/>
        <rFont val="Calibri"/>
        <family val="2"/>
      </rPr>
      <t>semestrielle</t>
    </r>
  </si>
  <si>
    <r>
      <rPr>
        <u/>
        <sz val="14"/>
        <rFont val="Calibri"/>
        <family val="2"/>
      </rPr>
      <t>Porte et portail automatique ou semi-automatique NON CE :</t>
    </r>
    <r>
      <rPr>
        <sz val="14"/>
        <rFont val="Calibri"/>
        <family val="2"/>
      </rPr>
      <t xml:space="preserve">
</t>
    </r>
    <r>
      <rPr>
        <b/>
        <sz val="14"/>
        <rFont val="Calibri"/>
        <family val="2"/>
      </rPr>
      <t>Bilan de conformité</t>
    </r>
  </si>
  <si>
    <r>
      <rPr>
        <u/>
        <sz val="14"/>
        <rFont val="Calibri"/>
        <family val="2"/>
      </rPr>
      <t xml:space="preserve">Les portes et portails manuels ou motorisés </t>
    </r>
    <r>
      <rPr>
        <sz val="14"/>
        <rFont val="Calibri"/>
        <family val="2"/>
      </rPr>
      <t xml:space="preserve">doivent être </t>
    </r>
    <r>
      <rPr>
        <b/>
        <sz val="14"/>
        <rFont val="Calibri"/>
        <family val="2"/>
      </rPr>
      <t>entretenus et contrôlés régulièrement.</t>
    </r>
  </si>
  <si>
    <r>
      <rPr>
        <u/>
        <sz val="14"/>
        <rFont val="Calibri"/>
        <family val="2"/>
      </rPr>
      <t xml:space="preserve">Porte et portail automatique et semi automatique : </t>
    </r>
    <r>
      <rPr>
        <sz val="14"/>
        <rFont val="Calibri"/>
        <family val="2"/>
      </rPr>
      <t xml:space="preserve">
</t>
    </r>
    <r>
      <rPr>
        <b/>
        <sz val="14"/>
        <rFont val="Calibri"/>
        <family val="2"/>
      </rPr>
      <t xml:space="preserve">Carnet de Maintenance </t>
    </r>
    <r>
      <rPr>
        <sz val="14"/>
        <rFont val="Calibri"/>
        <family val="2"/>
      </rPr>
      <t>avec les mentions visites, opérations et interventions effectuées.</t>
    </r>
  </si>
  <si>
    <r>
      <rPr>
        <u/>
        <sz val="14"/>
        <rFont val="Calibri"/>
        <family val="2"/>
      </rPr>
      <t>Porte et Portail CE :</t>
    </r>
    <r>
      <rPr>
        <sz val="14"/>
        <rFont val="Calibri"/>
        <family val="2"/>
      </rPr>
      <t xml:space="preserve">
</t>
    </r>
    <r>
      <rPr>
        <b/>
        <sz val="14"/>
        <rFont val="Calibri"/>
        <family val="2"/>
      </rPr>
      <t xml:space="preserve">Certificat CE </t>
    </r>
    <r>
      <rPr>
        <sz val="14"/>
        <rFont val="Calibri"/>
        <family val="2"/>
      </rPr>
      <t xml:space="preserve"> pour les équipements postérieurs au </t>
    </r>
    <r>
      <rPr>
        <b/>
        <sz val="14"/>
        <rFont val="Calibri"/>
        <family val="2"/>
      </rPr>
      <t>1er Janvier 1993.</t>
    </r>
  </si>
  <si>
    <r>
      <rPr>
        <u/>
        <sz val="14"/>
        <rFont val="Calibri"/>
        <family val="2"/>
      </rPr>
      <t>Porte et portail automatique et semi automatique :</t>
    </r>
    <r>
      <rPr>
        <sz val="14"/>
        <rFont val="Calibri"/>
        <family val="2"/>
      </rPr>
      <t xml:space="preserve">
</t>
    </r>
    <r>
      <rPr>
        <b/>
        <sz val="14"/>
        <rFont val="Calibri"/>
        <family val="2"/>
      </rPr>
      <t xml:space="preserve">Contrat de Maintenance </t>
    </r>
  </si>
  <si>
    <r>
      <rPr>
        <u/>
        <sz val="14"/>
        <rFont val="Calibri"/>
        <family val="2"/>
      </rPr>
      <t>Porte automatique et coulissante :</t>
    </r>
    <r>
      <rPr>
        <sz val="14"/>
        <rFont val="Calibri"/>
        <family val="2"/>
      </rPr>
      <t xml:space="preserve">
Contrôle à la mise en service -  </t>
    </r>
    <r>
      <rPr>
        <b/>
        <sz val="14"/>
        <rFont val="Calibri"/>
        <family val="2"/>
      </rPr>
      <t>Rapport de Vérification Réglementaire Après Travaux (RVRAT)</t>
    </r>
  </si>
  <si>
    <r>
      <rPr>
        <u/>
        <sz val="14"/>
        <rFont val="Calibri"/>
        <family val="2"/>
      </rPr>
      <t>Porte automatique et coulissante :</t>
    </r>
    <r>
      <rPr>
        <sz val="14"/>
        <rFont val="Calibri"/>
        <family val="2"/>
      </rPr>
      <t xml:space="preserve">
Contrôle Périodique annuel - </t>
    </r>
    <r>
      <rPr>
        <b/>
        <sz val="14"/>
        <rFont val="Calibri"/>
        <family val="2"/>
      </rPr>
      <t>Rapport de Vérification Réglementaire en Exploitation (RVRE)</t>
    </r>
  </si>
  <si>
    <r>
      <rPr>
        <u/>
        <sz val="14"/>
        <rFont val="Calibri"/>
        <family val="2"/>
      </rPr>
      <t>Portes et portails :</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</si>
  <si>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Porte et portail manuel et motorisé CE :</t>
    </r>
    <r>
      <rPr>
        <sz val="14"/>
        <rFont val="Calibri"/>
        <family val="2"/>
      </rPr>
      <t xml:space="preserve">
Vérification à la </t>
    </r>
    <r>
      <rPr>
        <b/>
        <sz val="14"/>
        <rFont val="Calibri"/>
        <family val="2"/>
      </rPr>
      <t>mise en service</t>
    </r>
  </si>
  <si>
    <r>
      <rPr>
        <u/>
        <sz val="14"/>
        <rFont val="Calibri"/>
        <family val="2"/>
      </rPr>
      <t>Porte et portail automatique et semi-automatique CE :</t>
    </r>
    <r>
      <rPr>
        <sz val="14"/>
        <rFont val="Calibri"/>
        <family val="2"/>
      </rPr>
      <t xml:space="preserve">
Vérification à</t>
    </r>
    <r>
      <rPr>
        <b/>
        <sz val="14"/>
        <rFont val="Calibri"/>
        <family val="2"/>
      </rPr>
      <t xml:space="preserve"> </t>
    </r>
    <r>
      <rPr>
        <sz val="14"/>
        <rFont val="Calibri"/>
        <family val="2"/>
      </rPr>
      <t xml:space="preserve">la </t>
    </r>
    <r>
      <rPr>
        <b/>
        <sz val="14"/>
        <rFont val="Calibri"/>
        <family val="2"/>
      </rPr>
      <t>mise en service</t>
    </r>
  </si>
  <si>
    <r>
      <rPr>
        <u/>
        <sz val="14"/>
        <rFont val="Calibri"/>
        <family val="2"/>
      </rPr>
      <t>Porte et portail automatique et semi-automatique :</t>
    </r>
    <r>
      <rPr>
        <sz val="14"/>
        <rFont val="Calibri"/>
        <family val="2"/>
      </rPr>
      <t xml:space="preserve">
Vérification Périodique </t>
    </r>
    <r>
      <rPr>
        <b/>
        <sz val="14"/>
        <rFont val="Calibri"/>
        <family val="2"/>
      </rPr>
      <t>semestrielle</t>
    </r>
  </si>
  <si>
    <r>
      <rPr>
        <u/>
        <sz val="14"/>
        <rFont val="Calibri"/>
        <family val="2"/>
      </rPr>
      <t>Instrument de mesure :</t>
    </r>
    <r>
      <rPr>
        <sz val="14"/>
        <rFont val="Calibri"/>
        <family val="2"/>
      </rPr>
      <t xml:space="preserve">
</t>
    </r>
    <r>
      <rPr>
        <b/>
        <sz val="14"/>
        <rFont val="Calibri"/>
        <family val="2"/>
      </rPr>
      <t>Certificat d''étalonnage</t>
    </r>
    <r>
      <rPr>
        <sz val="14"/>
        <rFont val="Calibri"/>
        <family val="2"/>
      </rPr>
      <t xml:space="preserve"> du constructeur</t>
    </r>
  </si>
  <si>
    <r>
      <rPr>
        <u/>
        <sz val="14"/>
        <rFont val="Calibri"/>
        <family val="2"/>
      </rPr>
      <t>Appareil de bronzage mis à disposition du public :</t>
    </r>
    <r>
      <rPr>
        <sz val="14"/>
        <rFont val="Calibri"/>
        <family val="2"/>
      </rPr>
      <t xml:space="preserve">
Contrôle à la </t>
    </r>
    <r>
      <rPr>
        <b/>
        <sz val="14"/>
        <rFont val="Calibri"/>
        <family val="2"/>
      </rPr>
      <t>mise en service</t>
    </r>
  </si>
  <si>
    <r>
      <rPr>
        <u/>
        <sz val="14"/>
        <rFont val="Calibri"/>
        <family val="2"/>
      </rPr>
      <t>Source ou appareil émetteur de rayonnements ionisants :</t>
    </r>
    <r>
      <rPr>
        <sz val="14"/>
        <rFont val="Calibri"/>
        <family val="2"/>
      </rPr>
      <t xml:space="preserve">
Contrôle Périodique </t>
    </r>
    <r>
      <rPr>
        <b/>
        <sz val="14"/>
        <rFont val="Calibri"/>
        <family val="2"/>
      </rPr>
      <t>annuel</t>
    </r>
  </si>
  <si>
    <r>
      <rPr>
        <u/>
        <sz val="14"/>
        <rFont val="Calibri"/>
        <family val="2"/>
      </rPr>
      <t>Gestion des sources radioactives :</t>
    </r>
    <r>
      <rPr>
        <sz val="14"/>
        <rFont val="Calibri"/>
        <family val="2"/>
      </rPr>
      <t xml:space="preserve">
Contrôle Périodique</t>
    </r>
    <r>
      <rPr>
        <b/>
        <sz val="14"/>
        <rFont val="Calibri"/>
        <family val="2"/>
      </rPr>
      <t xml:space="preserve"> annuel</t>
    </r>
  </si>
  <si>
    <r>
      <rPr>
        <u/>
        <sz val="14"/>
        <rFont val="Calibri"/>
        <family val="2"/>
      </rPr>
      <t>Ambiance :</t>
    </r>
    <r>
      <rPr>
        <sz val="14"/>
        <rFont val="Calibri"/>
        <family val="2"/>
      </rPr>
      <t xml:space="preserve">
Contrôle Périodique</t>
    </r>
    <r>
      <rPr>
        <b/>
        <sz val="14"/>
        <rFont val="Calibri"/>
        <family val="2"/>
      </rPr>
      <t xml:space="preserve"> annuel</t>
    </r>
  </si>
  <si>
    <r>
      <rPr>
        <u/>
        <sz val="14"/>
        <rFont val="Calibri"/>
        <family val="2"/>
      </rPr>
      <t>Appareil émettant des rayonnements ionisants du domaine médical et vétérinaire :</t>
    </r>
    <r>
      <rPr>
        <sz val="14"/>
        <rFont val="Calibri"/>
        <family val="2"/>
      </rPr>
      <t xml:space="preserve"> </t>
    </r>
    <r>
      <rPr>
        <b/>
        <sz val="14"/>
        <rFont val="Calibri"/>
        <family val="2"/>
      </rPr>
      <t>radiologie interventionnelle, arceaux mobiles destinés à la radiologie interventionnelle</t>
    </r>
    <r>
      <rPr>
        <sz val="14"/>
        <rFont val="Calibri"/>
        <family val="2"/>
      </rPr>
      <t xml:space="preserve">
Contrôle Périodique </t>
    </r>
    <r>
      <rPr>
        <b/>
        <sz val="14"/>
        <rFont val="Calibri"/>
        <family val="2"/>
      </rPr>
      <t>annuel</t>
    </r>
  </si>
  <si>
    <r>
      <rPr>
        <u/>
        <sz val="14"/>
        <rFont val="Calibri"/>
        <family val="2"/>
      </rPr>
      <t>Radon géologique :</t>
    </r>
    <r>
      <rPr>
        <sz val="14"/>
        <rFont val="Calibri"/>
        <family val="2"/>
      </rPr>
      <t xml:space="preserve">
Contrôle Périodique </t>
    </r>
    <r>
      <rPr>
        <b/>
        <sz val="14"/>
        <rFont val="Calibri"/>
        <family val="2"/>
      </rPr>
      <t>décennal</t>
    </r>
  </si>
  <si>
    <r>
      <rPr>
        <u/>
        <sz val="14"/>
        <rFont val="Calibri"/>
        <family val="2"/>
      </rPr>
      <t>Appareil de bronzage mis à disposition du public :</t>
    </r>
    <r>
      <rPr>
        <sz val="14"/>
        <rFont val="Calibri"/>
        <family val="2"/>
      </rPr>
      <t xml:space="preserve">
Contrôle Périodique</t>
    </r>
    <r>
      <rPr>
        <b/>
        <sz val="14"/>
        <rFont val="Calibri"/>
        <family val="2"/>
      </rPr>
      <t xml:space="preserve"> biennal</t>
    </r>
  </si>
  <si>
    <r>
      <rPr>
        <u/>
        <sz val="14"/>
        <rFont val="Calibri"/>
        <family val="2"/>
      </rPr>
      <t>Conditions d''élimination des effluents et déchets associés à l''utilisation des sources radioactives non scellées :</t>
    </r>
    <r>
      <rPr>
        <sz val="14"/>
        <rFont val="Calibri"/>
        <family val="2"/>
      </rPr>
      <t xml:space="preserve">
Contrôle Périodique</t>
    </r>
    <r>
      <rPr>
        <b/>
        <sz val="14"/>
        <rFont val="Calibri"/>
        <family val="2"/>
      </rPr>
      <t xml:space="preserve"> triennal</t>
    </r>
  </si>
  <si>
    <r>
      <rPr>
        <u/>
        <sz val="14"/>
        <rFont val="Calibri"/>
        <family val="2"/>
      </rPr>
      <t>Appareil émettant des rayonnements ionisants du domaine médical et vétérinaire :</t>
    </r>
    <r>
      <rPr>
        <sz val="14"/>
        <rFont val="Calibri"/>
        <family val="2"/>
      </rPr>
      <t xml:space="preserve">
Contrôle Périodique </t>
    </r>
    <r>
      <rPr>
        <b/>
        <sz val="14"/>
        <rFont val="Calibri"/>
        <family val="2"/>
      </rPr>
      <t>triennal</t>
    </r>
  </si>
  <si>
    <r>
      <rPr>
        <u/>
        <sz val="14"/>
        <rFont val="Calibri"/>
        <family val="2"/>
      </rPr>
      <t>Radon géologique :</t>
    </r>
    <r>
      <rPr>
        <sz val="14"/>
        <rFont val="Calibri"/>
        <family val="2"/>
      </rPr>
      <t xml:space="preserve"> </t>
    </r>
    <r>
      <rPr>
        <b/>
        <sz val="14"/>
        <rFont val="Calibri"/>
        <family val="2"/>
      </rPr>
      <t>activités professionnelles dans des lieux souterrains</t>
    </r>
    <r>
      <rPr>
        <sz val="14"/>
        <rFont val="Calibri"/>
        <family val="2"/>
      </rPr>
      <t xml:space="preserve">
Contrôle Périodique </t>
    </r>
    <r>
      <rPr>
        <b/>
        <sz val="14"/>
        <rFont val="Calibri"/>
        <family val="2"/>
      </rPr>
      <t>quinquennal</t>
    </r>
  </si>
  <si>
    <r>
      <rPr>
        <u/>
        <sz val="14"/>
        <rFont val="Calibri"/>
        <family val="2"/>
      </rPr>
      <t>Appareil émettant des rayonnements ionisants du domaine médical et vétérinaire :</t>
    </r>
    <r>
      <rPr>
        <sz val="14"/>
        <rFont val="Calibri"/>
        <family val="2"/>
      </rPr>
      <t xml:space="preserve">
Contrôle Périodique </t>
    </r>
    <r>
      <rPr>
        <b/>
        <sz val="14"/>
        <rFont val="Calibri"/>
        <family val="2"/>
      </rPr>
      <t>quinquennal</t>
    </r>
  </si>
  <si>
    <r>
      <rPr>
        <u/>
        <sz val="14"/>
        <rFont val="Calibri"/>
        <family val="2"/>
      </rPr>
      <t>Appareil de bronzage :</t>
    </r>
    <r>
      <rPr>
        <sz val="14"/>
        <rFont val="Calibri"/>
        <family val="2"/>
      </rPr>
      <t xml:space="preserve">
</t>
    </r>
    <r>
      <rPr>
        <b/>
        <sz val="14"/>
        <rFont val="Calibri"/>
        <family val="2"/>
      </rPr>
      <t>Déclaration</t>
    </r>
    <r>
      <rPr>
        <sz val="14"/>
        <rFont val="Calibri"/>
        <family val="2"/>
      </rPr>
      <t xml:space="preserve"> auprès du préfet du département du lieu d''utilisation de l''appareil
</t>
    </r>
  </si>
  <si>
    <r>
      <rPr>
        <u/>
        <sz val="14"/>
        <rFont val="Calibri"/>
        <family val="2"/>
      </rPr>
      <t>Appareil électrique générant des rayons X à des fins médicales, source radioactive scellée en quantité supérieur au Code de la santé publique à Article Annexe 13-8 tableau A et appareils électriques générant des rayons X à des fins non médicales d'' Débit de dose &gt; 10 micro Sv.h-1 :</t>
    </r>
    <r>
      <rPr>
        <sz val="14"/>
        <rFont val="Calibri"/>
        <family val="2"/>
      </rPr>
      <t xml:space="preserve">
</t>
    </r>
    <r>
      <rPr>
        <b/>
        <sz val="14"/>
        <rFont val="Calibri"/>
        <family val="2"/>
      </rPr>
      <t>Déclaration</t>
    </r>
    <r>
      <rPr>
        <sz val="14"/>
        <rFont val="Calibri"/>
        <family val="2"/>
      </rPr>
      <t xml:space="preserve"> auprès de l''Autorité de Sûreté Nucléaire (ASN)</t>
    </r>
  </si>
  <si>
    <r>
      <rPr>
        <u/>
        <sz val="14"/>
        <rFont val="Calibri"/>
        <family val="2"/>
      </rPr>
      <t>Instrument de mesures et dispositif de protection et d''alarme Dosimétrie individuelle opérationnelle :</t>
    </r>
    <r>
      <rPr>
        <sz val="14"/>
        <rFont val="Calibri"/>
        <family val="2"/>
      </rPr>
      <t xml:space="preserve">
Vérification Périodique </t>
    </r>
    <r>
      <rPr>
        <b/>
        <sz val="14"/>
        <rFont val="Calibri"/>
        <family val="2"/>
      </rPr>
      <t>annuel</t>
    </r>
  </si>
  <si>
    <r>
      <rPr>
        <u/>
        <sz val="14"/>
        <rFont val="Calibri"/>
        <family val="2"/>
      </rPr>
      <t>Appareil émetteur de rayonnements ionisants - électrique générant des rayons X autre de Débit de dose &lt; 10 micro Sv.h-1 :</t>
    </r>
    <r>
      <rPr>
        <sz val="14"/>
        <rFont val="Calibri"/>
        <family val="2"/>
      </rPr>
      <t xml:space="preserve">
Vérification Périodique </t>
    </r>
    <r>
      <rPr>
        <b/>
        <sz val="14"/>
        <rFont val="Calibri"/>
        <family val="2"/>
      </rPr>
      <t>annuelle</t>
    </r>
  </si>
  <si>
    <r>
      <rPr>
        <u/>
        <sz val="14"/>
        <rFont val="Calibri"/>
        <family val="2"/>
      </rPr>
      <t>Source émettrice de rayonnements ionisants - radioactive scellée dont la classification répond à celle recommandée par la norme ISO 2919 pour l''utilisation considérée :</t>
    </r>
    <r>
      <rPr>
        <sz val="14"/>
        <rFont val="Calibri"/>
        <family val="2"/>
      </rPr>
      <t xml:space="preserve">
Vérification Périodique </t>
    </r>
    <r>
      <rPr>
        <b/>
        <sz val="14"/>
        <rFont val="Calibri"/>
        <family val="2"/>
      </rPr>
      <t>annuelle</t>
    </r>
  </si>
  <si>
    <r>
      <rPr>
        <u/>
        <sz val="14"/>
        <rFont val="Calibri"/>
        <family val="2"/>
      </rPr>
      <t>Gestion des sources radioactives :</t>
    </r>
    <r>
      <rPr>
        <sz val="14"/>
        <rFont val="Calibri"/>
        <family val="2"/>
      </rPr>
      <t xml:space="preserve">
Vérification Périodique </t>
    </r>
    <r>
      <rPr>
        <b/>
        <sz val="14"/>
        <rFont val="Calibri"/>
        <family val="2"/>
      </rPr>
      <t>annuelle</t>
    </r>
  </si>
  <si>
    <r>
      <rPr>
        <u/>
        <sz val="14"/>
        <rFont val="Calibri"/>
        <family val="2"/>
      </rPr>
      <t>Instrument de dosimétrie individuelle opérationnelle :</t>
    </r>
    <r>
      <rPr>
        <sz val="14"/>
        <rFont val="Calibri"/>
        <family val="2"/>
      </rPr>
      <t xml:space="preserve">
Vérification Périodique </t>
    </r>
    <r>
      <rPr>
        <b/>
        <sz val="14"/>
        <rFont val="Calibri"/>
        <family val="2"/>
      </rPr>
      <t>annuelle étalonnage</t>
    </r>
  </si>
  <si>
    <r>
      <rPr>
        <u/>
        <sz val="14"/>
        <rFont val="Calibri"/>
        <family val="2"/>
      </rPr>
      <t>Appareil émettant des rayonnements ionisants du domaine médical et vétérinaire :</t>
    </r>
    <r>
      <rPr>
        <sz val="14"/>
        <rFont val="Calibri"/>
        <family val="2"/>
      </rPr>
      <t xml:space="preserve">
Vérification Périodique</t>
    </r>
    <r>
      <rPr>
        <b/>
        <sz val="14"/>
        <rFont val="Calibri"/>
        <family val="2"/>
      </rPr>
      <t xml:space="preserve"> annuelle de radioprotection</t>
    </r>
  </si>
  <si>
    <r>
      <rPr>
        <u/>
        <sz val="14"/>
        <rFont val="Calibri"/>
        <family val="2"/>
      </rPr>
      <t>Source émettrice de rayonnements ionisants - radioactive non scellée :</t>
    </r>
    <r>
      <rPr>
        <sz val="14"/>
        <rFont val="Calibri"/>
        <family val="2"/>
      </rPr>
      <t xml:space="preserve">
Vérification Périodique </t>
    </r>
    <r>
      <rPr>
        <b/>
        <sz val="14"/>
        <rFont val="Calibri"/>
        <family val="2"/>
      </rPr>
      <t>mensuelle</t>
    </r>
  </si>
  <si>
    <r>
      <rPr>
        <u/>
        <sz val="14"/>
        <rFont val="Calibri"/>
        <family val="2"/>
      </rPr>
      <t>Ambiance :</t>
    </r>
    <r>
      <rPr>
        <sz val="14"/>
        <rFont val="Calibri"/>
        <family val="2"/>
      </rPr>
      <t xml:space="preserve">
Vérification Périodique </t>
    </r>
    <r>
      <rPr>
        <b/>
        <sz val="14"/>
        <rFont val="Calibri"/>
        <family val="2"/>
      </rPr>
      <t>mensuelle</t>
    </r>
  </si>
  <si>
    <r>
      <rPr>
        <u/>
        <sz val="14"/>
        <rFont val="Calibri"/>
        <family val="2"/>
      </rPr>
      <t xml:space="preserve">Appareil émettant des rayonnements ionisants du domaine médical et vétérinaire : </t>
    </r>
    <r>
      <rPr>
        <b/>
        <sz val="14"/>
        <rFont val="Calibri"/>
        <family val="2"/>
      </rPr>
      <t>radiologie interventionnelle, arceaux mobiles destinés à la radiologie interventionnelle</t>
    </r>
    <r>
      <rPr>
        <sz val="14"/>
        <rFont val="Calibri"/>
        <family val="2"/>
      </rPr>
      <t xml:space="preserve">
Vérification Périodique </t>
    </r>
    <r>
      <rPr>
        <b/>
        <sz val="14"/>
        <rFont val="Calibri"/>
        <family val="2"/>
      </rPr>
      <t>mensuelle Ambiance</t>
    </r>
  </si>
  <si>
    <r>
      <rPr>
        <u/>
        <sz val="14"/>
        <rFont val="Calibri"/>
        <family val="2"/>
      </rPr>
      <t>Instrument de mesure sans contrôle permanent de bon fonctionnement :</t>
    </r>
    <r>
      <rPr>
        <sz val="14"/>
        <rFont val="Calibri"/>
        <family val="2"/>
      </rPr>
      <t xml:space="preserve">
Vérification Périodique </t>
    </r>
    <r>
      <rPr>
        <b/>
        <sz val="14"/>
        <rFont val="Calibri"/>
        <family val="2"/>
      </rPr>
      <t>triennale étalonnage</t>
    </r>
  </si>
  <si>
    <r>
      <rPr>
        <u/>
        <sz val="14"/>
        <rFont val="Calibri"/>
        <family val="2"/>
      </rPr>
      <t>Source émettrice de rayonnements ionisants - Source de haute activité :</t>
    </r>
    <r>
      <rPr>
        <sz val="14"/>
        <rFont val="Calibri"/>
        <family val="2"/>
      </rPr>
      <t xml:space="preserve">
Vérification Périodique</t>
    </r>
    <r>
      <rPr>
        <b/>
        <sz val="14"/>
        <rFont val="Calibri"/>
        <family val="2"/>
      </rPr>
      <t xml:space="preserve"> trimestrielle</t>
    </r>
  </si>
  <si>
    <r>
      <rPr>
        <u/>
        <sz val="14"/>
        <rFont val="Calibri"/>
        <family val="2"/>
      </rPr>
      <t>Appareil émettant des rayonnements ionisants du domaine médical et vétérinaire :</t>
    </r>
    <r>
      <rPr>
        <sz val="14"/>
        <rFont val="Calibri"/>
        <family val="2"/>
      </rPr>
      <t xml:space="preserve">
Vérification Périodique</t>
    </r>
    <r>
      <rPr>
        <b/>
        <sz val="14"/>
        <rFont val="Calibri"/>
        <family val="2"/>
      </rPr>
      <t xml:space="preserve"> trimestrielle Ambiance</t>
    </r>
  </si>
  <si>
    <r>
      <rPr>
        <u/>
        <sz val="14"/>
        <rFont val="Calibri"/>
        <family val="2"/>
      </rPr>
      <t>Instrument de mesure équipé d’un contrôle permanent de bon fonctionnement :</t>
    </r>
    <r>
      <rPr>
        <sz val="14"/>
        <rFont val="Calibri"/>
        <family val="2"/>
      </rPr>
      <t xml:space="preserve">
Vérification Périodique </t>
    </r>
    <r>
      <rPr>
        <b/>
        <sz val="14"/>
        <rFont val="Calibri"/>
        <family val="2"/>
      </rPr>
      <t>quinquennale étalonnage</t>
    </r>
  </si>
  <si>
    <r>
      <rPr>
        <u/>
        <sz val="14"/>
        <rFont val="Calibri"/>
        <family val="2"/>
      </rPr>
      <t>Source émettrice de rayonnements ionisants - radioactive scellée Hors norme ISO 2919 ou bénéficiant d''une prolongation d''utilisation au-delà des 10 ans :</t>
    </r>
    <r>
      <rPr>
        <sz val="14"/>
        <rFont val="Calibri"/>
        <family val="2"/>
      </rPr>
      <t xml:space="preserve">
Vérification Périodique </t>
    </r>
    <r>
      <rPr>
        <b/>
        <sz val="14"/>
        <rFont val="Calibri"/>
        <family val="2"/>
      </rPr>
      <t>semestrielle</t>
    </r>
  </si>
  <si>
    <r>
      <rPr>
        <u/>
        <sz val="14"/>
        <rFont val="Calibri"/>
        <family val="2"/>
      </rPr>
      <t>Conditions d''élimination des effluents et déchets associés à l''utilisation des sources radioactives non scellées :</t>
    </r>
    <r>
      <rPr>
        <sz val="14"/>
        <rFont val="Calibri"/>
        <family val="2"/>
      </rPr>
      <t xml:space="preserve">
Vérification Périodique </t>
    </r>
    <r>
      <rPr>
        <b/>
        <sz val="14"/>
        <rFont val="Calibri"/>
        <family val="2"/>
      </rPr>
      <t>semestrielle</t>
    </r>
  </si>
  <si>
    <r>
      <rPr>
        <u/>
        <sz val="14"/>
        <rFont val="Calibri"/>
        <family val="2"/>
      </rPr>
      <t>Appareil émetteur de rayonnements ionisants - électrique générant des rayons X destinés à la médecine, à l''art dentaire, à la biologie humaine et à la recherche biomédicale ou autre de Débit de dose &gt; 10 micro Sv.h-1 :</t>
    </r>
    <r>
      <rPr>
        <sz val="14"/>
        <rFont val="Calibri"/>
        <family val="2"/>
      </rPr>
      <t xml:space="preserve">
Vérification Périodique </t>
    </r>
    <r>
      <rPr>
        <b/>
        <sz val="14"/>
        <rFont val="Calibri"/>
        <family val="2"/>
      </rPr>
      <t>semestrielle</t>
    </r>
  </si>
  <si>
    <r>
      <rPr>
        <u/>
        <sz val="14"/>
        <rFont val="Calibri"/>
        <family val="2"/>
      </rPr>
      <t>Appareil émetteur de rayonnements ionisants - Accélérateurs de particules :</t>
    </r>
    <r>
      <rPr>
        <sz val="14"/>
        <rFont val="Calibri"/>
        <family val="2"/>
      </rPr>
      <t xml:space="preserve">
Vérification Périodique </t>
    </r>
    <r>
      <rPr>
        <b/>
        <sz val="14"/>
        <rFont val="Calibri"/>
        <family val="2"/>
      </rPr>
      <t>semestrielle</t>
    </r>
  </si>
  <si>
    <r>
      <rPr>
        <u/>
        <sz val="14"/>
        <rFont val="Calibri"/>
        <family val="2"/>
      </rPr>
      <t>Chaudière ou ensemble de chaudière d''une puissance nominale supérieure à 400 kW :</t>
    </r>
    <r>
      <rPr>
        <sz val="14"/>
        <rFont val="Calibri"/>
        <family val="2"/>
      </rPr>
      <t xml:space="preserve">
</t>
    </r>
    <r>
      <rPr>
        <b/>
        <sz val="14"/>
        <rFont val="Calibri"/>
        <family val="2"/>
      </rPr>
      <t>Livret de chaufferie</t>
    </r>
  </si>
  <si>
    <r>
      <rPr>
        <u/>
        <sz val="14"/>
        <rFont val="Calibri"/>
        <family val="2"/>
      </rPr>
      <t>Équipement dont la charge de fluide frigorigène est
2 kg ≤ charge &lt; 30 kg (Avec ou sans dispositif de détection de fuites)</t>
    </r>
    <r>
      <rPr>
        <sz val="14"/>
        <rFont val="Calibri"/>
        <family val="2"/>
      </rPr>
      <t xml:space="preserve">
Des systèmes comprenant les fluides suivants: Hydro chlorofluorocarbure</t>
    </r>
    <r>
      <rPr>
        <b/>
        <sz val="14"/>
        <rFont val="Calibri"/>
        <family val="2"/>
      </rPr>
      <t xml:space="preserve"> (HCFC) </t>
    </r>
    <r>
      <rPr>
        <sz val="14"/>
        <rFont val="Calibri"/>
        <family val="2"/>
      </rPr>
      <t>sont soumis à des</t>
    </r>
    <r>
      <rPr>
        <b/>
        <sz val="14"/>
        <rFont val="Calibri"/>
        <family val="2"/>
      </rPr>
      <t xml:space="preserve"> contrôles d''étanchéité</t>
    </r>
    <r>
      <rPr>
        <sz val="14"/>
        <rFont val="Calibri"/>
        <family val="2"/>
      </rPr>
      <t xml:space="preserve">. 
Contrôle Périodique </t>
    </r>
    <r>
      <rPr>
        <b/>
        <sz val="14"/>
        <rFont val="Calibri"/>
        <family val="2"/>
      </rPr>
      <t>annuel</t>
    </r>
  </si>
  <si>
    <r>
      <rPr>
        <u/>
        <sz val="14"/>
        <rFont val="Calibri"/>
        <family val="2"/>
      </rPr>
      <t>Équipement dont la charge de fluide frigorigène est
30 kg ≤ charge &lt; 300 kg (Avec ou sans dispositif de détection de fuites)</t>
    </r>
    <r>
      <rPr>
        <sz val="14"/>
        <rFont val="Calibri"/>
        <family val="2"/>
      </rPr>
      <t xml:space="preserve">
Des systèmes comprenant les fluides suivants: Hydro chlorofluorocarbure </t>
    </r>
    <r>
      <rPr>
        <b/>
        <sz val="14"/>
        <rFont val="Calibri"/>
        <family val="2"/>
      </rPr>
      <t>(HCFC)</t>
    </r>
    <r>
      <rPr>
        <sz val="14"/>
        <rFont val="Calibri"/>
        <family val="2"/>
      </rPr>
      <t xml:space="preserve"> sont soumis à des </t>
    </r>
    <r>
      <rPr>
        <b/>
        <sz val="14"/>
        <rFont val="Calibri"/>
        <family val="2"/>
      </rPr>
      <t>contrôles d''étanchéit</t>
    </r>
    <r>
      <rPr>
        <sz val="14"/>
        <rFont val="Calibri"/>
        <family val="2"/>
      </rPr>
      <t>é. 
Contrôle Périodique</t>
    </r>
    <r>
      <rPr>
        <b/>
        <sz val="14"/>
        <rFont val="Calibri"/>
        <family val="2"/>
      </rPr>
      <t xml:space="preserve"> semestriel</t>
    </r>
  </si>
  <si>
    <r>
      <rPr>
        <u/>
        <sz val="14"/>
        <rFont val="Calibri"/>
        <family val="2"/>
      </rPr>
      <t>Équipement dont la charge de fluide frigorigène est 
300 kg ≤ charge (Avec ou sans dispositif de détection de fuites)</t>
    </r>
    <r>
      <rPr>
        <sz val="14"/>
        <rFont val="Calibri"/>
        <family val="2"/>
      </rPr>
      <t xml:space="preserve">
Des systèmes comprenant les fluides suivants: Hydro chlorofluorocarbure </t>
    </r>
    <r>
      <rPr>
        <b/>
        <sz val="14"/>
        <rFont val="Calibri"/>
        <family val="2"/>
      </rPr>
      <t>(HCFC)</t>
    </r>
    <r>
      <rPr>
        <sz val="14"/>
        <rFont val="Calibri"/>
        <family val="2"/>
      </rPr>
      <t xml:space="preserve"> sont soumis à des </t>
    </r>
    <r>
      <rPr>
        <b/>
        <sz val="14"/>
        <rFont val="Calibri"/>
        <family val="2"/>
      </rPr>
      <t xml:space="preserve">contrôles d''étanchéité. </t>
    </r>
    <r>
      <rPr>
        <sz val="14"/>
        <rFont val="Calibri"/>
        <family val="2"/>
      </rPr>
      <t xml:space="preserve">
Contrôle Périodique</t>
    </r>
    <r>
      <rPr>
        <b/>
        <sz val="14"/>
        <rFont val="Calibri"/>
        <family val="2"/>
      </rPr>
      <t xml:space="preserve"> trimestriel</t>
    </r>
  </si>
  <si>
    <r>
      <rPr>
        <u/>
        <sz val="14"/>
        <rFont val="Calibri"/>
        <family val="2"/>
      </rPr>
      <t>Équipement dont la charge de fluide frigorigène est
 5 t.éq.CO2 ≤ charge &lt; 50 t.éq.CO2 (Avec dispositif de détection de fuites)</t>
    </r>
    <r>
      <rPr>
        <sz val="14"/>
        <rFont val="Calibri"/>
        <family val="2"/>
      </rPr>
      <t xml:space="preserve">
Des systèmes comprenant les fluides suivants: Chlorofluorocarbure </t>
    </r>
    <r>
      <rPr>
        <b/>
        <sz val="14"/>
        <rFont val="Calibri"/>
        <family val="2"/>
      </rPr>
      <t>(CFC)</t>
    </r>
    <r>
      <rPr>
        <sz val="14"/>
        <rFont val="Calibri"/>
        <family val="2"/>
      </rPr>
      <t xml:space="preserve">,Hydrofluorocarbure </t>
    </r>
    <r>
      <rPr>
        <b/>
        <sz val="14"/>
        <rFont val="Calibri"/>
        <family val="2"/>
      </rPr>
      <t>(HFC),</t>
    </r>
    <r>
      <rPr>
        <sz val="14"/>
        <rFont val="Calibri"/>
        <family val="2"/>
      </rPr>
      <t xml:space="preserve"> sont soumis à des </t>
    </r>
    <r>
      <rPr>
        <b/>
        <sz val="14"/>
        <rFont val="Calibri"/>
        <family val="2"/>
      </rPr>
      <t xml:space="preserve">contrôles d''étanchéité. </t>
    </r>
    <r>
      <rPr>
        <sz val="14"/>
        <rFont val="Calibri"/>
        <family val="2"/>
      </rPr>
      <t xml:space="preserve">
Contrôle Périodique </t>
    </r>
    <r>
      <rPr>
        <b/>
        <sz val="14"/>
        <rFont val="Calibri"/>
        <family val="2"/>
      </rPr>
      <t>Biennal</t>
    </r>
  </si>
  <si>
    <r>
      <rPr>
        <u/>
        <sz val="14"/>
        <rFont val="Calibri"/>
        <family val="2"/>
      </rPr>
      <t>Équipement dont la charge de fluide frigorigène est
50 t.éq.CO2 ≤ charge &lt; 500 t.éq.CO2 (Avec dispositif de détection de fuites)</t>
    </r>
    <r>
      <rPr>
        <sz val="14"/>
        <rFont val="Calibri"/>
        <family val="2"/>
      </rPr>
      <t xml:space="preserve">
Des systèmes comprenant les fluides suivants: Chlorofluorocarbure </t>
    </r>
    <r>
      <rPr>
        <b/>
        <sz val="14"/>
        <rFont val="Calibri"/>
        <family val="2"/>
      </rPr>
      <t>(CFC)</t>
    </r>
    <r>
      <rPr>
        <sz val="14"/>
        <rFont val="Calibri"/>
        <family val="2"/>
      </rPr>
      <t xml:space="preserve">,Hydrofluorocarbure </t>
    </r>
    <r>
      <rPr>
        <b/>
        <sz val="14"/>
        <rFont val="Calibri"/>
        <family val="2"/>
      </rPr>
      <t>(HFC)</t>
    </r>
    <r>
      <rPr>
        <sz val="14"/>
        <rFont val="Calibri"/>
        <family val="2"/>
      </rPr>
      <t xml:space="preserve">, sont soumis à des contrôles d''étanchéité. 
Contrôle Périodique </t>
    </r>
    <r>
      <rPr>
        <b/>
        <sz val="14"/>
        <rFont val="Calibri"/>
        <family val="2"/>
      </rPr>
      <t>Biennal</t>
    </r>
  </si>
  <si>
    <r>
      <rPr>
        <u/>
        <sz val="14"/>
        <rFont val="Calibri"/>
        <family val="2"/>
      </rPr>
      <t>Équipement dont la charge de fluide frigorigène est
 500 t.éq.CO2 ≤ charge (Avec dispositif de détection de fuites)</t>
    </r>
    <r>
      <rPr>
        <sz val="14"/>
        <rFont val="Calibri"/>
        <family val="2"/>
      </rPr>
      <t xml:space="preserve">
Des systèmes comprenant les fluides suivants: Chlorofluorocarbure</t>
    </r>
    <r>
      <rPr>
        <b/>
        <sz val="14"/>
        <rFont val="Calibri"/>
        <family val="2"/>
      </rPr>
      <t xml:space="preserve"> (CFC)</t>
    </r>
    <r>
      <rPr>
        <sz val="14"/>
        <rFont val="Calibri"/>
        <family val="2"/>
      </rPr>
      <t xml:space="preserve">,Hydrofluorocarbure </t>
    </r>
    <r>
      <rPr>
        <b/>
        <sz val="14"/>
        <rFont val="Calibri"/>
        <family val="2"/>
      </rPr>
      <t>(HFC)</t>
    </r>
    <r>
      <rPr>
        <sz val="14"/>
        <rFont val="Calibri"/>
        <family val="2"/>
      </rPr>
      <t xml:space="preserve">, sont soumis à des </t>
    </r>
    <r>
      <rPr>
        <b/>
        <sz val="14"/>
        <rFont val="Calibri"/>
        <family val="2"/>
      </rPr>
      <t xml:space="preserve">contrôles d''étanchéité. </t>
    </r>
    <r>
      <rPr>
        <sz val="14"/>
        <rFont val="Calibri"/>
        <family val="2"/>
      </rPr>
      <t xml:space="preserve">
Contrôle Périodique </t>
    </r>
    <r>
      <rPr>
        <b/>
        <sz val="14"/>
        <rFont val="Calibri"/>
        <family val="2"/>
      </rPr>
      <t>Biennal</t>
    </r>
  </si>
  <si>
    <r>
      <rPr>
        <u/>
        <sz val="14"/>
        <rFont val="Calibri"/>
        <family val="2"/>
      </rPr>
      <t>Équipement dont la charge de fluide frigorigène est
50 t.éq.CO2 ≤ charge &lt; 500 t.éq.CO2 (Sans dispositif de détection de fuites)</t>
    </r>
    <r>
      <rPr>
        <sz val="14"/>
        <rFont val="Calibri"/>
        <family val="2"/>
      </rPr>
      <t xml:space="preserve">
Des systèmes comprenant les fluides suivants: Chlorofluorocarbure </t>
    </r>
    <r>
      <rPr>
        <b/>
        <sz val="14"/>
        <rFont val="Calibri"/>
        <family val="2"/>
      </rPr>
      <t>(CFC)</t>
    </r>
    <r>
      <rPr>
        <sz val="14"/>
        <rFont val="Calibri"/>
        <family val="2"/>
      </rPr>
      <t xml:space="preserve">,Hydrofluorocarbure </t>
    </r>
    <r>
      <rPr>
        <b/>
        <sz val="14"/>
        <rFont val="Calibri"/>
        <family val="2"/>
      </rPr>
      <t>(HFC)</t>
    </r>
    <r>
      <rPr>
        <sz val="14"/>
        <rFont val="Calibri"/>
        <family val="2"/>
      </rPr>
      <t xml:space="preserve">, sont soumis à des </t>
    </r>
    <r>
      <rPr>
        <b/>
        <sz val="14"/>
        <rFont val="Calibri"/>
        <family val="2"/>
      </rPr>
      <t xml:space="preserve">contrôles d''étanchéité. </t>
    </r>
    <r>
      <rPr>
        <sz val="14"/>
        <rFont val="Calibri"/>
        <family val="2"/>
      </rPr>
      <t xml:space="preserve">
Contrôle Périodique </t>
    </r>
    <r>
      <rPr>
        <b/>
        <sz val="14"/>
        <rFont val="Calibri"/>
        <family val="2"/>
      </rPr>
      <t>Biennal</t>
    </r>
  </si>
  <si>
    <r>
      <rPr>
        <u/>
        <sz val="14"/>
        <rFont val="Calibri"/>
        <family val="2"/>
      </rPr>
      <t>Équipement dont la charge de fluide frigorigène est
 500 t.éq.CO2 ≤ charge (Sans dispositif de détection de fuites)</t>
    </r>
    <r>
      <rPr>
        <sz val="14"/>
        <rFont val="Calibri"/>
        <family val="2"/>
      </rPr>
      <t xml:space="preserve">
Des systèmes comprenant les fluides suivants: Chlorofluorocarbure </t>
    </r>
    <r>
      <rPr>
        <b/>
        <sz val="14"/>
        <rFont val="Calibri"/>
        <family val="2"/>
      </rPr>
      <t>(CFC)</t>
    </r>
    <r>
      <rPr>
        <sz val="14"/>
        <rFont val="Calibri"/>
        <family val="2"/>
      </rPr>
      <t xml:space="preserve">,Hydrofluorocarbure </t>
    </r>
    <r>
      <rPr>
        <b/>
        <sz val="14"/>
        <rFont val="Calibri"/>
        <family val="2"/>
      </rPr>
      <t>(HFC)</t>
    </r>
    <r>
      <rPr>
        <sz val="14"/>
        <rFont val="Calibri"/>
        <family val="2"/>
      </rPr>
      <t xml:space="preserve">, sont soumis à des contrôles d''étanchéité. 
Contrôle Périodique </t>
    </r>
    <r>
      <rPr>
        <b/>
        <sz val="14"/>
        <rFont val="Calibri"/>
        <family val="2"/>
      </rPr>
      <t>Biennal</t>
    </r>
  </si>
  <si>
    <r>
      <rPr>
        <u/>
        <sz val="14"/>
        <rFont val="Calibri"/>
        <family val="2"/>
      </rPr>
      <t>Chaudière dont la puissance nominale est supérieure à 400 kilowatts et inférieure à 20 mégawatts :</t>
    </r>
    <r>
      <rPr>
        <sz val="14"/>
        <rFont val="Calibri"/>
        <family val="2"/>
      </rPr>
      <t xml:space="preserve">
Contrôle Périodique </t>
    </r>
    <r>
      <rPr>
        <b/>
        <sz val="14"/>
        <rFont val="Calibri"/>
        <family val="2"/>
      </rPr>
      <t>biennal efficacité énergétique</t>
    </r>
  </si>
  <si>
    <r>
      <rPr>
        <u/>
        <sz val="14"/>
        <rFont val="Calibri"/>
        <family val="2"/>
      </rPr>
      <t>Système de climatisation et des pompes à chaleur réversibles dont la puissance frigorifique est supérieure à 12 kilowatts :</t>
    </r>
    <r>
      <rPr>
        <sz val="14"/>
        <rFont val="Calibri"/>
        <family val="2"/>
      </rPr>
      <t xml:space="preserve">
Contrôle Périodique </t>
    </r>
    <r>
      <rPr>
        <b/>
        <sz val="14"/>
        <rFont val="Calibri"/>
        <family val="2"/>
      </rPr>
      <t>quinquennal</t>
    </r>
  </si>
  <si>
    <r>
      <rPr>
        <u/>
        <sz val="14"/>
        <rFont val="Calibri"/>
        <family val="2"/>
      </rPr>
      <t>Équipements frigorifiques et climatiques contenant plus de 3 kg de fluide frigorifique</t>
    </r>
    <r>
      <rPr>
        <sz val="14"/>
        <rFont val="Calibri"/>
        <family val="2"/>
      </rPr>
      <t xml:space="preserve">
</t>
    </r>
    <r>
      <rPr>
        <b/>
        <sz val="14"/>
        <rFont val="Calibri"/>
        <family val="2"/>
      </rPr>
      <t>Registre de sécurité</t>
    </r>
    <r>
      <rPr>
        <sz val="14"/>
        <rFont val="Calibri"/>
        <family val="2"/>
      </rPr>
      <t xml:space="preserve">
Les résultats des vérifications, des contrôles et des maintenances doivent être portés sur le registre sécurité.</t>
    </r>
  </si>
  <si>
    <r>
      <rPr>
        <u/>
        <sz val="14"/>
        <rFont val="Calibri"/>
        <family val="2"/>
      </rPr>
      <t>Installation de Chauffage, réfrigération, climatisation, conditionnement d''air et installation d''eau chaude sanitaire ERP :</t>
    </r>
    <r>
      <rPr>
        <sz val="14"/>
        <rFont val="Calibri"/>
        <family val="2"/>
      </rPr>
      <t xml:space="preserve">
Vérification Périodique</t>
    </r>
    <r>
      <rPr>
        <b/>
        <sz val="14"/>
        <rFont val="Calibri"/>
        <family val="2"/>
      </rPr>
      <t xml:space="preserve"> annuelle</t>
    </r>
  </si>
  <si>
    <r>
      <rPr>
        <u/>
        <sz val="14"/>
        <rFont val="Calibri"/>
        <family val="2"/>
      </rPr>
      <t xml:space="preserve">Filtre d''une Centrale de Traitement de l''Air (CTA) ERP : </t>
    </r>
    <r>
      <rPr>
        <sz val="14"/>
        <rFont val="Calibri"/>
        <family val="2"/>
      </rPr>
      <t xml:space="preserve">
</t>
    </r>
    <r>
      <rPr>
        <b/>
        <sz val="14"/>
        <rFont val="Calibri"/>
        <family val="2"/>
      </rPr>
      <t xml:space="preserve">En présence </t>
    </r>
    <r>
      <rPr>
        <sz val="14"/>
        <rFont val="Calibri"/>
        <family val="2"/>
      </rPr>
      <t>d''un système de mesure et d''alarme fonctionnant en permanence.
Vérification Périodique</t>
    </r>
    <r>
      <rPr>
        <b/>
        <sz val="14"/>
        <rFont val="Calibri"/>
        <family val="2"/>
      </rPr>
      <t xml:space="preserve"> annuelle</t>
    </r>
  </si>
  <si>
    <r>
      <rPr>
        <u/>
        <sz val="14"/>
        <rFont val="Calibri"/>
        <family val="2"/>
      </rPr>
      <t xml:space="preserve">Filtre conduit de fumée et filtre d''une Centrale de Traitement de l''Air (CTA) ERP : </t>
    </r>
    <r>
      <rPr>
        <sz val="14"/>
        <rFont val="Calibri"/>
        <family val="2"/>
      </rPr>
      <t xml:space="preserve">
</t>
    </r>
    <r>
      <rPr>
        <b/>
        <sz val="14"/>
        <rFont val="Calibri"/>
        <family val="2"/>
      </rPr>
      <t>En l''absence</t>
    </r>
    <r>
      <rPr>
        <sz val="14"/>
        <rFont val="Calibri"/>
        <family val="2"/>
      </rPr>
      <t xml:space="preserve"> d''un système de mesure et d''alarme fonctionnant en permanence.
Vérification Périodique </t>
    </r>
    <r>
      <rPr>
        <b/>
        <sz val="14"/>
        <rFont val="Calibri"/>
        <family val="2"/>
      </rPr>
      <t>Trimestrielle</t>
    </r>
  </si>
  <si>
    <r>
      <rPr>
        <u/>
        <sz val="14"/>
        <rFont val="Calibri"/>
        <family val="2"/>
      </rPr>
      <t>les conduits de fumée, les cheminées et tous les appareils doivent être ramonés et nettoyés</t>
    </r>
    <r>
      <rPr>
        <sz val="14"/>
        <rFont val="Calibri"/>
        <family val="2"/>
      </rPr>
      <t xml:space="preserve">
Vérification Périodique </t>
    </r>
    <r>
      <rPr>
        <b/>
        <sz val="14"/>
        <rFont val="Calibri"/>
        <family val="2"/>
      </rPr>
      <t>Annuelle</t>
    </r>
  </si>
  <si>
    <r>
      <t xml:space="preserve">Équipements Frigorifiques et climatiques
</t>
    </r>
    <r>
      <rPr>
        <b/>
        <sz val="14"/>
        <rFont val="Calibri"/>
        <family val="2"/>
      </rPr>
      <t>Fiche d''intervention</t>
    </r>
    <r>
      <rPr>
        <sz val="14"/>
        <rFont val="Calibri"/>
        <family val="2"/>
      </rPr>
      <t xml:space="preserve"> lors de charge de fluide </t>
    </r>
  </si>
  <si>
    <r>
      <rPr>
        <b/>
        <u/>
        <sz val="14"/>
        <rFont val="Calibri"/>
        <family val="2"/>
      </rPr>
      <t>Livret d''entretien ERP :</t>
    </r>
    <r>
      <rPr>
        <sz val="14"/>
        <rFont val="Calibri"/>
        <family val="2"/>
      </rPr>
      <t xml:space="preserve">
Le livret d''entretien des centrales de traitement de l''air est annexé au registre de sécurité.</t>
    </r>
  </si>
  <si>
    <r>
      <t>équipement dont la charge en</t>
    </r>
    <r>
      <rPr>
        <b/>
        <sz val="14"/>
        <rFont val="Calibri"/>
        <family val="2"/>
      </rPr>
      <t xml:space="preserve"> HCFC</t>
    </r>
    <r>
      <rPr>
        <sz val="14"/>
        <rFont val="Calibri"/>
        <family val="2"/>
      </rPr>
      <t xml:space="preserve"> est </t>
    </r>
    <r>
      <rPr>
        <b/>
        <sz val="14"/>
        <rFont val="Calibri"/>
        <family val="2"/>
      </rPr>
      <t>supérieure à deux kilogrammes, ou dont la charge en HFC ou PFC est supérieure à cinq tonnes équivalent CO2</t>
    </r>
  </si>
  <si>
    <r>
      <rPr>
        <b/>
        <sz val="14"/>
        <rFont val="Calibri"/>
        <family val="2"/>
      </rPr>
      <t>dispositif de détection</t>
    </r>
    <r>
      <rPr>
        <sz val="14"/>
        <rFont val="Calibri"/>
        <family val="2"/>
      </rPr>
      <t xml:space="preserve"> de fuites de fluides frigorigènes par mesure indirecte</t>
    </r>
  </si>
  <si>
    <r>
      <rPr>
        <u/>
        <sz val="14"/>
        <rFont val="Calibri"/>
        <family val="2"/>
      </rPr>
      <t>Installation de Chauffage, réfrigération, climatisation, conditionnement d''air et installation d''eau chaude sanitaire IGH :</t>
    </r>
    <r>
      <rPr>
        <sz val="14"/>
        <rFont val="Calibri"/>
        <family val="2"/>
      </rPr>
      <t xml:space="preserve">
Contrôle Périodique </t>
    </r>
    <r>
      <rPr>
        <b/>
        <sz val="14"/>
        <rFont val="Calibri"/>
        <family val="2"/>
      </rPr>
      <t>annuel</t>
    </r>
    <r>
      <rPr>
        <sz val="14"/>
        <rFont val="Calibri"/>
        <family val="2"/>
      </rPr>
      <t xml:space="preserve"> - </t>
    </r>
    <r>
      <rPr>
        <b/>
        <sz val="14"/>
        <rFont val="Calibri"/>
        <family val="2"/>
      </rPr>
      <t>Rapport de Vérification Réglementaire en Exploitation (RVRE)</t>
    </r>
  </si>
  <si>
    <r>
      <rPr>
        <u/>
        <sz val="14"/>
        <rFont val="Calibri"/>
        <family val="2"/>
      </rPr>
      <t xml:space="preserve">Entretien des installations chauffage, climatisation IGH : </t>
    </r>
    <r>
      <rPr>
        <sz val="14"/>
        <rFont val="Calibri"/>
        <family val="2"/>
      </rPr>
      <t xml:space="preserve">
</t>
    </r>
    <r>
      <rPr>
        <b/>
        <sz val="14"/>
        <rFont val="Calibri"/>
        <family val="2"/>
      </rPr>
      <t>Contrat d''entretien</t>
    </r>
  </si>
  <si>
    <r>
      <rPr>
        <b/>
        <u/>
        <sz val="14"/>
        <rFont val="Calibri"/>
        <family val="2"/>
      </rPr>
      <t>Livret d''entretien IGH :</t>
    </r>
    <r>
      <rPr>
        <sz val="14"/>
        <rFont val="Calibri"/>
        <family val="2"/>
      </rPr>
      <t xml:space="preserve">
Le livret d''entretien des centrales de traitement de l''air  est annexé au registre de sécurité.</t>
    </r>
  </si>
  <si>
    <r>
      <rPr>
        <u/>
        <sz val="14"/>
        <rFont val="Calibri"/>
        <family val="2"/>
      </rPr>
      <t>Chaudière ou ensemble de chaudière d''une puissance nominale supérieure à 400 kW :</t>
    </r>
    <r>
      <rPr>
        <sz val="14"/>
        <rFont val="Calibri"/>
        <family val="2"/>
      </rPr>
      <t xml:space="preserve">
</t>
    </r>
    <r>
      <rPr>
        <b/>
        <sz val="14"/>
        <rFont val="Calibri"/>
        <family val="2"/>
      </rPr>
      <t>Vérification trimestrielle</t>
    </r>
    <r>
      <rPr>
        <sz val="14"/>
        <rFont val="Calibri"/>
        <family val="2"/>
      </rPr>
      <t xml:space="preserve"> du rendement caractéristique</t>
    </r>
  </si>
  <si>
    <r>
      <rPr>
        <u/>
        <sz val="14"/>
        <rFont val="Calibri"/>
        <family val="2"/>
      </rPr>
      <t>Chaudière dont la puissance nominale est comprise entre 4 et 400 kilowatts :</t>
    </r>
    <r>
      <rPr>
        <sz val="14"/>
        <rFont val="Calibri"/>
        <family val="2"/>
      </rPr>
      <t xml:space="preserve">
Vérification Périodique </t>
    </r>
    <r>
      <rPr>
        <b/>
        <sz val="14"/>
        <rFont val="Calibri"/>
        <family val="2"/>
      </rPr>
      <t>annuelle Attestation d''entretien</t>
    </r>
  </si>
  <si>
    <r>
      <rPr>
        <u/>
        <sz val="14"/>
        <rFont val="Calibri"/>
        <family val="2"/>
      </rPr>
      <t>Accessoire de levage CE :</t>
    </r>
    <r>
      <rPr>
        <sz val="14"/>
        <rFont val="Calibri"/>
        <family val="2"/>
      </rPr>
      <t xml:space="preserve">
</t>
    </r>
    <r>
      <rPr>
        <b/>
        <sz val="14"/>
        <rFont val="Calibri"/>
        <family val="2"/>
      </rPr>
      <t>Vérification à la mise en service</t>
    </r>
    <r>
      <rPr>
        <sz val="14"/>
        <rFont val="Calibri"/>
        <family val="2"/>
      </rPr>
      <t xml:space="preserve"> - Aptitude à l''emploi
</t>
    </r>
    <r>
      <rPr>
        <b/>
        <sz val="14"/>
        <rFont val="Calibri"/>
        <family val="2"/>
      </rPr>
      <t>L''aptitude à l''emploi</t>
    </r>
    <r>
      <rPr>
        <sz val="14"/>
        <rFont val="Calibri"/>
        <family val="2"/>
      </rPr>
      <t xml:space="preserve"> doit être réalisée. Elle mentionne l''épreuve statique de l''équipement.</t>
    </r>
  </si>
  <si>
    <t>Les propriétaires des parties privatives d'immeubles collectifs d'habitation constituent, conservent et actualisent un dossier intitulé dossier amiante-parties privatives comprenant les informations et documents suivants :
Le rapport de repérage des matériaux et produits de la liste A contenant de l'amiante ;
Le cas échéant, la date, la nature, la localisation et les résultats des évaluations périodiques de l'état de conservation, des mesures d'empoussièrement, des travaux de retrait ou de confinement de matériaux et produits de la liste A contenant de l'amiante ou des mesures conservatoires mises en œuvre.</t>
  </si>
  <si>
    <t>Arreté du 25 Juin 1980 Article EL 19</t>
  </si>
  <si>
    <t>Le responsable des installations assure la traçabilité de cette surveillance. Il consigne les modalités et les résultats de cette surveillance avec les éléments descriptifs des réseaux d'eau chaude sanitaire et ceux relatifs à leur maintenance dans un fichier sanitaire des installations, qui est tenu à disposition des autorités sanitaires.</t>
  </si>
  <si>
    <t xml:space="preserve">Arrêté du 01/02/2010 article 3 </t>
  </si>
  <si>
    <t>Fichier Sanitaire</t>
  </si>
  <si>
    <t>Diagnistic Amiante Parties Privatives</t>
  </si>
  <si>
    <t>Les établissements de santé et les établissements médico-sociaux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t>
  </si>
  <si>
    <r>
      <rPr>
        <u/>
        <sz val="14"/>
        <rFont val="Calibri"/>
        <family val="2"/>
      </rPr>
      <t xml:space="preserve">Document d''Analyse des Risques liés à la Défaillance en Energie (DARDE) ERP </t>
    </r>
    <r>
      <rPr>
        <u/>
        <sz val="14"/>
        <rFont val="Calibri"/>
        <family val="2"/>
      </rPr>
      <t>:</t>
    </r>
    <r>
      <rPr>
        <sz val="14"/>
        <rFont val="Calibri"/>
        <family val="2"/>
      </rPr>
      <t xml:space="preserve">
</t>
    </r>
    <r>
      <rPr>
        <b/>
        <sz val="14"/>
        <rFont val="Calibri"/>
        <family val="2"/>
      </rPr>
      <t>Les établissements de santé et les établissements médico-sociaux</t>
    </r>
    <r>
      <rPr>
        <sz val="14"/>
        <rFont val="Calibri"/>
        <family val="2"/>
      </rPr>
      <t xml:space="preserve">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t>
    </r>
  </si>
  <si>
    <r>
      <t>Code de la sécurité intérieure Article L732-6</t>
    </r>
    <r>
      <rPr>
        <i/>
        <sz val="11"/>
        <color rgb="FFFF0000"/>
        <rFont val="Calibri"/>
        <family val="2"/>
      </rPr>
      <t xml:space="preserve">
</t>
    </r>
  </si>
  <si>
    <t>Document d'Analyse des Risques liés à la Défaillance en Energie (DARDE) ERP</t>
  </si>
  <si>
    <r>
      <rPr>
        <u/>
        <sz val="14"/>
        <rFont val="Calibri"/>
        <family val="2"/>
      </rPr>
      <t>Parcs de stationnement couverts d''une capacité d''accueil supérieure à 250 véhicules ERP Type PS :</t>
    </r>
    <r>
      <rPr>
        <sz val="14"/>
        <rFont val="Calibri"/>
        <family val="2"/>
      </rPr>
      <t xml:space="preserve">
Vérification Périodique annuelle</t>
    </r>
  </si>
  <si>
    <r>
      <rPr>
        <u/>
        <sz val="14"/>
        <rFont val="Calibri"/>
        <family val="2"/>
      </rPr>
      <t>Équipement dont la charge de fluide frigorigène est
 5 t.éq.CO2 ≤ charge &lt; 50 t.éq.CO2 (Sans dispositif de détection de fuites)</t>
    </r>
    <r>
      <rPr>
        <sz val="14"/>
        <rFont val="Calibri"/>
        <family val="2"/>
      </rPr>
      <t xml:space="preserve">
Des systèmes comprenant les fluides suivants: Chlorofluorocarbure </t>
    </r>
    <r>
      <rPr>
        <b/>
        <sz val="14"/>
        <rFont val="Calibri"/>
        <family val="2"/>
      </rPr>
      <t>(CFC)</t>
    </r>
    <r>
      <rPr>
        <sz val="14"/>
        <rFont val="Calibri"/>
        <family val="2"/>
      </rPr>
      <t xml:space="preserve">,Hydrofluorocarbure </t>
    </r>
    <r>
      <rPr>
        <b/>
        <sz val="14"/>
        <rFont val="Calibri"/>
        <family val="2"/>
      </rPr>
      <t>(HFC)</t>
    </r>
    <r>
      <rPr>
        <sz val="14"/>
        <rFont val="Calibri"/>
        <family val="2"/>
      </rPr>
      <t xml:space="preserve">, sont soumis à des </t>
    </r>
    <r>
      <rPr>
        <b/>
        <sz val="14"/>
        <rFont val="Calibri"/>
        <family val="2"/>
      </rPr>
      <t xml:space="preserve">contrôles d''étanchéité. </t>
    </r>
    <r>
      <rPr>
        <sz val="14"/>
        <rFont val="Calibri"/>
        <family val="2"/>
      </rPr>
      <t xml:space="preserve">
Contrôle Périodique Annuel</t>
    </r>
  </si>
  <si>
    <t>Code de la snaté publique 
Arcticle R1334-29-4</t>
  </si>
  <si>
    <t>Contrôle périodique 1 an (ERP)</t>
  </si>
  <si>
    <t>Entretien périodique 1 an (ERP et lieux accessibles au public)</t>
  </si>
  <si>
    <t>Surveillance qualité de l'eau (ERP et lieux accessibles au public)</t>
  </si>
  <si>
    <t>L’exploitant doit surveiller la qualité de l’eau à une fréquence adaptée aux
risques (complexité de l’installation, température de l’eau, conditions
d’exploitation) en procédant au moins deux fois par an à la recherche et au
dénombrement de Legionella pneumophila (article 8). Cette recherche doit
être effectuée au minimum 14 jours après toute opération de nettoyage,
désinfection et rinçage. Les prélèvements d’eau et analyses doivent être
réalisés par un laboratoire accrédité pour la mesure du paramètre
légionelles.</t>
  </si>
  <si>
    <t>Cet entretien comprend notamment le nettoyage, la désinfection et
le rinçage des éléments constitutifs du système collectif de brumisation
d'eau.</t>
  </si>
  <si>
    <t>Arrêté du 7 août 2017 article 8 à 11
Code de la santé publique – Articles R.1335-20, R.1335-17 et R.1335-18</t>
  </si>
  <si>
    <t>L’exploitant consigne dans un fichier sanitaire le schéma de principe de
l'installation, les informations relatives à l'exploitation du système ainsi que
les modalités et les résultats de la surveillance de la qualité de l'eau. Il doit
tenir ce fichier sanitaire à disposition des autorités.</t>
  </si>
  <si>
    <t>Il permet de repérer les gisements d'économies d'énergie chez les plus gros consommateurs professionnels (tertiaires et industriels) Entreprises présentant pour les deux derniers exercices comptables consécutifs :
- soit un effectif supérieur à 250 personnes
- soit un un chiffre d'affaire annuel excèdant 50 millions d'€, ou un total de bilan excédant 43 millions d'€.
Les entreprises qui mettent en oeuvre pour l'ensemble de ses activités un système de management de l'énergie ISO 50001 certifié par un organisme accrédité sont exemptées de l'obligation de réalisation de l'audit énergétique. Un audit énergétique réalisé dans le cadre d'une certification ISO 14001 suivant les normes NF EN 16247-1 à 4 et portant sur 80% de la facture énergétique (65% jusqu'au 5 décembre 2015) est conforme à l'obligation. Peuvent tenir lieu de premier audit énergétique tout audit énergétique : 
- effectué entre les 04-12-2012 et le 26-11-2014 et conforme au cahier des charges de l'ADEME pour un bâtiment ou au référentiel BPX 30-120 pour un procédé industriel, 
- audit effectué entre le 04-12-2012 et le 31-12-2014 pour une activité de transport dans le cadre d'une charte "objectif CO2" sugnée avec l'ADEME.</t>
  </si>
  <si>
    <r>
      <rPr>
        <u/>
        <sz val="14"/>
        <rFont val="Calibri"/>
        <family val="2"/>
      </rPr>
      <t>Dossier amiante-parties privatives (DAPP)</t>
    </r>
    <r>
      <rPr>
        <sz val="14"/>
        <rFont val="Calibri"/>
        <family val="2"/>
      </rPr>
      <t xml:space="preserve">:
A la disposition des occupants des </t>
    </r>
    <r>
      <rPr>
        <b/>
        <sz val="14"/>
        <rFont val="Calibri"/>
        <family val="2"/>
      </rPr>
      <t xml:space="preserve">parties privatives </t>
    </r>
    <r>
      <rPr>
        <sz val="14"/>
        <rFont val="Calibri"/>
        <family val="2"/>
      </rPr>
      <t>concernés</t>
    </r>
  </si>
  <si>
    <t>CEN art. L. 233-1 à L. 233-3
- CEN art. R. 233-1 à R. 233-2 
- A. du 24-11-2014 
- NF EN 16247-1 et en
complément selon le cas 
- NF EN 16247-2 (bâtiments) 
- NF EN 16247-3 (procédés) 
- NF EN 16247-4 (transport)</t>
  </si>
  <si>
    <t>Arrêté du 7 août 2017 article 5
Code de la santé publique : Articles R.1335-20, R.1335-17 et R.1335-18</t>
  </si>
  <si>
    <t>Audit énergétique 4 ans</t>
  </si>
  <si>
    <t xml:space="preserve">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t>
  </si>
  <si>
    <t>A. du 25-04-1985(1), art. 1 et
2.</t>
  </si>
  <si>
    <t>Tous les ans au moins
Le nettoyage des pales de ventilateur ;
Le remplacement des courroies de transmission lorsqu'elles existent ;
La vérification des paliers et des connexions électriques, des caractéristiques de fonctionnement du ventilateur (vitesse ou débit-pression, etc.) et du fonctionnement des alarmes éventuelles ;
La vérification de la vacuité des conduits aérauliques, conduits collecteurs, conduits de liaison entre bouches d'extraction et conduits collecteurs, et du bon état des manchettes souples, des dispositifs de pied de conduits, des trappes de visite, des purges et siphons éventuels ;
La vérification de l'état et du fonctionnement des bouches d'entrée d'air et d'extraction ainsi que leur entretien ou leur échange standard éventuel ;
La vérification de la conformité à l'installation d'origine :
absence de hottes ou armoires sèche-linge motorisées raccordées à la ventilation mécanique contrôlée - gaz, etc.. Le bon fonctionnement du système de détection de défaut du dispositif de sécurité collective ; "</t>
  </si>
  <si>
    <t>Tous les cinq ans au moins.
Le contrôle et le réglage global de l'ensemble de l'installation et notamment le réglage général du réseau aéraulique (volets de réglage, etc.), le réglage ou le remplacement des bouches d'air et d'extraction, le réglage du ventilateur (vitesse, débit-pression, etc.).
La vérification du bon fonctionnement de l'ensemble du dispositif de sécurité collective ; cette vérification devra porter également sur chaque appareil raccordé.
Lorsque l'installation n'est pas équipée d'un dispositif de sécurité collective, la vérification par arrêt de l'extracteur que certains appareils raccordés ne restent en fonctionnement que si l'évacuation des fumées est assurée par tirage naturel. "</t>
  </si>
  <si>
    <t>Le propriétaire ou le syndic d'un immeuble équipé d'installations collectives de ventilation mécanique contrôlée auxquelles sont raccordés des appareils à gaz (ventilation mécanique contrôlée - gaz) est tenu de faire entretenir et vérifier périodiquement l'ensemble de ces installations et d'en assurer la maintenance aux termes de contrats écrits faisant référence au présent arrêté passés avec un ou plusieurs professionnels qualifiés.</t>
  </si>
  <si>
    <t xml:space="preserve">A. du 25-04-1985(1), art. 1 </t>
  </si>
  <si>
    <r>
      <rPr>
        <u/>
        <sz val="14"/>
        <rFont val="Calibri"/>
        <family val="2"/>
      </rPr>
      <t xml:space="preserve">Ascenseur non équipé de dispositif d''appel prioritaire IGH : </t>
    </r>
    <r>
      <rPr>
        <sz val="14"/>
        <rFont val="Calibri"/>
        <family val="2"/>
      </rPr>
      <t xml:space="preserve">
Contrôle Périodique </t>
    </r>
    <r>
      <rPr>
        <b/>
        <sz val="14"/>
        <rFont val="Calibri"/>
        <family val="2"/>
      </rPr>
      <t xml:space="preserve">annuel </t>
    </r>
    <r>
      <rPr>
        <sz val="14"/>
        <rFont val="Calibri"/>
        <family val="2"/>
      </rPr>
      <t xml:space="preserve">
</t>
    </r>
    <r>
      <rPr>
        <b/>
        <sz val="14"/>
        <rFont val="Calibri"/>
        <family val="2"/>
      </rPr>
      <t>Rapport de Vérification Réglementaire en Exploitation (RVRE)</t>
    </r>
  </si>
  <si>
    <r>
      <rPr>
        <u/>
        <sz val="14"/>
        <rFont val="Calibri"/>
        <family val="2"/>
      </rPr>
      <t>Ascenseur IGH :</t>
    </r>
    <r>
      <rPr>
        <sz val="14"/>
        <rFont val="Calibri"/>
        <family val="2"/>
      </rPr>
      <t xml:space="preserve">
Contrôle à la </t>
    </r>
    <r>
      <rPr>
        <b/>
        <sz val="14"/>
        <rFont val="Calibri"/>
        <family val="2"/>
      </rPr>
      <t>mise en service</t>
    </r>
    <r>
      <rPr>
        <sz val="14"/>
        <rFont val="Calibri"/>
        <family val="2"/>
      </rPr>
      <t xml:space="preserve"> 
</t>
    </r>
    <r>
      <rPr>
        <b/>
        <sz val="14"/>
        <rFont val="Calibri"/>
        <family val="2"/>
      </rPr>
      <t>Rapport de Vérification Réglementaire Après Travaux (RVRAT).</t>
    </r>
  </si>
  <si>
    <r>
      <rPr>
        <u/>
        <sz val="14"/>
        <rFont val="Calibri"/>
        <family val="2"/>
      </rPr>
      <t xml:space="preserve">Ascenseur équipé de dispositif d''appel prioritaire IGH : </t>
    </r>
    <r>
      <rPr>
        <sz val="14"/>
        <rFont val="Calibri"/>
        <family val="2"/>
      </rPr>
      <t xml:space="preserve">
Contrôle Périodique </t>
    </r>
    <r>
      <rPr>
        <b/>
        <sz val="14"/>
        <rFont val="Calibri"/>
        <family val="2"/>
      </rPr>
      <t>semestriel</t>
    </r>
    <r>
      <rPr>
        <sz val="14"/>
        <rFont val="Calibri"/>
        <family val="2"/>
      </rPr>
      <t xml:space="preserve"> 
</t>
    </r>
    <r>
      <rPr>
        <b/>
        <sz val="14"/>
        <rFont val="Calibri"/>
        <family val="2"/>
      </rPr>
      <t>Rapport de Vérification Réglementaire en Exploitation (RVRE)</t>
    </r>
  </si>
  <si>
    <t>Article CDT L4321-1 et Articles R. 233-1 à R233-8-1
- NF EN 15635</t>
  </si>
  <si>
    <t>Brochures INRS ED771</t>
  </si>
  <si>
    <t>Stockage</t>
  </si>
  <si>
    <t>Vérification périodique Mise en service</t>
  </si>
  <si>
    <t>Avavnt la mis en service de l'installation, il est souhaitable que l'utilisateur fasse procéder à une vérification de l'installation</t>
  </si>
  <si>
    <t xml:space="preserve">Une personne compétente d’un point de vue technique doit effectuer des contrôles à intervalle de 12 mois maximum
-L’utilisateur doit faire procéder au moins tous les ans à une vérification périodique approfondie par une personne compétente employée par l’utilisateur, le constructeur ou une entreprise spécialisée
</t>
  </si>
  <si>
    <t>Vérification périodique 1 an</t>
  </si>
  <si>
    <t>Fichier Sanitaire (ERP et lieux accessibles au public)</t>
  </si>
  <si>
    <t>Établissement Recevant du Public  (ERP)</t>
  </si>
  <si>
    <r>
      <rPr>
        <u/>
        <sz val="14"/>
        <rFont val="Calibri"/>
        <family val="2"/>
      </rPr>
      <t xml:space="preserve">Équipement de récupération des eaux de pluie :
</t>
    </r>
    <r>
      <rPr>
        <sz val="14"/>
        <rFont val="Calibri"/>
        <family val="2"/>
      </rPr>
      <t>Usage de l'eau de pluie à l'intérieur de votre logement
Vérification Périodique</t>
    </r>
    <r>
      <rPr>
        <b/>
        <sz val="14"/>
        <rFont val="Calibri"/>
        <family val="2"/>
      </rPr>
      <t xml:space="preserve"> annuelle</t>
    </r>
  </si>
  <si>
    <r>
      <rPr>
        <u/>
        <sz val="14"/>
        <rFont val="Calibri"/>
        <family val="2"/>
      </rPr>
      <t xml:space="preserve">Équipement de récupération des eaux de pluie :
</t>
    </r>
    <r>
      <rPr>
        <sz val="14"/>
        <rFont val="Calibri"/>
        <family val="2"/>
      </rPr>
      <t>Usage de l'eau de pluie à l'intérieur de votre logement</t>
    </r>
    <r>
      <rPr>
        <u/>
        <sz val="14"/>
        <rFont val="Calibri"/>
        <family val="2"/>
      </rPr>
      <t xml:space="preserve">
</t>
    </r>
    <r>
      <rPr>
        <sz val="14"/>
        <rFont val="Calibri"/>
        <family val="2"/>
      </rPr>
      <t>Carnet de maintenance de l'installation</t>
    </r>
  </si>
  <si>
    <t xml:space="preserve">Arrêté du 21 août 2008 relatif à la récupération des eaux de pluie et à leur usage à l''intérieur et à l''extérieur des bâtiments Article 4;
</t>
  </si>
  <si>
    <r>
      <rPr>
        <u/>
        <sz val="14"/>
        <rFont val="Calibri"/>
        <family val="2"/>
      </rPr>
      <t xml:space="preserve">Équipement de récupération des eaux de pluie :
</t>
    </r>
    <r>
      <rPr>
        <sz val="14"/>
        <rFont val="Calibri"/>
        <family val="2"/>
      </rPr>
      <t xml:space="preserve">Usage de l'eau de pluie à l'intérieur de votre logement
Vérification Périodique </t>
    </r>
    <r>
      <rPr>
        <b/>
        <sz val="14"/>
        <rFont val="Calibri"/>
        <family val="2"/>
      </rPr>
      <t>semestrielle</t>
    </r>
  </si>
  <si>
    <r>
      <rPr>
        <u/>
        <sz val="14"/>
        <rFont val="Calibri"/>
        <family val="2"/>
      </rPr>
      <t xml:space="preserve">Systèmes collectifs de brumisation d'eau  </t>
    </r>
    <r>
      <rPr>
        <sz val="14"/>
        <rFont val="Calibri"/>
        <family val="2"/>
      </rPr>
      <t xml:space="preserve"> (ERP et lieux accessibles au public):
</t>
    </r>
    <r>
      <rPr>
        <b/>
        <sz val="14"/>
        <rFont val="Calibri"/>
        <family val="2"/>
      </rPr>
      <t xml:space="preserve">Entretien à minimum une fois par an </t>
    </r>
    <r>
      <rPr>
        <sz val="14"/>
        <rFont val="Calibri"/>
        <family val="2"/>
      </rPr>
      <t>et sans exposition de public
(Date d'application : 1er Janvier 2018)</t>
    </r>
  </si>
  <si>
    <r>
      <rPr>
        <u/>
        <sz val="14"/>
        <rFont val="Calibri"/>
        <family val="2"/>
      </rPr>
      <t xml:space="preserve">Systèmes collectifs de brumisation d'eau   </t>
    </r>
    <r>
      <rPr>
        <sz val="14"/>
        <rFont val="Calibri"/>
        <family val="2"/>
      </rPr>
      <t xml:space="preserve">(ERP et lieux accessibles au public):
</t>
    </r>
    <r>
      <rPr>
        <b/>
        <sz val="14"/>
        <rFont val="Calibri"/>
        <family val="2"/>
      </rPr>
      <t xml:space="preserve">Fichier sanitaire </t>
    </r>
  </si>
  <si>
    <r>
      <rPr>
        <u/>
        <sz val="14"/>
        <rFont val="Calibri"/>
        <family val="2"/>
      </rPr>
      <t>Audit énergétique des entreprises (4 ans):</t>
    </r>
    <r>
      <rPr>
        <sz val="14"/>
        <rFont val="Calibri"/>
        <family val="2"/>
      </rPr>
      <t xml:space="preserve">
</t>
    </r>
    <r>
      <rPr>
        <b/>
        <sz val="14"/>
        <rFont val="Calibri"/>
        <family val="2"/>
      </rPr>
      <t>Audit énergétique</t>
    </r>
    <r>
      <rPr>
        <sz val="14"/>
        <rFont val="Calibri"/>
        <family val="2"/>
      </rPr>
      <t xml:space="preserve"> couvrant au moins 80 % du montant des factures 
</t>
    </r>
  </si>
  <si>
    <r>
      <rPr>
        <u/>
        <sz val="14"/>
        <rFont val="Calibri"/>
        <family val="2"/>
      </rPr>
      <t>VMC-Gaz :</t>
    </r>
    <r>
      <rPr>
        <sz val="14"/>
        <rFont val="Calibri"/>
        <family val="2"/>
      </rPr>
      <t xml:space="preserve">
Vérification Périodique 1 an</t>
    </r>
  </si>
  <si>
    <r>
      <rPr>
        <u/>
        <sz val="14"/>
        <rFont val="Calibri"/>
        <family val="2"/>
      </rPr>
      <t>VMC-Gaz :</t>
    </r>
    <r>
      <rPr>
        <sz val="14"/>
        <rFont val="Calibri"/>
        <family val="2"/>
      </rPr>
      <t xml:space="preserve">
Vérification Périodique 5 ans</t>
    </r>
  </si>
  <si>
    <r>
      <t xml:space="preserve">VMC-Gaz :
</t>
    </r>
    <r>
      <rPr>
        <sz val="14"/>
        <rFont val="Calibri"/>
        <family val="2"/>
      </rPr>
      <t>Contrat de maintenance</t>
    </r>
  </si>
  <si>
    <t>Ascenseur ERP (1er groupe et PO, Parcs de stationnement et Gares)
Contrôle Périodique 5 ans Rapport de Vérification Réglementaire en Exploitation (RVRE)</t>
  </si>
  <si>
    <t>Arrêté du 25 juin 1980
Article AS 9 et PO1§3
GE6 à GE9
PS32
GA36</t>
  </si>
  <si>
    <t>Arrêté du 25 juin 1980 Article AS 9 et AS 10
Arrêté du 25 juin 1980 Article GE 7 et GE 8</t>
  </si>
  <si>
    <r>
      <rPr>
        <u/>
        <sz val="14"/>
        <rFont val="Calibri"/>
        <family val="2"/>
      </rPr>
      <t>Moyens de secours ERP :</t>
    </r>
    <r>
      <rPr>
        <sz val="14"/>
        <rFont val="Calibri"/>
        <family val="2"/>
      </rPr>
      <t xml:space="preserve"> </t>
    </r>
    <r>
      <rPr>
        <sz val="14"/>
        <rFont val="Calibri"/>
        <family val="2"/>
      </rPr>
      <t xml:space="preserve">système </t>
    </r>
    <r>
      <rPr>
        <b/>
        <sz val="14"/>
        <rFont val="Calibri"/>
        <family val="2"/>
      </rPr>
      <t xml:space="preserve">d''extinction automatique du type sprinkleur </t>
    </r>
    <r>
      <rPr>
        <sz val="14"/>
        <rFont val="Calibri"/>
        <family val="2"/>
      </rPr>
      <t>: 
Vérification Périodique triennale</t>
    </r>
  </si>
  <si>
    <t>De plus, les systèmes de sécurité incendie de catégories A et B et les systèmes d'extinction automatique du type sprinkleur doivent être vérifiés tous les trois ans par une personne ou un organisme agréé.</t>
  </si>
  <si>
    <r>
      <rPr>
        <u/>
        <sz val="14"/>
        <rFont val="Calibri"/>
        <family val="2"/>
      </rPr>
      <t xml:space="preserve">Moyens de secours IGH : </t>
    </r>
    <r>
      <rPr>
        <sz val="14"/>
        <rFont val="Calibri"/>
        <family val="2"/>
      </rPr>
      <t xml:space="preserve">Système de Sécurité Incendie </t>
    </r>
    <r>
      <rPr>
        <b/>
        <sz val="14"/>
        <rFont val="Calibri"/>
        <family val="2"/>
      </rPr>
      <t xml:space="preserve">(SSI) </t>
    </r>
    <r>
      <rPr>
        <sz val="14"/>
        <rFont val="Calibri"/>
        <family val="2"/>
      </rPr>
      <t xml:space="preserve">
Contrôle Périodique annuel - </t>
    </r>
    <r>
      <rPr>
        <b/>
        <sz val="14"/>
        <rFont val="Calibri"/>
        <family val="2"/>
      </rPr>
      <t>Rapport de Vérification Réglementaire en Exploitation (RVRE)</t>
    </r>
  </si>
  <si>
    <t xml:space="preserve"> Tous les ans :
-les installations électriques et l'éclairage des parties communes (au titre de la protection des travailleurs et du présent arrêté) ;
-le fonctionnement des ascenseurs non équipés de dispositifs d'appel prioritaire. Cette vérification se fait en présence de l'entreprise chargée de l'entretien de ces ascenseurs ;
-les scénarios du système de sécurité incendie ;
-l'ensemble des dispositifs actionnés de sécurité ;
-les conditions d'exploitation du SSI ;
-les exutoires de désenfumage des escaliers et 20 % des ouvrants de désenfumage de secours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
-les moyens d'extinction prévus aux articles GH 51 à GH 55 ;
-les interphones, les moyens de liaisons phoniques prévus à l'article GH 63 et les moyens de télécommunication de sécurité ;
-le déverrouillage des issues ;
-l'ouverture des portes automatiques coulissantes de l'immeuble ;
-les autres équipements ayant une fonction de sécurité incendie non cités par ailleurs ;
-les installations d'appareils de cuisson ou de réchauffage destinés à la restauration dans les conditions fixées à l'article GC 22 du règlement de sécurité des établissements recevant du public ;
-les installations de chauffage et de cuisine telles qu'elles sont prévues au paragraphe 2 des articles CH 58 et GZ 30 du règlement de sécurité des établissements recevant du public ; </t>
  </si>
  <si>
    <r>
      <rPr>
        <u/>
        <sz val="14"/>
        <rFont val="Calibri"/>
        <family val="2"/>
      </rPr>
      <t>Chaudière dont la puissance nominale est supérieure à 400 kilowatts et inférieure à 20 mégawatts :</t>
    </r>
    <r>
      <rPr>
        <sz val="14"/>
        <rFont val="Calibri"/>
        <family val="2"/>
      </rPr>
      <t xml:space="preserve">
Contrôle Périodique </t>
    </r>
    <r>
      <rPr>
        <b/>
        <sz val="14"/>
        <rFont val="Calibri"/>
        <family val="2"/>
      </rPr>
      <t>biennal Emissions polluantes</t>
    </r>
  </si>
  <si>
    <r>
      <rPr>
        <u/>
        <sz val="14"/>
        <rFont val="Calibri"/>
        <family val="2"/>
      </rPr>
      <t>Installations fixes destinées au chauffage et à l''alimentation en eau chaude sanitaire des bâtiments d''habitation, des locaux de travail</t>
    </r>
    <r>
      <rPr>
        <sz val="14"/>
        <rFont val="Calibri"/>
        <family val="2"/>
      </rPr>
      <t xml:space="preserve"> :
</t>
    </r>
    <r>
      <rPr>
        <b/>
        <sz val="14"/>
        <rFont val="Calibri"/>
        <family val="2"/>
      </rPr>
      <t>Fichier sanitaire ECS</t>
    </r>
  </si>
  <si>
    <t>Vérification périodique 5 ans</t>
  </si>
  <si>
    <t>Examen approfondi de l'état de conservation:
- Structure et organes d'assemblage
- Mécanismes de treuil
- Mécanismes de translation et de dispoitifs d'ancrage
- Mécanisme d'orientation et de mise en girouette
- Crochets, moufles et chariots
- Ensemble des câbles et de leurs fixations
- Dispositifs de sécurité tels que les indicateurs et limiteurs</t>
  </si>
  <si>
    <t>Arrêté du 03-03-2004 modifié, art 5 et 6</t>
  </si>
  <si>
    <t>Conduite d'engins</t>
  </si>
  <si>
    <t>La conduite des équipements de travail mobiles automoteurs et des équipements de travail servant au levage est réservée aux travailleurs qui ont reçu une formation adéquate.
Cette formation est complétée et réactualisée chaque fois que nécessaire.</t>
  </si>
  <si>
    <t>CDT  Article R4323-55</t>
  </si>
  <si>
    <t>La conduite de certains équipements présentant des risques particuliers, en raison de leurs caractéristiques ou de leur objet, est subordonnée à l'obtention d'une autorisation de conduite délivrée par l'employeur</t>
  </si>
  <si>
    <t>CDT  Article R4323-56</t>
  </si>
  <si>
    <t>Inspection périodique</t>
  </si>
  <si>
    <t>Une vérification quinquennale est réalisée par un organisme agréé.</t>
  </si>
  <si>
    <t>Arrêté du 25 juin 1980, Art GA 36</t>
  </si>
  <si>
    <t>Equipement de travail</t>
  </si>
  <si>
    <t>Vérification trimestrielle</t>
  </si>
  <si>
    <t>Vérification trimestrielle.
Aucun échafaudage ne peut demeurer en service s'il n'a pas fait l'objet depuis moins de trois mois d'un examen approfondi de son état de conservation. Cet examen implique des vérifications techniques concernant notamment les éléments énumérés à l'article 3-III du présent arrêté.</t>
  </si>
  <si>
    <t>Arrêté du 21/12/2004  art 6</t>
  </si>
  <si>
    <t>'ensemble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t>
  </si>
  <si>
    <t>Article PO 1</t>
  </si>
  <si>
    <t>Vérification avant mise ou remise en service.
La vérification avant mise ou remise en service s'impose dans les circonstances suivantes :
a) Lors de la première utilisation ;
b) En cas de changement de site d'utilisation et de tout démontage suivi d'un remontage de l'échafaudage ;
c) En cas de changement de configuration, de remplacement ou de transformation importante intéressant les constituants essentiels de l'échafaudage, notamment à la suite de tout accident ou incident provoqué par la défaillance d'un de ces constituants ou de tout choc ayant affecté la structure ;
d) A la suite de la modification des conditions d'utilisation, des conditions atmosphériques ou d'environnement susceptibles d'affecter la sécurité d'utilisation de l'échafaudage ;
e) A la uiste d'une interruption d'utilisation d'au moins un mois.
Elle comporte un examen d'adéquation, un examen de montagne et d'installation ainsi qu'un examen de l'état de conservation.</t>
  </si>
  <si>
    <t>Arrêté du 21/12/2004  art 4</t>
  </si>
  <si>
    <t>Vérification journalière</t>
  </si>
  <si>
    <t>Vérification journalière.
Le chef d'établissement doit, quotidiennement, réaliser ou faire réaliser un examen de l'état de conservation en vue de s'assurer que l'échafaudage n'a pas subi de dégradation perceptible pouvant créer des dangers.
Lorsque des mesures s'imposent pour remédier à ces dégradations, elles sont consignées sur le registre prévu à l'article L. 620-6.</t>
  </si>
  <si>
    <t>Arrêté du 21/12/2004  art 5</t>
  </si>
  <si>
    <t>pere_superieur</t>
  </si>
  <si>
    <t>pere</t>
  </si>
  <si>
    <t>Dom</t>
  </si>
  <si>
    <t>Sdom</t>
  </si>
  <si>
    <t>Update Réglementation</t>
  </si>
  <si>
    <r>
      <rPr>
        <u/>
        <sz val="14"/>
        <rFont val="Calibri"/>
        <family val="2"/>
      </rPr>
      <t>Conduite de équipements de travail mobiles moteurs et de levage</t>
    </r>
    <r>
      <rPr>
        <sz val="14"/>
        <rFont val="Calibri"/>
        <family val="2"/>
      </rPr>
      <t>:
(Chaque fois que nécessaire)
Attestation de formation</t>
    </r>
  </si>
  <si>
    <r>
      <rPr>
        <b/>
        <sz val="14"/>
        <rFont val="Calibri"/>
        <family val="2"/>
      </rPr>
      <t>Autorisation</t>
    </r>
    <r>
      <rPr>
        <sz val="14"/>
        <rFont val="Calibri"/>
        <family val="2"/>
      </rPr>
      <t xml:space="preserve"> de conduite délivrée par l'employeur</t>
    </r>
  </si>
  <si>
    <r>
      <rPr>
        <u/>
        <sz val="14"/>
        <rFont val="Calibri"/>
        <family val="2"/>
      </rPr>
      <t xml:space="preserve">Echafaudages : </t>
    </r>
    <r>
      <rPr>
        <sz val="14"/>
        <rFont val="Calibri"/>
        <family val="2"/>
      </rPr>
      <t xml:space="preserve">
Vérification à la</t>
    </r>
    <r>
      <rPr>
        <b/>
        <sz val="14"/>
        <rFont val="Calibri"/>
        <family val="2"/>
      </rPr>
      <t xml:space="preserve"> mise en service</t>
    </r>
    <r>
      <rPr>
        <sz val="14"/>
        <rFont val="Calibri"/>
        <family val="2"/>
      </rPr>
      <t xml:space="preserve">
</t>
    </r>
  </si>
  <si>
    <r>
      <rPr>
        <u/>
        <sz val="14"/>
        <rFont val="Calibri"/>
        <family val="2"/>
      </rPr>
      <t>Paratonnerre (ERP</t>
    </r>
    <r>
      <rPr>
        <sz val="14"/>
        <rFont val="Calibri"/>
        <family val="2"/>
      </rPr>
      <t xml:space="preserve">):
Les éventuelles installations extérieures de protection contre la foudre </t>
    </r>
    <r>
      <rPr>
        <b/>
        <sz val="14"/>
        <rFont val="Calibri"/>
        <family val="2"/>
      </rPr>
      <t xml:space="preserve">(paratonnerres) </t>
    </r>
    <r>
      <rPr>
        <sz val="14"/>
        <rFont val="Calibri"/>
        <family val="2"/>
      </rPr>
      <t>doivent être vérifiées</t>
    </r>
  </si>
  <si>
    <r>
      <rPr>
        <u/>
        <sz val="14"/>
        <rFont val="Calibri"/>
        <family val="2"/>
      </rPr>
      <t xml:space="preserve">Echafaudages : </t>
    </r>
    <r>
      <rPr>
        <sz val="14"/>
        <rFont val="Calibri"/>
        <family val="2"/>
      </rPr>
      <t xml:space="preserve">
Vérifcation </t>
    </r>
    <r>
      <rPr>
        <b/>
        <sz val="14"/>
        <rFont val="Calibri"/>
        <family val="2"/>
      </rPr>
      <t>journalière</t>
    </r>
  </si>
  <si>
    <r>
      <rPr>
        <u/>
        <sz val="14"/>
        <rFont val="Calibri"/>
        <family val="2"/>
      </rPr>
      <t xml:space="preserve">Echafaudages : </t>
    </r>
    <r>
      <rPr>
        <sz val="14"/>
        <rFont val="Calibri"/>
        <family val="2"/>
      </rPr>
      <t xml:space="preserve">
Vérifcation </t>
    </r>
    <r>
      <rPr>
        <b/>
        <sz val="14"/>
        <rFont val="Calibri"/>
        <family val="2"/>
      </rPr>
      <t>trimestrielle</t>
    </r>
  </si>
  <si>
    <r>
      <rPr>
        <u/>
        <sz val="14"/>
        <rFont val="Calibri"/>
        <family val="2"/>
      </rPr>
      <t xml:space="preserve">Gaz ERP (5ème catégorie) : </t>
    </r>
    <r>
      <rPr>
        <sz val="14"/>
        <rFont val="Calibri"/>
        <family val="2"/>
      </rPr>
      <t xml:space="preserve">
Vérification Périodique</t>
    </r>
    <r>
      <rPr>
        <b/>
        <sz val="14"/>
        <rFont val="Calibri"/>
        <family val="2"/>
      </rPr>
      <t xml:space="preserve"> 2 ans</t>
    </r>
  </si>
  <si>
    <r>
      <rPr>
        <u/>
        <sz val="14"/>
        <rFont val="Calibri"/>
        <family val="2"/>
      </rPr>
      <t>Moyens de secours ERP :</t>
    </r>
    <r>
      <rPr>
        <sz val="14"/>
        <rFont val="Calibri"/>
        <family val="2"/>
      </rPr>
      <t xml:space="preserve"> 
Système de Sécurité Incendie (SSI) de catégorie A et B
Vérification Périodique </t>
    </r>
    <r>
      <rPr>
        <b/>
        <sz val="14"/>
        <rFont val="Calibri"/>
        <family val="2"/>
      </rPr>
      <t>triennale</t>
    </r>
  </si>
  <si>
    <r>
      <rPr>
        <u/>
        <sz val="14"/>
        <rFont val="Calibri"/>
        <family val="2"/>
      </rPr>
      <t xml:space="preserve">Désenfumage ERP (5ème catégorie) : </t>
    </r>
    <r>
      <rPr>
        <sz val="14"/>
        <rFont val="Calibri"/>
        <family val="2"/>
      </rPr>
      <t xml:space="preserve">
Vérification Périodique </t>
    </r>
    <r>
      <rPr>
        <b/>
        <sz val="14"/>
        <rFont val="Calibri"/>
        <family val="2"/>
      </rPr>
      <t>2 ans</t>
    </r>
  </si>
  <si>
    <r>
      <rPr>
        <u/>
        <sz val="14"/>
        <rFont val="Calibri"/>
        <family val="2"/>
      </rPr>
      <t xml:space="preserve">Moyens de secours ERP (5éme catégorie) : </t>
    </r>
    <r>
      <rPr>
        <sz val="14"/>
        <rFont val="Calibri"/>
        <family val="2"/>
      </rPr>
      <t xml:space="preserve">
Vérification Périodique</t>
    </r>
    <r>
      <rPr>
        <b/>
        <sz val="14"/>
        <rFont val="Calibri"/>
        <family val="2"/>
      </rPr>
      <t xml:space="preserve"> 2 ans</t>
    </r>
  </si>
  <si>
    <r>
      <rPr>
        <u/>
        <sz val="14"/>
        <rFont val="Calibri"/>
        <family val="2"/>
      </rPr>
      <t>Installtions Détection Incendie ERP (5éme catégorie) :</t>
    </r>
    <r>
      <rPr>
        <sz val="14"/>
        <rFont val="Calibri"/>
        <family val="2"/>
      </rPr>
      <t xml:space="preserve"> 
Vérification Périodique 1 an</t>
    </r>
  </si>
  <si>
    <r>
      <rPr>
        <u/>
        <sz val="14"/>
        <rFont val="Calibri"/>
        <family val="2"/>
      </rPr>
      <t>Equipements sous pression (ESP) :</t>
    </r>
    <r>
      <rPr>
        <sz val="14"/>
        <rFont val="Calibri"/>
        <family val="2"/>
      </rPr>
      <t xml:space="preserve">
Inspection périodique 1 an</t>
    </r>
  </si>
  <si>
    <r>
      <rPr>
        <u/>
        <sz val="14"/>
        <rFont val="Calibri"/>
        <family val="2"/>
      </rPr>
      <t>Escalier mécanique et trottoir roulant ERP (Gares) :</t>
    </r>
    <r>
      <rPr>
        <sz val="14"/>
        <rFont val="Calibri"/>
        <family val="2"/>
      </rPr>
      <t xml:space="preserve">
Vérification Périodique quinquennal</t>
    </r>
  </si>
  <si>
    <r>
      <rPr>
        <u/>
        <sz val="14"/>
        <rFont val="Calibri"/>
        <family val="2"/>
      </rPr>
      <t xml:space="preserve">Chauffage ERP (5éme catégorie) : </t>
    </r>
    <r>
      <rPr>
        <sz val="14"/>
        <rFont val="Calibri"/>
        <family val="2"/>
      </rPr>
      <t xml:space="preserve">
Vérification Périodique 2 ans</t>
    </r>
  </si>
  <si>
    <r>
      <rPr>
        <b/>
        <u/>
        <sz val="14"/>
        <rFont val="Calibri"/>
        <family val="2"/>
      </rPr>
      <t>Racks de stockage</t>
    </r>
    <r>
      <rPr>
        <u/>
        <sz val="14"/>
        <rFont val="Calibri"/>
        <family val="2"/>
      </rPr>
      <t xml:space="preserve"> en acier : </t>
    </r>
    <r>
      <rPr>
        <sz val="14"/>
        <rFont val="Calibri"/>
        <family val="2"/>
      </rPr>
      <t xml:space="preserve">
Mise en service</t>
    </r>
  </si>
  <si>
    <r>
      <rPr>
        <b/>
        <u/>
        <sz val="14"/>
        <rFont val="Calibri"/>
        <family val="2"/>
      </rPr>
      <t>Racks de stockage</t>
    </r>
    <r>
      <rPr>
        <u/>
        <sz val="14"/>
        <rFont val="Calibri"/>
        <family val="2"/>
      </rPr>
      <t xml:space="preserve"> en acier : 
</t>
    </r>
    <r>
      <rPr>
        <sz val="14"/>
        <rFont val="Calibri"/>
        <family val="2"/>
      </rPr>
      <t>Vérification périodique annuelle</t>
    </r>
  </si>
  <si>
    <r>
      <rPr>
        <u/>
        <sz val="14"/>
        <rFont val="Calibri"/>
        <family val="2"/>
      </rPr>
      <t>Grues à tour:</t>
    </r>
    <r>
      <rPr>
        <sz val="14"/>
        <rFont val="Calibri"/>
        <family val="2"/>
      </rPr>
      <t xml:space="preserve">
Vérification périodique 5 ans </t>
    </r>
  </si>
  <si>
    <r>
      <rPr>
        <u/>
        <sz val="14"/>
        <rFont val="Calibri"/>
        <family val="2"/>
      </rPr>
      <t xml:space="preserve">Systèmes collectifs de brumisation d'eau  </t>
    </r>
    <r>
      <rPr>
        <sz val="14"/>
        <rFont val="Calibri"/>
        <family val="2"/>
      </rPr>
      <t xml:space="preserve"> </t>
    </r>
    <r>
      <rPr>
        <u/>
        <sz val="14"/>
        <rFont val="Calibri"/>
        <family val="2"/>
      </rPr>
      <t>(ERP et lieux accessibles au public):</t>
    </r>
    <r>
      <rPr>
        <sz val="14"/>
        <rFont val="Calibri"/>
        <family val="2"/>
      </rPr>
      <t xml:space="preserve">
Surveillance de la </t>
    </r>
    <r>
      <rPr>
        <b/>
        <sz val="14"/>
        <rFont val="Calibri"/>
        <family val="2"/>
      </rPr>
      <t>qualité de l'eau au moins 2 fois par an</t>
    </r>
    <r>
      <rPr>
        <sz val="14"/>
        <rFont val="Calibri"/>
        <family val="2"/>
      </rPr>
      <t xml:space="preserve"> (Legionella pneumophila)</t>
    </r>
  </si>
  <si>
    <t>Attestation de capacité</t>
  </si>
  <si>
    <t xml:space="preserve">A du 29/02/2016 </t>
  </si>
  <si>
    <t xml:space="preserve">A du 29/02/2016 
Article R. 543-99 du code de l’environnement </t>
  </si>
  <si>
    <t xml:space="preserve">Sont considérés comme "opérateurs", les entreprises et les organismes qui procèdent à titre professionnel à tout ou partie des opérations suivantes :
La mise en service d’équipements,
L’entretien et la réparation d’équipements, dès lors que ces opérations nécessitent une intervention sur le circuit contenant des fluides frigorigènes,
Le contrôle de l’étanchéité des équipements,  
Le démantèlement des équipements,      
La récupération et la charge des fluides frigorigènes dans les équipements,      
Toute autre opération réalisée sur des équipements nécessitant la manipulation de fluides frigorigènes.  </t>
  </si>
  <si>
    <t>Vignette Contrôle d'étanchéité</t>
  </si>
  <si>
    <t>Bleu = Ok, rouge = Fuite</t>
  </si>
  <si>
    <t xml:space="preserve">Déclaration </t>
  </si>
  <si>
    <t>Mise en service</t>
  </si>
  <si>
    <t>Sont soumis à la déclaration et au contrôle de mise en service :
1. Les récipients sous pression de gaz dont la pression maximale admissible PS est supérieure à 4 bar et dont le produit pression maximale admissible par le volume est supérieur à 10 000 bar.l ;
2. Les tuyauteries dont la pression maximale admissible PS est supérieure à 4 bar appartenant à une des catégories suivantes :
a) Tuyauteries de gaz du groupe 1 dont la dimension nominale est supérieure à DN 350 ou dont le produit PS.DN est supérieur à 3 500 bar, à l'exception de celles dont la dimension nominale est au plus égale à DN 100 ;
b) Tuyauteries de gaz de groupe 2 dont la dimension nominale est supérieure à DN 250, à l'exception de celles dont le produit PS.DN est au plus égal à 5 000 bar ;
3. Les générateurs de vapeur appartenant au moins à une des catégories suivantes :
a) Générateurs de vapeur dont la pression maximale admissible PS est supérieure à 32 bar ;
b) Générateurs de vapeur dont le volume est supérieur à 2 400 l ;
c) Générateurs de vapeur dont le produit PS.V excède 6 000 bar ;
4. Les appareils à couvercle amovible à fermeture rapide fixes.
Le contrôle de mise en service prévu à l'article L. 557-28 du code de l'environnement a pour objet de constater que l'équipement, une fois installé, satisfait aux dispositions du titre II du présent arrêté et que ses conditions d'exploitation en permettent une utilisation sûre.</t>
  </si>
  <si>
    <t>Sont soumis à la déclaration et au contrôle de mise en service :
1. Les récipients sous pression de gaz dont la pression maximale admissible PS est supérieure à 4 bar et dont le produit pression maximale admissible par le volume est supérieur à 10 000 bar.l ;
2. Les tuyauteries dont la pression maximale admissible PS est supérieure à 4 bar appartenant à une des catégories suivantes :
a) Tuyauteries de gaz du groupe 1 dont la dimension nominale est supérieure à DN 350 ou dont le produit PS.DN est supérieur à 3 500 bar, à l'exception de celles dont la dimension nominale est au plus égale à DN 100 ;
b) Tuyauteries de gaz de groupe 2 dont la dimension nominale est supérieure à DN 250, à l'exception de celles dont le produit PS.DN est au plus égal à 5 000 bar ;
3. Les générateurs de vapeur appartenant au moins à une des catégories suivantes :
a) Générateurs de vapeur dont la pression maximale admissible PS est supérieure à 32 bar ;
b) Générateurs de vapeur dont le volume est supérieur à 2 400 l ;
c) Générateurs de vapeur dont le produit PS.V excède 6 000 bar ;
4. Les appareils à couvercle amovible à fermeture rapide fixes.
Le contrôle de mise en service prévu à l'article L. 557-28 du code de l'environnement a pour objet de constater que l'équipement, une fois installé, satisfait aux dispositions du titre II du présent arrêté et que ses conditions d'exploitation en permettent une utilisation sûre.
La déclaration de mise en service est requise avant la première mise en service de l'équipement.</t>
  </si>
  <si>
    <t>Arrêté du 20 novembre 2017, art 7, 10, 11</t>
  </si>
  <si>
    <t>Arrêté du 20 novembre 2017, art 7, 8, 9</t>
  </si>
  <si>
    <t>Plan d'inspection</t>
  </si>
  <si>
    <t>Arrêté du 20 novembre 2017, Chapitre Ier</t>
  </si>
  <si>
    <t>Arrêté du 20 novembre 2017, art 15</t>
  </si>
  <si>
    <t>Les récipients mobiles sont en outre vérifiés extérieurement avant chaque remplissage</t>
  </si>
  <si>
    <t>Les tuyauteries font l'objet d'inspections dont la nature et la période maximale sont précisées dans un programme de contrôle établi par l'exploitant dans l'année qui suit leur mise en service.</t>
  </si>
  <si>
    <t>Pour les extincteurs soumis à une pression maximale admissible de plus de 30 bar, la requalification périodique est réalisée à l'occasion du premier rechargement effectué plus de six ans après la requalification précédente, sans que le délai entre deux requalifications périodiques ne puisse excéder dix ans. Les autres extincteurs ne sont pas soumis à requalification périodique</t>
  </si>
  <si>
    <t>Arrêté du 20 novembre 2017, art 18</t>
  </si>
  <si>
    <t>Evaluation de conformité</t>
  </si>
  <si>
    <t>Une intervention est considérée comme importante lorsqu'elle conduit à modifier la destination d'un équipement, son type original ou ses performances, de sorte qu'elles ne s'inscrivent plus dans les limites prévues par le fabricant.
Dans ce cas, l'équipement est soumis à une nouvelle évaluation de conformité selon les procédures prévues, selon ses caractéristiques, aux articles R. 557-9-5 et R. 557-10-5 du code de l'environnement.</t>
  </si>
  <si>
    <t xml:space="preserve">Arrêté du 20 novembre 2017, art 27 </t>
  </si>
  <si>
    <t>Une intervention est considérée comme notable lorsqu'elle ne relève pas de l'article 27 et qu'elle est susceptible d'avoir une incidence sur la conformité de l'équipement aux exigences essentielles de sécurité qui lui sont applicables.
A l'issue de l'intervention, l'exploitant ou la personne compétente ayant procédé à l'intervention établit une déclaration de conformité vis-à-vis des exigences définies, selon le cas, au II ou au III du présent article, pour les parties réparées ou modifiées. Cette déclaration est annexée au dossier d'exploitation.
II. - Dans le cas où l'intervention est considérée comme notable, l'équipement est soumis à un contrôle après intervention dont l'objet est de vérifier qu'il satisfait toujours aux exigences essentielles de sécurité mentionnées, selon ses caractéristiques, aux articles R. 557-9-4 et R. 557-10-4 du code de l'environnement.</t>
  </si>
  <si>
    <t>Arrêté du 20 novembre 2017, art 28</t>
  </si>
  <si>
    <t>Les interventions ne relevant pas des articles 27 et 28 du présent arrêté sont considérées comme non notables.
Une intervention non notable est réalisée par un exploitant ou par une personne compétente qu'il désigne.
Toute intervention non notable est faite sur un équipement conformément aux exigences essentielles de sécurité mentionnées, selon ses caractéristiques, aux articles R. 557-9-4 et R. 557-10-4 du code de l'environnement.</t>
  </si>
  <si>
    <t>Arrêté du 20 novembre 2017, art 29</t>
  </si>
  <si>
    <t>Attestation  de conformité</t>
  </si>
  <si>
    <t>Evaluation des risques</t>
  </si>
  <si>
    <t xml:space="preserve">L'employeur évalue les risques résultant de l'exposition des travailleurs à des champs électromagnétiques. </t>
  </si>
  <si>
    <t xml:space="preserve">Décret n° 2016-1074 du 3 août 2016 </t>
  </si>
  <si>
    <t>Requalification Périodiques 10 ans pour les autres récipients ou tuyauteries ainsi que pour les générateurs de vapeur</t>
  </si>
  <si>
    <r>
      <rPr>
        <i/>
        <sz val="11"/>
        <rFont val="Calibri"/>
        <family val="2"/>
      </rPr>
      <t>Arrêté du 20 novembre 2017, art 18</t>
    </r>
    <r>
      <rPr>
        <i/>
        <strike/>
        <sz val="11"/>
        <rFont val="Calibri"/>
        <family val="2"/>
      </rPr>
      <t xml:space="preserve">
</t>
    </r>
  </si>
  <si>
    <r>
      <rPr>
        <u/>
        <sz val="14"/>
        <rFont val="Calibri"/>
        <family val="2"/>
      </rPr>
      <t>Équipement sous pression (ESP) :</t>
    </r>
    <r>
      <rPr>
        <sz val="14"/>
        <rFont val="Calibri"/>
        <family val="2"/>
      </rPr>
      <t xml:space="preserve">
Requalification Périodique décennal - </t>
    </r>
    <r>
      <rPr>
        <b/>
        <sz val="14"/>
        <rFont val="Calibri"/>
        <family val="2"/>
      </rPr>
      <t>Attestation de requalification</t>
    </r>
    <r>
      <rPr>
        <sz val="14"/>
        <rFont val="Calibri"/>
        <family val="2"/>
      </rPr>
      <t xml:space="preserve">
Les Équipements sous pression (ESP) : doivent être requalifiés tous les 10 ans</t>
    </r>
  </si>
  <si>
    <t xml:space="preserve"> Requalification Périodique 10 ans</t>
  </si>
  <si>
    <t xml:space="preserve">Générateurs de vapeur, les appareils à couvercle amovible à fermeture rapide </t>
  </si>
  <si>
    <r>
      <t xml:space="preserve">Équipement sous pression (ESP) </t>
    </r>
    <r>
      <rPr>
        <strike/>
        <u/>
        <sz val="14"/>
        <rFont val="Calibri"/>
        <family val="2"/>
      </rPr>
      <t xml:space="preserve">
</t>
    </r>
    <r>
      <rPr>
        <sz val="14"/>
        <rFont val="Calibri"/>
        <family val="2"/>
      </rPr>
      <t>Inspection Périodique</t>
    </r>
    <r>
      <rPr>
        <b/>
        <sz val="14"/>
        <rFont val="Calibri"/>
        <family val="2"/>
      </rPr>
      <t xml:space="preserve"> 2 ans</t>
    </r>
  </si>
  <si>
    <r>
      <rPr>
        <i/>
        <sz val="11"/>
        <rFont val="Calibri"/>
        <family val="2"/>
      </rPr>
      <t>Arrêté du 20 novembre 2017, art 15</t>
    </r>
    <r>
      <rPr>
        <i/>
        <strike/>
        <sz val="11"/>
        <rFont val="Calibri"/>
        <family val="2"/>
      </rPr>
      <t xml:space="preserve">
</t>
    </r>
  </si>
  <si>
    <t>Les bouteilles pour appareils respiratoires utilisées pour la plongée subaquatique ainsi que pour les récipients mobiles en matériaux autres que métalliques</t>
  </si>
  <si>
    <r>
      <rPr>
        <u/>
        <sz val="14"/>
        <rFont val="Calibri"/>
        <family val="2"/>
      </rPr>
      <t>Équipement sous pression (ESP) :</t>
    </r>
    <r>
      <rPr>
        <sz val="14"/>
        <rFont val="Calibri"/>
        <family val="2"/>
      </rPr>
      <t xml:space="preserve">
Requalification Périodique biennal - </t>
    </r>
    <r>
      <rPr>
        <b/>
        <sz val="14"/>
        <rFont val="Calibri"/>
        <family val="2"/>
      </rPr>
      <t>Attestation de Requalification</t>
    </r>
  </si>
  <si>
    <r>
      <rPr>
        <u/>
        <sz val="14"/>
        <rFont val="Calibri"/>
        <family val="2"/>
      </rPr>
      <t>Équipement sous pression (ESP) :</t>
    </r>
    <r>
      <rPr>
        <sz val="14"/>
        <rFont val="Calibri"/>
        <family val="2"/>
      </rPr>
      <t xml:space="preserve">
Requalification Périodique triennal - </t>
    </r>
    <r>
      <rPr>
        <b/>
        <sz val="14"/>
        <rFont val="Calibri"/>
        <family val="2"/>
      </rPr>
      <t>Attestation de Requalification</t>
    </r>
  </si>
  <si>
    <r>
      <t>Les récipients ou tuyauteries contenant les fluides suivants lorsque ceux-ci ne peuvent être exempts d'impuretés corrosives : fluor, fluorure de bore, fluorure d'hydrogène, trichlorure de bore, chlorure d'hydrogène, bromure d'hydrogène, dioxyde d'azote, chlorure de carbonyle (ou phosgène), sulfure d'hydrogène</t>
    </r>
    <r>
      <rPr>
        <strike/>
        <sz val="11"/>
        <rFont val="Calibri"/>
        <family val="2"/>
      </rPr>
      <t xml:space="preserve">
</t>
    </r>
    <r>
      <rPr>
        <sz val="11"/>
        <rFont val="Calibri"/>
        <family val="2"/>
      </rPr>
      <t xml:space="preserve">
</t>
    </r>
  </si>
  <si>
    <t>Pour les autres équipements, hormis les tuyauteries, la période maximale entre les inspections périodiques est fixée au maximum à 4 ans. Toutefois, la première inspection périodique suivant la mise en service ou une modification notable d'un équipement est fixée au maximum à 3 ans, excepté pour les équipements qui ont fait l'objet d'un contrôle de mise en service conforme à l'article 11, que ce contrôle soit ou non obligatoire. Le délai maximal de 3 ans est porté à 40 mois pour les équipements dont la déclaration de mise en service a été réalisée avant l'entrée en vigueur du présent arrêté,</t>
  </si>
  <si>
    <r>
      <rPr>
        <u/>
        <sz val="14"/>
        <rFont val="Calibri"/>
        <family val="2"/>
      </rPr>
      <t>Équipement sous pression (ESP) :</t>
    </r>
    <r>
      <rPr>
        <sz val="14"/>
        <rFont val="Calibri"/>
        <family val="2"/>
      </rPr>
      <t xml:space="preserve">
Contrôle Périodique 4 ans - </t>
    </r>
    <r>
      <rPr>
        <b/>
        <sz val="14"/>
        <rFont val="Calibri"/>
        <family val="2"/>
      </rPr>
      <t>Inspection périodique</t>
    </r>
  </si>
  <si>
    <t xml:space="preserve"> Les récipients ou tuyauteries contenant un fluide toxique (toxicité aiguë par voie orale : catégories 1 et 2, toxicité aiguë par voie cutanée : catégories 1 et 2, toxicité aiguë par inhalation : catégories 1, 2 et 3, ou toxicité spécifique pour certains organes cibles - exposition unique : catégorie 1), ou un fluide corrosif vis-à-vis des parois de l'équipement sous pression
</t>
  </si>
  <si>
    <t xml:space="preserve">Les récipients mobiles en matériaux autres que métalliques ayant fait l'objet d'essais de contrôle du vieillissement lors de leur fabrication selon un cahier des charges approuvé par le ministre chargé de la sécurité industrielle en annexe 1 ; 
Les bouteilles de plongée dont l'inspection périodique a été effectuée au moins annuellement ou avant leur utilisation quand la visite a été réalisée depuis plus d'un an, dans les conditions définies par la dernière version du cahier des charges relatif à l'inspection périodique des bouteilles métalliques utilisées pour la plongée subaquatique visé en annexe 1 du présent arrêté ministériel </t>
  </si>
  <si>
    <t>Arrêté du 20 novembre 2017, art 6</t>
  </si>
  <si>
    <t>L'exploitant établit pour tout équipement fixe entrant dans le champ d'application de l'article L. 557-30 du code de l'environnement un dossier d'exploitation qui comporte les informations nécessaires à la sécurité de son exploitation, à son entretien, à son contrôle et aux éventuelles interventions. Il le met à jour et le conserve pendant toute la durée de vie de ce dernier. Ce dossier peut se présenter sous forme de documents sur papier ou numériques.
Ce dossier comprend les informations suivantes relatives à la fabrication :
- si l'équipement est construit suivant les directives européennes applicables, le cas échéant, la notice d'instructions, les documents techniques, plans et schémas nécessaires à une bonne compréhension de ces instructions ;
- si l'équipement a été construit selon des réglementations françaises antérieures au marquage CE ou pour les équipements néo-soumis, l'état descriptif initial ou reconstitué dans des conditions précisées par une décision du ministre chargé de la sécurité industrielle ;
- l'identification des accessoires de sécurité et leurs paramètres de réglage.
Ce dossier comprend également les informations suivantes relatives à l'exploitation :
- pour tous les équipements :
- la preuve de dépôt de la déclaration de mise en service pour les équipements qui y sont ou y ont été soumis ;
- un registre où sont consignées toutes les opérations ou interventions datées relatives aux contrôles, y compris de mise en service le cas échéant, aux inspections et aux requalifications périodiques, aux incidents, aux évènements, aux réparations et modifications ;
- les attestations correspondantes avec une durée de conservation minimale supérieure à la période maximale entre 2 requalifications périodiques pour les comptes-rendus d'inspections et les attestations de requalifications périodiques ou durée de vie de l'équipement pour les autres opérations ;
- en outre, pour les équipements suivis en service avec un plan d'inspection, le plan d'inspection ;
- pour les tuyauteries soumises à inspection périodique, le programme de contrôle prévu au III de l'article 15 lorsqu'il est requis ;
II. - Ce dossier d'exploitation est transmis au nouvel exploitant lors d'un changement de site ou de propriétaire.
III. - 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t>
  </si>
  <si>
    <r>
      <rPr>
        <u/>
        <sz val="14"/>
        <rFont val="Calibri"/>
        <family val="2"/>
      </rPr>
      <t xml:space="preserve">Equipement sous pression (ESP) fixes: 
</t>
    </r>
    <r>
      <rPr>
        <b/>
        <sz val="14"/>
        <rFont val="Calibri"/>
        <family val="2"/>
      </rPr>
      <t>Dossier d'exploitation</t>
    </r>
  </si>
  <si>
    <r>
      <t>L</t>
    </r>
    <r>
      <rPr>
        <b/>
        <i/>
        <sz val="11"/>
        <rFont val="Calibri"/>
        <family val="2"/>
      </rPr>
      <t>es bouteilles pour appareils respiratoires utilisées pour la plongée subaquatique ainsi que les récipients mobiles en matériaux autres que métalliques, sauf ceux ayant fait l'objet d'un essai de vieillissement selon un cahier des charges approuvé par le ministre chargé de la sécurité industrielle figurant en annexe 1, auquel cas l'intervalle entre deux inspections périodiques est porté au plus à 4 ans</t>
    </r>
  </si>
  <si>
    <t>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t>
  </si>
  <si>
    <t>Code de la construction et de l''habitation Article R123-51;
Code de la construction et de l''habitation Article R122-29
CDT Article L4711-5
Arrêté du 20 novembre 2017</t>
  </si>
  <si>
    <t>Les installations électriques
A ces occasions, il est réalisé des essais de fonctionnement une fois tous les ans pour les autres parcs.</t>
  </si>
  <si>
    <r>
      <rPr>
        <u/>
        <sz val="14"/>
        <rFont val="Calibri"/>
        <family val="2"/>
      </rPr>
      <t>Parcs de stationnement couverts d''une capacité d''accueil supérieure à 250 véhicules ERP Type PS :</t>
    </r>
    <r>
      <rPr>
        <b/>
        <sz val="14"/>
        <rFont val="Calibri"/>
        <family val="2"/>
      </rPr>
      <t xml:space="preserve">
Vérification Périodique ANUELLE</t>
    </r>
  </si>
  <si>
    <t xml:space="preserve">Les installations électriques
A ces occasions, il est réalisé des essais de fonctionnement au moins une fois tous les deux ans pour les parcs d'une capacité d'accueil inférieure ou égale à 250 véhicules </t>
  </si>
  <si>
    <r>
      <rPr>
        <b/>
        <sz val="14"/>
        <rFont val="Calibri"/>
        <family val="2"/>
      </rPr>
      <t>Livret de climatisation (Pf&gt;12kW)</t>
    </r>
    <r>
      <rPr>
        <sz val="14"/>
        <rFont val="Calibri"/>
        <family val="2"/>
      </rPr>
      <t xml:space="preserve">
dossier regroupant les données relatives au système de climatisation</t>
    </r>
  </si>
  <si>
    <t>Inspection Périodique 2 ans</t>
  </si>
  <si>
    <t>Requalification Périodique 2 ans</t>
  </si>
  <si>
    <t>Requalification Périodique 3 ans</t>
  </si>
  <si>
    <t>Inspection Périodique 4 ans</t>
  </si>
  <si>
    <t>Requalification Périodique 6 ans</t>
  </si>
  <si>
    <t>Dossier d'exploitation</t>
  </si>
  <si>
    <r>
      <rPr>
        <u/>
        <sz val="14"/>
        <rFont val="Calibri"/>
        <family val="2"/>
      </rPr>
      <t>Équipement sous pression (ESP) :</t>
    </r>
    <r>
      <rPr>
        <sz val="14"/>
        <rFont val="Calibri"/>
        <family val="2"/>
      </rPr>
      <t xml:space="preserve">
Requalification Périodique 6 ans - </t>
    </r>
    <r>
      <rPr>
        <b/>
        <sz val="14"/>
        <rFont val="Calibri"/>
        <family val="2"/>
      </rPr>
      <t>Attestation de requalification pour les récipients et matériaux contenant un fluide toxique</t>
    </r>
  </si>
  <si>
    <r>
      <rPr>
        <u/>
        <sz val="14"/>
        <rFont val="Calibri"/>
        <family val="2"/>
      </rPr>
      <t>Équipement sous pression (ESP) :</t>
    </r>
    <r>
      <rPr>
        <sz val="14"/>
        <rFont val="Calibri"/>
        <family val="2"/>
      </rPr>
      <t xml:space="preserve">
Requalification Périodique 6 ans - </t>
    </r>
    <r>
      <rPr>
        <b/>
        <sz val="14"/>
        <rFont val="Calibri"/>
        <family val="2"/>
      </rPr>
      <t>Attestation de requalification pour les récipients mobiles en matériaux autres que métalliques</t>
    </r>
  </si>
  <si>
    <t>Requalification Périodique 10 ans</t>
  </si>
  <si>
    <t>Attestation d'intervention</t>
  </si>
  <si>
    <r>
      <rPr>
        <b/>
        <sz val="14"/>
        <rFont val="Calibri"/>
        <family val="2"/>
      </rPr>
      <t>Attestation de capacité</t>
    </r>
    <r>
      <rPr>
        <sz val="14"/>
        <rFont val="Calibri"/>
        <family val="2"/>
      </rPr>
      <t xml:space="preserve"> de l'opérateur intervenant :
Validité de 5ans</t>
    </r>
  </si>
  <si>
    <r>
      <t xml:space="preserve">La marque du contrôle d'étanchéité est constitutée d'une </t>
    </r>
    <r>
      <rPr>
        <b/>
        <sz val="14"/>
        <rFont val="Calibri"/>
        <family val="2"/>
      </rPr>
      <t xml:space="preserve">vignette adhésive </t>
    </r>
  </si>
  <si>
    <r>
      <rPr>
        <u/>
        <sz val="14"/>
        <rFont val="Calibri"/>
        <family val="2"/>
      </rPr>
      <t>Équipements sous pression (ESP) :</t>
    </r>
    <r>
      <rPr>
        <sz val="14"/>
        <rFont val="Calibri"/>
        <family val="2"/>
      </rPr>
      <t xml:space="preserve">
</t>
    </r>
    <r>
      <rPr>
        <b/>
        <sz val="14"/>
        <rFont val="Calibri"/>
        <family val="2"/>
      </rPr>
      <t xml:space="preserve">Déclaration </t>
    </r>
  </si>
  <si>
    <r>
      <rPr>
        <u/>
        <sz val="14"/>
        <rFont val="Calibri"/>
        <family val="2"/>
      </rPr>
      <t>Équipements sous pression (ESP) :</t>
    </r>
    <r>
      <rPr>
        <sz val="14"/>
        <rFont val="Calibri"/>
        <family val="2"/>
      </rPr>
      <t xml:space="preserve">
</t>
    </r>
    <r>
      <rPr>
        <b/>
        <sz val="14"/>
        <rFont val="Calibri"/>
        <family val="2"/>
      </rPr>
      <t xml:space="preserve">Contrôle de mise en service </t>
    </r>
  </si>
  <si>
    <r>
      <rPr>
        <u/>
        <sz val="14"/>
        <rFont val="Calibri"/>
        <family val="2"/>
      </rPr>
      <t>Équipements sous pression (ESP) :</t>
    </r>
    <r>
      <rPr>
        <sz val="14"/>
        <rFont val="Calibri"/>
        <family val="2"/>
      </rPr>
      <t xml:space="preserve">
Plan d'inspection </t>
    </r>
    <r>
      <rPr>
        <b/>
        <sz val="16"/>
        <rFont val="Calibri"/>
        <family val="2"/>
      </rPr>
      <t>le cas échéant</t>
    </r>
  </si>
  <si>
    <r>
      <rPr>
        <u/>
        <sz val="14"/>
        <rFont val="Calibri"/>
        <family val="2"/>
      </rPr>
      <t xml:space="preserve">Équipements sous pression (ESP) </t>
    </r>
    <r>
      <rPr>
        <b/>
        <u/>
        <sz val="14"/>
        <rFont val="Calibri"/>
        <family val="2"/>
      </rPr>
      <t>mobile</t>
    </r>
    <r>
      <rPr>
        <u/>
        <sz val="14"/>
        <rFont val="Calibri"/>
        <family val="2"/>
      </rPr>
      <t>:</t>
    </r>
    <r>
      <rPr>
        <sz val="14"/>
        <rFont val="Calibri"/>
        <family val="2"/>
      </rPr>
      <t xml:space="preserve">
Inspection périodique</t>
    </r>
  </si>
  <si>
    <r>
      <rPr>
        <u/>
        <sz val="14"/>
        <rFont val="Calibri"/>
        <family val="2"/>
      </rPr>
      <t>Tuyauteries:</t>
    </r>
    <r>
      <rPr>
        <sz val="14"/>
        <rFont val="Calibri"/>
        <family val="2"/>
      </rPr>
      <t xml:space="preserve">
Inspection périodique</t>
    </r>
  </si>
  <si>
    <r>
      <rPr>
        <u/>
        <sz val="14"/>
        <rFont val="Calibri"/>
        <family val="2"/>
      </rPr>
      <t xml:space="preserve">Exntincteurs soumis à une pression maximale admissble &gt; 30 bar: </t>
    </r>
    <r>
      <rPr>
        <sz val="14"/>
        <rFont val="Calibri"/>
        <family val="2"/>
      </rPr>
      <t xml:space="preserve">
Attetation de requalification 10 ans</t>
    </r>
  </si>
  <si>
    <r>
      <rPr>
        <u/>
        <sz val="14"/>
        <rFont val="Calibri"/>
        <family val="2"/>
      </rPr>
      <t xml:space="preserve">Equipement ayant subi une intervention </t>
    </r>
    <r>
      <rPr>
        <b/>
        <u/>
        <sz val="14"/>
        <rFont val="Calibri"/>
        <family val="2"/>
      </rPr>
      <t>importante:</t>
    </r>
    <r>
      <rPr>
        <sz val="14"/>
        <rFont val="Calibri"/>
        <family val="2"/>
      </rPr>
      <t xml:space="preserve">
Evaluation de conformité</t>
    </r>
  </si>
  <si>
    <r>
      <rPr>
        <u/>
        <sz val="14"/>
        <rFont val="Calibri"/>
        <family val="2"/>
      </rPr>
      <t xml:space="preserve">Equipement ayant subi une intervention </t>
    </r>
    <r>
      <rPr>
        <b/>
        <u/>
        <sz val="14"/>
        <rFont val="Calibri"/>
        <family val="2"/>
      </rPr>
      <t>notable:</t>
    </r>
    <r>
      <rPr>
        <sz val="14"/>
        <rFont val="Calibri"/>
        <family val="2"/>
      </rPr>
      <t xml:space="preserve">
Attestationde conformité (annexée au dossier d'exploitation)</t>
    </r>
  </si>
  <si>
    <r>
      <rPr>
        <u/>
        <sz val="14"/>
        <rFont val="Calibri"/>
        <family val="2"/>
      </rPr>
      <t xml:space="preserve">Equipement ayant subi une intervention </t>
    </r>
    <r>
      <rPr>
        <b/>
        <u/>
        <sz val="14"/>
        <rFont val="Calibri"/>
        <family val="2"/>
      </rPr>
      <t>non notable :</t>
    </r>
    <r>
      <rPr>
        <sz val="14"/>
        <rFont val="Calibri"/>
        <family val="2"/>
      </rPr>
      <t xml:space="preserve">
Attestation d'intervention</t>
    </r>
  </si>
  <si>
    <r>
      <rPr>
        <b/>
        <u/>
        <sz val="14"/>
        <rFont val="Calibri"/>
        <family val="2"/>
      </rPr>
      <t>Champs électomagnétiques (CEM) :</t>
    </r>
    <r>
      <rPr>
        <sz val="14"/>
        <rFont val="Calibri"/>
        <family val="2"/>
      </rPr>
      <t xml:space="preserve">
Risques dus aux champs électromagnétiques</t>
    </r>
  </si>
  <si>
    <t>Obligation</t>
  </si>
  <si>
    <t>Commentaire</t>
  </si>
  <si>
    <t>Evaluation des risques (ERP)</t>
  </si>
  <si>
    <t xml:space="preserve">Pour les établissements d’accueil collectif d’enfants de moins de 6 ans (crèches, haltes-garderies…) </t>
  </si>
  <si>
    <t>Articles L. 221-8 et R. 221-30 et suivants du code de l’environnement
Décret n° 2015-1000 du 17 août 2015</t>
  </si>
  <si>
    <t xml:space="preserve">Evaluation des risques (ERP) </t>
  </si>
  <si>
    <t>En cas de dépassement de ces valeurs, les contrôles sont à renouveler dans un délai de 2 ans et des investigations complémentaires doivent être menées pour déterminer les causes de cette pollution et décider des mesures à prendre (mesures de 2e niveau)</t>
  </si>
  <si>
    <t xml:space="preserve">Les établissements d’accueil collectif d’enfants de moins de 6 ans, les écoles maternelles et élémentaires qui choisissent cette méthode de mesure, doivent, avant le 1er janvier 2018, suivre un guide d’auto-évaluation où sont présentés les bonnes pratiques et les points de vigilance, ainsi que des supports permettant d’aller plus loin dans le diagnostic. 
Ce guide est un support d’évaluation, de gestion et d’amélioration de la qualité de l’air intérieur.    </t>
  </si>
  <si>
    <r>
      <rPr>
        <b/>
        <u/>
        <sz val="14"/>
        <rFont val="Calibri"/>
        <family val="2"/>
      </rPr>
      <t xml:space="preserve">Qualité de l'air intérieur (QAI) ERP:
</t>
    </r>
    <r>
      <rPr>
        <sz val="14"/>
        <rFont val="Calibri"/>
        <family val="2"/>
      </rPr>
      <t xml:space="preserve">Mesure de la qualité de l’air intérieur
</t>
    </r>
    <r>
      <rPr>
        <u/>
        <sz val="14"/>
        <rFont val="Calibri"/>
        <family val="2"/>
      </rPr>
      <t>Methode 2 :</t>
    </r>
    <r>
      <rPr>
        <sz val="14"/>
        <rFont val="Calibri"/>
        <family val="2"/>
      </rPr>
      <t xml:space="preserve"> Campagne de mesure par un organisme accrédité COFRAC Essai
Cette surveillance est renouvelée tous les </t>
    </r>
    <r>
      <rPr>
        <b/>
        <sz val="14"/>
        <rFont val="Calibri"/>
        <family val="2"/>
      </rPr>
      <t>7 ans</t>
    </r>
  </si>
  <si>
    <r>
      <rPr>
        <b/>
        <u/>
        <sz val="14"/>
        <rFont val="Calibri"/>
        <family val="2"/>
      </rPr>
      <t xml:space="preserve">Qualité de l'air intérieur (QAI) ERP:
</t>
    </r>
    <r>
      <rPr>
        <sz val="14"/>
        <rFont val="Calibri"/>
        <family val="2"/>
      </rPr>
      <t xml:space="preserve">Mesure de la qualité de l’air intérieur
</t>
    </r>
    <r>
      <rPr>
        <u/>
        <sz val="14"/>
        <rFont val="Calibri"/>
        <family val="2"/>
      </rPr>
      <t>Methode 1</t>
    </r>
    <r>
      <rPr>
        <sz val="14"/>
        <rFont val="Calibri"/>
        <family val="2"/>
      </rPr>
      <t xml:space="preserve"> : Auto évaluation en application du Guide pratique pour une meilleure qualité de l’air intérieur
A renouveler tous </t>
    </r>
    <r>
      <rPr>
        <b/>
        <sz val="14"/>
        <rFont val="Calibri"/>
        <family val="2"/>
      </rPr>
      <t>les ans</t>
    </r>
  </si>
  <si>
    <t>Tour ERP 1er groupe et ERP 2ème que de type PO</t>
  </si>
  <si>
    <t>CCH articles R123.1 à R123.55
Arrêté du 25 juin 1980 
Arrêté du 22 juin 1990 PE et PO 5ème catégorie</t>
  </si>
  <si>
    <r>
      <rPr>
        <b/>
        <sz val="14"/>
        <rFont val="Calibri"/>
        <family val="2"/>
      </rPr>
      <t xml:space="preserve">Rapport de Vérifcation Réglementaire Après Travaux (RVRAT) </t>
    </r>
    <r>
      <rPr>
        <u/>
        <sz val="14"/>
        <rFont val="Calibri"/>
        <family val="2"/>
      </rPr>
      <t xml:space="preserve">
</t>
    </r>
  </si>
  <si>
    <t>Un diagnostic de performance énergétique (DPE) doit être réalisé pour les bâtiments équipés d''une installation collective de chauffage ou de refroidissement avant le 01/01/2017.
Le bâtiment est occupé plus de 4 mois par an.
Le DPE n''est pas obligatoire pour les opérations portant notamment sur les bâtiments suivants : 
- certaines constructions provisoires ; 
- un bâtiment indépendant dont la surface est inférieure à 50 mètres carrés (un logement, quelle que soit sa taille, lorsqu''il est situé dans un bâtiment dont la surface est supérieure à 50 m², est cependant soumis au DPE) ; 
- certains bâtiments à usage agricole, artisanal ou industriel, autres que le local servant à l''habitation ; 
- un monument historique classé ou inscrit à l''inventaire en application du code du patrimoine ; 
- un bâtiment ou partie de bâtiment neuf, dont la température normale est inférieure ou égale à 12°C ; 
- un logement à la vente qui ne dispose pas de système de chauffage fixe (même s''il existe un dispositif de production d''eau chaude), ou qui n''a pas d''autre moyen de chauffage qu''une cheminée à foyer ouvert ; en revanche, le DPE est obligatoire pour un logement à la vente pourvu d''un équipement de chauffage de type insert, chaudière, chauffage électrique fixe.
- Permis de construire avant le 01/06/2001</t>
  </si>
  <si>
    <t>Le diagnostic de performance énergétique est obligatoire pour les bâtiments neufs et les parties nouvelles de bâtiment pour lesquelles la date de dépôt de la demande de permis de construire est postérieure au 30 juin 2007</t>
  </si>
  <si>
    <t>Décret n° 2006-1147 du 14 septembre 2006 relatif au diagnostic de performance énergétique et à l’état de l’installation intérieure de gaz dans certains bâtiments Arrêté du 21 septembre 2007 relatif au diagnostic de performance énergétique pour les bâtiments neufs en France métropolitaine</t>
  </si>
  <si>
    <r>
      <rPr>
        <b/>
        <u/>
        <sz val="14"/>
        <rFont val="Calibri"/>
        <family val="2"/>
      </rPr>
      <t>Qualité de l'air intérieur (QAI) ERP:</t>
    </r>
    <r>
      <rPr>
        <b/>
        <sz val="14"/>
        <rFont val="Calibri"/>
        <family val="2"/>
      </rPr>
      <t xml:space="preserve">
</t>
    </r>
    <r>
      <rPr>
        <sz val="14"/>
        <rFont val="Calibri"/>
        <family val="2"/>
      </rPr>
      <t>Mesure de la qualité de l'air intérieur suite à dépassement des valeurs (Délai de 2 ans)</t>
    </r>
  </si>
  <si>
    <r>
      <t xml:space="preserve">Diagnostic de performance énergétique (DPE) </t>
    </r>
    <r>
      <rPr>
        <b/>
        <sz val="14"/>
        <rFont val="Calibri"/>
        <family val="2"/>
      </rPr>
      <t xml:space="preserve">des bâtiments publics
</t>
    </r>
  </si>
  <si>
    <r>
      <t xml:space="preserve">Diagnostic de performance énergétique (DPE) </t>
    </r>
    <r>
      <rPr>
        <b/>
        <sz val="14"/>
        <rFont val="Calibri"/>
        <family val="2"/>
      </rPr>
      <t xml:space="preserve">neuf </t>
    </r>
  </si>
  <si>
    <r>
      <rPr>
        <b/>
        <sz val="14"/>
        <rFont val="Calibri"/>
        <family val="2"/>
      </rPr>
      <t>Registre de sécurité</t>
    </r>
    <r>
      <rPr>
        <sz val="14"/>
        <rFont val="Calibri"/>
        <family val="2"/>
      </rPr>
      <t xml:space="preserve">
Les résultats des vérifications, des contrôles et des maintenances doivent être portés sur le registre sécurité.
</t>
    </r>
  </si>
  <si>
    <t xml:space="preserve">Code de la construction et de l''habitation Article R123-51
Code de la construction et de l''habitation Article R122-29
Code du travail Article L4711-5
Code du travail Article R4323-26
</t>
  </si>
  <si>
    <t>update aocr_ref_arbo set libelle = 'Registre de sécurité
Les résultats des vérifications, des contrôles et des maintenances doivent être portés sur le registre sécurité.
', reglementation = 'Code de la construction et de l''habitation Article R123-51
Code de la construction et de l''habitation Article R122-29
Code du travail Article L4711-5
Code du travail Article R4323-26
', commentaires = '', personne_habilitee =  '', criticite = 4 where id = 3753</t>
  </si>
  <si>
    <t>update aocr_ref_arbo set reglementation = 'Code de la construction et de l''habitation Article R123-51
Code de la construction et de l''habitation Article R122-29
Code du travail Article L4711-5
Code du travail Article R4323-26
' where id = 3753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</si>
</sst>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2" x14ac:knownFonts="1">
    <font>
      <sz val="10"/>
      <name val="Arial"/>
      <family val="2"/>
    </font>
    <font>
      <sz val="11"/>
      <color theme="1"/>
      <name val="Calibri"/>
      <family val="2"/>
      <scheme val="minor"/>
    </font>
    <font>
      <sz val="11"/>
      <color indexed="8"/>
      <name val="Calibri"/>
      <family val="2"/>
    </font>
    <font>
      <sz val="11"/>
      <color indexed="9"/>
      <name val="Calibri"/>
      <family val="2"/>
    </font>
    <font>
      <sz val="11"/>
      <name val="Calibri"/>
      <family val="2"/>
    </font>
    <font>
      <sz val="8"/>
      <color indexed="8"/>
      <name val="Arial"/>
      <family val="2"/>
    </font>
    <font>
      <b/>
      <sz val="9"/>
      <color indexed="10"/>
      <name val="Arial"/>
      <family val="2"/>
    </font>
    <font>
      <b/>
      <sz val="9"/>
      <color indexed="53"/>
      <name val="Arial"/>
      <family val="2"/>
    </font>
    <font>
      <b/>
      <sz val="9"/>
      <color indexed="52"/>
      <name val="Arial"/>
      <family val="2"/>
    </font>
    <font>
      <b/>
      <sz val="9"/>
      <color indexed="17"/>
      <name val="Arial"/>
      <family val="2"/>
    </font>
    <font>
      <b/>
      <sz val="9"/>
      <color indexed="10"/>
      <name val="Times New Roman"/>
      <family val="1"/>
    </font>
    <font>
      <b/>
      <sz val="9"/>
      <color indexed="53"/>
      <name val="Times New Roman"/>
      <family val="1"/>
    </font>
    <font>
      <b/>
      <sz val="9"/>
      <color indexed="52"/>
      <name val="Times New Roman"/>
      <family val="1"/>
    </font>
    <font>
      <b/>
      <sz val="9"/>
      <color indexed="17"/>
      <name val="Times New Roman"/>
      <family val="1"/>
    </font>
    <font>
      <b/>
      <sz val="9"/>
      <color indexed="10"/>
      <name val="Calibri"/>
      <family val="2"/>
    </font>
    <font>
      <b/>
      <sz val="9"/>
      <color indexed="53"/>
      <name val="Calibri"/>
      <family val="2"/>
    </font>
    <font>
      <b/>
      <sz val="9"/>
      <color indexed="57"/>
      <name val="Calibri"/>
      <family val="2"/>
    </font>
    <font>
      <b/>
      <sz val="11"/>
      <color indexed="9"/>
      <name val="Calibri"/>
      <family val="2"/>
    </font>
    <font>
      <sz val="10"/>
      <name val="Arial"/>
      <family val="2"/>
    </font>
    <font>
      <sz val="11"/>
      <color theme="3"/>
      <name val="Calibri"/>
      <family val="2"/>
    </font>
    <font>
      <b/>
      <sz val="11"/>
      <color indexed="9"/>
      <name val="Calibri"/>
      <family val="2"/>
    </font>
    <font>
      <sz val="11"/>
      <color rgb="FFFF0000"/>
      <name val="Calibri"/>
      <family val="2"/>
    </font>
    <font>
      <sz val="12"/>
      <name val="Calibri"/>
      <family val="2"/>
    </font>
    <font>
      <sz val="14"/>
      <name val="Calibri"/>
      <family val="2"/>
    </font>
    <font>
      <b/>
      <sz val="14"/>
      <name val="Calibri"/>
      <family val="2"/>
    </font>
    <font>
      <sz val="20"/>
      <name val="Calibri"/>
      <family val="2"/>
    </font>
    <font>
      <u/>
      <sz val="14"/>
      <name val="Calibri"/>
      <family val="2"/>
    </font>
    <font>
      <i/>
      <sz val="14"/>
      <name val="Calibri"/>
      <family val="2"/>
    </font>
    <font>
      <i/>
      <sz val="11"/>
      <name val="Calibri"/>
      <family val="2"/>
    </font>
    <font>
      <sz val="16"/>
      <name val="Calibri"/>
      <family val="2"/>
    </font>
    <font>
      <sz val="14"/>
      <color theme="3"/>
      <name val="Calibri"/>
      <family val="2"/>
    </font>
    <font>
      <b/>
      <u/>
      <sz val="14"/>
      <name val="Calibri"/>
      <family val="2"/>
    </font>
    <font>
      <i/>
      <sz val="11"/>
      <color rgb="FFFF0000"/>
      <name val="Calibri"/>
      <family val="2"/>
    </font>
    <font>
      <sz val="10"/>
      <color rgb="FF000000"/>
      <name val="Times New Roman"/>
      <family val="1"/>
    </font>
    <font>
      <sz val="8"/>
      <name val="Arial"/>
      <family val="2"/>
    </font>
    <font>
      <b/>
      <sz val="11"/>
      <color rgb="FFFF0000"/>
      <name val="Calibri"/>
      <family val="2"/>
    </font>
    <font>
      <strike/>
      <sz val="11"/>
      <color rgb="FFFF0000"/>
      <name val="Calibri"/>
      <family val="2"/>
    </font>
    <font>
      <strike/>
      <sz val="11"/>
      <name val="Calibri"/>
      <family val="2"/>
    </font>
    <font>
      <i/>
      <strike/>
      <sz val="11"/>
      <name val="Calibri"/>
      <family val="2"/>
    </font>
    <font>
      <strike/>
      <u/>
      <sz val="14"/>
      <name val="Calibri"/>
      <family val="2"/>
    </font>
    <font>
      <b/>
      <i/>
      <sz val="11"/>
      <name val="Calibri"/>
      <family val="2"/>
    </font>
    <font>
      <b/>
      <sz val="16"/>
      <name val="Calibri"/>
      <family val="2"/>
    </font>
  </fonts>
  <fills count="15">
    <fill>
      <patternFill patternType="none"/>
    </fill>
    <fill>
      <patternFill patternType="gray125"/>
    </fill>
    <fill>
      <patternFill patternType="solid">
        <fgColor indexed="47"/>
        <bgColor indexed="26"/>
      </patternFill>
    </fill>
    <fill>
      <patternFill patternType="solid">
        <fgColor indexed="26"/>
        <bgColor indexed="47"/>
      </patternFill>
    </fill>
    <fill>
      <patternFill patternType="solid">
        <fgColor indexed="54"/>
        <bgColor indexed="23"/>
      </patternFill>
    </fill>
    <fill>
      <patternFill patternType="solid">
        <fgColor indexed="55"/>
        <bgColor indexed="22"/>
      </patternFill>
    </fill>
    <fill>
      <patternFill patternType="solid">
        <fgColor rgb="FFFFFF00"/>
        <bgColor indexed="64"/>
      </patternFill>
    </fill>
    <fill>
      <patternFill patternType="solid">
        <fgColor theme="0" tint="-0.34998626667073579"/>
        <bgColor indexed="64"/>
      </patternFill>
    </fill>
    <fill>
      <patternFill patternType="solid">
        <fgColor theme="3" tint="0.79998168889431442"/>
        <bgColor indexed="23"/>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26"/>
      </patternFill>
    </fill>
    <fill>
      <patternFill patternType="solid">
        <fgColor theme="0"/>
        <bgColor indexed="64"/>
      </patternFill>
    </fill>
    <fill>
      <patternFill patternType="solid">
        <fgColor theme="9" tint="0.79998168889431442"/>
        <bgColor indexed="26"/>
      </patternFill>
    </fill>
    <fill>
      <patternFill patternType="solid">
        <fgColor theme="9" tint="0.79998168889431442"/>
        <bgColor indexed="64"/>
      </patternFill>
    </fill>
  </fills>
  <borders count="13">
    <border>
      <left/>
      <right/>
      <top/>
      <bottom/>
      <diagonal/>
    </border>
    <border>
      <left style="double">
        <color indexed="63"/>
      </left>
      <right style="double">
        <color indexed="63"/>
      </right>
      <top style="double">
        <color indexed="63"/>
      </top>
      <bottom style="double">
        <color indexed="63"/>
      </bottom>
      <diagonal/>
    </border>
    <border>
      <left style="thin">
        <color indexed="54"/>
      </left>
      <right/>
      <top/>
      <bottom/>
      <diagonal/>
    </border>
    <border>
      <left/>
      <right style="thin">
        <color indexed="54"/>
      </right>
      <top/>
      <bottom/>
      <diagonal/>
    </border>
    <border>
      <left/>
      <right/>
      <top style="thin">
        <color indexed="54"/>
      </top>
      <bottom style="thin">
        <color indexed="54"/>
      </bottom>
      <diagonal/>
    </border>
    <border>
      <left/>
      <right/>
      <top style="thin">
        <color indexed="54"/>
      </top>
      <bottom/>
      <diagonal/>
    </border>
    <border>
      <left style="double">
        <color indexed="63"/>
      </left>
      <right style="double">
        <color indexed="63"/>
      </right>
      <top style="double">
        <color indexed="63"/>
      </top>
      <bottom/>
      <diagonal/>
    </border>
    <border>
      <left/>
      <right/>
      <top style="thin">
        <color theme="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s>
  <cellStyleXfs count="10">
    <xf numFmtId="0" fontId="0" fillId="0" borderId="0"/>
    <xf numFmtId="0" fontId="2" fillId="2" borderId="0"/>
    <xf numFmtId="0" fontId="2" fillId="3" borderId="0"/>
    <xf numFmtId="0" fontId="3" fillId="4" borderId="0"/>
    <xf numFmtId="0" fontId="17" fillId="5" borderId="1"/>
    <xf numFmtId="0" fontId="18" fillId="0" borderId="0"/>
    <xf numFmtId="0" fontId="2" fillId="0" borderId="0"/>
    <xf numFmtId="0" fontId="33" fillId="0" borderId="0"/>
    <xf numFmtId="0" fontId="1" fillId="0" borderId="0"/>
    <xf numFmtId="0" fontId="18" fillId="0" borderId="0"/>
  </cellStyleXfs>
  <cellXfs count="103">
    <xf numFmtId="0" fontId="0" fillId="0" borderId="0" xfId="0"/>
    <xf numFmtId="0" fontId="2" fillId="0" borderId="0" xfId="6" applyFont="1" applyAlignment="1">
      <alignment wrapText="1"/>
    </xf>
    <xf numFmtId="0" fontId="2" fillId="0" borderId="0" xfId="6"/>
    <xf numFmtId="0" fontId="5" fillId="0" borderId="0" xfId="6" applyFont="1" applyAlignment="1">
      <alignment wrapText="1"/>
    </xf>
    <xf numFmtId="0" fontId="10" fillId="0" borderId="0" xfId="6" applyFont="1" applyAlignment="1">
      <alignment wrapText="1"/>
    </xf>
    <xf numFmtId="0" fontId="17" fillId="4" borderId="2" xfId="5" applyFont="1" applyFill="1" applyBorder="1"/>
    <xf numFmtId="0" fontId="17" fillId="4" borderId="0" xfId="5" applyFont="1" applyFill="1" applyBorder="1"/>
    <xf numFmtId="0" fontId="17" fillId="4" borderId="3" xfId="5" applyFont="1" applyFill="1" applyBorder="1"/>
    <xf numFmtId="0" fontId="17" fillId="5" borderId="1" xfId="4" applyNumberFormat="1" applyAlignment="1" applyProtection="1"/>
    <xf numFmtId="0" fontId="17" fillId="5" borderId="6" xfId="4" applyNumberFormat="1" applyBorder="1" applyAlignment="1" applyProtection="1"/>
    <xf numFmtId="0" fontId="0" fillId="0" borderId="4" xfId="5" applyNumberFormat="1" applyFont="1" applyBorder="1"/>
    <xf numFmtId="0" fontId="0" fillId="0" borderId="5" xfId="5" applyNumberFormat="1" applyFont="1" applyBorder="1"/>
    <xf numFmtId="0" fontId="0" fillId="0" borderId="5" xfId="6" applyNumberFormat="1" applyFont="1" applyBorder="1"/>
    <xf numFmtId="0" fontId="0" fillId="0" borderId="5" xfId="5" applyNumberFormat="1" applyFont="1" applyFill="1" applyBorder="1"/>
    <xf numFmtId="0" fontId="0" fillId="0" borderId="0" xfId="0" applyNumberFormat="1"/>
    <xf numFmtId="0" fontId="0" fillId="0" borderId="0" xfId="0" applyBorder="1"/>
    <xf numFmtId="0" fontId="0" fillId="0" borderId="0" xfId="0" applyNumberFormat="1" applyBorder="1"/>
    <xf numFmtId="0" fontId="4" fillId="0" borderId="0" xfId="6" applyFont="1" applyAlignment="1">
      <alignment vertical="top" wrapText="1"/>
    </xf>
    <xf numFmtId="0" fontId="20" fillId="4" borderId="0" xfId="5" applyFont="1" applyFill="1"/>
    <xf numFmtId="0" fontId="19" fillId="0" borderId="0" xfId="1" applyNumberFormat="1" applyFont="1" applyFill="1" applyAlignment="1" applyProtection="1">
      <alignment vertical="top" wrapText="1"/>
    </xf>
    <xf numFmtId="0" fontId="4" fillId="6" borderId="0" xfId="6" applyFont="1" applyFill="1" applyAlignment="1">
      <alignment vertical="top" wrapText="1"/>
    </xf>
    <xf numFmtId="164" fontId="20" fillId="4" borderId="0" xfId="5" applyNumberFormat="1" applyFont="1" applyFill="1"/>
    <xf numFmtId="164" fontId="17" fillId="5" borderId="1" xfId="4" applyNumberFormat="1" applyAlignment="1" applyProtection="1"/>
    <xf numFmtId="164" fontId="2" fillId="0" borderId="0" xfId="6" applyNumberFormat="1"/>
    <xf numFmtId="164" fontId="0" fillId="0" borderId="0" xfId="0" applyNumberFormat="1"/>
    <xf numFmtId="0" fontId="4" fillId="7" borderId="0" xfId="6" applyFont="1" applyFill="1" applyAlignment="1">
      <alignment vertical="top" wrapText="1"/>
    </xf>
    <xf numFmtId="0" fontId="19" fillId="7" borderId="0" xfId="1" applyNumberFormat="1" applyFont="1" applyFill="1" applyAlignment="1" applyProtection="1">
      <alignment vertical="top" wrapText="1"/>
    </xf>
    <xf numFmtId="0" fontId="21" fillId="7" borderId="0" xfId="6" applyFont="1" applyFill="1" applyAlignment="1">
      <alignment vertical="top" wrapText="1"/>
    </xf>
    <xf numFmtId="0" fontId="21" fillId="0" borderId="0" xfId="6" applyFont="1" applyAlignment="1">
      <alignment vertical="top" wrapText="1"/>
    </xf>
    <xf numFmtId="0" fontId="21" fillId="7" borderId="0" xfId="1" applyNumberFormat="1" applyFont="1" applyFill="1" applyAlignment="1" applyProtection="1">
      <alignment vertical="top" wrapText="1"/>
    </xf>
    <xf numFmtId="0" fontId="19" fillId="7" borderId="0" xfId="6" applyFont="1" applyFill="1" applyAlignment="1">
      <alignment vertical="top" wrapText="1"/>
    </xf>
    <xf numFmtId="0" fontId="19" fillId="0" borderId="0" xfId="6" applyFont="1" applyFill="1" applyAlignment="1">
      <alignment vertical="top" wrapText="1"/>
    </xf>
    <xf numFmtId="0" fontId="19" fillId="0" borderId="0" xfId="6" applyFont="1" applyAlignment="1">
      <alignment vertical="top" wrapText="1"/>
    </xf>
    <xf numFmtId="0" fontId="25" fillId="8" borderId="9" xfId="3" applyNumberFormat="1" applyFont="1" applyFill="1" applyBorder="1" applyAlignment="1" applyProtection="1">
      <alignment horizontal="center" vertical="center" wrapText="1"/>
    </xf>
    <xf numFmtId="0" fontId="25" fillId="8" borderId="10" xfId="3" applyNumberFormat="1" applyFont="1" applyFill="1" applyBorder="1" applyAlignment="1" applyProtection="1">
      <alignment horizontal="center" vertical="center" wrapText="1"/>
    </xf>
    <xf numFmtId="0" fontId="25" fillId="9" borderId="10" xfId="6" applyFont="1" applyFill="1" applyBorder="1" applyAlignment="1">
      <alignment horizontal="center" vertical="center" wrapText="1"/>
    </xf>
    <xf numFmtId="0" fontId="25" fillId="8" borderId="11" xfId="3" applyNumberFormat="1" applyFont="1" applyFill="1" applyBorder="1" applyAlignment="1" applyProtection="1">
      <alignment horizontal="center" vertical="center" wrapText="1"/>
    </xf>
    <xf numFmtId="0" fontId="24" fillId="0" borderId="0" xfId="1" applyNumberFormat="1" applyFont="1" applyFill="1" applyBorder="1" applyAlignment="1" applyProtection="1">
      <alignment horizontal="center" vertical="center" wrapText="1"/>
    </xf>
    <xf numFmtId="0" fontId="24" fillId="0" borderId="0" xfId="1" applyNumberFormat="1" applyFont="1" applyFill="1" applyAlignment="1" applyProtection="1">
      <alignment horizontal="center" vertical="center" wrapText="1"/>
    </xf>
    <xf numFmtId="0" fontId="19" fillId="0" borderId="0" xfId="1" applyNumberFormat="1" applyFont="1" applyFill="1" applyBorder="1" applyAlignment="1">
      <alignment vertical="top" wrapText="1"/>
    </xf>
    <xf numFmtId="0" fontId="19" fillId="0" borderId="7" xfId="1" applyNumberFormat="1" applyFont="1" applyFill="1" applyBorder="1" applyAlignment="1">
      <alignment vertical="top" wrapText="1"/>
    </xf>
    <xf numFmtId="0" fontId="4" fillId="0" borderId="0" xfId="1" applyNumberFormat="1" applyFont="1" applyFill="1" applyAlignment="1" applyProtection="1">
      <alignment vertical="top" wrapText="1"/>
    </xf>
    <xf numFmtId="0" fontId="4" fillId="0" borderId="0" xfId="1" applyNumberFormat="1" applyFont="1" applyFill="1" applyBorder="1" applyAlignment="1" applyProtection="1">
      <alignment vertical="top" wrapText="1"/>
    </xf>
    <xf numFmtId="0" fontId="25" fillId="8" borderId="12" xfId="3" applyNumberFormat="1" applyFont="1" applyFill="1" applyBorder="1" applyAlignment="1" applyProtection="1">
      <alignment horizontal="center" vertical="center" wrapText="1"/>
    </xf>
    <xf numFmtId="0" fontId="23" fillId="0" borderId="0" xfId="1" applyNumberFormat="1" applyFont="1" applyFill="1" applyAlignment="1" applyProtection="1">
      <alignment vertical="top" wrapText="1"/>
    </xf>
    <xf numFmtId="0" fontId="23" fillId="0" borderId="0" xfId="1" applyNumberFormat="1" applyFont="1" applyFill="1" applyBorder="1" applyAlignment="1" applyProtection="1">
      <alignment vertical="top" wrapText="1"/>
    </xf>
    <xf numFmtId="0" fontId="23" fillId="0" borderId="0" xfId="6" applyFont="1" applyAlignment="1">
      <alignment vertical="top" wrapText="1"/>
    </xf>
    <xf numFmtId="0" fontId="28" fillId="0" borderId="0" xfId="1" applyNumberFormat="1" applyFont="1" applyFill="1" applyAlignment="1" applyProtection="1">
      <alignment vertical="top" wrapText="1"/>
    </xf>
    <xf numFmtId="0" fontId="28" fillId="0" borderId="0" xfId="1" applyNumberFormat="1" applyFont="1" applyFill="1" applyBorder="1" applyAlignment="1" applyProtection="1">
      <alignment vertical="top" wrapText="1"/>
    </xf>
    <xf numFmtId="0" fontId="4" fillId="0" borderId="0" xfId="1" applyNumberFormat="1" applyFont="1" applyFill="1" applyAlignment="1" applyProtection="1">
      <alignment horizontal="center" vertical="center" wrapText="1"/>
    </xf>
    <xf numFmtId="0" fontId="4" fillId="0" borderId="0" xfId="1" applyNumberFormat="1" applyFont="1" applyFill="1" applyBorder="1" applyAlignment="1" applyProtection="1">
      <alignment horizontal="center" vertical="center" wrapText="1"/>
    </xf>
    <xf numFmtId="0" fontId="24" fillId="0" borderId="0" xfId="6" applyFont="1" applyAlignment="1">
      <alignment horizontal="center" vertical="center" wrapText="1"/>
    </xf>
    <xf numFmtId="0" fontId="24" fillId="0" borderId="0" xfId="1" applyNumberFormat="1" applyFont="1" applyFill="1" applyBorder="1" applyAlignment="1" applyProtection="1">
      <alignment vertical="top" wrapText="1"/>
    </xf>
    <xf numFmtId="0" fontId="23" fillId="0" borderId="0" xfId="1" applyNumberFormat="1" applyFont="1" applyFill="1" applyAlignment="1" applyProtection="1">
      <alignment horizontal="left" vertical="top" wrapText="1"/>
    </xf>
    <xf numFmtId="0" fontId="34" fillId="0" borderId="0" xfId="1" applyNumberFormat="1" applyFont="1" applyFill="1" applyBorder="1" applyAlignment="1" applyProtection="1">
      <alignment vertical="top" wrapText="1"/>
    </xf>
    <xf numFmtId="0" fontId="26" fillId="0" borderId="0" xfId="1" applyNumberFormat="1" applyFont="1" applyFill="1" applyBorder="1" applyAlignment="1" applyProtection="1">
      <alignment vertical="top" wrapText="1"/>
    </xf>
    <xf numFmtId="0" fontId="26" fillId="0" borderId="0" xfId="1" applyNumberFormat="1" applyFont="1" applyFill="1" applyAlignment="1" applyProtection="1">
      <alignment vertical="top" wrapText="1"/>
    </xf>
    <xf numFmtId="0" fontId="4" fillId="11" borderId="0" xfId="1" applyNumberFormat="1" applyFont="1" applyFill="1" applyAlignment="1" applyProtection="1">
      <alignment horizontal="center" vertical="center" wrapText="1"/>
    </xf>
    <xf numFmtId="0" fontId="4" fillId="11" borderId="0" xfId="1" applyNumberFormat="1" applyFont="1" applyFill="1" applyAlignment="1" applyProtection="1">
      <alignment vertical="top" wrapText="1"/>
    </xf>
    <xf numFmtId="0" fontId="23" fillId="11" borderId="0" xfId="1" applyNumberFormat="1" applyFont="1" applyFill="1" applyAlignment="1" applyProtection="1">
      <alignment vertical="top" wrapText="1"/>
    </xf>
    <xf numFmtId="0" fontId="24" fillId="11" borderId="0" xfId="1" applyNumberFormat="1" applyFont="1" applyFill="1" applyAlignment="1" applyProtection="1">
      <alignment horizontal="center" vertical="center" wrapText="1"/>
    </xf>
    <xf numFmtId="0" fontId="24" fillId="0" borderId="0" xfId="6" applyFont="1" applyAlignment="1">
      <alignment vertical="top" wrapText="1"/>
    </xf>
    <xf numFmtId="0" fontId="28" fillId="0" borderId="0" xfId="6" applyFont="1" applyAlignment="1">
      <alignment vertical="top" wrapText="1"/>
    </xf>
    <xf numFmtId="0" fontId="28" fillId="11" borderId="0" xfId="1" applyNumberFormat="1" applyFont="1" applyFill="1" applyAlignment="1" applyProtection="1">
      <alignment vertical="top" wrapText="1"/>
    </xf>
    <xf numFmtId="0" fontId="4" fillId="12" borderId="0" xfId="6" applyFont="1" applyFill="1" applyAlignment="1">
      <alignment vertical="top" wrapText="1"/>
    </xf>
    <xf numFmtId="0" fontId="4" fillId="13" borderId="0" xfId="1" applyNumberFormat="1" applyFont="1" applyFill="1" applyAlignment="1" applyProtection="1">
      <alignment horizontal="center" vertical="center" wrapText="1"/>
    </xf>
    <xf numFmtId="0" fontId="24" fillId="13" borderId="0" xfId="1" applyNumberFormat="1" applyFont="1" applyFill="1" applyAlignment="1" applyProtection="1">
      <alignment horizontal="center" vertical="center" wrapText="1"/>
    </xf>
    <xf numFmtId="0" fontId="23" fillId="13" borderId="0" xfId="1" applyNumberFormat="1" applyFont="1" applyFill="1" applyAlignment="1" applyProtection="1">
      <alignment vertical="top" wrapText="1"/>
    </xf>
    <xf numFmtId="0" fontId="4" fillId="13" borderId="0" xfId="1" applyNumberFormat="1" applyFont="1" applyFill="1" applyAlignment="1" applyProtection="1">
      <alignment vertical="top" wrapText="1"/>
    </xf>
    <xf numFmtId="0" fontId="28" fillId="13" borderId="0" xfId="1" applyNumberFormat="1" applyFont="1" applyFill="1" applyAlignment="1" applyProtection="1">
      <alignment vertical="top" wrapText="1"/>
    </xf>
    <xf numFmtId="0" fontId="4" fillId="14" borderId="0" xfId="6" applyFont="1" applyFill="1" applyAlignment="1">
      <alignment vertical="top" wrapText="1"/>
    </xf>
    <xf numFmtId="0" fontId="19" fillId="7" borderId="0" xfId="1" applyNumberFormat="1" applyFont="1" applyFill="1" applyAlignment="1" applyProtection="1">
      <alignment vertical="top" wrapText="1"/>
    </xf>
    <xf numFmtId="0" fontId="25" fillId="8" borderId="12" xfId="3" applyNumberFormat="1" applyFont="1" applyFill="1" applyBorder="1" applyAlignment="1" applyProtection="1">
      <alignment horizontal="center" vertical="center" wrapText="1"/>
    </xf>
    <xf numFmtId="0" fontId="22" fillId="0" borderId="8" xfId="1" applyNumberFormat="1" applyFont="1" applyFill="1" applyBorder="1" applyAlignment="1" applyProtection="1">
      <alignment horizontal="center" vertical="center" wrapText="1"/>
    </xf>
    <xf numFmtId="0" fontId="23" fillId="0" borderId="8" xfId="2" applyNumberFormat="1" applyFont="1" applyFill="1" applyBorder="1" applyAlignment="1" applyProtection="1">
      <alignment vertical="top" wrapText="1"/>
    </xf>
    <xf numFmtId="0" fontId="24" fillId="10" borderId="0" xfId="2" applyNumberFormat="1" applyFont="1" applyFill="1" applyBorder="1" applyAlignment="1" applyProtection="1">
      <alignment horizontal="center" vertical="center" wrapText="1"/>
    </xf>
    <xf numFmtId="0" fontId="4" fillId="0" borderId="8" xfId="1" applyNumberFormat="1" applyFont="1" applyFill="1" applyBorder="1" applyAlignment="1" applyProtection="1">
      <alignment vertical="top" wrapText="1"/>
    </xf>
    <xf numFmtId="0" fontId="4" fillId="0" borderId="8" xfId="6" applyFont="1" applyBorder="1" applyAlignment="1">
      <alignment vertical="top" wrapText="1"/>
    </xf>
    <xf numFmtId="0" fontId="35" fillId="0" borderId="0" xfId="6" applyFont="1" applyAlignment="1">
      <alignment vertical="top" wrapText="1"/>
    </xf>
    <xf numFmtId="0" fontId="36" fillId="0" borderId="0" xfId="6" applyFont="1" applyAlignment="1">
      <alignment vertical="top" wrapText="1"/>
    </xf>
    <xf numFmtId="0" fontId="38" fillId="0" borderId="0" xfId="1" applyNumberFormat="1" applyFont="1" applyFill="1" applyBorder="1" applyAlignment="1" applyProtection="1">
      <alignment vertical="top" wrapText="1"/>
    </xf>
    <xf numFmtId="0" fontId="38" fillId="0" borderId="0" xfId="1" applyNumberFormat="1" applyFont="1" applyFill="1" applyAlignment="1" applyProtection="1">
      <alignment vertical="top" wrapText="1"/>
    </xf>
    <xf numFmtId="0" fontId="24" fillId="0" borderId="0" xfId="1" applyNumberFormat="1" applyFont="1" applyFill="1" applyAlignment="1" applyProtection="1">
      <alignment horizontal="left" vertical="top" wrapText="1"/>
    </xf>
    <xf numFmtId="0" fontId="4" fillId="0" borderId="0" xfId="6" applyFont="1" applyFill="1" applyAlignment="1">
      <alignment vertical="top" wrapText="1"/>
    </xf>
    <xf numFmtId="14" fontId="22" fillId="0" borderId="8" xfId="1" applyNumberFormat="1" applyFont="1" applyFill="1" applyBorder="1" applyAlignment="1" applyProtection="1">
      <alignment horizontal="center" vertical="center" wrapText="1"/>
    </xf>
    <xf numFmtId="0" fontId="24" fillId="0" borderId="0" xfId="1" applyNumberFormat="1" applyFont="1" applyFill="1" applyAlignment="1" applyProtection="1">
      <alignment horizontal="left" vertical="center" wrapText="1"/>
    </xf>
    <xf numFmtId="0" fontId="4" fillId="0" borderId="0" xfId="6" applyFont="1" applyAlignment="1">
      <alignment vertical="top" wrapText="1"/>
    </xf>
    <xf numFmtId="0" fontId="19" fillId="0" borderId="0" xfId="1" applyNumberFormat="1" applyFont="1" applyFill="1" applyAlignment="1" applyProtection="1">
      <alignment vertical="top" wrapText="1"/>
    </xf>
    <xf numFmtId="0" fontId="4" fillId="7" borderId="0" xfId="6" applyFont="1" applyFill="1" applyAlignment="1">
      <alignment vertical="top" wrapText="1"/>
    </xf>
    <xf numFmtId="0" fontId="19" fillId="0" borderId="0" xfId="6" applyFont="1" applyFill="1" applyAlignment="1">
      <alignment vertical="top" wrapText="1"/>
    </xf>
    <xf numFmtId="0" fontId="24" fillId="0" borderId="0" xfId="1" applyNumberFormat="1" applyFont="1" applyFill="1" applyBorder="1" applyAlignment="1" applyProtection="1">
      <alignment horizontal="center" vertical="center" wrapText="1"/>
    </xf>
    <xf numFmtId="0" fontId="24" fillId="0" borderId="0" xfId="1" applyNumberFormat="1" applyFont="1" applyFill="1" applyAlignment="1" applyProtection="1">
      <alignment horizontal="center" vertical="center" wrapText="1"/>
    </xf>
    <xf numFmtId="0" fontId="4" fillId="0" borderId="0" xfId="1" applyNumberFormat="1" applyFont="1" applyFill="1" applyAlignment="1" applyProtection="1">
      <alignment vertical="top" wrapText="1"/>
    </xf>
    <xf numFmtId="0" fontId="23" fillId="0" borderId="0" xfId="1" applyNumberFormat="1" applyFont="1" applyFill="1" applyAlignment="1" applyProtection="1">
      <alignment vertical="top" wrapText="1"/>
    </xf>
    <xf numFmtId="0" fontId="28" fillId="0" borderId="0" xfId="1" applyNumberFormat="1" applyFont="1" applyFill="1" applyAlignment="1" applyProtection="1">
      <alignment vertical="top" wrapText="1"/>
    </xf>
    <xf numFmtId="0" fontId="4" fillId="0" borderId="0" xfId="1" applyNumberFormat="1" applyFont="1" applyFill="1" applyAlignment="1" applyProtection="1">
      <alignment horizontal="center" vertical="center" wrapText="1"/>
    </xf>
    <xf numFmtId="0" fontId="4" fillId="0" borderId="0" xfId="1" applyNumberFormat="1" applyFont="1" applyFill="1" applyBorder="1" applyAlignment="1" applyProtection="1">
      <alignment horizontal="center" vertical="center" wrapText="1"/>
    </xf>
    <xf numFmtId="0" fontId="24" fillId="10" borderId="0" xfId="2" applyNumberFormat="1" applyFont="1" applyFill="1" applyBorder="1" applyAlignment="1" applyProtection="1">
      <alignment horizontal="center" vertical="center" wrapText="1"/>
    </xf>
    <xf numFmtId="0" fontId="22" fillId="0" borderId="8" xfId="1" applyNumberFormat="1" applyFont="1" applyFill="1" applyBorder="1" applyAlignment="1" applyProtection="1">
      <alignment horizontal="center" vertical="center" wrapText="1"/>
    </xf>
    <xf numFmtId="0" fontId="23" fillId="0" borderId="8" xfId="2" applyNumberFormat="1" applyFont="1" applyFill="1" applyBorder="1" applyAlignment="1" applyProtection="1">
      <alignment vertical="top" wrapText="1"/>
    </xf>
    <xf numFmtId="0" fontId="4" fillId="0" borderId="8" xfId="1" applyNumberFormat="1" applyFont="1" applyFill="1" applyBorder="1" applyAlignment="1" applyProtection="1">
      <alignment vertical="top" wrapText="1"/>
    </xf>
    <xf numFmtId="14" fontId="22" fillId="0" borderId="8" xfId="1" applyNumberFormat="1" applyFont="1" applyFill="1" applyBorder="1" applyAlignment="1" applyProtection="1">
      <alignment horizontal="center" vertical="center" wrapText="1"/>
    </xf>
    <xf numFmtId="0" fontId="22" fillId="0" borderId="8" xfId="1" applyNumberFormat="1" applyFont="1" applyFill="1" applyBorder="1" applyAlignment="1" applyProtection="1">
      <alignment horizontal="center" vertical="center" wrapText="1"/>
    </xf>
  </cellXfs>
  <cellStyles count="10">
    <cellStyle name="Excel Built-in 20% - Accent2" xfId="1" xr:uid="{00000000-0005-0000-0000-000000000000}"/>
    <cellStyle name="Excel Built-in 20% - Accent3" xfId="2" xr:uid="{00000000-0005-0000-0000-000001000000}"/>
    <cellStyle name="Excel Built-in Accent1" xfId="3" xr:uid="{00000000-0005-0000-0000-000002000000}"/>
    <cellStyle name="Excel Built-in Check Cell" xfId="4" xr:uid="{00000000-0005-0000-0000-000003000000}"/>
    <cellStyle name="Excel Built-in Normal" xfId="5" xr:uid="{00000000-0005-0000-0000-000004000000}"/>
    <cellStyle name="Excel Built-in Normal 1" xfId="6" xr:uid="{00000000-0005-0000-0000-000005000000}"/>
    <cellStyle name="Normal" xfId="0" builtinId="0"/>
    <cellStyle name="Normal 2" xfId="7" xr:uid="{00000000-0005-0000-0000-000007000000}"/>
    <cellStyle name="Normal 3" xfId="9" xr:uid="{00000000-0005-0000-0000-000008000000}"/>
    <cellStyle name="Normal 4" xfId="8" xr:uid="{00000000-0005-0000-0000-000009000000}"/>
  </cellStyles>
  <dxfs count="65">
    <dxf>
      <numFmt numFmtId="0" formatCode="General"/>
    </dxf>
    <dxf>
      <numFmt numFmtId="0" formatCode="General"/>
    </dxf>
    <dxf>
      <numFmt numFmtId="164"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164" formatCode="yyyy\-mm\-dd"/>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10"/>
        <color auto="1"/>
        <name val="Arial"/>
        <scheme val="none"/>
      </font>
      <numFmt numFmtId="0" formatCode="General"/>
      <border diagonalUp="0" diagonalDown="0" outline="0">
        <left/>
        <right/>
        <top style="thin">
          <color indexed="54"/>
        </top>
        <bottom/>
      </border>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10"/>
        <color auto="1"/>
        <name val="Arial"/>
        <scheme val="none"/>
      </font>
      <numFmt numFmtId="0" formatCode="General"/>
      <border diagonalUp="0" diagonalDown="0" outline="0">
        <left/>
        <right/>
        <top style="thin">
          <color indexed="54"/>
        </top>
        <bottom/>
      </border>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10"/>
        <color auto="1"/>
        <name val="Arial"/>
        <scheme val="none"/>
      </font>
      <numFmt numFmtId="0" formatCode="General"/>
      <border diagonalUp="0" diagonalDown="0" outline="0">
        <left/>
        <right/>
        <top style="thin">
          <color indexed="54"/>
        </top>
        <bottom/>
      </border>
    </dxf>
    <dxf>
      <numFmt numFmtId="0" formatCode="Genera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10"/>
        <color auto="1"/>
        <name val="Arial"/>
        <scheme val="none"/>
      </font>
      <numFmt numFmtId="0" formatCode="General"/>
      <border diagonalUp="0" diagonalDown="0" outline="0">
        <left/>
        <right/>
        <top style="thin">
          <color indexed="54"/>
        </top>
        <bottom/>
      </border>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10"/>
        <color auto="1"/>
        <name val="Arial"/>
        <scheme val="none"/>
      </font>
      <numFmt numFmtId="0" formatCode="General"/>
      <border diagonalUp="0" diagonalDown="0" outline="0">
        <left/>
        <right/>
        <top style="thin">
          <color indexed="54"/>
        </top>
        <bottom/>
      </border>
    </dxf>
    <dxf>
      <numFmt numFmtId="0" formatCode="General"/>
      <alignment horizontal="general" vertical="bottom" textRotation="0" wrapText="0" relativeIndent="0" justifyLastLine="0" shrinkToFit="0" readingOrder="0"/>
      <protection locked="1" hidden="0"/>
    </dxf>
    <dxf>
      <numFmt numFmtId="0" formatCode="General"/>
      <alignment horizontal="general" vertical="bottom" textRotation="0" wrapText="0" relativeIndent="0" justifyLastLine="0" shrinkToFit="0" readingOrder="0"/>
      <protection locked="1" hidden="0"/>
    </dxf>
    <dxf>
      <alignment horizontal="general" vertical="bottom" textRotation="0" wrapText="0" relativeIndent="0" justifyLastLine="0" shrinkToFit="0" readingOrder="0"/>
      <protection locked="1" hidden="0"/>
    </dxf>
    <dxf>
      <font>
        <b/>
        <i val="0"/>
        <strike val="0"/>
        <condense val="0"/>
        <extend val="0"/>
        <outline val="0"/>
        <shadow val="0"/>
        <u val="none"/>
        <vertAlign val="baseline"/>
        <sz val="11"/>
        <color indexed="9"/>
        <name val="Calibri"/>
        <scheme val="none"/>
      </font>
      <fill>
        <patternFill patternType="solid">
          <fgColor indexed="23"/>
          <bgColor indexed="54"/>
        </patternFill>
      </fill>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scheme val="none"/>
      </font>
      <numFmt numFmtId="19" formatCode="dd/mm/yyyy"/>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solid">
          <fgColor indexed="47"/>
          <bgColor theme="5" tint="0.79998168889431442"/>
        </patternFill>
      </fill>
      <alignment horizontal="general" vertical="top" textRotation="0" wrapText="1" relative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solid">
          <fgColor indexed="26"/>
          <bgColor theme="5" tint="0.79998168889431442"/>
        </patternFill>
      </fill>
      <alignment horizontal="left" vertical="top" textRotation="0" wrapText="1" relative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i val="0"/>
        <strike val="0"/>
        <condense val="0"/>
        <extend val="0"/>
        <outline val="0"/>
        <shadow val="0"/>
        <u val="none"/>
        <vertAlign val="baseline"/>
        <sz val="14"/>
        <color auto="1"/>
        <name val="Calibri"/>
        <scheme val="none"/>
      </font>
      <numFmt numFmtId="0" formatCode="Genera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4"/>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alignment horizontal="general" vertical="top" textRotation="0" wrapText="1" indent="0" justifyLastLine="0" shrinkToFit="0" readingOrder="0"/>
      <protection locked="1" hidden="0"/>
    </dxf>
    <dxf>
      <border>
        <bottom style="medium">
          <color indexed="64"/>
        </bottom>
        <vertical/>
        <horizontal/>
      </border>
    </dxf>
    <dxf>
      <font>
        <b val="0"/>
        <i val="0"/>
        <strike val="0"/>
        <condense val="0"/>
        <extend val="0"/>
        <outline val="0"/>
        <shadow val="0"/>
        <u val="none"/>
        <vertAlign val="baseline"/>
        <sz val="20"/>
        <color auto="1"/>
        <name val="Calibri"/>
        <scheme val="none"/>
      </font>
      <numFmt numFmtId="0" formatCode="General"/>
      <fill>
        <patternFill patternType="solid">
          <fgColor indexed="23"/>
          <bgColor theme="3" tint="0.79998168889431442"/>
        </patternFill>
      </fill>
      <alignment horizontal="center" vertical="center" textRotation="0" wrapText="1" indent="0" justifyLastLine="0" shrinkToFit="0" readingOrder="0"/>
      <border diagonalUp="0" diagonalDown="0" outline="0">
        <left/>
        <right/>
        <top/>
        <bottom/>
      </border>
      <protection locked="1" hidden="0"/>
    </dxf>
    <dxf>
      <fill>
        <patternFill>
          <bgColor rgb="FF00B050"/>
        </patternFill>
      </fill>
    </dxf>
    <dxf>
      <fill>
        <patternFill>
          <bgColor theme="0" tint="-0.34998626667073579"/>
        </patternFill>
      </fill>
    </dxf>
    <dxf>
      <fill>
        <patternFill>
          <bgColor theme="9" tint="-0.24994659260841701"/>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EBF1DE"/>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2DCDB"/>
      <rgbColor rgb="003366FF"/>
      <rgbColor rgb="0033CCCC"/>
      <rgbColor rgb="0099CC00"/>
      <rgbColor rgb="00FFCC00"/>
      <rgbColor rgb="00FF9900"/>
      <rgbColor rgb="00FF6600"/>
      <rgbColor rgb="004F81BD"/>
      <rgbColor rgb="00A5A5A5"/>
      <rgbColor rgb="00003366"/>
      <rgbColor rgb="00339966"/>
      <rgbColor rgb="00003300"/>
      <rgbColor rgb="00333300"/>
      <rgbColor rgb="00993300"/>
      <rgbColor rgb="00993366"/>
      <rgbColor rgb="00333399"/>
      <rgbColor rgb="003F3F3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6" displayName="Tableau6" ref="A1:W482" totalsRowShown="0" headerRowDxfId="60" dataDxfId="58" headerRowBorderDxfId="59" headerRowCellStyle="Excel Built-in Accent1" dataCellStyle="Excel Built-in 20% - Accent2">
  <autoFilter ref="A1:W482" xr:uid="{00000000-0009-0000-0100-000001000000}"/>
  <sortState xmlns:xlrd2="http://schemas.microsoft.com/office/spreadsheetml/2017/richdata2" ref="A2:W465">
    <sortCondition ref="B2:B465"/>
    <sortCondition ref="C2:C465"/>
  </sortState>
  <tableColumns count="23">
    <tableColumn id="1" xr3:uid="{00000000-0010-0000-0000-000001000000}" name="id" dataDxfId="57" dataCellStyle="Excel Built-in 20% - Accent2"/>
    <tableColumn id="2" xr3:uid="{00000000-0010-0000-0000-000002000000}" name="Domaine" dataDxfId="56" dataCellStyle="Excel Built-in 20% - Accent2"/>
    <tableColumn id="3" xr3:uid="{00000000-0010-0000-0000-000003000000}" name="Sous-domaine" dataDxfId="55" dataCellStyle="Excel Built-in 20% - Accent2"/>
    <tableColumn id="4" xr3:uid="{00000000-0010-0000-0000-000004000000}" name="Obligation" dataDxfId="54" dataCellStyle="Excel Built-in 20% - Accent2"/>
    <tableColumn id="5" xr3:uid="{00000000-0010-0000-0000-000005000000}" name="Libellé détaillé" dataDxfId="53" dataCellStyle="Excel Built-in 20% - Accent2"/>
    <tableColumn id="6" xr3:uid="{00000000-0010-0000-0000-000006000000}" name="Référence" dataDxfId="52" dataCellStyle="Excel Built-in 20% - Accent2"/>
    <tableColumn id="7" xr3:uid="{00000000-0010-0000-0000-000007000000}" name="Obligatoire" dataDxfId="51" dataCellStyle="Excel Built-in 20% - Accent2"/>
    <tableColumn id="8" xr3:uid="{00000000-0010-0000-0000-000008000000}" name="Avis" dataDxfId="50" dataCellStyle="Excel Built-in 20% - Accent3"/>
    <tableColumn id="9" xr3:uid="{00000000-0010-0000-0000-000009000000}" name="Possible réalisateur" dataDxfId="49" dataCellStyle="Excel Built-in 20% - Accent2"/>
    <tableColumn id="10" xr3:uid="{00000000-0010-0000-0000-00000A000000}" name="Personne obligée" dataDxfId="48" dataCellStyle="Excel Built-in 20% - Accent2"/>
    <tableColumn id="12" xr3:uid="{00000000-0010-0000-0000-00000C000000}" name="Localisation" dataDxfId="47" dataCellStyle="Excel Built-in 20% - Accent2"/>
    <tableColumn id="13" xr3:uid="{00000000-0010-0000-0000-00000D000000}" name="Commentaire" dataDxfId="46" dataCellStyle="Excel Built-in 20% - Accent3"/>
    <tableColumn id="14" xr3:uid="{00000000-0010-0000-0000-00000E000000}" name="Habitation" dataDxfId="45" dataCellStyle="Excel Built-in 20% - Accent2"/>
    <tableColumn id="16" xr3:uid="{00000000-0010-0000-0000-000010000000}" name="Travail" dataDxfId="44" dataCellStyle="Excel Built-in 20% - Accent2"/>
    <tableColumn id="17" xr3:uid="{00000000-0010-0000-0000-000011000000}" name="ERP/IGH" dataDxfId="43" dataCellStyle="Excel Built-in 20% - Accent2"/>
    <tableColumn id="15" xr3:uid="{00000000-0010-0000-0000-00000F000000}" name="Modification" dataDxfId="42" dataCellStyle="Excel Built-in 20% - Accent2"/>
    <tableColumn id="11" xr3:uid="{00000000-0010-0000-0000-00000B000000}" name="ID Domaine" dataDxfId="41" dataCellStyle="Excel Built-in 20% - Accent2">
      <calculatedColumnFormula>Y2</calculatedColumnFormula>
    </tableColumn>
    <tableColumn id="18" xr3:uid="{00000000-0010-0000-0000-000012000000}" name="ID Domaine2" dataDxfId="40" dataCellStyle="Excel Built-in 20% - Accent2">
      <calculatedColumnFormula>Z2</calculatedColumnFormula>
    </tableColumn>
    <tableColumn id="20" xr3:uid="{00000000-0010-0000-0000-000014000000}" name="Colonne1" dataDxfId="39" dataCellStyle="Excel Built-in 20% - Accent2"/>
    <tableColumn id="22" xr3:uid="{00000000-0010-0000-0000-000016000000}" name="Urgence" dataDxfId="38" dataCellStyle="Excel Built-in 20% - Accent2"/>
    <tableColumn id="23" xr3:uid="{00000000-0010-0000-0000-000017000000}" name="Validité" dataDxfId="37" dataCellStyle="Excel Built-in 20% - Accent2"/>
    <tableColumn id="24" xr3:uid="{00000000-0010-0000-0000-000018000000}" name="Affectation" dataDxfId="36" dataCellStyle="Excel Built-in 20% - Accent2"/>
    <tableColumn id="25" xr3:uid="{00000000-0010-0000-0000-000019000000}" name="Hors Contrat" dataDxfId="35" dataCellStyle="Excel Built-in 20% - Accent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7" displayName="Tableau7" ref="A10:B15" totalsRowShown="0" headerRowCellStyle="Excel Built-in Normal 1" dataCellStyle="Excel Built-in Normal 1">
  <autoFilter ref="A10:B15" xr:uid="{00000000-0009-0000-0100-000002000000}"/>
  <tableColumns count="2">
    <tableColumn id="1" xr3:uid="{00000000-0010-0000-0100-000001000000}" name="Etat" dataCellStyle="Excel Built-in Normal 1"/>
    <tableColumn id="2" xr3:uid="{00000000-0010-0000-0100-000002000000}" name="Valeur" dataCellStyle="Excel Built-in Normal 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8" displayName="Tableau8" ref="D10:D11" totalsRowShown="0" headerRowCellStyle="Excel Built-in Normal 1" dataCellStyle="Excel Built-in Normal 1">
  <autoFilter ref="D10:D11" xr:uid="{00000000-0009-0000-0100-000003000000}"/>
  <tableColumns count="1">
    <tableColumn id="1" xr3:uid="{00000000-0010-0000-0200-000001000000}" name="Rapport" dataCellStyle="Excel Built-in Normal 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au9" displayName="Tableau9" ref="A1:X1401" totalsRowShown="0" headerRowDxfId="34" dataDxfId="33" headerRowCellStyle="Excel Built-in Normal" dataCellStyle="Excel Built-in Check Cell">
  <autoFilter ref="A1:X1401" xr:uid="{00000000-0009-0000-0100-000004000000}"/>
  <tableColumns count="24">
    <tableColumn id="1" xr3:uid="{00000000-0010-0000-0300-000001000000}" name="id" dataDxfId="32" dataCellStyle="Excel Built-in Check Cell">
      <calculatedColumnFormula>"NULL"</calculatedColumnFormula>
    </tableColumn>
    <tableColumn id="2" xr3:uid="{00000000-0010-0000-0300-000002000000}" name="rapport" dataDxfId="31" dataCellStyle="Excel Built-in Check Cell">
      <calculatedColumnFormula>Tableau8[Rapport]</calculatedColumnFormula>
    </tableColumn>
    <tableColumn id="3" xr3:uid="{00000000-0010-0000-0300-000003000000}" name="libelle_libre" dataDxfId="30" dataCellStyle="Excel Built-in Normal">
      <calculatedColumnFormula>IF(Tableau6[[#This Row],[Commentaire]]="","",Tableau6[[#This Row],[Commentaire]])</calculatedColumnFormula>
    </tableColumn>
    <tableColumn id="4" xr3:uid="{00000000-0010-0000-0300-000004000000}" name="commentaires" dataDxfId="29" dataCellStyle="Excel Built-in Check Cell">
      <calculatedColumnFormula>"NULL"</calculatedColumnFormula>
    </tableColumn>
    <tableColumn id="5" xr3:uid="{00000000-0010-0000-0300-000005000000}" name="numero" dataDxfId="28" dataCellStyle="Excel Built-in Check Cell"/>
    <tableColumn id="6" xr3:uid="{00000000-0010-0000-0300-000006000000}" name="numero_prefixe" dataDxfId="27" dataCellStyle="Excel Built-in Check Cell">
      <calculatedColumnFormula>"NULL"</calculatedColumnFormula>
    </tableColumn>
    <tableColumn id="7" xr3:uid="{00000000-0010-0000-0300-000007000000}" name="localisation" dataDxfId="26" dataCellStyle="Excel Built-in Normal">
      <calculatedColumnFormula>IF(Tableau6[[#This Row],[Localisation]]="","",Tableau6[[#This Row],[Localisation]])</calculatedColumnFormula>
    </tableColumn>
    <tableColumn id="8" xr3:uid="{00000000-0010-0000-0300-000008000000}" name="nouvelle" dataDxfId="25" dataCellStyle="Excel Built-in Check Cell">
      <calculatedColumnFormula>1</calculatedColumnFormula>
    </tableColumn>
    <tableColumn id="9" xr3:uid="{00000000-0010-0000-0300-000009000000}" name="etat" dataDxfId="24" dataCellStyle="Excel Built-in Normal">
      <calculatedColumnFormula>VLOOKUP(Tableau6[[#This Row],[Avis]],Tableau7[],2,FALSE)</calculatedColumnFormula>
    </tableColumn>
    <tableColumn id="10" xr3:uid="{00000000-0010-0000-0300-00000A000000}" name="date_levee" dataDxfId="23" dataCellStyle="Excel Built-in Check Cell">
      <calculatedColumnFormula>"NULL"</calculatedColumnFormula>
    </tableColumn>
    <tableColumn id="11" xr3:uid="{00000000-0010-0000-0300-00000B000000}" name="commentaire_levee" dataDxfId="22" dataCellStyle="Excel Built-in Check Cell">
      <calculatedColumnFormula>"NULL"</calculatedColumnFormula>
    </tableColumn>
    <tableColumn id="12" xr3:uid="{00000000-0010-0000-0300-00000C000000}" name="leveur" dataDxfId="21" dataCellStyle="Excel Built-in Check Cell">
      <calculatedColumnFormula>"NULL"</calculatedColumnFormula>
    </tableColumn>
    <tableColumn id="13" xr3:uid="{00000000-0010-0000-0300-00000D000000}" name="champ1" dataDxfId="20" dataCellStyle="Excel Built-in Normal">
      <calculatedColumnFormula>Tableau6[[#This Row],[Sous-domaine]]</calculatedColumnFormula>
    </tableColumn>
    <tableColumn id="14" xr3:uid="{00000000-0010-0000-0300-00000E000000}" name="champ2" dataDxfId="19" dataCellStyle="Excel Built-in Check Cell">
      <calculatedColumnFormula>"NULL"</calculatedColumnFormula>
    </tableColumn>
    <tableColumn id="15" xr3:uid="{00000000-0010-0000-0300-00000F000000}" name="champ3" dataDxfId="18" dataCellStyle="Excel Built-in Check Cell">
      <calculatedColumnFormula>"NULL"</calculatedColumnFormula>
    </tableColumn>
    <tableColumn id="16" xr3:uid="{00000000-0010-0000-0300-000010000000}" name="champ4" dataDxfId="17" dataCellStyle="Excel Built-in Check Cell">
      <calculatedColumnFormula>"NULL"</calculatedColumnFormula>
    </tableColumn>
    <tableColumn id="17" xr3:uid="{00000000-0010-0000-0300-000011000000}" name="champ5" dataDxfId="16" dataCellStyle="Excel Built-in Check Cell">
      <calculatedColumnFormula>"NULL"</calculatedColumnFormula>
    </tableColumn>
    <tableColumn id="18" xr3:uid="{00000000-0010-0000-0300-000012000000}" name="id_nomade" dataDxfId="15" dataCellStyle="Excel Built-in Check Cell">
      <calculatedColumnFormula>"NULL"</calculatedColumnFormula>
    </tableColumn>
    <tableColumn id="19" xr3:uid="{00000000-0010-0000-0300-000013000000}" name="element_audit" dataDxfId="14" dataCellStyle="Excel Built-in Normal">
      <calculatedColumnFormula>Tableau6[[#This Row],[id]]</calculatedColumnFormula>
    </tableColumn>
    <tableColumn id="20" xr3:uid="{00000000-0010-0000-0300-000014000000}" name="fichier_levee" dataDxfId="13" dataCellStyle="Excel Built-in Check Cell">
      <calculatedColumnFormula>"NULL"</calculatedColumnFormula>
    </tableColumn>
    <tableColumn id="21" xr3:uid="{00000000-0010-0000-0300-000015000000}" name="Urgence" dataDxfId="12" dataCellStyle="Excel Built-in Check Cell">
      <calculatedColumnFormula>Tableau6[[#This Row],[Urgence]]</calculatedColumnFormula>
    </tableColumn>
    <tableColumn id="22" xr3:uid="{00000000-0010-0000-0300-000016000000}" name="Validité" dataDxfId="11" dataCellStyle="Excel Built-in Check Cell">
      <calculatedColumnFormula>IF(Tableau6[[#This Row],[Validité]]&lt;&gt;"",Tableau6[[#This Row],[Validité]],"")</calculatedColumnFormula>
    </tableColumn>
    <tableColumn id="23" xr3:uid="{00000000-0010-0000-0300-000017000000}" name="Affectation" dataDxfId="10" dataCellStyle="Excel Built-in Check Cell">
      <calculatedColumnFormula>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calculatedColumnFormula>
    </tableColumn>
    <tableColumn id="24" xr3:uid="{00000000-0010-0000-0300-000018000000}" name="Hors contrat" dataDxfId="9" dataCellStyle="Excel Built-in Check Cell">
      <calculatedColumnFormula>IF(Tableau6[[#This Row],[Hors Contrat]]="","",IF(Tableau6[[#This Row],[Hors Contrat]]="Non",0,1))</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au10" displayName="Tableau10" ref="A1:L1104" totalsRowShown="0">
  <autoFilter ref="A1:L1104" xr:uid="{00000000-0009-0000-0100-000005000000}"/>
  <tableColumns count="12">
    <tableColumn id="1" xr3:uid="{00000000-0010-0000-0400-000001000000}" name="Numéro obs.">
      <calculatedColumnFormula>A1+1</calculatedColumnFormula>
    </tableColumn>
    <tableColumn id="2" xr3:uid="{00000000-0010-0000-0400-000002000000}" name="Emplacement" dataDxfId="8">
      <calculatedColumnFormula>IF(Tableau6[[#This Row],[Localisation]]="","",Tableau6[[#This Row],[Localisation]])</calculatedColumnFormula>
    </tableColumn>
    <tableColumn id="3" xr3:uid="{00000000-0010-0000-0400-000003000000}" name="Observation" dataDxfId="7">
      <calculatedColumnFormula>IF(Tableau6[[#This Row],[Commentaire]]="","",Tableau6[[#This Row],[Commentaire]])</calculatedColumnFormula>
    </tableColumn>
    <tableColumn id="4" xr3:uid="{00000000-0010-0000-0400-000004000000}" name="Suite donnée">
      <calculatedColumnFormula>"N"</calculatedColumnFormula>
    </tableColumn>
    <tableColumn id="5" xr3:uid="{00000000-0010-0000-0400-000005000000}" name="element_audit" dataDxfId="6">
      <calculatedColumnFormula>Tableau6[[#This Row],[id]]</calculatedColumnFormula>
    </tableColumn>
    <tableColumn id="6" xr3:uid="{00000000-0010-0000-0400-000006000000}" name="État " dataDxfId="5">
      <calculatedColumnFormula>VLOOKUP(Tableau6[[#This Row],[Avis]],Tableau7[],2,FALSE)</calculatedColumnFormula>
    </tableColumn>
    <tableColumn id="7" xr3:uid="{00000000-0010-0000-0400-000007000000}" name="fichier"/>
    <tableColumn id="8" xr3:uid="{00000000-0010-0000-0400-000008000000}" name="champ1" dataDxfId="4">
      <calculatedColumnFormula>Tableau6[[#This Row],[Sous-domaine]]</calculatedColumnFormula>
    </tableColumn>
    <tableColumn id="9" xr3:uid="{00000000-0010-0000-0400-000009000000}" name="Degré Urgance" dataDxfId="3">
      <calculatedColumnFormula>Tableau6[[#This Row],[Urgence]]</calculatedColumnFormula>
    </tableColumn>
    <tableColumn id="10" xr3:uid="{00000000-0010-0000-0400-00000A000000}" name="Validité" dataDxfId="2">
      <calculatedColumnFormula>IF(Tableau6[[#This Row],[Validité]]&lt;&gt;"",Tableau6[[#This Row],[Validité]],"")</calculatedColumnFormula>
    </tableColumn>
    <tableColumn id="11" xr3:uid="{00000000-0010-0000-0400-00000B000000}" name="Affectation" dataDxfId="1">
      <calculatedColumnFormula>IF(Tableau6[[#This Row],[Affectation]]="-",0,IF(Tableau6[[#This Row],[Affectation]]="Propriétaire",2,IF(Tableau6[[#This Row],[Affectation]]="","",1)))</calculatedColumnFormula>
    </tableColumn>
    <tableColumn id="12" xr3:uid="{00000000-0010-0000-0400-00000C000000}" name="Hors Contrat" dataDxfId="0">
      <calculatedColumnFormula>IF(Tableau6[[#This Row],[Hors Contrat]]="","",IF(Tableau6[[#This Row],[Hors Contrat]]="Non",0,1))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T482"/>
  <sheetViews>
    <sheetView tabSelected="1" zoomScale="85" zoomScaleNormal="85" workbookViewId="0">
      <pane ySplit="1" topLeftCell="A119" activePane="bottomLeft" state="frozen"/>
      <selection pane="bottomLeft" activeCell="D484" sqref="D484"/>
    </sheetView>
  </sheetViews>
  <sheetFormatPr baseColWidth="10" defaultColWidth="11.453125" defaultRowHeight="100" customHeight="1" x14ac:dyDescent="0.25"/>
  <cols>
    <col min="1" max="1" width="6.26953125" style="17" customWidth="1"/>
    <col min="2" max="2" width="15.1796875" style="17" customWidth="1"/>
    <col min="3" max="3" width="23" style="17" customWidth="1"/>
    <col min="4" max="4" width="40.7265625" style="46" customWidth="1"/>
    <col min="5" max="5" width="24.81640625" style="17" customWidth="1"/>
    <col min="6" max="6" width="18.54296875" style="17" customWidth="1"/>
    <col min="7" max="7" width="8.453125" style="17" hidden="1" customWidth="1"/>
    <col min="8" max="8" width="15" style="51" customWidth="1"/>
    <col min="9" max="9" width="16.453125" style="17" hidden="1" customWidth="1"/>
    <col min="10" max="10" width="19" style="17" hidden="1" customWidth="1"/>
    <col min="11" max="11" width="27.81640625" style="79" customWidth="1"/>
    <col min="12" max="12" width="33.453125" style="79" customWidth="1"/>
    <col min="13" max="13" width="12.54296875" style="17" hidden="1" customWidth="1"/>
    <col min="14" max="14" width="9.1796875" style="17" hidden="1" customWidth="1"/>
    <col min="15" max="15" width="12.81640625" style="17" hidden="1" customWidth="1"/>
    <col min="16" max="16" width="13.26953125" style="17" hidden="1" customWidth="1"/>
    <col min="17" max="18" width="11.7265625" style="17" hidden="1" customWidth="1"/>
    <col min="19" max="19" width="4" style="17" hidden="1" customWidth="1"/>
    <col min="20" max="20" width="11.7265625" style="17" customWidth="1"/>
    <col min="21" max="21" width="14.7265625" style="79" customWidth="1"/>
    <col min="22" max="22" width="14.453125" style="17" customWidth="1"/>
    <col min="23" max="26" width="11.7265625" style="17" hidden="1" customWidth="1"/>
    <col min="27" max="27" width="72.54296875" style="17" customWidth="1"/>
    <col min="28" max="28" width="35" style="17" customWidth="1"/>
    <col min="29" max="29" width="33.54296875" style="17" customWidth="1"/>
    <col min="30" max="16384" width="11.453125" style="17"/>
  </cols>
  <sheetData>
    <row r="1" spans="1:29" ht="50.15" customHeight="1" thickBot="1" x14ac:dyDescent="0.3">
      <c r="A1" s="33" t="s">
        <v>0</v>
      </c>
      <c r="B1" s="34" t="s">
        <v>1</v>
      </c>
      <c r="C1" s="34" t="s">
        <v>2</v>
      </c>
      <c r="D1" s="34" t="s">
        <v>1354</v>
      </c>
      <c r="E1" s="34" t="s">
        <v>3</v>
      </c>
      <c r="F1" s="34" t="s">
        <v>4</v>
      </c>
      <c r="G1" s="34" t="s">
        <v>5</v>
      </c>
      <c r="H1" s="34" t="s">
        <v>6</v>
      </c>
      <c r="I1" s="34" t="s">
        <v>7</v>
      </c>
      <c r="J1" s="34" t="s">
        <v>8</v>
      </c>
      <c r="K1" s="34" t="s">
        <v>9</v>
      </c>
      <c r="L1" s="34" t="s">
        <v>1355</v>
      </c>
      <c r="M1" s="34" t="s">
        <v>65</v>
      </c>
      <c r="N1" s="34" t="s">
        <v>11</v>
      </c>
      <c r="O1" s="34" t="s">
        <v>507</v>
      </c>
      <c r="P1" s="34" t="s">
        <v>66</v>
      </c>
      <c r="Q1" s="34" t="s">
        <v>80</v>
      </c>
      <c r="R1" s="34" t="s">
        <v>81</v>
      </c>
      <c r="S1" s="34" t="s">
        <v>90</v>
      </c>
      <c r="T1" s="72" t="s">
        <v>147</v>
      </c>
      <c r="U1" s="72" t="s">
        <v>148</v>
      </c>
      <c r="V1" s="43" t="s">
        <v>145</v>
      </c>
      <c r="W1" s="34" t="s">
        <v>149</v>
      </c>
      <c r="X1" s="35"/>
      <c r="Y1" s="35" t="s">
        <v>1256</v>
      </c>
      <c r="Z1" s="35" t="s">
        <v>1257</v>
      </c>
      <c r="AA1" s="34" t="s">
        <v>82</v>
      </c>
      <c r="AB1" s="36" t="s">
        <v>326</v>
      </c>
      <c r="AC1" s="36" t="s">
        <v>1258</v>
      </c>
    </row>
    <row r="2" spans="1:29" ht="100" customHeight="1" x14ac:dyDescent="0.25">
      <c r="A2" s="50">
        <v>3701</v>
      </c>
      <c r="B2" s="37" t="s">
        <v>151</v>
      </c>
      <c r="C2" s="38" t="s">
        <v>515</v>
      </c>
      <c r="D2" s="44" t="s">
        <v>802</v>
      </c>
      <c r="E2" s="41"/>
      <c r="F2" s="47" t="s">
        <v>519</v>
      </c>
      <c r="G2" s="41"/>
      <c r="H2" s="75" t="s">
        <v>329</v>
      </c>
      <c r="I2" s="49" t="s">
        <v>14</v>
      </c>
      <c r="J2" s="19"/>
      <c r="K2" s="74"/>
      <c r="L2" s="74"/>
      <c r="M2" s="41">
        <v>1</v>
      </c>
      <c r="N2" s="41">
        <v>1</v>
      </c>
      <c r="O2" s="41">
        <v>1</v>
      </c>
      <c r="P2" s="41">
        <v>0</v>
      </c>
      <c r="Q2" s="41" t="e">
        <f>#REF!</f>
        <v>#REF!</v>
      </c>
      <c r="R2" s="41" t="e">
        <f>#REF!</f>
        <v>#REF!</v>
      </c>
      <c r="S2" s="41"/>
      <c r="T2" s="76">
        <v>4</v>
      </c>
      <c r="U2" s="84"/>
      <c r="V2" s="73" t="s">
        <v>27</v>
      </c>
      <c r="W2" s="41"/>
      <c r="X2" s="25"/>
      <c r="Y2" s="25">
        <f>VLOOKUP(A6,Feuil1!A:B,2,FALSE)</f>
        <v>421</v>
      </c>
      <c r="Z2" s="25">
        <f>VLOOKUP(A6,Feuil1!A:C,3,FALSE)</f>
        <v>524</v>
      </c>
      <c r="AA2" s="40" t="e">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#REF!</v>
      </c>
      <c r="AB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'Carnet de maintenance de l''accessoire de levage tenu à disposition de l''inspecteur du travail et des organismes des représentants du personnel.', reglementation = 'Arrêté du 01/03/2004
Arrêté du 02/03/2004
CDT Art R4323-19 à 4323-21', commentaires = '', personne_habilitee =  'Personne qualifiée', criticite = 4 where id = 3701</v>
      </c>
      <c r="AC2" s="17" t="str">
        <f>IF(Tableau6[[#This Row],[Référence]]&lt;&gt;"",CONCATENATE("update aocr_ref_arbo set reglementation = '",Tableau6[[#This Row],[Référence]],"' where id = ",Tableau6[[#This Row],[id]]),"")</f>
        <v>update aocr_ref_arbo set reglementation = 'Arrêté du 01/03/2004
Arrêté du 02/03/2004
CDT Art R4323-19 à 4323-21' where id = 3701</v>
      </c>
    </row>
    <row r="3" spans="1:29" ht="100" customHeight="1" x14ac:dyDescent="0.25">
      <c r="A3" s="50">
        <v>1906</v>
      </c>
      <c r="B3" s="37" t="s">
        <v>151</v>
      </c>
      <c r="C3" s="38" t="s">
        <v>144</v>
      </c>
      <c r="D3" s="53" t="s">
        <v>804</v>
      </c>
      <c r="E3" s="41"/>
      <c r="F3" s="47" t="s">
        <v>332</v>
      </c>
      <c r="G3" s="41"/>
      <c r="H3" s="75" t="s">
        <v>325</v>
      </c>
      <c r="I3" s="49" t="s">
        <v>523</v>
      </c>
      <c r="J3" s="19"/>
      <c r="K3" s="74"/>
      <c r="L3" s="74"/>
      <c r="M3" s="41">
        <v>1</v>
      </c>
      <c r="N3" s="41">
        <v>1</v>
      </c>
      <c r="O3" s="41">
        <v>1</v>
      </c>
      <c r="P3" s="41">
        <v>0</v>
      </c>
      <c r="Q3" s="41" t="e">
        <f>#REF!</f>
        <v>#REF!</v>
      </c>
      <c r="R3" s="41" t="e">
        <f>#REF!</f>
        <v>#REF!</v>
      </c>
      <c r="S3" s="41">
        <v>1</v>
      </c>
      <c r="T3" s="76">
        <v>5</v>
      </c>
      <c r="U3" s="84"/>
      <c r="V3" s="73" t="s">
        <v>27</v>
      </c>
      <c r="W3" s="41"/>
      <c r="X3" s="26"/>
      <c r="Y3" s="25">
        <f>VLOOKUP(A7,Feuil1!A:B,2,FALSE)</f>
        <v>421</v>
      </c>
      <c r="Z3" s="25">
        <f>VLOOKUP(A7,Feuil1!A:C,3,FALSE)</f>
        <v>524</v>
      </c>
      <c r="AA3" s="39" t="e">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#REF!</v>
      </c>
      <c r="AB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 de levage CE :
Certificat CE pour les équipements postérieurs au 1er Janvier 1993.',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Arrêté du 1er mars 2004 relatif aux vérifications des appareils et accessoires de levage Article 3', commentaires = '', personne_habilitee =  'Fabricant', criticite = 5 where id = 1906</v>
      </c>
      <c r="AC3" s="17" t="str">
        <f>IF(Tableau6[[#This Row],[Référence]]&lt;&gt;"",CONCATENATE("update aocr_ref_arbo set reglementation = '",Tableau6[[#This Row],[Référence]],"' where id = ",Tableau6[[#This Row],[id]]),"")</f>
        <v>update aocr_ref_arbo set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Arrêté du 1er mars 2004 relatif aux vérifications des appareils et accessoires de levage Article 3' where id = 1906</v>
      </c>
    </row>
    <row r="4" spans="1:29" ht="100" customHeight="1" x14ac:dyDescent="0.25">
      <c r="A4" s="50">
        <v>542</v>
      </c>
      <c r="B4" s="37" t="s">
        <v>151</v>
      </c>
      <c r="C4" s="38" t="s">
        <v>155</v>
      </c>
      <c r="D4" s="44" t="s">
        <v>803</v>
      </c>
      <c r="E4" s="41"/>
      <c r="F4" s="47" t="s">
        <v>156</v>
      </c>
      <c r="G4" s="41"/>
      <c r="H4" s="75" t="s">
        <v>327</v>
      </c>
      <c r="I4" s="49" t="s">
        <v>523</v>
      </c>
      <c r="J4" s="19"/>
      <c r="K4" s="74"/>
      <c r="L4" s="74"/>
      <c r="M4" s="41">
        <v>1</v>
      </c>
      <c r="N4" s="41">
        <v>1</v>
      </c>
      <c r="O4" s="41">
        <v>1</v>
      </c>
      <c r="P4" s="41">
        <v>0</v>
      </c>
      <c r="Q4" s="41" t="e">
        <f>#REF!</f>
        <v>#REF!</v>
      </c>
      <c r="R4" s="41" t="e">
        <f>#REF!</f>
        <v>#REF!</v>
      </c>
      <c r="S4" s="41">
        <v>1</v>
      </c>
      <c r="T4" s="76">
        <v>5</v>
      </c>
      <c r="U4" s="84"/>
      <c r="V4" s="73" t="s">
        <v>27</v>
      </c>
      <c r="W4" s="41"/>
      <c r="X4" s="25"/>
      <c r="Y4" s="25">
        <f>VLOOKUP(A8,Feuil1!A:B,2,FALSE)</f>
        <v>421</v>
      </c>
      <c r="Z4" s="25">
        <f>VLOOKUP(A8,Feuil1!A:C,3,FALSE)</f>
        <v>524</v>
      </c>
      <c r="AA4" s="39" t="e">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#REF!</v>
      </c>
      <c r="AB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 de levage CE :
L''exploitant doit posséder une notice de l''équipement décrivant les instructions d''utilisation, de maintenance, plans, etc. ', reglementation = 'Article 3 Arrêté du 1er mars 2004 relatif aux vérifications des appareils et accessoires de levage;', commentaires = '', personne_habilitee =  'Fabricant', criticite = 5 where id = 542</v>
      </c>
      <c r="AC4" s="17" t="str">
        <f>IF(Tableau6[[#This Row],[Référence]]&lt;&gt;"",CONCATENATE("update aocr_ref_arbo set reglementation = '",Tableau6[[#This Row],[Référence]],"' where id = ",Tableau6[[#This Row],[id]]),"")</f>
        <v>update aocr_ref_arbo set reglementation = 'Article 3 Arrêté du 1er mars 2004 relatif aux vérifications des appareils et accessoires de levage;' where id = 542</v>
      </c>
    </row>
    <row r="5" spans="1:29" ht="100" customHeight="1" x14ac:dyDescent="0.25">
      <c r="A5" s="50">
        <v>539</v>
      </c>
      <c r="B5" s="37" t="s">
        <v>151</v>
      </c>
      <c r="C5" s="38" t="s">
        <v>83</v>
      </c>
      <c r="D5" s="44" t="s">
        <v>801</v>
      </c>
      <c r="E5" s="41"/>
      <c r="F5" s="47" t="s">
        <v>701</v>
      </c>
      <c r="G5" s="41"/>
      <c r="H5" s="75" t="s">
        <v>327</v>
      </c>
      <c r="I5" s="49" t="s">
        <v>21</v>
      </c>
      <c r="J5" s="19"/>
      <c r="K5" s="74"/>
      <c r="L5" s="74"/>
      <c r="M5" s="41">
        <v>1</v>
      </c>
      <c r="N5" s="41">
        <v>1</v>
      </c>
      <c r="O5" s="41">
        <v>1</v>
      </c>
      <c r="P5" s="41">
        <v>0</v>
      </c>
      <c r="Q5" s="41" t="e">
        <f>#REF!</f>
        <v>#REF!</v>
      </c>
      <c r="R5" s="41" t="e">
        <f>#REF!</f>
        <v>#REF!</v>
      </c>
      <c r="S5" s="41">
        <v>1</v>
      </c>
      <c r="T5" s="76">
        <v>4</v>
      </c>
      <c r="U5" s="84"/>
      <c r="V5" s="73" t="s">
        <v>331</v>
      </c>
      <c r="W5" s="41"/>
      <c r="X5" s="26"/>
      <c r="Y5" s="25">
        <f>VLOOKUP(A9,Feuil1!A:B,2,FALSE)</f>
        <v>421</v>
      </c>
      <c r="Z5" s="25">
        <f>VLOOKUP(A9,Feuil1!A:C,3,FALSE)</f>
        <v>1608</v>
      </c>
      <c r="AA5" s="39" t="e">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#REF!</v>
      </c>
      <c r="AB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 de levage : Registre de sécurité
Les résultats des vérifications, des contrôles et des maintenances doivent être portés sur le registre sécurité.', reglementation = 'Code de la construction et de l''habitation Article R123-51
Code de la construction et de l''habitation Article R122-29
Code du travail Article L4711-5
Code du travail Article R4323-26
Article 3 Arrêté du 1er mars 2004 relatif aux vérifications des appareils et accessoires de levage.', commentaires = '', personne_habilitee =  'Exploitant', criticite = 4 where id = 539</v>
      </c>
      <c r="AC5"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Code du travail Article L4711-5
Code du travail Article R4323-26
Article 3 Arrêté du 1er mars 2004 relatif aux vérifications des appareils et accessoires de levage.' where id = 539</v>
      </c>
    </row>
    <row r="6" spans="1:29" ht="100" customHeight="1" x14ac:dyDescent="0.25">
      <c r="A6" s="50">
        <v>533</v>
      </c>
      <c r="B6" s="37" t="s">
        <v>151</v>
      </c>
      <c r="C6" s="38" t="s">
        <v>16</v>
      </c>
      <c r="D6" s="45" t="s">
        <v>805</v>
      </c>
      <c r="E6" s="42"/>
      <c r="F6" s="48" t="s">
        <v>520</v>
      </c>
      <c r="G6" s="41"/>
      <c r="H6" s="75" t="s">
        <v>327</v>
      </c>
      <c r="I6" s="49" t="s">
        <v>14</v>
      </c>
      <c r="J6" s="19"/>
      <c r="K6" s="74"/>
      <c r="L6" s="74"/>
      <c r="M6" s="41">
        <v>1</v>
      </c>
      <c r="N6" s="41">
        <v>1</v>
      </c>
      <c r="O6" s="41">
        <v>1</v>
      </c>
      <c r="P6" s="41">
        <v>0</v>
      </c>
      <c r="Q6" s="41">
        <f t="shared" ref="Q6:Q66" si="0">Y2</f>
        <v>421</v>
      </c>
      <c r="R6" s="41">
        <f t="shared" ref="R6:R66" si="1">Z2</f>
        <v>524</v>
      </c>
      <c r="S6" s="41">
        <v>1</v>
      </c>
      <c r="T6" s="76">
        <v>5</v>
      </c>
      <c r="U6" s="84"/>
      <c r="V6" s="73" t="s">
        <v>27</v>
      </c>
      <c r="W6" s="41"/>
      <c r="X6" s="26"/>
      <c r="Y6" s="25">
        <f>VLOOKUP(A10,Feuil1!A:B,2,FALSE)</f>
        <v>1285</v>
      </c>
      <c r="Z6" s="25">
        <f>VLOOKUP(A10,Feuil1!A:C,3,FALSE)</f>
        <v>3771</v>
      </c>
      <c r="AA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('Accessoires de levage neufs dont le responsable de la mise sur le marché s''est assuré de l''aptitude à l''emploi
Aimant permanent, anneau, araignée, cé, crochet, élingue, manille, palonnier, pince, préhenseur, sangle.
Examen d''adéquation','Arrêté du 1 mars 2004 relatif aux vérifications des appareils et accessoires de levage Article 16',1,524,'','Personne qualifiée',3,421,5)</v>
      </c>
      <c r="AB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'Accessoires de levage neufs dont le responsable de la mise sur le marché s''est assuré de l''aptitude à l''emploi
Aimant permanent, anneau, araignée, cé, crochet, élingue, manille, palonnier, pince, préhenseur, sangle.
Examen d''adéquation', reglementation = 'Arrêté du 1 mars 2004 relatif aux vérifications des appareils et accessoires de levage Article 16', commentaires = '', personne_habilitee =  'Personne qualifiée', criticite = 5 where id = 533</v>
      </c>
      <c r="AC6"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16' where id = 533</v>
      </c>
    </row>
    <row r="7" spans="1:29" ht="100" customHeight="1" x14ac:dyDescent="0.25">
      <c r="A7" s="50">
        <v>534</v>
      </c>
      <c r="B7" s="37" t="s">
        <v>151</v>
      </c>
      <c r="C7" s="38" t="s">
        <v>16</v>
      </c>
      <c r="D7" s="44" t="s">
        <v>806</v>
      </c>
      <c r="E7" s="41"/>
      <c r="F7" s="47" t="s">
        <v>521</v>
      </c>
      <c r="G7" s="41"/>
      <c r="H7" s="75" t="s">
        <v>327</v>
      </c>
      <c r="I7" s="49" t="s">
        <v>14</v>
      </c>
      <c r="J7" s="19"/>
      <c r="K7" s="74"/>
      <c r="L7" s="74"/>
      <c r="M7" s="41">
        <v>1</v>
      </c>
      <c r="N7" s="41">
        <v>1</v>
      </c>
      <c r="O7" s="41">
        <v>1</v>
      </c>
      <c r="P7" s="41">
        <v>0</v>
      </c>
      <c r="Q7" s="41">
        <f t="shared" si="0"/>
        <v>421</v>
      </c>
      <c r="R7" s="41">
        <f t="shared" si="1"/>
        <v>524</v>
      </c>
      <c r="S7" s="41">
        <v>1</v>
      </c>
      <c r="T7" s="76">
        <v>5</v>
      </c>
      <c r="U7" s="84"/>
      <c r="V7" s="73" t="s">
        <v>27</v>
      </c>
      <c r="W7" s="41"/>
      <c r="X7" s="25"/>
      <c r="Y7" s="25">
        <f>VLOOKUP(A11,Feuil1!A:B,2,FALSE)</f>
        <v>1285</v>
      </c>
      <c r="Z7" s="25">
        <f>VLOOKUP(A11,Feuil1!A:C,3,FALSE)</f>
        <v>1287</v>
      </c>
      <c r="AA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('Accessoires de levage neufs dont le responsable de la mise sur le marché ne s''est pas assuré de l''aptitude à l''emploi ou accesoires d''occasion
Aimant permanent, anneau, araignée, cé, crochet, élingue, manille, palonnier, pince, préhenseur, sangle.
Examen d''adéquation / Épreuve statique','Arrêté du 1 mars 2004 relatif aux vérifications des appareils et accessoires de levage Article 17',1,524,'','Personne qualifiée',3,421,5)</v>
      </c>
      <c r="AB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'Accessoires de levage neufs dont le responsable de la mise sur le marché ne s''est pas assuré de l''aptitude à l''emploi ou accesoires d''occasion
Aimant permanent, anneau, araignée, cé, crochet, élingue, manille, palonnier, pince, préhenseur, sangle.
Examen d''adéquation / Épreuve statique', reglementation = 'Arrêté du 1 mars 2004 relatif aux vérifications des appareils et accessoires de levage Article 17', commentaires = '', personne_habilitee =  'Personne qualifiée', criticite = 5 where id = 534</v>
      </c>
      <c r="AC7"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17' where id = 534</v>
      </c>
    </row>
    <row r="8" spans="1:29" ht="100" customHeight="1" x14ac:dyDescent="0.25">
      <c r="A8" s="50">
        <v>1288</v>
      </c>
      <c r="B8" s="37" t="s">
        <v>151</v>
      </c>
      <c r="C8" s="38" t="s">
        <v>16</v>
      </c>
      <c r="D8" s="45" t="s">
        <v>1169</v>
      </c>
      <c r="E8" s="42"/>
      <c r="F8" s="48" t="s">
        <v>157</v>
      </c>
      <c r="G8" s="41"/>
      <c r="H8" s="75" t="s">
        <v>327</v>
      </c>
      <c r="I8" s="49" t="s">
        <v>14</v>
      </c>
      <c r="J8" s="19"/>
      <c r="K8" s="74"/>
      <c r="L8" s="74"/>
      <c r="M8" s="41">
        <v>1</v>
      </c>
      <c r="N8" s="41">
        <v>1</v>
      </c>
      <c r="O8" s="41">
        <v>1</v>
      </c>
      <c r="P8" s="41">
        <v>0</v>
      </c>
      <c r="Q8" s="41">
        <f t="shared" si="0"/>
        <v>421</v>
      </c>
      <c r="R8" s="41">
        <f t="shared" si="1"/>
        <v>524</v>
      </c>
      <c r="S8" s="41">
        <v>1</v>
      </c>
      <c r="T8" s="76">
        <v>5</v>
      </c>
      <c r="U8" s="84"/>
      <c r="V8" s="73" t="s">
        <v>27</v>
      </c>
      <c r="W8" s="41"/>
      <c r="X8" s="26"/>
      <c r="Y8" s="25">
        <f>VLOOKUP(A12,Feuil1!A:B,2,FALSE)</f>
        <v>1285</v>
      </c>
      <c r="Z8" s="25">
        <f>VLOOKUP(A12,Feuil1!A:C,3,FALSE)</f>
        <v>1287</v>
      </c>
      <c r="AA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('Accessoire de levage CE :
Vérification à la mise en service - Aptitude à l''emploi
L''aptitude à l''emploi doit être réalisée. Elle mentionne l''épreuve statique de l''équipement.','Arrêté du 1 mars 2004 relatif aux vérifications des appareils et accessoires de levage Article 16;',1,524,'','Personne qualifiée',3,421,5)</v>
      </c>
      <c r="AB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 de levage CE :
Vérification à la mise en service - Aptitude à l''emploi
L''aptitude à l''emploi doit être réalisée. Elle mentionne l''épreuve statique de l''équipement.', reglementation = 'Arrêté du 1 mars 2004 relatif aux vérifications des appareils et accessoires de levage Article 16;', commentaires = '', personne_habilitee =  'Personne qualifiée', criticite = 5 where id = 1288</v>
      </c>
      <c r="AC8"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16;' where id = 1288</v>
      </c>
    </row>
    <row r="9" spans="1:29" ht="100" customHeight="1" x14ac:dyDescent="0.25">
      <c r="A9" s="50">
        <v>530</v>
      </c>
      <c r="B9" s="37" t="s">
        <v>151</v>
      </c>
      <c r="C9" s="38" t="s">
        <v>93</v>
      </c>
      <c r="D9" s="44" t="s">
        <v>808</v>
      </c>
      <c r="E9" s="41" t="s">
        <v>333</v>
      </c>
      <c r="F9" s="47" t="s">
        <v>522</v>
      </c>
      <c r="G9" s="41"/>
      <c r="H9" s="75" t="s">
        <v>327</v>
      </c>
      <c r="I9" s="49" t="s">
        <v>14</v>
      </c>
      <c r="J9" s="19"/>
      <c r="K9" s="74"/>
      <c r="L9" s="74"/>
      <c r="M9" s="41">
        <v>1</v>
      </c>
      <c r="N9" s="41">
        <v>1</v>
      </c>
      <c r="O9" s="41">
        <v>1</v>
      </c>
      <c r="P9" s="41">
        <v>0</v>
      </c>
      <c r="Q9" s="41">
        <f t="shared" si="0"/>
        <v>421</v>
      </c>
      <c r="R9" s="41">
        <f t="shared" si="1"/>
        <v>1608</v>
      </c>
      <c r="S9" s="41">
        <v>1</v>
      </c>
      <c r="T9" s="76">
        <v>4</v>
      </c>
      <c r="U9" s="84"/>
      <c r="V9" s="73" t="s">
        <v>331</v>
      </c>
      <c r="W9" s="41"/>
      <c r="X9" s="25"/>
      <c r="Y9" s="25">
        <f>VLOOKUP(A13,Feuil1!A:B,2,FALSE)</f>
        <v>1285</v>
      </c>
      <c r="Z9" s="25">
        <f>VLOOKUP(A13,Feuil1!A:C,3,FALSE)</f>
        <v>1287</v>
      </c>
      <c r="AA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('Accessoire de levage :
Vérification Périodique annuelle','Arrêté du 1 mars 2004 relatif aux vérifications des appareils et accessoires de levage Article 24',1,1608,' Le périmètre de vos équipements contrôlés doit correspondre à votre parc d''appareils soumis à contrôle. Les observations issues des vérifications doivent être traitées / Article R4323-26 :
Lorsque les vérifications périodiques sont réalisées par des personnes n''appartenant pas à l''établissement, les rapports établis à la suite de ces vérifications sont annexés au registre de sécurité. Les indications précises relatives à la date des vérifications, à la date de remise des rapports correspondants et à leur archivage dans l''établissement sont portées sur le registre de sécurité.','Personne qualifiée',3,421,4)</v>
      </c>
      <c r="AB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'Accessoire de levage :
Vérification Périodique annuelle', reglementation = 'Arrêté du 1 mars 2004 relatif aux vérifications des appareils et accessoires de levage Article 24', commentaires = ' Le périmètre de vos équipements contrôlés doit correspondre à votre parc d''appareils soumis à contrôle. Les observations issues des vérifications doivent être traitées / Article R4323-26 :
Lorsque les vérifications périodiques sont réalisées par des personnes n''appartenant pas à l''établissement, les rapports établis à la suite de ces vérifications sont annexés au registre de sécurité. Les indications précises relatives à la date des vérifications, à la date de remise des rapports correspondants et à leur archivage dans l''établissement sont portées sur le registre de sécurité.', personne_habilitee =  'Personne qualifiée', criticite = 4 where id = 530</v>
      </c>
      <c r="AC9"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24' where id = 530</v>
      </c>
    </row>
    <row r="10" spans="1:29" ht="100" customHeight="1" x14ac:dyDescent="0.25">
      <c r="A10" s="50">
        <v>3780</v>
      </c>
      <c r="B10" s="37" t="s">
        <v>101</v>
      </c>
      <c r="C10" s="38" t="s">
        <v>516</v>
      </c>
      <c r="D10" s="55" t="s">
        <v>1222</v>
      </c>
      <c r="E10" s="42" t="s">
        <v>1199</v>
      </c>
      <c r="F10" s="48" t="s">
        <v>1200</v>
      </c>
      <c r="G10" s="41"/>
      <c r="H10" s="75" t="s">
        <v>327</v>
      </c>
      <c r="I10" s="49"/>
      <c r="J10" s="19"/>
      <c r="K10" s="74"/>
      <c r="L10" s="74"/>
      <c r="P10" s="17">
        <v>0</v>
      </c>
      <c r="Q10" s="41">
        <f t="shared" si="0"/>
        <v>1285</v>
      </c>
      <c r="R10" s="41">
        <f t="shared" si="1"/>
        <v>3771</v>
      </c>
      <c r="T10" s="77">
        <v>4</v>
      </c>
      <c r="U10" s="84"/>
      <c r="V10" s="73" t="s">
        <v>27</v>
      </c>
      <c r="W10" s="41"/>
      <c r="X10" s="25"/>
      <c r="Y10" s="25">
        <f>VLOOKUP(A14,Feuil1!A:B,2,FALSE)</f>
        <v>1285</v>
      </c>
      <c r="Z10" s="25">
        <f>VLOOKUP(A14,Feuil1!A:C,3,FALSE)</f>
        <v>1286</v>
      </c>
      <c r="AA1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('VMC-Gaz :
Contrat de maintenance','A. du 25-04-1985(1), art. 1 ',1,3771,'Le propriétaire ou le syndic d'un immeuble équipé d'installations collectives de ventilation mécanique contrôlée auxquelles sont raccordés des appareils à gaz (ventilation mécanique contrôlée - gaz) est tenu de faire entretenir et vérifier périodiquement l'ensemble de ces installations et d'en assurer la maintenance aux termes de contrats écrits faisant référence au présent arrêté passés avec un ou plusieurs professionnels qualifiés.','',3,1285,4)</v>
      </c>
      <c r="AB1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'VMC-Gaz :
Contrat de maintenance', reglementation = 'A. du 25-04-1985(1), art. 1 ', commentaires = 'Le propriétaire ou le syndic d'un immeuble équipé d'installations collectives de ventilation mécanique contrôlée auxquelles sont raccordés des appareils à gaz (ventilation mécanique contrôlée - gaz) est tenu de faire entretenir et vérifier périodiquement l'ensemble de ces installations et d'en assurer la maintenance aux termes de contrats écrits faisant référence au présent arrêté passés avec un ou plusieurs professionnels qualifiés.', personne_habilitee =  '', criticite = 4 where id = 3780</v>
      </c>
      <c r="AC10" s="17" t="str">
        <f>IF(Tableau6[[#This Row],[Référence]]&lt;&gt;"",CONCATENATE("update aocr_ref_arbo set reglementation = '",Tableau6[[#This Row],[Référence]],"' where id = ",Tableau6[[#This Row],[id]]),"")</f>
        <v>update aocr_ref_arbo set reglementation = 'A. du 25-04-1985(1), art. 1 ' where id = 3780</v>
      </c>
    </row>
    <row r="11" spans="1:29" ht="100" customHeight="1" x14ac:dyDescent="0.25">
      <c r="A11" s="50">
        <v>1292</v>
      </c>
      <c r="B11" s="37" t="s">
        <v>101</v>
      </c>
      <c r="C11" s="38" t="s">
        <v>123</v>
      </c>
      <c r="D11" s="44" t="s">
        <v>809</v>
      </c>
      <c r="E11" s="41" t="s">
        <v>22</v>
      </c>
      <c r="F11" s="47" t="s">
        <v>334</v>
      </c>
      <c r="G11" s="41"/>
      <c r="H11" s="75" t="s">
        <v>327</v>
      </c>
      <c r="I11" s="49"/>
      <c r="J11" s="19"/>
      <c r="K11" s="74"/>
      <c r="L11" s="74"/>
      <c r="M11" s="41">
        <v>0</v>
      </c>
      <c r="N11" s="41">
        <v>0</v>
      </c>
      <c r="O11" s="41">
        <v>1</v>
      </c>
      <c r="P11" s="41">
        <v>0</v>
      </c>
      <c r="Q11" s="41">
        <f t="shared" si="0"/>
        <v>1285</v>
      </c>
      <c r="R11" s="41">
        <f t="shared" si="1"/>
        <v>1287</v>
      </c>
      <c r="S11" s="41">
        <v>1</v>
      </c>
      <c r="T11" s="76">
        <v>5</v>
      </c>
      <c r="U11" s="84"/>
      <c r="V11" s="73" t="s">
        <v>27</v>
      </c>
      <c r="W11" s="41"/>
      <c r="X11" s="26"/>
      <c r="Y11" s="25">
        <f>VLOOKUP(A15,Feuil1!A:B,2,FALSE)</f>
        <v>1285</v>
      </c>
      <c r="Z11" s="25">
        <f>VLOOKUP(A15,Feuil1!A:C,3,FALSE)</f>
        <v>2199</v>
      </c>
      <c r="AA1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
Locaux à pollution spécifique et non spécifique ERP :
Vérification périodique - Rapport de Vérification','Arrêté du 25 juin 1980 portant approbation des dispositions générales du règlement de sécurité contre les risques d''incendie et de panique dans les établissements recevant du public (ERP). Article CH 58;',1,1287,'Personne compétente','',3,1285,5)</v>
      </c>
      <c r="AB1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
Locaux à pollution spécifique et non spécifique ERP :
Vérification périodique - Rapport de Vérification', reglementation = 'Arrêté du 25 juin 1980 portant approbation des dispositions générales du règlement de sécurité contre les risques d''incendie et de panique dans les établissements recevant du public (ERP). Article CH 58;', commentaires = 'Personne compétente', personne_habilitee =  '', criticite = 5 where id = 1292</v>
      </c>
      <c r="AC11"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CH 58;' where id = 1292</v>
      </c>
    </row>
    <row r="12" spans="1:29" ht="100" customHeight="1" x14ac:dyDescent="0.25">
      <c r="A12" s="50">
        <v>1293</v>
      </c>
      <c r="B12" s="37" t="s">
        <v>101</v>
      </c>
      <c r="C12" s="38" t="s">
        <v>123</v>
      </c>
      <c r="D12" s="45" t="s">
        <v>807</v>
      </c>
      <c r="E12" s="42"/>
      <c r="F12" s="48" t="s">
        <v>528</v>
      </c>
      <c r="G12" s="41"/>
      <c r="H12" s="75" t="s">
        <v>327</v>
      </c>
      <c r="I12" s="49"/>
      <c r="J12" s="19"/>
      <c r="K12" s="74"/>
      <c r="L12" s="74"/>
      <c r="M12" s="41">
        <v>0</v>
      </c>
      <c r="N12" s="41">
        <v>0</v>
      </c>
      <c r="O12" s="41">
        <v>1</v>
      </c>
      <c r="P12" s="41">
        <v>0</v>
      </c>
      <c r="Q12" s="41">
        <f t="shared" si="0"/>
        <v>1285</v>
      </c>
      <c r="R12" s="41">
        <f t="shared" si="1"/>
        <v>1287</v>
      </c>
      <c r="S12" s="41">
        <v>1</v>
      </c>
      <c r="T12" s="76">
        <v>5</v>
      </c>
      <c r="U12" s="84"/>
      <c r="V12" s="73" t="s">
        <v>27</v>
      </c>
      <c r="W12" s="41"/>
      <c r="X12" s="25"/>
      <c r="Y12" s="25">
        <f>VLOOKUP(A16,Feuil1!A:B,2,FALSE)</f>
        <v>1285</v>
      </c>
      <c r="Z12" s="25">
        <f>VLOOKUP(A16,Feuil1!A:C,3,FALSE)</f>
        <v>1739</v>
      </c>
      <c r="AA1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
Dispositifs de surveillance de la qualité de l''air Parcs de stationnement couverts ERP inférieur ou égale à 250 véhicules :
Contrôle biennale','Arrêté du 25 juin 1980 
Article PS 32',1,1287,'','',3,1285,5)</v>
      </c>
      <c r="AB1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
Dispositifs de surveillance de la qualité de l''air Parcs de stationnement couverts ERP inférieur ou égale à 250 véhicules :
Contrôle biennale', reglementation = 'Arrêté du 25 juin 1980 
Article PS 32', commentaires = '', personne_habilitee =  '', criticite = 5 where id = 1293</v>
      </c>
      <c r="AC12" s="17" t="str">
        <f>IF(Tableau6[[#This Row],[Référence]]&lt;&gt;"",CONCATENATE("update aocr_ref_arbo set reglementation = '",Tableau6[[#This Row],[Référence]],"' where id = ",Tableau6[[#This Row],[id]]),"")</f>
        <v>update aocr_ref_arbo set reglementation = 'Arrêté du 25 juin 1980 
Article PS 32' where id = 1293</v>
      </c>
    </row>
    <row r="13" spans="1:29" s="28" customFormat="1" ht="100" customHeight="1" x14ac:dyDescent="0.25">
      <c r="A13" s="50">
        <v>1294</v>
      </c>
      <c r="B13" s="37" t="s">
        <v>101</v>
      </c>
      <c r="C13" s="38" t="s">
        <v>123</v>
      </c>
      <c r="D13" s="44" t="s">
        <v>810</v>
      </c>
      <c r="E13" s="41"/>
      <c r="F13" s="47" t="s">
        <v>528</v>
      </c>
      <c r="G13" s="41"/>
      <c r="H13" s="75" t="s">
        <v>327</v>
      </c>
      <c r="I13" s="49"/>
      <c r="J13" s="19"/>
      <c r="K13" s="74"/>
      <c r="L13" s="74"/>
      <c r="M13" s="41">
        <v>0</v>
      </c>
      <c r="N13" s="41">
        <v>0</v>
      </c>
      <c r="O13" s="41">
        <v>1</v>
      </c>
      <c r="P13" s="41">
        <v>0</v>
      </c>
      <c r="Q13" s="41">
        <f t="shared" si="0"/>
        <v>1285</v>
      </c>
      <c r="R13" s="41">
        <f t="shared" si="1"/>
        <v>1287</v>
      </c>
      <c r="S13" s="41">
        <v>1</v>
      </c>
      <c r="T13" s="76">
        <v>4</v>
      </c>
      <c r="U13" s="84"/>
      <c r="V13" s="73" t="s">
        <v>331</v>
      </c>
      <c r="W13" s="41"/>
      <c r="X13" s="29"/>
      <c r="Y13" s="25">
        <f>VLOOKUP(A17,Feuil1!A:B,2,FALSE)</f>
        <v>1285</v>
      </c>
      <c r="Z13" s="25">
        <f>VLOOKUP(A17,Feuil1!A:C,3,FALSE)</f>
        <v>1739</v>
      </c>
      <c r="AA1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
Dispositifs de surveillance de la qualité de l''air Parcs de stationnement couverts ERP supérieur à 250 véhicules :
Contrôle annuel','Arrêté du 25 juin 1980 
Article PS 32',1,1287,'','',3,1285,4)</v>
      </c>
      <c r="AB1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
Dispositifs de surveillance de la qualité de l''air Parcs de stationnement couverts ERP supérieur à 250 véhicules :
Contrôle annuel', reglementation = 'Arrêté du 25 juin 1980 
Article PS 32', commentaires = '', personne_habilitee =  '', criticite = 4 where id = 1294</v>
      </c>
      <c r="AC13" s="17" t="str">
        <f>IF(Tableau6[[#This Row],[Référence]]&lt;&gt;"",CONCATENATE("update aocr_ref_arbo set reglementation = '",Tableau6[[#This Row],[Référence]],"' where id = ",Tableau6[[#This Row],[id]]),"")</f>
        <v>update aocr_ref_arbo set reglementation = 'Arrêté du 25 juin 1980 
Article PS 32' where id = 1294</v>
      </c>
    </row>
    <row r="14" spans="1:29" ht="100" customHeight="1" x14ac:dyDescent="0.25">
      <c r="A14" s="50">
        <v>1289</v>
      </c>
      <c r="B14" s="37" t="s">
        <v>101</v>
      </c>
      <c r="C14" s="38" t="s">
        <v>159</v>
      </c>
      <c r="D14" s="45" t="s">
        <v>811</v>
      </c>
      <c r="E14" s="42"/>
      <c r="F14" s="48" t="s">
        <v>336</v>
      </c>
      <c r="G14" s="41"/>
      <c r="H14" s="75" t="s">
        <v>327</v>
      </c>
      <c r="I14" s="49"/>
      <c r="J14" s="19"/>
      <c r="K14" s="74"/>
      <c r="L14" s="74"/>
      <c r="M14" s="41">
        <v>0</v>
      </c>
      <c r="N14" s="41">
        <v>0</v>
      </c>
      <c r="O14" s="41">
        <v>1</v>
      </c>
      <c r="P14" s="41">
        <v>0</v>
      </c>
      <c r="Q14" s="41">
        <f t="shared" si="0"/>
        <v>1285</v>
      </c>
      <c r="R14" s="41">
        <f t="shared" si="1"/>
        <v>1286</v>
      </c>
      <c r="S14" s="41">
        <v>1</v>
      </c>
      <c r="T14" s="76">
        <v>5</v>
      </c>
      <c r="U14" s="84"/>
      <c r="V14" s="73" t="s">
        <v>27</v>
      </c>
      <c r="W14" s="41"/>
      <c r="X14" s="25"/>
      <c r="Y14" s="25">
        <f>VLOOKUP(A18,Feuil1!A:B,2,FALSE)</f>
        <v>1285</v>
      </c>
      <c r="Z14" s="25">
        <f>VLOOKUP(A18,Feuil1!A:C,3,FALSE)</f>
        <v>1740</v>
      </c>
      <c r="AA1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
Locaux à pollution spécifique et non spécifique IGH :
Contrôle à la Mise en Service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CH 58;',1,1286,'','',3,1285,5)</v>
      </c>
      <c r="AB1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
Locaux à pollution spécifique et non spécifique IGH :
Contrôle à la Mise en Service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CH 58;', commentaires = '', personne_habilitee =  '', criticite = 5 where id = 1289</v>
      </c>
      <c r="AC14"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CH 58;' where id = 1289</v>
      </c>
    </row>
    <row r="15" spans="1:29" ht="100" customHeight="1" x14ac:dyDescent="0.25">
      <c r="A15" s="50">
        <v>2203</v>
      </c>
      <c r="B15" s="37" t="s">
        <v>101</v>
      </c>
      <c r="C15" s="38" t="s">
        <v>83</v>
      </c>
      <c r="D15" s="44" t="s">
        <v>812</v>
      </c>
      <c r="E15" s="41"/>
      <c r="F15" s="47" t="s">
        <v>702</v>
      </c>
      <c r="G15" s="41"/>
      <c r="H15" s="75" t="s">
        <v>327</v>
      </c>
      <c r="I15" s="49"/>
      <c r="J15" s="19"/>
      <c r="K15" s="74"/>
      <c r="L15" s="74"/>
      <c r="M15" s="41">
        <v>1</v>
      </c>
      <c r="N15" s="41">
        <v>1</v>
      </c>
      <c r="O15" s="41">
        <v>1</v>
      </c>
      <c r="P15" s="41">
        <v>0</v>
      </c>
      <c r="Q15" s="41">
        <f t="shared" si="0"/>
        <v>1285</v>
      </c>
      <c r="R15" s="41">
        <f t="shared" si="1"/>
        <v>2199</v>
      </c>
      <c r="S15" s="41">
        <v>1</v>
      </c>
      <c r="T15" s="76">
        <v>4</v>
      </c>
      <c r="U15" s="84"/>
      <c r="V15" s="73" t="s">
        <v>331</v>
      </c>
      <c r="W15" s="41"/>
      <c r="X15" s="25"/>
      <c r="Y15" s="25">
        <f>VLOOKUP(A19,Feuil1!A:B,2,FALSE)</f>
        <v>1285</v>
      </c>
      <c r="Z15" s="25">
        <f>VLOOKUP(A19,Feuil1!A:C,3,FALSE)</f>
        <v>1740</v>
      </c>
      <c r="AA1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 Registre de sécurité
Les résultats des vérifications, des contrôles et des maintenances doivent être portés sur le registre sécurité.','Code de la construction et de l''habitation Article R123-51
Code de la construction et de l''habitation Article R122-29
Code du travail Article L4711-5
Code du travail Article R4323-26
Article 3 Arrêté du 1er mars 2004
Arrêté du 08-10-1987, art. 2',1,2199,'','',3,1285,4)</v>
      </c>
      <c r="AB1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 Registre de sécurité
Les résultats des vérifications, des contrôles et des maintenances doivent être portés sur le registre sécurité.', reglementation = 'Code de la construction et de l''habitation Article R123-51
Code de la construction et de l''habitation Article R122-29
Code du travail Article L4711-5
Code du travail Article R4323-26
Article 3 Arrêté du 1er mars 2004
Arrêté du 08-10-1987, art. 2', commentaires = '', personne_habilitee =  '', criticite = 4 where id = 2203</v>
      </c>
      <c r="AC15"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Code du travail Article L4711-5
Code du travail Article R4323-26
Article 3 Arrêté du 1er mars 2004
Arrêté du 08-10-1987, art. 2' where id = 2203</v>
      </c>
    </row>
    <row r="16" spans="1:29" ht="100" customHeight="1" x14ac:dyDescent="0.25">
      <c r="A16" s="50">
        <v>1053</v>
      </c>
      <c r="B16" s="37" t="s">
        <v>101</v>
      </c>
      <c r="C16" s="38" t="s">
        <v>102</v>
      </c>
      <c r="D16" s="45" t="s">
        <v>813</v>
      </c>
      <c r="E16" s="42" t="s">
        <v>20</v>
      </c>
      <c r="F16" s="48" t="s">
        <v>525</v>
      </c>
      <c r="G16" s="41"/>
      <c r="H16" s="75" t="s">
        <v>327</v>
      </c>
      <c r="I16" s="49"/>
      <c r="J16" s="19"/>
      <c r="K16" s="74"/>
      <c r="L16" s="74"/>
      <c r="M16" s="41">
        <v>1</v>
      </c>
      <c r="N16" s="41">
        <v>1</v>
      </c>
      <c r="O16" s="41">
        <v>1</v>
      </c>
      <c r="P16" s="41">
        <v>0</v>
      </c>
      <c r="Q16" s="41">
        <f t="shared" si="0"/>
        <v>1285</v>
      </c>
      <c r="R16" s="41">
        <f t="shared" si="1"/>
        <v>1739</v>
      </c>
      <c r="S16" s="41">
        <v>1</v>
      </c>
      <c r="T16" s="76">
        <v>5</v>
      </c>
      <c r="U16" s="84"/>
      <c r="V16" s="73" t="s">
        <v>27</v>
      </c>
      <c r="W16" s="41"/>
      <c r="X16" s="26"/>
      <c r="Y16" s="25">
        <f>VLOOKUP(A20,Feuil1!A:B,2,FALSE)</f>
        <v>1285</v>
      </c>
      <c r="Z16" s="25">
        <f>VLOOKUP(A20,Feuil1!A:C,3,FALSE)</f>
        <v>3770</v>
      </c>
      <c r="AA1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Installation à pollution spécifique et non spécifique
Vérification à la mise en service / Etablissement d''une notice d''instruction','CT. art. R. 4212-7
CT. art. R. 4212-3
CT. art. R. 4222-21 
Arrêté du 08-10-1987, art. 2, 3 et 4.
',1,1739,'Des mesures, contrôles et examen doivent être effectué au plus tard un mois après la mise en service.','',3,1285,5)</v>
      </c>
      <c r="AB1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Installation à pollution spécifique et non spécifique
Vérification à la mise en service / Etablissement d''une notice d''instruction', reglementation = 'CT. art. R. 4212-7
CT. art. R. 4212-3
CT. art. R. 4222-21 
Arrêté du 08-10-1987, art. 2, 3 et 4.
', commentaires = 'Des mesures, contrôles et examen doivent être effectué au plus tard un mois après la mise en service.', personne_habilitee =  '', criticite = 5 where id = 1053</v>
      </c>
      <c r="AC16" s="17" t="str">
        <f>IF(Tableau6[[#This Row],[Référence]]&lt;&gt;"",CONCATENATE("update aocr_ref_arbo set reglementation = '",Tableau6[[#This Row],[Référence]],"' where id = ",Tableau6[[#This Row],[id]]),"")</f>
        <v>update aocr_ref_arbo set reglementation = 'CT. art. R. 4212-7
CT. art. R. 4212-3
CT. art. R. 4222-21 
Arrêté du 08-10-1987, art. 2, 3 et 4.
' where id = 1053</v>
      </c>
    </row>
    <row r="17" spans="1:29" s="28" customFormat="1" ht="100" customHeight="1" x14ac:dyDescent="0.25">
      <c r="A17" s="50">
        <v>3702</v>
      </c>
      <c r="B17" s="37" t="s">
        <v>101</v>
      </c>
      <c r="C17" s="38" t="s">
        <v>102</v>
      </c>
      <c r="D17" s="45" t="s">
        <v>815</v>
      </c>
      <c r="E17" s="42" t="s">
        <v>20</v>
      </c>
      <c r="F17" s="48" t="s">
        <v>526</v>
      </c>
      <c r="G17" s="41"/>
      <c r="H17" s="75" t="s">
        <v>327</v>
      </c>
      <c r="I17" s="49"/>
      <c r="J17" s="19"/>
      <c r="K17" s="74"/>
      <c r="L17" s="74"/>
      <c r="M17" s="41">
        <v>1</v>
      </c>
      <c r="N17" s="41">
        <v>1</v>
      </c>
      <c r="O17" s="41">
        <v>1</v>
      </c>
      <c r="P17" s="41">
        <v>0</v>
      </c>
      <c r="Q17" s="41">
        <f t="shared" si="0"/>
        <v>1285</v>
      </c>
      <c r="R17" s="41">
        <f t="shared" si="1"/>
        <v>1739</v>
      </c>
      <c r="S17" s="41">
        <v>1</v>
      </c>
      <c r="T17" s="76">
        <v>5</v>
      </c>
      <c r="U17" s="84"/>
      <c r="V17" s="73" t="s">
        <v>27</v>
      </c>
      <c r="W17" s="41"/>
      <c r="X17" s="29"/>
      <c r="Y17" s="25">
        <f>VLOOKUP(A21,Feuil1!A:B,2,FALSE)</f>
        <v>1285</v>
      </c>
      <c r="Z17" s="25">
        <f>VLOOKUP(A21,Feuil1!A:C,3,FALSE)</f>
        <v>1741</v>
      </c>
      <c r="AA1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('Aération et ventilation: 
Installation à pollution spécifique avec système de recyclage
Vérification à la mise en service établissement d''une notice d''instruction','CT. art. R. 4212-7
CT. art. R. 4212-3 
CT. art. R. 4222-21 
Arrêté du 08-10-1987, art 2 et 4.
',1,1739,'Des mesures, contrôles et examen doivent être effectué au plus tard un mois après la mise en service.','',3,1285,5)</v>
      </c>
      <c r="AB1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'Aération et ventilation: 
Installation à pollution spécifique avec système de recyclage
Vérification à la mise en service établissement d''une notice d''instruction', reglementation = 'CT. art. R. 4212-7
CT. art. R. 4212-3 
CT. art. R. 4222-21 
Arrêté du 08-10-1987, art 2 et 4.
', commentaires = 'Des mesures, contrôles et examen doivent être effectué au plus tard un mois après la mise en service.', personne_habilitee =  '', criticite = 5 where id = 3702</v>
      </c>
      <c r="AC17" s="17" t="str">
        <f>IF(Tableau6[[#This Row],[Référence]]&lt;&gt;"",CONCATENATE("update aocr_ref_arbo set reglementation = '",Tableau6[[#This Row],[Référence]],"' where id = ",Tableau6[[#This Row],[id]]),"")</f>
        <v>update aocr_ref_arbo set reglementation = 'CT. art. R. 4212-7
CT. art. R. 4212-3 
CT. art. R. 4222-21 
Arrêté du 08-10-1987, art 2 et 4.
' where id = 3702</v>
      </c>
    </row>
    <row r="18" spans="1:29" ht="100" customHeight="1" x14ac:dyDescent="0.25">
      <c r="A18" s="50">
        <v>2232</v>
      </c>
      <c r="B18" s="37" t="s">
        <v>101</v>
      </c>
      <c r="C18" s="38" t="s">
        <v>93</v>
      </c>
      <c r="D18" s="45" t="s">
        <v>814</v>
      </c>
      <c r="E18" s="41" t="s">
        <v>337</v>
      </c>
      <c r="F18" s="47" t="s">
        <v>524</v>
      </c>
      <c r="G18" s="41"/>
      <c r="H18" s="75" t="s">
        <v>327</v>
      </c>
      <c r="I18" s="49"/>
      <c r="J18" s="19"/>
      <c r="K18" s="74"/>
      <c r="L18" s="74"/>
      <c r="M18" s="41">
        <v>1</v>
      </c>
      <c r="N18" s="41">
        <v>1</v>
      </c>
      <c r="O18" s="41">
        <v>1</v>
      </c>
      <c r="P18" s="41">
        <v>0</v>
      </c>
      <c r="Q18" s="41">
        <f t="shared" si="0"/>
        <v>1285</v>
      </c>
      <c r="R18" s="41">
        <f t="shared" si="1"/>
        <v>1740</v>
      </c>
      <c r="S18" s="41">
        <v>1</v>
      </c>
      <c r="T18" s="76">
        <v>4</v>
      </c>
      <c r="U18" s="84"/>
      <c r="V18" s="73" t="s">
        <v>331</v>
      </c>
      <c r="W18" s="41"/>
      <c r="X18" s="25"/>
      <c r="Y18" s="25">
        <f>VLOOKUP(A22,Feuil1!A:B,2,FALSE)</f>
        <v>2</v>
      </c>
      <c r="Z18" s="25">
        <f>VLOOKUP(A22,Feuil1!A:C,3,FALSE)</f>
        <v>1098</v>
      </c>
      <c r="AA1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à pollution spécifique et non spécifique
Vérification Périodique Annuelle : rapport de vérification et de maintenance','Article 3 Arrêté du 8 octobre 1987
CDT Art R4222-21
CDT Art R4222-22',1,1740,'Une maintenance périodique des installations à pollution non spécifique doit être effectué tous les ans.
Au minimum une fois par an, les opérations suivantes doivent être effectuées :
- contrôle du débit global minimal d''air neuf de l''installation ;
- examen de l''état des éléments de l''installation (système d''introduction et d''extraction, gaines, ventilateurs) et plus particulièrement de la présence et de la conformité des filtres de rechange par rapport à la fourniture initiale (caractéristique, classe d''efficacité), de leurs dimensions, de leur perte de charge ;
- examen de l''état des systèmes de traitement de l''air (humidificateur, batterie d''échangeurs) ;
- lorsque le dossier de valeurs de référence est constitué, contrôle des pressions statiques ou des vitesses d''air aux points caractéristiques de l''installation.','',3,1285,4)</v>
      </c>
      <c r="AB1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à pollution spécifique et non spécifique
Vérification Périodique Annuelle : rapport de vérification et de maintenance', reglementation = 'Article 3 Arrêté du 8 octobre 1987
CDT Art R4222-21
CDT Art R4222-22', commentaires = 'Une maintenance périodique des installations à pollution non spécifique doit être effectué tous les ans.
Au minimum une fois par an, les opérations suivantes doivent être effectuées :
- contrôle du débit global minimal d''air neuf de l''installation ;
- examen de l''état des éléments de l''installation (système d''introduction et d''extraction, gaines, ventilateurs) et plus particulièrement de la présence et de la conformité des filtres de rechange par rapport à la fourniture initiale (caractéristique, classe d''efficacité), de leurs dimensions, de leur perte de charge ;
- examen de l''état des systèmes de traitement de l''air (humidificateur, batterie d''échangeurs) ;
- lorsque le dossier de valeurs de référence est constitué, contrôle des pressions statiques ou des vitesses d''air aux points caractéristiques de l''installation.', personne_habilitee =  '', criticite = 4 where id = 2232</v>
      </c>
      <c r="AC18" s="17" t="str">
        <f>IF(Tableau6[[#This Row],[Référence]]&lt;&gt;"",CONCATENATE("update aocr_ref_arbo set reglementation = '",Tableau6[[#This Row],[Référence]],"' where id = ",Tableau6[[#This Row],[id]]),"")</f>
        <v>update aocr_ref_arbo set reglementation = 'Article 3 Arrêté du 8 octobre 1987
CDT Art R4222-21
CDT Art R4222-22' where id = 2232</v>
      </c>
    </row>
    <row r="19" spans="1:29" ht="100" customHeight="1" x14ac:dyDescent="0.25">
      <c r="A19" s="50">
        <v>3778</v>
      </c>
      <c r="B19" s="37" t="s">
        <v>101</v>
      </c>
      <c r="C19" s="38" t="s">
        <v>93</v>
      </c>
      <c r="D19" s="45" t="s">
        <v>1220</v>
      </c>
      <c r="E19" s="54" t="s">
        <v>1197</v>
      </c>
      <c r="F19" s="48" t="s">
        <v>1196</v>
      </c>
      <c r="G19" s="41"/>
      <c r="H19" s="75" t="s">
        <v>327</v>
      </c>
      <c r="I19" s="49"/>
      <c r="J19" s="19"/>
      <c r="K19" s="74"/>
      <c r="L19" s="74"/>
      <c r="P19" s="17">
        <v>0</v>
      </c>
      <c r="Q19" s="41">
        <f t="shared" si="0"/>
        <v>1285</v>
      </c>
      <c r="R19" s="41">
        <f t="shared" si="1"/>
        <v>1740</v>
      </c>
      <c r="T19" s="77">
        <v>4</v>
      </c>
      <c r="U19" s="84"/>
      <c r="V19" s="73" t="s">
        <v>27</v>
      </c>
      <c r="W19" s="41"/>
      <c r="X19" s="25"/>
      <c r="Y19" s="25">
        <f>VLOOKUP(A23,Feuil1!A:B,2,FALSE)</f>
        <v>2</v>
      </c>
      <c r="Z19" s="25">
        <f>VLOOKUP(A23,Feuil1!A:C,3,FALSE)</f>
        <v>1901</v>
      </c>
      <c r="AA1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('VMC-Gaz :
Vérification Périodique 1 an','A. du 25-04-1985(1), art. 1 et
2.',1,1740,'Tous les ans au moins
Le nettoyage des pales de ventilateur ;
Le remplacement des courroies de transmission lorsqu'elles existent ;
La vérification des paliers et des connexions électriques, des caractéristiques de fonctionnement du ventilateur (vitesse ou débit-pression, etc.) et du fonctionnement des alarmes éventuelles ;
La vérification de la vacuité des conduits aérauliques, conduits collecteurs, conduits de liaison entre bouches d'extraction et conduits collecteurs, et du bon état des manchettes souples, des dispositifs de pied de conduits, des trappes de visite, des purges et siphons éventuels ;
La vérification de l'état et du fonctionnement des bouches d'entrée d'air et d'extraction ainsi que leur entretien ou leur échange standard éventuel ;
La vérification de la conformité à l'installation d'origine :
absence de hottes ou armoires sèche-linge motorisées raccordées à la ventilation mécanique contrôlée - gaz, etc.. Le bon fonctionnement du système de détection de défaut du dispositif de sécurité collective ; "','',3,1285,4)</v>
      </c>
      <c r="AB1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'VMC-Gaz :
Vérification Périodique 1 an', reglementation = 'A. du 25-04-1985(1), art. 1 et
2.', commentaires = 'Tous les ans au moins
Le nettoyage des pales de ventilateur ;
Le remplacement des courroies de transmission lorsqu'elles existent ;
La vérification des paliers et des connexions électriques, des caractéristiques de fonctionnement du ventilateur (vitesse ou débit-pression, etc.) et du fonctionnement des alarmes éventuelles ;
La vérification de la vacuité des conduits aérauliques, conduits collecteurs, conduits de liaison entre bouches d'extraction et conduits collecteurs, et du bon état des manchettes souples, des dispositifs de pied de conduits, des trappes de visite, des purges et siphons éventuels ;
La vérification de l'état et du fonctionnement des bouches d'entrée d'air et d'extraction ainsi que leur entretien ou leur échange standard éventuel ;
La vérification de la conformité à l'installation d'origine :
absence de hottes ou armoires sèche-linge motorisées raccordées à la ventilation mécanique contrôlée - gaz, etc.. Le bon fonctionnement du système de détection de défaut du dispositif de sécurité collective ; "', personne_habilitee =  '', criticite = 4 where id = 3778</v>
      </c>
      <c r="AC19" s="17" t="str">
        <f>IF(Tableau6[[#This Row],[Référence]]&lt;&gt;"",CONCATENATE("update aocr_ref_arbo set reglementation = '",Tableau6[[#This Row],[Référence]],"' where id = ",Tableau6[[#This Row],[id]]),"")</f>
        <v>update aocr_ref_arbo set reglementation = 'A. du 25-04-1985(1), art. 1 et
2.' where id = 3778</v>
      </c>
    </row>
    <row r="20" spans="1:29" ht="100" customHeight="1" x14ac:dyDescent="0.25">
      <c r="A20" s="50">
        <v>3779</v>
      </c>
      <c r="B20" s="37" t="s">
        <v>101</v>
      </c>
      <c r="C20" s="38" t="s">
        <v>171</v>
      </c>
      <c r="D20" s="45" t="s">
        <v>1221</v>
      </c>
      <c r="E20" s="42" t="s">
        <v>1198</v>
      </c>
      <c r="F20" s="48" t="s">
        <v>1196</v>
      </c>
      <c r="G20" s="41"/>
      <c r="H20" s="75" t="s">
        <v>327</v>
      </c>
      <c r="I20" s="49"/>
      <c r="J20" s="19"/>
      <c r="K20" s="74"/>
      <c r="L20" s="74"/>
      <c r="P20" s="17">
        <v>0</v>
      </c>
      <c r="Q20" s="41">
        <f t="shared" si="0"/>
        <v>1285</v>
      </c>
      <c r="R20" s="41">
        <f t="shared" si="1"/>
        <v>3770</v>
      </c>
      <c r="T20" s="77">
        <v>4</v>
      </c>
      <c r="U20" s="84"/>
      <c r="V20" s="73" t="s">
        <v>27</v>
      </c>
      <c r="W20" s="41"/>
      <c r="X20" s="25"/>
      <c r="Y20" s="25">
        <f>VLOOKUP(A24,Feuil1!A:B,2,FALSE)</f>
        <v>2</v>
      </c>
      <c r="Z20" s="25">
        <f>VLOOKUP(A24,Feuil1!A:C,3,FALSE)</f>
        <v>1495</v>
      </c>
      <c r="AA2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('VMC-Gaz :
Vérification Périodique 5 ans','A. du 25-04-1985(1), art. 1 et
2.',1,3770,'Tous les cinq ans au moins.
Le contrôle et le réglage global de l'ensemble de l'installation et notamment le réglage général du réseau aéraulique (volets de réglage, etc.), le réglage ou le remplacement des bouches d'air et d'extraction, le réglage du ventilateur (vitesse, débit-pression, etc.).
La vérification du bon fonctionnement de l'ensemble du dispositif de sécurité collective ; cette vérification devra porter également sur chaque appareil raccordé.
Lorsque l'installation n'est pas équipée d'un dispositif de sécurité collective, la vérification par arrêt de l'extracteur que certains appareils raccordés ne restent en fonctionnement que si l'évacuation des fumées est assurée par tirage naturel. "','',3,1285,4)</v>
      </c>
      <c r="AB2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'VMC-Gaz :
Vérification Périodique 5 ans', reglementation = 'A. du 25-04-1985(1), art. 1 et
2.', commentaires = 'Tous les cinq ans au moins.
Le contrôle et le réglage global de l'ensemble de l'installation et notamment le réglage général du réseau aéraulique (volets de réglage, etc.), le réglage ou le remplacement des bouches d'air et d'extraction, le réglage du ventilateur (vitesse, débit-pression, etc.).
La vérification du bon fonctionnement de l'ensemble du dispositif de sécurité collective ; cette vérification devra porter également sur chaque appareil raccordé.
Lorsque l'installation n'est pas équipée d'un dispositif de sécurité collective, la vérification par arrêt de l'extracteur que certains appareils raccordés ne restent en fonctionnement que si l'évacuation des fumées est assurée par tirage naturel. "', personne_habilitee =  '', criticite = 4 where id = 3779</v>
      </c>
      <c r="AC20" s="17" t="str">
        <f>IF(Tableau6[[#This Row],[Référence]]&lt;&gt;"",CONCATENATE("update aocr_ref_arbo set reglementation = '",Tableau6[[#This Row],[Référence]],"' where id = ",Tableau6[[#This Row],[id]]),"")</f>
        <v>update aocr_ref_arbo set reglementation = 'A. du 25-04-1985(1), art. 1 et
2.' where id = 3779</v>
      </c>
    </row>
    <row r="21" spans="1:29" ht="100" customHeight="1" x14ac:dyDescent="0.25">
      <c r="A21" s="50">
        <v>1058</v>
      </c>
      <c r="B21" s="37" t="s">
        <v>101</v>
      </c>
      <c r="C21" s="38" t="s">
        <v>106</v>
      </c>
      <c r="D21" s="44" t="s">
        <v>816</v>
      </c>
      <c r="E21" s="41"/>
      <c r="F21" s="47" t="s">
        <v>527</v>
      </c>
      <c r="G21" s="41"/>
      <c r="H21" s="75" t="s">
        <v>327</v>
      </c>
      <c r="I21" s="49"/>
      <c r="J21" s="19"/>
      <c r="K21" s="74"/>
      <c r="L21" s="74"/>
      <c r="M21" s="41">
        <v>1</v>
      </c>
      <c r="N21" s="41">
        <v>1</v>
      </c>
      <c r="O21" s="41">
        <v>1</v>
      </c>
      <c r="P21" s="41">
        <v>0</v>
      </c>
      <c r="Q21" s="41">
        <f t="shared" si="0"/>
        <v>1285</v>
      </c>
      <c r="R21" s="41">
        <f t="shared" si="1"/>
        <v>1741</v>
      </c>
      <c r="S21" s="41">
        <v>1</v>
      </c>
      <c r="T21" s="76">
        <v>4</v>
      </c>
      <c r="U21" s="84"/>
      <c r="V21" s="73" t="s">
        <v>331</v>
      </c>
      <c r="W21" s="41"/>
      <c r="X21" s="25"/>
      <c r="Y21" s="25">
        <f>VLOOKUP(A25,Feuil1!A:B,2,FALSE)</f>
        <v>2</v>
      </c>
      <c r="Z21" s="25">
        <f>VLOOKUP(A25,Feuil1!A:C,3,FALSE)</f>
        <v>1490</v>
      </c>
      <c r="AA2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('Locaux à pollution spécifique avec système de recyclage
Vérification Périodique semestrielle','Arrêté du 08-10-1987, art 2 et 4
CT. art. R. 4222-21 
CT. art. R. 4222-22',1,1741,'','',3,1285,4)</v>
      </c>
      <c r="AB2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'Locaux à pollution spécifique avec système de recyclage
Vérification Périodique semestrielle', reglementation = 'Arrêté du 08-10-1987, art 2 et 4
CT. art. R. 4222-21 
CT. art. R. 4222-22', commentaires = '', personne_habilitee =  '', criticite = 4 where id = 1058</v>
      </c>
      <c r="AC21" s="17" t="str">
        <f>IF(Tableau6[[#This Row],[Référence]]&lt;&gt;"",CONCATENATE("update aocr_ref_arbo set reglementation = '",Tableau6[[#This Row],[Référence]],"' where id = ",Tableau6[[#This Row],[id]]),"")</f>
        <v>update aocr_ref_arbo set reglementation = 'Arrêté du 08-10-1987, art 2 et 4
CT. art. R. 4222-21 
CT. art. R. 4222-22' where id = 1058</v>
      </c>
    </row>
    <row r="22" spans="1:29" ht="100" customHeight="1" x14ac:dyDescent="0.25">
      <c r="A22" s="50">
        <v>3703</v>
      </c>
      <c r="B22" s="37" t="s">
        <v>24</v>
      </c>
      <c r="C22" s="38" t="s">
        <v>529</v>
      </c>
      <c r="D22" s="45" t="s">
        <v>819</v>
      </c>
      <c r="E22" s="42"/>
      <c r="F22" s="48" t="s">
        <v>530</v>
      </c>
      <c r="G22" s="41"/>
      <c r="H22" s="75" t="s">
        <v>327</v>
      </c>
      <c r="I22" s="49"/>
      <c r="J22" s="19"/>
      <c r="K22" s="74"/>
      <c r="L22" s="74"/>
      <c r="M22" s="41">
        <v>1</v>
      </c>
      <c r="N22" s="41">
        <v>1</v>
      </c>
      <c r="O22" s="41">
        <v>1</v>
      </c>
      <c r="P22" s="41">
        <v>0</v>
      </c>
      <c r="Q22" s="41">
        <f t="shared" si="0"/>
        <v>2</v>
      </c>
      <c r="R22" s="41">
        <f t="shared" si="1"/>
        <v>1098</v>
      </c>
      <c r="S22" s="41"/>
      <c r="T22" s="76">
        <v>4</v>
      </c>
      <c r="U22" s="84"/>
      <c r="V22" s="73" t="s">
        <v>27</v>
      </c>
      <c r="W22" s="41"/>
      <c r="X22" s="25"/>
      <c r="Y22" s="25">
        <f>VLOOKUP(A26,Feuil1!A:B,2,FALSE)</f>
        <v>2</v>
      </c>
      <c r="Z22" s="25">
        <f>VLOOKUP(A26,Feuil1!A:C,3,FALSE)</f>
        <v>1496</v>
      </c>
      <c r="AA2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Carnet d''entretien','CCH R125-2-1',1,1098,'','',3,2,4)</v>
      </c>
      <c r="AB2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Carnet d''entretien', reglementation = 'CCH R125-2-1', commentaires = '', personne_habilitee =  '', criticite = 4 where id = 3703</v>
      </c>
      <c r="AC22" s="17" t="str">
        <f>IF(Tableau6[[#This Row],[Référence]]&lt;&gt;"",CONCATENATE("update aocr_ref_arbo set reglementation = '",Tableau6[[#This Row],[Référence]],"' where id = ",Tableau6[[#This Row],[id]]),"")</f>
        <v>update aocr_ref_arbo set reglementation = 'CCH R125-2-1' where id = 3703</v>
      </c>
    </row>
    <row r="23" spans="1:29" ht="100" customHeight="1" x14ac:dyDescent="0.25">
      <c r="A23" s="50">
        <v>1909</v>
      </c>
      <c r="B23" s="37" t="s">
        <v>24</v>
      </c>
      <c r="C23" s="38" t="s">
        <v>144</v>
      </c>
      <c r="D23" s="45" t="s">
        <v>817</v>
      </c>
      <c r="E23" s="42"/>
      <c r="F23" s="48" t="s">
        <v>703</v>
      </c>
      <c r="G23" s="41"/>
      <c r="H23" s="75" t="s">
        <v>327</v>
      </c>
      <c r="I23" s="49"/>
      <c r="J23" s="19"/>
      <c r="K23" s="74"/>
      <c r="L23" s="74"/>
      <c r="M23" s="41">
        <v>1</v>
      </c>
      <c r="N23" s="41">
        <v>1</v>
      </c>
      <c r="O23" s="41">
        <v>1</v>
      </c>
      <c r="P23" s="41">
        <v>0</v>
      </c>
      <c r="Q23" s="41">
        <f t="shared" si="0"/>
        <v>2</v>
      </c>
      <c r="R23" s="41">
        <f t="shared" si="1"/>
        <v>1901</v>
      </c>
      <c r="S23" s="41">
        <v>1</v>
      </c>
      <c r="T23" s="76">
        <v>5</v>
      </c>
      <c r="U23" s="84"/>
      <c r="V23" s="73" t="s">
        <v>27</v>
      </c>
      <c r="W23" s="41"/>
      <c r="X23" s="25"/>
      <c r="Y23" s="25">
        <f>VLOOKUP(A27,Feuil1!A:B,2,FALSE)</f>
        <v>2</v>
      </c>
      <c r="Z23" s="25">
        <f>VLOOKUP(A27,Feuil1!A:C,3,FALSE)</f>
        <v>1496</v>
      </c>
      <c r="AA2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CE :
Certificat CE pour les installations postérieures au 27 août 2000.','Code de la construction et de l''habitation Article R125-1-1',1,1901,'','',3,2,5)</v>
      </c>
      <c r="AB2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CE :
Certificat CE pour les installations postérieures au 27 août 2000.', reglementation = 'Code de la construction et de l''habitation Article R125-1-1', commentaires = '', personne_habilitee =  '', criticite = 5 where id = 1909</v>
      </c>
      <c r="AC23" s="17" t="str">
        <f>IF(Tableau6[[#This Row],[Référence]]&lt;&gt;"",CONCATENATE("update aocr_ref_arbo set reglementation = '",Tableau6[[#This Row],[Référence]],"' where id = ",Tableau6[[#This Row],[id]]),"")</f>
        <v>update aocr_ref_arbo set reglementation = 'Code de la construction et de l''habitation Article R125-1-1' where id = 1909</v>
      </c>
    </row>
    <row r="24" spans="1:29" s="28" customFormat="1" ht="100" customHeight="1" x14ac:dyDescent="0.25">
      <c r="A24" s="50">
        <v>1113</v>
      </c>
      <c r="B24" s="37" t="s">
        <v>24</v>
      </c>
      <c r="C24" s="38" t="s">
        <v>114</v>
      </c>
      <c r="D24" s="44" t="s">
        <v>818</v>
      </c>
      <c r="E24" s="41"/>
      <c r="F24" s="47" t="s">
        <v>704</v>
      </c>
      <c r="G24" s="41"/>
      <c r="H24" s="75" t="s">
        <v>327</v>
      </c>
      <c r="I24" s="49"/>
      <c r="J24" s="19"/>
      <c r="K24" s="74"/>
      <c r="L24" s="74"/>
      <c r="M24" s="41">
        <v>1</v>
      </c>
      <c r="N24" s="41">
        <v>1</v>
      </c>
      <c r="O24" s="41">
        <v>1</v>
      </c>
      <c r="P24" s="41">
        <v>0</v>
      </c>
      <c r="Q24" s="41">
        <f t="shared" si="0"/>
        <v>2</v>
      </c>
      <c r="R24" s="41">
        <f t="shared" si="1"/>
        <v>1495</v>
      </c>
      <c r="S24" s="41">
        <v>1</v>
      </c>
      <c r="T24" s="76">
        <v>4</v>
      </c>
      <c r="U24" s="84"/>
      <c r="V24" s="73" t="s">
        <v>27</v>
      </c>
      <c r="W24" s="41"/>
      <c r="X24" s="27"/>
      <c r="Y24" s="25">
        <f>VLOOKUP(A28,Feuil1!A:B,2,FALSE)</f>
        <v>2</v>
      </c>
      <c r="Z24" s="25">
        <f>VLOOKUP(A28,Feuil1!A:C,3,FALSE)</f>
        <v>1295</v>
      </c>
      <c r="AA2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Contrat de Maintenance','Décret n° 2012-674 du 7 mai 2012 relatif à l''entretien et au contrôle technique des ascenseurs  Article 7
CCH R125-2-1',1,1495,'','',3,2,4)</v>
      </c>
      <c r="AB2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Contrat de Maintenance', reglementation = 'Décret n° 2012-674 du 7 mai 2012 relatif à l''entretien et au contrôle technique des ascenseurs  Article 7
CCH R125-2-1', commentaires = '', personne_habilitee =  '', criticite = 4 where id = 1113</v>
      </c>
      <c r="AC24" s="17" t="str">
        <f>IF(Tableau6[[#This Row],[Référence]]&lt;&gt;"",CONCATENATE("update aocr_ref_arbo set reglementation = '",Tableau6[[#This Row],[Référence]],"' where id = ",Tableau6[[#This Row],[id]]),"")</f>
        <v>update aocr_ref_arbo set reglementation = 'Décret n° 2012-674 du 7 mai 2012 relatif à l''entretien et au contrôle technique des ascenseurs  Article 7
CCH R125-2-1' where id = 1113</v>
      </c>
    </row>
    <row r="25" spans="1:29" ht="100" customHeight="1" x14ac:dyDescent="0.25">
      <c r="A25" s="50">
        <v>1110</v>
      </c>
      <c r="B25" s="37" t="s">
        <v>24</v>
      </c>
      <c r="C25" s="38" t="s">
        <v>110</v>
      </c>
      <c r="D25" s="44" t="s">
        <v>820</v>
      </c>
      <c r="E25" s="41" t="s">
        <v>143</v>
      </c>
      <c r="F25" s="47" t="s">
        <v>705</v>
      </c>
      <c r="G25" s="41"/>
      <c r="H25" s="75" t="s">
        <v>327</v>
      </c>
      <c r="I25" s="49"/>
      <c r="J25" s="19"/>
      <c r="K25" s="74"/>
      <c r="L25" s="74"/>
      <c r="M25" s="41">
        <v>1</v>
      </c>
      <c r="N25" s="41">
        <v>1</v>
      </c>
      <c r="O25" s="41">
        <v>1</v>
      </c>
      <c r="P25" s="41">
        <v>0</v>
      </c>
      <c r="Q25" s="41">
        <f t="shared" si="0"/>
        <v>2</v>
      </c>
      <c r="R25" s="41">
        <f t="shared" si="1"/>
        <v>1490</v>
      </c>
      <c r="S25" s="41">
        <v>1</v>
      </c>
      <c r="T25" s="76">
        <v>4</v>
      </c>
      <c r="U25" s="84"/>
      <c r="V25" s="73" t="s">
        <v>27</v>
      </c>
      <c r="W25" s="41"/>
      <c r="X25" s="25"/>
      <c r="Y25" s="25">
        <f>VLOOKUP(A29,Feuil1!A:B,2,FALSE)</f>
        <v>2</v>
      </c>
      <c r="Z25" s="25">
        <f>VLOOKUP(A29,Feuil1!A:C,3,FALSE)</f>
        <v>1295</v>
      </c>
      <c r="AA2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Contrôle Périodique quinquennal - Contrôle Technique Sécurité des Appareils Existants (CTSAE)','Code de la construction et de l''habitation Articles R125-2-4, R125-2-5 et R125-2-6
',1,1490,'Le premier CTSAE : 31 décembre 2010
Les appareils sont CE depuis Juillet 2000.','',3,2,4)</v>
      </c>
      <c r="AB2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Contrôle Périodique quinquennal - Contrôle Technique Sécurité des Appareils Existants (CTSAE)', reglementation = 'Code de la construction et de l''habitation Articles R125-2-4, R125-2-5 et R125-2-6
', commentaires = 'Le premier CTSAE : 31 décembre 2010
Les appareils sont CE depuis Juillet 2000.', personne_habilitee =  '', criticite = 4 where id = 1110</v>
      </c>
      <c r="AC25" s="17" t="str">
        <f>IF(Tableau6[[#This Row],[Référence]]&lt;&gt;"",CONCATENATE("update aocr_ref_arbo set reglementation = '",Tableau6[[#This Row],[Référence]],"' where id = ",Tableau6[[#This Row],[id]]),"")</f>
        <v>update aocr_ref_arbo set reglementation = 'Code de la construction et de l''habitation Articles R125-2-4, R125-2-5 et R125-2-6
' where id = 1110</v>
      </c>
    </row>
    <row r="26" spans="1:29" ht="100" customHeight="1" x14ac:dyDescent="0.25">
      <c r="A26" s="50">
        <v>672</v>
      </c>
      <c r="B26" s="37" t="s">
        <v>24</v>
      </c>
      <c r="C26" s="38" t="s">
        <v>123</v>
      </c>
      <c r="D26" s="55" t="s">
        <v>1223</v>
      </c>
      <c r="E26" s="42" t="s">
        <v>164</v>
      </c>
      <c r="F26" s="48" t="s">
        <v>1224</v>
      </c>
      <c r="G26" s="41"/>
      <c r="H26" s="75" t="s">
        <v>327</v>
      </c>
      <c r="I26" s="49"/>
      <c r="J26" s="19"/>
      <c r="K26" s="74"/>
      <c r="L26" s="74"/>
      <c r="M26" s="41">
        <v>0</v>
      </c>
      <c r="N26" s="41">
        <v>0</v>
      </c>
      <c r="O26" s="41">
        <v>1</v>
      </c>
      <c r="P26" s="41">
        <v>0</v>
      </c>
      <c r="Q26" s="41">
        <f t="shared" si="0"/>
        <v>2</v>
      </c>
      <c r="R26" s="41">
        <f t="shared" si="1"/>
        <v>1496</v>
      </c>
      <c r="S26" s="41">
        <v>1</v>
      </c>
      <c r="T26" s="76">
        <v>4</v>
      </c>
      <c r="U26" s="84"/>
      <c r="V26" s="73" t="s">
        <v>331</v>
      </c>
      <c r="W26" s="41"/>
      <c r="X26" s="26"/>
      <c r="Y26" s="25">
        <f>VLOOKUP(A30,Feuil1!A:B,2,FALSE)</f>
        <v>2</v>
      </c>
      <c r="Z26" s="25">
        <f>VLOOKUP(A30,Feuil1!A:C,3,FALSE)</f>
        <v>1295</v>
      </c>
      <c r="AA2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ERP (1er groupe et PO, Parcs de stationnement et Gares)
Contrôle Périodique 5 ans Rapport de Vérification Réglementaire en Exploitation (RVRE)','Arrêté du 25 juin 1980
Article AS 9 et PO1§3
GE6 à GE9
PS32
GA36',1,1496,'Vérification, fonctionnement compris, par un organisme agréé','',3,2,4)</v>
      </c>
      <c r="AB2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ERP (1er groupe et PO, Parcs de stationnement et Gares)
Contrôle Périodique 5 ans Rapport de Vérification Réglementaire en Exploitation (RVRE)', reglementation = 'Arrêté du 25 juin 1980
Article AS 9 et PO1§3
GE6 à GE9
PS32
GA36', commentaires = 'Vérification, fonctionnement compris, par un organisme agréé', personne_habilitee =  '', criticite = 4 where id = 672</v>
      </c>
      <c r="AC26" s="17" t="str">
        <f>IF(Tableau6[[#This Row],[Référence]]&lt;&gt;"",CONCATENATE("update aocr_ref_arbo set reglementation = '",Tableau6[[#This Row],[Référence]],"' where id = ",Tableau6[[#This Row],[id]]),"")</f>
        <v>update aocr_ref_arbo set reglementation = 'Arrêté du 25 juin 1980
Article AS 9 et PO1§3
GE6 à GE9
PS32
GA36' where id = 672</v>
      </c>
    </row>
    <row r="27" spans="1:29" ht="100" customHeight="1" x14ac:dyDescent="0.25">
      <c r="A27" s="50">
        <v>1118</v>
      </c>
      <c r="B27" s="37" t="s">
        <v>24</v>
      </c>
      <c r="C27" s="38" t="s">
        <v>123</v>
      </c>
      <c r="D27" s="44" t="s">
        <v>821</v>
      </c>
      <c r="E27" s="41" t="s">
        <v>165</v>
      </c>
      <c r="F27" s="47" t="s">
        <v>534</v>
      </c>
      <c r="G27" s="41"/>
      <c r="H27" s="75" t="s">
        <v>327</v>
      </c>
      <c r="I27" s="49"/>
      <c r="J27" s="19"/>
      <c r="K27" s="74"/>
      <c r="L27" s="74"/>
      <c r="M27" s="41">
        <v>0</v>
      </c>
      <c r="N27" s="41">
        <v>0</v>
      </c>
      <c r="O27" s="41">
        <v>1</v>
      </c>
      <c r="P27" s="41">
        <v>0</v>
      </c>
      <c r="Q27" s="41">
        <f t="shared" si="0"/>
        <v>2</v>
      </c>
      <c r="R27" s="41">
        <f t="shared" si="1"/>
        <v>1496</v>
      </c>
      <c r="S27" s="41">
        <v>1</v>
      </c>
      <c r="T27" s="76">
        <v>5</v>
      </c>
      <c r="U27" s="84"/>
      <c r="V27" s="73" t="s">
        <v>27</v>
      </c>
      <c r="W27" s="41"/>
      <c r="X27" s="25"/>
      <c r="Y27" s="25">
        <f>VLOOKUP(A31,Feuil1!A:B,2,FALSE)</f>
        <v>2</v>
      </c>
      <c r="Z27" s="25">
        <f>VLOOKUP(A31,Feuil1!A:C,3,FALSE)</f>
        <v>1295</v>
      </c>
      <c r="AA2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ERP :
Contrôle à la mise en service 
Rapport de Vérification Réglementaire Après Travaux (RVRAT).','Arrêté du 25 juin 1980 Article AS 9 et GE6 à GE9',1,1496,'Un Rapport de Vérification Réglementaire Après Travaux (RVRAT) doit être réalisée suite à une modification importante des ascenseurs.','',3,2,5)</v>
      </c>
      <c r="AB2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ERP :
Contrôle à la mise en service 
Rapport de Vérification Réglementaire Après Travaux (RVRAT).', reglementation = 'Arrêté du 25 juin 1980 Article AS 9 et GE6 à GE9', commentaires = 'Un Rapport de Vérification Réglementaire Après Travaux (RVRAT) doit être réalisée suite à une modification importante des ascenseurs.', personne_habilitee =  '', criticite = 5 where id = 1118</v>
      </c>
      <c r="AC27" s="17" t="str">
        <f>IF(Tableau6[[#This Row],[Référence]]&lt;&gt;"",CONCATENATE("update aocr_ref_arbo set reglementation = '",Tableau6[[#This Row],[Référence]],"' where id = ",Tableau6[[#This Row],[id]]),"")</f>
        <v>update aocr_ref_arbo set reglementation = 'Arrêté du 25 juin 1980 Article AS 9 et GE6 à GE9' where id = 1118</v>
      </c>
    </row>
    <row r="28" spans="1:29" ht="100" customHeight="1" x14ac:dyDescent="0.25">
      <c r="A28" s="50">
        <v>1301</v>
      </c>
      <c r="B28" s="37" t="s">
        <v>24</v>
      </c>
      <c r="C28" s="38" t="s">
        <v>159</v>
      </c>
      <c r="D28" s="45" t="s">
        <v>1201</v>
      </c>
      <c r="E28" s="42"/>
      <c r="F28" s="48" t="s">
        <v>535</v>
      </c>
      <c r="G28" s="41"/>
      <c r="H28" s="75" t="s">
        <v>327</v>
      </c>
      <c r="I28" s="49"/>
      <c r="J28" s="19"/>
      <c r="K28" s="74"/>
      <c r="L28" s="74"/>
      <c r="M28" s="41">
        <v>0</v>
      </c>
      <c r="N28" s="41">
        <v>0</v>
      </c>
      <c r="O28" s="41">
        <v>1</v>
      </c>
      <c r="P28" s="41">
        <v>0</v>
      </c>
      <c r="Q28" s="41">
        <f t="shared" si="0"/>
        <v>2</v>
      </c>
      <c r="R28" s="41">
        <f t="shared" si="1"/>
        <v>1295</v>
      </c>
      <c r="S28" s="41">
        <v>1</v>
      </c>
      <c r="T28" s="76">
        <v>4</v>
      </c>
      <c r="U28" s="84"/>
      <c r="V28" s="73" t="s">
        <v>331</v>
      </c>
      <c r="W28" s="41"/>
      <c r="X28" s="26"/>
      <c r="Y28" s="25">
        <f>VLOOKUP(A32,Feuil1!A:B,2,FALSE)</f>
        <v>2</v>
      </c>
      <c r="Z28" s="25">
        <f>VLOOKUP(A32,Feuil1!A:C,3,FALSE)</f>
        <v>170</v>
      </c>
      <c r="AA2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non équipé de dispositif d''appel prioritaire IGH : 
Contrôle Périodique annuel 
Rapport de Vérification Réglementaire en Exploitation (RVRE)','Arrêté du 30 décembre 2011  Article GH 5 3.1.2
CCH R122-16',1,1295,'','',3,2,4)</v>
      </c>
      <c r="AB2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non équipé de dispositif d''appel prioritaire IGH : 
Contrôle Périodique annuel 
Rapport de Vérification Réglementaire en Exploitation (RVRE)', reglementation = 'Arrêté du 30 décembre 2011  Article GH 5 3.1.2
CCH R122-16', commentaires = '', personne_habilitee =  '', criticite = 4 where id = 1301</v>
      </c>
      <c r="AC28" s="17" t="str">
        <f>IF(Tableau6[[#This Row],[Référence]]&lt;&gt;"",CONCATENATE("update aocr_ref_arbo set reglementation = '",Tableau6[[#This Row],[Référence]],"' where id = ",Tableau6[[#This Row],[id]]),"")</f>
        <v>update aocr_ref_arbo set reglementation = 'Arrêté du 30 décembre 2011  Article GH 5 3.1.2
CCH R122-16' where id = 1301</v>
      </c>
    </row>
    <row r="29" spans="1:29" ht="100" customHeight="1" x14ac:dyDescent="0.25">
      <c r="A29" s="50">
        <v>1300</v>
      </c>
      <c r="B29" s="37" t="s">
        <v>24</v>
      </c>
      <c r="C29" s="38" t="s">
        <v>159</v>
      </c>
      <c r="D29" s="44" t="s">
        <v>1202</v>
      </c>
      <c r="E29" s="41" t="s">
        <v>165</v>
      </c>
      <c r="F29" s="47" t="s">
        <v>536</v>
      </c>
      <c r="G29" s="41"/>
      <c r="H29" s="75" t="s">
        <v>327</v>
      </c>
      <c r="I29" s="49"/>
      <c r="J29" s="19"/>
      <c r="K29" s="74"/>
      <c r="L29" s="74"/>
      <c r="M29" s="41">
        <v>0</v>
      </c>
      <c r="N29" s="41">
        <v>0</v>
      </c>
      <c r="O29" s="41">
        <v>1</v>
      </c>
      <c r="P29" s="41">
        <v>0</v>
      </c>
      <c r="Q29" s="41">
        <f t="shared" si="0"/>
        <v>2</v>
      </c>
      <c r="R29" s="41">
        <f t="shared" si="1"/>
        <v>1295</v>
      </c>
      <c r="S29" s="41">
        <v>1</v>
      </c>
      <c r="T29" s="76">
        <v>5</v>
      </c>
      <c r="U29" s="84"/>
      <c r="V29" s="73" t="s">
        <v>27</v>
      </c>
      <c r="W29" s="41"/>
      <c r="X29" s="26"/>
      <c r="Y29" s="25">
        <f>VLOOKUP(A33,Feuil1!A:B,2,FALSE)</f>
        <v>2</v>
      </c>
      <c r="Z29" s="25">
        <f>VLOOKUP(A33,Feuil1!A:C,3,FALSE)</f>
        <v>170</v>
      </c>
      <c r="AA2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IGH :
Contrôle à la mise en service 
Rapport de Vérification Réglementaire Après Travaux (RVRAT).','Arrêté du 30 décembre 2011 Article GH 5 § 2
Arrêté du 25 juin 1980  
Article AS 9
CCH R122-16',1,1295,'Un Rapport de Vérification Réglementaire Après Travaux (RVRAT) doit être réalisée suite à une modification importante des ascenseurs.','',3,2,5)</v>
      </c>
      <c r="AB2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IGH :
Contrôle à la mise en service 
Rapport de Vérification Réglementaire Après Travaux (RVRAT).', reglementation = 'Arrêté du 30 décembre 2011 Article GH 5 § 2
Arrêté du 25 juin 1980  
Article AS 9
CCH R122-16', commentaires = 'Un Rapport de Vérification Réglementaire Après Travaux (RVRAT) doit être réalisée suite à une modification importante des ascenseurs.', personne_habilitee =  '', criticite = 5 where id = 1300</v>
      </c>
      <c r="AC29" s="17" t="str">
        <f>IF(Tableau6[[#This Row],[Référence]]&lt;&gt;"",CONCATENATE("update aocr_ref_arbo set reglementation = '",Tableau6[[#This Row],[Référence]],"' where id = ",Tableau6[[#This Row],[id]]),"")</f>
        <v>update aocr_ref_arbo set reglementation = 'Arrêté du 30 décembre 2011 Article GH 5 § 2
Arrêté du 25 juin 1980  
Article AS 9
CCH R122-16' where id = 1300</v>
      </c>
    </row>
    <row r="30" spans="1:29" ht="100" customHeight="1" x14ac:dyDescent="0.25">
      <c r="A30" s="50">
        <v>1877</v>
      </c>
      <c r="B30" s="37" t="s">
        <v>24</v>
      </c>
      <c r="C30" s="38" t="s">
        <v>159</v>
      </c>
      <c r="D30" s="45" t="s">
        <v>1203</v>
      </c>
      <c r="E30" s="42"/>
      <c r="F30" s="48" t="s">
        <v>537</v>
      </c>
      <c r="G30" s="41"/>
      <c r="H30" s="75" t="s">
        <v>327</v>
      </c>
      <c r="I30" s="49"/>
      <c r="J30" s="19"/>
      <c r="K30" s="74"/>
      <c r="L30" s="74"/>
      <c r="M30" s="41">
        <v>0</v>
      </c>
      <c r="N30" s="41">
        <v>0</v>
      </c>
      <c r="O30" s="41">
        <v>1</v>
      </c>
      <c r="P30" s="41">
        <v>0</v>
      </c>
      <c r="Q30" s="41">
        <f t="shared" si="0"/>
        <v>2</v>
      </c>
      <c r="R30" s="41">
        <f t="shared" si="1"/>
        <v>1295</v>
      </c>
      <c r="S30" s="41">
        <v>1</v>
      </c>
      <c r="T30" s="76">
        <v>4</v>
      </c>
      <c r="U30" s="84"/>
      <c r="V30" s="73" t="s">
        <v>331</v>
      </c>
      <c r="W30" s="41"/>
      <c r="X30" s="25"/>
      <c r="Y30" s="25">
        <f>VLOOKUP(A34,Feuil1!A:B,2,FALSE)</f>
        <v>2</v>
      </c>
      <c r="Z30" s="25">
        <f>VLOOKUP(A34,Feuil1!A:C,3,FALSE)</f>
        <v>170</v>
      </c>
      <c r="AA3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équipé de dispositif d''appel prioritaire IGH : 
Contrôle Périodique semestriel 
Rapport de Vérification Réglementaire en Exploitation (RVRE)','Arrêté du 30 décembre 2011 Article GH 5 3.1.1
CCH R122-16',1,1295,'','',3,2,4)</v>
      </c>
      <c r="AB3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équipé de dispositif d''appel prioritaire IGH : 
Contrôle Périodique semestriel 
Rapport de Vérification Réglementaire en Exploitation (RVRE)', reglementation = 'Arrêté du 30 décembre 2011 Article GH 5 3.1.1
CCH R122-16', commentaires = '', personne_habilitee =  '', criticite = 4 where id = 1877</v>
      </c>
      <c r="AC30" s="17" t="str">
        <f>IF(Tableau6[[#This Row],[Référence]]&lt;&gt;"",CONCATENATE("update aocr_ref_arbo set reglementation = '",Tableau6[[#This Row],[Référence]],"' where id = ",Tableau6[[#This Row],[id]]),"")</f>
        <v>update aocr_ref_arbo set reglementation = 'Arrêté du 30 décembre 2011 Article GH 5 3.1.1
CCH R122-16' where id = 1877</v>
      </c>
    </row>
    <row r="31" spans="1:29" ht="100" customHeight="1" x14ac:dyDescent="0.25">
      <c r="A31" s="50">
        <v>3704</v>
      </c>
      <c r="B31" s="37" t="s">
        <v>24</v>
      </c>
      <c r="C31" s="38" t="s">
        <v>538</v>
      </c>
      <c r="D31" s="44" t="s">
        <v>822</v>
      </c>
      <c r="E31" s="41"/>
      <c r="F31" s="47" t="s">
        <v>706</v>
      </c>
      <c r="G31" s="41"/>
      <c r="H31" s="75" t="s">
        <v>327</v>
      </c>
      <c r="I31" s="49"/>
      <c r="J31" s="19"/>
      <c r="K31" s="74"/>
      <c r="L31" s="74"/>
      <c r="M31" s="41">
        <v>0</v>
      </c>
      <c r="N31" s="41">
        <v>0</v>
      </c>
      <c r="O31" s="41">
        <v>1</v>
      </c>
      <c r="P31" s="41">
        <v>0</v>
      </c>
      <c r="Q31" s="41">
        <f t="shared" si="0"/>
        <v>2</v>
      </c>
      <c r="R31" s="41">
        <f t="shared" si="1"/>
        <v>1295</v>
      </c>
      <c r="S31" s="41">
        <v>1</v>
      </c>
      <c r="T31" s="76">
        <v>4</v>
      </c>
      <c r="U31" s="84"/>
      <c r="V31" s="73" t="s">
        <v>331</v>
      </c>
      <c r="W31" s="41"/>
      <c r="X31" s="26"/>
      <c r="Y31" s="25">
        <f>VLOOKUP(A35,Feuil1!A:B,2,FALSE)</f>
        <v>2</v>
      </c>
      <c r="Z31" s="25">
        <f>VLOOKUP(A35,Feuil1!A:C,3,FALSE)</f>
        <v>1499</v>
      </c>
      <c r="AA3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dans les immeubles à usage de Tour de Contrôle (GH TC) avec effectif &gt; ou égal à 19 personnes : 
Contrôle Périodique semestriel Rapport de Vérification Réglementaire en Exploitation (RVRE)','Arrêté du 30 décembre 2011 
A. du 30-12-2011, point 18.1
du cahier des charges annexé à l''art. GHTC.
CCH R122-2',1,1295,'','',3,2,4)</v>
      </c>
      <c r="AB3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dans les immeubles à usage de Tour de Contrôle (GH TC) avec effectif &gt; ou égal à 19 personnes : 
Contrôle Périodique semestriel Rapport de Vérification Réglementaire en Exploitation (RVRE)', reglementation = 'Arrêté du 30 décembre 2011 
A. du 30-12-2011, point 18.1
du cahier des charges annexé à l''art. GHTC.
CCH R122-2', commentaires = '', personne_habilitee =  '', criticite = 4 where id = 3704</v>
      </c>
      <c r="AC31" s="17" t="str">
        <f>IF(Tableau6[[#This Row],[Référence]]&lt;&gt;"",CONCATENATE("update aocr_ref_arbo set reglementation = '",Tableau6[[#This Row],[Référence]],"' where id = ",Tableau6[[#This Row],[id]]),"")</f>
        <v>update aocr_ref_arbo set reglementation = 'Arrêté du 30 décembre 2011 
A. du 30-12-2011, point 18.1
du cahier des charges annexé à l''art. GHTC.
CCH R122-2' where id = 3704</v>
      </c>
    </row>
    <row r="32" spans="1:29" ht="100" customHeight="1" x14ac:dyDescent="0.25">
      <c r="A32" s="50">
        <v>1115</v>
      </c>
      <c r="B32" s="37" t="s">
        <v>24</v>
      </c>
      <c r="C32" s="38" t="s">
        <v>26</v>
      </c>
      <c r="D32" s="45" t="s">
        <v>824</v>
      </c>
      <c r="E32" s="42" t="s">
        <v>345</v>
      </c>
      <c r="F32" s="48" t="s">
        <v>707</v>
      </c>
      <c r="G32" s="41"/>
      <c r="H32" s="75" t="s">
        <v>327</v>
      </c>
      <c r="I32" s="49"/>
      <c r="J32" s="19"/>
      <c r="K32" s="74"/>
      <c r="L32" s="74"/>
      <c r="M32" s="41">
        <v>1</v>
      </c>
      <c r="N32" s="41">
        <v>1</v>
      </c>
      <c r="O32" s="41">
        <v>1</v>
      </c>
      <c r="P32" s="41">
        <v>0</v>
      </c>
      <c r="Q32" s="41">
        <f t="shared" si="0"/>
        <v>2</v>
      </c>
      <c r="R32" s="41">
        <f t="shared" si="1"/>
        <v>170</v>
      </c>
      <c r="S32" s="41">
        <v>1</v>
      </c>
      <c r="T32" s="76">
        <v>5</v>
      </c>
      <c r="U32" s="84"/>
      <c r="V32" s="73" t="s">
        <v>27</v>
      </c>
      <c r="W32" s="41" t="s">
        <v>84</v>
      </c>
      <c r="X32" s="25"/>
      <c r="Y32" s="25">
        <f>VLOOKUP(A36,Feuil1!A:B,2,FALSE)</f>
        <v>2</v>
      </c>
      <c r="Z32" s="25">
        <f>VLOOKUP(A36,Feuil1!A:C,3,FALSE)</f>
        <v>1101</v>
      </c>
      <c r="AA3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('Ascenseurs installé avant le 27 août 2000 :
Mise en conformité avant le 31 décembre 2010.','Code de la construction et de l''habitation Article R125-1-2
A. du 18-11-2004 (travaux de sécurité)',1,170,'Avant le 31 décembre 2010.
1. Des serrures munies de dispositifs de contrôle de la fermeture et du verrouillage des portes palières ;
2. Lorsqu''il est nécessaire de prévenir des actes de nature à porter atteinte au verrouillage de la porte palière, un dispositif empêchant ou limitant de tels actes ;
3. Un dispositif de détection de la présence des personnes destiné à les protéger contre le choc des portes coulissantes lors de leur fermeture ;
4. La clôture de la gaine d''ascenseur empêchant l''accès à cette gaine et aux éléments de déverrouillage des serrures de porte palière ;
5. Pour les ascenseurs électriques, un parachute de cabine et un limiteur de vitesse en descente ;
6. Un dispositif destiné à éviter toute chute en gaine lorsque la cabine est immobilisée en dehors de la zone de déverrouillage ;
7. Une commande de manœuvre d''inspection et d''arrêt de la cabine en vue de protéger les personnels d''intervention opérant sur le toit de la cabine, en gaine ou en cuvette ;
8. Des dispositifs permettant aux personnels d''intervention d''accéder sans danger aux locaux de machines ou de poulies ;
9. Un système de verrouillage des portes et portillons destinés à la visite technique de la gaine et de la cuvette ainsi que des portes de secours, avec une commande automatique de l''arrêt de l''ascenseur lors de l''ouverture de ces portes et portillons par les personnels d''intervention.','',3,2,5)</v>
      </c>
      <c r="AB3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'Ascenseurs installé avant le 27 août 2000 :
Mise en conformité avant le 31 décembre 2010.', reglementation = 'Code de la construction et de l''habitation Article R125-1-2
A. du 18-11-2004 (travaux de sécurité)', commentaires = 'Avant le 31 décembre 2010.
1. Des serrures munies de dispositifs de contrôle de la fermeture et du verrouillage des portes palières ;
2. Lorsqu''il est nécessaire de prévenir des actes de nature à porter atteinte au verrouillage de la porte palière, un dispositif empêchant ou limitant de tels actes ;
3. Un dispositif de détection de la présence des personnes destiné à les protéger contre le choc des portes coulissantes lors de leur fermeture ;
4. La clôture de la gaine d''ascenseur empêchant l''accès à cette gaine et aux éléments de déverrouillage des serrures de porte palière ;
5. Pour les ascenseurs électriques, un parachute de cabine et un limiteur de vitesse en descente ;
6. Un dispositif destiné à éviter toute chute en gaine lorsque la cabine est immobilisée en dehors de la zone de déverrouillage ;
7. Une commande de manœuvre d''inspection et d''arrêt de la cabine en vue de protéger les personnels d''intervention opérant sur le toit de la cabine, en gaine ou en cuvette ;
8. Des dispositifs permettant aux personnels d''intervention d''accéder sans danger aux locaux de machines ou de poulies ;
9. Un système de verrouillage des portes et portillons destinés à la visite technique de la gaine et de la cuvette ainsi que des portes de secours, avec une commande automatique de l''arrêt de l''ascenseur lors de l''ouverture de ces portes et portillons par les personnels d''intervention.', personne_habilitee =  '', criticite = 5 where id = 1115</v>
      </c>
      <c r="AC32" s="17" t="str">
        <f>IF(Tableau6[[#This Row],[Référence]]&lt;&gt;"",CONCATENATE("update aocr_ref_arbo set reglementation = '",Tableau6[[#This Row],[Référence]],"' where id = ",Tableau6[[#This Row],[id]]),"")</f>
        <v>update aocr_ref_arbo set reglementation = 'Code de la construction et de l''habitation Article R125-1-2
A. du 18-11-2004 (travaux de sécurité)' where id = 1115</v>
      </c>
    </row>
    <row r="33" spans="1:29" ht="100" customHeight="1" x14ac:dyDescent="0.25">
      <c r="A33" s="50">
        <v>1302</v>
      </c>
      <c r="B33" s="37" t="s">
        <v>24</v>
      </c>
      <c r="C33" s="38" t="s">
        <v>26</v>
      </c>
      <c r="D33" s="44" t="s">
        <v>823</v>
      </c>
      <c r="E33" s="41" t="s">
        <v>346</v>
      </c>
      <c r="F33" s="47" t="s">
        <v>707</v>
      </c>
      <c r="G33" s="41"/>
      <c r="H33" s="75" t="s">
        <v>327</v>
      </c>
      <c r="I33" s="49"/>
      <c r="J33" s="19"/>
      <c r="K33" s="74"/>
      <c r="L33" s="74"/>
      <c r="M33" s="41">
        <v>1</v>
      </c>
      <c r="N33" s="41">
        <v>1</v>
      </c>
      <c r="O33" s="41">
        <v>1</v>
      </c>
      <c r="P33" s="41">
        <v>0</v>
      </c>
      <c r="Q33" s="41">
        <f t="shared" si="0"/>
        <v>2</v>
      </c>
      <c r="R33" s="41">
        <f t="shared" si="1"/>
        <v>170</v>
      </c>
      <c r="S33" s="41">
        <v>1</v>
      </c>
      <c r="T33" s="76">
        <v>5</v>
      </c>
      <c r="U33" s="84"/>
      <c r="V33" s="73" t="s">
        <v>27</v>
      </c>
      <c r="W33" s="41" t="s">
        <v>84</v>
      </c>
      <c r="X33" s="26"/>
      <c r="Y33" s="25">
        <f>VLOOKUP(A37,Feuil1!A:B,2,FALSE)</f>
        <v>2</v>
      </c>
      <c r="Z33" s="25">
        <f>VLOOKUP(A37,Feuil1!A:C,3,FALSE)</f>
        <v>1497</v>
      </c>
      <c r="AA3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('Ascenseurs installé avant le 27 août 2000 :
Mise en conformité avant le 3 juillet 2014.','Code de la construction et de l''habitation Article R125-1-2
A. du 18-11-2004 (travaux de sécurité)',1,170,'Avant le 3 juillet 2014 :
1. Dans les ascenseurs des établissements recevant du public mentionnés à l''article L. 111-7-3 installés avant le 1er janvier 1983, un système de contrôle de l''arrêt et du maintien à niveau de la cabine, à tous les niveaux desservis.
2. Un système de téléalarme entre la cabine et un service d''intervention et un éclairage de secours en cabine ;
3. Une résistance mécanique suffisante des portes palières lorsqu''elles comportent un vitrage ;
4. Pour les ascenseurs hydrauliques, un système de prévention des risques de chute libre, de dérive et d''excès de vitesse de la cabine ;
5. Une protection avec marquage ou signalisation éliminant le risque de contact direct des personnels d''intervention avec des composants ou conducteurs nus sous tension, dans les armoires de commande, les armoires électriques et les tableaux d''arrivée de courant ;
6. Un dispositif de protection des personnels d''intervention contre le risque de happement par les organes mobiles de transmission, notamment les poulies, câbles ou courroies ;
7. Un éclairage fixe du local de machines ou de poulies assurant un éclairement suffisant des zones de travail et de circulation.','',3,2,5)</v>
      </c>
      <c r="AB3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'Ascenseurs installé avant le 27 août 2000 :
Mise en conformité avant le 3 juillet 2014.', reglementation = 'Code de la construction et de l''habitation Article R125-1-2
A. du 18-11-2004 (travaux de sécurité)', commentaires = 'Avant le 3 juillet 2014 :
1. Dans les ascenseurs des établissements recevant du public mentionnés à l''article L. 111-7-3 installés avant le 1er janvier 1983, un système de contrôle de l''arrêt et du maintien à niveau de la cabine, à tous les niveaux desservis.
2. Un système de téléalarme entre la cabine et un service d''intervention et un éclairage de secours en cabine ;
3. Une résistance mécanique suffisante des portes palières lorsqu''elles comportent un vitrage ;
4. Pour les ascenseurs hydrauliques, un système de prévention des risques de chute libre, de dérive et d''excès de vitesse de la cabine ;
5. Une protection avec marquage ou signalisation éliminant le risque de contact direct des personnels d''intervention avec des composants ou conducteurs nus sous tension, dans les armoires de commande, les armoires électriques et les tableaux d''arrivée de courant ;
6. Un dispositif de protection des personnels d''intervention contre le risque de happement par les organes mobiles de transmission, notamment les poulies, câbles ou courroies ;
7. Un éclairage fixe du local de machines ou de poulies assurant un éclairement suffisant des zones de travail et de circulation.', personne_habilitee =  '', criticite = 5 where id = 1302</v>
      </c>
      <c r="AC33" s="17" t="str">
        <f>IF(Tableau6[[#This Row],[Référence]]&lt;&gt;"",CONCATENATE("update aocr_ref_arbo set reglementation = '",Tableau6[[#This Row],[Référence]],"' where id = ",Tableau6[[#This Row],[id]]),"")</f>
        <v>update aocr_ref_arbo set reglementation = 'Code de la construction et de l''habitation Article R125-1-2
A. du 18-11-2004 (travaux de sécurité)' where id = 1302</v>
      </c>
    </row>
    <row r="34" spans="1:29" ht="100" customHeight="1" x14ac:dyDescent="0.25">
      <c r="A34" s="50">
        <v>1303</v>
      </c>
      <c r="B34" s="37" t="s">
        <v>24</v>
      </c>
      <c r="C34" s="38" t="s">
        <v>26</v>
      </c>
      <c r="D34" s="45" t="s">
        <v>825</v>
      </c>
      <c r="E34" s="42" t="s">
        <v>347</v>
      </c>
      <c r="F34" s="48" t="s">
        <v>707</v>
      </c>
      <c r="G34" s="41"/>
      <c r="H34" s="75" t="s">
        <v>327</v>
      </c>
      <c r="I34" s="49"/>
      <c r="J34" s="19"/>
      <c r="K34" s="74"/>
      <c r="L34" s="74"/>
      <c r="M34" s="41">
        <v>1</v>
      </c>
      <c r="N34" s="41">
        <v>1</v>
      </c>
      <c r="O34" s="41">
        <v>1</v>
      </c>
      <c r="P34" s="41">
        <v>0</v>
      </c>
      <c r="Q34" s="41">
        <f t="shared" si="0"/>
        <v>2</v>
      </c>
      <c r="R34" s="41">
        <f t="shared" si="1"/>
        <v>170</v>
      </c>
      <c r="S34" s="41">
        <v>1</v>
      </c>
      <c r="T34" s="76">
        <v>5</v>
      </c>
      <c r="U34" s="84"/>
      <c r="V34" s="73" t="s">
        <v>27</v>
      </c>
      <c r="W34" s="41" t="s">
        <v>84</v>
      </c>
      <c r="X34" s="26"/>
      <c r="Y34" s="25">
        <f>VLOOKUP(A38,Feuil1!A:B,2,FALSE)</f>
        <v>2</v>
      </c>
      <c r="Z34" s="25">
        <f>VLOOKUP(A38,Feuil1!A:C,3,FALSE)</f>
        <v>1497</v>
      </c>
      <c r="AA3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('Ascenseurs installé avant  le 27 août 2000 :
Mise en conformité avant le 3 juillet 2018.','Code de la construction et de l''habitation Article R125-1-2
A. du 18-11-2004 (travaux de sécurité)',1,170,'Avant le 3 juillet 2018 :
1. Dans les ascenseurs des établissements recevant du public mentionnés à l''article L. 111-7-3 installés après le 31 décembre 1982, un système de contrôle de l''arrêt et du maintien à niveau de la cabine, à tous les niveaux desservis.
2. Dans les ascenseurs électriques à adhérence, un système de protection contre la vitesse excessive de la cabine en montée.','',3,2,5)</v>
      </c>
      <c r="AB3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'Ascenseurs installé avant  le 27 août 2000 :
Mise en conformité avant le 3 juillet 2018.', reglementation = 'Code de la construction et de l''habitation Article R125-1-2
A. du 18-11-2004 (travaux de sécurité)', commentaires = 'Avant le 3 juillet 2018 :
1. Dans les ascenseurs des établissements recevant du public mentionnés à l''article L. 111-7-3 installés après le 31 décembre 1982, un système de contrôle de l''arrêt et du maintien à niveau de la cabine, à tous les niveaux desservis.
2. Dans les ascenseurs électriques à adhérence, un système de protection contre la vitesse excessive de la cabine en montée.', personne_habilitee =  '', criticite = 5 where id = 1303</v>
      </c>
      <c r="AC34" s="17" t="str">
        <f>IF(Tableau6[[#This Row],[Référence]]&lt;&gt;"",CONCATENATE("update aocr_ref_arbo set reglementation = '",Tableau6[[#This Row],[Référence]],"' where id = ",Tableau6[[#This Row],[id]]),"")</f>
        <v>update aocr_ref_arbo set reglementation = 'Code de la construction et de l''habitation Article R125-1-2
A. du 18-11-2004 (travaux de sécurité)' where id = 1303</v>
      </c>
    </row>
    <row r="35" spans="1:29" s="28" customFormat="1" ht="100" customHeight="1" x14ac:dyDescent="0.25">
      <c r="A35" s="50">
        <v>1114</v>
      </c>
      <c r="B35" s="37" t="s">
        <v>24</v>
      </c>
      <c r="C35" s="38" t="s">
        <v>103</v>
      </c>
      <c r="D35" s="44" t="s">
        <v>826</v>
      </c>
      <c r="E35" s="41" t="s">
        <v>85</v>
      </c>
      <c r="F35" s="47" t="s">
        <v>708</v>
      </c>
      <c r="G35" s="41"/>
      <c r="H35" s="75" t="s">
        <v>327</v>
      </c>
      <c r="I35" s="49"/>
      <c r="J35" s="19"/>
      <c r="K35" s="74"/>
      <c r="L35" s="74"/>
      <c r="M35" s="41">
        <v>1</v>
      </c>
      <c r="N35" s="41">
        <v>1</v>
      </c>
      <c r="O35" s="41">
        <v>1</v>
      </c>
      <c r="P35" s="41">
        <v>0</v>
      </c>
      <c r="Q35" s="41">
        <f t="shared" si="0"/>
        <v>2</v>
      </c>
      <c r="R35" s="41">
        <f t="shared" si="1"/>
        <v>1499</v>
      </c>
      <c r="S35" s="41">
        <v>1</v>
      </c>
      <c r="T35" s="76">
        <v>4</v>
      </c>
      <c r="U35" s="84"/>
      <c r="V35" s="73" t="s">
        <v>331</v>
      </c>
      <c r="W35" s="41"/>
      <c r="X35" s="29"/>
      <c r="Y35" s="25">
        <f>VLOOKUP(A39,Feuil1!A:B,2,FALSE)</f>
        <v>2</v>
      </c>
      <c r="Z35" s="25">
        <f>VLOOKUP(A39,Feuil1!A:C,3,FALSE)</f>
        <v>1489</v>
      </c>
      <c r="AA3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Un rapport annuel d''activité des ascenseurs est fourni par la société de maintenance.','Code de la construction et de l''habitation Article R125-2-1 Article 2 chapitre III',1,1499,'Le rapport d’activités doit comporter, notamment, les renseignements suivants : 
- l’inventaire mis à jour du matériel mis en place ; 
- le bilan des interventions indiquant : 
o le nombre de pannes et de dépannages ; 
o le nombre d’interventions de déblocage des personnes en cabine ; 
o la date, la durée et la nature des interventions ; 
o la durée et le temps total d’indisponibilité. 
- la date et la nature des travaux effectués au cours des visites d’entretien, et dans le cadre de 
prestations complémentaires ; 
- des informations générales relatives à la sécurité, aux dégradations éventuelles (actes de 
vandalisme, et autres déprédations) : notamment les travaux modificatifs avec la justification 
du maintien du niveau de sécurité et du marquage CE des composants de sécurité ; 
- l’état des installations et les propositions d’amélioration','',3,2,4)</v>
      </c>
      <c r="AB3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Un rapport annuel d''activité des ascenseurs est fourni par la société de maintenance.', reglementation = 'Code de la construction et de l''habitation Article R125-2-1 Article 2 chapitre III', commentaires = 'Le rapport d’activités doit comporter, notamment, les renseignements suivants : 
- l’inventaire mis à jour du matériel mis en place ; 
- le bilan des interventions indiquant : 
o le nombre de pannes et de dépannages ; 
o le nombre d’interventions de déblocage des personnes en cabine ; 
o la date, la durée et la nature des interventions ; 
o la durée et le temps total d’indisponibilité. 
- la date et la nature des travaux effectués au cours des visites d’entretien, et dans le cadre de 
prestations complémentaires ; 
- des informations générales relatives à la sécurité, aux dégradations éventuelles (actes de 
vandalisme, et autres déprédations) : notamment les travaux modificatifs avec la justification 
du maintien du niveau de sécurité et du marquage CE des composants de sécurité ; 
- l’état des installations et les propositions d’amélioration', personne_habilitee =  '', criticite = 4 where id = 1114</v>
      </c>
      <c r="AC35" s="17" t="str">
        <f>IF(Tableau6[[#This Row],[Référence]]&lt;&gt;"",CONCATENATE("update aocr_ref_arbo set reglementation = '",Tableau6[[#This Row],[Référence]],"' where id = ",Tableau6[[#This Row],[id]]),"")</f>
        <v>update aocr_ref_arbo set reglementation = 'Code de la construction et de l''habitation Article R125-2-1 Article 2 chapitre III' where id = 1114</v>
      </c>
    </row>
    <row r="36" spans="1:29" ht="100" customHeight="1" x14ac:dyDescent="0.25">
      <c r="A36" s="50">
        <v>1116</v>
      </c>
      <c r="B36" s="37" t="s">
        <v>24</v>
      </c>
      <c r="C36" s="38" t="s">
        <v>83</v>
      </c>
      <c r="D36" s="45" t="s">
        <v>827</v>
      </c>
      <c r="E36" s="42"/>
      <c r="F36" s="48" t="s">
        <v>709</v>
      </c>
      <c r="G36" s="41"/>
      <c r="H36" s="75" t="s">
        <v>327</v>
      </c>
      <c r="I36" s="49"/>
      <c r="J36" s="19"/>
      <c r="K36" s="74"/>
      <c r="L36" s="74"/>
      <c r="M36" s="41">
        <v>1</v>
      </c>
      <c r="N36" s="41">
        <v>1</v>
      </c>
      <c r="O36" s="41">
        <v>1</v>
      </c>
      <c r="P36" s="41">
        <v>0</v>
      </c>
      <c r="Q36" s="41">
        <f t="shared" si="0"/>
        <v>2</v>
      </c>
      <c r="R36" s="41">
        <f t="shared" si="1"/>
        <v>1101</v>
      </c>
      <c r="S36" s="41">
        <v>1</v>
      </c>
      <c r="T36" s="76">
        <v>4</v>
      </c>
      <c r="U36" s="84"/>
      <c r="V36" s="73" t="s">
        <v>331</v>
      </c>
      <c r="W36" s="41"/>
      <c r="X36" s="25"/>
      <c r="Y36" s="25">
        <f>VLOOKUP(A40,Feuil1!A:B,2,FALSE)</f>
        <v>2</v>
      </c>
      <c r="Z36" s="25">
        <f>VLOOKUP(A40,Feuil1!A:C,3,FALSE)</f>
        <v>1491</v>
      </c>
      <c r="AA3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('Ascenseurs, montes charges et élévateurs de personnes dont la vitesse n''excède pas 0,15 m/s : Registre de sécurité
Les résultats des vérifications, des contrôles et des maintenances doivent être portés sur le registre sécurité.','Code de la construction et de l''habitation Article R123-51;
Code de la construction et de l''habitation Article R122-29
CDT Article L4711-5',1,1101,'','',3,2,4)</v>
      </c>
      <c r="AB3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'Ascenseurs, montes charges et élévateurs de personnes dont la vitesse n''excède pas 0,15 m/s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1116</v>
      </c>
      <c r="AC36"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1116</v>
      </c>
    </row>
    <row r="37" spans="1:29" s="28" customFormat="1" ht="100" customHeight="1" x14ac:dyDescent="0.25">
      <c r="A37" s="50">
        <v>1122</v>
      </c>
      <c r="B37" s="37" t="s">
        <v>24</v>
      </c>
      <c r="C37" s="38" t="s">
        <v>93</v>
      </c>
      <c r="D37" s="44" t="s">
        <v>828</v>
      </c>
      <c r="E37" s="41" t="s">
        <v>349</v>
      </c>
      <c r="F37" s="47" t="s">
        <v>710</v>
      </c>
      <c r="G37" s="41"/>
      <c r="H37" s="75" t="s">
        <v>327</v>
      </c>
      <c r="I37" s="49"/>
      <c r="J37" s="19"/>
      <c r="K37" s="74"/>
      <c r="L37" s="74"/>
      <c r="M37" s="41">
        <v>1</v>
      </c>
      <c r="N37" s="41">
        <v>1</v>
      </c>
      <c r="O37" s="41">
        <v>1</v>
      </c>
      <c r="P37" s="41">
        <v>0</v>
      </c>
      <c r="Q37" s="41">
        <f t="shared" si="0"/>
        <v>2</v>
      </c>
      <c r="R37" s="41">
        <f t="shared" si="1"/>
        <v>1497</v>
      </c>
      <c r="S37" s="41">
        <v>1</v>
      </c>
      <c r="T37" s="76">
        <v>4</v>
      </c>
      <c r="U37" s="84"/>
      <c r="V37" s="73" t="s">
        <v>331</v>
      </c>
      <c r="W37" s="41"/>
      <c r="X37" s="27"/>
      <c r="Y37" s="25">
        <f>VLOOKUP(A41,Feuil1!A:B,2,FALSE)</f>
        <v>432</v>
      </c>
      <c r="Z37" s="25">
        <f>VLOOKUP(A41,Feuil1!A:C,3,FALSE)</f>
        <v>1668</v>
      </c>
      <c r="AA3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monte charges et élévateur de personnes dont la vitesse n''excède pas 0,15 m/s :
Vérification Périodique annuelle','Arrêté du 29 décembre 2010 relatif aux vérifications générales périodiques portant sur les ascenseurs et les monte-charges ainsi que sur les élévateurs de personnes n''excédant pas une vitesse de 0,15 m/s, installés à demeure, et modifiant l''arrêté du 1er mars 2004 modifié relatif aux vérifications des appareils et accessoires de levage Article 6
R4323-24 à R4323-27',1,1497,'Cette visite comporte un essai de fonctionnement et un examen de l''état de conservation.
Les ascenseurs sont dispensés de cette vérification l''année au cours de laquelle s''effectue le contrôle technique quinquennal.
L''employeur est dispensé de l''essai de l''efficacité du fonctionnement du dispositif parachute ou de l''équipement assurant une fonction équivalente s''il dispose d''un document assurant que le prestataire du contrat d''entretien a réalisé cette vérification.','',3,2,4)</v>
      </c>
      <c r="AB3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monte charges et élévateur de personnes dont la vitesse n''excède pas 0,15 m/s :
Vérification Périodique annuelle', reglementation = 'Arrêté du 29 décembre 2010 relatif aux vérifications générales périodiques portant sur les ascenseurs et les monte-charges ainsi que sur les élévateurs de personnes n''excédant pas une vitesse de 0,15 m/s, installés à demeure, et modifiant l''arrêté du 1er mars 2004 modifié relatif aux vérifications des appareils et accessoires de levage Article 6
R4323-24 à R4323-27', commentaires = 'Cette visite comporte un essai de fonctionnement et un examen de l''état de conservation.
Les ascenseurs sont dispensés de cette vérification l''année au cours de laquelle s''effectue le contrôle technique quinquennal.
L''employeur est dispensé de l''essai de l''efficacité du fonctionnement du dispositif parachute ou de l''équipement assurant une fonction équivalente s''il dispose d''un document assurant que le prestataire du contrat d''entretien a réalisé cette vérification.', personne_habilitee =  '', criticite = 4 where id = 1122</v>
      </c>
      <c r="AC37" s="17" t="str">
        <f>IF(Tableau6[[#This Row],[Référence]]&lt;&gt;"",CONCATENATE("update aocr_ref_arbo set reglementation = '",Tableau6[[#This Row],[Référence]],"' where id = ",Tableau6[[#This Row],[id]]),"")</f>
        <v>update aocr_ref_arbo set reglementation = 'Arrêté du 29 décembre 2010 relatif aux vérifications générales périodiques portant sur les ascenseurs et les monte-charges ainsi que sur les élévateurs de personnes n''excédant pas une vitesse de 0,15 m/s, installés à demeure, et modifiant l''arrêté du 1er mars 2004 modifié relatif aux vérifications des appareils et accessoires de levage Article 6
R4323-24 à R4323-27' where id = 1122</v>
      </c>
    </row>
    <row r="38" spans="1:29" s="28" customFormat="1" ht="100" customHeight="1" x14ac:dyDescent="0.25">
      <c r="A38" s="50">
        <v>1123</v>
      </c>
      <c r="B38" s="37" t="s">
        <v>24</v>
      </c>
      <c r="C38" s="38" t="s">
        <v>93</v>
      </c>
      <c r="D38" s="45" t="s">
        <v>829</v>
      </c>
      <c r="E38" s="42" t="s">
        <v>350</v>
      </c>
      <c r="F38" s="48" t="s">
        <v>532</v>
      </c>
      <c r="G38" s="41"/>
      <c r="H38" s="75" t="s">
        <v>327</v>
      </c>
      <c r="I38" s="49"/>
      <c r="J38" s="19"/>
      <c r="K38" s="74"/>
      <c r="L38" s="74"/>
      <c r="M38" s="41">
        <v>1</v>
      </c>
      <c r="N38" s="41">
        <v>1</v>
      </c>
      <c r="O38" s="41">
        <v>1</v>
      </c>
      <c r="P38" s="41">
        <v>0</v>
      </c>
      <c r="Q38" s="41">
        <f t="shared" si="0"/>
        <v>2</v>
      </c>
      <c r="R38" s="41">
        <f t="shared" si="1"/>
        <v>1497</v>
      </c>
      <c r="S38" s="41">
        <v>1</v>
      </c>
      <c r="T38" s="76">
        <v>4</v>
      </c>
      <c r="U38" s="84"/>
      <c r="V38" s="73" t="s">
        <v>331</v>
      </c>
      <c r="W38" s="41"/>
      <c r="X38" s="29"/>
      <c r="Y38" s="25">
        <f>VLOOKUP(A42,Feuil1!A:B,2,FALSE)</f>
        <v>432</v>
      </c>
      <c r="Z38" s="25">
        <f>VLOOKUP(A42,Feuil1!A:C,3,FALSE)</f>
        <v>1671</v>
      </c>
      <c r="AA3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Vérification Périodique annuelle - Procès Verbal d''essais
Un essai du système parachute et / ou du moyen de protection contre les mouvements incontrôlés de la cabine en montée ou tout autre dispositif antichute doit être réalisé annuellement.','Arrêté du 29 décembre 2010 Article 3 paragraphe 3
R125-2',1,1497,'Cette vérification fait partie des opérations minimales d''entretien listées au contrat de l''ascensoriste.','',3,2,4)</v>
      </c>
      <c r="AB3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Vérification Périodique annuelle - Procès Verbal d''essais
Un essai du système parachute et / ou du moyen de protection contre les mouvements incontrôlés de la cabine en montée ou tout autre dispositif antichute doit être réalisé annuellement.', reglementation = 'Arrêté du 29 décembre 2010 Article 3 paragraphe 3
R125-2', commentaires = 'Cette vérification fait partie des opérations minimales d''entretien listées au contrat de l''ascensoriste.', personne_habilitee =  '', criticite = 4 where id = 1123</v>
      </c>
      <c r="AC38" s="17" t="str">
        <f>IF(Tableau6[[#This Row],[Référence]]&lt;&gt;"",CONCATENATE("update aocr_ref_arbo set reglementation = '",Tableau6[[#This Row],[Référence]],"' where id = ",Tableau6[[#This Row],[id]]),"")</f>
        <v>update aocr_ref_arbo set reglementation = 'Arrêté du 29 décembre 2010 Article 3 paragraphe 3
R125-2' where id = 1123</v>
      </c>
    </row>
    <row r="39" spans="1:29" ht="100" customHeight="1" x14ac:dyDescent="0.25">
      <c r="A39" s="50">
        <v>1304</v>
      </c>
      <c r="B39" s="37" t="s">
        <v>24</v>
      </c>
      <c r="C39" s="38" t="s">
        <v>106</v>
      </c>
      <c r="D39" s="44" t="s">
        <v>830</v>
      </c>
      <c r="E39" s="41" t="s">
        <v>350</v>
      </c>
      <c r="F39" s="47" t="s">
        <v>531</v>
      </c>
      <c r="G39" s="41"/>
      <c r="H39" s="75" t="s">
        <v>327</v>
      </c>
      <c r="I39" s="49"/>
      <c r="J39" s="19"/>
      <c r="K39" s="74"/>
      <c r="L39" s="74"/>
      <c r="M39" s="41">
        <v>1</v>
      </c>
      <c r="N39" s="41">
        <v>1</v>
      </c>
      <c r="O39" s="41">
        <v>1</v>
      </c>
      <c r="P39" s="41">
        <v>0</v>
      </c>
      <c r="Q39" s="41">
        <f t="shared" si="0"/>
        <v>2</v>
      </c>
      <c r="R39" s="41">
        <f t="shared" si="1"/>
        <v>1489</v>
      </c>
      <c r="S39" s="41">
        <v>1</v>
      </c>
      <c r="T39" s="76">
        <v>4</v>
      </c>
      <c r="U39" s="84"/>
      <c r="V39" s="73" t="s">
        <v>331</v>
      </c>
      <c r="W39" s="41"/>
      <c r="X39" s="25"/>
      <c r="Y39" s="25">
        <f>VLOOKUP(A43,Feuil1!A:B,2,FALSE)</f>
        <v>432</v>
      </c>
      <c r="Z39" s="25">
        <f>VLOOKUP(A43,Feuil1!A:C,3,FALSE)</f>
        <v>3680</v>
      </c>
      <c r="AA3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Une vérification des câbles ou chaînes de suspension et leurs extrémités doit être réalisé semestriellement.','R125-2',1,1489,'Cette vérification fait partie des opérations minimales d''entretien listées au contrat de l''ascensoriste.','',3,2,4)</v>
      </c>
      <c r="AB3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Une vérification des câbles ou chaînes de suspension et leurs extrémités doit être réalisé semestriellement.', reglementation = 'R125-2', commentaires = 'Cette vérification fait partie des opérations minimales d''entretien listées au contrat de l''ascensoriste.', personne_habilitee =  '', criticite = 4 where id = 1304</v>
      </c>
      <c r="AC39" s="17" t="str">
        <f>IF(Tableau6[[#This Row],[Référence]]&lt;&gt;"",CONCATENATE("update aocr_ref_arbo set reglementation = '",Tableau6[[#This Row],[Référence]],"' where id = ",Tableau6[[#This Row],[id]]),"")</f>
        <v>update aocr_ref_arbo set reglementation = 'R125-2' where id = 1304</v>
      </c>
    </row>
    <row r="40" spans="1:29" ht="100" customHeight="1" x14ac:dyDescent="0.25">
      <c r="A40" s="50">
        <v>1119</v>
      </c>
      <c r="B40" s="37" t="s">
        <v>24</v>
      </c>
      <c r="C40" s="38" t="s">
        <v>115</v>
      </c>
      <c r="D40" s="45" t="s">
        <v>831</v>
      </c>
      <c r="E40" s="42" t="s">
        <v>350</v>
      </c>
      <c r="F40" s="48" t="s">
        <v>533</v>
      </c>
      <c r="G40" s="41"/>
      <c r="H40" s="75" t="s">
        <v>327</v>
      </c>
      <c r="I40" s="49"/>
      <c r="J40" s="19"/>
      <c r="K40" s="74"/>
      <c r="L40" s="74"/>
      <c r="M40" s="41">
        <v>1</v>
      </c>
      <c r="N40" s="41">
        <v>1</v>
      </c>
      <c r="O40" s="41">
        <v>1</v>
      </c>
      <c r="P40" s="41">
        <v>0</v>
      </c>
      <c r="Q40" s="41">
        <f t="shared" si="0"/>
        <v>2</v>
      </c>
      <c r="R40" s="41">
        <f t="shared" si="1"/>
        <v>1491</v>
      </c>
      <c r="S40" s="41">
        <v>1</v>
      </c>
      <c r="T40" s="76">
        <v>4</v>
      </c>
      <c r="U40" s="84"/>
      <c r="V40" s="73" t="s">
        <v>331</v>
      </c>
      <c r="W40" s="41"/>
      <c r="X40" s="25"/>
      <c r="Y40" s="25">
        <f>VLOOKUP(A44,Feuil1!A:B,2,FALSE)</f>
        <v>938</v>
      </c>
      <c r="Z40" s="25">
        <f>VLOOKUP(A44,Feuil1!A:C,3,FALSE)</f>
        <v>1679</v>
      </c>
      <c r="AA4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('Ascenseur :
Vérification Périodique 6 semaines','Arrêté du 18 novembre 2004  Article 2
R125-2',1,1491,'Cette vérification fait partie des opérations minimales d''entretien listées au contrat de l''ascensoriste.','',3,2,4)</v>
      </c>
      <c r="AB4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'Ascenseur :
Vérification Périodique 6 semaines', reglementation = 'Arrêté du 18 novembre 2004  Article 2
R125-2', commentaires = 'Cette vérification fait partie des opérations minimales d''entretien listées au contrat de l''ascensoriste.', personne_habilitee =  '', criticite = 4 where id = 1119</v>
      </c>
      <c r="AC40" s="17" t="str">
        <f>IF(Tableau6[[#This Row],[Référence]]&lt;&gt;"",CONCATENATE("update aocr_ref_arbo set reglementation = '",Tableau6[[#This Row],[Référence]],"' where id = ",Tableau6[[#This Row],[id]]),"")</f>
        <v>update aocr_ref_arbo set reglementation = 'Arrêté du 18 novembre 2004  Article 2
R125-2' where id = 1119</v>
      </c>
    </row>
    <row r="41" spans="1:29" ht="100" customHeight="1" x14ac:dyDescent="0.25">
      <c r="A41" s="50">
        <v>837</v>
      </c>
      <c r="B41" s="37" t="s">
        <v>168</v>
      </c>
      <c r="C41" s="38" t="s">
        <v>169</v>
      </c>
      <c r="D41" s="44" t="s">
        <v>832</v>
      </c>
      <c r="E41" s="41" t="s">
        <v>351</v>
      </c>
      <c r="F41" s="47" t="s">
        <v>539</v>
      </c>
      <c r="G41" s="41"/>
      <c r="H41" s="75" t="s">
        <v>327</v>
      </c>
      <c r="I41" s="49"/>
      <c r="J41" s="19"/>
      <c r="K41" s="74"/>
      <c r="L41" s="74"/>
      <c r="M41" s="41">
        <v>0</v>
      </c>
      <c r="N41" s="41">
        <v>1</v>
      </c>
      <c r="O41" s="41">
        <v>0</v>
      </c>
      <c r="P41" s="41">
        <v>0</v>
      </c>
      <c r="Q41" s="41">
        <f t="shared" si="0"/>
        <v>432</v>
      </c>
      <c r="R41" s="41">
        <f t="shared" si="1"/>
        <v>1668</v>
      </c>
      <c r="S41" s="41">
        <v>1</v>
      </c>
      <c r="T41" s="76">
        <v>5</v>
      </c>
      <c r="U41" s="84"/>
      <c r="V41" s="73" t="s">
        <v>27</v>
      </c>
      <c r="W41" s="41"/>
      <c r="X41" s="26"/>
      <c r="Y41" s="25">
        <f>VLOOKUP(A45,Feuil1!A:B,2,FALSE)</f>
        <v>938</v>
      </c>
      <c r="Z41" s="25">
        <f>VLOOKUP(A45,Feuil1!A:C,3,FALSE)</f>
        <v>1679</v>
      </c>
      <c r="AA4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('Document Relatif à la Protection Contre les Explosions (DRPCE) :
Le Document Relatif à la Protection Contre les Explosions (DRPCE) doit être réalisé depuis le 1er Juillet 2006.','Code du travail 
Article R4227-52 à 54',1,1668,'Il est mis à jour à chaque modifications (substance, local, détection, ventilation…).
Le DRPCE comporte les informations suivantes :
-La détermination et l''évaluation des risques d''explosion ; 
-La nature des mesures prises pour assurer le respect des objectifs définis à la présente section ; 
-La classification en zones des emplacements dans lesquels des atmosphères explosives peuvent se présenter ; 
-Les emplacements auxquels s''appliquent les prescriptions minimales prévues; 
-Les modalités et les règles selon lesquelles les lieux et les équipements de travail, y compris les dispositifs d''alarme, sont conçus, utilisés et entretenus pour assurer la sécurité ; 
-Le cas échéant, la liste des travaux devant être accomplis selon les instructions écrites de l''employeur ou dont l''exécution est subordonnée à la délivrance d''une autorisation par l''employeur ou par une personne habilitée par celui-ci à cet effet ; 
-La nature des dispositions prises pour que l''utilisation des équipements de travail soit sûre','',3,432,5)</v>
      </c>
      <c r="AB4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'Document Relatif à la Protection Contre les Explosions (DRPCE) :
Le Document Relatif à la Protection Contre les Explosions (DRPCE) doit être réalisé depuis le 1er Juillet 2006.', reglementation = 'Code du travail 
Article R4227-52 à 54', commentaires = 'Il est mis à jour à chaque modifications (substance, local, détection, ventilation…).
Le DRPCE comporte les informations suivantes :
-La détermination et l''évaluation des risques d''explosion ; 
-La nature des mesures prises pour assurer le respect des objectifs définis à la présente section ; 
-La classification en zones des emplacements dans lesquels des atmosphères explosives peuvent se présenter ; 
-Les emplacements auxquels s''appliquent les prescriptions minimales prévues; 
-Les modalités et les règles selon lesquelles les lieux et les équipements de travail, y compris les dispositifs d''alarme, sont conçus, utilisés et entretenus pour assurer la sécurité ; 
-Le cas échéant, la liste des travaux devant être accomplis selon les instructions écrites de l''employeur ou dont l''exécution est subordonnée à la délivrance d''une autorisation par l''employeur ou par une personne habilitée par celui-ci à cet effet ; 
-La nature des dispositions prises pour que l''utilisation des équipements de travail soit sûre', personne_habilitee =  '', criticite = 5 where id = 837</v>
      </c>
      <c r="AC41" s="17" t="str">
        <f>IF(Tableau6[[#This Row],[Référence]]&lt;&gt;"",CONCATENATE("update aocr_ref_arbo set reglementation = '",Tableau6[[#This Row],[Référence]],"' where id = ",Tableau6[[#This Row],[id]]),"")</f>
        <v>update aocr_ref_arbo set reglementation = 'Code du travail 
Article R4227-52 à 54' where id = 837</v>
      </c>
    </row>
    <row r="42" spans="1:29" s="28" customFormat="1" ht="100" customHeight="1" x14ac:dyDescent="0.25">
      <c r="A42" s="50">
        <v>841</v>
      </c>
      <c r="B42" s="37" t="s">
        <v>168</v>
      </c>
      <c r="C42" s="38" t="s">
        <v>92</v>
      </c>
      <c r="D42" s="44" t="s">
        <v>834</v>
      </c>
      <c r="E42" s="41" t="s">
        <v>352</v>
      </c>
      <c r="F42" s="47" t="s">
        <v>540</v>
      </c>
      <c r="G42" s="41"/>
      <c r="H42" s="75" t="s">
        <v>327</v>
      </c>
      <c r="I42" s="49"/>
      <c r="J42" s="19"/>
      <c r="K42" s="74"/>
      <c r="L42" s="74"/>
      <c r="M42" s="41">
        <v>0</v>
      </c>
      <c r="N42" s="41">
        <v>1</v>
      </c>
      <c r="O42" s="41">
        <v>0</v>
      </c>
      <c r="P42" s="41">
        <v>0</v>
      </c>
      <c r="Q42" s="41">
        <f t="shared" si="0"/>
        <v>432</v>
      </c>
      <c r="R42" s="41">
        <f t="shared" si="1"/>
        <v>1671</v>
      </c>
      <c r="S42" s="41">
        <v>1</v>
      </c>
      <c r="T42" s="76">
        <v>4</v>
      </c>
      <c r="U42" s="84"/>
      <c r="V42" s="73" t="s">
        <v>331</v>
      </c>
      <c r="W42" s="41"/>
      <c r="X42" s="27"/>
      <c r="Y42" s="25">
        <f>VLOOKUP(A46,Feuil1!A:B,2,FALSE)</f>
        <v>938</v>
      </c>
      <c r="Z42" s="25">
        <f>VLOOKUP(A46,Feuil1!A:C,3,FALSE)</f>
        <v>1681</v>
      </c>
      <c r="AA4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d''explosion :
Formation sur la base du Document Relatif à la Protection Contre les Explosions (DRPCE).','Code du travail 
Article R4227-49
A. 08/07/2003 Art 5',1,1671,'Lorsque des atmosphères explosives peuvent se former en quantités susceptibles de présenter un risque pour la santé et la sécurité des travailleurs ou d''autres personnes, l''employeur forme des travailleurs en matière de protection contre les explosions.','',3,432,4)</v>
      </c>
      <c r="AB4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d''explosion :
Formation sur la base du Document Relatif à la Protection Contre les Explosions (DRPCE).', reglementation = 'Code du travail 
Article R4227-49
A. 08/07/2003 Art 5', commentaires = 'Lorsque des atmosphères explosives peuvent se former en quantités susceptibles de présenter un risque pour la santé et la sécurité des travailleurs ou d''autres personnes, l''employeur forme des travailleurs en matière de protection contre les explosions.', personne_habilitee =  '', criticite = 4 where id = 841</v>
      </c>
      <c r="AC42" s="17" t="str">
        <f>IF(Tableau6[[#This Row],[Référence]]&lt;&gt;"",CONCATENATE("update aocr_ref_arbo set reglementation = '",Tableau6[[#This Row],[Référence]],"' where id = ",Tableau6[[#This Row],[id]]),"")</f>
        <v>update aocr_ref_arbo set reglementation = 'Code du travail 
Article R4227-49
A. 08/07/2003 Art 5' where id = 841</v>
      </c>
    </row>
    <row r="43" spans="1:29" ht="100" customHeight="1" x14ac:dyDescent="0.25">
      <c r="A43" s="50">
        <v>3705</v>
      </c>
      <c r="B43" s="37" t="s">
        <v>168</v>
      </c>
      <c r="C43" s="38" t="s">
        <v>541</v>
      </c>
      <c r="D43" s="45" t="s">
        <v>833</v>
      </c>
      <c r="E43" s="42"/>
      <c r="F43" s="48" t="s">
        <v>542</v>
      </c>
      <c r="G43" s="41"/>
      <c r="H43" s="75" t="s">
        <v>327</v>
      </c>
      <c r="I43" s="49"/>
      <c r="J43" s="19"/>
      <c r="K43" s="74"/>
      <c r="L43" s="74"/>
      <c r="M43" s="41">
        <v>0</v>
      </c>
      <c r="N43" s="41">
        <v>1</v>
      </c>
      <c r="O43" s="41">
        <v>0</v>
      </c>
      <c r="P43" s="41">
        <v>0</v>
      </c>
      <c r="Q43" s="41">
        <f t="shared" si="0"/>
        <v>432</v>
      </c>
      <c r="R43" s="41">
        <f t="shared" si="1"/>
        <v>3680</v>
      </c>
      <c r="S43" s="41">
        <v>1</v>
      </c>
      <c r="T43" s="76">
        <v>5</v>
      </c>
      <c r="U43" s="84"/>
      <c r="V43" s="73" t="s">
        <v>27</v>
      </c>
      <c r="W43" s="41"/>
      <c r="X43" s="26"/>
      <c r="Y43" s="25">
        <f>VLOOKUP(A47,Feuil1!A:B,2,FALSE)</f>
        <v>3802</v>
      </c>
      <c r="Z43" s="25">
        <f>VLOOKUP(A47,Feuil1!A:C,3,FALSE)</f>
        <v>3803</v>
      </c>
      <c r="AA4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('Signalisation des accès aux emplacements dans lesquels des atmosphères explosives peuvent se présenter et peuvent constituer un risque pour la santé et la sécurité des travailleurs.','CT art. R. 4227-51 ;
- A. du 08-07-2003 ;
- A. du 04-11-1993.',1,3680,'','',3,432,5)</v>
      </c>
      <c r="AB4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'Signalisation des accès aux emplacements dans lesquels des atmosphères explosives peuvent se présenter et peuvent constituer un risque pour la santé et la sécurité des travailleurs.', reglementation = 'CT art. R. 4227-51 ;
- A. du 08-07-2003 ;
- A. du 04-11-1993.', commentaires = '', personne_habilitee =  '', criticite = 5 where id = 3705</v>
      </c>
      <c r="AC43" s="17" t="str">
        <f>IF(Tableau6[[#This Row],[Référence]]&lt;&gt;"",CONCATENATE("update aocr_ref_arbo set reglementation = '",Tableau6[[#This Row],[Référence]],"' where id = ",Tableau6[[#This Row],[id]]),"")</f>
        <v>update aocr_ref_arbo set reglementation = 'CT art. R. 4227-51 ;
- A. du 08-07-2003 ;
- A. du 04-11-1993.' where id = 3705</v>
      </c>
    </row>
    <row r="44" spans="1:29" ht="100" customHeight="1" x14ac:dyDescent="0.25">
      <c r="A44" s="50">
        <v>949</v>
      </c>
      <c r="B44" s="37" t="s">
        <v>170</v>
      </c>
      <c r="C44" s="38" t="s">
        <v>544</v>
      </c>
      <c r="D44" s="45" t="s">
        <v>835</v>
      </c>
      <c r="E44" s="42"/>
      <c r="F44" s="48" t="s">
        <v>547</v>
      </c>
      <c r="G44" s="41"/>
      <c r="H44" s="75" t="s">
        <v>327</v>
      </c>
      <c r="I44" s="49"/>
      <c r="J44" s="19"/>
      <c r="K44" s="74"/>
      <c r="L44" s="74"/>
      <c r="M44" s="41">
        <v>1</v>
      </c>
      <c r="N44" s="41">
        <v>1</v>
      </c>
      <c r="O44" s="41">
        <v>1</v>
      </c>
      <c r="P44" s="41">
        <v>0</v>
      </c>
      <c r="Q44" s="41">
        <f t="shared" si="0"/>
        <v>938</v>
      </c>
      <c r="R44" s="41">
        <f t="shared" si="1"/>
        <v>1679</v>
      </c>
      <c r="S44" s="41">
        <v>1</v>
      </c>
      <c r="T44" s="76">
        <v>4</v>
      </c>
      <c r="U44" s="84"/>
      <c r="V44" s="73" t="s">
        <v>331</v>
      </c>
      <c r="W44" s="41"/>
      <c r="X44" s="25"/>
      <c r="Y44" s="25">
        <f>VLOOKUP(A48,Feuil1!A:B,2,FALSE)</f>
        <v>3802</v>
      </c>
      <c r="Z44" s="25">
        <f>VLOOKUP(A48,Feuil1!A:C,3,FALSE)</f>
        <v>3803</v>
      </c>
      <c r="AA4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('Pour les travailleurs exposés à des niveaux supérieurs à 80 dB (A) ou 135 dB (C).','CT art. R. 4431-2 
CT art. R. 4435-2.',1,1679,'','',3,938,4)</v>
      </c>
      <c r="AB4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'Pour les travailleurs exposés à des niveaux supérieurs à 80 dB (A) ou 135 dB (C).', reglementation = 'CT art. R. 4431-2 
CT art. R. 4435-2.', commentaires = '', personne_habilitee =  '', criticite = 4 where id = 949</v>
      </c>
      <c r="AC44" s="17" t="str">
        <f>IF(Tableau6[[#This Row],[Référence]]&lt;&gt;"",CONCATENATE("update aocr_ref_arbo set reglementation = '",Tableau6[[#This Row],[Référence]],"' where id = ",Tableau6[[#This Row],[id]]),"")</f>
        <v>update aocr_ref_arbo set reglementation = 'CT art. R. 4431-2 
CT art. R. 4435-2.' where id = 949</v>
      </c>
    </row>
    <row r="45" spans="1:29" ht="100" customHeight="1" x14ac:dyDescent="0.25">
      <c r="A45" s="50">
        <v>951</v>
      </c>
      <c r="B45" s="37" t="s">
        <v>170</v>
      </c>
      <c r="C45" s="38" t="s">
        <v>545</v>
      </c>
      <c r="D45" s="44" t="s">
        <v>836</v>
      </c>
      <c r="E45" s="41" t="s">
        <v>548</v>
      </c>
      <c r="F45" s="47" t="s">
        <v>546</v>
      </c>
      <c r="G45" s="41"/>
      <c r="H45" s="75" t="s">
        <v>327</v>
      </c>
      <c r="I45" s="49"/>
      <c r="J45" s="19"/>
      <c r="K45" s="74"/>
      <c r="L45" s="74"/>
      <c r="M45" s="41">
        <v>1</v>
      </c>
      <c r="N45" s="41">
        <v>1</v>
      </c>
      <c r="O45" s="41">
        <v>1</v>
      </c>
      <c r="P45" s="41">
        <v>0</v>
      </c>
      <c r="Q45" s="41">
        <f t="shared" si="0"/>
        <v>938</v>
      </c>
      <c r="R45" s="41">
        <f t="shared" si="1"/>
        <v>1679</v>
      </c>
      <c r="S45" s="41">
        <v>1</v>
      </c>
      <c r="T45" s="76">
        <v>4</v>
      </c>
      <c r="U45" s="84"/>
      <c r="V45" s="73" t="s">
        <v>331</v>
      </c>
      <c r="W45" s="41"/>
      <c r="X45" s="25"/>
      <c r="Y45" s="25">
        <f>VLOOKUP(A49,Feuil1!A:B,2,FALSE)</f>
        <v>1309</v>
      </c>
      <c r="Z45" s="25">
        <f>VLOOKUP(A49,Feuil1!A:C,3,FALSE)</f>
        <v>1742</v>
      </c>
      <c r="AA4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('Pour un niveau d''exposition supérieur à 85 dB (A) ou un niveau de pression acoustique de crête supérieur à 137 dB (C).','CT art. R. 4431-2 
CT art. R. 4624-18 et R. 4624-19.',1,1679,'Examen à minima tous les deux ans.','',3,938,4)</v>
      </c>
      <c r="AB4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'Pour un niveau d''exposition supérieur à 85 dB (A) ou un niveau de pression acoustique de crête supérieur à 137 dB (C).', reglementation = 'CT art. R. 4431-2 
CT art. R. 4624-18 et R. 4624-19.', commentaires = 'Examen à minima tous les deux ans.', personne_habilitee =  '', criticite = 4 where id = 951</v>
      </c>
      <c r="AC45" s="17" t="str">
        <f>IF(Tableau6[[#This Row],[Référence]]&lt;&gt;"",CONCATENATE("update aocr_ref_arbo set reglementation = '",Tableau6[[#This Row],[Référence]],"' where id = ",Tableau6[[#This Row],[id]]),"")</f>
        <v>update aocr_ref_arbo set reglementation = 'CT art. R. 4431-2 
CT art. R. 4624-18 et R. 4624-19.' where id = 951</v>
      </c>
    </row>
    <row r="46" spans="1:29" ht="100" customHeight="1" x14ac:dyDescent="0.25">
      <c r="A46" s="50">
        <v>955</v>
      </c>
      <c r="B46" s="37" t="s">
        <v>170</v>
      </c>
      <c r="C46" s="38" t="s">
        <v>171</v>
      </c>
      <c r="D46" s="45" t="s">
        <v>837</v>
      </c>
      <c r="E46" s="42" t="s">
        <v>353</v>
      </c>
      <c r="F46" s="48" t="s">
        <v>543</v>
      </c>
      <c r="G46" s="41"/>
      <c r="H46" s="75" t="s">
        <v>327</v>
      </c>
      <c r="I46" s="49"/>
      <c r="J46" s="19"/>
      <c r="K46" s="74"/>
      <c r="L46" s="74"/>
      <c r="M46" s="41">
        <v>1</v>
      </c>
      <c r="N46" s="41">
        <v>1</v>
      </c>
      <c r="O46" s="41">
        <v>1</v>
      </c>
      <c r="P46" s="41">
        <v>0</v>
      </c>
      <c r="Q46" s="41">
        <f t="shared" si="0"/>
        <v>938</v>
      </c>
      <c r="R46" s="41">
        <f t="shared" si="1"/>
        <v>1681</v>
      </c>
      <c r="S46" s="41">
        <v>1</v>
      </c>
      <c r="T46" s="76">
        <v>4</v>
      </c>
      <c r="U46" s="84"/>
      <c r="V46" s="73" t="s">
        <v>331</v>
      </c>
      <c r="W46" s="41"/>
      <c r="X46" s="25"/>
      <c r="Y46" s="25">
        <f>VLOOKUP(A50,Feuil1!A:B,2,FALSE)</f>
        <v>1309</v>
      </c>
      <c r="Z46" s="25">
        <f>VLOOKUP(A50,Feuil1!A:C,3,FALSE)</f>
        <v>1742</v>
      </c>
      <c r="AA4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('Évaluation des niveaux de bruit (si jugé nécessaire par la médecine du travail) :
Vérification Périodique quinquennale','Code du travail Article R4433-1 à  R4433-4',1,1681,'CDT. Art. R 4433-2 :
Mesurage des niveaux de bruit
L''évaluation des niveaux de bruit et, si nécessaire, leur mesurage sont planifiés et réalisés par des personnes compétentes, avec le concours, le cas échéant, du service de santé au travail.
Ils sont réalisés à des intervalles appropriés, notamment lorsqu''une modification des installations ou des modes de travail est susceptible d''entraîner une élévation des niveaux de bruit.
En cas de mesurage, celui-ci est renouvelé au moins tous les cinq ans','',3,938,4)</v>
      </c>
      <c r="AB4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'Évaluation des niveaux de bruit (si jugé nécessaire par la médecine du travail) :
Vérification Périodique quinquennale', reglementation = 'Code du travail Article R4433-1 à  R4433-4', commentaires = 'CDT. Art. R 4433-2 :
Mesurage des niveaux de bruit
L''évaluation des niveaux de bruit et, si nécessaire, leur mesurage sont planifiés et réalisés par des personnes compétentes, avec le concours, le cas échéant, du service de santé au travail.
Ils sont réalisés à des intervalles appropriés, notamment lorsqu''une modification des installations ou des modes de travail est susceptible d''entraîner une élévation des niveaux de bruit.
En cas de mesurage, celui-ci est renouvelé au moins tous les cinq ans', personne_habilitee =  '', criticite = 4 where id = 955</v>
      </c>
      <c r="AC46" s="17" t="str">
        <f>IF(Tableau6[[#This Row],[Référence]]&lt;&gt;"",CONCATENATE("update aocr_ref_arbo set reglementation = '",Tableau6[[#This Row],[Référence]],"' where id = ",Tableau6[[#This Row],[id]]),"")</f>
        <v>update aocr_ref_arbo set reglementation = 'Code du travail Article R4433-1 à  R4433-4' where id = 955</v>
      </c>
    </row>
    <row r="47" spans="1:29" ht="100" customHeight="1" x14ac:dyDescent="0.25">
      <c r="A47" s="57">
        <v>3804</v>
      </c>
      <c r="B47" s="60" t="s">
        <v>1235</v>
      </c>
      <c r="C47" s="60" t="s">
        <v>92</v>
      </c>
      <c r="D47" s="59" t="s">
        <v>1259</v>
      </c>
      <c r="E47" s="58" t="s">
        <v>1236</v>
      </c>
      <c r="F47" s="63" t="s">
        <v>1237</v>
      </c>
      <c r="G47" s="58"/>
      <c r="H47" s="75" t="s">
        <v>327</v>
      </c>
      <c r="I47" s="58"/>
      <c r="J47" s="58"/>
      <c r="K47" s="74"/>
      <c r="L47" s="74"/>
      <c r="P47" s="17">
        <v>0</v>
      </c>
      <c r="Q47" s="41">
        <f t="shared" si="0"/>
        <v>3802</v>
      </c>
      <c r="R47" s="41">
        <f t="shared" si="1"/>
        <v>3803</v>
      </c>
      <c r="T47" s="77">
        <v>4</v>
      </c>
      <c r="U47" s="84"/>
      <c r="V47" s="73" t="s">
        <v>331</v>
      </c>
      <c r="W47" s="41"/>
      <c r="X47" s="25"/>
      <c r="Y47" s="25">
        <f>VLOOKUP(A51,Feuil1!A:B,2,FALSE)</f>
        <v>1309</v>
      </c>
      <c r="Z47" s="25">
        <f>VLOOKUP(A51,Feuil1!A:C,3,FALSE)</f>
        <v>1742</v>
      </c>
      <c r="AA4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('Conduite de équipements de travail mobiles moteurs et de levage:
(Chaque fois que nécessaire)
Attestation de formation','CDT  Article R4323-55',1,3803,'La conduite des équipements de travail mobiles automoteurs et des équipements de travail servant au levage est réservée aux travailleurs qui ont reçu une formation adéquate.
Cette formation est complétée et réactualisée chaque fois que nécessaire.','',3,3802,4)</v>
      </c>
      <c r="AB4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'Conduite de équipements de travail mobiles moteurs et de levage:
(Chaque fois que nécessaire)
Attestation de formation', reglementation = 'CDT  Article R4323-55', commentaires = 'La conduite des équipements de travail mobiles automoteurs et des équipements de travail servant au levage est réservée aux travailleurs qui ont reçu une formation adéquate.
Cette formation est complétée et réactualisée chaque fois que nécessaire.', personne_habilitee =  '', criticite = 4 where id = 3804</v>
      </c>
      <c r="AC47" s="17" t="str">
        <f>IF(Tableau6[[#This Row],[Référence]]&lt;&gt;"",CONCATENATE("update aocr_ref_arbo set reglementation = '",Tableau6[[#This Row],[Référence]],"' where id = ",Tableau6[[#This Row],[id]]),"")</f>
        <v>update aocr_ref_arbo set reglementation = 'CDT  Article R4323-55' where id = 3804</v>
      </c>
    </row>
    <row r="48" spans="1:29" ht="100" customHeight="1" x14ac:dyDescent="0.25">
      <c r="A48" s="65">
        <v>3805</v>
      </c>
      <c r="B48" s="66" t="s">
        <v>1235</v>
      </c>
      <c r="C48" s="66" t="s">
        <v>92</v>
      </c>
      <c r="D48" s="67" t="s">
        <v>1260</v>
      </c>
      <c r="E48" s="68" t="s">
        <v>1238</v>
      </c>
      <c r="F48" s="69" t="s">
        <v>1239</v>
      </c>
      <c r="G48" s="68"/>
      <c r="H48" s="75" t="s">
        <v>327</v>
      </c>
      <c r="I48" s="68"/>
      <c r="J48" s="68"/>
      <c r="K48" s="74"/>
      <c r="L48" s="74"/>
      <c r="P48" s="17">
        <v>0</v>
      </c>
      <c r="Q48" s="41">
        <f t="shared" si="0"/>
        <v>3802</v>
      </c>
      <c r="R48" s="41">
        <f t="shared" si="1"/>
        <v>3803</v>
      </c>
      <c r="T48" s="77">
        <v>5</v>
      </c>
      <c r="U48" s="84"/>
      <c r="V48" s="73" t="s">
        <v>331</v>
      </c>
      <c r="W48" s="41"/>
      <c r="X48" s="26"/>
      <c r="Y48" s="25">
        <f>VLOOKUP(A52,Feuil1!A:B,2,FALSE)</f>
        <v>1309</v>
      </c>
      <c r="Z48" s="25">
        <f>VLOOKUP(A52,Feuil1!A:C,3,FALSE)</f>
        <v>1310</v>
      </c>
      <c r="AA4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('Autorisation de conduite délivrée par l'employeur','CDT  Article R4323-56',1,3803,'La conduite de certains équipements présentant des risques particuliers, en raison de leurs caractéristiques ou de leur objet, est subordonnée à l'obtention d'une autorisation de conduite délivrée par l'employeur','',3,3802,5)</v>
      </c>
      <c r="AB4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'Autorisation de conduite délivrée par l'employeur', reglementation = 'CDT  Article R4323-56', commentaires = 'La conduite de certains équipements présentant des risques particuliers, en raison de leurs caractéristiques ou de leur objet, est subordonnée à l'obtention d'une autorisation de conduite délivrée par l'employeur', personne_habilitee =  '', criticite = 5 where id = 3805</v>
      </c>
      <c r="AC48" s="17" t="str">
        <f>IF(Tableau6[[#This Row],[Référence]]&lt;&gt;"",CONCATENATE("update aocr_ref_arbo set reglementation = '",Tableau6[[#This Row],[Référence]],"' where id = ",Tableau6[[#This Row],[id]]),"")</f>
        <v>update aocr_ref_arbo set reglementation = 'CDT  Article R4323-56' where id = 3805</v>
      </c>
    </row>
    <row r="49" spans="1:29" ht="100" customHeight="1" x14ac:dyDescent="0.25">
      <c r="A49" s="50">
        <v>3706</v>
      </c>
      <c r="B49" s="37" t="s">
        <v>132</v>
      </c>
      <c r="C49" s="38" t="s">
        <v>1212</v>
      </c>
      <c r="D49" s="44" t="s">
        <v>840</v>
      </c>
      <c r="E49" s="41"/>
      <c r="F49" s="47" t="s">
        <v>555</v>
      </c>
      <c r="G49" s="41"/>
      <c r="H49" s="75" t="s">
        <v>327</v>
      </c>
      <c r="I49" s="49"/>
      <c r="J49" s="19"/>
      <c r="K49" s="74"/>
      <c r="L49" s="74"/>
      <c r="M49" s="41">
        <v>0</v>
      </c>
      <c r="N49" s="41">
        <v>0</v>
      </c>
      <c r="O49" s="41">
        <v>1</v>
      </c>
      <c r="P49" s="41">
        <v>0</v>
      </c>
      <c r="Q49" s="41">
        <f t="shared" si="0"/>
        <v>1309</v>
      </c>
      <c r="R49" s="41">
        <f t="shared" si="1"/>
        <v>1742</v>
      </c>
      <c r="S49" s="41">
        <v>1</v>
      </c>
      <c r="T49" s="76">
        <v>4</v>
      </c>
      <c r="U49" s="84"/>
      <c r="V49" s="73" t="s">
        <v>331</v>
      </c>
      <c r="W49" s="41"/>
      <c r="X49" s="25"/>
      <c r="Y49" s="25">
        <f>VLOOKUP(A53,Feuil1!A:B,2,FALSE)</f>
        <v>1309</v>
      </c>
      <c r="Z49" s="25">
        <f>VLOOKUP(A53,Feuil1!A:C,3,FALSE)</f>
        <v>1310</v>
      </c>
      <c r="AA4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cuisson ou de réchauffage destiné à la restauration :
Contrôle Périodique annuel Rapport de Vérification Réglementaire en Exploitation (RVRE)','Arrêté du 25 juin 1980 
Article GC 22
',1,1742,'','',3,1309,4)</v>
      </c>
      <c r="AB4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cuisson ou de réchauffage destiné à la restauration :
Contrôle Périodique annuel Rapport de Vérification Réglementaire en Exploitation (RVRE)', reglementation = 'Arrêté du 25 juin 1980 
Article GC 22
', commentaires = '', personne_habilitee =  '', criticite = 4 where id = 3706</v>
      </c>
      <c r="AC49" s="17" t="str">
        <f>IF(Tableau6[[#This Row],[Référence]]&lt;&gt;"",CONCATENATE("update aocr_ref_arbo set reglementation = '",Tableau6[[#This Row],[Référence]],"' where id = ",Tableau6[[#This Row],[id]]),"")</f>
        <v>update aocr_ref_arbo set reglementation = 'Arrêté du 25 juin 1980 
Article GC 22
' where id = 3706</v>
      </c>
    </row>
    <row r="50" spans="1:29" ht="100" customHeight="1" x14ac:dyDescent="0.25">
      <c r="A50" s="50">
        <v>669</v>
      </c>
      <c r="B50" s="37" t="s">
        <v>132</v>
      </c>
      <c r="C50" s="38" t="s">
        <v>123</v>
      </c>
      <c r="D50" s="44" t="s">
        <v>838</v>
      </c>
      <c r="E50" s="41" t="s">
        <v>550</v>
      </c>
      <c r="F50" s="47" t="s">
        <v>554</v>
      </c>
      <c r="G50" s="41"/>
      <c r="H50" s="75" t="s">
        <v>327</v>
      </c>
      <c r="I50" s="49"/>
      <c r="J50" s="19"/>
      <c r="K50" s="74"/>
      <c r="L50" s="74"/>
      <c r="M50" s="41">
        <v>0</v>
      </c>
      <c r="N50" s="41">
        <v>0</v>
      </c>
      <c r="O50" s="41">
        <v>1</v>
      </c>
      <c r="P50" s="41">
        <v>0</v>
      </c>
      <c r="Q50" s="41">
        <f t="shared" si="0"/>
        <v>1309</v>
      </c>
      <c r="R50" s="41">
        <f t="shared" si="1"/>
        <v>1742</v>
      </c>
      <c r="S50" s="41">
        <v>1</v>
      </c>
      <c r="T50" s="76">
        <v>4</v>
      </c>
      <c r="U50" s="84"/>
      <c r="V50" s="73" t="s">
        <v>331</v>
      </c>
      <c r="W50" s="41"/>
      <c r="X50" s="26"/>
      <c r="Y50" s="25">
        <f>VLOOKUP(A54,Feuil1!A:B,2,FALSE)</f>
        <v>1309</v>
      </c>
      <c r="Z50" s="25">
        <f>VLOOKUP(A54,Feuil1!A:C,3,FALSE)</f>
        <v>1310</v>
      </c>
      <c r="AA5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('Filtres des conduits d''évacuation des buées et graisses des appareils de cuisson destinés à la restauration ERP :
Vérification Périodique hebomadaire','Arrêté du 25 juin 1980 
Article GC 21
',1,1742,'Les filtres doivent être nettoyés ou remplacés avant chaque mise en place et au moins toutes les semaines','',3,1309,4)</v>
      </c>
      <c r="AB5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'Filtres des conduits d''évacuation des buées et graisses des appareils de cuisson destinés à la restauration ERP :
Vérification Périodique hebomadaire', reglementation = 'Arrêté du 25 juin 1980 
Article GC 21
', commentaires = 'Les filtres doivent être nettoyés ou remplacés avant chaque mise en place et au moins toutes les semaines', personne_habilitee =  '', criticite = 4 where id = 669</v>
      </c>
      <c r="AC50" s="17" t="str">
        <f>IF(Tableau6[[#This Row],[Référence]]&lt;&gt;"",CONCATENATE("update aocr_ref_arbo set reglementation = '",Tableau6[[#This Row],[Référence]],"' where id = ",Tableau6[[#This Row],[id]]),"")</f>
        <v>update aocr_ref_arbo set reglementation = 'Arrêté du 25 juin 1980 
Article GC 21
' where id = 669</v>
      </c>
    </row>
    <row r="51" spans="1:29" s="28" customFormat="1" ht="100" customHeight="1" x14ac:dyDescent="0.25">
      <c r="A51" s="50">
        <v>674</v>
      </c>
      <c r="B51" s="37" t="s">
        <v>132</v>
      </c>
      <c r="C51" s="38" t="s">
        <v>123</v>
      </c>
      <c r="D51" s="45" t="s">
        <v>839</v>
      </c>
      <c r="E51" s="42" t="s">
        <v>711</v>
      </c>
      <c r="F51" s="48" t="s">
        <v>554</v>
      </c>
      <c r="G51" s="41"/>
      <c r="H51" s="75" t="s">
        <v>327</v>
      </c>
      <c r="I51" s="49"/>
      <c r="J51" s="19"/>
      <c r="K51" s="74"/>
      <c r="L51" s="74"/>
      <c r="M51" s="41">
        <v>0</v>
      </c>
      <c r="N51" s="41">
        <v>0</v>
      </c>
      <c r="O51" s="41">
        <v>1</v>
      </c>
      <c r="P51" s="41">
        <v>0</v>
      </c>
      <c r="Q51" s="41">
        <f t="shared" si="0"/>
        <v>1309</v>
      </c>
      <c r="R51" s="41">
        <f t="shared" si="1"/>
        <v>1742</v>
      </c>
      <c r="S51" s="41">
        <v>1</v>
      </c>
      <c r="T51" s="76">
        <v>4</v>
      </c>
      <c r="U51" s="84"/>
      <c r="V51" s="73" t="s">
        <v>331</v>
      </c>
      <c r="W51" s="41"/>
      <c r="X51" s="27"/>
      <c r="Y51" s="25">
        <f>VLOOKUP(A55,Feuil1!A:B,2,FALSE)</f>
        <v>1309</v>
      </c>
      <c r="Z51" s="25">
        <f>VLOOKUP(A55,Feuil1!A:C,3,FALSE)</f>
        <v>3681</v>
      </c>
      <c r="AA5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('Conduits d''évacuation des buées et graisses des appareils de cuisson destinés à la restauration ERP : 
Vérification Périodique annuelle','Arrêté du 25 juin 1980 
Article GC 21
',1,1742,'Vérification technique des installations des Grandes Cuisines. Nettoyage des conduits d''air vicié, de buées et de graisses, y compris les ventilateurs et les dispositifs de récupération de chaleur disposés dans les circuits d''extraction et ramonage des conduits.','',3,1309,4)</v>
      </c>
      <c r="AB5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'Conduits d''évacuation des buées et graisses des appareils de cuisson destinés à la restauration ERP : 
Vérification Périodique annuelle', reglementation = 'Arrêté du 25 juin 1980 
Article GC 21
', commentaires = 'Vérification technique des installations des Grandes Cuisines. Nettoyage des conduits d''air vicié, de buées et de graisses, y compris les ventilateurs et les dispositifs de récupération de chaleur disposés dans les circuits d''extraction et ramonage des conduits.', personne_habilitee =  '', criticite = 4 where id = 674</v>
      </c>
      <c r="AC51" s="17" t="str">
        <f>IF(Tableau6[[#This Row],[Référence]]&lt;&gt;"",CONCATENATE("update aocr_ref_arbo set reglementation = '",Tableau6[[#This Row],[Référence]],"' where id = ",Tableau6[[#This Row],[id]]),"")</f>
        <v>update aocr_ref_arbo set reglementation = 'Arrêté du 25 juin 1980 
Article GC 21
' where id = 674</v>
      </c>
    </row>
    <row r="52" spans="1:29" ht="100" customHeight="1" x14ac:dyDescent="0.25">
      <c r="A52" s="50">
        <v>1311</v>
      </c>
      <c r="B52" s="37" t="s">
        <v>132</v>
      </c>
      <c r="C52" s="38" t="s">
        <v>159</v>
      </c>
      <c r="D52" s="45" t="s">
        <v>841</v>
      </c>
      <c r="E52" s="42" t="s">
        <v>711</v>
      </c>
      <c r="F52" s="48" t="s">
        <v>549</v>
      </c>
      <c r="G52" s="41"/>
      <c r="H52" s="75" t="s">
        <v>327</v>
      </c>
      <c r="I52" s="49"/>
      <c r="J52" s="19"/>
      <c r="K52" s="74"/>
      <c r="L52" s="74"/>
      <c r="M52" s="41">
        <v>0</v>
      </c>
      <c r="N52" s="41">
        <v>0</v>
      </c>
      <c r="O52" s="41">
        <v>1</v>
      </c>
      <c r="P52" s="41">
        <v>0</v>
      </c>
      <c r="Q52" s="41">
        <f t="shared" si="0"/>
        <v>1309</v>
      </c>
      <c r="R52" s="41">
        <f t="shared" si="1"/>
        <v>1310</v>
      </c>
      <c r="S52" s="41">
        <v>1</v>
      </c>
      <c r="T52" s="76">
        <v>4</v>
      </c>
      <c r="U52" s="84"/>
      <c r="V52" s="73" t="s">
        <v>331</v>
      </c>
      <c r="W52" s="41"/>
      <c r="X52" s="25"/>
      <c r="Y52" s="25">
        <f>VLOOKUP(A56,Feuil1!A:B,2,FALSE)</f>
        <v>431</v>
      </c>
      <c r="Z52" s="25">
        <f>VLOOKUP(A56,Feuil1!A:C,3,FALSE)</f>
        <v>1667</v>
      </c>
      <c r="AA5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('Conduits d''évacuation des buées et graisses des appareils de cuisson destinés à la restauration IGH : 
Vérification Périodique annuelle','Arrêté du 25 juin 1980 
Article GC 21
GH5 §3.1.2',1,1310,'Vérification technique des installations des Grandes Cuisines. Nettoyage des conduits d''air vicié, de buées et de graisses, y compris les ventilateurs et les dispositifs de récupération de chaleur disposés dans les circuits d''extraction et ramonage des conduits.','',3,1309,4)</v>
      </c>
      <c r="AB5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'Conduits d''évacuation des buées et graisses des appareils de cuisson destinés à la restauration IGH : 
Vérification Périodique annuelle', reglementation = 'Arrêté du 25 juin 1980 
Article GC 21
GH5 §3.1.2', commentaires = 'Vérification technique des installations des Grandes Cuisines. Nettoyage des conduits d''air vicié, de buées et de graisses, y compris les ventilateurs et les dispositifs de récupération de chaleur disposés dans les circuits d''extraction et ramonage des conduits.', personne_habilitee =  '', criticite = 4 where id = 1311</v>
      </c>
      <c r="AC52" s="17" t="str">
        <f>IF(Tableau6[[#This Row],[Référence]]&lt;&gt;"",CONCATENATE("update aocr_ref_arbo set reglementation = '",Tableau6[[#This Row],[Référence]],"' where id = ",Tableau6[[#This Row],[id]]),"")</f>
        <v>update aocr_ref_arbo set reglementation = 'Arrêté du 25 juin 1980 
Article GC 21
GH5 §3.1.2' where id = 1311</v>
      </c>
    </row>
    <row r="53" spans="1:29" ht="100" customHeight="1" x14ac:dyDescent="0.25">
      <c r="A53" s="50">
        <v>1312</v>
      </c>
      <c r="B53" s="37" t="s">
        <v>132</v>
      </c>
      <c r="C53" s="38" t="s">
        <v>159</v>
      </c>
      <c r="D53" s="44" t="s">
        <v>842</v>
      </c>
      <c r="E53" s="41" t="s">
        <v>550</v>
      </c>
      <c r="F53" s="47" t="s">
        <v>549</v>
      </c>
      <c r="G53" s="41"/>
      <c r="H53" s="75" t="s">
        <v>327</v>
      </c>
      <c r="I53" s="49"/>
      <c r="J53" s="19"/>
      <c r="K53" s="74"/>
      <c r="L53" s="74"/>
      <c r="M53" s="41">
        <v>0</v>
      </c>
      <c r="N53" s="41">
        <v>0</v>
      </c>
      <c r="O53" s="41">
        <v>1</v>
      </c>
      <c r="P53" s="41">
        <v>0</v>
      </c>
      <c r="Q53" s="41">
        <f t="shared" si="0"/>
        <v>1309</v>
      </c>
      <c r="R53" s="41">
        <f t="shared" si="1"/>
        <v>1310</v>
      </c>
      <c r="S53" s="41">
        <v>1</v>
      </c>
      <c r="T53" s="76">
        <v>4</v>
      </c>
      <c r="U53" s="84"/>
      <c r="V53" s="73" t="s">
        <v>331</v>
      </c>
      <c r="W53" s="41"/>
      <c r="X53" s="26"/>
      <c r="Y53" s="25">
        <f>VLOOKUP(A57,Feuil1!A:B,2,FALSE)</f>
        <v>431</v>
      </c>
      <c r="Z53" s="25">
        <f>VLOOKUP(A57,Feuil1!A:C,3,FALSE)</f>
        <v>1656</v>
      </c>
      <c r="AA5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('Filtres des conduits d''évacuation des buées et graisses des appareils de cuisson destinés à la restauration IGH:
Vérification Périodique hebomadaire','Arrêté du 25 juin 1980 
Article GC 21
GH5 §3.1.2',1,1310,'Les filtres doivent être nettoyés ou remplacés avant chaque mise en place et au moins toutes les semaines','',3,1309,4)</v>
      </c>
      <c r="AB5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'Filtres des conduits d''évacuation des buées et graisses des appareils de cuisson destinés à la restauration IGH:
Vérification Périodique hebomadaire', reglementation = 'Arrêté du 25 juin 1980 
Article GC 21
GH5 §3.1.2', commentaires = 'Les filtres doivent être nettoyés ou remplacés avant chaque mise en place et au moins toutes les semaines', personne_habilitee =  '', criticite = 4 where id = 1312</v>
      </c>
      <c r="AC53" s="17" t="str">
        <f>IF(Tableau6[[#This Row],[Référence]]&lt;&gt;"",CONCATENATE("update aocr_ref_arbo set reglementation = '",Tableau6[[#This Row],[Référence]],"' where id = ",Tableau6[[#This Row],[id]]),"")</f>
        <v>update aocr_ref_arbo set reglementation = 'Arrêté du 25 juin 1980 
Article GC 21
GH5 §3.1.2' where id = 1312</v>
      </c>
    </row>
    <row r="54" spans="1:29" ht="100" customHeight="1" x14ac:dyDescent="0.25">
      <c r="A54" s="50">
        <v>1878</v>
      </c>
      <c r="B54" s="37" t="s">
        <v>132</v>
      </c>
      <c r="C54" s="38" t="s">
        <v>159</v>
      </c>
      <c r="D54" s="45" t="s">
        <v>840</v>
      </c>
      <c r="E54" s="42"/>
      <c r="F54" s="48" t="s">
        <v>551</v>
      </c>
      <c r="G54" s="41"/>
      <c r="H54" s="75" t="s">
        <v>327</v>
      </c>
      <c r="I54" s="49"/>
      <c r="J54" s="19"/>
      <c r="K54" s="74"/>
      <c r="L54" s="74"/>
      <c r="M54" s="41">
        <v>0</v>
      </c>
      <c r="N54" s="41">
        <v>0</v>
      </c>
      <c r="O54" s="41">
        <v>1</v>
      </c>
      <c r="P54" s="41">
        <v>0</v>
      </c>
      <c r="Q54" s="41">
        <f t="shared" si="0"/>
        <v>1309</v>
      </c>
      <c r="R54" s="41">
        <f t="shared" si="1"/>
        <v>1310</v>
      </c>
      <c r="S54" s="41">
        <v>1</v>
      </c>
      <c r="T54" s="76">
        <v>4</v>
      </c>
      <c r="U54" s="84"/>
      <c r="V54" s="73" t="s">
        <v>331</v>
      </c>
      <c r="W54" s="41"/>
      <c r="X54" s="25"/>
      <c r="Y54" s="25">
        <f>VLOOKUP(A58,Feuil1!A:B,2,FALSE)</f>
        <v>431</v>
      </c>
      <c r="Z54" s="25">
        <f>VLOOKUP(A58,Feuil1!A:C,3,FALSE)</f>
        <v>1666</v>
      </c>
      <c r="AA5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cuisson ou de réchauffage destiné à la restauration :
Contrôle Périodique annuel Rapport de Vérification Réglementaire en Exploitation (RVRE)','Arrêté du 25 juin 1980 
Article GC 22
GH5 §3.1.2',1,1310,'','',3,1309,4)</v>
      </c>
      <c r="AB5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cuisson ou de réchauffage destiné à la restauration :
Contrôle Périodique annuel Rapport de Vérification Réglementaire en Exploitation (RVRE)', reglementation = 'Arrêté du 25 juin 1980 
Article GC 22
GH5 §3.1.2', commentaires = '', personne_habilitee =  '', criticite = 4 where id = 1878</v>
      </c>
      <c r="AC54" s="17" t="str">
        <f>IF(Tableau6[[#This Row],[Référence]]&lt;&gt;"",CONCATENATE("update aocr_ref_arbo set reglementation = '",Tableau6[[#This Row],[Référence]],"' where id = ",Tableau6[[#This Row],[id]]),"")</f>
        <v>update aocr_ref_arbo set reglementation = 'Arrêté du 25 juin 1980 
Article GC 22
GH5 §3.1.2' where id = 1878</v>
      </c>
    </row>
    <row r="55" spans="1:29" ht="100" customHeight="1" x14ac:dyDescent="0.25">
      <c r="A55" s="50">
        <v>3707</v>
      </c>
      <c r="B55" s="37" t="s">
        <v>132</v>
      </c>
      <c r="C55" s="38" t="s">
        <v>553</v>
      </c>
      <c r="D55" s="45" t="s">
        <v>848</v>
      </c>
      <c r="E55" s="42"/>
      <c r="F55" s="48" t="s">
        <v>552</v>
      </c>
      <c r="G55" s="41"/>
      <c r="H55" s="75" t="s">
        <v>327</v>
      </c>
      <c r="I55" s="49"/>
      <c r="J55" s="19"/>
      <c r="K55" s="74"/>
      <c r="L55" s="74"/>
      <c r="M55" s="41">
        <v>1</v>
      </c>
      <c r="N55" s="41">
        <v>1</v>
      </c>
      <c r="O55" s="41">
        <v>1</v>
      </c>
      <c r="P55" s="41">
        <v>0</v>
      </c>
      <c r="Q55" s="41">
        <f t="shared" si="0"/>
        <v>1309</v>
      </c>
      <c r="R55" s="41">
        <f t="shared" si="1"/>
        <v>3681</v>
      </c>
      <c r="S55" s="41">
        <v>1</v>
      </c>
      <c r="T55" s="76">
        <v>4</v>
      </c>
      <c r="U55" s="84"/>
      <c r="V55" s="73" t="s">
        <v>331</v>
      </c>
      <c r="W55" s="41"/>
      <c r="X55" s="26"/>
      <c r="Y55" s="25">
        <f>VLOOKUP(A59,Feuil1!A:B,2,FALSE)</f>
        <v>431</v>
      </c>
      <c r="Z55" s="25">
        <f>VLOOKUP(A59,Feuil1!A:C,3,FALSE)</f>
        <v>1315</v>
      </c>
      <c r="AA5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('Cuisine : Livret d''entretien annexé au Registre de sécurité
Les résultats des vérifications, des contrôles et des maintenances doivent être portés sur le livret et annexé au registre sécurité.','Arrêté du 25 juin 1980 
Article GC 21 § 3
GH5 §3.1.2',1,3681,'','',3,1309,4)</v>
      </c>
      <c r="AB5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'Cuisine : Livret d''entretien annexé au Registre de sécurité
Les résultats des vérifications, des contrôles et des maintenances doivent être portés sur le livret et annexé au registre sécurité.', reglementation = 'Arrêté du 25 juin 1980 
Article GC 21 § 3
GH5 §3.1.2', commentaires = '', personne_habilitee =  '', criticite = 4 where id = 3707</v>
      </c>
      <c r="AC55" s="17" t="str">
        <f>IF(Tableau6[[#This Row],[Référence]]&lt;&gt;"",CONCATENATE("update aocr_ref_arbo set reglementation = '",Tableau6[[#This Row],[Référence]],"' where id = ",Tableau6[[#This Row],[id]]),"")</f>
        <v>update aocr_ref_arbo set reglementation = 'Arrêté du 25 juin 1980 
Article GC 21 § 3
GH5 §3.1.2' where id = 3707</v>
      </c>
    </row>
    <row r="56" spans="1:29" ht="100" customHeight="1" x14ac:dyDescent="0.25">
      <c r="A56" s="50">
        <v>1816</v>
      </c>
      <c r="B56" s="37" t="s">
        <v>172</v>
      </c>
      <c r="C56" s="38" t="s">
        <v>173</v>
      </c>
      <c r="D56" s="44" t="s">
        <v>843</v>
      </c>
      <c r="E56" s="41"/>
      <c r="F56" s="47" t="s">
        <v>174</v>
      </c>
      <c r="G56" s="41"/>
      <c r="H56" s="75" t="s">
        <v>327</v>
      </c>
      <c r="I56" s="49"/>
      <c r="J56" s="19"/>
      <c r="K56" s="74"/>
      <c r="L56" s="74"/>
      <c r="M56" s="41">
        <v>1</v>
      </c>
      <c r="N56" s="41">
        <v>1</v>
      </c>
      <c r="O56" s="41">
        <v>1</v>
      </c>
      <c r="P56" s="41">
        <v>0</v>
      </c>
      <c r="Q56" s="41">
        <f t="shared" si="0"/>
        <v>431</v>
      </c>
      <c r="R56" s="41">
        <f t="shared" si="1"/>
        <v>1667</v>
      </c>
      <c r="S56" s="41">
        <v>1</v>
      </c>
      <c r="T56" s="76">
        <v>5</v>
      </c>
      <c r="U56" s="84"/>
      <c r="V56" s="73" t="s">
        <v>27</v>
      </c>
      <c r="W56" s="41"/>
      <c r="X56" s="26"/>
      <c r="Y56" s="25">
        <f>VLOOKUP(A60,Feuil1!A:B,2,FALSE)</f>
        <v>431</v>
      </c>
      <c r="Z56" s="25">
        <f>VLOOKUP(A60,Feuil1!A:C,3,FALSE)</f>
        <v>1665</v>
      </c>
      <c r="AA5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('Stockage de produits pétroliers Installation antérieure 25/01/05 :
Bilan de conformité','Arrêté du 1er juillet 2004 fixant les règles techniques et de sécurité applicables au stockage de produits pétroliers dans les lieux non visés par la législation des installations classées ni la réglementation des établissements recevant du public Article 31;',1,1667,'','',3,431,5)</v>
      </c>
      <c r="AB5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'Stockage de produits pétroliers Installation antérieure 25/01/05 :
Bilan de conformité',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31;', commentaires = '', personne_habilitee =  '', criticite = 5 where id = 1816</v>
      </c>
      <c r="AC56" s="17" t="str">
        <f>IF(Tableau6[[#This Row],[Référence]]&lt;&gt;"",CONCATENATE("update aocr_ref_arbo set reglementation = '",Tableau6[[#This Row],[Référence]],"' where id = ",Tableau6[[#This Row],[id]]),"")</f>
        <v>update aocr_ref_arbo set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31;' where id = 1816</v>
      </c>
    </row>
    <row r="57" spans="1:29" ht="100" customHeight="1" x14ac:dyDescent="0.25">
      <c r="A57" s="50">
        <v>1821</v>
      </c>
      <c r="B57" s="37" t="s">
        <v>172</v>
      </c>
      <c r="C57" s="38" t="s">
        <v>176</v>
      </c>
      <c r="D57" s="44" t="s">
        <v>845</v>
      </c>
      <c r="E57" s="41" t="s">
        <v>354</v>
      </c>
      <c r="F57" s="47" t="s">
        <v>177</v>
      </c>
      <c r="G57" s="41"/>
      <c r="H57" s="75" t="s">
        <v>327</v>
      </c>
      <c r="I57" s="49"/>
      <c r="J57" s="19"/>
      <c r="K57" s="74"/>
      <c r="L57" s="74"/>
      <c r="M57" s="41">
        <v>1</v>
      </c>
      <c r="N57" s="41">
        <v>1</v>
      </c>
      <c r="O57" s="41">
        <v>1</v>
      </c>
      <c r="P57" s="41">
        <v>0</v>
      </c>
      <c r="Q57" s="41">
        <f t="shared" si="0"/>
        <v>431</v>
      </c>
      <c r="R57" s="41">
        <f t="shared" si="1"/>
        <v>1656</v>
      </c>
      <c r="S57" s="41">
        <v>1</v>
      </c>
      <c r="T57" s="76">
        <v>5</v>
      </c>
      <c r="U57" s="84"/>
      <c r="V57" s="73" t="s">
        <v>27</v>
      </c>
      <c r="W57" s="41"/>
      <c r="X57" s="25"/>
      <c r="Y57" s="25">
        <f>VLOOKUP(A61,Feuil1!A:B,2,FALSE)</f>
        <v>431</v>
      </c>
      <c r="Z57" s="25">
        <f>VLOOKUP(A61,Feuil1!A:C,3,FALSE)</f>
        <v>1661</v>
      </c>
      <c r="AA5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('Stockage de produits pétroliers :
Certificat d''abandon cuve (définitif ou provisoire)','Arrêté du 1er juillet 2004 fixant les règles techniques et de sécurité applicables au stockage de produits pétroliers dans les lieux non visés par la législation des installations classées ni la réglementation des établissements recevant du public  Article 28;',1,1656,'L''entreprise qui intervient dans ce cadre fournit un certificat à l''utilisateur garantissant la bonne exécution des opérations de mise à l''état inerte citées ci-dessus.
Si l''abandon est consécutif à la modification de l''installation de chauffage, il appartient à l''entreprise intervenante de respecter ces dispositions.','',3,431,5)</v>
      </c>
      <c r="AB5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'Stockage de produits pétroliers :
Certificat d''abandon cuve (définitif ou provisoire)',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28;', commentaires = 'L''entreprise qui intervient dans ce cadre fournit un certificat à l''utilisateur garantissant la bonne exécution des opérations de mise à l''état inerte citées ci-dessus.
Si l''abandon est consécutif à la modification de l''installation de chauffage, il appartient à l''entreprise intervenante de respecter ces dispositions.', personne_habilitee =  '', criticite = 5 where id = 1821</v>
      </c>
      <c r="AC57" s="17" t="str">
        <f>IF(Tableau6[[#This Row],[Référence]]&lt;&gt;"",CONCATENATE("update aocr_ref_arbo set reglementation = '",Tableau6[[#This Row],[Référence]],"' where id = ",Tableau6[[#This Row],[id]]),"")</f>
        <v>update aocr_ref_arbo set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28;' where id = 1821</v>
      </c>
    </row>
    <row r="58" spans="1:29" ht="100" customHeight="1" x14ac:dyDescent="0.25">
      <c r="A58" s="50">
        <v>1823</v>
      </c>
      <c r="B58" s="37" t="s">
        <v>172</v>
      </c>
      <c r="C58" s="38" t="s">
        <v>100</v>
      </c>
      <c r="D58" s="45" t="s">
        <v>846</v>
      </c>
      <c r="E58" s="42"/>
      <c r="F58" s="48" t="s">
        <v>175</v>
      </c>
      <c r="G58" s="41"/>
      <c r="H58" s="75" t="s">
        <v>327</v>
      </c>
      <c r="I58" s="49"/>
      <c r="J58" s="19"/>
      <c r="K58" s="74"/>
      <c r="L58" s="74"/>
      <c r="M58" s="41">
        <v>1</v>
      </c>
      <c r="N58" s="41">
        <v>1</v>
      </c>
      <c r="O58" s="41">
        <v>1</v>
      </c>
      <c r="P58" s="41">
        <v>0</v>
      </c>
      <c r="Q58" s="41">
        <f t="shared" si="0"/>
        <v>431</v>
      </c>
      <c r="R58" s="41">
        <f t="shared" si="1"/>
        <v>1666</v>
      </c>
      <c r="S58" s="41">
        <v>1</v>
      </c>
      <c r="T58" s="76">
        <v>5</v>
      </c>
      <c r="U58" s="84"/>
      <c r="V58" s="73" t="s">
        <v>27</v>
      </c>
      <c r="W58" s="41"/>
      <c r="X58" s="25"/>
      <c r="Y58" s="25">
        <f>VLOOKUP(A62,Feuil1!A:B,2,FALSE)</f>
        <v>431</v>
      </c>
      <c r="Z58" s="25">
        <f>VLOOKUP(A62,Feuil1!A:C,3,FALSE)</f>
        <v>1657</v>
      </c>
      <c r="AA5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('Stockage de produits pétroliers :
Contrôle à la mise en service - Certificat essai d''étanchéité','Arrêté du 1er juillet 2004 fixant les règles techniques et de sécurité applicables au stockage de produits pétroliers dans les lieux non visés par la législation des installations classées ni la réglementation des établissements recevant du public Article 24;',1,1666,'','',3,431,5)</v>
      </c>
      <c r="AB5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'Stockage de produits pétroliers :
Contrôle à la mise en service - Certificat essai d''étanchéité',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24;', commentaires = '', personne_habilitee =  '', criticite = 5 where id = 1823</v>
      </c>
      <c r="AC58" s="17" t="str">
        <f>IF(Tableau6[[#This Row],[Référence]]&lt;&gt;"",CONCATENATE("update aocr_ref_arbo set reglementation = '",Tableau6[[#This Row],[Référence]],"' where id = ",Tableau6[[#This Row],[id]]),"")</f>
        <v>update aocr_ref_arbo set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24;' where id = 1823</v>
      </c>
    </row>
    <row r="59" spans="1:29" ht="100" customHeight="1" x14ac:dyDescent="0.25">
      <c r="A59" s="50">
        <v>1320</v>
      </c>
      <c r="B59" s="37" t="s">
        <v>172</v>
      </c>
      <c r="C59" s="38" t="s">
        <v>123</v>
      </c>
      <c r="D59" s="44" t="s">
        <v>847</v>
      </c>
      <c r="E59" s="41" t="s">
        <v>355</v>
      </c>
      <c r="F59" s="47" t="s">
        <v>334</v>
      </c>
      <c r="G59" s="41"/>
      <c r="H59" s="75" t="s">
        <v>327</v>
      </c>
      <c r="I59" s="49"/>
      <c r="J59" s="19"/>
      <c r="K59" s="74"/>
      <c r="L59" s="74"/>
      <c r="M59" s="41">
        <v>0</v>
      </c>
      <c r="N59" s="41">
        <v>0</v>
      </c>
      <c r="O59" s="41">
        <v>1</v>
      </c>
      <c r="P59" s="41">
        <v>0</v>
      </c>
      <c r="Q59" s="41">
        <f t="shared" si="0"/>
        <v>431</v>
      </c>
      <c r="R59" s="41">
        <f t="shared" si="1"/>
        <v>1315</v>
      </c>
      <c r="S59" s="41">
        <v>1</v>
      </c>
      <c r="T59" s="76">
        <v>4</v>
      </c>
      <c r="U59" s="84"/>
      <c r="V59" s="73" t="s">
        <v>331</v>
      </c>
      <c r="W59" s="41"/>
      <c r="X59" s="25"/>
      <c r="Y59" s="25">
        <f>VLOOKUP(A63,Feuil1!A:B,2,FALSE)</f>
        <v>11</v>
      </c>
      <c r="Z59" s="25">
        <f>VLOOKUP(A63,Feuil1!A:C,3,FALSE)</f>
        <v>1562</v>
      </c>
      <c r="AA5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stockage de combustible ERP :
Vérification Périodique annuelle','Arrêté du 25 juin 1980 portant approbation des dispositions générales du règlement de sécurité contre les risques d''incendie et de panique dans les établissements recevant du public (ERP). Article CH 58;',1,1315,'Les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frigorigène.','',3,431,4)</v>
      </c>
      <c r="AB5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stockage de combustible ERP :
Vérification Périodique annuelle', reglementation = 'Arrêté du 25 juin 1980 portant approbation des dispositions générales du règlement de sécurité contre les risques d''incendie et de panique dans les établissements recevant du public (ERP). Article CH 58;', commentaires = 'Les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 personne_habilitee =  '', criticite = 4 where id = 1320</v>
      </c>
      <c r="AC59"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CH 58;' where id = 1320</v>
      </c>
    </row>
    <row r="60" spans="1:29" ht="100" customHeight="1" x14ac:dyDescent="0.25">
      <c r="A60" s="50">
        <v>1818</v>
      </c>
      <c r="B60" s="37" t="s">
        <v>172</v>
      </c>
      <c r="C60" s="38" t="s">
        <v>518</v>
      </c>
      <c r="D60" s="45" t="s">
        <v>844</v>
      </c>
      <c r="E60" s="42" t="s">
        <v>712</v>
      </c>
      <c r="F60" s="48" t="s">
        <v>175</v>
      </c>
      <c r="G60" s="41"/>
      <c r="H60" s="75" t="s">
        <v>327</v>
      </c>
      <c r="I60" s="49"/>
      <c r="J60" s="19"/>
      <c r="K60" s="74"/>
      <c r="L60" s="74"/>
      <c r="M60" s="41">
        <v>1</v>
      </c>
      <c r="N60" s="41">
        <v>1</v>
      </c>
      <c r="O60" s="41">
        <v>1</v>
      </c>
      <c r="P60" s="41">
        <v>0</v>
      </c>
      <c r="Q60" s="41">
        <f t="shared" si="0"/>
        <v>431</v>
      </c>
      <c r="R60" s="41">
        <f t="shared" si="1"/>
        <v>1665</v>
      </c>
      <c r="S60" s="41">
        <v>1</v>
      </c>
      <c r="T60" s="76">
        <v>4</v>
      </c>
      <c r="U60" s="84"/>
      <c r="V60" s="73" t="s">
        <v>331</v>
      </c>
      <c r="W60" s="41"/>
      <c r="X60" s="25"/>
      <c r="Y60" s="25">
        <f>VLOOKUP(A64,Feuil1!A:B,2,FALSE)</f>
        <v>11</v>
      </c>
      <c r="Z60" s="25">
        <f>VLOOKUP(A64,Feuil1!A:C,3,FALSE)</f>
        <v>1564</v>
      </c>
      <c r="AA6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('Stockage de produits pétroliers :
Livret d''entretien avec les mentions visites, opérations et interventions effectuées.','Arrêté du 1er juillet 2004 fixant les règles techniques et de sécurité applicables au stockage de produits pétroliers dans les lieux non visés par la législation des installations classées ni la réglementation des établissements recevant du public Article 24;',1,1665,'Les visites, opérations et interventions effectuées en exécution du contrat d''entretien font l''objet de comptes rendus dans un livret d''entretien tenu à jour, établi sous forme d''un registre physique ou électronique suivant le choix du propriétaire.','',3,431,4)</v>
      </c>
      <c r="AB6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'Stockage de produits pétroliers :
Livret d''entretien avec les mentions visites, opérations et interventions effectuées.',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24;', commentaires = 'Les visites, opérations et interventions effectuées en exécution du contrat d''entretien font l''objet de comptes rendus dans un livret d''entretien tenu à jour, établi sous forme d''un registre physique ou électronique suivant le choix du propriétaire.', personne_habilitee =  '', criticite = 4 where id = 1818</v>
      </c>
      <c r="AC60" s="17" t="str">
        <f>IF(Tableau6[[#This Row],[Référence]]&lt;&gt;"",CONCATENATE("update aocr_ref_arbo set reglementation = '",Tableau6[[#This Row],[Référence]],"' where id = ",Tableau6[[#This Row],[id]]),"")</f>
        <v>update aocr_ref_arbo set reglementation = 'Arrêté du 1er juillet 2004 fixant les règles techniques et de sécurité applicables au stockage de produits pétroliers dans les lieux non visés par la législation des installations classées ni la réglementation des établissements recevant du public Article 24;' where id = 1818</v>
      </c>
    </row>
    <row r="61" spans="1:29" s="28" customFormat="1" ht="100" customHeight="1" x14ac:dyDescent="0.25">
      <c r="A61" s="50">
        <v>821</v>
      </c>
      <c r="B61" s="37" t="s">
        <v>172</v>
      </c>
      <c r="C61" s="38" t="s">
        <v>83</v>
      </c>
      <c r="D61" s="44" t="s">
        <v>849</v>
      </c>
      <c r="E61" s="41"/>
      <c r="F61" s="47" t="s">
        <v>348</v>
      </c>
      <c r="G61" s="41"/>
      <c r="H61" s="75" t="s">
        <v>327</v>
      </c>
      <c r="I61" s="49"/>
      <c r="J61" s="19"/>
      <c r="K61" s="74"/>
      <c r="L61" s="74"/>
      <c r="M61" s="41">
        <v>1</v>
      </c>
      <c r="N61" s="41">
        <v>1</v>
      </c>
      <c r="O61" s="41">
        <v>1</v>
      </c>
      <c r="P61" s="41">
        <v>0</v>
      </c>
      <c r="Q61" s="41">
        <f t="shared" si="0"/>
        <v>431</v>
      </c>
      <c r="R61" s="41">
        <f t="shared" si="1"/>
        <v>1661</v>
      </c>
      <c r="S61" s="41">
        <v>1</v>
      </c>
      <c r="T61" s="76">
        <v>4</v>
      </c>
      <c r="U61" s="84"/>
      <c r="V61" s="73" t="s">
        <v>331</v>
      </c>
      <c r="W61" s="41"/>
      <c r="X61" s="27"/>
      <c r="Y61" s="25">
        <f>VLOOKUP(A65,Feuil1!A:B,2,FALSE)</f>
        <v>11</v>
      </c>
      <c r="Z61" s="25">
        <f>VLOOKUP(A65,Feuil1!A:C,3,FALSE)</f>
        <v>1563</v>
      </c>
      <c r="AA6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('Cuves, bassins, réservoirs, citernes : Registre de sécurité
Les résultats des vérifications, des contrôles et des maintenances doivent être portés sur le registre sécurité.','Arrêté du 31 janvier 1986 relatif à la protection contre l''incendie des bâtiments d''habitation Article 101;
Code de la construction et de l''habitation Article R*123-51;
Code de la construction et de l''habitation Article R122-29;
Code du travail Article L4711-5;',1,1661,'','',3,431,4)</v>
      </c>
      <c r="AB6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'Cuves, bassins, réservoirs, citernes : Registre de sécurité
Les résultats des vérifications, des contrôles et des maintenances doivent être portés sur le registre sécurité.', reglementation = 'Arrêté du 31 janvier 1986 relatif à la protection contre l''incendie des bâtiments d''habitation Article 101;
Code de la construction et de l''habitation Article R*123-51;
Code de la construction et de l''habitation Article R122-29;
Code du travail Article L4711-5;', commentaires = '', personne_habilitee =  '', criticite = 4 where id = 821</v>
      </c>
      <c r="AC61" s="17" t="str">
        <f>IF(Tableau6[[#This Row],[Référence]]&lt;&gt;"",CONCATENATE("update aocr_ref_arbo set reglementation = '",Tableau6[[#This Row],[Référence]],"' where id = ",Tableau6[[#This Row],[id]]),"")</f>
        <v>update aocr_ref_arbo set reglementation = 'Arrêté du 31 janvier 1986 relatif à la protection contre l''incendie des bâtiments d''habitation Article 101;
Code de la construction et de l''habitation Article R*123-51;
Code de la construction et de l''habitation Article R122-29;
Code du travail Article L4711-5;' where id = 821</v>
      </c>
    </row>
    <row r="62" spans="1:29" ht="100" customHeight="1" x14ac:dyDescent="0.25">
      <c r="A62" s="50">
        <v>807</v>
      </c>
      <c r="B62" s="37" t="s">
        <v>172</v>
      </c>
      <c r="C62" s="38" t="s">
        <v>93</v>
      </c>
      <c r="D62" s="45" t="s">
        <v>850</v>
      </c>
      <c r="E62" s="42"/>
      <c r="F62" s="48" t="s">
        <v>182</v>
      </c>
      <c r="G62" s="41"/>
      <c r="H62" s="75" t="s">
        <v>327</v>
      </c>
      <c r="I62" s="49"/>
      <c r="J62" s="19"/>
      <c r="K62" s="74"/>
      <c r="L62" s="74"/>
      <c r="M62" s="41">
        <v>1</v>
      </c>
      <c r="N62" s="41">
        <v>1</v>
      </c>
      <c r="O62" s="41">
        <v>1</v>
      </c>
      <c r="P62" s="41">
        <v>0</v>
      </c>
      <c r="Q62" s="41">
        <f t="shared" si="0"/>
        <v>431</v>
      </c>
      <c r="R62" s="41">
        <f t="shared" si="1"/>
        <v>1657</v>
      </c>
      <c r="S62" s="41">
        <v>1</v>
      </c>
      <c r="T62" s="76">
        <v>4</v>
      </c>
      <c r="U62" s="84"/>
      <c r="V62" s="73" t="s">
        <v>331</v>
      </c>
      <c r="W62" s="41"/>
      <c r="X62" s="25"/>
      <c r="Y62" s="25">
        <f>VLOOKUP(A66,Feuil1!A:B,2,FALSE)</f>
        <v>11</v>
      </c>
      <c r="Z62" s="25">
        <f>VLOOKUP(A66,Feuil1!A:C,3,FALSE)</f>
        <v>1563</v>
      </c>
      <c r="AA6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('Cuves, bassins, réservoirs, citernes contenant des produits corrosifs :
Vérification Périodique annuelle.','Code du travail Article R4412-25;',1,1657,'','',3,431,4)</v>
      </c>
      <c r="AB6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'Cuves, bassins, réservoirs, citernes contenant des produits corrosifs :
Vérification Périodique annuelle.', reglementation = 'Code du travail Article R4412-25;', commentaires = '', personne_habilitee =  '', criticite = 4 where id = 807</v>
      </c>
      <c r="AC62" s="17" t="str">
        <f>IF(Tableau6[[#This Row],[Référence]]&lt;&gt;"",CONCATENATE("update aocr_ref_arbo set reglementation = '",Tableau6[[#This Row],[Référence]],"' where id = ",Tableau6[[#This Row],[id]]),"")</f>
        <v>update aocr_ref_arbo set reglementation = 'Code du travail Article R4412-25;' where id = 807</v>
      </c>
    </row>
    <row r="63" spans="1:29" ht="100" customHeight="1" x14ac:dyDescent="0.25">
      <c r="A63" s="50">
        <v>1817</v>
      </c>
      <c r="B63" s="37" t="s">
        <v>124</v>
      </c>
      <c r="C63" s="38" t="s">
        <v>183</v>
      </c>
      <c r="D63" s="44" t="s">
        <v>851</v>
      </c>
      <c r="E63" s="41" t="s">
        <v>356</v>
      </c>
      <c r="F63" s="47" t="s">
        <v>184</v>
      </c>
      <c r="G63" s="41"/>
      <c r="H63" s="75" t="s">
        <v>327</v>
      </c>
      <c r="I63" s="49"/>
      <c r="J63" s="19"/>
      <c r="K63" s="74"/>
      <c r="L63" s="74"/>
      <c r="M63" s="41">
        <v>0</v>
      </c>
      <c r="N63" s="41">
        <v>1</v>
      </c>
      <c r="O63" s="41">
        <v>1</v>
      </c>
      <c r="P63" s="41">
        <v>0</v>
      </c>
      <c r="Q63" s="41">
        <f t="shared" si="0"/>
        <v>11</v>
      </c>
      <c r="R63" s="41">
        <f t="shared" si="1"/>
        <v>1562</v>
      </c>
      <c r="S63" s="41">
        <v>1</v>
      </c>
      <c r="T63" s="76">
        <v>4</v>
      </c>
      <c r="U63" s="84"/>
      <c r="V63" s="73" t="s">
        <v>331</v>
      </c>
      <c r="W63" s="41"/>
      <c r="X63" s="26"/>
      <c r="Y63" s="25">
        <f>VLOOKUP(A67,Feuil1!A:B,2,FALSE)</f>
        <v>11</v>
      </c>
      <c r="Z63" s="25">
        <f>VLOOKUP(A67,Feuil1!A:C,3,FALSE)</f>
        <v>1561</v>
      </c>
      <c r="AA6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('Déchet Dangereux :
Déchets d''Activités de Soins (DAS)','Code de la santé publique Article R1335-4;',1,1562,'Les déchets d''activités de soins sont les déchets issus des activités de diagnostic, de suivi et de traitement préventif, curatif ou palliatif, dans les domaines de la médecine humaine et vétérinaire.
Les personnes mentionnées à l''article R. 1335-2 du Code de la santé publique peuvent, par une convention qui doit être écrite, confier l''élimination de leurs déchets d''activités de soins et assimilés à une autre personne qui est en mesure d''effectuer ces opérations. Un arrêté des ministres chargés de l''environnement et de la santé fixe les stipulations que doivent obligatoirement comporter ces conventions.','',3,11,4)</v>
      </c>
      <c r="AB6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'Déchet Dangereux :
Déchets d''Activités de Soins (DAS)', reglementation = 'Code de la santé publique Article R1335-4;', commentaires = 'Les déchets d''activités de soins sont les déchets issus des activités de diagnostic, de suivi et de traitement préventif, curatif ou palliatif, dans les domaines de la médecine humaine et vétérinaire.
Les personnes mentionnées à l''article R. 1335-2 du Code de la santé publique peuvent, par une convention qui doit être écrite, confier l''élimination de leurs déchets d''activités de soins et assimilés à une autre personne qui est en mesure d''effectuer ces opérations. Un arrêté des ministres chargés de l''environnement et de la santé fixe les stipulations que doivent obligatoirement comporter ces conventions.', personne_habilitee =  '', criticite = 4 where id = 1817</v>
      </c>
      <c r="AC63" s="17" t="str">
        <f>IF(Tableau6[[#This Row],[Référence]]&lt;&gt;"",CONCATENATE("update aocr_ref_arbo set reglementation = '",Tableau6[[#This Row],[Référence]],"' where id = ",Tableau6[[#This Row],[id]]),"")</f>
        <v>update aocr_ref_arbo set reglementation = 'Code de la santé publique Article R1335-4;' where id = 1817</v>
      </c>
    </row>
    <row r="64" spans="1:29" ht="100" customHeight="1" x14ac:dyDescent="0.25">
      <c r="A64" s="50">
        <v>958</v>
      </c>
      <c r="B64" s="37" t="s">
        <v>124</v>
      </c>
      <c r="C64" s="38" t="s">
        <v>183</v>
      </c>
      <c r="D64" s="45" t="s">
        <v>854</v>
      </c>
      <c r="E64" s="42" t="s">
        <v>186</v>
      </c>
      <c r="F64" s="48" t="s">
        <v>716</v>
      </c>
      <c r="G64" s="41"/>
      <c r="H64" s="75" t="s">
        <v>327</v>
      </c>
      <c r="I64" s="49"/>
      <c r="J64" s="19"/>
      <c r="K64" s="74"/>
      <c r="L64" s="74"/>
      <c r="M64" s="41">
        <v>0</v>
      </c>
      <c r="N64" s="41">
        <v>1</v>
      </c>
      <c r="O64" s="41">
        <v>1</v>
      </c>
      <c r="P64" s="41">
        <v>0</v>
      </c>
      <c r="Q64" s="41">
        <f t="shared" si="0"/>
        <v>11</v>
      </c>
      <c r="R64" s="41">
        <f t="shared" si="1"/>
        <v>1564</v>
      </c>
      <c r="S64" s="41">
        <v>1</v>
      </c>
      <c r="T64" s="76">
        <v>5</v>
      </c>
      <c r="U64" s="84"/>
      <c r="V64" s="73" t="s">
        <v>27</v>
      </c>
      <c r="W64" s="41"/>
      <c r="X64" s="25"/>
      <c r="Y64" s="25">
        <f>VLOOKUP(A68,Feuil1!A:B,2,FALSE)</f>
        <v>1126</v>
      </c>
      <c r="Z64" s="25">
        <f>VLOOKUP(A68,Feuil1!A:C,3,FALSE)</f>
        <v>3769</v>
      </c>
      <c r="AA6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('Déchet Dangereux :
Décontamination et/ou traitement des apareils contenant entre 500 ppm et 50 ppm en masse de liquide de PCB, afin d''abaisser le taux de substances PCB à une teneur cumulée &lt; à 50 ppm en masse.','Code de l''environnement Article R543-33 et 543-37',1,1564,'PCB : polychlorobiphényle
Le contenu des déclarations varie lorsque la concentration est inférieure ou supérieure à 500ppm
 Les appareils inférieurs à 50ppm doivent être éliminés en fin de vie sans obligation particulière quant à la manière.','',3,11,5)</v>
      </c>
      <c r="AB6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'Déchet Dangereux :
Décontamination et/ou traitement des apareils contenant entre 500 ppm et 50 ppm en masse de liquide de PCB, afin d''abaisser le taux de substances PCB à une teneur cumulée &lt; à 50 ppm en masse.', reglementation = 'Code de l''environnement Article R543-33 et 543-37', commentaires = 'PCB : polychlorobiphényle
Le contenu des déclarations varie lorsque la concentration est inférieure ou supérieure à 500ppm
 Les appareils inférieurs à 50ppm doivent être éliminés en fin de vie sans obligation particulière quant à la manière.', personne_habilitee =  '', criticite = 5 where id = 958</v>
      </c>
      <c r="AC64" s="17" t="str">
        <f>IF(Tableau6[[#This Row],[Référence]]&lt;&gt;"",CONCATENATE("update aocr_ref_arbo set reglementation = '",Tableau6[[#This Row],[Référence]],"' where id = ",Tableau6[[#This Row],[id]]),"")</f>
        <v>update aocr_ref_arbo set reglementation = 'Code de l''environnement Article R543-33 et 543-37' where id = 958</v>
      </c>
    </row>
    <row r="65" spans="1:29" ht="100" customHeight="1" x14ac:dyDescent="0.25">
      <c r="A65" s="50">
        <v>128</v>
      </c>
      <c r="B65" s="37" t="s">
        <v>124</v>
      </c>
      <c r="C65" s="38" t="s">
        <v>556</v>
      </c>
      <c r="D65" s="45" t="s">
        <v>852</v>
      </c>
      <c r="E65" s="42" t="s">
        <v>713</v>
      </c>
      <c r="F65" s="48" t="s">
        <v>714</v>
      </c>
      <c r="G65" s="41"/>
      <c r="H65" s="75" t="s">
        <v>327</v>
      </c>
      <c r="I65" s="49"/>
      <c r="J65" s="19"/>
      <c r="K65" s="74"/>
      <c r="L65" s="74"/>
      <c r="M65" s="41">
        <v>1</v>
      </c>
      <c r="N65" s="41">
        <v>1</v>
      </c>
      <c r="O65" s="41">
        <v>1</v>
      </c>
      <c r="P65" s="41">
        <v>0</v>
      </c>
      <c r="Q65" s="41">
        <f t="shared" si="0"/>
        <v>11</v>
      </c>
      <c r="R65" s="41">
        <f t="shared" si="1"/>
        <v>1563</v>
      </c>
      <c r="S65" s="41">
        <v>1</v>
      </c>
      <c r="T65" s="76">
        <v>4</v>
      </c>
      <c r="U65" s="84"/>
      <c r="V65" s="73" t="s">
        <v>331</v>
      </c>
      <c r="W65" s="41"/>
      <c r="X65" s="25"/>
      <c r="Y65" s="25">
        <f>VLOOKUP(A69,Feuil1!A:B,2,FALSE)</f>
        <v>1126</v>
      </c>
      <c r="Z65" s="25">
        <f>VLOOKUP(A69,Feuil1!A:C,3,FALSE)</f>
        <v>1131</v>
      </c>
      <c r="AA6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('Déchet NON Dangereux : Déchet d''emballage &gt; 1100 L Hebdomadaire
Le traitement pour les déchets d''emballage est régie par le recyclage ou la valorisation suivie par une entreprise (si il n''y a pas eu de valorisation sur le site).','Code de l''environnement Article R543-67',1,1563,'Les détenteurs des déchets résultant de l''abandon des emballages d''un produit à tous les stades de la fabrication ou de la commercialisation, autres que celui de la consommation ou de l''utilisation par les ménages de déchets d''emballage doivent :
1° Soit procéder eux-mêmes à leur valorisation ;
2° Soit les céder à l''exploitant d''une installation de valorisation ;
3° Soit les céder par contrat à un intermédiaire assurant une activité de transport par route, de négoce ou de courtage de déchets, régie par les articles R. 541-49 à R. 541-61.
Ces dispositions ne sont pas applicables aux détenteurs de déchets d''emballage qui produisent un volume hebdomadaire de déchets inférieur à 1 100 litres et qui les remettent au service de collecte et de traitement des communes. 
Plans Départementaux de Prévention et de Gestion des Déchets Non Dangereux (PDPGDND) :
Chaque département est couvert par un plan départemental ou interdépartemental de prévention et de gestion des déchets non dangereux. L''Ile-de-France est couverte par un plan régional.','',3,11,4)</v>
      </c>
      <c r="AB6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'Déchet NON Dangereux : Déchet d''emballage &gt; 1100 L Hebdomadaire
Le traitement pour les déchets d''emballage est régie par le recyclage ou la valorisation suivie par une entreprise (si il n''y a pas eu de valorisation sur le site).', reglementation = 'Code de l''environnement Article R543-67', commentaires = 'Les détenteurs des déchets résultant de l''abandon des emballages d''un produit à tous les stades de la fabrication ou de la commercialisation, autres que celui de la consommation ou de l''utilisation par les ménages de déchets d''emballage doivent :
1° Soit procéder eux-mêmes à leur valorisation ;
2° Soit les céder à l''exploitant d''une installation de valorisation ;
3° Soit les céder par contrat à un intermédiaire assurant une activité de transport par route, de négoce ou de courtage de déchets, régie par les articles R. 541-49 à R. 541-61.
Ces dispositions ne sont pas applicables aux détenteurs de déchets d''emballage qui produisent un volume hebdomadaire de déchets inférieur à 1 100 litres et qui les remettent au service de collecte et de traitement des communes. 
Plans Départementaux de Prévention et de Gestion des Déchets Non Dangereux (PDPGDND) :
Chaque département est couvert par un plan départemental ou interdépartemental de prévention et de gestion des déchets non dangereux. L''Ile-de-France est couverte par un plan régional.', personne_habilitee =  '', criticite = 4 where id = 128</v>
      </c>
      <c r="AC65" s="17" t="str">
        <f>IF(Tableau6[[#This Row],[Référence]]&lt;&gt;"",CONCATENATE("update aocr_ref_arbo set reglementation = '",Tableau6[[#This Row],[Référence]],"' where id = ",Tableau6[[#This Row],[id]]),"")</f>
        <v>update aocr_ref_arbo set reglementation = 'Code de l''environnement Article R543-67' where id = 128</v>
      </c>
    </row>
    <row r="66" spans="1:29" ht="100" customHeight="1" x14ac:dyDescent="0.25">
      <c r="A66" s="50">
        <v>131</v>
      </c>
      <c r="B66" s="37" t="s">
        <v>124</v>
      </c>
      <c r="C66" s="38" t="s">
        <v>556</v>
      </c>
      <c r="D66" s="44" t="s">
        <v>853</v>
      </c>
      <c r="E66" s="41" t="s">
        <v>357</v>
      </c>
      <c r="F66" s="47" t="s">
        <v>715</v>
      </c>
      <c r="G66" s="41"/>
      <c r="H66" s="75" t="s">
        <v>327</v>
      </c>
      <c r="I66" s="49"/>
      <c r="J66" s="19"/>
      <c r="K66" s="74"/>
      <c r="L66" s="74"/>
      <c r="M66" s="41">
        <v>0</v>
      </c>
      <c r="N66" s="41">
        <v>1</v>
      </c>
      <c r="O66" s="41">
        <v>1</v>
      </c>
      <c r="P66" s="41">
        <v>0</v>
      </c>
      <c r="Q66" s="41">
        <f t="shared" si="0"/>
        <v>11</v>
      </c>
      <c r="R66" s="41">
        <f t="shared" si="1"/>
        <v>1563</v>
      </c>
      <c r="S66" s="41">
        <v>1</v>
      </c>
      <c r="T66" s="76">
        <v>4</v>
      </c>
      <c r="U66" s="84"/>
      <c r="V66" s="73" t="s">
        <v>331</v>
      </c>
      <c r="W66" s="41"/>
      <c r="X66" s="26"/>
      <c r="Y66" s="25">
        <f>VLOOKUP(A70,Feuil1!A:B,2,FALSE)</f>
        <v>1126</v>
      </c>
      <c r="Z66" s="25">
        <f>VLOOKUP(A70,Feuil1!A:C,3,FALSE)</f>
        <v>1140</v>
      </c>
      <c r="AA6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('Déchet Dangereux :
Huiles usagées remises aux ramasseurs agréés.','Code de l''environnement Article R543-5',1,1563,'On entend par huiles usagées toutes huiles minérales et synthétiques, lubrifiantes ou industrielles, qui sont devenues impropres à l''usage auquel elles étaient initialement destinées, telles que les huiles usagées des moteurs à combustion et des systèmes de transmission, les huiles lubrifiantes, les huiles pour turbines et celles pour systèmes hydrauliques.','',3,11,4)</v>
      </c>
      <c r="AB6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'Déchet Dangereux :
Huiles usagées remises aux ramasseurs agréés.', reglementation = 'Code de l''environnement Article R543-5', commentaires = 'On entend par huiles usagées toutes huiles minérales et synthétiques, lubrifiantes ou industrielles, qui sont devenues impropres à l''usage auquel elles étaient initialement destinées, telles que les huiles usagées des moteurs à combustion et des systèmes de transmission, les huiles lubrifiantes, les huiles pour turbines et celles pour systèmes hydrauliques.', personne_habilitee =  '', criticite = 4 where id = 131</v>
      </c>
      <c r="AC66" s="17" t="str">
        <f>IF(Tableau6[[#This Row],[Référence]]&lt;&gt;"",CONCATENATE("update aocr_ref_arbo set reglementation = '",Tableau6[[#This Row],[Référence]],"' where id = ",Tableau6[[#This Row],[id]]),"")</f>
        <v>update aocr_ref_arbo set reglementation = 'Code de l''environnement Article R543-5' where id = 131</v>
      </c>
    </row>
    <row r="67" spans="1:29" ht="100" customHeight="1" x14ac:dyDescent="0.25">
      <c r="A67" s="50">
        <v>132</v>
      </c>
      <c r="B67" s="37" t="s">
        <v>124</v>
      </c>
      <c r="C67" s="38" t="s">
        <v>188</v>
      </c>
      <c r="D67" s="44" t="s">
        <v>855</v>
      </c>
      <c r="E67" s="41" t="s">
        <v>557</v>
      </c>
      <c r="F67" s="47" t="s">
        <v>717</v>
      </c>
      <c r="G67" s="41"/>
      <c r="H67" s="75" t="s">
        <v>327</v>
      </c>
      <c r="I67" s="49"/>
      <c r="J67" s="19"/>
      <c r="K67" s="74"/>
      <c r="L67" s="74"/>
      <c r="M67" s="41">
        <v>0</v>
      </c>
      <c r="N67" s="41">
        <v>1</v>
      </c>
      <c r="O67" s="41">
        <v>1</v>
      </c>
      <c r="P67" s="41">
        <v>0</v>
      </c>
      <c r="Q67" s="41">
        <f t="shared" ref="Q67:Q130" si="2">Y63</f>
        <v>11</v>
      </c>
      <c r="R67" s="41">
        <f t="shared" ref="R67:R130" si="3">Z63</f>
        <v>1561</v>
      </c>
      <c r="S67" s="41">
        <v>1</v>
      </c>
      <c r="T67" s="76">
        <v>4</v>
      </c>
      <c r="U67" s="84"/>
      <c r="V67" s="73" t="s">
        <v>331</v>
      </c>
      <c r="W67" s="41"/>
      <c r="X67" s="25"/>
      <c r="Y67" s="25">
        <f>VLOOKUP(A71,Feuil1!A:B,2,FALSE)</f>
        <v>1126</v>
      </c>
      <c r="Z67" s="25">
        <f>VLOOKUP(A71,Feuil1!A:C,3,FALSE)</f>
        <v>3690</v>
      </c>
      <c r="AA6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('Déchet Dangereux :
Registre des Bordereaux de Suivi des Déchets Dangereux (BSDD)
Les déchets dangereux pour l''environnement doivent être accompagnés d''un bordereau de suivi des déchets dangereux BSDD ','Code de l''environnement Article R541-43
',1,1561,'Les exploitants des établissements produisant ou expédiant des déchets, les collecteurs, les transporteurs, les négociants et les exploitants des installations de transit, de regroupement ou de traitement de déchets tiennent à jour un registre chronologique de la production, de l''expédition, de la réception et du traitement de ces déchets. Ce registre est conservé pendant au moins trois ans.
','',3,11,4)</v>
      </c>
      <c r="AB6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'Déchet Dangereux :
Registre des Bordereaux de Suivi des Déchets Dangereux (BSDD)
Les déchets dangereux pour l''environnement doivent être accompagnés d''un bordereau de suivi des déchets dangereux BSDD ', reglementation = 'Code de l''environnement Article R541-43
', commentaires = 'Les exploitants des établissements produisant ou expédiant des déchets, les collecteurs, les transporteurs, les négociants et les exploitants des installations de transit, de regroupement ou de traitement de déchets tiennent à jour un registre chronologique de la production, de l''expédition, de la réception et du traitement de ces déchets. Ce registre est conservé pendant au moins trois ans.
', personne_habilitee =  '', criticite = 4 where id = 132</v>
      </c>
      <c r="AC67" s="17" t="str">
        <f>IF(Tableau6[[#This Row],[Référence]]&lt;&gt;"",CONCATENATE("update aocr_ref_arbo set reglementation = '",Tableau6[[#This Row],[Référence]],"' where id = ",Tableau6[[#This Row],[id]]),"")</f>
        <v>update aocr_ref_arbo set reglementation = 'Code de l''environnement Article R541-43
' where id = 132</v>
      </c>
    </row>
    <row r="68" spans="1:29" ht="100" customHeight="1" x14ac:dyDescent="0.25">
      <c r="A68" s="50">
        <v>3777</v>
      </c>
      <c r="B68" s="37" t="s">
        <v>86</v>
      </c>
      <c r="C68" s="38" t="s">
        <v>1194</v>
      </c>
      <c r="D68" s="45" t="s">
        <v>1219</v>
      </c>
      <c r="E68" s="42" t="s">
        <v>1190</v>
      </c>
      <c r="F68" s="48" t="s">
        <v>1192</v>
      </c>
      <c r="G68" s="41"/>
      <c r="H68" s="75" t="s">
        <v>327</v>
      </c>
      <c r="I68" s="49"/>
      <c r="J68" s="19"/>
      <c r="K68" s="74"/>
      <c r="L68" s="74"/>
      <c r="P68" s="17">
        <v>0</v>
      </c>
      <c r="Q68" s="41">
        <f t="shared" si="2"/>
        <v>1126</v>
      </c>
      <c r="R68" s="41">
        <f t="shared" si="3"/>
        <v>3769</v>
      </c>
      <c r="T68" s="77">
        <v>4</v>
      </c>
      <c r="U68" s="84"/>
      <c r="V68" s="73" t="s">
        <v>27</v>
      </c>
      <c r="W68" s="41"/>
      <c r="X68" s="26"/>
      <c r="Y68" s="25">
        <f>VLOOKUP(A72,Feuil1!A:B,2,FALSE)</f>
        <v>1488</v>
      </c>
      <c r="Z68" s="25">
        <f>VLOOKUP(A72,Feuil1!A:C,3,FALSE)</f>
        <v>1808</v>
      </c>
      <c r="AA6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('Audit énergétique des entreprises (4 ans):
Audit énergétique couvrant au moins 80 % du montant des factures 
','CEN art. L. 233-1 à L. 233-3
- CEN art. R. 233-1 à R. 233-2 
- A. du 24-11-2014 
- NF EN 16247-1 et en
complément selon le cas 
- NF EN 16247-2 (bâtiments) 
- NF EN 16247-3 (procédés) 
- NF EN 16247-4 (transport)',1,3769,'Il permet de repérer les gisements d'économies d'énergie chez les plus gros consommateurs professionnels (tertiaires et industriels) Entreprises présentant pour les deux derniers exercices comptables consécutifs :
- soit un effectif supérieur à 250 personnes
- soit un un chiffre d'affaire annuel excèdant 50 millions d'€, ou un total de bilan excédant 43 millions d'€.
Les entreprises qui mettent en oeuvre pour l'ensemble de ses activités un système de management de l'énergie ISO 50001 certifié par un organisme accrédité sont exemptées de l'obligation de réalisation de l'audit énergétique. Un audit énergétique réalisé dans le cadre d'une certification ISO 14001 suivant les normes NF EN 16247-1 à 4 et portant sur 80% de la facture énergétique (65% jusqu'au 5 décembre 2015) est conforme à l'obligation. Peuvent tenir lieu de premier audit énergétique tout audit énergétique : 
- effectué entre les 04-12-2012 et le 26-11-2014 et conforme au cahier des charges de l'ADEME pour un bâtiment ou au référentiel BPX 30-120 pour un procédé industriel, 
- audit effectué entre le 04-12-2012 et le 31-12-2014 pour une activité de transport dans le cadre d'une charte "objectif CO2" sugnée avec l'ADEME.','',3,1126,4)</v>
      </c>
      <c r="AB6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'Audit énergétique des entreprises (4 ans):
Audit énergétique couvrant au moins 80 % du montant des factures 
', reglementation = 'CEN art. L. 233-1 à L. 233-3
- CEN art. R. 233-1 à R. 233-2 
- A. du 24-11-2014 
- NF EN 16247-1 et en
complément selon le cas 
- NF EN 16247-2 (bâtiments) 
- NF EN 16247-3 (procédés) 
- NF EN 16247-4 (transport)', commentaires = 'Il permet de repérer les gisements d'économies d'énergie chez les plus gros consommateurs professionnels (tertiaires et industriels) Entreprises présentant pour les deux derniers exercices comptables consécutifs :
- soit un effectif supérieur à 250 personnes
- soit un un chiffre d'affaire annuel excèdant 50 millions d'€, ou un total de bilan excédant 43 millions d'€.
Les entreprises qui mettent en oeuvre pour l'ensemble de ses activités un système de management de l'énergie ISO 50001 certifié par un organisme accrédité sont exemptées de l'obligation de réalisation de l'audit énergétique. Un audit énergétique réalisé dans le cadre d'une certification ISO 14001 suivant les normes NF EN 16247-1 à 4 et portant sur 80% de la facture énergétique (65% jusqu'au 5 décembre 2015) est conforme à l'obligation. Peuvent tenir lieu de premier audit énergétique tout audit énergétique : 
- effectué entre les 04-12-2012 et le 26-11-2014 et conforme au cahier des charges de l'ADEME pour un bâtiment ou au référentiel BPX 30-120 pour un procédé industriel, 
- audit effectué entre le 04-12-2012 et le 31-12-2014 pour une activité de transport dans le cadre d'une charte "objectif CO2" sugnée avec l'ADEME.', personne_habilitee =  '', criticite = 4 where id = 3777</v>
      </c>
      <c r="AC68" s="17" t="str">
        <f>IF(Tableau6[[#This Row],[Référence]]&lt;&gt;"",CONCATENATE("update aocr_ref_arbo set reglementation = '",Tableau6[[#This Row],[Référence]],"' where id = ",Tableau6[[#This Row],[id]]),"")</f>
        <v>update aocr_ref_arbo set reglementation = 'CEN art. L. 233-1 à L. 233-3
- CEN art. R. 233-1 à R. 233-2 
- A. du 24-11-2014 
- NF EN 16247-1 et en
complément selon le cas 
- NF EN 16247-2 (bâtiments) 
- NF EN 16247-3 (procédés) 
- NF EN 16247-4 (transport)' where id = 3777</v>
      </c>
    </row>
    <row r="69" spans="1:29" ht="100" customHeight="1" x14ac:dyDescent="0.25">
      <c r="A69" s="50">
        <v>1152</v>
      </c>
      <c r="B69" s="37" t="s">
        <v>86</v>
      </c>
      <c r="C69" s="38" t="s">
        <v>189</v>
      </c>
      <c r="D69" s="45" t="s">
        <v>862</v>
      </c>
      <c r="E69" s="42" t="s">
        <v>358</v>
      </c>
      <c r="F69" s="48" t="s">
        <v>565</v>
      </c>
      <c r="G69" s="41"/>
      <c r="H69" s="75" t="s">
        <v>327</v>
      </c>
      <c r="I69" s="49"/>
      <c r="J69" s="19"/>
      <c r="K69" s="74"/>
      <c r="L69" s="74"/>
      <c r="M69" s="41">
        <v>1</v>
      </c>
      <c r="N69" s="41">
        <v>0</v>
      </c>
      <c r="O69" s="41">
        <v>0</v>
      </c>
      <c r="P69" s="41">
        <v>0</v>
      </c>
      <c r="Q69" s="41">
        <f t="shared" si="2"/>
        <v>1126</v>
      </c>
      <c r="R69" s="41">
        <f t="shared" si="3"/>
        <v>1131</v>
      </c>
      <c r="S69" s="41">
        <v>1</v>
      </c>
      <c r="T69" s="76">
        <v>5</v>
      </c>
      <c r="U69" s="84"/>
      <c r="V69" s="73" t="s">
        <v>27</v>
      </c>
      <c r="W69" s="41"/>
      <c r="X69" s="26"/>
      <c r="Y69" s="25">
        <f>VLOOKUP(A73,Feuil1!A:B,2,FALSE)</f>
        <v>1488</v>
      </c>
      <c r="Z69" s="25">
        <f>VLOOKUP(A73,Feuil1!A:C,3,FALSE)</f>
        <v>3806</v>
      </c>
      <c r="AA6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('Audit énergétique de Performance (AEP) :
Immeuble bâti en copropriété à usage d''habitation de 50 lots ou plus et la date de dépôt de la demande de permis de construire est antérieure au 1/06/2001 doit avoir un Audit énergétique de Performance (AEP).','CCH. art. R. 134-14 à R. 134-18
A. du 28-02-2013.',1,1131,'Construction RT 2000 non appliqué. Il est équipé d''une installation collective de chauffage ou de refroidissement, et la date de dépôt de la demande de permis de construire est antérieure au 1/06/2001.','',3,1126,5)</v>
      </c>
      <c r="AB6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'Audit énergétique de Performance (AEP) :
Immeuble bâti en copropriété à usage d''habitation de 50 lots ou plus et la date de dépôt de la demande de permis de construire est antérieure au 1/06/2001 doit avoir un Audit énergétique de Performance (AEP).', reglementation = 'CCH. art. R. 134-14 à R. 134-18
A. du 28-02-2013.', commentaires = 'Construction RT 2000 non appliqué. Il est équipé d''une installation collective de chauffage ou de refroidissement, et la date de dépôt de la demande de permis de construire est antérieure au 1/06/2001.', personne_habilitee =  '', criticite = 5 where id = 1152</v>
      </c>
      <c r="AC69" s="17" t="str">
        <f>IF(Tableau6[[#This Row],[Référence]]&lt;&gt;"",CONCATENATE("update aocr_ref_arbo set reglementation = '",Tableau6[[#This Row],[Référence]],"' where id = ",Tableau6[[#This Row],[id]]),"")</f>
        <v>update aocr_ref_arbo set reglementation = 'CCH. art. R. 134-14 à R. 134-18
A. du 28-02-2013.' where id = 1152</v>
      </c>
    </row>
    <row r="70" spans="1:29" ht="100" customHeight="1" x14ac:dyDescent="0.25">
      <c r="A70" s="50">
        <v>1154</v>
      </c>
      <c r="B70" s="37" t="s">
        <v>86</v>
      </c>
      <c r="C70" s="38" t="s">
        <v>246</v>
      </c>
      <c r="D70" s="44" t="s">
        <v>870</v>
      </c>
      <c r="E70" s="41" t="s">
        <v>720</v>
      </c>
      <c r="F70" s="47" t="s">
        <v>721</v>
      </c>
      <c r="G70" s="41"/>
      <c r="H70" s="75" t="s">
        <v>327</v>
      </c>
      <c r="I70" s="49"/>
      <c r="J70" s="19"/>
      <c r="K70" s="74"/>
      <c r="L70" s="74"/>
      <c r="M70" s="41">
        <v>0</v>
      </c>
      <c r="N70" s="41">
        <v>0</v>
      </c>
      <c r="O70" s="41">
        <v>0</v>
      </c>
      <c r="P70" s="41">
        <v>0</v>
      </c>
      <c r="Q70" s="41">
        <f t="shared" si="2"/>
        <v>1126</v>
      </c>
      <c r="R70" s="41">
        <f t="shared" si="3"/>
        <v>1140</v>
      </c>
      <c r="S70" s="41">
        <v>1</v>
      </c>
      <c r="T70" s="76">
        <v>4</v>
      </c>
      <c r="U70" s="84"/>
      <c r="V70" s="73" t="s">
        <v>331</v>
      </c>
      <c r="W70" s="41"/>
      <c r="X70" s="25"/>
      <c r="Y70" s="25">
        <f>VLOOKUP(A74,Feuil1!A:B,2,FALSE)</f>
        <v>1126</v>
      </c>
      <c r="Z70" s="25">
        <f>VLOOKUP(A74,Feuil1!A:C,3,FALSE)</f>
        <v>1145</v>
      </c>
      <c r="AA7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carnet d’entretien de la copropriété est à jour (à la charge du syndic de copropriété).','Loi n° 65-557 du 10 juillet 1965 fixant le statut de la copropriété des immeubles bâtis Article 18 ;
Décret n°2001-477 du 30 mai 2001 fixant le contenu du carnet d''entretien de l''immeuble prévu par l''article 18 de la loi du 10 juillet 1965 fixant le statut de la copropriété des immeubles bâtis ;',1,1140,'Le carnet mentionne :
- l''adresse de l''immeuble pour lequel il est établi ;
- l''identité du syndic en exercice ;
- les références des contrats d''assurances de l''immeuble souscrits par le syndicat des copropriétaires, ainsi que la date d''échéance de ces contrats.
- l''année de réalisation des travaux importants, tels que le ravalement des façades, la réfection des toitures, le remplacement de l''ascenseur, de la chaudière ou des canalisations, ainsi que l''identité des entreprises ayant réalisé ces travaux ;
- la référence des contrats d''assurance dommages ouvrage souscrits pour le compte du syndicat des copropriétaires, dont la garantie est en cours ;
- s''ils existent, les références des contrats d''entretien et de maintenance des équipements communs, ainsi que la date d''échéance de ces contrats ;
- s''il existe, l''échéancier du programme pluriannuel de travaux décidé par l''assemblée générale des copropriétaires.','',3,1126,4)</v>
      </c>
      <c r="AB7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carnet d’entretien de la copropriété est à jour (à la charge du syndic de copropriété).', reglementation = 'Loi n° 65-557 du 10 juillet 1965 fixant le statut de la copropriété des immeubles bâtis Article 18 ;
Décret n°2001-477 du 30 mai 2001 fixant le contenu du carnet d''entretien de l''immeuble prévu par l''article 18 de la loi du 10 juillet 1965 fixant le statut de la copropriété des immeubles bâtis ;', commentaires = 'Le carnet mentionne :
- l''adresse de l''immeuble pour lequel il est établi ;
- l''identité du syndic en exercice ;
- les références des contrats d''assurances de l''immeuble souscrits par le syndicat des copropriétaires, ainsi que la date d''échéance de ces contrats.
- l''année de réalisation des travaux importants, tels que le ravalement des façades, la réfection des toitures, le remplacement de l''ascenseur, de la chaudière ou des canalisations, ainsi que l''identité des entreprises ayant réalisé ces travaux ;
- la référence des contrats d''assurance dommages ouvrage souscrits pour le compte du syndicat des copropriétaires, dont la garantie est en cours ;
- s''ils existent, les références des contrats d''entretien et de maintenance des équipements communs, ainsi que la date d''échéance de ces contrats ;
- s''il existe, l''échéancier du programme pluriannuel de travaux décidé par l''assemblée générale des copropriétaires.', personne_habilitee =  '', criticite = 4 where id = 1154</v>
      </c>
      <c r="AC70" s="17" t="str">
        <f>IF(Tableau6[[#This Row],[Référence]]&lt;&gt;"",CONCATENATE("update aocr_ref_arbo set reglementation = '",Tableau6[[#This Row],[Référence]],"' where id = ",Tableau6[[#This Row],[id]]),"")</f>
        <v>update aocr_ref_arbo set reglementation = 'Loi n° 65-557 du 10 juillet 1965 fixant le statut de la copropriété des immeubles bâtis Article 18 ;
Décret n°2001-477 du 30 mai 2001 fixant le contenu du carnet d''entretien de l''immeuble prévu par l''article 18 de la loi du 10 juillet 1965 fixant le statut de la copropriété des immeubles bâtis ;' where id = 1154</v>
      </c>
    </row>
    <row r="71" spans="1:29" s="28" customFormat="1" ht="100" customHeight="1" x14ac:dyDescent="0.25">
      <c r="A71" s="50">
        <v>3709</v>
      </c>
      <c r="B71" s="37" t="s">
        <v>86</v>
      </c>
      <c r="C71" s="38" t="s">
        <v>568</v>
      </c>
      <c r="D71" s="44" t="s">
        <v>863</v>
      </c>
      <c r="E71" s="41" t="s">
        <v>718</v>
      </c>
      <c r="F71" s="47" t="s">
        <v>569</v>
      </c>
      <c r="G71" s="41"/>
      <c r="H71" s="75" t="s">
        <v>327</v>
      </c>
      <c r="I71" s="49"/>
      <c r="J71" s="19"/>
      <c r="K71" s="74"/>
      <c r="L71" s="74"/>
      <c r="M71" s="41">
        <v>1</v>
      </c>
      <c r="N71" s="41">
        <v>0</v>
      </c>
      <c r="O71" s="41">
        <v>0</v>
      </c>
      <c r="P71" s="41">
        <v>0</v>
      </c>
      <c r="Q71" s="41">
        <f t="shared" si="2"/>
        <v>1126</v>
      </c>
      <c r="R71" s="41">
        <f t="shared" si="3"/>
        <v>3690</v>
      </c>
      <c r="S71" s="41">
        <v>1</v>
      </c>
      <c r="T71" s="76">
        <v>4</v>
      </c>
      <c r="U71" s="84"/>
      <c r="V71" s="73" t="s">
        <v>331</v>
      </c>
      <c r="W71" s="41"/>
      <c r="X71" s="27"/>
      <c r="Y71" s="25">
        <f>VLOOKUP(A75,Feuil1!A:B,2,FALSE)</f>
        <v>1126</v>
      </c>
      <c r="Z71" s="25">
        <f>VLOOKUP(A75,Feuil1!A:C,3,FALSE)</f>
        <v>1146</v>
      </c>
      <c r="AA7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('Carnet numérique de suivi et d''entretien','Article L111-10-5',1,3690,'Le carnet numérique de suivi et d''entretien du logement est obligatoire pour toute construction neuve dont le permis de construire est déposé à compter du 1er janvier 2017 et pour tous les logements faisant l''objet d''une mutation à compter du 1er janvier 2025','',3,1126,4)</v>
      </c>
      <c r="AB7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'Carnet numérique de suivi et d''entretien', reglementation = 'Article L111-10-5', commentaires = 'Le carnet numérique de suivi et d''entretien du logement est obligatoire pour toute construction neuve dont le permis de construire est déposé à compter du 1er janvier 2017 et pour tous les logements faisant l''objet d''une mutation à compter du 1er janvier 2025', personne_habilitee =  '', criticite = 4 where id = 3709</v>
      </c>
      <c r="AC71" s="17" t="str">
        <f>IF(Tableau6[[#This Row],[Référence]]&lt;&gt;"",CONCATENATE("update aocr_ref_arbo set reglementation = '",Tableau6[[#This Row],[Référence]],"' where id = ",Tableau6[[#This Row],[id]]),"")</f>
        <v>update aocr_ref_arbo set reglementation = 'Article L111-10-5' where id = 3709</v>
      </c>
    </row>
    <row r="72" spans="1:29" ht="100" customHeight="1" x14ac:dyDescent="0.25">
      <c r="A72" s="50">
        <v>867</v>
      </c>
      <c r="B72" s="37" t="s">
        <v>86</v>
      </c>
      <c r="C72" s="38" t="s">
        <v>161</v>
      </c>
      <c r="D72" s="44" t="s">
        <v>860</v>
      </c>
      <c r="E72" s="41" t="s">
        <v>339</v>
      </c>
      <c r="F72" s="47" t="s">
        <v>562</v>
      </c>
      <c r="G72" s="41"/>
      <c r="H72" s="75" t="s">
        <v>327</v>
      </c>
      <c r="I72" s="49"/>
      <c r="J72" s="19"/>
      <c r="K72" s="74"/>
      <c r="L72" s="74"/>
      <c r="M72" s="41">
        <v>1</v>
      </c>
      <c r="N72" s="41">
        <v>1</v>
      </c>
      <c r="O72" s="41">
        <v>1</v>
      </c>
      <c r="P72" s="41">
        <v>0</v>
      </c>
      <c r="Q72" s="41">
        <f t="shared" si="2"/>
        <v>1488</v>
      </c>
      <c r="R72" s="41">
        <f t="shared" si="3"/>
        <v>1808</v>
      </c>
      <c r="S72" s="41">
        <v>1</v>
      </c>
      <c r="T72" s="76">
        <v>4</v>
      </c>
      <c r="U72" s="84"/>
      <c r="V72" s="73" t="s">
        <v>331</v>
      </c>
      <c r="W72" s="41"/>
      <c r="X72" s="25"/>
      <c r="Y72" s="25">
        <f>VLOOKUP(A76,Feuil1!A:B,2,FALSE)</f>
        <v>1126</v>
      </c>
      <c r="Z72" s="25">
        <f>VLOOKUP(A76,Feuil1!A:C,3,FALSE)</f>
        <v>1703</v>
      </c>
      <c r="AA7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Technique Amiante (DTA) :
Contrôle Périodique triennal - Il est réalisé suite au repérage des matériaux amiantés de la liste A du DTA.','Code de la santé publique Article R1334-20 et R1334-27
',1,1808,'Cette obligation s''applique si le diagnostic donne une : 
- Note 1 Bon état
- Note 2 Mauvais état et que dans les 3 mois suite à la remise du rapport la mesure d''empoussièrement est inférieure à 5fibres d''amiante / Litre d''air ','',3,1488,4)</v>
      </c>
      <c r="AB7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Technique Amiante (DTA) :
Contrôle Périodique triennal - Il est réalisé suite au repérage des matériaux amiantés de la liste A du DTA.', reglementation = 'Code de la santé publique Article R1334-20 et R1334-27
', commentaires = 'Cette obligation s''applique si le diagnostic donne une : 
- Note 1 Bon état
- Note 2 Mauvais état et que dans les 3 mois suite à la remise du rapport la mesure d''empoussièrement est inférieure à 5fibres d''amiante / Litre d''air ', personne_habilitee =  '', criticite = 4 where id = 867</v>
      </c>
      <c r="AC72" s="17" t="str">
        <f>IF(Tableau6[[#This Row],[Référence]]&lt;&gt;"",CONCATENATE("update aocr_ref_arbo set reglementation = '",Tableau6[[#This Row],[Référence]],"' where id = ",Tableau6[[#This Row],[id]]),"")</f>
        <v>update aocr_ref_arbo set reglementation = 'Code de la santé publique Article R1334-20 et R1334-27
' where id = 867</v>
      </c>
    </row>
    <row r="73" spans="1:29" ht="100" customHeight="1" x14ac:dyDescent="0.25">
      <c r="A73" s="50">
        <v>3757</v>
      </c>
      <c r="B73" s="37" t="s">
        <v>86</v>
      </c>
      <c r="C73" s="38" t="s">
        <v>1175</v>
      </c>
      <c r="D73" s="45" t="s">
        <v>1191</v>
      </c>
      <c r="E73" s="42" t="s">
        <v>1170</v>
      </c>
      <c r="F73" s="48" t="s">
        <v>1182</v>
      </c>
      <c r="G73" s="41"/>
      <c r="H73" s="75" t="s">
        <v>327</v>
      </c>
      <c r="I73" s="49"/>
      <c r="J73" s="19"/>
      <c r="K73" s="74"/>
      <c r="L73" s="74"/>
      <c r="P73" s="17">
        <v>0</v>
      </c>
      <c r="Q73" s="41">
        <f t="shared" si="2"/>
        <v>1488</v>
      </c>
      <c r="R73" s="41">
        <f t="shared" si="3"/>
        <v>3806</v>
      </c>
      <c r="S73" s="17">
        <v>1</v>
      </c>
      <c r="T73" s="77">
        <v>5</v>
      </c>
      <c r="U73" s="84"/>
      <c r="V73" s="73" t="s">
        <v>27</v>
      </c>
      <c r="W73" s="41"/>
      <c r="X73" s="26"/>
      <c r="Y73" s="25">
        <f>VLOOKUP(A77,Feuil1!A:B,2,FALSE)</f>
        <v>1126</v>
      </c>
      <c r="Z73" s="25">
        <f>VLOOKUP(A77,Feuil1!A:C,3,FALSE)</f>
        <v>1143</v>
      </c>
      <c r="AA7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amiante-parties privatives (DAPP):
A la disposition des occupants des parties privatives concernés','Code de la snaté publique 
Arcticle R1334-29-4',1,3806,'Les propriétaires des parties privatives d'immeubles collectifs d'habitation constituent, conservent et actualisent un dossier intitulé dossier amiante-parties privatives comprenant les informations et documents suivants :
Le rapport de repérage des matériaux et produits de la liste A contenant de l'amiante ;
Le cas échéant, la date, la nature, la localisation et les résultats des évaluations périodiques de l'état de conservation, des mesures d'empoussièrement, des travaux de retrait ou de confinement de matériaux et produits de la liste A contenant de l'amiante ou des mesures conservatoires mises en œuvre.','',3,1488,5)</v>
      </c>
      <c r="AB7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amiante-parties privatives (DAPP):
A la disposition des occupants des parties privatives concernés', reglementation = 'Code de la snaté publique 
Arcticle R1334-29-4', commentaires = 'Les propriétaires des parties privatives d'immeubles collectifs d'habitation constituent, conservent et actualisent un dossier intitulé dossier amiante-parties privatives comprenant les informations et documents suivants :
Le rapport de repérage des matériaux et produits de la liste A contenant de l'amiante ;
Le cas échéant, la date, la nature, la localisation et les résultats des évaluations périodiques de l'état de conservation, des mesures d'empoussièrement, des travaux de retrait ou de confinement de matériaux et produits de la liste A contenant de l'amiante ou des mesures conservatoires mises en œuvre.', personne_habilitee =  '', criticite = 5 where id = 3757</v>
      </c>
      <c r="AC73" s="17" t="str">
        <f>IF(Tableau6[[#This Row],[Référence]]&lt;&gt;"",CONCATENATE("update aocr_ref_arbo set reglementation = '",Tableau6[[#This Row],[Référence]],"' where id = ",Tableau6[[#This Row],[id]]),"")</f>
        <v>update aocr_ref_arbo set reglementation = 'Code de la snaté publique 
Arcticle R1334-29-4' where id = 3757</v>
      </c>
    </row>
    <row r="74" spans="1:29" ht="100" customHeight="1" x14ac:dyDescent="0.25">
      <c r="A74" s="50">
        <v>1163</v>
      </c>
      <c r="B74" s="37" t="s">
        <v>86</v>
      </c>
      <c r="C74" s="38" t="s">
        <v>87</v>
      </c>
      <c r="D74" s="45" t="s">
        <v>864</v>
      </c>
      <c r="E74" s="42" t="s">
        <v>1367</v>
      </c>
      <c r="F74" s="48" t="s">
        <v>359</v>
      </c>
      <c r="G74" s="41"/>
      <c r="H74" s="75" t="s">
        <v>327</v>
      </c>
      <c r="I74" s="49"/>
      <c r="J74" s="19"/>
      <c r="K74" s="74"/>
      <c r="L74" s="74"/>
      <c r="M74" s="41">
        <v>1</v>
      </c>
      <c r="N74" s="41">
        <v>1</v>
      </c>
      <c r="O74" s="41">
        <v>1</v>
      </c>
      <c r="P74" s="41">
        <v>1</v>
      </c>
      <c r="Q74" s="41">
        <f t="shared" si="2"/>
        <v>1126</v>
      </c>
      <c r="R74" s="41">
        <f t="shared" si="3"/>
        <v>1145</v>
      </c>
      <c r="S74" s="41">
        <v>1</v>
      </c>
      <c r="T74" s="76">
        <v>5</v>
      </c>
      <c r="U74" s="84"/>
      <c r="V74" s="73" t="s">
        <v>27</v>
      </c>
      <c r="W74" s="41" t="s">
        <v>84</v>
      </c>
      <c r="X74" s="26"/>
      <c r="Y74" s="25">
        <f>VLOOKUP(A78,Feuil1!A:B,2,FALSE)</f>
        <v>1126</v>
      </c>
      <c r="Z74" s="25">
        <f>VLOOKUP(A78,Feuil1!A:C,3,FALSE)</f>
        <v>3699</v>
      </c>
      <c r="AA7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de performance énergétique (DPE)
Production collective chaud ou froid ','Code de la construction et de l''habitation Article L134-1 à Article L134-5 ;
Code de la construction et de l''habitation Article L271-4 à Article L271-6 ;',1,1145,'Un diagnostic de performance énergétique (DPE) doit être réalisé pour les bâtiments équipés d''une installation collective de chauffage ou de refroidissement avant le 01/01/2017.
Le bâtiment est occupé plus de 4 mois par an.
Le DPE n''est pas obligatoire pour les opérations portant notamment sur les bâtiments suivants : 
- certaines constructions provisoires ; 
- un bâtiment indépendant dont la surface est inférieure à 50 mètres carrés (un logement, quelle que soit sa taille, lorsqu''il est situé dans un bâtiment dont la surface est supérieure à 50 m², est cependant soumis au DPE) ; 
- certains bâtiments à usage agricole, artisanal ou industriel, autres que le local servant à l''habitation ; 
- un monument historique classé ou inscrit à l''inventaire en application du code du patrimoine ; 
- un bâtiment ou partie de bâtiment neuf, dont la température normale est inférieure ou égale à 12°C ; 
- un logement à la vente qui ne dispose pas de système de chauffage fixe (même s''il existe un dispositif de production d''eau chaude), ou qui n''a pas d''autre moyen de chauffage qu''une cheminée à foyer ouvert ; en revanche, le DPE est obligatoire pour un logement à la vente pourvu d''un équipement de chauffage de type insert, chaudière, chauffage électrique fixe.
- Permis de construire avant le 01/06/2001','',3,1126,5)</v>
      </c>
      <c r="AB7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de performance énergétique (DPE)
Production collective chaud ou froid ', reglementation = 'Code de la construction et de l''habitation Article L134-1 à Article L134-5 ;
Code de la construction et de l''habitation Article L271-4 à Article L271-6 ;', commentaires = 'Un diagnostic de performance énergétique (DPE) doit être réalisé pour les bâtiments équipés d''une installation collective de chauffage ou de refroidissement avant le 01/01/2017.
Le bâtiment est occupé plus de 4 mois par an.
Le DPE n''est pas obligatoire pour les opérations portant notamment sur les bâtiments suivants : 
- certaines constructions provisoires ; 
- un bâtiment indépendant dont la surface est inférieure à 50 mètres carrés (un logement, quelle que soit sa taille, lorsqu''il est situé dans un bâtiment dont la surface est supérieure à 50 m², est cependant soumis au DPE) ; 
- certains bâtiments à usage agricole, artisanal ou industriel, autres que le local servant à l''habitation ; 
- un monument historique classé ou inscrit à l''inventaire en application du code du patrimoine ; 
- un bâtiment ou partie de bâtiment neuf, dont la température normale est inférieure ou égale à 12°C ; 
- un logement à la vente qui ne dispose pas de système de chauffage fixe (même s''il existe un dispositif de production d''eau chaude), ou qui n''a pas d''autre moyen de chauffage qu''une cheminée à foyer ouvert ; en revanche, le DPE est obligatoire pour un logement à la vente pourvu d''un équipement de chauffage de type insert, chaudière, chauffage électrique fixe.
- Permis de construire avant le 01/06/2001', personne_habilitee =  '', criticite = 5 where id = 1163</v>
      </c>
      <c r="AC74" s="17" t="str">
        <f>IF(Tableau6[[#This Row],[Référence]]&lt;&gt;"",CONCATENATE("update aocr_ref_arbo set reglementation = '",Tableau6[[#This Row],[Référence]],"' where id = ",Tableau6[[#This Row],[id]]),"")</f>
        <v>update aocr_ref_arbo set reglementation = 'Code de la construction et de l''habitation Article L134-1 à Article L134-5 ;
Code de la construction et de l''habitation Article L271-4 à Article L271-6 ;' where id = 1163</v>
      </c>
    </row>
    <row r="75" spans="1:29" ht="100" customHeight="1" x14ac:dyDescent="0.25">
      <c r="A75" s="50">
        <v>1169</v>
      </c>
      <c r="B75" s="37" t="s">
        <v>86</v>
      </c>
      <c r="C75" s="38" t="s">
        <v>570</v>
      </c>
      <c r="D75" s="44" t="s">
        <v>865</v>
      </c>
      <c r="E75" s="41" t="s">
        <v>360</v>
      </c>
      <c r="F75" s="47" t="s">
        <v>571</v>
      </c>
      <c r="G75" s="41"/>
      <c r="H75" s="75" t="s">
        <v>327</v>
      </c>
      <c r="I75" s="49"/>
      <c r="J75" s="19"/>
      <c r="K75" s="74"/>
      <c r="L75" s="74"/>
      <c r="M75" s="41">
        <v>1</v>
      </c>
      <c r="N75" s="41">
        <v>1</v>
      </c>
      <c r="O75" s="41">
        <v>1</v>
      </c>
      <c r="P75" s="41">
        <v>0</v>
      </c>
      <c r="Q75" s="41">
        <f t="shared" si="2"/>
        <v>1126</v>
      </c>
      <c r="R75" s="41">
        <f t="shared" si="3"/>
        <v>1146</v>
      </c>
      <c r="S75" s="41">
        <v>1</v>
      </c>
      <c r="T75" s="76">
        <v>5</v>
      </c>
      <c r="U75" s="84"/>
      <c r="V75" s="73" t="s">
        <v>27</v>
      </c>
      <c r="W75" s="41"/>
      <c r="X75" s="25"/>
      <c r="Y75" s="25">
        <f>VLOOKUP(A79,Feuil1!A:B,2,FALSE)</f>
        <v>1488</v>
      </c>
      <c r="Z75" s="25">
        <f>VLOOKUP(A79,Feuil1!A:C,3,FALSE)</f>
        <v>1805</v>
      </c>
      <c r="AA7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État des Risques Naturels, Miniers et Technologiques (ERNMT) :
Diagnostic état des risques naturels, miniers et technologiques : Vente ou bail.','CCH Article L271-4 à Article L271-6
CE, art. L. 562-2 
CE, art. L. 125-5 
CE, art. R. 125-3 à -4 
CE, art. R. 125-5 à -8 
CE, art. R. 125-9 à -14 
CE, art. R. 125-15 à -22 
CE, art. R. 125-23 à -27 
CE, art. R. 563-1 à -8 
D. 2005-134 du 15-02-2005 
A. du 13-10-2005.',1,1146,'L''état des risques date d''il y a moins de 6 mois au moment de la signature de l''acte authentique de vente ou du bail.
L''état des risques naturels et technologiques est valable pendant toute la durée du bail en cas de location et doit être réactualisé en cas d''un nouveau bail ou vente.
Le site internet vosdroits.service-public.fr propose un exemplaire d''un état des risques naturels, miniers et technologiques. L''état est réalisable directement depuis le site suivant : http://macommune.prim.net/','',3,1126,5)</v>
      </c>
      <c r="AB7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État des Risques Naturels, Miniers et Technologiques (ERNMT) :
Diagnostic état des risques naturels, miniers et technologiques : Vente ou bail.', reglementation = 'CCH Article L271-4 à Article L271-6
CE, art. L. 562-2 
CE, art. L. 125-5 
CE, art. R. 125-3 à -4 
CE, art. R. 125-5 à -8 
CE, art. R. 125-9 à -14 
CE, art. R. 125-15 à -22 
CE, art. R. 125-23 à -27 
CE, art. R. 563-1 à -8 
D. 2005-134 du 15-02-2005 
A. du 13-10-2005.', commentaires = 'L''état des risques date d''il y a moins de 6 mois au moment de la signature de l''acte authentique de vente ou du bail.
L''état des risques naturels et technologiques est valable pendant toute la durée du bail en cas de location et doit être réactualisé en cas d''un nouveau bail ou vente.
Le site internet vosdroits.service-public.fr propose un exemplaire d''un état des risques naturels, miniers et technologiques. L''état est réalisable directement depuis le site suivant : http://macommune.prim.net/', personne_habilitee =  '', criticite = 5 where id = 1169</v>
      </c>
      <c r="AC75" s="17" t="str">
        <f>IF(Tableau6[[#This Row],[Référence]]&lt;&gt;"",CONCATENATE("update aocr_ref_arbo set reglementation = '",Tableau6[[#This Row],[Référence]],"' where id = ",Tableau6[[#This Row],[id]]),"")</f>
        <v>update aocr_ref_arbo set reglementation = 'CCH Article L271-4 à Article L271-6
CE, art. L. 562-2 
CE, art. L. 125-5 
CE, art. R. 125-3 à -4 
CE, art. R. 125-5 à -8 
CE, art. R. 125-9 à -14 
CE, art. R. 125-15 à -22 
CE, art. R. 125-23 à -27 
CE, art. R. 563-1 à -8 
D. 2005-134 du 15-02-2005 
A. du 13-10-2005.' where id = 1169</v>
      </c>
    </row>
    <row r="76" spans="1:29" ht="100" customHeight="1" x14ac:dyDescent="0.25">
      <c r="A76" s="50">
        <v>1155</v>
      </c>
      <c r="B76" s="37" t="s">
        <v>86</v>
      </c>
      <c r="C76" s="38" t="s">
        <v>192</v>
      </c>
      <c r="D76" s="45" t="s">
        <v>866</v>
      </c>
      <c r="E76" s="42" t="s">
        <v>506</v>
      </c>
      <c r="F76" s="48" t="s">
        <v>572</v>
      </c>
      <c r="G76" s="41"/>
      <c r="H76" s="75" t="s">
        <v>327</v>
      </c>
      <c r="I76" s="49"/>
      <c r="J76" s="19"/>
      <c r="K76" s="74"/>
      <c r="L76" s="74"/>
      <c r="M76" s="41">
        <v>1</v>
      </c>
      <c r="N76" s="41">
        <v>0</v>
      </c>
      <c r="O76" s="41">
        <v>0</v>
      </c>
      <c r="P76" s="41">
        <v>0</v>
      </c>
      <c r="Q76" s="41">
        <f t="shared" si="2"/>
        <v>1126</v>
      </c>
      <c r="R76" s="41">
        <f t="shared" si="3"/>
        <v>1703</v>
      </c>
      <c r="S76" s="41">
        <v>1</v>
      </c>
      <c r="T76" s="76">
        <v>0</v>
      </c>
      <c r="U76" s="84"/>
      <c r="V76" s="73" t="s">
        <v>27</v>
      </c>
      <c r="W76" s="41"/>
      <c r="X76" s="26"/>
      <c r="Y76" s="25">
        <f>VLOOKUP(A80,Feuil1!A:B,2,FALSE)</f>
        <v>1488</v>
      </c>
      <c r="Z76" s="25">
        <f>VLOOKUP(A80,Feuil1!A:C,3,FALSE)</f>
        <v>1805</v>
      </c>
      <c r="AA7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Loi BOUTIN - Immeuble bâti en copropriété
La loi Boutin pour tous les biens en location non meublé ','Loi n° 89-462 du 6 juillet 1989 tendant à améliorer les rapports locatifs et portant modification de la loi n° 86-1290 du 23 décembre 1986 Article 3',1,1703,'Le mesurage Loi BOUTIN certifie la surface du bien que vous mettez en location. Depuis 2009 vous devez fournir à vos locataires le mesurage BOUTIN si le bien est à usage d''habitation principale, usage mixte et loué non meublé. Les locations saisonnières, non meublées ne sont pas concernées par cette obligation
En cas de  location non meublé calculer la superficie. Un rapport mentionne la superficie de la partie privative du lot ou de la fraction de lot (Loi Boutin).
Sont exclues de la surface habitable BOUTIN, les superficies des combles non aménagés, des greniers, des sous sols, des garages, des remises, des balcons, des terrasses, des locaux communs et autres dépendances des logements. ','',3,1126,0)</v>
      </c>
      <c r="AB7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Loi BOUTIN - Immeuble bâti en copropriété
La loi Boutin pour tous les biens en location non meublé ', reglementation = 'Loi n° 89-462 du 6 juillet 1989 tendant à améliorer les rapports locatifs et portant modification de la loi n° 86-1290 du 23 décembre 1986 Article 3', commentaires = 'Le mesurage Loi BOUTIN certifie la surface du bien que vous mettez en location. Depuis 2009 vous devez fournir à vos locataires le mesurage BOUTIN si le bien est à usage d''habitation principale, usage mixte et loué non meublé. Les locations saisonnières, non meublées ne sont pas concernées par cette obligation
En cas de  location non meublé calculer la superficie. Un rapport mentionne la superficie de la partie privative du lot ou de la fraction de lot (Loi Boutin).
Sont exclues de la surface habitable BOUTIN, les superficies des combles non aménagés, des greniers, des sous sols, des garages, des remises, des balcons, des terrasses, des locaux communs et autres dépendances des logements. ', personne_habilitee =  '', criticite = 0 where id = 1155</v>
      </c>
      <c r="AC76" s="17" t="str">
        <f>IF(Tableau6[[#This Row],[Référence]]&lt;&gt;"",CONCATENATE("update aocr_ref_arbo set reglementation = '",Tableau6[[#This Row],[Référence]],"' where id = ",Tableau6[[#This Row],[id]]),"")</f>
        <v>update aocr_ref_arbo set reglementation = 'Loi n° 89-462 du 6 juillet 1989 tendant à améliorer les rapports locatifs et portant modification de la loi n° 86-1290 du 23 décembre 1986 Article 3' where id = 1155</v>
      </c>
    </row>
    <row r="77" spans="1:29" ht="100" customHeight="1" x14ac:dyDescent="0.25">
      <c r="A77" s="50">
        <v>1157</v>
      </c>
      <c r="B77" s="37" t="s">
        <v>86</v>
      </c>
      <c r="C77" s="38" t="s">
        <v>194</v>
      </c>
      <c r="D77" s="44" t="s">
        <v>867</v>
      </c>
      <c r="E77" s="41" t="s">
        <v>195</v>
      </c>
      <c r="F77" s="47" t="s">
        <v>573</v>
      </c>
      <c r="G77" s="41"/>
      <c r="H77" s="75" t="s">
        <v>327</v>
      </c>
      <c r="I77" s="49"/>
      <c r="J77" s="19"/>
      <c r="K77" s="74"/>
      <c r="L77" s="74"/>
      <c r="M77" s="41">
        <v>1</v>
      </c>
      <c r="N77" s="41">
        <v>0</v>
      </c>
      <c r="O77" s="41">
        <v>0</v>
      </c>
      <c r="P77" s="41">
        <v>0</v>
      </c>
      <c r="Q77" s="41">
        <f t="shared" si="2"/>
        <v>1126</v>
      </c>
      <c r="R77" s="41">
        <f t="shared" si="3"/>
        <v>1143</v>
      </c>
      <c r="S77" s="41">
        <v>1</v>
      </c>
      <c r="T77" s="76">
        <v>5</v>
      </c>
      <c r="U77" s="84"/>
      <c r="V77" s="73" t="s">
        <v>27</v>
      </c>
      <c r="W77" s="41"/>
      <c r="X77" s="25"/>
      <c r="Y77" s="25">
        <f>VLOOKUP(A81,Feuil1!A:B,2,FALSE)</f>
        <v>1488</v>
      </c>
      <c r="Z77" s="25">
        <f>VLOOKUP(A81,Feuil1!A:C,3,FALSE)</f>
        <v>1805</v>
      </c>
      <c r="AA7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plomb (CREP)
Partie commune : Le constat de risque d''exposition au plomb (CREP) est réalisé sur tout ou partie d’un immeuble bâti à usage d''habitation dont le permis de construire a été délivré avant le 01/01/1949.','CCH Article L271-4 à Article L271-6 
Code de la santé publique Article R1334-5 à Article R1334-12
Loi n° 89-462 du 06-07-1989, art. 2 et 3-1 
A. du 19-08-2011 (b).',1,1143,'Si le bien immobilier concerné est affecté en partie à des usages autres que l’habitation, le CREP ne porte que sur les parties qui sont affectées à l’habitation. Dans les locaux annexes de l’habitation, le CREP porte sur ceux qui sont destinés à un usage courant (buanderie par exemple).
Lorsque la transaction, location ou vente, concerne un logement situé dans un immeuble affecté en tout ou partie à l’habitation (maison individuelle ou immeuble en copropriété par exemple), le CREP ne porte que sur les parties privatives dudit immeuble affectées au logement.
Les parties communes des immeubles d’habitation devaient quant à elles avoir fait l’objet d’un CREP avant le 12 août 2008.
','',3,1126,5)</v>
      </c>
      <c r="AB7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plomb (CREP)
Partie commune : Le constat de risque d''exposition au plomb (CREP) est réalisé sur tout ou partie d’un immeuble bâti à usage d''habitation dont le permis de construire a été délivré avant le 01/01/1949.', reglementation = 'CCH Article L271-4 à Article L271-6 
Code de la santé publique Article R1334-5 à Article R1334-12
Loi n° 89-462 du 06-07-1989, art. 2 et 3-1 
A. du 19-08-2011 (b).', commentaires = 'Si le bien immobilier concerné est affecté en partie à des usages autres que l’habitation, le CREP ne porte que sur les parties qui sont affectées à l’habitation. Dans les locaux annexes de l’habitation, le CREP porte sur ceux qui sont destinés à un usage courant (buanderie par exemple).
Lorsque la transaction, location ou vente, concerne un logement situé dans un immeuble affecté en tout ou partie à l’habitation (maison individuelle ou immeuble en copropriété par exemple), le CREP ne porte que sur les parties privatives dudit immeuble affectées au logement.
Les parties communes des immeubles d’habitation devaient quant à elles avoir fait l’objet d’un CREP avant le 12 août 2008.
', personne_habilitee =  '', criticite = 5 where id = 1157</v>
      </c>
      <c r="AC77" s="17" t="str">
        <f>IF(Tableau6[[#This Row],[Référence]]&lt;&gt;"",CONCATENATE("update aocr_ref_arbo set reglementation = '",Tableau6[[#This Row],[Référence]],"' where id = ",Tableau6[[#This Row],[id]]),"")</f>
        <v>update aocr_ref_arbo set reglementation = 'CCH Article L271-4 à Article L271-6 
Code de la santé publique Article R1334-5 à Article R1334-12
Loi n° 89-462 du 06-07-1989, art. 2 et 3-1 
A. du 19-08-2011 (b).' where id = 1157</v>
      </c>
    </row>
    <row r="78" spans="1:29" ht="100" customHeight="1" x14ac:dyDescent="0.25">
      <c r="A78" s="50">
        <v>3710</v>
      </c>
      <c r="B78" s="37" t="s">
        <v>86</v>
      </c>
      <c r="C78" s="38" t="s">
        <v>574</v>
      </c>
      <c r="D78" s="45" t="s">
        <v>868</v>
      </c>
      <c r="E78" s="42" t="s">
        <v>719</v>
      </c>
      <c r="F78" s="48" t="s">
        <v>575</v>
      </c>
      <c r="G78" s="41"/>
      <c r="H78" s="75" t="s">
        <v>327</v>
      </c>
      <c r="I78" s="49"/>
      <c r="J78" s="19"/>
      <c r="K78" s="74"/>
      <c r="L78" s="74"/>
      <c r="M78" s="41">
        <v>1</v>
      </c>
      <c r="N78" s="41">
        <v>0</v>
      </c>
      <c r="O78" s="41">
        <v>0</v>
      </c>
      <c r="P78" s="41">
        <v>0</v>
      </c>
      <c r="Q78" s="41">
        <f t="shared" si="2"/>
        <v>1126</v>
      </c>
      <c r="R78" s="41">
        <f t="shared" si="3"/>
        <v>3699</v>
      </c>
      <c r="S78" s="41">
        <v>1</v>
      </c>
      <c r="T78" s="76">
        <v>5</v>
      </c>
      <c r="U78" s="84"/>
      <c r="V78" s="73" t="s">
        <v>27</v>
      </c>
      <c r="W78" s="41"/>
      <c r="X78" s="26"/>
      <c r="Y78" s="25">
        <f>VLOOKUP(A82,Feuil1!A:B,2,FALSE)</f>
        <v>1488</v>
      </c>
      <c r="Z78" s="25">
        <f>VLOOKUP(A82,Feuil1!A:C,3,FALSE)</f>
        <v>1805</v>
      </c>
      <c r="AA7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('Etablissement du Contrat de Risque d''Exposition au Plomb relatif aux parties communes pour tout immeuble collectif affecté en tout ou partie à l''habitation et construit avant le 1er janvier 1949, dans le cas de travaux de nature à provoquer une altération substantielle des revêtements ','CCH Article L271-4 à Article L271-6 
Code de la santé publique Article R1334-5 à Article R1334-12
A. du 19-08-2011 (b)
A. du 25-04-2006 ©',1,3699,'Etablissement du Contrat de Risque d''Exposition au Plomb relatif aux parties communes pour tout immeuble collectif affecté en tout ou partie à l''habitation et construit avant le 1er janvier 1949, dans le cas de travaux de nature à provoquer une altération substantielle des revêtements (définis dans l''arrêté du 25-04-2006). Information, en cas de dépassement des seuils, des occupants et des personnes amenées à effectuer les travaux. Dans le cas d''absence de plomb ou de concentration inférieure aux seuils, il n''y a pas lieu de faire établir un nouveau constat lors de nouveaux travaux.
','',3,1126,5)</v>
      </c>
      <c r="AB7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'Etablissement du Contrat de Risque d''Exposition au Plomb relatif aux parties communes pour tout immeuble collectif affecté en tout ou partie à l''habitation et construit avant le 1er janvier 1949, dans le cas de travaux de nature à provoquer une altération substantielle des revêtements ', reglementation = 'CCH Article L271-4 à Article L271-6 
Code de la santé publique Article R1334-5 à Article R1334-12
A. du 19-08-2011 (b)
A. du 25-04-2006 ©', commentaires = 'Etablissement du Contrat de Risque d''Exposition au Plomb relatif aux parties communes pour tout immeuble collectif affecté en tout ou partie à l''habitation et construit avant le 1er janvier 1949, dans le cas de travaux de nature à provoquer une altération substantielle des revêtements (définis dans l''arrêté du 25-04-2006). Information, en cas de dépassement des seuils, des occupants et des personnes amenées à effectuer les travaux. Dans le cas d''absence de plomb ou de concentration inférieure aux seuils, il n''y a pas lieu de faire établir un nouveau constat lors de nouveaux travaux.
', personne_habilitee =  '', criticite = 5 where id = 3710</v>
      </c>
      <c r="AC78" s="17" t="str">
        <f>IF(Tableau6[[#This Row],[Référence]]&lt;&gt;"",CONCATENATE("update aocr_ref_arbo set reglementation = '",Tableau6[[#This Row],[Référence]],"' where id = ",Tableau6[[#This Row],[id]]),"")</f>
        <v>update aocr_ref_arbo set reglementation = 'CCH Article L271-4 à Article L271-6 
Code de la santé publique Article R1334-5 à Article R1334-12
A. du 19-08-2011 (b)
A. du 25-04-2006 ©' where id = 3710</v>
      </c>
    </row>
    <row r="79" spans="1:29" ht="100" customHeight="1" x14ac:dyDescent="0.25">
      <c r="A79" s="50">
        <v>1907</v>
      </c>
      <c r="B79" s="37" t="s">
        <v>86</v>
      </c>
      <c r="C79" s="38" t="s">
        <v>88</v>
      </c>
      <c r="D79" s="45" t="s">
        <v>856</v>
      </c>
      <c r="E79" s="42" t="s">
        <v>338</v>
      </c>
      <c r="F79" s="48" t="s">
        <v>558</v>
      </c>
      <c r="G79" s="41"/>
      <c r="H79" s="75" t="s">
        <v>327</v>
      </c>
      <c r="I79" s="49"/>
      <c r="J79" s="19"/>
      <c r="K79" s="74"/>
      <c r="L79" s="74"/>
      <c r="M79" s="41">
        <v>1</v>
      </c>
      <c r="N79" s="41">
        <v>1</v>
      </c>
      <c r="O79" s="41">
        <v>1</v>
      </c>
      <c r="P79" s="41">
        <v>0</v>
      </c>
      <c r="Q79" s="41">
        <f t="shared" si="2"/>
        <v>1488</v>
      </c>
      <c r="R79" s="41">
        <f t="shared" si="3"/>
        <v>1805</v>
      </c>
      <c r="S79" s="41">
        <v>1</v>
      </c>
      <c r="T79" s="76">
        <v>5</v>
      </c>
      <c r="U79" s="84"/>
      <c r="V79" s="73" t="s">
        <v>27</v>
      </c>
      <c r="W79" s="41"/>
      <c r="X79" s="25"/>
      <c r="Y79" s="25">
        <f>VLOOKUP(A83,Feuil1!A:B,2,FALSE)</f>
        <v>1488</v>
      </c>
      <c r="Z79" s="25">
        <f>VLOOKUP(A83,Feuil1!A:C,3,FALSE)</f>
        <v>1808</v>
      </c>
      <c r="AA7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Technique Amiante (DTA) :
Recherche de présence d''amiante liste A pour constituer le DTA.','Code de la santé publique Article R1334-14 à R1334-21
',1,1805,'La mesure d''empoussièrement dans l''air est effectuée dans les conditions définies à l''article R. 1334-25, dans un délai de trois mois à compter de la date de remise au propriétaire du rapport de repérage ou des résultats de la dernière évaluation de l''état de conservation. L''organisme qui réalise les prélèvements d''air remet les résultats des mesures d''empoussièrement au propriétaire contre accusé de réception ;','',3,1488,5)</v>
      </c>
      <c r="AB7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Technique Amiante (DTA) :
Recherche de présence d''amiante liste A pour constituer le DTA.', reglementation = 'Code de la santé publique Article R1334-14 à R1334-21
', commentaires = 'La mesure d''empoussièrement dans l''air est effectuée dans les conditions définies à l''article R. 1334-25, dans un délai de trois mois à compter de la date de remise au propriétaire du rapport de repérage ou des résultats de la dernière évaluation de l''état de conservation. L''organisme qui réalise les prélèvements d''air remet les résultats des mesures d''empoussièrement au propriétaire contre accusé de réception ;', personne_habilitee =  '', criticite = 5 where id = 1907</v>
      </c>
      <c r="AC79" s="17" t="str">
        <f>IF(Tableau6[[#This Row],[Référence]]&lt;&gt;"",CONCATENATE("update aocr_ref_arbo set reglementation = '",Tableau6[[#This Row],[Référence]],"' where id = ",Tableau6[[#This Row],[id]]),"")</f>
        <v>update aocr_ref_arbo set reglementation = 'Code de la santé publique Article R1334-14 à R1334-21
' where id = 1907</v>
      </c>
    </row>
    <row r="80" spans="1:29" ht="100" customHeight="1" x14ac:dyDescent="0.25">
      <c r="A80" s="50">
        <v>1908</v>
      </c>
      <c r="B80" s="37" t="s">
        <v>86</v>
      </c>
      <c r="C80" s="38" t="s">
        <v>88</v>
      </c>
      <c r="D80" s="44" t="s">
        <v>857</v>
      </c>
      <c r="E80" s="41"/>
      <c r="F80" s="47" t="s">
        <v>563</v>
      </c>
      <c r="G80" s="41"/>
      <c r="H80" s="75" t="s">
        <v>327</v>
      </c>
      <c r="I80" s="49"/>
      <c r="J80" s="19"/>
      <c r="K80" s="74"/>
      <c r="L80" s="74"/>
      <c r="M80" s="41">
        <v>1</v>
      </c>
      <c r="N80" s="41">
        <v>1</v>
      </c>
      <c r="O80" s="41">
        <v>1</v>
      </c>
      <c r="P80" s="41">
        <v>0</v>
      </c>
      <c r="Q80" s="41">
        <f t="shared" si="2"/>
        <v>1488</v>
      </c>
      <c r="R80" s="41">
        <f t="shared" si="3"/>
        <v>1805</v>
      </c>
      <c r="S80" s="41">
        <v>1</v>
      </c>
      <c r="T80" s="76">
        <v>5</v>
      </c>
      <c r="U80" s="84"/>
      <c r="V80" s="73" t="s">
        <v>27</v>
      </c>
      <c r="W80" s="41"/>
      <c r="X80" s="26"/>
      <c r="Y80" s="25">
        <f>VLOOKUP(A84,Feuil1!A:B,2,FALSE)</f>
        <v>1126</v>
      </c>
      <c r="Z80" s="25">
        <f>VLOOKUP(A84,Feuil1!A:C,3,FALSE)</f>
        <v>2225</v>
      </c>
      <c r="AA8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Technique Amiante (DTA) :
Recherche de présence d''amiante liste B pour constituer le DTA.','Code de la santé publique Article R1334-14 à R1334-21
Arrêté du 05/06/2011 Art 4 § 3',1,1805,'','',3,1488,5)</v>
      </c>
      <c r="AB8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Technique Amiante (DTA) :
Recherche de présence d''amiante liste B pour constituer le DTA.', reglementation = 'Code de la santé publique Article R1334-14 à R1334-21
Arrêté du 05/06/2011 Art 4 § 3', commentaires = '', personne_habilitee =  '', criticite = 5 where id = 1908</v>
      </c>
      <c r="AC80" s="17" t="str">
        <f>IF(Tableau6[[#This Row],[Référence]]&lt;&gt;"",CONCATENATE("update aocr_ref_arbo set reglementation = '",Tableau6[[#This Row],[Référence]],"' where id = ",Tableau6[[#This Row],[id]]),"")</f>
        <v>update aocr_ref_arbo set reglementation = 'Code de la santé publique Article R1334-14 à R1334-21
Arrêté du 05/06/2011 Art 4 § 3' where id = 1908</v>
      </c>
    </row>
    <row r="81" spans="1:29" ht="100" customHeight="1" x14ac:dyDescent="0.25">
      <c r="A81" s="50">
        <v>3708</v>
      </c>
      <c r="B81" s="37" t="s">
        <v>86</v>
      </c>
      <c r="C81" s="38" t="s">
        <v>88</v>
      </c>
      <c r="D81" s="45" t="s">
        <v>858</v>
      </c>
      <c r="E81" s="42"/>
      <c r="F81" s="48" t="s">
        <v>561</v>
      </c>
      <c r="G81" s="41"/>
      <c r="H81" s="75" t="s">
        <v>327</v>
      </c>
      <c r="I81" s="49"/>
      <c r="J81" s="19"/>
      <c r="K81" s="74"/>
      <c r="L81" s="74"/>
      <c r="M81" s="41">
        <v>1</v>
      </c>
      <c r="N81" s="41">
        <v>1</v>
      </c>
      <c r="O81" s="41">
        <v>1</v>
      </c>
      <c r="P81" s="41">
        <v>0</v>
      </c>
      <c r="Q81" s="41">
        <f t="shared" si="2"/>
        <v>1488</v>
      </c>
      <c r="R81" s="41">
        <f t="shared" si="3"/>
        <v>1805</v>
      </c>
      <c r="S81" s="41">
        <v>1</v>
      </c>
      <c r="T81" s="76">
        <v>5</v>
      </c>
      <c r="U81" s="84"/>
      <c r="V81" s="73" t="s">
        <v>27</v>
      </c>
      <c r="W81" s="41"/>
      <c r="X81" s="25"/>
      <c r="Y81" s="25">
        <f>VLOOKUP(A85,Feuil1!A:B,2,FALSE)</f>
        <v>1266</v>
      </c>
      <c r="Z81" s="25">
        <f>VLOOKUP(A85,Feuil1!A:C,3,FALSE)</f>
        <v>1716</v>
      </c>
      <c r="AA8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Technique Amiante (DTA) :
Recherche de présence d''amiante liste C préalable à la démolition pour constituer le DTA.','Code de la santé publique Article R1334-19
',1,1805,'','',3,1488,5)</v>
      </c>
      <c r="AB8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Technique Amiante (DTA) :
Recherche de présence d''amiante liste C préalable à la démolition pour constituer le DTA.', reglementation = 'Code de la santé publique Article R1334-19
', commentaires = '', personne_habilitee =  '', criticite = 5 where id = 3708</v>
      </c>
      <c r="AC81" s="17" t="str">
        <f>IF(Tableau6[[#This Row],[Référence]]&lt;&gt;"",CONCATENATE("update aocr_ref_arbo set reglementation = '",Tableau6[[#This Row],[Référence]],"' where id = ",Tableau6[[#This Row],[id]]),"")</f>
        <v>update aocr_ref_arbo set reglementation = 'Code de la santé publique Article R1334-19
' where id = 3708</v>
      </c>
    </row>
    <row r="82" spans="1:29" ht="100" customHeight="1" x14ac:dyDescent="0.25">
      <c r="A82" s="50">
        <v>853</v>
      </c>
      <c r="B82" s="37" t="s">
        <v>86</v>
      </c>
      <c r="C82" s="38" t="s">
        <v>88</v>
      </c>
      <c r="D82" s="45" t="s">
        <v>859</v>
      </c>
      <c r="E82" s="42" t="s">
        <v>340</v>
      </c>
      <c r="F82" s="48" t="s">
        <v>564</v>
      </c>
      <c r="G82" s="41"/>
      <c r="H82" s="75" t="s">
        <v>327</v>
      </c>
      <c r="I82" s="49"/>
      <c r="J82" s="19"/>
      <c r="K82" s="74"/>
      <c r="L82" s="74"/>
      <c r="M82" s="41">
        <v>1</v>
      </c>
      <c r="N82" s="41">
        <v>1</v>
      </c>
      <c r="O82" s="41">
        <v>1</v>
      </c>
      <c r="P82" s="41">
        <v>0</v>
      </c>
      <c r="Q82" s="41">
        <f t="shared" si="2"/>
        <v>1488</v>
      </c>
      <c r="R82" s="41">
        <f t="shared" si="3"/>
        <v>1805</v>
      </c>
      <c r="S82" s="41">
        <v>1</v>
      </c>
      <c r="T82" s="76">
        <v>4</v>
      </c>
      <c r="U82" s="84"/>
      <c r="V82" s="73" t="s">
        <v>331</v>
      </c>
      <c r="W82" s="41"/>
      <c r="X82" s="26"/>
      <c r="Y82" s="25">
        <f>VLOOKUP(A86,Feuil1!A:B,2,FALSE)</f>
        <v>1266</v>
      </c>
      <c r="Z82" s="25">
        <f>VLOOKUP(A86,Feuil1!A:C,3,FALSE)</f>
        <v>1719</v>
      </c>
      <c r="AA8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('Bâtiment dont le permis de construire est antérieur au 01/07/97 :
Dossier Technique Amiante (DTA)','Code de la santé publique Article R1334-29-5
Arrêté du 12 décembre 2012 
Arrêté du 21 décembre 2012 
Arrêté du 05/06/2011 Art 4 § 3',1,1805,'Le DTA a due être réalisé avant le 31 décembre 1999.
Tout propriétaire d’immeuble bâti dont le permis de construire a été délivré avant le 1 juillet 1997, à la seule exception des immeubles à usage d’habitation comportant un seul logement, doit constituer, conserver et actualiser un Dossier Technique Amiante établi sur la base d’un repérage des matériaux et produits figurant aux listes A et B de l’annexe 13-9 du Code de la Santé Publique et portant sur les parties communes. 
Suite à un changement de réglementation les rapports antérieurs au 1er Janvier 2013 seront obsolètes au 1er Janvier 2021.
Même si le rapport mentionne l''absence de matériaux amiantés, il faut constituer un DTA avec le rapport de repérage et les attestations écrites de la communication du dossier aux personnes autorisées.
Le dossier technique amiante (DTA)  doit être en possession du propriétaire avec le repérage de la localisation des matériaux amiantés des listes A et B. La validité illimitée sauf si des travaux sont réalisés.','',3,1488,4)</v>
      </c>
      <c r="AB8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'Bâtiment dont le permis de construire est antérieur au 01/07/97 :
Dossier Technique Amiante (DTA)', reglementation = 'Code de la santé publique Article R1334-29-5
Arrêté du 12 décembre 2012 
Arrêté du 21 décembre 2012 
Arrêté du 05/06/2011 Art 4 § 3', commentaires = 'Le DTA a due être réalisé avant le 31 décembre 1999.
Tout propriétaire d’immeuble bâti dont le permis de construire a été délivré avant le 1 juillet 1997, à la seule exception des immeubles à usage d’habitation comportant un seul logement, doit constituer, conserver et actualiser un Dossier Technique Amiante établi sur la base d’un repérage des matériaux et produits figurant aux listes A et B de l’annexe 13-9 du Code de la Santé Publique et portant sur les parties communes. 
Suite à un changement de réglementation les rapports antérieurs au 1er Janvier 2013 seront obsolètes au 1er Janvier 2021.
Même si le rapport mentionne l''absence de matériaux amiantés, il faut constituer un DTA avec le rapport de repérage et les attestations écrites de la communication du dossier aux personnes autorisées.
Le dossier technique amiante (DTA)  doit être en possession du propriétaire avec le repérage de la localisation des matériaux amiantés des listes A et B. La validité illimitée sauf si des travaux sont réalisés.', personne_habilitee =  '', criticite = 4 where id = 853</v>
      </c>
      <c r="AC82" s="17" t="str">
        <f>IF(Tableau6[[#This Row],[Référence]]&lt;&gt;"",CONCATENATE("update aocr_ref_arbo set reglementation = '",Tableau6[[#This Row],[Référence]],"' where id = ",Tableau6[[#This Row],[id]]),"")</f>
        <v>update aocr_ref_arbo set reglementation = 'Code de la santé publique Article R1334-29-5
Arrêté du 12 décembre 2012 
Arrêté du 21 décembre 2012 
Arrêté du 05/06/2011 Art 4 § 3' where id = 853</v>
      </c>
    </row>
    <row r="83" spans="1:29" ht="100" customHeight="1" x14ac:dyDescent="0.25">
      <c r="A83" s="50">
        <v>869</v>
      </c>
      <c r="B83" s="37" t="s">
        <v>86</v>
      </c>
      <c r="C83" s="38" t="s">
        <v>559</v>
      </c>
      <c r="D83" s="44" t="s">
        <v>861</v>
      </c>
      <c r="E83" s="41" t="s">
        <v>341</v>
      </c>
      <c r="F83" s="47" t="s">
        <v>560</v>
      </c>
      <c r="G83" s="41"/>
      <c r="H83" s="75" t="s">
        <v>327</v>
      </c>
      <c r="I83" s="49"/>
      <c r="J83" s="19"/>
      <c r="K83" s="74"/>
      <c r="L83" s="74"/>
      <c r="M83" s="41">
        <v>1</v>
      </c>
      <c r="N83" s="41">
        <v>1</v>
      </c>
      <c r="O83" s="41">
        <v>1</v>
      </c>
      <c r="P83" s="41">
        <v>0</v>
      </c>
      <c r="Q83" s="41">
        <f t="shared" si="2"/>
        <v>1488</v>
      </c>
      <c r="R83" s="41">
        <f t="shared" si="3"/>
        <v>1808</v>
      </c>
      <c r="S83" s="41">
        <v>1</v>
      </c>
      <c r="T83" s="76">
        <v>4</v>
      </c>
      <c r="U83" s="84"/>
      <c r="V83" s="73" t="s">
        <v>331</v>
      </c>
      <c r="W83" s="41"/>
      <c r="X83" s="25"/>
      <c r="Y83" s="25">
        <f>VLOOKUP(A87,Feuil1!A:B,2,FALSE)</f>
        <v>1266</v>
      </c>
      <c r="Z83" s="25">
        <f>VLOOKUP(A87,Feuil1!A:C,3,FALSE)</f>
        <v>1340</v>
      </c>
      <c r="AA8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Technique Amiante (DTA) :
Amiante Matériaux de la liste B :
Périodicité inscrite au DTA définie par le propriétaire','Code de la santé publique Article R1334-21
Arrêté du 12 décembre 2012 Articles 3, 4 et 5',1,1808,'Une évaluation périodique de l’état de conservation des matériaux et produits contenant de l’amiante doit être réalisée suite au repérage des matériaux de la liste B du DTA.
La périodicité de un an est conseillée, mais la périodicité qui doit être respectée est celle inscrite au Dossier Technique Amiante.
Cette obligation s''applique à chaque point localisé dont le matériau est  amianté si le diagnostique est le suivant :
- il y a une protection physique étanche,
- il y a absence de protection physique étanche mais que l''état n''est pas dégradé et que le risque de dégradation est faible ou à terme
- il y a absence de protection physique étanche et que l''état est dégradé, que l''étendue de la dégradation est ponctuelle et que le risque d''extension de la dégradation est faible
','',3,1488,4)</v>
      </c>
      <c r="AB8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Technique Amiante (DTA) :
Amiante Matériaux de la liste B :
Périodicité inscrite au DTA définie par le propriétaire', reglementation = 'Code de la santé publique Article R1334-21
Arrêté du 12 décembre 2012 Articles 3, 4 et 5', commentaires = 'Une évaluation périodique de l’état de conservation des matériaux et produits contenant de l’amiante doit être réalisée suite au repérage des matériaux de la liste B du DTA.
La périodicité de un an est conseillée, mais la périodicité qui doit être respectée est celle inscrite au Dossier Technique Amiante.
Cette obligation s''applique à chaque point localisé dont le matériau est  amianté si le diagnostique est le suivant :
- il y a une protection physique étanche,
- il y a absence de protection physique étanche mais que l''état n''est pas dégradé et que le risque de dégradation est faible ou à terme
- il y a absence de protection physique étanche et que l''état est dégradé, que l''étendue de la dégradation est ponctuelle et que le risque d''extension de la dégradation est faible
', personne_habilitee =  '', criticite = 4 where id = 869</v>
      </c>
      <c r="AC83" s="17" t="str">
        <f>IF(Tableau6[[#This Row],[Référence]]&lt;&gt;"",CONCATENATE("update aocr_ref_arbo set reglementation = '",Tableau6[[#This Row],[Référence]],"' where id = ",Tableau6[[#This Row],[id]]),"")</f>
        <v>update aocr_ref_arbo set reglementation = 'Code de la santé publique Article R1334-21
Arrêté du 12 décembre 2012 Articles 3, 4 et 5' where id = 869</v>
      </c>
    </row>
    <row r="84" spans="1:29" s="28" customFormat="1" ht="100" customHeight="1" x14ac:dyDescent="0.25">
      <c r="A84" s="50">
        <v>2234</v>
      </c>
      <c r="B84" s="37" t="s">
        <v>86</v>
      </c>
      <c r="C84" s="38" t="s">
        <v>196</v>
      </c>
      <c r="D84" s="44" t="s">
        <v>869</v>
      </c>
      <c r="E84" s="41"/>
      <c r="F84" s="47" t="s">
        <v>361</v>
      </c>
      <c r="G84" s="41"/>
      <c r="H84" s="75" t="s">
        <v>327</v>
      </c>
      <c r="I84" s="49"/>
      <c r="J84" s="19"/>
      <c r="K84" s="74"/>
      <c r="L84" s="74"/>
      <c r="M84" s="41">
        <v>1</v>
      </c>
      <c r="N84" s="41">
        <v>1</v>
      </c>
      <c r="O84" s="41">
        <v>1</v>
      </c>
      <c r="P84" s="41">
        <v>0</v>
      </c>
      <c r="Q84" s="41">
        <f t="shared" si="2"/>
        <v>1126</v>
      </c>
      <c r="R84" s="41">
        <f t="shared" si="3"/>
        <v>2225</v>
      </c>
      <c r="S84" s="41">
        <v>1</v>
      </c>
      <c r="T84" s="76">
        <v>5</v>
      </c>
      <c r="U84" s="84"/>
      <c r="V84" s="73" t="s">
        <v>27</v>
      </c>
      <c r="W84" s="41"/>
      <c r="X84" s="27"/>
      <c r="Y84" s="25">
        <f>VLOOKUP(A88,Feuil1!A:B,2,FALSE)</f>
        <v>1126</v>
      </c>
      <c r="Z84" s="25">
        <f>VLOOKUP(A88,Feuil1!A:C,3,FALSE)</f>
        <v>1145</v>
      </c>
      <c r="AA8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règlement de copropriété est obligatoire. Il s''agit d''un document écrit qui définit l''organisation et le fonctionnement de l''immeuble, notamment :
- les conditions de jouissance des parties privatives
- les conditions d''utilisation des parties communes
- la destination de l''immeuble
- la répartition des charges entre copropriétaires et la méthode de calcul pour établir les quotes-parts de chacun
- les règles relatives à l''administration des parties communes
- l''état descriptif de division de l''immeuble identifiant chaque lot par numéro suivi des informations relatives à chacun d''eux','Décret n°67-223 du 17 mars 1967 pris pour l''application de la loi n° 65-557 du 10 juillet 1965 fixant le statut de la copropriété des immeubles bâtis Article 1;',1,2225,'','',3,1126,5)</v>
      </c>
      <c r="AB8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règlement de copropriété est obligatoire. Il s''agit d''un document écrit qui définit l''organisation et le fonctionnement de l''immeuble, notamment :
- les conditions de jouissance des parties privatives
- les conditions d''utilisation des parties communes
- la destination de l''immeuble
- la répartition des charges entre copropriétaires et la méthode de calcul pour établir les quotes-parts de chacun
- les règles relatives à l''administration des parties communes
- l''état descriptif de division de l''immeuble identifiant chaque lot par numéro suivi des informations relatives à chacun d''eux', reglementation = 'Décret n°67-223 du 17 mars 1967 pris pour l''application de la loi n° 65-557 du 10 juillet 1965 fixant le statut de la copropriété des immeubles bâtis Article 1;', commentaires = '', personne_habilitee =  '', criticite = 5 where id = 2234</v>
      </c>
      <c r="AC84" s="17" t="str">
        <f>IF(Tableau6[[#This Row],[Référence]]&lt;&gt;"",CONCATENATE("update aocr_ref_arbo set reglementation = '",Tableau6[[#This Row],[Référence]],"' where id = ",Tableau6[[#This Row],[id]]),"")</f>
        <v>update aocr_ref_arbo set reglementation = 'Décret n°67-223 du 17 mars 1967 pris pour l''application de la loi n° 65-557 du 10 juillet 1965 fixant le statut de la copropriété des immeubles bâtis Article 1;' where id = 2234</v>
      </c>
    </row>
    <row r="85" spans="1:29" ht="100" customHeight="1" x14ac:dyDescent="0.25">
      <c r="A85" s="50">
        <v>36</v>
      </c>
      <c r="B85" s="37" t="s">
        <v>89</v>
      </c>
      <c r="C85" s="38" t="s">
        <v>674</v>
      </c>
      <c r="D85" s="44" t="s">
        <v>892</v>
      </c>
      <c r="E85" s="41" t="s">
        <v>737</v>
      </c>
      <c r="F85" s="47" t="s">
        <v>675</v>
      </c>
      <c r="G85" s="41"/>
      <c r="H85" s="75" t="s">
        <v>327</v>
      </c>
      <c r="I85" s="49"/>
      <c r="J85" s="19"/>
      <c r="K85" s="74"/>
      <c r="L85" s="74"/>
      <c r="M85" s="41">
        <v>0</v>
      </c>
      <c r="N85" s="41">
        <v>1</v>
      </c>
      <c r="O85" s="41">
        <v>0</v>
      </c>
      <c r="P85" s="41">
        <v>0</v>
      </c>
      <c r="Q85" s="41">
        <f t="shared" si="2"/>
        <v>1266</v>
      </c>
      <c r="R85" s="41">
        <f t="shared" si="3"/>
        <v>1716</v>
      </c>
      <c r="S85" s="41">
        <v>1</v>
      </c>
      <c r="T85" s="76">
        <v>5</v>
      </c>
      <c r="U85" s="84"/>
      <c r="V85" s="73" t="s">
        <v>27</v>
      </c>
      <c r="W85" s="41"/>
      <c r="X85" s="26"/>
      <c r="Y85" s="25">
        <f>VLOOKUP(A89,Feuil1!A:B,2,FALSE)</f>
        <v>1266</v>
      </c>
      <c r="Z85" s="25">
        <f>VLOOKUP(A89,Feuil1!A:C,3,FALSE)</f>
        <v>1339</v>
      </c>
      <c r="AA8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('Affichage réglementaire et informations obligatoires
','Décret n° 2016-1417 du 20 octobre 2016
CDT art D4711-1,R4227-34 à R4227-38, L2262-5, R2262-1 à R2262-3, R3221-2, L3171-1 , D3171-2 à D3171-3, R3172-1 à R3172-9, D3141-6, D3141-28, L1152-4, L1153-5, L1142-6, R3512-2 du code de la santé publique, R4121-1 à R4121-4, L2142-3 et suivants, R1251-9, L2311-1 à L2324-4, L1321-1 à L1321-4 et R1321-1, L4742-1 et R4613-8, D3323-12
 ',1,1716,'Sous peine d''amende, l''employeur a l''obligation d''afficher certaines informations dans des lieux facilement accessibles aux salariés de l''entreprise. (Voir fiche affichage réglementaire)','',3,1266,5)</v>
      </c>
      <c r="AB8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'Affichage réglementaire et informations obligatoires
', reglementation = 'Décret n° 2016-1417 du 20 octobre 2016
CDT art D4711-1,R4227-34 à R4227-38, L2262-5, R2262-1 à R2262-3, R3221-2, L3171-1 , D3171-2 à D3171-3, R3172-1 à R3172-9, D3141-6, D3141-28, L1152-4, L1153-5, L1142-6, R3512-2 du code de la santé publique, R4121-1 à R4121-4, L2142-3 et suivants, R1251-9, L2311-1 à L2324-4, L1321-1 à L1321-4 et R1321-1, L4742-1 et R4613-8, D3323-12
 ', commentaires = 'Sous peine d''amende, l''employeur a l''obligation d''afficher certaines informations dans des lieux facilement accessibles aux salariés de l''entreprise. (Voir fiche affichage réglementaire)', personne_habilitee =  '', criticite = 5 where id = 36</v>
      </c>
      <c r="AC85" s="17" t="str">
        <f>IF(Tableau6[[#This Row],[Référence]]&lt;&gt;"",CONCATENATE("update aocr_ref_arbo set reglementation = '",Tableau6[[#This Row],[Référence]],"' where id = ",Tableau6[[#This Row],[id]]),"")</f>
        <v>update aocr_ref_arbo set reglementation = 'Décret n° 2016-1417 du 20 octobre 2016
CDT art D4711-1,R4227-34 à R4227-38, L2262-5, R2262-1 à R2262-3, R3221-2, L3171-1 , D3171-2 à D3171-3, R3172-1 à R3172-9, D3141-6, D3141-28, L1152-4, L1153-5, L1142-6, R3512-2 du code de la santé publique, R4121-1 à R4121-4, L2142-3 et suivants, R1251-9, L2311-1 à L2324-4, L1321-1 à L1321-4 et R1321-1, L4742-1 et R4613-8, D3323-12
 ' where id = 36</v>
      </c>
    </row>
    <row r="86" spans="1:29" ht="100" customHeight="1" x14ac:dyDescent="0.25">
      <c r="A86" s="50">
        <v>212</v>
      </c>
      <c r="B86" s="37" t="s">
        <v>89</v>
      </c>
      <c r="C86" s="38" t="s">
        <v>119</v>
      </c>
      <c r="D86" s="52" t="s">
        <v>119</v>
      </c>
      <c r="E86" s="42" t="s">
        <v>362</v>
      </c>
      <c r="F86" s="48" t="s">
        <v>136</v>
      </c>
      <c r="G86" s="41"/>
      <c r="H86" s="75" t="s">
        <v>327</v>
      </c>
      <c r="I86" s="49"/>
      <c r="J86" s="19"/>
      <c r="K86" s="74"/>
      <c r="L86" s="74"/>
      <c r="M86" s="41">
        <v>0</v>
      </c>
      <c r="N86" s="41">
        <v>1</v>
      </c>
      <c r="O86" s="41">
        <v>0</v>
      </c>
      <c r="P86" s="41">
        <v>0</v>
      </c>
      <c r="Q86" s="41">
        <f t="shared" si="2"/>
        <v>1266</v>
      </c>
      <c r="R86" s="41">
        <f t="shared" si="3"/>
        <v>1719</v>
      </c>
      <c r="S86" s="41">
        <v>1</v>
      </c>
      <c r="T86" s="76">
        <v>5</v>
      </c>
      <c r="U86" s="84"/>
      <c r="V86" s="102" t="s">
        <v>331</v>
      </c>
      <c r="W86" s="41"/>
      <c r="X86" s="26"/>
      <c r="Y86" s="25">
        <f>VLOOKUP(A90,Feuil1!A:B,2,FALSE)</f>
        <v>1266</v>
      </c>
      <c r="Z86" s="25">
        <f>VLOOKUP(A90,Feuil1!A:C,3,FALSE)</f>
        <v>1339</v>
      </c>
      <c r="AA8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('Consigne des premiers secours aux accidentés et aux malades','Code du travail Article R4224-16;',1,1719,'Obligation d’emploi d''un infirmier pour les entreprises de plus de 200 salariés dans le secteur industriel et plus de 500 dans le secteur tertiaire.
En l''absence d''infirmiers, ou lorsque leur nombre ne permet pas d''assurer une présence permanente, l''employeur prend, après avis du médecin du travail, les mesures nécessaires pour assurer les premiers secours aux accidentés et aux malades. Ces mesures qui sont prises en liaison notamment avec les services de secours d''urgence extérieurs à l''entreprise sont adaptées à la nature des risques.
Ces mesures sont consignées dans un document tenu à la disposition de l''inspecteur du travail.','',3,1266,5)</v>
      </c>
      <c r="AB8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'Consigne des premiers secours aux accidentés et aux malades', reglementation = 'Code du travail Article R4224-16;', commentaires = 'Obligation d’emploi d''un infirmier pour les entreprises de plus de 200 salariés dans le secteur industriel et plus de 500 dans le secteur tertiaire.
En l''absence d''infirmiers, ou lorsque leur nombre ne permet pas d''assurer une présence permanente, l''employeur prend, après avis du médecin du travail, les mesures nécessaires pour assurer les premiers secours aux accidentés et aux malades. Ces mesures qui sont prises en liaison notamment avec les services de secours d''urgence extérieurs à l''entreprise sont adaptées à la nature des risques.
Ces mesures sont consignées dans un document tenu à la disposition de l''inspecteur du travail.', personne_habilitee =  '', criticite = 5 where id = 212</v>
      </c>
      <c r="AC86" s="17" t="str">
        <f>IF(Tableau6[[#This Row],[Référence]]&lt;&gt;"",CONCATENATE("update aocr_ref_arbo set reglementation = '",Tableau6[[#This Row],[Référence]],"' where id = ",Tableau6[[#This Row],[id]]),"")</f>
        <v>update aocr_ref_arbo set reglementation = 'Code du travail Article R4224-16;' where id = 212</v>
      </c>
    </row>
    <row r="87" spans="1:29" ht="100" customHeight="1" x14ac:dyDescent="0.25">
      <c r="A87" s="50">
        <v>1350</v>
      </c>
      <c r="B87" s="37" t="s">
        <v>89</v>
      </c>
      <c r="C87" s="38" t="s">
        <v>668</v>
      </c>
      <c r="D87" s="44" t="s">
        <v>876</v>
      </c>
      <c r="E87" s="41" t="s">
        <v>725</v>
      </c>
      <c r="F87" s="47" t="s">
        <v>726</v>
      </c>
      <c r="G87" s="41"/>
      <c r="H87" s="75" t="s">
        <v>327</v>
      </c>
      <c r="I87" s="49"/>
      <c r="J87" s="19"/>
      <c r="K87" s="74"/>
      <c r="L87" s="74"/>
      <c r="M87" s="41">
        <v>1</v>
      </c>
      <c r="N87" s="41">
        <v>1</v>
      </c>
      <c r="O87" s="41">
        <v>1</v>
      </c>
      <c r="P87" s="41">
        <v>0</v>
      </c>
      <c r="Q87" s="41">
        <f t="shared" si="2"/>
        <v>1266</v>
      </c>
      <c r="R87" s="41">
        <f t="shared" si="3"/>
        <v>1340</v>
      </c>
      <c r="S87" s="41">
        <v>1</v>
      </c>
      <c r="T87" s="76">
        <v>5</v>
      </c>
      <c r="U87" s="84"/>
      <c r="V87" s="73" t="s">
        <v>27</v>
      </c>
      <c r="W87" s="41"/>
      <c r="X87" s="26"/>
      <c r="Y87" s="25">
        <f>VLOOKUP(A91,Feuil1!A:B,2,FALSE)</f>
        <v>1266</v>
      </c>
      <c r="Z87" s="25">
        <f>VLOOKUP(A91,Feuil1!A:C,3,FALSE)</f>
        <v>2736</v>
      </c>
      <c r="AA8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('Dérogation des conditions d''accessibilité :
Établissement Recevant du Public (ERP) situé dans un immeuble collectif à usage d''habitation et bâtiment d''habitation, dont la date du permis de construire est antérieure au 01/01/07.','Code de la construction et de l''habitation Article L111-7-3
Code de la construction et de l''habitation Article R111-18-10
Article R111-19-10',1,1340,'Le représentant de l''Etat dans le département peut accorder des dérogations aux règles d''accessibilité prévues par les dispositions de la présente sous-section de l''article R111-19-10','',3,1266,5)</v>
      </c>
      <c r="AB8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'Dérogation des conditions d''accessibilité :
Établissement Recevant du Public (ERP) situé dans un immeuble collectif à usage d''habitation et bâtiment d''habitation, dont la date du permis de construire est antérieure au 01/01/07.', reglementation = 'Code de la construction et de l''habitation Article L111-7-3
Code de la construction et de l''habitation Article R111-18-10
Article R111-19-10', commentaires = 'Le représentant de l''Etat dans le département peut accorder des dérogations aux règles d''accessibilité prévues par les dispositions de la présente sous-section de l''article R111-19-10', personne_habilitee =  '', criticite = 5 where id = 1350</v>
      </c>
      <c r="AC87" s="17" t="str">
        <f>IF(Tableau6[[#This Row],[Référence]]&lt;&gt;"",CONCATENATE("update aocr_ref_arbo set reglementation = '",Tableau6[[#This Row],[Référence]],"' where id = ",Tableau6[[#This Row],[id]]),"")</f>
        <v>update aocr_ref_arbo set reglementation = 'Code de la construction et de l''habitation Article L111-7-3
Code de la construction et de l''habitation Article R111-18-10
Article R111-19-10' where id = 1350</v>
      </c>
    </row>
    <row r="88" spans="1:29" ht="100" customHeight="1" x14ac:dyDescent="0.25">
      <c r="A88" s="50">
        <v>3711</v>
      </c>
      <c r="B88" s="37" t="s">
        <v>86</v>
      </c>
      <c r="C88" s="38" t="s">
        <v>566</v>
      </c>
      <c r="D88" s="44" t="s">
        <v>1371</v>
      </c>
      <c r="E88" s="41" t="s">
        <v>722</v>
      </c>
      <c r="F88" s="47" t="s">
        <v>567</v>
      </c>
      <c r="G88" s="41"/>
      <c r="H88" s="75" t="s">
        <v>327</v>
      </c>
      <c r="I88" s="49"/>
      <c r="J88" s="19"/>
      <c r="K88" s="74"/>
      <c r="L88" s="74"/>
      <c r="M88" s="41">
        <v>0</v>
      </c>
      <c r="N88" s="41">
        <v>1</v>
      </c>
      <c r="O88" s="41">
        <v>1</v>
      </c>
      <c r="P88" s="41">
        <v>1</v>
      </c>
      <c r="Q88" s="41">
        <f t="shared" si="2"/>
        <v>1126</v>
      </c>
      <c r="R88" s="41">
        <f t="shared" si="3"/>
        <v>1145</v>
      </c>
      <c r="S88" s="41">
        <v>1</v>
      </c>
      <c r="T88" s="76">
        <v>5</v>
      </c>
      <c r="U88" s="84"/>
      <c r="V88" s="73" t="s">
        <v>27</v>
      </c>
      <c r="W88" s="41" t="s">
        <v>84</v>
      </c>
      <c r="X88" s="25"/>
      <c r="Y88" s="25">
        <f>VLOOKUP(A92,Feuil1!A:B,2,FALSE)</f>
        <v>1266</v>
      </c>
      <c r="Z88" s="25">
        <f>VLOOKUP(A92,Feuil1!A:C,3,FALSE)</f>
        <v>2736</v>
      </c>
      <c r="AA8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de performance énergétique (DPE) des bâtiments publics
','CCH, art. L. 134-1 et L. 134-4 ;
CCH, art. L. 271-4 à L. 271-6 ;
CCH, art. R. 134-1 à R. 134-5 ;
CCH, art. R. 271-1 à R. 271-5 ;
A. du 15-09-2006 ;
A. du 07-12-2007.
Décret n° 2013-695 du 30 juillet 2013 ',1,1145,'Les gestionnaires des bâtiments listés ci-dessous devront afficher le DPE dans le hall d''accueil de telle sorte qu''il soit visible du public. Tous bâtiments d''une surface supérieure à 500 m² ou parties de bâtiments d''une surface utile supérieure à 500 m² (250 m² à compter du 01-07-2015), qui accueillent un ERP de la 1ère à la 4ème catégorie doivent faire l''objet d''un diagnostic de performance énergétique avant le 01-01-205 (01-07-2017 à
compter du 01-07-2015 pour les surfaces supérieures à 250 m²). Le DPE neuf vaut DPE bâtiment public pour les 3 premières années d''exploitation.
Outre les exclusions citées au IX.1, le DPE ne s''applique pas aux :
- bâtiments destinés à rester ouverts sur l''extérieur en fonctionnement habituel ;
- tout ou partie de bâtiments qui en raison de contraintes liées à l''usage doivent garantir des conditions particulières de température, hygrométrie ou qualité de l''air.','',3,1126,5)</v>
      </c>
      <c r="AB8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de performance énergétique (DPE) des bâtiments publics
', reglementation = 'CCH, art. L. 134-1 et L. 134-4 ;
CCH, art. L. 271-4 à L. 271-6 ;
CCH, art. R. 134-1 à R. 134-5 ;
CCH, art. R. 271-1 à R. 271-5 ;
A. du 15-09-2006 ;
A. du 07-12-2007.
Décret n° 2013-695 du 30 juillet 2013 ', commentaires = 'Les gestionnaires des bâtiments listés ci-dessous devront afficher le DPE dans le hall d''accueil de telle sorte qu''il soit visible du public. Tous bâtiments d''une surface supérieure à 500 m² ou parties de bâtiments d''une surface utile supérieure à 500 m² (250 m² à compter du 01-07-2015), qui accueillent un ERP de la 1ère à la 4ème catégorie doivent faire l''objet d''un diagnostic de performance énergétique avant le 01-01-205 (01-07-2017 à
compter du 01-07-2015 pour les surfaces supérieures à 250 m²). Le DPE neuf vaut DPE bâtiment public pour les 3 premières années d''exploitation.
Outre les exclusions citées au IX.1, le DPE ne s''applique pas aux :
- bâtiments destinés à rester ouverts sur l''extérieur en fonctionnement habituel ;
- tout ou partie de bâtiments qui en raison de contraintes liées à l''usage doivent garantir des conditions particulières de température, hygrométrie ou qualité de l''air.', personne_habilitee =  '', criticite = 5 where id = 3711</v>
      </c>
      <c r="AC88" s="17" t="str">
        <f>IF(Tableau6[[#This Row],[Référence]]&lt;&gt;"",CONCATENATE("update aocr_ref_arbo set reglementation = '",Tableau6[[#This Row],[Référence]],"' where id = ",Tableau6[[#This Row],[id]]),"")</f>
        <v>update aocr_ref_arbo set reglementation = 'CCH, art. L. 134-1 et L. 134-4 ;
CCH, art. L. 271-4 à L. 271-6 ;
CCH, art. R. 134-1 à R. 134-5 ;
CCH, art. R. 271-1 à R. 271-5 ;
A. du 15-09-2006 ;
A. du 07-12-2007.
Décret n° 2013-695 du 30 juillet 2013 ' where id = 3711</v>
      </c>
    </row>
    <row r="89" spans="1:29" ht="100" customHeight="1" x14ac:dyDescent="0.25">
      <c r="A89" s="50">
        <v>201</v>
      </c>
      <c r="B89" s="37" t="s">
        <v>89</v>
      </c>
      <c r="C89" s="38" t="s">
        <v>122</v>
      </c>
      <c r="D89" s="45" t="s">
        <v>871</v>
      </c>
      <c r="E89" s="42" t="s">
        <v>363</v>
      </c>
      <c r="F89" s="48" t="s">
        <v>137</v>
      </c>
      <c r="G89" s="41"/>
      <c r="H89" s="75" t="s">
        <v>327</v>
      </c>
      <c r="I89" s="49"/>
      <c r="J89" s="19"/>
      <c r="K89" s="74"/>
      <c r="L89" s="74"/>
      <c r="M89" s="41">
        <v>0</v>
      </c>
      <c r="N89" s="41">
        <v>1</v>
      </c>
      <c r="O89" s="41">
        <v>0</v>
      </c>
      <c r="P89" s="41">
        <v>0</v>
      </c>
      <c r="Q89" s="41">
        <f t="shared" si="2"/>
        <v>1266</v>
      </c>
      <c r="R89" s="41">
        <f t="shared" si="3"/>
        <v>1339</v>
      </c>
      <c r="S89" s="41">
        <v>1</v>
      </c>
      <c r="T89" s="76">
        <v>4</v>
      </c>
      <c r="U89" s="84"/>
      <c r="V89" s="73" t="s">
        <v>331</v>
      </c>
      <c r="W89" s="41"/>
      <c r="X89" s="26"/>
      <c r="Y89" s="25">
        <f>VLOOKUP(A93,Feuil1!A:B,2,FALSE)</f>
        <v>1266</v>
      </c>
      <c r="Z89" s="25">
        <f>VLOOKUP(A93,Feuil1!A:C,3,FALSE)</f>
        <v>1340</v>
      </c>
      <c r="AA8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('Document Unique d''Évaluation des Risques Professionnels (DUERP) :
Le bilan annuel d''hygiène de sécurité et des conditions de travail doit être réalisé tous les ans.
Ce document sert à l''actualisation du DUERP.','Code du travail Article L4612-16;',1,1339,'Le programme annuel de prévention des risques professionnels et d''amélioration des conditions de travail est établi à partir des analyses du DUERP et, s''il y a lieu, des informations figurant au bilan social prévu à l''article L. 2323-68 (entreprise&gt;300 salariés).
Ce programme fixe la liste détaillée des mesures devant être prises au cours de l''année à venir dans les mêmes domaines afin de satisfaire, notamment :
1°) Aux principes généraux de prévention 
2°) A l''information et à la formation des travailleurs
3°) A l''information et à la formation des salariés titulaires d''un contrat de travail à durée déterminée et des salariés temporaires
4°) A la coordination de la prévention
Au moins une fois par an, l''employeur présente au comité d''hygiène, de sécurité et des conditions de travail :
1° Un rapport annuel écrit faisant le bilan de la situation générale de la santé, de la sécurité et des conditions de travail dans son établissement et des actions menées au cours de l''année écoulée dans les domaines définis aux sections 1 et 2. Dans ce cadre, la question du travail de nuit est traitée spécifiquement. Dans les entreprises recourant au travail de nuit, il doit faire l''objet d''une présentation spécifique dans le rapport annuel ;
2° Un programme annuel de prévention des risques professionnels et d''amélioration des conditions de travail. Ce programme fixe la liste détaillée des mesures devant être prises au cours de l''année à venir, ainsi que, pour chaque mesure, ses conditions d''exécution et l''estimation de son coût.','',3,1266,4)</v>
      </c>
      <c r="AB8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'Document Unique d''Évaluation des Risques Professionnels (DUERP) :
Le bilan annuel d''hygiène de sécurité et des conditions de travail doit être réalisé tous les ans.
Ce document sert à l''actualisation du DUERP.', reglementation = 'Code du travail Article L4612-16;', commentaires = 'Le programme annuel de prévention des risques professionnels et d''amélioration des conditions de travail est établi à partir des analyses du DUERP et, s''il y a lieu, des informations figurant au bilan social prévu à l''article L. 2323-68 (entreprise&gt;300 salariés).
Ce programme fixe la liste détaillée des mesures devant être prises au cours de l''année à venir dans les mêmes domaines afin de satisfaire, notamment :
1°) Aux principes généraux de prévention 
2°) A l''information et à la formation des travailleurs
3°) A l''information et à la formation des salariés titulaires d''un contrat de travail à durée déterminée et des salariés temporaires
4°) A la coordination de la prévention
Au moins une fois par an, l''employeur présente au comité d''hygiène, de sécurité et des conditions de travail :
1° Un rapport annuel écrit faisant le bilan de la situation générale de la santé, de la sécurité et des conditions de travail dans son établissement et des actions menées au cours de l''année écoulée dans les domaines définis aux sections 1 et 2. Dans ce cadre, la question du travail de nuit est traitée spécifiquement. Dans les entreprises recourant au travail de nuit, il doit faire l''objet d''une présentation spécifique dans le rapport annuel ;
2° Un programme annuel de prévention des risques professionnels et d''amélioration des conditions de travail. Ce programme fixe la liste détaillée des mesures devant être prises au cours de l''année à venir, ainsi que, pour chaque mesure, ses conditions d''exécution et l''estimation de son coût.', personne_habilitee =  '', criticite = 4 where id = 201</v>
      </c>
      <c r="AC89" s="17" t="str">
        <f>IF(Tableau6[[#This Row],[Référence]]&lt;&gt;"",CONCATENATE("update aocr_ref_arbo set reglementation = '",Tableau6[[#This Row],[Référence]],"' where id = ",Tableau6[[#This Row],[id]]),"")</f>
        <v>update aocr_ref_arbo set reglementation = 'Code du travail Article L4612-16;' where id = 201</v>
      </c>
    </row>
    <row r="90" spans="1:29" ht="100" customHeight="1" x14ac:dyDescent="0.25">
      <c r="A90" s="50">
        <v>1278</v>
      </c>
      <c r="B90" s="37" t="s">
        <v>89</v>
      </c>
      <c r="C90" s="38" t="s">
        <v>122</v>
      </c>
      <c r="D90" s="44" t="s">
        <v>872</v>
      </c>
      <c r="E90" s="41"/>
      <c r="F90" s="47" t="s">
        <v>198</v>
      </c>
      <c r="G90" s="41"/>
      <c r="H90" s="75" t="s">
        <v>327</v>
      </c>
      <c r="I90" s="49"/>
      <c r="J90" s="19"/>
      <c r="K90" s="74"/>
      <c r="L90" s="74"/>
      <c r="M90" s="41">
        <v>0</v>
      </c>
      <c r="N90" s="41">
        <v>1</v>
      </c>
      <c r="O90" s="41">
        <v>0</v>
      </c>
      <c r="P90" s="41">
        <v>0</v>
      </c>
      <c r="Q90" s="41">
        <f t="shared" si="2"/>
        <v>1266</v>
      </c>
      <c r="R90" s="41">
        <f t="shared" si="3"/>
        <v>1339</v>
      </c>
      <c r="S90" s="41">
        <v>1</v>
      </c>
      <c r="T90" s="76">
        <v>4</v>
      </c>
      <c r="U90" s="84"/>
      <c r="V90" s="73" t="s">
        <v>331</v>
      </c>
      <c r="W90" s="41"/>
      <c r="X90" s="26"/>
      <c r="Y90" s="25">
        <f>VLOOKUP(A94,Feuil1!A:B,2,FALSE)</f>
        <v>1266</v>
      </c>
      <c r="Z90" s="25">
        <f>VLOOKUP(A94,Feuil1!A:C,3,FALSE)</f>
        <v>1340</v>
      </c>
      <c r="AA9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('Document unique d''évaluation des risques professionnels (DUERP) :
Le DUERP doit être constitué et actualisé annuellement.','Code du travail Article R4121-1;',1,1339,'','',3,1266,4)</v>
      </c>
      <c r="AB9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'Document unique d''évaluation des risques professionnels (DUERP) :
Le DUERP doit être constitué et actualisé annuellement.', reglementation = 'Code du travail Article R4121-1;', commentaires = '', personne_habilitee =  '', criticite = 4 where id = 1278</v>
      </c>
      <c r="AC90" s="17" t="str">
        <f>IF(Tableau6[[#This Row],[Référence]]&lt;&gt;"",CONCATENATE("update aocr_ref_arbo set reglementation = '",Tableau6[[#This Row],[Référence]],"' where id = ",Tableau6[[#This Row],[id]]),"")</f>
        <v>update aocr_ref_arbo set reglementation = 'Code du travail Article R4121-1;' where id = 1278</v>
      </c>
    </row>
    <row r="91" spans="1:29" ht="100" customHeight="1" x14ac:dyDescent="0.25">
      <c r="A91" s="50">
        <v>1273</v>
      </c>
      <c r="B91" s="37" t="s">
        <v>89</v>
      </c>
      <c r="C91" s="38" t="s">
        <v>665</v>
      </c>
      <c r="D91" s="44" t="s">
        <v>874</v>
      </c>
      <c r="E91" s="41" t="s">
        <v>724</v>
      </c>
      <c r="F91" s="47" t="s">
        <v>666</v>
      </c>
      <c r="G91" s="41"/>
      <c r="H91" s="75" t="s">
        <v>327</v>
      </c>
      <c r="I91" s="49"/>
      <c r="J91" s="19"/>
      <c r="K91" s="74"/>
      <c r="L91" s="74"/>
      <c r="M91" s="41">
        <v>1</v>
      </c>
      <c r="N91" s="41">
        <v>1</v>
      </c>
      <c r="O91" s="41">
        <v>0</v>
      </c>
      <c r="P91" s="41">
        <v>0</v>
      </c>
      <c r="Q91" s="41">
        <f t="shared" si="2"/>
        <v>1266</v>
      </c>
      <c r="R91" s="41">
        <f t="shared" si="3"/>
        <v>2736</v>
      </c>
      <c r="S91" s="41">
        <v>1</v>
      </c>
      <c r="T91" s="76">
        <v>5</v>
      </c>
      <c r="U91" s="84"/>
      <c r="V91" s="73" t="s">
        <v>27</v>
      </c>
      <c r="W91" s="41"/>
      <c r="X91" s="26"/>
      <c r="Y91" s="25">
        <f>VLOOKUP(A95,Feuil1!A:B,2,FALSE)</f>
        <v>1266</v>
      </c>
      <c r="Z91" s="25">
        <f>VLOOKUP(A95,Feuil1!A:C,3,FALSE)</f>
        <v>1340</v>
      </c>
      <c r="AA9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de Maintenance des Lieux de Travail (DMLT) :
Le maître d''ouvrage élabore et transmet aux utilisateurs, au moment de la prise de possession des locaux et au plus tard dans le mois qui suit, un dossier de maintenance des lieux de travail.','Code du travail Article R4211-3,
Article R4213-4 et Article R4212-7',1,2736,'Ce dossier comporte notamment, outre les notices et dossiers techniques prévus aux articles R. 4212-7, R. 4213-4 et R. 4215-2, les dispositions prises :
1° Pour le nettoyage des surfaces vitrées en élévation et en toiture en application de l''article R. 4214-2
2° Pour l''accès en couverture, notamment :
a) Les moyens d''arrimage pour les interventions de courte durée 
b) Les possibilités de mise en place rapide de garde-corps ou de filets de protection pour les interventions plus importantes 
c) Les chemins de circulation permanents pour les interventions fréquentes ;
3° Pour faciliter l''entretien des façades, notamment les moyens d''arrimage et de stabilité d''échafaudage ou de nacelle
4° Pour faciliter les travaux d''entretien intérieur, notamment pour :
a) Le ravalement des halls de grande hauteur 
b) Les accès aux machineries d''ascenseurs 
c) Les accès aux canalisations en galerie technique, ou en vide sanitaire 
5° Pour la localisation des espaces d''attente sécurisés au sens des articles R. 4216-2-1, R. 4216-2-2 et R. 4216-2-3, il précise les caractéristiques de ces espaces
6° Une notice d''instructions qu''il transmet à l''employeur les niveaux minimum d''éclairement
7° Une notice d''instructions qu''il transmet à l''employeur, les dispositions prises pour la ventilation et l''assainissement des locaux et les informations nécessaires à l''entretien des installations','',3,1266,5)</v>
      </c>
      <c r="AB9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de Maintenance des Lieux de Travail (DMLT) :
Le maître d''ouvrage élabore et transmet aux utilisateurs, au moment de la prise de possession des locaux et au plus tard dans le mois qui suit, un dossier de maintenance des lieux de travail.', reglementation = 'Code du travail Article R4211-3,
Article R4213-4 et Article R4212-7', commentaires = 'Ce dossier comporte notamment, outre les notices et dossiers techniques prévus aux articles R. 4212-7, R. 4213-4 et R. 4215-2, les dispositions prises :
1° Pour le nettoyage des surfaces vitrées en élévation et en toiture en application de l''article R. 4214-2
2° Pour l''accès en couverture, notamment :
a) Les moyens d''arrimage pour les interventions de courte durée 
b) Les possibilités de mise en place rapide de garde-corps ou de filets de protection pour les interventions plus importantes 
c) Les chemins de circulation permanents pour les interventions fréquentes ;
3° Pour faciliter l''entretien des façades, notamment les moyens d''arrimage et de stabilité d''échafaudage ou de nacelle
4° Pour faciliter les travaux d''entretien intérieur, notamment pour :
a) Le ravalement des halls de grande hauteur 
b) Les accès aux machineries d''ascenseurs 
c) Les accès aux canalisations en galerie technique, ou en vide sanitaire 
5° Pour la localisation des espaces d''attente sécurisés au sens des articles R. 4216-2-1, R. 4216-2-2 et R. 4216-2-3, il précise les caractéristiques de ces espaces
6° Une notice d''instructions qu''il transmet à l''employeur les niveaux minimum d''éclairement
7° Une notice d''instructions qu''il transmet à l''employeur, les dispositions prises pour la ventilation et l''assainissement des locaux et les informations nécessaires à l''entretien des installations', personne_habilitee =  '', criticite = 5 where id = 1273</v>
      </c>
      <c r="AC91" s="17" t="str">
        <f>IF(Tableau6[[#This Row],[Référence]]&lt;&gt;"",CONCATENATE("update aocr_ref_arbo set reglementation = '",Tableau6[[#This Row],[Référence]],"' where id = ",Tableau6[[#This Row],[id]]),"")</f>
        <v>update aocr_ref_arbo set reglementation = 'Code du travail Article R4211-3,
Article R4213-4 et Article R4212-7' where id = 1273</v>
      </c>
    </row>
    <row r="92" spans="1:29" ht="100" customHeight="1" x14ac:dyDescent="0.25">
      <c r="A92" s="50">
        <v>1272</v>
      </c>
      <c r="B92" s="37" t="s">
        <v>89</v>
      </c>
      <c r="C92" s="38" t="s">
        <v>135</v>
      </c>
      <c r="D92" s="45" t="s">
        <v>873</v>
      </c>
      <c r="E92" s="42" t="s">
        <v>723</v>
      </c>
      <c r="F92" s="48" t="s">
        <v>664</v>
      </c>
      <c r="G92" s="41"/>
      <c r="H92" s="75" t="s">
        <v>327</v>
      </c>
      <c r="I92" s="49"/>
      <c r="J92" s="19"/>
      <c r="K92" s="74"/>
      <c r="L92" s="74"/>
      <c r="M92" s="41">
        <v>1</v>
      </c>
      <c r="N92" s="41">
        <v>1</v>
      </c>
      <c r="O92" s="41">
        <v>1</v>
      </c>
      <c r="P92" s="41">
        <v>0</v>
      </c>
      <c r="Q92" s="41">
        <f t="shared" si="2"/>
        <v>1266</v>
      </c>
      <c r="R92" s="41">
        <f t="shared" si="3"/>
        <v>2736</v>
      </c>
      <c r="S92" s="41">
        <v>1</v>
      </c>
      <c r="T92" s="76">
        <v>5</v>
      </c>
      <c r="U92" s="84"/>
      <c r="V92" s="73" t="s">
        <v>27</v>
      </c>
      <c r="W92" s="41"/>
      <c r="X92" s="25"/>
      <c r="Y92" s="25">
        <f>VLOOKUP(A96,Feuil1!A:B,2,FALSE)</f>
        <v>1266</v>
      </c>
      <c r="Z92" s="25">
        <f>VLOOKUP(A96,Feuil1!A:C,3,FALSE)</f>
        <v>1340</v>
      </c>
      <c r="AA9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('Dossier d''Intervention Ultérieure sur l''Ouvrage (DIUO) 
','Code du travail Articles R4532-95 à Article R4532-98',1,2736,'Le dossier d''intervention ultérieure sur l''ouvrage prévu à l''article L. 4532-16 rassemble, sous bordereau, tous les documents, tels que les plans et notes techniques, de nature à faciliter l''intervention ultérieure sur l''ouvrage, ainsi que le dossier technique regroupant les informations relatives à la recherche et à l''identification des matériaux contenant de l''amiante','',3,1266,5)</v>
      </c>
      <c r="AB9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'Dossier d''Intervention Ultérieure sur l''Ouvrage (DIUO) 
', reglementation = 'Code du travail Articles R4532-95 à Article R4532-98', commentaires = 'Le dossier d''intervention ultérieure sur l''ouvrage prévu à l''article L. 4532-16 rassemble, sous bordereau, tous les documents, tels que les plans et notes techniques, de nature à faciliter l''intervention ultérieure sur l''ouvrage, ainsi que le dossier technique regroupant les informations relatives à la recherche et à l''identification des matériaux contenant de l''amiante', personne_habilitee =  '', criticite = 5 where id = 1272</v>
      </c>
      <c r="AC92" s="17" t="str">
        <f>IF(Tableau6[[#This Row],[Référence]]&lt;&gt;"",CONCATENATE("update aocr_ref_arbo set reglementation = '",Tableau6[[#This Row],[Référence]],"' where id = ",Tableau6[[#This Row],[id]]),"")</f>
        <v>update aocr_ref_arbo set reglementation = 'Code du travail Articles R4532-95 à Article R4532-98' where id = 1272</v>
      </c>
    </row>
    <row r="93" spans="1:29" ht="100" customHeight="1" x14ac:dyDescent="0.25">
      <c r="A93" s="50">
        <v>704</v>
      </c>
      <c r="B93" s="37" t="s">
        <v>89</v>
      </c>
      <c r="C93" s="38" t="s">
        <v>123</v>
      </c>
      <c r="D93" s="45" t="s">
        <v>875</v>
      </c>
      <c r="E93" s="42" t="s">
        <v>120</v>
      </c>
      <c r="F93" s="48" t="s">
        <v>667</v>
      </c>
      <c r="G93" s="41"/>
      <c r="H93" s="75" t="s">
        <v>327</v>
      </c>
      <c r="I93" s="49"/>
      <c r="J93" s="19"/>
      <c r="K93" s="74"/>
      <c r="L93" s="74"/>
      <c r="M93" s="41">
        <v>0</v>
      </c>
      <c r="N93" s="41">
        <v>0</v>
      </c>
      <c r="O93" s="41">
        <v>1</v>
      </c>
      <c r="P93" s="41">
        <v>0</v>
      </c>
      <c r="Q93" s="41">
        <f t="shared" si="2"/>
        <v>1266</v>
      </c>
      <c r="R93" s="41">
        <f t="shared" si="3"/>
        <v>1340</v>
      </c>
      <c r="S93" s="41">
        <v>1</v>
      </c>
      <c r="T93" s="76">
        <v>5</v>
      </c>
      <c r="U93" s="84"/>
      <c r="V93" s="73" t="s">
        <v>27</v>
      </c>
      <c r="W93" s="41"/>
      <c r="X93" s="26"/>
      <c r="Y93" s="25">
        <f>VLOOKUP(A97,Feuil1!A:B,2,FALSE)</f>
        <v>1266</v>
      </c>
      <c r="Z93" s="25">
        <f>VLOOKUP(A97,Feuil1!A:C,3,FALSE)</f>
        <v>1340</v>
      </c>
      <c r="AA9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('Attestation conditions accessibilité ERP :
Permis de construire postérieur au 01/01/07.','Arrêté du 22 mars 2007 fixant les règles d''accessibilité aux personnes handicapées ',1,1340,'L’attestation est obligatoire pour toutes les opérations ayant fait l’objet d’un permis de construire pour lesquelles la réglementation liée à l’accessibilité s’applique :
- construction de bâtiments d’habitation collectifs ;
- construction de maisons individuelles, (à l’exception de celles construites pour son usage propre) ;
- création par changement de destination accompagné de travaux, de logements dans un bâtiment existant ;
- construction d’établissement recevant du public ;
- création, par changement de destination accompagné de travaux, d’établissement recevant du public dans un bâtiment existant ;
- travaux faisant l’objet d’une demande de permis de construire dans un établissement recevant du public existant ou un bâtiment d’habitation collectif existant.','',3,1266,5)</v>
      </c>
      <c r="AB9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'Attestation conditions accessibilité ERP :
Permis de construire postérieur au 01/01/07.', reglementation = 'Arrêté du 22 mars 2007 fixant les règles d''accessibilité aux personnes handicapées ', commentaires = 'L’attestation est obligatoire pour toutes les opérations ayant fait l’objet d’un permis de construire pour lesquelles la réglementation liée à l’accessibilité s’applique :
- construction de bâtiments d’habitation collectifs ;
- construction de maisons individuelles, (à l’exception de celles construites pour son usage propre) ;
- création par changement de destination accompagné de travaux, de logements dans un bâtiment existant ;
- construction d’établissement recevant du public ;
- création, par changement de destination accompagné de travaux, d’établissement recevant du public dans un bâtiment existant ;
- travaux faisant l’objet d’une demande de permis de construire dans un établissement recevant du public existant ou un bâtiment d’habitation collectif existant.', personne_habilitee =  '', criticite = 5 where id = 704</v>
      </c>
      <c r="AC93" s="17" t="str">
        <f>IF(Tableau6[[#This Row],[Référence]]&lt;&gt;"",CONCATENATE("update aocr_ref_arbo set reglementation = '",Tableau6[[#This Row],[Référence]],"' where id = ",Tableau6[[#This Row],[id]]),"")</f>
        <v>update aocr_ref_arbo set reglementation = 'Arrêté du 22 mars 2007 fixant les règles d''accessibilité aux personnes handicapées ' where id = 704</v>
      </c>
    </row>
    <row r="94" spans="1:29" ht="100" customHeight="1" x14ac:dyDescent="0.25">
      <c r="A94" s="50">
        <v>1351</v>
      </c>
      <c r="B94" s="37" t="s">
        <v>89</v>
      </c>
      <c r="C94" s="38" t="s">
        <v>123</v>
      </c>
      <c r="D94" s="45" t="s">
        <v>877</v>
      </c>
      <c r="E94" s="42"/>
      <c r="F94" s="48" t="s">
        <v>669</v>
      </c>
      <c r="G94" s="41"/>
      <c r="H94" s="75" t="s">
        <v>327</v>
      </c>
      <c r="I94" s="49"/>
      <c r="J94" s="19"/>
      <c r="K94" s="74"/>
      <c r="L94" s="74"/>
      <c r="M94" s="41">
        <v>0</v>
      </c>
      <c r="N94" s="41">
        <v>0</v>
      </c>
      <c r="O94" s="41">
        <v>1</v>
      </c>
      <c r="P94" s="41">
        <v>0</v>
      </c>
      <c r="Q94" s="41">
        <f t="shared" si="2"/>
        <v>1266</v>
      </c>
      <c r="R94" s="41">
        <f t="shared" si="3"/>
        <v>1340</v>
      </c>
      <c r="S94" s="41">
        <v>1</v>
      </c>
      <c r="T94" s="76">
        <v>5</v>
      </c>
      <c r="U94" s="84"/>
      <c r="V94" s="73" t="s">
        <v>27</v>
      </c>
      <c r="W94" s="41"/>
      <c r="X94" s="25"/>
      <c r="Y94" s="25">
        <f>VLOOKUP(A98,Feuil1!A:B,2,FALSE)</f>
        <v>1266</v>
      </c>
      <c r="Z94" s="25">
        <f>VLOOKUP(A98,Feuil1!A:C,3,FALSE)</f>
        <v>1724</v>
      </c>
      <c r="AA9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('Diagnostic des conditions d''accessibilité ERP : Établissement Recevant du Public (ERP)','Décret n° 2006-555 du 17 mai 2006 Article 5
CCH Art R111-19-9',1,1340,'','',3,1266,5)</v>
      </c>
      <c r="AB9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'Diagnostic des conditions d''accessibilité ERP : Établissement Recevant du Public (ERP)', reglementation = 'Décret n° 2006-555 du 17 mai 2006 Article 5
CCH Art R111-19-9', commentaires = '', personne_habilitee =  '', criticite = 5 where id = 1351</v>
      </c>
      <c r="AC94" s="17" t="str">
        <f>IF(Tableau6[[#This Row],[Référence]]&lt;&gt;"",CONCATENATE("update aocr_ref_arbo set reglementation = '",Tableau6[[#This Row],[Référence]],"' where id = ",Tableau6[[#This Row],[id]]),"")</f>
        <v>update aocr_ref_arbo set reglementation = 'Décret n° 2006-555 du 17 mai 2006 Article 5
CCH Art R111-19-9' where id = 1351</v>
      </c>
    </row>
    <row r="95" spans="1:29" ht="100" customHeight="1" x14ac:dyDescent="0.25">
      <c r="A95" s="50">
        <v>1352</v>
      </c>
      <c r="B95" s="37" t="s">
        <v>89</v>
      </c>
      <c r="C95" s="38" t="s">
        <v>123</v>
      </c>
      <c r="D95" s="44" t="s">
        <v>878</v>
      </c>
      <c r="E95" s="41"/>
      <c r="F95" s="47" t="s">
        <v>670</v>
      </c>
      <c r="G95" s="41"/>
      <c r="H95" s="75" t="s">
        <v>327</v>
      </c>
      <c r="I95" s="49"/>
      <c r="J95" s="19"/>
      <c r="K95" s="74"/>
      <c r="L95" s="74"/>
      <c r="M95" s="41">
        <v>0</v>
      </c>
      <c r="N95" s="41">
        <v>0</v>
      </c>
      <c r="O95" s="41">
        <v>1</v>
      </c>
      <c r="P95" s="41">
        <v>0</v>
      </c>
      <c r="Q95" s="41">
        <f t="shared" si="2"/>
        <v>1266</v>
      </c>
      <c r="R95" s="41">
        <f t="shared" si="3"/>
        <v>1340</v>
      </c>
      <c r="S95" s="41">
        <v>1</v>
      </c>
      <c r="T95" s="76">
        <v>5</v>
      </c>
      <c r="U95" s="84"/>
      <c r="V95" s="73" t="s">
        <v>27</v>
      </c>
      <c r="W95" s="41"/>
      <c r="X95" s="26"/>
      <c r="Y95" s="25">
        <f>VLOOKUP(A99,Feuil1!A:B,2,FALSE)</f>
        <v>1266</v>
      </c>
      <c r="Z95" s="25">
        <f>VLOOKUP(A99,Feuil1!A:C,3,FALSE)</f>
        <v>1724</v>
      </c>
      <c r="AA9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('Agenda D''Accessibilité Programmé
(ADAP)
Mise en conformité avant le 01/01/2015','Arrêté du 27/04/2015
Ordonnance du 26 septembre 2014
CCH art. L. 111-7-5 à L. 111-7-11 
CCH art. R. 111-19-31 à R. 111-19-47
CCH art. R. 111-19-32 et R. 111-19-45',1,1340,'','',3,1266,5)</v>
      </c>
      <c r="AB9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'Agenda D''Accessibilité Programmé
(ADAP)
Mise en conformité avant le 01/01/2015', reglementation = 'Arrêté du 27/04/2015
Ordonnance du 26 septembre 2014
CCH art. L. 111-7-5 à L. 111-7-11 
CCH art. R. 111-19-31 à R. 111-19-47
CCH art. R. 111-19-32 et R. 111-19-45', commentaires = '', personne_habilitee =  '', criticite = 5 where id = 1352</v>
      </c>
      <c r="AC95" s="17" t="str">
        <f>IF(Tableau6[[#This Row],[Référence]]&lt;&gt;"",CONCATENATE("update aocr_ref_arbo set reglementation = '",Tableau6[[#This Row],[Référence]],"' where id = ",Tableau6[[#This Row],[id]]),"")</f>
        <v>update aocr_ref_arbo set reglementation = 'Arrêté du 27/04/2015
Ordonnance du 26 septembre 2014
CCH art. L. 111-7-5 à L. 111-7-11 
CCH art. R. 111-19-31 à R. 111-19-47
CCH art. R. 111-19-32 et R. 111-19-45' where id = 1352</v>
      </c>
    </row>
    <row r="96" spans="1:29" ht="100" customHeight="1" x14ac:dyDescent="0.25">
      <c r="A96" s="50">
        <v>3712</v>
      </c>
      <c r="B96" s="37" t="s">
        <v>89</v>
      </c>
      <c r="C96" s="38" t="s">
        <v>123</v>
      </c>
      <c r="D96" s="45" t="s">
        <v>879</v>
      </c>
      <c r="E96" s="42" t="s">
        <v>727</v>
      </c>
      <c r="F96" s="48" t="s">
        <v>671</v>
      </c>
      <c r="G96" s="41"/>
      <c r="H96" s="75" t="s">
        <v>327</v>
      </c>
      <c r="I96" s="49"/>
      <c r="J96" s="19"/>
      <c r="K96" s="74"/>
      <c r="L96" s="74"/>
      <c r="M96" s="41">
        <v>0</v>
      </c>
      <c r="N96" s="41">
        <v>0</v>
      </c>
      <c r="O96" s="41">
        <v>1</v>
      </c>
      <c r="P96" s="41">
        <v>0</v>
      </c>
      <c r="Q96" s="41">
        <f t="shared" si="2"/>
        <v>1266</v>
      </c>
      <c r="R96" s="41">
        <f t="shared" si="3"/>
        <v>1340</v>
      </c>
      <c r="S96" s="41"/>
      <c r="T96" s="76">
        <v>5</v>
      </c>
      <c r="U96" s="84"/>
      <c r="V96" s="73" t="s">
        <v>331</v>
      </c>
      <c r="W96" s="41"/>
      <c r="X96" s="25"/>
      <c r="Y96" s="25">
        <f>VLOOKUP(A100,Feuil1!A:B,2,FALSE)</f>
        <v>1266</v>
      </c>
      <c r="Z96" s="25">
        <f>VLOOKUP(A100,Feuil1!A:C,3,FALSE)</f>
        <v>1724</v>
      </c>
      <c r="AA9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('Registre Public d''accessibilité :
A mettre en place avant le 22 octobre 2017','Arrêté du 19 avril 2017',1,1340,'L’attestation de prise en compte des règles relatives à l’accessibilité prévue après achèvement des travaux pour les constructions nouvelles ;
- L’attestation d’accessibilité pour les établissements existants et conformes aux règles d''accessibilité au 31 décembre 2014 ;
- Pour les établissements faisant l’objet d’un agenda d''accessibilité programmée (Ad’Ap) : calendrier de la mise en accessibilité de l''établissement, attestation d''achèvement lors de l’achèvement de l’Ad’Ap, bilan des travaux et des autres actions de mise en accessibilité réalisés à la moitié de la durée de l''agenda, si l’Ad’Ap porte sur plus d’une période ;
- Les arrêtés préfectoraux accordant les dérogations aux règles d''accessibilité, le cas échéant ;
- La notice d''accessibilité  pour les établissements ayant fait l''objet d''une autorisation de construire, d''aménager ou de modifier un ERP;
- Le document d''aide à l''accueil des personnes handicapées à destination du personnel en contact avec le public élaboré par le ministre en charge d e la construction ;
- Les modalités de maintenance des équipements d''accessibilité tels que les ascenseurs, élévateurs et rampes amovibles automatiques. Le personnel d''accueil doit être en capacité d''informer l''usager des modalités d''accessibilité aux différentes prestations de l''établissement.
Pour les établissements recevant du public de 1re à 4e catégorie
Le registre public d’accessibilité devra également contenir une attestation signée et mise à jour annuellement par l''employeur décrivant les actions de formation des personnels chargés de l''accueil des personnes handicapées et leurs justificatifs.','',3,1266,5)</v>
      </c>
      <c r="AB9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'Registre Public d''accessibilité :
A mettre en place avant le 22 octobre 2017', reglementation = 'Arrêté du 19 avril 2017', commentaires = 'L’attestation de prise en compte des règles relatives à l’accessibilité prévue après achèvement des travaux pour les constructions nouvelles ;
- L’attestation d’accessibilité pour les établissements existants et conformes aux règles d''accessibilité au 31 décembre 2014 ;
- Pour les établissements faisant l’objet d’un agenda d''accessibilité programmée (Ad’Ap) : calendrier de la mise en accessibilité de l''établissement, attestation d''achèvement lors de l’achèvement de l’Ad’Ap, bilan des travaux et des autres actions de mise en accessibilité réalisés à la moitié de la durée de l''agenda, si l’Ad’Ap porte sur plus d’une période ;
- Les arrêtés préfectoraux accordant les dérogations aux règles d''accessibilité, le cas échéant ;
- La notice d''accessibilité  pour les établissements ayant fait l''objet d''une autorisation de construire, d''aménager ou de modifier un ERP;
- Le document d''aide à l''accueil des personnes handicapées à destination du personnel en contact avec le public élaboré par le ministre en charge d e la construction ;
- Les modalités de maintenance des équipements d''accessibilité tels que les ascenseurs, élévateurs et rampes amovibles automatiques. Le personnel d''accueil doit être en capacité d''informer l''usager des modalités d''accessibilité aux différentes prestations de l''établissement.
Pour les établissements recevant du public de 1re à 4e catégorie
Le registre public d’accessibilité devra également contenir une attestation signée et mise à jour annuellement par l''employeur décrivant les actions de formation des personnels chargés de l''accueil des personnes handicapées et leurs justificatifs.', personne_habilitee =  '', criticite = 5 where id = 3712</v>
      </c>
      <c r="AC96" s="17" t="str">
        <f>IF(Tableau6[[#This Row],[Référence]]&lt;&gt;"",CONCATENATE("update aocr_ref_arbo set reglementation = '",Tableau6[[#This Row],[Référence]],"' where id = ",Tableau6[[#This Row],[id]]),"")</f>
        <v>update aocr_ref_arbo set reglementation = 'Arrêté du 19 avril 2017' where id = 3712</v>
      </c>
    </row>
    <row r="97" spans="1:29" ht="100" customHeight="1" x14ac:dyDescent="0.25">
      <c r="A97" s="50">
        <v>2237</v>
      </c>
      <c r="B97" s="37" t="s">
        <v>89</v>
      </c>
      <c r="C97" s="38" t="s">
        <v>123</v>
      </c>
      <c r="D97" s="44" t="s">
        <v>1177</v>
      </c>
      <c r="E97" s="41" t="s">
        <v>1179</v>
      </c>
      <c r="F97" s="47" t="s">
        <v>1178</v>
      </c>
      <c r="G97" s="41"/>
      <c r="H97" s="75" t="s">
        <v>327</v>
      </c>
      <c r="I97" s="49"/>
      <c r="J97" s="19"/>
      <c r="K97" s="74"/>
      <c r="L97" s="74"/>
      <c r="M97" s="41">
        <v>0</v>
      </c>
      <c r="N97" s="41">
        <v>0</v>
      </c>
      <c r="O97" s="41">
        <v>1</v>
      </c>
      <c r="P97" s="41">
        <v>0</v>
      </c>
      <c r="Q97" s="41">
        <f t="shared" si="2"/>
        <v>1266</v>
      </c>
      <c r="R97" s="41">
        <f t="shared" si="3"/>
        <v>1340</v>
      </c>
      <c r="S97" s="41">
        <v>1</v>
      </c>
      <c r="T97" s="76">
        <v>5</v>
      </c>
      <c r="U97" s="84"/>
      <c r="V97" s="73" t="s">
        <v>27</v>
      </c>
      <c r="W97" s="41"/>
      <c r="X97" s="26"/>
      <c r="Y97" s="25">
        <f>VLOOKUP(A101,Feuil1!A:B,2,FALSE)</f>
        <v>1266</v>
      </c>
      <c r="Z97" s="25">
        <f>VLOOKUP(A101,Feuil1!A:C,3,FALSE)</f>
        <v>1724</v>
      </c>
      <c r="AA9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('Document d''Analyse des Risques liés à la Défaillance en Energie (DARDE) ERP :
Les établissements de santé et les établissements médico-sociaux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d''énergie.','Code de la sécurité intérieure Article L732-6
',1,1340,'Document d'Analyse des Risques liés à la Défaillance en Energie (DARDE) ERP','',3,1266,5)</v>
      </c>
      <c r="AB9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'Document d''Analyse des Risques liés à la Défaillance en Energie (DARDE) ERP :
Les établissements de santé et les établissements médico-sociaux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 reglementation = 'Code de la sécurité intérieure Article L732-6
', commentaires = 'Document d'Analyse des Risques liés à la Défaillance en Energie (DARDE) ERP', personne_habilitee =  '', criticite = 5 where id = 2237</v>
      </c>
      <c r="AC97" s="17" t="str">
        <f>IF(Tableau6[[#This Row],[Référence]]&lt;&gt;"",CONCATENATE("update aocr_ref_arbo set reglementation = '",Tableau6[[#This Row],[Référence]],"' where id = ",Tableau6[[#This Row],[id]]),"")</f>
        <v>update aocr_ref_arbo set reglementation = 'Code de la sécurité intérieure Article L732-6
' where id = 2237</v>
      </c>
    </row>
    <row r="98" spans="1:29" ht="100" customHeight="1" x14ac:dyDescent="0.25">
      <c r="A98" s="50">
        <v>224</v>
      </c>
      <c r="B98" s="37" t="s">
        <v>89</v>
      </c>
      <c r="C98" s="38" t="s">
        <v>92</v>
      </c>
      <c r="D98" s="45" t="s">
        <v>880</v>
      </c>
      <c r="E98" s="42" t="s">
        <v>1176</v>
      </c>
      <c r="F98" s="48" t="s">
        <v>202</v>
      </c>
      <c r="G98" s="41"/>
      <c r="H98" s="75" t="s">
        <v>327</v>
      </c>
      <c r="I98" s="49"/>
      <c r="J98" s="19"/>
      <c r="K98" s="74"/>
      <c r="L98" s="74"/>
      <c r="M98" s="41">
        <v>0</v>
      </c>
      <c r="N98" s="41">
        <v>1</v>
      </c>
      <c r="O98" s="41">
        <v>0</v>
      </c>
      <c r="P98" s="41">
        <v>0</v>
      </c>
      <c r="Q98" s="41">
        <f t="shared" si="2"/>
        <v>1266</v>
      </c>
      <c r="R98" s="41">
        <f t="shared" si="3"/>
        <v>1724</v>
      </c>
      <c r="S98" s="41">
        <v>1</v>
      </c>
      <c r="T98" s="76">
        <v>4</v>
      </c>
      <c r="U98" s="84"/>
      <c r="V98" s="73" t="s">
        <v>331</v>
      </c>
      <c r="W98" s="41"/>
      <c r="X98" s="26"/>
      <c r="Y98" s="25">
        <f>VLOOKUP(A102,Feuil1!A:B,2,FALSE)</f>
        <v>1266</v>
      </c>
      <c r="Z98" s="25">
        <f>VLOOKUP(A102,Feuil1!A:C,3,FALSE)</f>
        <v>1724</v>
      </c>
      <c r="AA9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('Sauveteurs Secouristes du Travail (SST) :
Des Sauveteurs Secouristes du Travail (SST) doivent être formés et en nombre suffisant (s''il y a présence de travaux dangereux) (Nombre de SST dans l''Entreprise)
Un recyclage doit être effectué après la formation initiale.','CDT. Art. R 4224-15;',1,1724,'Les établissements de santé et les établissements médico-sociaux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d'énergie.','',3,1266,4)</v>
      </c>
      <c r="AB9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'Sauveteurs Secouristes du Travail (SST) :
Des Sauveteurs Secouristes du Travail (SST) doivent être formés et en nombre suffisant (s''il y a présence de travaux dangereux) (Nombre de SST dans l''Entreprise)
Un recyclage doit être effectué après la formation initiale.', reglementation = 'CDT. Art. R 4224-15;', commentaires = 'Les établissements de santé et les établissements médico-sociaux pratiquant un hébergement collectif à titre permanent sont tenus soit de s'assurer de la disponibilité de moyens d'alimentation autonome en énergie, soit de prendre les mesures appropriées pour garantir la sécurité des personnes hébergées en cas de défaillance du réseau d'énergie.', personne_habilitee =  '', criticite = 4 where id = 224</v>
      </c>
      <c r="AC98" s="17" t="str">
        <f>IF(Tableau6[[#This Row],[Référence]]&lt;&gt;"",CONCATENATE("update aocr_ref_arbo set reglementation = '",Tableau6[[#This Row],[Référence]],"' where id = ",Tableau6[[#This Row],[id]]),"")</f>
        <v>update aocr_ref_arbo set reglementation = 'CDT. Art. R 4224-15;' where id = 224</v>
      </c>
    </row>
    <row r="99" spans="1:29" ht="100" customHeight="1" x14ac:dyDescent="0.25">
      <c r="A99" s="50">
        <v>225</v>
      </c>
      <c r="B99" s="37" t="s">
        <v>89</v>
      </c>
      <c r="C99" s="38" t="s">
        <v>92</v>
      </c>
      <c r="D99" s="44" t="s">
        <v>881</v>
      </c>
      <c r="E99" s="41"/>
      <c r="F99" s="47" t="s">
        <v>672</v>
      </c>
      <c r="G99" s="41"/>
      <c r="H99" s="75" t="s">
        <v>327</v>
      </c>
      <c r="I99" s="49"/>
      <c r="J99" s="19"/>
      <c r="K99" s="74"/>
      <c r="L99" s="74"/>
      <c r="M99" s="41">
        <v>0</v>
      </c>
      <c r="N99" s="41">
        <v>1</v>
      </c>
      <c r="O99" s="41">
        <v>0</v>
      </c>
      <c r="P99" s="41">
        <v>0</v>
      </c>
      <c r="Q99" s="41">
        <f t="shared" si="2"/>
        <v>1266</v>
      </c>
      <c r="R99" s="41">
        <f t="shared" si="3"/>
        <v>1724</v>
      </c>
      <c r="S99" s="41">
        <v>1</v>
      </c>
      <c r="T99" s="76">
        <v>4</v>
      </c>
      <c r="U99" s="84"/>
      <c r="V99" s="73" t="s">
        <v>331</v>
      </c>
      <c r="W99" s="41"/>
      <c r="X99" s="25"/>
      <c r="Y99" s="25">
        <f>VLOOKUP(A103,Feuil1!A:B,2,FALSE)</f>
        <v>1266</v>
      </c>
      <c r="Z99" s="25">
        <f>VLOOKUP(A103,Feuil1!A:C,3,FALSE)</f>
        <v>1724</v>
      </c>
      <c r="AA9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('Sauveteurs Secouristes du Travail (SST) :
Recyclage tous les 2 ans.','En application du dernier document de référence SST édité par l’INRS ',1,1724,'','',3,1266,4)</v>
      </c>
      <c r="AB9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'Sauveteurs Secouristes du Travail (SST) :
Recyclage tous les 2 ans.', reglementation = 'En application du dernier document de référence SST édité par l’INRS ', commentaires = '', personne_habilitee =  '', criticite = 4 where id = 225</v>
      </c>
      <c r="AC99" s="17" t="str">
        <f>IF(Tableau6[[#This Row],[Référence]]&lt;&gt;"",CONCATENATE("update aocr_ref_arbo set reglementation = '",Tableau6[[#This Row],[Référence]],"' where id = ",Tableau6[[#This Row],[id]]),"")</f>
        <v>update aocr_ref_arbo set reglementation = 'En application du dernier document de référence SST édité par l’INRS ' where id = 225</v>
      </c>
    </row>
    <row r="100" spans="1:29" ht="100" customHeight="1" x14ac:dyDescent="0.25">
      <c r="A100" s="50">
        <v>226</v>
      </c>
      <c r="B100" s="37" t="s">
        <v>89</v>
      </c>
      <c r="C100" s="38" t="s">
        <v>92</v>
      </c>
      <c r="D100" s="45" t="s">
        <v>882</v>
      </c>
      <c r="E100" s="42"/>
      <c r="F100" s="48" t="s">
        <v>203</v>
      </c>
      <c r="G100" s="41"/>
      <c r="H100" s="75" t="s">
        <v>327</v>
      </c>
      <c r="I100" s="49"/>
      <c r="J100" s="19"/>
      <c r="K100" s="74"/>
      <c r="L100" s="74"/>
      <c r="M100" s="41">
        <v>1</v>
      </c>
      <c r="N100" s="41">
        <v>1</v>
      </c>
      <c r="O100" s="41">
        <v>0</v>
      </c>
      <c r="P100" s="41">
        <v>0</v>
      </c>
      <c r="Q100" s="41">
        <f t="shared" si="2"/>
        <v>1266</v>
      </c>
      <c r="R100" s="41">
        <f t="shared" si="3"/>
        <v>1724</v>
      </c>
      <c r="S100" s="41">
        <v>1</v>
      </c>
      <c r="T100" s="76">
        <v>4</v>
      </c>
      <c r="U100" s="84"/>
      <c r="V100" s="73" t="s">
        <v>331</v>
      </c>
      <c r="W100" s="41"/>
      <c r="X100" s="26"/>
      <c r="Y100" s="25">
        <f>VLOOKUP(A104,Feuil1!A:B,2,FALSE)</f>
        <v>1266</v>
      </c>
      <c r="Z100" s="25">
        <f>VLOOKUP(A104,Feuil1!A:C,3,FALSE)</f>
        <v>1335</v>
      </c>
      <c r="AA10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('Gestes et Postures (GP) :
Une formation gestes et postures doit être suivie pour les personnes affectées à des postes de travail comportant des manutentions manuelles.','CDT. Art. R 4541-8;',1,1724,'','',3,1266,4)</v>
      </c>
      <c r="AB10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'Gestes et Postures (GP) :
Une formation gestes et postures doit être suivie pour les personnes affectées à des postes de travail comportant des manutentions manuelles.', reglementation = 'CDT. Art. R 4541-8;', commentaires = '', personne_habilitee =  '', criticite = 4 where id = 226</v>
      </c>
      <c r="AC100" s="17" t="str">
        <f>IF(Tableau6[[#This Row],[Référence]]&lt;&gt;"",CONCATENATE("update aocr_ref_arbo set reglementation = '",Tableau6[[#This Row],[Référence]],"' where id = ",Tableau6[[#This Row],[id]]),"")</f>
        <v>update aocr_ref_arbo set reglementation = 'CDT. Art. R 4541-8;' where id = 226</v>
      </c>
    </row>
    <row r="101" spans="1:29" ht="100" customHeight="1" x14ac:dyDescent="0.25">
      <c r="A101" s="50">
        <v>229</v>
      </c>
      <c r="B101" s="37" t="s">
        <v>89</v>
      </c>
      <c r="C101" s="38" t="s">
        <v>92</v>
      </c>
      <c r="D101" s="44" t="s">
        <v>883</v>
      </c>
      <c r="E101" s="41" t="s">
        <v>364</v>
      </c>
      <c r="F101" s="47" t="s">
        <v>140</v>
      </c>
      <c r="G101" s="41"/>
      <c r="H101" s="75" t="s">
        <v>327</v>
      </c>
      <c r="I101" s="49"/>
      <c r="J101" s="19"/>
      <c r="K101" s="74"/>
      <c r="L101" s="74"/>
      <c r="M101" s="41">
        <v>0</v>
      </c>
      <c r="N101" s="41">
        <v>1</v>
      </c>
      <c r="O101" s="41">
        <v>0</v>
      </c>
      <c r="P101" s="41">
        <v>0</v>
      </c>
      <c r="Q101" s="41">
        <f t="shared" si="2"/>
        <v>1266</v>
      </c>
      <c r="R101" s="41">
        <f t="shared" si="3"/>
        <v>1724</v>
      </c>
      <c r="S101" s="41">
        <v>1</v>
      </c>
      <c r="T101" s="76">
        <v>4</v>
      </c>
      <c r="U101" s="84"/>
      <c r="V101" s="73" t="s">
        <v>331</v>
      </c>
      <c r="W101" s="41"/>
      <c r="X101" s="25"/>
      <c r="Y101" s="25">
        <f>VLOOKUP(A105,Feuil1!A:B,2,FALSE)</f>
        <v>1266</v>
      </c>
      <c r="Z101" s="25">
        <f>VLOOKUP(A105,Feuil1!A:C,3,FALSE)</f>
        <v>1335</v>
      </c>
      <c r="AA10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('Sécurité Poste de Travail (SPT) :
Une formation à la sécurité au poste de travail doit être réalisée (Machines, travail sur écrans, table de travail, manipulation de produits toxiques….)','CDT Art. R 4542-16, 
CDT article R 4541-8;',1,1724,'Art. R4542-16 :
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substantielle.','',3,1266,4)</v>
      </c>
      <c r="AB10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'Sécurité Poste de Travail (SPT) :
Une formation à la sécurité au poste de travail doit être réalisée (Machines, travail sur écrans, table de travail, manipulation de produits toxiques….)', reglementation = 'CDT Art. R 4542-16, 
CDT article R 4541-8;', commentaires = 'Art. R4542-16 :
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 personne_habilitee =  '', criticite = 4 where id = 229</v>
      </c>
      <c r="AC101" s="17" t="str">
        <f>IF(Tableau6[[#This Row],[Référence]]&lt;&gt;"",CONCATENATE("update aocr_ref_arbo set reglementation = '",Tableau6[[#This Row],[Référence]],"' where id = ",Tableau6[[#This Row],[id]]),"")</f>
        <v>update aocr_ref_arbo set reglementation = 'CDT Art. R 4542-16, 
CDT article R 4541-8;' where id = 229</v>
      </c>
    </row>
    <row r="102" spans="1:29" ht="100" customHeight="1" x14ac:dyDescent="0.25">
      <c r="A102" s="50">
        <v>230</v>
      </c>
      <c r="B102" s="37" t="s">
        <v>89</v>
      </c>
      <c r="C102" s="38" t="s">
        <v>92</v>
      </c>
      <c r="D102" s="45" t="s">
        <v>884</v>
      </c>
      <c r="E102" s="42"/>
      <c r="F102" s="48" t="s">
        <v>139</v>
      </c>
      <c r="G102" s="41"/>
      <c r="H102" s="75" t="s">
        <v>327</v>
      </c>
      <c r="I102" s="49"/>
      <c r="J102" s="19"/>
      <c r="K102" s="74"/>
      <c r="L102" s="74"/>
      <c r="M102" s="41">
        <v>0</v>
      </c>
      <c r="N102" s="41">
        <v>1</v>
      </c>
      <c r="O102" s="41">
        <v>0</v>
      </c>
      <c r="P102" s="41">
        <v>0</v>
      </c>
      <c r="Q102" s="41">
        <f t="shared" si="2"/>
        <v>1266</v>
      </c>
      <c r="R102" s="41">
        <f t="shared" si="3"/>
        <v>1724</v>
      </c>
      <c r="S102" s="41">
        <v>1</v>
      </c>
      <c r="T102" s="76">
        <v>4</v>
      </c>
      <c r="U102" s="84"/>
      <c r="V102" s="73" t="s">
        <v>331</v>
      </c>
      <c r="W102" s="41"/>
      <c r="X102" s="26"/>
      <c r="Y102" s="25">
        <f>VLOOKUP(A106,Feuil1!A:B,2,FALSE)</f>
        <v>1266</v>
      </c>
      <c r="Z102" s="25">
        <f>VLOOKUP(A106,Feuil1!A:C,3,FALSE)</f>
        <v>1335</v>
      </c>
      <c r="AA10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('Membres CHSCT :
Les membres du CHSCT doivent avoir bénéficié d''une formation spécifique','CDT. Art. R 4614-21;',1,1724,'','',3,1266,4)</v>
      </c>
      <c r="AB10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'Membres CHSCT :
Les membres du CHSCT doivent avoir bénéficié d''une formation spécifique', reglementation = 'CDT. Art. R 4614-21;', commentaires = '', personne_habilitee =  '', criticite = 4 where id = 230</v>
      </c>
      <c r="AC102" s="17" t="str">
        <f>IF(Tableau6[[#This Row],[Référence]]&lt;&gt;"",CONCATENATE("update aocr_ref_arbo set reglementation = '",Tableau6[[#This Row],[Référence]],"' where id = ",Tableau6[[#This Row],[id]]),"")</f>
        <v>update aocr_ref_arbo set reglementation = 'CDT. Art. R 4614-21;' where id = 230</v>
      </c>
    </row>
    <row r="103" spans="1:29" ht="100" customHeight="1" x14ac:dyDescent="0.25">
      <c r="A103" s="50">
        <v>1280</v>
      </c>
      <c r="B103" s="37" t="s">
        <v>89</v>
      </c>
      <c r="C103" s="38" t="s">
        <v>92</v>
      </c>
      <c r="D103" s="44" t="s">
        <v>885</v>
      </c>
      <c r="E103" s="41"/>
      <c r="F103" s="47" t="s">
        <v>138</v>
      </c>
      <c r="G103" s="41"/>
      <c r="H103" s="75" t="s">
        <v>327</v>
      </c>
      <c r="I103" s="49"/>
      <c r="J103" s="19"/>
      <c r="K103" s="74"/>
      <c r="L103" s="74"/>
      <c r="M103" s="41">
        <v>0</v>
      </c>
      <c r="N103" s="41">
        <v>1</v>
      </c>
      <c r="O103" s="41">
        <v>0</v>
      </c>
      <c r="P103" s="41">
        <v>0</v>
      </c>
      <c r="Q103" s="41">
        <f t="shared" si="2"/>
        <v>1266</v>
      </c>
      <c r="R103" s="41">
        <f t="shared" si="3"/>
        <v>1724</v>
      </c>
      <c r="S103" s="41">
        <v>1</v>
      </c>
      <c r="T103" s="76">
        <v>4</v>
      </c>
      <c r="U103" s="84"/>
      <c r="V103" s="73" t="s">
        <v>331</v>
      </c>
      <c r="W103" s="41"/>
      <c r="X103" s="25"/>
      <c r="Y103" s="25">
        <f>VLOOKUP(A107,Feuil1!A:B,2,FALSE)</f>
        <v>1266</v>
      </c>
      <c r="Z103" s="25">
        <f>VLOOKUP(A107,Feuil1!A:C,3,FALSE)</f>
        <v>1335</v>
      </c>
      <c r="AA10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('Plan de prévention
Les personnes ayant en charge d''établir un plan de prévention doivent avoir reçu une formation appropriée.','Code du travail Article L4644-1;',1,1724,'','',3,1266,4)</v>
      </c>
      <c r="AB10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'Plan de prévention
Les personnes ayant en charge d''établir un plan de prévention doivent avoir reçu une formation appropriée.', reglementation = 'Code du travail Article L4644-1;', commentaires = '', personne_habilitee =  '', criticite = 4 where id = 1280</v>
      </c>
      <c r="AC103" s="17" t="str">
        <f>IF(Tableau6[[#This Row],[Référence]]&lt;&gt;"",CONCATENATE("update aocr_ref_arbo set reglementation = '",Tableau6[[#This Row],[Référence]],"' where id = ",Tableau6[[#This Row],[id]]),"")</f>
        <v>update aocr_ref_arbo set reglementation = 'Code du travail Article L4644-1;' where id = 1280</v>
      </c>
    </row>
    <row r="104" spans="1:29" ht="100" customHeight="1" x14ac:dyDescent="0.25">
      <c r="A104" s="50">
        <v>1880</v>
      </c>
      <c r="B104" s="37" t="s">
        <v>89</v>
      </c>
      <c r="C104" s="38" t="s">
        <v>159</v>
      </c>
      <c r="D104" s="45" t="s">
        <v>886</v>
      </c>
      <c r="E104" s="42" t="s">
        <v>365</v>
      </c>
      <c r="F104" s="48" t="s">
        <v>366</v>
      </c>
      <c r="G104" s="41"/>
      <c r="H104" s="75" t="s">
        <v>327</v>
      </c>
      <c r="I104" s="49"/>
      <c r="J104" s="19"/>
      <c r="K104" s="74"/>
      <c r="L104" s="74"/>
      <c r="M104" s="41">
        <v>0</v>
      </c>
      <c r="N104" s="41">
        <v>0</v>
      </c>
      <c r="O104" s="41">
        <v>1</v>
      </c>
      <c r="P104" s="41">
        <v>0</v>
      </c>
      <c r="Q104" s="41">
        <f t="shared" si="2"/>
        <v>1266</v>
      </c>
      <c r="R104" s="41">
        <f t="shared" si="3"/>
        <v>1335</v>
      </c>
      <c r="S104" s="41">
        <v>1</v>
      </c>
      <c r="T104" s="76">
        <v>5</v>
      </c>
      <c r="U104" s="84"/>
      <c r="V104" s="73" t="s">
        <v>27</v>
      </c>
      <c r="W104" s="41"/>
      <c r="X104" s="26"/>
      <c r="Y104" s="25">
        <f>VLOOKUP(A108,Feuil1!A:B,2,FALSE)</f>
        <v>1266</v>
      </c>
      <c r="Z104" s="25">
        <f>VLOOKUP(A108,Feuil1!A:C,3,FALSE)</f>
        <v>1335</v>
      </c>
      <c r="AA10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('Immeuble de Grande Hauteur (IGH) :
Contrôle à la mise en service - Avis du maire suite à l''avis de la commission de sécurité','Code de la construction et de l''habitation Article R122-22;',1,1335,'L''occupation totale ou partielle de l''immeuble est subordonnée à la constatation du respect des prescriptions de sécurité. Le propriétaire adresse à cet effet une demande au maire qui se prononce après avis de la commission.
Les renseignements de détail intéressant les installations techniques, fournis à l''occasion de travaux ou de changement d''affectation et soumis à l''avis de la commission de sécurité, sont complétés et fournis par le constructeur ou le propriétaire avant le début des travaux portant sur ces installations. Ils sont présentés, pour chacune des installations, sous la forme décrite par le règlement de sécurité des établissements recevant du public. Ils sont accompagnés de la liste des documents fixés par les chapitres du règlement de sécurité précité et sont communiqués à la commission de sécurité.','',3,1266,5)</v>
      </c>
      <c r="AB10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'Immeuble de Grande Hauteur (IGH) :
Contrôle à la mise en service - Avis du maire suite à l''avis de la commission de sécurité', reglementation = 'Code de la construction et de l''habitation Article R122-22;', commentaires = 'L''occupation totale ou partielle de l''immeuble est subordonnée à la constatation du respect des prescriptions de sécurité. Le propriétaire adresse à cet effet une demande au maire qui se prononce après avis de la commission.
Les renseignements de détail intéressant les installations techniques, fournis à l''occasion de travaux ou de changement d''affectation et soumis à l''avis de la commission de sécurité, sont complétés et fournis par le constructeur ou le propriétaire avant le début des travaux portant sur ces installations. Ils sont présentés, pour chacune des installations, sous la forme décrite par le règlement de sécurité des établissements recevant du public. Ils sont accompagnés de la liste des documents fixés par les chapitres du règlement de sécurité précité et sont communiqués à la commission de sécurité.', personne_habilitee =  '', criticite = 5 where id = 1880</v>
      </c>
      <c r="AC104" s="17" t="str">
        <f>IF(Tableau6[[#This Row],[Référence]]&lt;&gt;"",CONCATENATE("update aocr_ref_arbo set reglementation = '",Tableau6[[#This Row],[Référence]],"' where id = ",Tableau6[[#This Row],[id]]),"")</f>
        <v>update aocr_ref_arbo set reglementation = 'Code de la construction et de l''habitation Article R122-22;' where id = 1880</v>
      </c>
    </row>
    <row r="105" spans="1:29" ht="100" customHeight="1" x14ac:dyDescent="0.25">
      <c r="A105" s="50">
        <v>1881</v>
      </c>
      <c r="B105" s="37" t="s">
        <v>89</v>
      </c>
      <c r="C105" s="38" t="s">
        <v>159</v>
      </c>
      <c r="D105" s="44" t="s">
        <v>887</v>
      </c>
      <c r="E105" s="41" t="s">
        <v>367</v>
      </c>
      <c r="F105" s="47" t="s">
        <v>368</v>
      </c>
      <c r="G105" s="41"/>
      <c r="H105" s="75" t="s">
        <v>327</v>
      </c>
      <c r="I105" s="49"/>
      <c r="J105" s="19"/>
      <c r="K105" s="74"/>
      <c r="L105" s="74"/>
      <c r="M105" s="41">
        <v>0</v>
      </c>
      <c r="N105" s="41">
        <v>0</v>
      </c>
      <c r="O105" s="41">
        <v>1</v>
      </c>
      <c r="P105" s="41">
        <v>0</v>
      </c>
      <c r="Q105" s="41">
        <f t="shared" si="2"/>
        <v>1266</v>
      </c>
      <c r="R105" s="41">
        <f t="shared" si="3"/>
        <v>1335</v>
      </c>
      <c r="S105" s="41">
        <v>1</v>
      </c>
      <c r="T105" s="76">
        <v>5</v>
      </c>
      <c r="U105" s="84"/>
      <c r="V105" s="73" t="s">
        <v>27</v>
      </c>
      <c r="W105" s="41"/>
      <c r="X105" s="25"/>
      <c r="Y105" s="25">
        <f>VLOOKUP(A109,Feuil1!A:B,2,FALSE)</f>
        <v>1266</v>
      </c>
      <c r="Z105" s="25">
        <f>VLOOKUP(A109,Feuil1!A:C,3,FALSE)</f>
        <v>1728</v>
      </c>
      <c r="AA10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('Immeuble de Grande Hauteur (IGH) Type U :
Contrôle Périodique biennal - Avis du maire suite à l''avis de la commission de sécurité','Arrêté du 30 décembre 2011 portant règlement de sécurité pour la construction des immeubles de grande hauteur et leur protection contre les risques d''incendie et de panique Article GH 4 § 3.;',1,1335,'GH U : Immeuble à usage sanitaire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sécurité.','',3,1266,5)</v>
      </c>
      <c r="AB10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'Immeuble de Grande Hauteur (IGH) Type U :
Contrôle Périodique biennal - Avis du maire suite à l''avis de la commission de sécurité', reglementation = 'Arrêté du 30 décembre 2011 portant règlement de sécurité pour la construction des immeubles de grande hauteur et leur protection contre les risques d''incendie et de panique Article GH 4 § 3.;', commentaires = 'GH U : Immeuble à usage sanitaire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 personne_habilitee =  '', criticite = 5 where id = 1881</v>
      </c>
      <c r="AC105"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4 § 3.;' where id = 1881</v>
      </c>
    </row>
    <row r="106" spans="1:29" ht="100" customHeight="1" x14ac:dyDescent="0.25">
      <c r="A106" s="50">
        <v>1882</v>
      </c>
      <c r="B106" s="37" t="s">
        <v>89</v>
      </c>
      <c r="C106" s="38" t="s">
        <v>159</v>
      </c>
      <c r="D106" s="45" t="s">
        <v>888</v>
      </c>
      <c r="E106" s="42" t="s">
        <v>369</v>
      </c>
      <c r="F106" s="48" t="s">
        <v>368</v>
      </c>
      <c r="G106" s="41"/>
      <c r="H106" s="75" t="s">
        <v>327</v>
      </c>
      <c r="I106" s="49"/>
      <c r="J106" s="19"/>
      <c r="K106" s="74"/>
      <c r="L106" s="74"/>
      <c r="M106" s="41">
        <v>0</v>
      </c>
      <c r="N106" s="41">
        <v>0</v>
      </c>
      <c r="O106" s="41">
        <v>1</v>
      </c>
      <c r="P106" s="41">
        <v>0</v>
      </c>
      <c r="Q106" s="41">
        <f t="shared" si="2"/>
        <v>1266</v>
      </c>
      <c r="R106" s="41">
        <f t="shared" si="3"/>
        <v>1335</v>
      </c>
      <c r="S106" s="41">
        <v>1</v>
      </c>
      <c r="T106" s="76">
        <v>4</v>
      </c>
      <c r="U106" s="84"/>
      <c r="V106" s="73" t="s">
        <v>331</v>
      </c>
      <c r="W106" s="41"/>
      <c r="X106" s="26"/>
      <c r="Y106" s="25">
        <f>VLOOKUP(A110,Feuil1!A:B,2,FALSE)</f>
        <v>1266</v>
      </c>
      <c r="Z106" s="25">
        <f>VLOOKUP(A110,Feuil1!A:C,3,FALSE)</f>
        <v>1728</v>
      </c>
      <c r="AA10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('Immeuble de Grande Hauteur (IGH) Type GH A, GH O, GH Z, ITGH :
Contrôle Périodique triennal - Avis du maire suite à l''avis de la commission de sécurité','Arrêté du 30 décembre 2011 portant règlement de sécurité pour la construction des immeubles de grande hauteur et leur protection contre les risques d''incendie et de panique Article GH 4 § 3.;',1,1335,'GH A : Immeuble à usage d''habitation
GH O : Immeuble à usage d''hôtel
GH Z : Immeuble d''habitation d''une hauteur supérieure à 28 mètres et inférieure ou égale à 50 mètres comprenant des locaux autres que ceux à usage d''habitation
ITGH : Immeuble de très grande hauteur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sécurité.','',3,1266,4)</v>
      </c>
      <c r="AB10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'Immeuble de Grande Hauteur (IGH) Type GH A, GH O, GH Z, ITGH :
Contrôle Périodique triennal - Avis du maire suite à l''avis de la commission de sécurité', reglementation = 'Arrêté du 30 décembre 2011 portant règlement de sécurité pour la construction des immeubles de grande hauteur et leur protection contre les risques d''incendie et de panique Article GH 4 § 3.;', commentaires = 'GH A : Immeuble à usage d''habitation
GH O : Immeuble à usage d''hôtel
GH Z : Immeuble d''habitation d''une hauteur supérieure à 28 mètres et inférieure ou égale à 50 mètres comprenant des locaux autres que ceux à usage d''habitation
ITGH : Immeuble de très grande hauteur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 personne_habilitee =  '', criticite = 4 where id = 1882</v>
      </c>
      <c r="AC106"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4 § 3.;' where id = 1882</v>
      </c>
    </row>
    <row r="107" spans="1:29" ht="100" customHeight="1" x14ac:dyDescent="0.25">
      <c r="A107" s="50">
        <v>1883</v>
      </c>
      <c r="B107" s="37" t="s">
        <v>89</v>
      </c>
      <c r="C107" s="38" t="s">
        <v>159</v>
      </c>
      <c r="D107" s="44" t="s">
        <v>889</v>
      </c>
      <c r="E107" s="41" t="s">
        <v>370</v>
      </c>
      <c r="F107" s="47" t="s">
        <v>368</v>
      </c>
      <c r="G107" s="41"/>
      <c r="H107" s="75" t="s">
        <v>327</v>
      </c>
      <c r="I107" s="49"/>
      <c r="J107" s="19"/>
      <c r="K107" s="74"/>
      <c r="L107" s="74"/>
      <c r="M107" s="41">
        <v>0</v>
      </c>
      <c r="N107" s="41">
        <v>0</v>
      </c>
      <c r="O107" s="41">
        <v>1</v>
      </c>
      <c r="P107" s="41">
        <v>0</v>
      </c>
      <c r="Q107" s="41">
        <f t="shared" si="2"/>
        <v>1266</v>
      </c>
      <c r="R107" s="41">
        <f t="shared" si="3"/>
        <v>1335</v>
      </c>
      <c r="S107" s="41">
        <v>1</v>
      </c>
      <c r="T107" s="76">
        <v>4</v>
      </c>
      <c r="U107" s="84"/>
      <c r="V107" s="73" t="s">
        <v>331</v>
      </c>
      <c r="W107" s="41"/>
      <c r="X107" s="25"/>
      <c r="Y107" s="25">
        <f>VLOOKUP(A111,Feuil1!A:B,2,FALSE)</f>
        <v>1266</v>
      </c>
      <c r="Z107" s="25">
        <f>VLOOKUP(A111,Feuil1!A:C,3,FALSE)</f>
        <v>1728</v>
      </c>
      <c r="AA10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('Immeuble de Grande Hauteur (IGH) Type GH R, GH S, GHTC, GH W :
Contrôle Périodique quinquennal - Avis du maire suite à l''avis de la commission de sécurité','Arrêté du 30 décembre 2011 portant règlement de sécurité pour la construction des immeubles de grande hauteur et leur protection contre les risques d''incendie et de panique Article GH 4 § 3.;',1,1335,'GH R : Immeuble à usage d''enseignement
GH S : Immeuble à usage de dépôt d''archives
GHTC : Immeuble à usage de tour de contrôle
GHW :  Immeuble à usage de bureau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sécurité.','',3,1266,4)</v>
      </c>
      <c r="AB10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'Immeuble de Grande Hauteur (IGH) Type GH R, GH S, GHTC, GH W :
Contrôle Périodique quinquennal - Avis du maire suite à l''avis de la commission de sécurité', reglementation = 'Arrêté du 30 décembre 2011 portant règlement de sécurité pour la construction des immeubles de grande hauteur et leur protection contre les risques d''incendie et de panique Article GH 4 § 3.;', commentaires = 'GH R : Immeuble à usage d''enseignement
GH S : Immeuble à usage de dépôt d''archives
GHTC : Immeuble à usage de tour de contrôle
GHW :  Immeuble à usage de bureau
Pour les immeubles abritant plusieurs classes d''activités, la périodicité applicable est celle qui correspond à la classe d''activité pour laquelle cette périodicité est la plus rapprochée.
La fréquence de ces contrôles peut être modifiée, s''il est jugé nécessaire, par arrêté du maire ou du préfet, après avis de la commission de sécurité.', personne_habilitee =  '', criticite = 4 where id = 1883</v>
      </c>
      <c r="AC107"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4 § 3.;' where id = 1883</v>
      </c>
    </row>
    <row r="108" spans="1:29" ht="100" customHeight="1" x14ac:dyDescent="0.25">
      <c r="A108" s="50">
        <v>1884</v>
      </c>
      <c r="B108" s="37" t="s">
        <v>89</v>
      </c>
      <c r="C108" s="38" t="s">
        <v>159</v>
      </c>
      <c r="D108" s="45" t="s">
        <v>890</v>
      </c>
      <c r="E108" s="42" t="s">
        <v>371</v>
      </c>
      <c r="F108" s="48" t="s">
        <v>673</v>
      </c>
      <c r="G108" s="41"/>
      <c r="H108" s="75" t="s">
        <v>327</v>
      </c>
      <c r="I108" s="49"/>
      <c r="J108" s="19"/>
      <c r="K108" s="74"/>
      <c r="L108" s="74"/>
      <c r="M108" s="41">
        <v>0</v>
      </c>
      <c r="N108" s="41">
        <v>0</v>
      </c>
      <c r="O108" s="41">
        <v>1</v>
      </c>
      <c r="P108" s="41">
        <v>0</v>
      </c>
      <c r="Q108" s="41">
        <f t="shared" si="2"/>
        <v>1266</v>
      </c>
      <c r="R108" s="41">
        <f t="shared" si="3"/>
        <v>1335</v>
      </c>
      <c r="S108" s="41">
        <v>1</v>
      </c>
      <c r="T108" s="76">
        <v>5</v>
      </c>
      <c r="U108" s="84"/>
      <c r="V108" s="73" t="s">
        <v>27</v>
      </c>
      <c r="W108" s="41"/>
      <c r="X108" s="26"/>
      <c r="Y108" s="25">
        <f>VLOOKUP(A112,Feuil1!A:B,2,FALSE)</f>
        <v>1266</v>
      </c>
      <c r="Z108" s="25">
        <f>VLOOKUP(A112,Feuil1!A:C,3,FALSE)</f>
        <v>1728</v>
      </c>
      <c r="AA10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('Immeuble de Grande Hauteur (IGH) :
Notice de sécurité','Arrêté du 30 décembre 2011 portant règlement de sécurité pour la construction des immeubles de grande hauteur et leur protection contre les risques d''incendie et de panique GH 4 § 1',1,1335,'A la conception, la notice de sécurité accompagne le dossier fourni à l''occasion de travaux ou de changement d''affectation et soumis à l''avis de la commission de sécurité. 
La notice technique décrit les façades et les principes des installations techniques et de sécurité suivantes : la production et la distribution d''électricité, haute, basse et moyenne tension, la distribution de l''eau, le conditionnement d''air, la ventilation, le désenfumage, le chauffage, l''aménagement des locaux techniques et les moyens de secours. Les documents graphiques ainsi que les plans, coupes et élévations de façades nécessaires à une bonne lisibilité du projet sont joints à la notice de sécurité.
Avant le début des travaux portant sur les façades et les installations techniques, le maître d''ouvrage complète la notice technique en y précisant les renseignements de détail sous la forme décrite par le règlement de sécurité des établissements recevant du public et en y joignant la liste des documents définis dans les chapitres correspondants du règlement précité. Cette notice et cette liste sont communiquées à la commission de sécurité.','',3,1266,5)</v>
      </c>
      <c r="AB10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'Immeuble de Grande Hauteur (IGH) :
Notice de sécurité', reglementation = 'Arrêté du 30 décembre 2011 portant règlement de sécurité pour la construction des immeubles de grande hauteur et leur protection contre les risques d''incendie et de panique GH 4 § 1', commentaires = 'A la conception, la notice de sécurité accompagne le dossier fourni à l''occasion de travaux ou de changement d''affectation et soumis à l''avis de la commission de sécurité. 
La notice technique décrit les façades et les principes des installations techniques et de sécurité suivantes : la production et la distribution d''électricité, haute, basse et moyenne tension, la distribution de l''eau, le conditionnement d''air, la ventilation, le désenfumage, le chauffage, l''aménagement des locaux techniques et les moyens de secours. Les documents graphiques ainsi que les plans, coupes et élévations de façades nécessaires à une bonne lisibilité du projet sont joints à la notice de sécurité.
Avant le début des travaux portant sur les façades et les installations techniques, le maître d''ouvrage complète la notice technique en y précisant les renseignements de détail sous la forme décrite par le règlement de sécurité des établissements recevant du public et en y joignant la liste des documents définis dans les chapitres correspondants du règlement précité. Cette notice et cette liste sont communiquées à la commission de sécurité.', personne_habilitee =  '', criticite = 5 where id = 1884</v>
      </c>
      <c r="AC108"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GH 4 § 1' where id = 1884</v>
      </c>
    </row>
    <row r="109" spans="1:29" ht="100" customHeight="1" x14ac:dyDescent="0.25">
      <c r="A109" s="50">
        <v>724</v>
      </c>
      <c r="B109" s="37" t="s">
        <v>89</v>
      </c>
      <c r="C109" s="38" t="s">
        <v>178</v>
      </c>
      <c r="D109" s="44" t="s">
        <v>728</v>
      </c>
      <c r="E109" s="41"/>
      <c r="F109" s="47" t="s">
        <v>204</v>
      </c>
      <c r="G109" s="41"/>
      <c r="H109" s="75" t="s">
        <v>327</v>
      </c>
      <c r="I109" s="49"/>
      <c r="J109" s="19"/>
      <c r="K109" s="74"/>
      <c r="L109" s="74"/>
      <c r="M109" s="41">
        <v>1</v>
      </c>
      <c r="N109" s="41">
        <v>1</v>
      </c>
      <c r="O109" s="41">
        <v>1</v>
      </c>
      <c r="P109" s="41">
        <v>0</v>
      </c>
      <c r="Q109" s="41">
        <f t="shared" si="2"/>
        <v>1266</v>
      </c>
      <c r="R109" s="41">
        <f t="shared" si="3"/>
        <v>1728</v>
      </c>
      <c r="S109" s="41">
        <v>1</v>
      </c>
      <c r="T109" s="76">
        <v>5</v>
      </c>
      <c r="U109" s="84"/>
      <c r="V109" s="73" t="s">
        <v>27</v>
      </c>
      <c r="W109" s="41"/>
      <c r="X109" s="25"/>
      <c r="Y109" s="25">
        <f>VLOOKUP(A113,Feuil1!A:B,2,FALSE)</f>
        <v>1266</v>
      </c>
      <c r="Z109" s="25">
        <f>VLOOKUP(A113,Feuil1!A:C,3,FALSE)</f>
        <v>1728</v>
      </c>
      <c r="AA10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('L''établissement est soumis à déclaration dans le cadre de la législation des installations classées pour la protection de l''environnement ( ICPE ) : Activité soumise à déclaration, N°nomenclature, date de déclaration d''exploitation','CE. L. livre V, titre1, cap.2,sec.1 et 3; D. 2007-1467; D. 2007-1557 ; Nomenclature ICPE 3/11/2012',1,1728,'','',3,1266,5)</v>
      </c>
      <c r="AB10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'L''établissement est soumis à déclaration dans le cadre de la législation des installations classées pour la protection de l''environnement ( ICPE ) : Activité soumise à déclaration, N°nomenclature, date de déclaration d''exploitation', reglementation = 'CE. L. livre V, titre1, cap.2,sec.1 et 3; D. 2007-1467; D. 2007-1557 ; Nomenclature ICPE 3/11/2012', commentaires = '', personne_habilitee =  '', criticite = 5 where id = 724</v>
      </c>
      <c r="AC109" s="17" t="str">
        <f>IF(Tableau6[[#This Row],[Référence]]&lt;&gt;"",CONCATENATE("update aocr_ref_arbo set reglementation = '",Tableau6[[#This Row],[Référence]],"' where id = ",Tableau6[[#This Row],[id]]),"")</f>
        <v>update aocr_ref_arbo set reglementation = 'CE. L. livre V, titre1, cap.2,sec.1 et 3; D. 2007-1467; D. 2007-1557 ; Nomenclature ICPE 3/11/2012' where id = 724</v>
      </c>
    </row>
    <row r="110" spans="1:29" ht="100" customHeight="1" x14ac:dyDescent="0.25">
      <c r="A110" s="50">
        <v>725</v>
      </c>
      <c r="B110" s="37" t="s">
        <v>89</v>
      </c>
      <c r="C110" s="38" t="s">
        <v>178</v>
      </c>
      <c r="D110" s="45" t="s">
        <v>729</v>
      </c>
      <c r="E110" s="42"/>
      <c r="F110" s="48" t="s">
        <v>205</v>
      </c>
      <c r="G110" s="41"/>
      <c r="H110" s="75" t="s">
        <v>327</v>
      </c>
      <c r="I110" s="49"/>
      <c r="J110" s="19"/>
      <c r="K110" s="74"/>
      <c r="L110" s="74"/>
      <c r="M110" s="41">
        <v>1</v>
      </c>
      <c r="N110" s="41">
        <v>1</v>
      </c>
      <c r="O110" s="41">
        <v>1</v>
      </c>
      <c r="P110" s="41">
        <v>0</v>
      </c>
      <c r="Q110" s="41">
        <f t="shared" si="2"/>
        <v>1266</v>
      </c>
      <c r="R110" s="41">
        <f t="shared" si="3"/>
        <v>1728</v>
      </c>
      <c r="S110" s="41">
        <v>1</v>
      </c>
      <c r="T110" s="76">
        <v>5</v>
      </c>
      <c r="U110" s="84"/>
      <c r="V110" s="73" t="s">
        <v>27</v>
      </c>
      <c r="W110" s="41"/>
      <c r="X110" s="26"/>
      <c r="Y110" s="25">
        <f>VLOOKUP(A114,Feuil1!A:B,2,FALSE)</f>
        <v>1266</v>
      </c>
      <c r="Z110" s="25">
        <f>VLOOKUP(A114,Feuil1!A:C,3,FALSE)</f>
        <v>1728</v>
      </c>
      <c r="AA11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('L''établissement est soumis à Enregistrement dans le cadre de la législation des installations classées pour la protection de l''environnement ( ICPE ) : Activité soumise à enregistrement, N°nomenclature, date de déclaration d''exploitation','CE L. livre V, titre1, cap.2,sec.1 et 3; Nomenclature ICPE 3/11/2012',1,1728,'','',3,1266,5)</v>
      </c>
      <c r="AB11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'L''établissement est soumis à Enregistrement dans le cadre de la législation des installations classées pour la protection de l''environnement ( ICPE ) : Activité soumise à enregistrement, N°nomenclature, date de déclaration d''exploitation', reglementation = 'CE L. livre V, titre1, cap.2,sec.1 et 3; Nomenclature ICPE 3/11/2012', commentaires = '', personne_habilitee =  '', criticite = 5 where id = 725</v>
      </c>
      <c r="AC110" s="17" t="str">
        <f>IF(Tableau6[[#This Row],[Référence]]&lt;&gt;"",CONCATENATE("update aocr_ref_arbo set reglementation = '",Tableau6[[#This Row],[Référence]],"' where id = ",Tableau6[[#This Row],[id]]),"")</f>
        <v>update aocr_ref_arbo set reglementation = 'CE L. livre V, titre1, cap.2,sec.1 et 3; Nomenclature ICPE 3/11/2012' where id = 725</v>
      </c>
    </row>
    <row r="111" spans="1:29" ht="100" customHeight="1" x14ac:dyDescent="0.25">
      <c r="A111" s="50">
        <v>726</v>
      </c>
      <c r="B111" s="37" t="s">
        <v>89</v>
      </c>
      <c r="C111" s="38" t="s">
        <v>178</v>
      </c>
      <c r="D111" s="44" t="s">
        <v>730</v>
      </c>
      <c r="E111" s="41"/>
      <c r="F111" s="47" t="s">
        <v>206</v>
      </c>
      <c r="G111" s="41"/>
      <c r="H111" s="75" t="s">
        <v>327</v>
      </c>
      <c r="I111" s="49"/>
      <c r="J111" s="19"/>
      <c r="K111" s="74"/>
      <c r="L111" s="74"/>
      <c r="M111" s="41">
        <v>1</v>
      </c>
      <c r="N111" s="41">
        <v>1</v>
      </c>
      <c r="O111" s="41">
        <v>1</v>
      </c>
      <c r="P111" s="41">
        <v>0</v>
      </c>
      <c r="Q111" s="41">
        <f t="shared" si="2"/>
        <v>1266</v>
      </c>
      <c r="R111" s="41">
        <f t="shared" si="3"/>
        <v>1728</v>
      </c>
      <c r="S111" s="41">
        <v>1</v>
      </c>
      <c r="T111" s="76">
        <v>5</v>
      </c>
      <c r="U111" s="84"/>
      <c r="V111" s="73" t="s">
        <v>27</v>
      </c>
      <c r="W111" s="41"/>
      <c r="X111" s="26"/>
      <c r="Y111" s="25">
        <f>VLOOKUP(A115,Feuil1!A:B,2,FALSE)</f>
        <v>1266</v>
      </c>
      <c r="Z111" s="25">
        <f>VLOOKUP(A115,Feuil1!A:C,3,FALSE)</f>
        <v>1728</v>
      </c>
      <c r="AA11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('Autorisation :
L''établissement est soumis à autorisation dans le cadre de la législation des installations classées pour la protection de l''environnement ( ICPE ) : Activité soumise à autorisation, N°nomenclature, date de déclaration d''exploitation','CE. L. livre V, titre1, cap.2,sec.1 et 3; Nomenclature ICPE 3/11/2012',1,1728,'','',3,1266,5)</v>
      </c>
      <c r="AB11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'Autorisation :
L''établissement est soumis à autorisation dans le cadre de la législation des installations classées pour la protection de l''environnement ( ICPE ) : Activité soumise à autorisation, N°nomenclature, date de déclaration d''exploitation', reglementation = 'CE. L. livre V, titre1, cap.2,sec.1 et 3; Nomenclature ICPE 3/11/2012', commentaires = '', personne_habilitee =  '', criticite = 5 where id = 726</v>
      </c>
      <c r="AC111" s="17" t="str">
        <f>IF(Tableau6[[#This Row],[Référence]]&lt;&gt;"",CONCATENATE("update aocr_ref_arbo set reglementation = '",Tableau6[[#This Row],[Référence]],"' where id = ",Tableau6[[#This Row],[id]]),"")</f>
        <v>update aocr_ref_arbo set reglementation = 'CE. L. livre V, titre1, cap.2,sec.1 et 3; Nomenclature ICPE 3/11/2012' where id = 726</v>
      </c>
    </row>
    <row r="112" spans="1:29" ht="100" customHeight="1" x14ac:dyDescent="0.25">
      <c r="A112" s="50">
        <v>727</v>
      </c>
      <c r="B112" s="37" t="s">
        <v>89</v>
      </c>
      <c r="C112" s="38" t="s">
        <v>178</v>
      </c>
      <c r="D112" s="45" t="s">
        <v>731</v>
      </c>
      <c r="E112" s="42"/>
      <c r="F112" s="48" t="s">
        <v>207</v>
      </c>
      <c r="G112" s="41"/>
      <c r="H112" s="75" t="s">
        <v>327</v>
      </c>
      <c r="I112" s="49"/>
      <c r="J112" s="19"/>
      <c r="K112" s="74"/>
      <c r="L112" s="74"/>
      <c r="M112" s="41">
        <v>1</v>
      </c>
      <c r="N112" s="41">
        <v>1</v>
      </c>
      <c r="O112" s="41">
        <v>1</v>
      </c>
      <c r="P112" s="41">
        <v>0</v>
      </c>
      <c r="Q112" s="41">
        <f t="shared" si="2"/>
        <v>1266</v>
      </c>
      <c r="R112" s="41">
        <f t="shared" si="3"/>
        <v>1728</v>
      </c>
      <c r="S112" s="41">
        <v>1</v>
      </c>
      <c r="T112" s="76">
        <v>4</v>
      </c>
      <c r="U112" s="84"/>
      <c r="V112" s="73" t="s">
        <v>331</v>
      </c>
      <c r="W112" s="41"/>
      <c r="X112" s="25"/>
      <c r="Y112" s="25">
        <f>VLOOKUP(A116,Feuil1!A:B,2,FALSE)</f>
        <v>1266</v>
      </c>
      <c r="Z112" s="25">
        <f>VLOOKUP(A116,Feuil1!A:C,3,FALSE)</f>
        <v>1728</v>
      </c>
      <c r="AA11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('Bilan de conformité
Les ICPE soumises à autorisation doivent réaliser un bilan décennal de fonctionnement. Ce bilan intéresse l''ensemble des installations si l''exploitant exploite sur le site plusieurs installations au titre de la nomenclature des ICPE dont au moins une figure dans l''arrêté','A. 29/06/2004 Art. 3 (M09)',1,1728,'','',3,1266,4)</v>
      </c>
      <c r="AB11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'Bilan de conformité
Les ICPE soumises à autorisation doivent réaliser un bilan décennal de fonctionnement. Ce bilan intéresse l''ensemble des installations si l''exploitant exploite sur le site plusieurs installations au titre de la nomenclature des ICPE dont au moins une figure dans l''arrêté', reglementation = 'A. 29/06/2004 Art. 3 (M09)', commentaires = '', personne_habilitee =  '', criticite = 4 where id = 727</v>
      </c>
      <c r="AC112" s="17" t="str">
        <f>IF(Tableau6[[#This Row],[Référence]]&lt;&gt;"",CONCATENATE("update aocr_ref_arbo set reglementation = '",Tableau6[[#This Row],[Référence]],"' where id = ",Tableau6[[#This Row],[id]]),"")</f>
        <v>update aocr_ref_arbo set reglementation = 'A. 29/06/2004 Art. 3 (M09)' where id = 727</v>
      </c>
    </row>
    <row r="113" spans="1:29" s="28" customFormat="1" ht="100" customHeight="1" x14ac:dyDescent="0.25">
      <c r="A113" s="50">
        <v>729</v>
      </c>
      <c r="B113" s="37" t="s">
        <v>89</v>
      </c>
      <c r="C113" s="38" t="s">
        <v>178</v>
      </c>
      <c r="D113" s="44" t="s">
        <v>732</v>
      </c>
      <c r="E113" s="41"/>
      <c r="F113" s="47" t="s">
        <v>208</v>
      </c>
      <c r="G113" s="41"/>
      <c r="H113" s="75" t="s">
        <v>327</v>
      </c>
      <c r="I113" s="49"/>
      <c r="J113" s="19"/>
      <c r="K113" s="74"/>
      <c r="L113" s="74"/>
      <c r="M113" s="41">
        <v>1</v>
      </c>
      <c r="N113" s="41">
        <v>1</v>
      </c>
      <c r="O113" s="41">
        <v>1</v>
      </c>
      <c r="P113" s="41">
        <v>0</v>
      </c>
      <c r="Q113" s="41">
        <f t="shared" si="2"/>
        <v>1266</v>
      </c>
      <c r="R113" s="41">
        <f t="shared" si="3"/>
        <v>1728</v>
      </c>
      <c r="S113" s="41">
        <v>1</v>
      </c>
      <c r="T113" s="76">
        <v>4</v>
      </c>
      <c r="U113" s="84"/>
      <c r="V113" s="73" t="s">
        <v>331</v>
      </c>
      <c r="W113" s="41"/>
      <c r="X113" s="27"/>
      <c r="Y113" s="25">
        <f>VLOOKUP(A117,Feuil1!A:B,2,FALSE)</f>
        <v>1266</v>
      </c>
      <c r="Z113" s="25">
        <f>VLOOKUP(A117,Feuil1!A:C,3,FALSE)</f>
        <v>1728</v>
      </c>
      <c r="AA11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('Les installations soumises à déclaration doivent faire l''objet d''un contrôle périodique tous les 5 ans ou 10 ans si ISO 14001','CE. Art. R. 512-55 à -60',1,1728,'','',3,1266,4)</v>
      </c>
      <c r="AB11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'Les installations soumises à déclaration doivent faire l''objet d''un contrôle périodique tous les 5 ans ou 10 ans si ISO 14001', reglementation = 'CE. Art. R. 512-55 à -60', commentaires = '', personne_habilitee =  '', criticite = 4 where id = 729</v>
      </c>
      <c r="AC113" s="17" t="str">
        <f>IF(Tableau6[[#This Row],[Référence]]&lt;&gt;"",CONCATENATE("update aocr_ref_arbo set reglementation = '",Tableau6[[#This Row],[Référence]],"' where id = ",Tableau6[[#This Row],[id]]),"")</f>
        <v>update aocr_ref_arbo set reglementation = 'CE. Art. R. 512-55 à -60' where id = 729</v>
      </c>
    </row>
    <row r="114" spans="1:29" ht="100" customHeight="1" x14ac:dyDescent="0.25">
      <c r="A114" s="50">
        <v>731</v>
      </c>
      <c r="B114" s="37" t="s">
        <v>89</v>
      </c>
      <c r="C114" s="38" t="s">
        <v>178</v>
      </c>
      <c r="D114" s="45" t="s">
        <v>209</v>
      </c>
      <c r="E114" s="42"/>
      <c r="F114" s="48" t="s">
        <v>210</v>
      </c>
      <c r="G114" s="41"/>
      <c r="H114" s="75" t="s">
        <v>327</v>
      </c>
      <c r="I114" s="49"/>
      <c r="J114" s="19"/>
      <c r="K114" s="74"/>
      <c r="L114" s="74"/>
      <c r="M114" s="41">
        <v>1</v>
      </c>
      <c r="N114" s="41">
        <v>1</v>
      </c>
      <c r="O114" s="41">
        <v>1</v>
      </c>
      <c r="P114" s="41">
        <v>0</v>
      </c>
      <c r="Q114" s="41">
        <f t="shared" si="2"/>
        <v>1266</v>
      </c>
      <c r="R114" s="41">
        <f t="shared" si="3"/>
        <v>1728</v>
      </c>
      <c r="S114" s="41">
        <v>1</v>
      </c>
      <c r="T114" s="76">
        <v>4</v>
      </c>
      <c r="U114" s="84"/>
      <c r="V114" s="73" t="s">
        <v>331</v>
      </c>
      <c r="W114" s="41"/>
      <c r="X114" s="26"/>
      <c r="Y114" s="25">
        <f>VLOOKUP(A118,Feuil1!A:B,2,FALSE)</f>
        <v>1266</v>
      </c>
      <c r="Z114" s="25">
        <f>VLOOKUP(A118,Feuil1!A:C,3,FALSE)</f>
        <v>1728</v>
      </c>
      <c r="AA11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('La conformité des installations de stockage des déchets inertes (rubrique 167) doit être vérifié tous les ans.(déclaration)','A. 31/12/2004',1,1728,'','',3,1266,4)</v>
      </c>
      <c r="AB11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'La conformité des installations de stockage des déchets inertes (rubrique 167) doit être vérifié tous les ans.(déclaration)', reglementation = 'A. 31/12/2004', commentaires = '', personne_habilitee =  '', criticite = 4 where id = 731</v>
      </c>
      <c r="AC114" s="17" t="str">
        <f>IF(Tableau6[[#This Row],[Référence]]&lt;&gt;"",CONCATENATE("update aocr_ref_arbo set reglementation = '",Tableau6[[#This Row],[Référence]],"' where id = ",Tableau6[[#This Row],[id]]),"")</f>
        <v>update aocr_ref_arbo set reglementation = 'A. 31/12/2004' where id = 731</v>
      </c>
    </row>
    <row r="115" spans="1:29" ht="100" customHeight="1" x14ac:dyDescent="0.25">
      <c r="A115" s="50">
        <v>742</v>
      </c>
      <c r="B115" s="37" t="s">
        <v>89</v>
      </c>
      <c r="C115" s="38" t="s">
        <v>178</v>
      </c>
      <c r="D115" s="44" t="s">
        <v>211</v>
      </c>
      <c r="E115" s="41"/>
      <c r="F115" s="47" t="s">
        <v>212</v>
      </c>
      <c r="G115" s="41"/>
      <c r="H115" s="75" t="s">
        <v>327</v>
      </c>
      <c r="I115" s="49"/>
      <c r="J115" s="19"/>
      <c r="K115" s="74"/>
      <c r="L115" s="74"/>
      <c r="M115" s="41">
        <v>1</v>
      </c>
      <c r="N115" s="41">
        <v>1</v>
      </c>
      <c r="O115" s="41">
        <v>1</v>
      </c>
      <c r="P115" s="41">
        <v>0</v>
      </c>
      <c r="Q115" s="41">
        <f t="shared" si="2"/>
        <v>1266</v>
      </c>
      <c r="R115" s="41">
        <f t="shared" si="3"/>
        <v>1728</v>
      </c>
      <c r="S115" s="41">
        <v>1</v>
      </c>
      <c r="T115" s="76">
        <v>4</v>
      </c>
      <c r="U115" s="84"/>
      <c r="V115" s="73" t="s">
        <v>331</v>
      </c>
      <c r="W115" s="41"/>
      <c r="X115" s="26"/>
      <c r="Y115" s="25">
        <f>VLOOKUP(A119,Feuil1!A:B,2,FALSE)</f>
        <v>1266</v>
      </c>
      <c r="Z115" s="25">
        <f>VLOOKUP(A119,Feuil1!A:C,3,FALSE)</f>
        <v>1728</v>
      </c>
      <c r="AA11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('Déclaration annuelle des émissions de polluants pour les installations soumises à autorisation','A. 31/01/2008',1,1728,'','',3,1266,4)</v>
      </c>
      <c r="AB11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'Déclaration annuelle des émissions de polluants pour les installations soumises à autorisation', reglementation = 'A. 31/01/2008', commentaires = '', personne_habilitee =  '', criticite = 4 where id = 742</v>
      </c>
      <c r="AC115" s="17" t="str">
        <f>IF(Tableau6[[#This Row],[Référence]]&lt;&gt;"",CONCATENATE("update aocr_ref_arbo set reglementation = '",Tableau6[[#This Row],[Référence]],"' where id = ",Tableau6[[#This Row],[id]]),"")</f>
        <v>update aocr_ref_arbo set reglementation = 'A. 31/01/2008' where id = 742</v>
      </c>
    </row>
    <row r="116" spans="1:29" ht="100" customHeight="1" x14ac:dyDescent="0.25">
      <c r="A116" s="50">
        <v>743</v>
      </c>
      <c r="B116" s="37" t="s">
        <v>89</v>
      </c>
      <c r="C116" s="38" t="s">
        <v>178</v>
      </c>
      <c r="D116" s="45" t="s">
        <v>733</v>
      </c>
      <c r="E116" s="42"/>
      <c r="F116" s="48" t="s">
        <v>213</v>
      </c>
      <c r="G116" s="41"/>
      <c r="H116" s="75" t="s">
        <v>327</v>
      </c>
      <c r="I116" s="49"/>
      <c r="J116" s="19"/>
      <c r="K116" s="74"/>
      <c r="L116" s="74"/>
      <c r="M116" s="41">
        <v>1</v>
      </c>
      <c r="N116" s="41">
        <v>1</v>
      </c>
      <c r="O116" s="41">
        <v>1</v>
      </c>
      <c r="P116" s="41">
        <v>0</v>
      </c>
      <c r="Q116" s="41">
        <f t="shared" si="2"/>
        <v>1266</v>
      </c>
      <c r="R116" s="41">
        <f t="shared" si="3"/>
        <v>1728</v>
      </c>
      <c r="S116" s="41">
        <v>1</v>
      </c>
      <c r="T116" s="76">
        <v>4</v>
      </c>
      <c r="U116" s="84"/>
      <c r="V116" s="73" t="s">
        <v>331</v>
      </c>
      <c r="W116" s="41"/>
      <c r="X116" s="25"/>
      <c r="Y116" s="25">
        <f>VLOOKUP(A120,Feuil1!A:B,2,FALSE)</f>
        <v>1266</v>
      </c>
      <c r="Z116" s="25">
        <f>VLOOKUP(A120,Feuil1!A:C,3,FALSE)</f>
        <v>1728</v>
      </c>
      <c r="AA11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('Contrôle des rejets atmosphériques suivant la fréquence inscrite dans l''arrêté préfectoral pour les installations soumises à autorisation','CE. Art. L 512-3 et L 512-5',1,1728,'','',3,1266,4)</v>
      </c>
      <c r="AB11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'Contrôle des rejets atmosphériques suivant la fréquence inscrite dans l''arrêté préfectoral pour les installations soumises à autorisation', reglementation = 'CE. Art. L 512-3 et L 512-5', commentaires = '', personne_habilitee =  '', criticite = 4 where id = 743</v>
      </c>
      <c r="AC116" s="17" t="str">
        <f>IF(Tableau6[[#This Row],[Référence]]&lt;&gt;"",CONCATENATE("update aocr_ref_arbo set reglementation = '",Tableau6[[#This Row],[Référence]],"' where id = ",Tableau6[[#This Row],[id]]),"")</f>
        <v>update aocr_ref_arbo set reglementation = 'CE. Art. L 512-3 et L 512-5' where id = 743</v>
      </c>
    </row>
    <row r="117" spans="1:29" ht="100" customHeight="1" x14ac:dyDescent="0.25">
      <c r="A117" s="50">
        <v>748</v>
      </c>
      <c r="B117" s="37" t="s">
        <v>89</v>
      </c>
      <c r="C117" s="38" t="s">
        <v>178</v>
      </c>
      <c r="D117" s="44" t="s">
        <v>734</v>
      </c>
      <c r="E117" s="41"/>
      <c r="F117" s="47" t="s">
        <v>214</v>
      </c>
      <c r="G117" s="41"/>
      <c r="H117" s="75" t="s">
        <v>327</v>
      </c>
      <c r="I117" s="49"/>
      <c r="J117" s="19"/>
      <c r="K117" s="74"/>
      <c r="L117" s="74"/>
      <c r="M117" s="41">
        <v>1</v>
      </c>
      <c r="N117" s="41">
        <v>1</v>
      </c>
      <c r="O117" s="41">
        <v>1</v>
      </c>
      <c r="P117" s="41">
        <v>0</v>
      </c>
      <c r="Q117" s="41">
        <f t="shared" si="2"/>
        <v>1266</v>
      </c>
      <c r="R117" s="41">
        <f t="shared" si="3"/>
        <v>1728</v>
      </c>
      <c r="S117" s="41">
        <v>1</v>
      </c>
      <c r="T117" s="76">
        <v>4</v>
      </c>
      <c r="U117" s="84"/>
      <c r="V117" s="73" t="s">
        <v>331</v>
      </c>
      <c r="W117" s="41"/>
      <c r="X117" s="26"/>
      <c r="Y117" s="25">
        <f>VLOOKUP(A121,Feuil1!A:B,2,FALSE)</f>
        <v>1266</v>
      </c>
      <c r="Z117" s="25">
        <f>VLOOKUP(A121,Feuil1!A:C,3,FALSE)</f>
        <v>1728</v>
      </c>
      <c r="AA11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('L''étude de dangers doit être renouvelée tous les 5 ans pour les installations susceptibles de donner lieu à des servitudes d''utilité publique et soumises à autorisation','CE. Art. L 512-1 et R 512-9 ;
D. 2007-1467 ; A. 10/05/2000 ; A. 29/09/2005 ; C. 25-06-2003',1,1728,'','',3,1266,4)</v>
      </c>
      <c r="AB11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'L''étude de dangers doit être renouvelée tous les 5 ans pour les installations susceptibles de donner lieu à des servitudes d''utilité publique et soumises à autorisation', reglementation = 'CE. Art. L 512-1 et R 512-9 ;
D. 2007-1467 ; A. 10/05/2000 ; A. 29/09/2005 ; C. 25-06-2003', commentaires = '', personne_habilitee =  '', criticite = 4 where id = 748</v>
      </c>
      <c r="AC117" s="17" t="str">
        <f>IF(Tableau6[[#This Row],[Référence]]&lt;&gt;"",CONCATENATE("update aocr_ref_arbo set reglementation = '",Tableau6[[#This Row],[Référence]],"' where id = ",Tableau6[[#This Row],[id]]),"")</f>
        <v>update aocr_ref_arbo set reglementation = 'CE. Art. L 512-1 et R 512-9 ;
D. 2007-1467 ; A. 10/05/2000 ; A. 29/09/2005 ; C. 25-06-2003' where id = 748</v>
      </c>
    </row>
    <row r="118" spans="1:29" s="28" customFormat="1" ht="100" customHeight="1" x14ac:dyDescent="0.25">
      <c r="A118" s="50">
        <v>749</v>
      </c>
      <c r="B118" s="37" t="s">
        <v>89</v>
      </c>
      <c r="C118" s="38" t="s">
        <v>178</v>
      </c>
      <c r="D118" s="45" t="s">
        <v>735</v>
      </c>
      <c r="E118" s="42"/>
      <c r="F118" s="48" t="s">
        <v>215</v>
      </c>
      <c r="G118" s="41"/>
      <c r="H118" s="75" t="s">
        <v>327</v>
      </c>
      <c r="I118" s="49"/>
      <c r="J118" s="19"/>
      <c r="K118" s="74"/>
      <c r="L118" s="74"/>
      <c r="M118" s="41">
        <v>1</v>
      </c>
      <c r="N118" s="41">
        <v>1</v>
      </c>
      <c r="O118" s="41">
        <v>1</v>
      </c>
      <c r="P118" s="41">
        <v>0</v>
      </c>
      <c r="Q118" s="41">
        <f t="shared" si="2"/>
        <v>1266</v>
      </c>
      <c r="R118" s="41">
        <f t="shared" si="3"/>
        <v>1728</v>
      </c>
      <c r="S118" s="41">
        <v>1</v>
      </c>
      <c r="T118" s="76">
        <v>4</v>
      </c>
      <c r="U118" s="84"/>
      <c r="V118" s="73" t="s">
        <v>331</v>
      </c>
      <c r="W118" s="41"/>
      <c r="X118" s="29"/>
      <c r="Y118" s="25">
        <f>VLOOKUP(A122,Feuil1!A:B,2,FALSE)</f>
        <v>1266</v>
      </c>
      <c r="Z118" s="25">
        <f>VLOOKUP(A122,Feuil1!A:C,3,FALSE)</f>
        <v>1718</v>
      </c>
      <c r="AA11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Plan d''Opération Interne (POI),doit être réalisé et conservé, pour les installations soumises à autorisation : Il sera testé tous les 3 ans','CE. Art. R 512-29  et C. 10-05-2000',1,1728,'','',3,1266,4)</v>
      </c>
      <c r="AB11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Plan d''Opération Interne (POI),doit être réalisé et conservé, pour les installations soumises à autorisation : Il sera testé tous les 3 ans', reglementation = 'CE. Art. R 512-29  et C. 10-05-2000', commentaires = '', personne_habilitee =  '', criticite = 4 where id = 749</v>
      </c>
      <c r="AC118" s="17" t="str">
        <f>IF(Tableau6[[#This Row],[Référence]]&lt;&gt;"",CONCATENATE("update aocr_ref_arbo set reglementation = '",Tableau6[[#This Row],[Référence]],"' where id = ",Tableau6[[#This Row],[id]]),"")</f>
        <v>update aocr_ref_arbo set reglementation = 'CE. Art. R 512-29  et C. 10-05-2000' where id = 749</v>
      </c>
    </row>
    <row r="119" spans="1:29" ht="100" customHeight="1" x14ac:dyDescent="0.25">
      <c r="A119" s="50">
        <v>750</v>
      </c>
      <c r="B119" s="37" t="s">
        <v>89</v>
      </c>
      <c r="C119" s="38" t="s">
        <v>178</v>
      </c>
      <c r="D119" s="44" t="s">
        <v>216</v>
      </c>
      <c r="E119" s="41" t="s">
        <v>217</v>
      </c>
      <c r="F119" s="47" t="s">
        <v>218</v>
      </c>
      <c r="G119" s="41"/>
      <c r="H119" s="75" t="s">
        <v>327</v>
      </c>
      <c r="I119" s="49"/>
      <c r="J119" s="19"/>
      <c r="K119" s="74"/>
      <c r="L119" s="74"/>
      <c r="M119" s="41">
        <v>1</v>
      </c>
      <c r="N119" s="41">
        <v>1</v>
      </c>
      <c r="O119" s="41">
        <v>1</v>
      </c>
      <c r="P119" s="41">
        <v>0</v>
      </c>
      <c r="Q119" s="41">
        <f t="shared" si="2"/>
        <v>1266</v>
      </c>
      <c r="R119" s="41">
        <f t="shared" si="3"/>
        <v>1728</v>
      </c>
      <c r="S119" s="41">
        <v>1</v>
      </c>
      <c r="T119" s="76">
        <v>4</v>
      </c>
      <c r="U119" s="84"/>
      <c r="V119" s="73" t="s">
        <v>331</v>
      </c>
      <c r="W119" s="41"/>
      <c r="X119" s="26"/>
      <c r="Y119" s="25">
        <f>VLOOKUP(A123,Feuil1!A:B,2,FALSE)</f>
        <v>3</v>
      </c>
      <c r="Z119" s="25">
        <f>VLOOKUP(A123,Feuil1!A:C,3,FALSE)</f>
        <v>1506</v>
      </c>
      <c r="AA11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('Un recensement des substances ou des préparations dangereuses doit être effectué tous les ans pour les installations classées et soumises à autorisation','A. 10/05/2000 ; A. 29/09/2005',1,1728,'PPAM : La Politique de Prévention des Accidents Majeurs pour les sites SEVESO','',3,1266,4)</v>
      </c>
      <c r="AB11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'Un recensement des substances ou des préparations dangereuses doit être effectué tous les ans pour les installations classées et soumises à autorisation', reglementation = 'A. 10/05/2000 ; A. 29/09/2005', commentaires = 'PPAM : La Politique de Prévention des Accidents Majeurs pour les sites SEVESO', personne_habilitee =  '', criticite = 4 where id = 750</v>
      </c>
      <c r="AC119" s="17" t="str">
        <f>IF(Tableau6[[#This Row],[Référence]]&lt;&gt;"",CONCATENATE("update aocr_ref_arbo set reglementation = '",Tableau6[[#This Row],[Référence]],"' where id = ",Tableau6[[#This Row],[id]]),"")</f>
        <v>update aocr_ref_arbo set reglementation = 'A. 10/05/2000 ; A. 29/09/2005' where id = 750</v>
      </c>
    </row>
    <row r="120" spans="1:29" ht="100" customHeight="1" x14ac:dyDescent="0.25">
      <c r="A120" s="50">
        <v>751</v>
      </c>
      <c r="B120" s="37" t="s">
        <v>89</v>
      </c>
      <c r="C120" s="38" t="s">
        <v>178</v>
      </c>
      <c r="D120" s="45" t="s">
        <v>736</v>
      </c>
      <c r="E120" s="42" t="s">
        <v>372</v>
      </c>
      <c r="F120" s="48" t="s">
        <v>219</v>
      </c>
      <c r="G120" s="41"/>
      <c r="H120" s="75" t="s">
        <v>327</v>
      </c>
      <c r="I120" s="49"/>
      <c r="J120" s="19"/>
      <c r="K120" s="74"/>
      <c r="L120" s="74"/>
      <c r="M120" s="41">
        <v>1</v>
      </c>
      <c r="N120" s="41">
        <v>1</v>
      </c>
      <c r="O120" s="41">
        <v>1</v>
      </c>
      <c r="P120" s="41">
        <v>0</v>
      </c>
      <c r="Q120" s="41">
        <f t="shared" si="2"/>
        <v>1266</v>
      </c>
      <c r="R120" s="41">
        <f t="shared" si="3"/>
        <v>1728</v>
      </c>
      <c r="S120" s="41">
        <v>1</v>
      </c>
      <c r="T120" s="76">
        <v>4</v>
      </c>
      <c r="U120" s="84"/>
      <c r="V120" s="73" t="s">
        <v>331</v>
      </c>
      <c r="W120" s="41"/>
      <c r="X120" s="25"/>
      <c r="Y120" s="25">
        <f>VLOOKUP(A124,Feuil1!A:B,2,FALSE)</f>
        <v>3</v>
      </c>
      <c r="Z120" s="25">
        <f>VLOOKUP(A124,Feuil1!A:C,3,FALSE)</f>
        <v>3700</v>
      </c>
      <c r="AA12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plan particulier d''intervention (PPI) doit être rédigé tous les 5 ou 3 ans suivants les installations concernées et soumis à autorisation','D. 2005-1158 ; A. du 10/03/2006',1,1728,'Les caractéristiques des installations ou ouvrages présentant des risques pour lesquels un plan
particulier d''intervention doit être défini sont :
1° Les sites comportant au moins une installation nucléaire de base, qu''elle soit ou non
secrète, de type suivant :
a) Un réacteur nucléaire d''une puissance thermique supérieure à dix mégawatts ;
b) Une usine de traitement de combustibles nucléaires irradiés ;
c) Une usine de séparation des isotopes de combustibles nucléaires ;
d) Une usine de conversion chimique de combustibles nucléaires ;
e) Une usine de fabrication de combustibles nucléaires ;
f) Une unité de production de matières radioactives à usage militaire ;
g) Une unité de fabrication, d''assemblage ou de mise en œuvre d''éléments intégrant des
matières radioactives à usage militaire ;
2° Les installations classées définies par le décret prévu au IV de l''article L. 515-8 du code de
l''environnement ;
3° Les stockages souterrains de gaz naturel, d''hydrocarbures liquides, liquéfiés ou gazeux, ou
de produits chimiques à destination industrielle visés à l''article 3-1 du code minier ;
4° Les aménagements hydrauliques qui comportent à la fois un réservoir d''une capacité égale
ou supérieure à quinze millions de mètres cubes et un barrage ou une digue d''une hauteur d''au
moins vingt mètres au-dessus du point le plus bas du sol naturel ;
5° Les ouvrages d''infrastructure liée au transport des matières dangereuses, définis par les
décrets prévus à l''article L. 551-2 du code de l''environnement ;
6° Les établissements utilisant des micro-organismes hautement pathogènes dans le cadre
d''une activité soumise aux conditions définies par le décret prévu à l''article L. 5139-2 du code
de la santé publique.','',3,1266,4)</v>
      </c>
      <c r="AB12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plan particulier d''intervention (PPI) doit être rédigé tous les 5 ou 3 ans suivants les installations concernées et soumis à autorisation', reglementation = 'D. 2005-1158 ; A. du 10/03/2006', commentaires = 'Les caractéristiques des installations ou ouvrages présentant des risques pour lesquels un plan
particulier d''intervention doit être défini sont :
1° Les sites comportant au moins une installation nucléaire de base, qu''elle soit ou non
secrète, de type suivant :
a) Un réacteur nucléaire d''une puissance thermique supérieure à dix mégawatts ;
b) Une usine de traitement de combustibles nucléaires irradiés ;
c) Une usine de séparation des isotopes de combustibles nucléaires ;
d) Une usine de conversion chimique de combustibles nucléaires ;
e) Une usine de fabrication de combustibles nucléaires ;
f) Une unité de production de matières radioactives à usage militaire ;
g) Une unité de fabrication, d''assemblage ou de mise en œuvre d''éléments intégrant des
matières radioactives à usage militaire ;
2° Les installations classées définies par le décret prévu au IV de l''article L. 515-8 du code de
l''environnement ;
3° Les stockages souterrains de gaz naturel, d''hydrocarbures liquides, liquéfiés ou gazeux, ou
de produits chimiques à destination industrielle visés à l''article 3-1 du code minier ;
4° Les aménagements hydrauliques qui comportent à la fois un réservoir d''une capacité égale
ou supérieure à quinze millions de mètres cubes et un barrage ou une digue d''une hauteur d''au
moins vingt mètres au-dessus du point le plus bas du sol naturel ;
5° Les ouvrages d''infrastructure liée au transport des matières dangereuses, définis par les
décrets prévus à l''article L. 551-2 du code de l''environnement ;
6° Les établissements utilisant des micro-organismes hautement pathogènes dans le cadre
d''une activité soumise aux conditions définies par le décret prévu à l''article L. 5139-2 du code
de la santé publique.', personne_habilitee =  '', criticite = 4 where id = 751</v>
      </c>
      <c r="AC120" s="17" t="str">
        <f>IF(Tableau6[[#This Row],[Référence]]&lt;&gt;"",CONCATENATE("update aocr_ref_arbo set reglementation = '",Tableau6[[#This Row],[Référence]],"' where id = ",Tableau6[[#This Row],[id]]),"")</f>
        <v>update aocr_ref_arbo set reglementation = 'D. 2005-1158 ; A. du 10/03/2006' where id = 751</v>
      </c>
    </row>
    <row r="121" spans="1:29" ht="100" customHeight="1" x14ac:dyDescent="0.25">
      <c r="A121" s="50">
        <v>752</v>
      </c>
      <c r="B121" s="37" t="s">
        <v>89</v>
      </c>
      <c r="C121" s="38" t="s">
        <v>178</v>
      </c>
      <c r="D121" s="44" t="s">
        <v>220</v>
      </c>
      <c r="E121" s="41" t="s">
        <v>221</v>
      </c>
      <c r="F121" s="47" t="s">
        <v>222</v>
      </c>
      <c r="G121" s="41"/>
      <c r="H121" s="75" t="s">
        <v>327</v>
      </c>
      <c r="I121" s="49"/>
      <c r="J121" s="19"/>
      <c r="K121" s="74"/>
      <c r="L121" s="74"/>
      <c r="M121" s="41">
        <v>1</v>
      </c>
      <c r="N121" s="41">
        <v>1</v>
      </c>
      <c r="O121" s="41">
        <v>1</v>
      </c>
      <c r="P121" s="41">
        <v>0</v>
      </c>
      <c r="Q121" s="41">
        <f t="shared" si="2"/>
        <v>1266</v>
      </c>
      <c r="R121" s="41">
        <f t="shared" si="3"/>
        <v>1728</v>
      </c>
      <c r="S121" s="41">
        <v>1</v>
      </c>
      <c r="T121" s="76">
        <v>5</v>
      </c>
      <c r="U121" s="84"/>
      <c r="V121" s="73" t="s">
        <v>27</v>
      </c>
      <c r="W121" s="41"/>
      <c r="X121" s="25"/>
      <c r="Y121" s="25">
        <f>VLOOKUP(A125,Feuil1!A:B,2,FALSE)</f>
        <v>3</v>
      </c>
      <c r="Z121" s="25">
        <f>VLOOKUP(A125,Feuil1!A:C,3,FALSE)</f>
        <v>1505</v>
      </c>
      <c r="AA12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Plan de Prévention des Risques Technologiques (PPRT) doit être rédigé pour les installations concernées et soumis à autorisation','CE. Art. L 511-15 et -16 et R 515-39 à -50',1,1728,'Pour les SEVESO seuil HAUT','',3,1266,5)</v>
      </c>
      <c r="AB12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Plan de Prévention des Risques Technologiques (PPRT) doit être rédigé pour les installations concernées et soumis à autorisation', reglementation = 'CE. Art. L 511-15 et -16 et R 515-39 à -50', commentaires = 'Pour les SEVESO seuil HAUT', personne_habilitee =  '', criticite = 5 where id = 752</v>
      </c>
      <c r="AC121" s="17" t="str">
        <f>IF(Tableau6[[#This Row],[Référence]]&lt;&gt;"",CONCATENATE("update aocr_ref_arbo set reglementation = '",Tableau6[[#This Row],[Référence]],"' where id = ",Tableau6[[#This Row],[id]]),"")</f>
        <v>update aocr_ref_arbo set reglementation = 'CE. Art. L 511-15 et -16 et R 515-39 à -50' where id = 752</v>
      </c>
    </row>
    <row r="122" spans="1:29" s="28" customFormat="1" ht="100" customHeight="1" x14ac:dyDescent="0.25">
      <c r="A122" s="50">
        <v>48</v>
      </c>
      <c r="B122" s="37" t="s">
        <v>89</v>
      </c>
      <c r="C122" s="38" t="s">
        <v>223</v>
      </c>
      <c r="D122" s="45" t="s">
        <v>891</v>
      </c>
      <c r="E122" s="42" t="s">
        <v>373</v>
      </c>
      <c r="F122" s="48" t="s">
        <v>224</v>
      </c>
      <c r="G122" s="41"/>
      <c r="H122" s="75" t="s">
        <v>327</v>
      </c>
      <c r="I122" s="49"/>
      <c r="J122" s="19"/>
      <c r="K122" s="74"/>
      <c r="L122" s="74"/>
      <c r="M122" s="41">
        <v>0</v>
      </c>
      <c r="N122" s="41">
        <v>1</v>
      </c>
      <c r="O122" s="41">
        <v>0</v>
      </c>
      <c r="P122" s="41">
        <v>0</v>
      </c>
      <c r="Q122" s="41">
        <f t="shared" si="2"/>
        <v>1266</v>
      </c>
      <c r="R122" s="41">
        <f t="shared" si="3"/>
        <v>1718</v>
      </c>
      <c r="S122" s="41">
        <v>1</v>
      </c>
      <c r="T122" s="76">
        <v>4</v>
      </c>
      <c r="U122" s="84"/>
      <c r="V122" s="73" t="s">
        <v>331</v>
      </c>
      <c r="W122" s="41"/>
      <c r="X122" s="27"/>
      <c r="Y122" s="25">
        <f>VLOOKUP(A126,Feuil1!A:B,2,FALSE)</f>
        <v>3</v>
      </c>
      <c r="Z122" s="25">
        <f>VLOOKUP(A126,Feuil1!A:C,3,FALSE)</f>
        <v>3758</v>
      </c>
      <c r="AA12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('Registre des Fiches de Données Sécurité (FDS) :
Le Registre des Fiches de Données Sécurité (FDS) des substances ou mélanges dangereux doivent être regroupées dans un registre.','Code du travail Article R4411-73
Code du travail Article R231-53',1,1718,'Le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
Ces fiches de données de sécurité doivent être transmises par le chef d''établissement au médecin du travail.','',3,1266,4)</v>
      </c>
      <c r="AB12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'Registre des Fiches de Données Sécurité (FDS) :
Le Registre des Fiches de Données Sécurité (FDS) des substances ou mélanges dangereux doivent être regroupées dans un registre.', reglementation = 'Code du travail Article R4411-73
Code du travail Article R231-53', commentaires = 'Le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
Ces fiches de données de sécurité doivent être transmises par le chef d''établissement au médecin du travail.', personne_habilitee =  '', criticite = 4 where id = 48</v>
      </c>
      <c r="AC122" s="17" t="str">
        <f>IF(Tableau6[[#This Row],[Référence]]&lt;&gt;"",CONCATENATE("update aocr_ref_arbo set reglementation = '",Tableau6[[#This Row],[Référence]],"' where id = ",Tableau6[[#This Row],[id]]),"")</f>
        <v>update aocr_ref_arbo set reglementation = 'Code du travail Article R4411-73
Code du travail Article R231-53' where id = 48</v>
      </c>
    </row>
    <row r="123" spans="1:29" ht="100" customHeight="1" x14ac:dyDescent="0.25">
      <c r="A123" s="50">
        <v>88</v>
      </c>
      <c r="B123" s="37" t="s">
        <v>28</v>
      </c>
      <c r="C123" s="38" t="s">
        <v>100</v>
      </c>
      <c r="D123" s="45" t="s">
        <v>893</v>
      </c>
      <c r="E123" s="42" t="s">
        <v>738</v>
      </c>
      <c r="F123" s="48" t="s">
        <v>576</v>
      </c>
      <c r="G123" s="41"/>
      <c r="H123" s="75" t="s">
        <v>327</v>
      </c>
      <c r="I123" s="49"/>
      <c r="J123" s="19"/>
      <c r="K123" s="74"/>
      <c r="L123" s="74"/>
      <c r="M123" s="41">
        <v>1</v>
      </c>
      <c r="N123" s="41">
        <v>1</v>
      </c>
      <c r="O123" s="41">
        <v>1</v>
      </c>
      <c r="P123" s="41">
        <v>0</v>
      </c>
      <c r="Q123" s="41">
        <f t="shared" si="2"/>
        <v>3</v>
      </c>
      <c r="R123" s="41">
        <f t="shared" si="3"/>
        <v>1506</v>
      </c>
      <c r="S123" s="41">
        <v>1</v>
      </c>
      <c r="T123" s="76">
        <v>5</v>
      </c>
      <c r="U123" s="84"/>
      <c r="V123" s="73" t="s">
        <v>27</v>
      </c>
      <c r="W123" s="41"/>
      <c r="X123" s="26"/>
      <c r="Y123" s="25">
        <f>VLOOKUP(A127,Feuil1!A:B,2,FALSE)</f>
        <v>3</v>
      </c>
      <c r="Z123" s="25">
        <f>VLOOKUP(A127,Feuil1!A:C,3,FALSE)</f>
        <v>1511</v>
      </c>
      <c r="AA12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électrique permanente :
Contrôle à la mise en service','CT art. R. 4215-2 
CT art. R. 4226-14 et R.4226-15
A. du 26-12-2011, art. 2
Annexe I et II point 2
A. du 21-12-2011
C. 2012-12 du 09-10-2012',1,1506,'Installation, ou partie d''installation, neuve ou ayant subi une modification de structure (changement du schéma de liaison à la terre, modification de la puissance de court-circuit de la source, modification ou adjonction de circuits de distribution, création ou réaménagement d''installation). Pour les constructions postérieures au 31 mai 1992, un dossier technique comportant la description et les caractéristiques des  installations électriques doit être transmis par le maître d''ouvrage au chef d''établissement (article R. 4215-2 du code du travail). Les rapports de vérification et le registre des visites périodiques font partie du dossier à tenir à disposition de l''inspection du travail, ainsi que la justification des travaux effectués. L''éclairage de sécurité est traité dans les chapitres : AMBIANCE DES LIEUX DE TRAVAIL et INCENDIE.
','',3,3,5)</v>
      </c>
      <c r="AB12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électrique permanente :
Contrôle à la mise en service', reglementation = 'CT art. R. 4215-2 
CT art. R. 4226-14 et R.4226-15
A. du 26-12-2011, art. 2
Annexe I et II point 2
A. du 21-12-2011
C. 2012-12 du 09-10-2012', commentaires = 'Installation, ou partie d''installation, neuve ou ayant subi une modification de structure (changement du schéma de liaison à la terre, modification de la puissance de court-circuit de la source, modification ou adjonction de circuits de distribution, création ou réaménagement d''installation). Pour les constructions postérieures au 31 mai 1992, un dossier technique comportant la description et les caractéristiques des  installations électriques doit être transmis par le maître d''ouvrage au chef d''établissement (article R. 4215-2 du code du travail). Les rapports de vérification et le registre des visites périodiques font partie du dossier à tenir à disposition de l''inspection du travail, ainsi que la justification des travaux effectués. L''éclairage de sécurité est traité dans les chapitres : AMBIANCE DES LIEUX DE TRAVAIL et INCENDIE.
', personne_habilitee =  '', criticite = 5 where id = 88</v>
      </c>
      <c r="AC123" s="17" t="str">
        <f>IF(Tableau6[[#This Row],[Référence]]&lt;&gt;"",CONCATENATE("update aocr_ref_arbo set reglementation = '",Tableau6[[#This Row],[Référence]],"' where id = ",Tableau6[[#This Row],[id]]),"")</f>
        <v>update aocr_ref_arbo set reglementation = 'CT art. R. 4215-2 
CT art. R. 4226-14 et R.4226-15
A. du 26-12-2011, art. 2
Annexe I et II point 2
A. du 21-12-2011
C. 2012-12 du 09-10-2012' where id = 88</v>
      </c>
    </row>
    <row r="124" spans="1:29" ht="100" customHeight="1" x14ac:dyDescent="0.25">
      <c r="A124" s="50">
        <v>3713</v>
      </c>
      <c r="B124" s="37" t="s">
        <v>28</v>
      </c>
      <c r="C124" s="38" t="s">
        <v>578</v>
      </c>
      <c r="D124" s="44" t="s">
        <v>894</v>
      </c>
      <c r="E124" s="41" t="s">
        <v>739</v>
      </c>
      <c r="F124" s="47" t="s">
        <v>579</v>
      </c>
      <c r="G124" s="41"/>
      <c r="H124" s="75" t="s">
        <v>327</v>
      </c>
      <c r="I124" s="49"/>
      <c r="J124" s="19"/>
      <c r="K124" s="74"/>
      <c r="L124" s="74"/>
      <c r="M124" s="41">
        <v>1</v>
      </c>
      <c r="N124" s="41">
        <v>1</v>
      </c>
      <c r="O124" s="41">
        <v>1</v>
      </c>
      <c r="P124" s="41">
        <v>0</v>
      </c>
      <c r="Q124" s="41">
        <f t="shared" si="2"/>
        <v>3</v>
      </c>
      <c r="R124" s="41">
        <f t="shared" si="3"/>
        <v>3700</v>
      </c>
      <c r="S124" s="41"/>
      <c r="T124" s="76">
        <v>5</v>
      </c>
      <c r="U124" s="84"/>
      <c r="V124" s="73" t="s">
        <v>27</v>
      </c>
      <c r="W124" s="41"/>
      <c r="X124" s="26"/>
      <c r="Y124" s="25">
        <f>VLOOKUP(A128,Feuil1!A:B,2,FALSE)</f>
        <v>3</v>
      </c>
      <c r="Z124" s="25">
        <f>VLOOKUP(A128,Feuil1!A:C,3,FALSE)</f>
        <v>1511</v>
      </c>
      <c r="AA12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('Contrôle de conformité d''une installation avant mise sous tension','CEN art. D. 342-19 et D. 342-20 
A. du 17-10-1973, art. 1 
Règlement intérieur du CONSUEL.
',1,3700,'Nouvelle installation électrique à caractère définitif raccordée au réseau public de distribution d’électricité, installation de production d’électricité d’une puissance inférieure à 250 kVA raccordée au réseau public de distribution d’électricité et requérant une modification de l’installation intérieure d’électricité, installation électrique entièrement rénovée, après mise hors tension, alimentée sous une tension inférieure à 63 kV (ensemble des matériels électriques et appareillages d''installation et des appareils fixes d''utilisation à l''exception des circuits internes des appareils montés et essayés en usine).','',3,3,5)</v>
      </c>
      <c r="AB12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'Contrôle de conformité d''une installation avant mise sous tension', reglementation = 'CEN art. D. 342-19 et D. 342-20 
A. du 17-10-1973, art. 1 
Règlement intérieur du CONSUEL.
', commentaires = 'Nouvelle installation électrique à caractère définitif raccordée au réseau public de distribution d’électricité, installation de production d’électricité d’une puissance inférieure à 250 kVA raccordée au réseau public de distribution d’électricité et requérant une modification de l’installation intérieure d’électricité, installation électrique entièrement rénovée, après mise hors tension, alimentée sous une tension inférieure à 63 kV (ensemble des matériels électriques et appareillages d''installation et des appareils fixes d''utilisation à l''exception des circuits internes des appareils montés et essayés en usine).', personne_habilitee =  '', criticite = 5 where id = 3713</v>
      </c>
      <c r="AC124" s="17" t="str">
        <f>IF(Tableau6[[#This Row],[Référence]]&lt;&gt;"",CONCATENATE("update aocr_ref_arbo set reglementation = '",Tableau6[[#This Row],[Référence]],"' where id = ",Tableau6[[#This Row],[id]]),"")</f>
        <v>update aocr_ref_arbo set reglementation = 'CEN art. D. 342-19 et D. 342-20 
A. du 17-10-1973, art. 1 
Règlement intérieur du CONSUEL.
' where id = 3713</v>
      </c>
    </row>
    <row r="125" spans="1:29" ht="100" customHeight="1" x14ac:dyDescent="0.25">
      <c r="A125" s="50">
        <v>82</v>
      </c>
      <c r="B125" s="37" t="s">
        <v>28</v>
      </c>
      <c r="C125" s="38" t="s">
        <v>96</v>
      </c>
      <c r="D125" s="45" t="s">
        <v>895</v>
      </c>
      <c r="E125" s="42" t="s">
        <v>374</v>
      </c>
      <c r="F125" s="48" t="s">
        <v>577</v>
      </c>
      <c r="G125" s="41"/>
      <c r="H125" s="75" t="s">
        <v>327</v>
      </c>
      <c r="I125" s="49"/>
      <c r="J125" s="19"/>
      <c r="K125" s="74"/>
      <c r="L125" s="74"/>
      <c r="M125" s="41">
        <v>1</v>
      </c>
      <c r="N125" s="41">
        <v>1</v>
      </c>
      <c r="O125" s="41">
        <v>1</v>
      </c>
      <c r="P125" s="41">
        <v>0</v>
      </c>
      <c r="Q125" s="41">
        <f t="shared" si="2"/>
        <v>3</v>
      </c>
      <c r="R125" s="41">
        <f t="shared" si="3"/>
        <v>1505</v>
      </c>
      <c r="S125" s="41">
        <v>1</v>
      </c>
      <c r="T125" s="76">
        <v>4</v>
      </c>
      <c r="U125" s="84"/>
      <c r="V125" s="73" t="s">
        <v>331</v>
      </c>
      <c r="W125" s="41"/>
      <c r="X125" s="26"/>
      <c r="Y125" s="25">
        <f>VLOOKUP(A129,Feuil1!A:B,2,FALSE)</f>
        <v>3</v>
      </c>
      <c r="Z125" s="25">
        <f>VLOOKUP(A129,Feuil1!A:C,3,FALSE)</f>
        <v>1500</v>
      </c>
      <c r="AA12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électriques :
Contrôle Périodique annuel','Code du travail Article R4226-16 et R4226-17',1,1505,'Le périmètre de vos installations contrôlées doit correspondre à l''ensemble des installations soumises à contrôle. La vérification périodique des installations électriques doit être réalisée tous les ans. Le délai entre 2 vérifications peut être porté à 2 ans, sous certaines conditions :
Pas de non conformité sur l''installation :
Le rapport précédent ne présente aucune observation,
Les travaux de remise en conformité ont été réalisés avant l''échéance annuelle.
Information de l''Inspecteur du Travail : LRAR, Éléments prouvant qu''il n''y a pas de non conformité ou qu''elles ont été levées, Avis des membres du CHSCT ou des délégués du personnel. Les rapports des vérifications générales périodiques doivent être disponibles et être à jour. Les observations issues des vérifications doivent être traitées.','',3,3,4)</v>
      </c>
      <c r="AB12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électriques :
Contrôle Périodique annuel', reglementation = 'Code du travail Article R4226-16 et R4226-17', commentaires = 'Le périmètre de vos installations contrôlées doit correspondre à l''ensemble des installations soumises à contrôle. La vérification périodique des installations électriques doit être réalisée tous les ans. Le délai entre 2 vérifications peut être porté à 2 ans, sous certaines conditions :
Pas de non conformité sur l''installation :
Le rapport précédent ne présente aucune observation,
Les travaux de remise en conformité ont été réalisés avant l''échéance annuelle.
Information de l''Inspecteur du Travail : LRAR, Éléments prouvant qu''il n''y a pas de non conformité ou qu''elles ont été levées, Avis des membres du CHSCT ou des délégués du personnel. Les rapports des vérifications générales périodiques doivent être disponibles et être à jour. Les observations issues des vérifications doivent être traitées.', personne_habilitee =  '', criticite = 4 where id = 82</v>
      </c>
      <c r="AC125" s="17" t="str">
        <f>IF(Tableau6[[#This Row],[Référence]]&lt;&gt;"",CONCATENATE("update aocr_ref_arbo set reglementation = '",Tableau6[[#This Row],[Référence]],"' where id = ",Tableau6[[#This Row],[id]]),"")</f>
        <v>update aocr_ref_arbo set reglementation = 'Code du travail Article R4226-16 et R4226-17' where id = 82</v>
      </c>
    </row>
    <row r="126" spans="1:29" ht="100" customHeight="1" x14ac:dyDescent="0.25">
      <c r="A126" s="50">
        <v>3759</v>
      </c>
      <c r="B126" s="37" t="s">
        <v>28</v>
      </c>
      <c r="C126" s="37" t="s">
        <v>1183</v>
      </c>
      <c r="D126" s="45" t="s">
        <v>1262</v>
      </c>
      <c r="E126" s="42"/>
      <c r="F126" s="48" t="s">
        <v>1171</v>
      </c>
      <c r="G126" s="41"/>
      <c r="H126" s="75" t="s">
        <v>327</v>
      </c>
      <c r="I126" s="49"/>
      <c r="J126" s="19"/>
      <c r="K126" s="74"/>
      <c r="L126" s="74"/>
      <c r="P126" s="17">
        <v>0</v>
      </c>
      <c r="Q126" s="41">
        <f t="shared" si="2"/>
        <v>3</v>
      </c>
      <c r="R126" s="41">
        <f t="shared" si="3"/>
        <v>3758</v>
      </c>
      <c r="T126" s="77">
        <v>4</v>
      </c>
      <c r="U126" s="84"/>
      <c r="V126" s="73" t="s">
        <v>27</v>
      </c>
      <c r="W126" s="41"/>
      <c r="X126" s="25"/>
      <c r="Y126" s="25">
        <f>VLOOKUP(A130,Feuil1!A:B,2,FALSE)</f>
        <v>3</v>
      </c>
      <c r="Z126" s="25">
        <f>VLOOKUP(A130,Feuil1!A:C,3,FALSE)</f>
        <v>1501</v>
      </c>
      <c r="AA12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('Paratonnerre (ERP):
Les éventuelles installations extérieures de protection contre la foudre (paratonnerres) doivent être vérifiées','Arreté du 25 Juin 1980 Article EL 19',1,3758,'','',3,3,4)</v>
      </c>
      <c r="AB12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'Paratonnerre (ERP):
Les éventuelles installations extérieures de protection contre la foudre (paratonnerres) doivent être vérifiées', reglementation = 'Arreté du 25 Juin 1980 Article EL 19', commentaires = '', personne_habilitee =  '', criticite = 4 where id = 3759</v>
      </c>
      <c r="AC126" s="17" t="str">
        <f>IF(Tableau6[[#This Row],[Référence]]&lt;&gt;"",CONCATENATE("update aocr_ref_arbo set reglementation = '",Tableau6[[#This Row],[Référence]],"' where id = ",Tableau6[[#This Row],[id]]),"")</f>
        <v>update aocr_ref_arbo set reglementation = 'Arreté du 25 Juin 1980 Article EL 19' where id = 3759</v>
      </c>
    </row>
    <row r="127" spans="1:29" s="28" customFormat="1" ht="100" customHeight="1" x14ac:dyDescent="0.25">
      <c r="A127" s="50">
        <v>648</v>
      </c>
      <c r="B127" s="37" t="s">
        <v>28</v>
      </c>
      <c r="C127" s="38" t="s">
        <v>123</v>
      </c>
      <c r="D127" s="44" t="s">
        <v>896</v>
      </c>
      <c r="E127" s="41" t="s">
        <v>580</v>
      </c>
      <c r="F127" s="47" t="s">
        <v>581</v>
      </c>
      <c r="G127" s="41"/>
      <c r="H127" s="75" t="s">
        <v>327</v>
      </c>
      <c r="I127" s="49"/>
      <c r="J127" s="19"/>
      <c r="K127" s="74"/>
      <c r="L127" s="74"/>
      <c r="M127" s="41">
        <v>0</v>
      </c>
      <c r="N127" s="41">
        <v>0</v>
      </c>
      <c r="O127" s="41">
        <v>1</v>
      </c>
      <c r="P127" s="41">
        <v>0</v>
      </c>
      <c r="Q127" s="41">
        <f t="shared" si="2"/>
        <v>3</v>
      </c>
      <c r="R127" s="41">
        <f t="shared" si="3"/>
        <v>1511</v>
      </c>
      <c r="S127" s="41">
        <v>1</v>
      </c>
      <c r="T127" s="76">
        <v>5</v>
      </c>
      <c r="U127" s="84"/>
      <c r="V127" s="73" t="s">
        <v>27</v>
      </c>
      <c r="W127" s="41"/>
      <c r="X127" s="27"/>
      <c r="Y127" s="25">
        <f>VLOOKUP(A131,Feuil1!A:B,2,FALSE)</f>
        <v>3</v>
      </c>
      <c r="Z127" s="25">
        <f>VLOOKUP(A131,Feuil1!A:C,3,FALSE)</f>
        <v>1511</v>
      </c>
      <c r="AA12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électrique et d''éclairage ERP :
Contrôle à la mise en service Rapport de Vérification Réglementaire Après Travaux (RVRAT).','A. du 25-06-1980, art. GE 6 à GE 9  A. du 22-06-1990, art. PE 4 
A. du 25-06-1980, art. EL 19',1,1511,'Catégories 1 à 4 et Etablissements spéciaux 
5ème catégorie (Locaux à sommeil).','',3,3,5)</v>
      </c>
      <c r="AB12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électrique et d''éclairage ERP :
Contrôle à la mise en service Rapport de Vérification Réglementaire Après Travaux (RVRAT).', reglementation = 'A. du 25-06-1980, art. GE 6 à GE 9  A. du 22-06-1990, art. PE 4 
A. du 25-06-1980, art. EL 19', commentaires = 'Catégories 1 à 4 et Etablissements spéciaux 
5ème catégorie (Locaux à sommeil).', personne_habilitee =  '', criticite = 5 where id = 648</v>
      </c>
      <c r="AC127" s="17" t="str">
        <f>IF(Tableau6[[#This Row],[Référence]]&lt;&gt;"",CONCATENATE("update aocr_ref_arbo set reglementation = '",Tableau6[[#This Row],[Référence]],"' where id = ",Tableau6[[#This Row],[id]]),"")</f>
        <v>update aocr_ref_arbo set reglementation = 'A. du 25-06-1980, art. GE 6 à GE 9  A. du 22-06-1990, art. PE 4 
A. du 25-06-1980, art. EL 19' where id = 648</v>
      </c>
    </row>
    <row r="128" spans="1:29" ht="100" customHeight="1" x14ac:dyDescent="0.25">
      <c r="A128" s="50">
        <v>678</v>
      </c>
      <c r="B128" s="37" t="s">
        <v>28</v>
      </c>
      <c r="C128" s="38" t="s">
        <v>123</v>
      </c>
      <c r="D128" s="45" t="s">
        <v>897</v>
      </c>
      <c r="E128" s="42" t="s">
        <v>583</v>
      </c>
      <c r="F128" s="48" t="s">
        <v>582</v>
      </c>
      <c r="G128" s="41"/>
      <c r="H128" s="75" t="s">
        <v>327</v>
      </c>
      <c r="I128" s="49"/>
      <c r="J128" s="19"/>
      <c r="K128" s="74"/>
      <c r="L128" s="74"/>
      <c r="M128" s="41">
        <v>0</v>
      </c>
      <c r="N128" s="41">
        <v>0</v>
      </c>
      <c r="O128" s="41">
        <v>1</v>
      </c>
      <c r="P128" s="41">
        <v>0</v>
      </c>
      <c r="Q128" s="41">
        <f t="shared" si="2"/>
        <v>3</v>
      </c>
      <c r="R128" s="41">
        <f t="shared" si="3"/>
        <v>1511</v>
      </c>
      <c r="S128" s="41">
        <v>1</v>
      </c>
      <c r="T128" s="76">
        <v>4</v>
      </c>
      <c r="U128" s="84"/>
      <c r="V128" s="73" t="s">
        <v>331</v>
      </c>
      <c r="W128" s="41"/>
      <c r="X128" s="25"/>
      <c r="Y128" s="25">
        <f>VLOOKUP(A132,Feuil1!A:B,2,FALSE)</f>
        <v>3</v>
      </c>
      <c r="Z128" s="25">
        <f>VLOOKUP(A132,Feuil1!A:C,3,FALSE)</f>
        <v>1355</v>
      </c>
      <c r="AA12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électricité ERP : 
Vérification périodique des installations non modifiées  annuelle','A. du 25-06-1980, art. GE 6 à GE 10
A. du 22-06-1990, art. PE 4',1,1511,'Catégories 1 à 4 et 5ème catégorie ','',3,3,4)</v>
      </c>
      <c r="AB12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électricité ERP : 
Vérification périodique des installations non modifiées  annuelle', reglementation = 'A. du 25-06-1980, art. GE 6 à GE 10
A. du 22-06-1990, art. PE 4', commentaires = 'Catégories 1 à 4 et 5ème catégorie ', personne_habilitee =  '', criticite = 4 where id = 678</v>
      </c>
      <c r="AC128" s="17" t="str">
        <f>IF(Tableau6[[#This Row],[Référence]]&lt;&gt;"",CONCATENATE("update aocr_ref_arbo set reglementation = '",Tableau6[[#This Row],[Référence]],"' where id = ",Tableau6[[#This Row],[id]]),"")</f>
        <v>update aocr_ref_arbo set reglementation = 'A. du 25-06-1980, art. GE 6 à GE 10
A. du 22-06-1990, art. PE 4' where id = 678</v>
      </c>
    </row>
    <row r="129" spans="1:29" ht="100" customHeight="1" x14ac:dyDescent="0.25">
      <c r="A129" s="50">
        <v>86</v>
      </c>
      <c r="B129" s="37" t="s">
        <v>28</v>
      </c>
      <c r="C129" s="38" t="s">
        <v>123</v>
      </c>
      <c r="D129" s="45" t="s">
        <v>969</v>
      </c>
      <c r="E129" s="42" t="s">
        <v>226</v>
      </c>
      <c r="F129" s="48" t="s">
        <v>594</v>
      </c>
      <c r="G129" s="41"/>
      <c r="H129" s="75" t="s">
        <v>327</v>
      </c>
      <c r="I129" s="49"/>
      <c r="J129" s="19"/>
      <c r="K129" s="74"/>
      <c r="L129" s="74"/>
      <c r="M129" s="41">
        <v>1</v>
      </c>
      <c r="N129" s="41">
        <v>1</v>
      </c>
      <c r="O129" s="41">
        <v>1</v>
      </c>
      <c r="P129" s="41">
        <v>0</v>
      </c>
      <c r="Q129" s="41">
        <f t="shared" si="2"/>
        <v>3</v>
      </c>
      <c r="R129" s="41">
        <f t="shared" si="3"/>
        <v>1500</v>
      </c>
      <c r="S129" s="41">
        <v>1</v>
      </c>
      <c r="T129" s="76">
        <v>4</v>
      </c>
      <c r="U129" s="84"/>
      <c r="V129" s="73" t="s">
        <v>331</v>
      </c>
      <c r="W129" s="41"/>
      <c r="X129" s="26"/>
      <c r="Y129" s="25">
        <f>VLOOKUP(A133,Feuil1!A:B,2,FALSE)</f>
        <v>3</v>
      </c>
      <c r="Z129" s="25">
        <f>VLOOKUP(A133,Feuil1!A:C,3,FALSE)</f>
        <v>1358</v>
      </c>
      <c r="AA12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('Groupe électrogène :
Vérification Périodique mensuelle','Arrêté du 26 février 2003 relatif aux circuits et installations de sécurité. Article 9
A. 25/06/1980 - EL18',1,1500,'Tous les mois, des essais de fonctionnement du démarrage automatique sont réalisés à 50% de la puissance pendant 30mn.','',3,3,4)</v>
      </c>
      <c r="AB12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'Groupe électrogène :
Vérification Périodique mensuelle', reglementation = 'Arrêté du 26 février 2003 relatif aux circuits et installations de sécurité. Article 9
A. 25/06/1980 - EL18', commentaires = 'Tous les mois, des essais de fonctionnement du démarrage automatique sont réalisés à 50% de la puissance pendant 30mn.', personne_habilitee =  '', criticite = 4 where id = 86</v>
      </c>
      <c r="AC129" s="17" t="str">
        <f>IF(Tableau6[[#This Row],[Référence]]&lt;&gt;"",CONCATENATE("update aocr_ref_arbo set reglementation = '",Tableau6[[#This Row],[Référence]],"' where id = ",Tableau6[[#This Row],[id]]),"")</f>
        <v>update aocr_ref_arbo set reglementation = 'Arrêté du 26 février 2003 relatif aux circuits et installations de sécurité. Article 9
A. 25/06/1980 - EL18' where id = 86</v>
      </c>
    </row>
    <row r="130" spans="1:29" ht="100" customHeight="1" x14ac:dyDescent="0.25">
      <c r="A130" s="50">
        <v>85</v>
      </c>
      <c r="B130" s="37" t="s">
        <v>28</v>
      </c>
      <c r="C130" s="38" t="s">
        <v>123</v>
      </c>
      <c r="D130" s="45" t="s">
        <v>906</v>
      </c>
      <c r="E130" s="42" t="s">
        <v>745</v>
      </c>
      <c r="F130" s="48" t="s">
        <v>594</v>
      </c>
      <c r="G130" s="41"/>
      <c r="H130" s="75" t="s">
        <v>327</v>
      </c>
      <c r="I130" s="49"/>
      <c r="J130" s="19"/>
      <c r="K130" s="74"/>
      <c r="L130" s="74"/>
      <c r="M130" s="41">
        <v>1</v>
      </c>
      <c r="N130" s="41">
        <v>1</v>
      </c>
      <c r="O130" s="41">
        <v>1</v>
      </c>
      <c r="P130" s="41">
        <v>0</v>
      </c>
      <c r="Q130" s="41">
        <f t="shared" si="2"/>
        <v>3</v>
      </c>
      <c r="R130" s="41">
        <f t="shared" si="3"/>
        <v>1501</v>
      </c>
      <c r="S130" s="41">
        <v>1</v>
      </c>
      <c r="T130" s="76">
        <v>4</v>
      </c>
      <c r="U130" s="84"/>
      <c r="V130" s="73" t="s">
        <v>331</v>
      </c>
      <c r="W130" s="41"/>
      <c r="X130" s="26"/>
      <c r="Y130" s="25">
        <f>VLOOKUP(A134,Feuil1!A:B,2,FALSE)</f>
        <v>3</v>
      </c>
      <c r="Z130" s="25">
        <f>VLOOKUP(A134,Feuil1!A:C,3,FALSE)</f>
        <v>1358</v>
      </c>
      <c r="AA13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('Groupe électrogène de sécurité
Vérification Périodique 2 semaines','Arrêté du 26 février 2003 relatif aux circuits et installations de sécurité. Article 9
A. 25/06/1980 - EL18',1,1501,'Tous les 15 jours, le niveau d''huile, d''eau, du combustible, les dispositifs de réchauffage du moteur, l''état de la source utilisée pour le démarrage, sont contrôlés.','',3,3,4)</v>
      </c>
      <c r="AB13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'Groupe électrogène de sécurité
Vérification Périodique 2 semaines', reglementation = 'Arrêté du 26 février 2003 relatif aux circuits et installations de sécurité. Article 9
A. 25/06/1980 - EL18', commentaires = 'Tous les 15 jours, le niveau d''huile, d''eau, du combustible, les dispositifs de réchauffage du moteur, l''état de la source utilisée pour le démarrage, sont contrôlés.', personne_habilitee =  '', criticite = 4 where id = 85</v>
      </c>
      <c r="AC130" s="17" t="str">
        <f>IF(Tableau6[[#This Row],[Référence]]&lt;&gt;"",CONCATENATE("update aocr_ref_arbo set reglementation = '",Tableau6[[#This Row],[Référence]],"' where id = ",Tableau6[[#This Row],[id]]),"")</f>
        <v>update aocr_ref_arbo set reglementation = 'Arrêté du 26 février 2003 relatif aux circuits et installations de sécurité. Article 9
A. 25/06/1980 - EL18' where id = 85</v>
      </c>
    </row>
    <row r="131" spans="1:29" ht="100" customHeight="1" x14ac:dyDescent="0.25">
      <c r="A131" s="50">
        <v>3719</v>
      </c>
      <c r="B131" s="37" t="s">
        <v>28</v>
      </c>
      <c r="C131" s="38" t="s">
        <v>123</v>
      </c>
      <c r="D131" s="44" t="s">
        <v>943</v>
      </c>
      <c r="E131" s="41" t="s">
        <v>631</v>
      </c>
      <c r="F131" s="47" t="s">
        <v>335</v>
      </c>
      <c r="G131" s="41"/>
      <c r="H131" s="75" t="s">
        <v>327</v>
      </c>
      <c r="I131" s="49"/>
      <c r="J131" s="19"/>
      <c r="K131" s="74"/>
      <c r="L131" s="74"/>
      <c r="M131" s="41">
        <v>0</v>
      </c>
      <c r="N131" s="41">
        <v>0</v>
      </c>
      <c r="O131" s="41">
        <v>1</v>
      </c>
      <c r="P131" s="41">
        <v>0</v>
      </c>
      <c r="Q131" s="41">
        <f t="shared" ref="Q131:Q193" si="4">Y127</f>
        <v>3</v>
      </c>
      <c r="R131" s="41">
        <f t="shared" ref="R131:R193" si="5">Z127</f>
        <v>1511</v>
      </c>
      <c r="S131" s="41">
        <v>1</v>
      </c>
      <c r="T131" s="76">
        <v>4</v>
      </c>
      <c r="U131" s="84"/>
      <c r="V131" s="73" t="s">
        <v>331</v>
      </c>
      <c r="W131" s="41"/>
      <c r="X131" s="25"/>
      <c r="Y131" s="25">
        <f>VLOOKUP(A135,Feuil1!A:B,2,FALSE)</f>
        <v>3</v>
      </c>
      <c r="Z131" s="25">
        <f>VLOOKUP(A135,Feuil1!A:C,3,FALSE)</f>
        <v>1358</v>
      </c>
      <c r="AA13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ERP Type PS :
Vérification Périodique quinquennale','Arrêté du 25 juin 1980 portant approbation des dispositions générales du règlement de sécurité contre les risques d''incendie et de panique dans les établissements recevant du public (ERP). Article PS 32;',1,1511,'Les installations sont vérifiées lors de leur mise en service puis au moins une fois tous les cinq ans par un organisme agréé.
Installations concernées : installations électriques','',3,3,4)</v>
      </c>
      <c r="AB13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ERP Type PS :
Vérification Périodique quinquennale', reglementation = 'Arrêté du 25 juin 1980 portant approbation des dispositions générales du règlement de sécurité contre les risques d''incendie et de panique dans les établissements recevant du public (ERP). Article PS 32;', commentaires = 'Les installations sont vérifiées lors de leur mise en service puis au moins une fois tous les cinq ans par un organisme agréé.
Installations concernées : installations électriques', personne_habilitee =  '', criticite = 4 where id = 3719</v>
      </c>
      <c r="AC131"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3719</v>
      </c>
    </row>
    <row r="132" spans="1:29" s="20" customFormat="1" ht="100" customHeight="1" x14ac:dyDescent="0.25">
      <c r="A132" s="50">
        <v>1357</v>
      </c>
      <c r="B132" s="37" t="s">
        <v>28</v>
      </c>
      <c r="C132" s="38" t="s">
        <v>92</v>
      </c>
      <c r="D132" s="44" t="s">
        <v>898</v>
      </c>
      <c r="E132" s="41" t="s">
        <v>740</v>
      </c>
      <c r="F132" s="47" t="s">
        <v>584</v>
      </c>
      <c r="G132" s="41"/>
      <c r="H132" s="75" t="s">
        <v>327</v>
      </c>
      <c r="I132" s="49"/>
      <c r="J132" s="19"/>
      <c r="K132" s="74"/>
      <c r="L132" s="74"/>
      <c r="M132" s="41">
        <v>0</v>
      </c>
      <c r="N132" s="41">
        <v>1</v>
      </c>
      <c r="O132" s="41">
        <v>0</v>
      </c>
      <c r="P132" s="41">
        <v>0</v>
      </c>
      <c r="Q132" s="41">
        <f t="shared" si="4"/>
        <v>3</v>
      </c>
      <c r="R132" s="41">
        <f t="shared" si="5"/>
        <v>1355</v>
      </c>
      <c r="S132" s="41">
        <v>1</v>
      </c>
      <c r="T132" s="76">
        <v>4</v>
      </c>
      <c r="U132" s="84"/>
      <c r="V132" s="73" t="s">
        <v>331</v>
      </c>
      <c r="W132" s="41"/>
      <c r="X132" s="71"/>
      <c r="Y132" s="25">
        <f>VLOOKUP(A136,Feuil1!A:B,2,FALSE)</f>
        <v>3</v>
      </c>
      <c r="Z132" s="25">
        <f>VLOOKUP(A136,Feuil1!A:C,3,FALSE)</f>
        <v>1358</v>
      </c>
      <c r="AA13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habilitation électrique
Habilitation électrique associé à une visite médicale.
Recyclage à réaliser tous les 3 ans.','CT art. R.4141-1 à R.4141-10 
CT art. R. 4544-9 et R. 4544-10 
A. du 17-01-1989 
A. du 26-04-2012 
C. 2012-12 du 09-10-2012
NF C 18-510, chapitre 5, Annexe D.',1,1355,'Seules peuvent réaliser des opérations sur les installations électriques ou dans leur voisinage, des personnes titulaires d''une habilitation en fonction de la nature des opérations et du domaine de tension de l''installation. Les travailleurs indépendants sont assujettis aux mêmes obligations.
L''employeur doit s''assurer que les travailleurs utilisant des installations électriques ont une connaissance suffisante leur permettant de connaître et de mettre en application les prescriptions de sécurité. L''accès aux locaux à risques particuliers de choc électrique n''est autorisé qu''aux seules personnes titulaires d''une habilitation appropriée, toutefois pour les opérations non électriques, d''autres été informées des instructions de sécurité à respecter vis-à-vis des risques électriques et d''être placées sous la surveillance constante d''une personne habilitée à cet effet (CT art. R. 4544-6).','',3,3,4)</v>
      </c>
      <c r="AB13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habilitation électrique
Habilitation électrique associé à une visite médicale.
Recyclage à réaliser tous les 3 ans.', reglementation = 'CT art. R.4141-1 à R.4141-10 
CT art. R. 4544-9 et R. 4544-10 
A. du 17-01-1989 
A. du 26-04-2012 
C. 2012-12 du 09-10-2012
NF C 18-510, chapitre 5, Annexe D.', commentaires = 'Seules peuvent réaliser des opérations sur les installations électriques ou dans leur voisinage, des personnes titulaires d''une habilitation en fonction de la nature des opérations et du domaine de tension de l''installation. Les travailleurs indépendants sont assujettis aux mêmes obligations.
L''employeur doit s''assurer que les travailleurs utilisant des installations électriques ont une connaissance suffisante leur permettant de connaître et de mettre en application les prescriptions de sécurité. L''accès aux locaux à risques particuliers de choc électrique n''est autorisé qu''aux seules personnes titulaires d''une habilitation appropriée, toutefois pour les opérations non électriques, d''autres été informées des instructions de sécurité à respecter vis-à-vis des risques électriques et d''être placées sous la surveillance constante d''une personne habilitée à cet effet (CT art. R. 4544-6).', personne_habilitee =  '', criticite = 4 where id = 1357</v>
      </c>
      <c r="AC132" s="17" t="str">
        <f>IF(Tableau6[[#This Row],[Référence]]&lt;&gt;"",CONCATENATE("update aocr_ref_arbo set reglementation = '",Tableau6[[#This Row],[Référence]],"' where id = ",Tableau6[[#This Row],[id]]),"")</f>
        <v>update aocr_ref_arbo set reglementation = 'CT art. R.4141-1 à R.4141-10 
CT art. R. 4544-9 et R. 4544-10 
A. du 17-01-1989 
A. du 26-04-2012 
C. 2012-12 du 09-10-2012
NF C 18-510, chapitre 5, Annexe D.' where id = 1357</v>
      </c>
    </row>
    <row r="133" spans="1:29" ht="100" customHeight="1" x14ac:dyDescent="0.25">
      <c r="A133" s="50">
        <v>3714</v>
      </c>
      <c r="B133" s="37" t="s">
        <v>28</v>
      </c>
      <c r="C133" s="38" t="s">
        <v>159</v>
      </c>
      <c r="D133" s="45" t="s">
        <v>899</v>
      </c>
      <c r="E133" s="42"/>
      <c r="F133" s="48" t="s">
        <v>514</v>
      </c>
      <c r="G133" s="41"/>
      <c r="H133" s="75" t="s">
        <v>327</v>
      </c>
      <c r="I133" s="49"/>
      <c r="J133" s="19"/>
      <c r="K133" s="74"/>
      <c r="L133" s="74"/>
      <c r="M133" s="41">
        <v>0</v>
      </c>
      <c r="N133" s="41">
        <v>0</v>
      </c>
      <c r="O133" s="41">
        <v>1</v>
      </c>
      <c r="P133" s="41">
        <v>0</v>
      </c>
      <c r="Q133" s="41">
        <f t="shared" si="4"/>
        <v>3</v>
      </c>
      <c r="R133" s="41">
        <f t="shared" si="5"/>
        <v>1358</v>
      </c>
      <c r="S133" s="41">
        <v>1</v>
      </c>
      <c r="T133" s="76">
        <v>5</v>
      </c>
      <c r="U133" s="84"/>
      <c r="V133" s="73" t="s">
        <v>27</v>
      </c>
      <c r="W133" s="41"/>
      <c r="X133" s="25"/>
      <c r="Y133" s="25">
        <f>VLOOKUP(A137,Feuil1!A:B,2,FALSE)</f>
        <v>3</v>
      </c>
      <c r="Z133" s="25">
        <f>VLOOKUP(A137,Feuil1!A:C,3,FALSE)</f>
        <v>3682</v>
      </c>
      <c r="AA13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('Groupe électrogène IGH :
Assistance aux essais mensuels une fois par an par un organisme agréé','Arrêté du 30 décembre 2011 portant règlement de sécurité pour la construction des immeubles de grande hauteur et leur protection contre les risques d''incendie et de panique Article GH 43;',1,1358,'','',3,3,5)</v>
      </c>
      <c r="AB13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'Groupe électrogène IGH :
Assistance aux essais mensuels une fois par an par un organisme agréé', reglementation = 'Arrêté du 30 décembre 2011 portant règlement de sécurité pour la construction des immeubles de grande hauteur et leur protection contre les risques d''incendie et de panique Article GH 43;', commentaires = '', personne_habilitee =  '', criticite = 5 where id = 3714</v>
      </c>
      <c r="AC133"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43;' where id = 3714</v>
      </c>
    </row>
    <row r="134" spans="1:29" ht="100" customHeight="1" x14ac:dyDescent="0.25">
      <c r="A134" s="50">
        <v>1359</v>
      </c>
      <c r="B134" s="37" t="s">
        <v>28</v>
      </c>
      <c r="C134" s="38" t="s">
        <v>159</v>
      </c>
      <c r="D134" s="44" t="s">
        <v>900</v>
      </c>
      <c r="E134" s="41"/>
      <c r="F134" s="47" t="s">
        <v>375</v>
      </c>
      <c r="G134" s="41"/>
      <c r="H134" s="75" t="s">
        <v>327</v>
      </c>
      <c r="I134" s="49"/>
      <c r="J134" s="19"/>
      <c r="K134" s="74"/>
      <c r="L134" s="74"/>
      <c r="M134" s="41">
        <v>0</v>
      </c>
      <c r="N134" s="41">
        <v>0</v>
      </c>
      <c r="O134" s="41">
        <v>1</v>
      </c>
      <c r="P134" s="41">
        <v>0</v>
      </c>
      <c r="Q134" s="41">
        <f t="shared" si="4"/>
        <v>3</v>
      </c>
      <c r="R134" s="41">
        <f t="shared" si="5"/>
        <v>1358</v>
      </c>
      <c r="S134" s="41">
        <v>1</v>
      </c>
      <c r="T134" s="76">
        <v>5</v>
      </c>
      <c r="U134" s="84"/>
      <c r="V134" s="73" t="s">
        <v>27</v>
      </c>
      <c r="W134" s="41"/>
      <c r="X134" s="26"/>
      <c r="Y134" s="25">
        <f>VLOOKUP(A138,Feuil1!A:B,2,FALSE)</f>
        <v>3</v>
      </c>
      <c r="Z134" s="25">
        <f>VLOOKUP(A138,Feuil1!A:C,3,FALSE)</f>
        <v>1512</v>
      </c>
      <c r="AA13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électrique et d''éclairage IGH :
Contrôle à la mise en service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EL 19;
Arrêté du 25 juin 1980 portant approbation des dispositions générales du règlement de sécurité contre les risques d''incendie et de panique dans les établissements recevant du public (ERP). Article EC 15;',1,1358,'','',3,3,5)</v>
      </c>
      <c r="AB13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électrique et d''éclairage IGH :
Contrôle à la mise en service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EL 19;
Arrêté du 25 juin 1980 portant approbation des dispositions générales du règlement de sécurité contre les risques d''incendie et de panique dans les établissements recevant du public (ERP). Article EC 15;', commentaires = '', personne_habilitee =  '', criticite = 5 where id = 1359</v>
      </c>
      <c r="AC134"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EL 19;
Arrêté du 25 juin 1980 portant approbation des dispositions générales du règlement de sécurité contre les risques d''incendie et de panique dans les établissements recevant du public (ERP). Article EC 15;' where id = 1359</v>
      </c>
    </row>
    <row r="135" spans="1:29" ht="100" customHeight="1" x14ac:dyDescent="0.25">
      <c r="A135" s="50">
        <v>1885</v>
      </c>
      <c r="B135" s="37" t="s">
        <v>28</v>
      </c>
      <c r="C135" s="38" t="s">
        <v>159</v>
      </c>
      <c r="D135" s="45" t="s">
        <v>901</v>
      </c>
      <c r="E135" s="42" t="s">
        <v>376</v>
      </c>
      <c r="F135" s="48" t="s">
        <v>585</v>
      </c>
      <c r="G135" s="41"/>
      <c r="H135" s="75" t="s">
        <v>327</v>
      </c>
      <c r="I135" s="49"/>
      <c r="J135" s="19"/>
      <c r="K135" s="74"/>
      <c r="L135" s="74"/>
      <c r="M135" s="41">
        <v>0</v>
      </c>
      <c r="N135" s="41">
        <v>0</v>
      </c>
      <c r="O135" s="41">
        <v>1</v>
      </c>
      <c r="P135" s="41">
        <v>0</v>
      </c>
      <c r="Q135" s="41">
        <f t="shared" si="4"/>
        <v>3</v>
      </c>
      <c r="R135" s="41">
        <f t="shared" si="5"/>
        <v>1358</v>
      </c>
      <c r="S135" s="41">
        <v>1</v>
      </c>
      <c r="T135" s="76">
        <v>4</v>
      </c>
      <c r="U135" s="84"/>
      <c r="V135" s="73" t="s">
        <v>331</v>
      </c>
      <c r="W135" s="41"/>
      <c r="X135" s="25"/>
      <c r="Y135" s="25">
        <f>VLOOKUP(A139,Feuil1!A:B,2,FALSE)</f>
        <v>3</v>
      </c>
      <c r="Z135" s="25">
        <f>VLOOKUP(A139,Feuil1!A:C,3,FALSE)</f>
        <v>1512</v>
      </c>
      <c r="AA13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électricité IGH :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3.1.2.',1,1358,'Les installations électriques et l''éclairage des parties communes (au titre de la protection des travailleurs et du présent arrêté).','',3,3,4)</v>
      </c>
      <c r="AB13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électricité IGH :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3.1.2.', commentaires = 'Les installations électriques et l''éclairage des parties communes (au titre de la protection des travailleurs et du présent arrêté).', personne_habilitee =  '', criticite = 4 where id = 1885</v>
      </c>
      <c r="AC135"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3.1.2.' where id = 1885</v>
      </c>
    </row>
    <row r="136" spans="1:29" ht="100" customHeight="1" x14ac:dyDescent="0.25">
      <c r="A136" s="50">
        <v>1886</v>
      </c>
      <c r="B136" s="37" t="s">
        <v>28</v>
      </c>
      <c r="C136" s="38" t="s">
        <v>159</v>
      </c>
      <c r="D136" s="44" t="s">
        <v>902</v>
      </c>
      <c r="E136" s="41"/>
      <c r="F136" s="47" t="s">
        <v>586</v>
      </c>
      <c r="G136" s="41"/>
      <c r="H136" s="75" t="s">
        <v>327</v>
      </c>
      <c r="I136" s="49"/>
      <c r="J136" s="19"/>
      <c r="K136" s="74"/>
      <c r="L136" s="74"/>
      <c r="M136" s="41">
        <v>0</v>
      </c>
      <c r="N136" s="41">
        <v>0</v>
      </c>
      <c r="O136" s="41">
        <v>1</v>
      </c>
      <c r="P136" s="41">
        <v>0</v>
      </c>
      <c r="Q136" s="41">
        <f t="shared" si="4"/>
        <v>3</v>
      </c>
      <c r="R136" s="41">
        <f t="shared" si="5"/>
        <v>1358</v>
      </c>
      <c r="S136" s="41">
        <v>1</v>
      </c>
      <c r="T136" s="76">
        <v>4</v>
      </c>
      <c r="U136" s="84"/>
      <c r="V136" s="73" t="s">
        <v>331</v>
      </c>
      <c r="W136" s="41"/>
      <c r="X136" s="25"/>
      <c r="Y136" s="25">
        <f>VLOOKUP(A140,Feuil1!A:B,2,FALSE)</f>
        <v>3</v>
      </c>
      <c r="Z136" s="25">
        <f>VLOOKUP(A140,Feuil1!A:C,3,FALSE)</f>
        <v>1512</v>
      </c>
      <c r="AA13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('Paratonnerre IGH :
Contrôle Périodique biennal - Rapport de Vérification Réglementaire en Exploitation (RVRE)','Arrêté du 30 décembre 2011 portant règlement de sécurité pour la construction des immeubles de grande hauteur et leur protection contre les risques d''incendie et de panique Article GH 5 3.1.3',1,1358,'','',3,3,4)</v>
      </c>
      <c r="AB13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'Paratonnerre IGH :
Contrôle Périodique biennal - Rapport de Vérification Réglementaire en Exploitation (RVRE)', reglementation = 'Arrêté du 30 décembre 2011 portant règlement de sécurité pour la construction des immeubles de grande hauteur et leur protection contre les risques d''incendie et de panique Article GH 5 3.1.3', commentaires = '', personne_habilitee =  '', criticite = 4 where id = 1886</v>
      </c>
      <c r="AC136"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3.1.3' where id = 1886</v>
      </c>
    </row>
    <row r="137" spans="1:29" ht="100" customHeight="1" x14ac:dyDescent="0.25">
      <c r="A137" s="50">
        <v>3715</v>
      </c>
      <c r="B137" s="37" t="s">
        <v>28</v>
      </c>
      <c r="C137" s="38" t="s">
        <v>587</v>
      </c>
      <c r="D137" s="45" t="s">
        <v>903</v>
      </c>
      <c r="E137" s="42"/>
      <c r="F137" s="48" t="s">
        <v>741</v>
      </c>
      <c r="G137" s="41"/>
      <c r="H137" s="75" t="s">
        <v>327</v>
      </c>
      <c r="I137" s="49"/>
      <c r="J137" s="19"/>
      <c r="K137" s="74"/>
      <c r="L137" s="74"/>
      <c r="M137" s="41">
        <v>0</v>
      </c>
      <c r="N137" s="41">
        <v>0</v>
      </c>
      <c r="O137" s="41">
        <v>1</v>
      </c>
      <c r="P137" s="41">
        <v>0</v>
      </c>
      <c r="Q137" s="41">
        <f t="shared" si="4"/>
        <v>3</v>
      </c>
      <c r="R137" s="41">
        <f t="shared" si="5"/>
        <v>3682</v>
      </c>
      <c r="S137" s="41">
        <v>1</v>
      </c>
      <c r="T137" s="76">
        <v>4</v>
      </c>
      <c r="U137" s="84"/>
      <c r="V137" s="73" t="s">
        <v>331</v>
      </c>
      <c r="W137" s="41"/>
      <c r="X137" s="25"/>
      <c r="Y137" s="25">
        <f>VLOOKUP(A141,Feuil1!A:B,2,FALSE)</f>
        <v>3</v>
      </c>
      <c r="Z137" s="25">
        <f>VLOOKUP(A141,Feuil1!A:C,3,FALSE)</f>
        <v>1512</v>
      </c>
      <c r="AA13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('Paratonnerre IGH :
Contrôle Périodique Quadriennal - Rapport de Vérification Réglementaire en Exploitation (RVRE)','A. du 30-12-2011, point 18.1
du cahier des charges annexé à l''art. GHTC.',1,3682,'','',3,3,4)</v>
      </c>
      <c r="AB13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'Paratonnerre IGH :
Contrôle Périodique Quadriennal - Rapport de Vérification Réglementaire en Exploitation (RVRE)', reglementation = 'A. du 30-12-2011, point 18.1
du cahier des charges annexé à l''art. GHTC.', commentaires = '', personne_habilitee =  '', criticite = 4 where id = 3715</v>
      </c>
      <c r="AC137" s="17" t="str">
        <f>IF(Tableau6[[#This Row],[Référence]]&lt;&gt;"",CONCATENATE("update aocr_ref_arbo set reglementation = '",Tableau6[[#This Row],[Référence]],"' where id = ",Tableau6[[#This Row],[id]]),"")</f>
        <v>update aocr_ref_arbo set reglementation = 'A. du 30-12-2011, point 18.1
du cahier des charges annexé à l''art. GHTC.' where id = 3715</v>
      </c>
    </row>
    <row r="138" spans="1:29" ht="100" customHeight="1" x14ac:dyDescent="0.25">
      <c r="A138" s="50">
        <v>734</v>
      </c>
      <c r="B138" s="37" t="s">
        <v>28</v>
      </c>
      <c r="C138" s="38" t="s">
        <v>178</v>
      </c>
      <c r="D138" s="44" t="s">
        <v>742</v>
      </c>
      <c r="E138" s="41"/>
      <c r="F138" s="47" t="s">
        <v>592</v>
      </c>
      <c r="G138" s="41"/>
      <c r="H138" s="75" t="s">
        <v>327</v>
      </c>
      <c r="I138" s="49"/>
      <c r="J138" s="19"/>
      <c r="K138" s="74"/>
      <c r="L138" s="74"/>
      <c r="M138" s="41">
        <v>1</v>
      </c>
      <c r="N138" s="41">
        <v>1</v>
      </c>
      <c r="O138" s="41">
        <v>1</v>
      </c>
      <c r="P138" s="41">
        <v>0</v>
      </c>
      <c r="Q138" s="41">
        <f t="shared" si="4"/>
        <v>3</v>
      </c>
      <c r="R138" s="41">
        <f t="shared" si="5"/>
        <v>1512</v>
      </c>
      <c r="S138" s="41">
        <v>1</v>
      </c>
      <c r="T138" s="76">
        <v>5</v>
      </c>
      <c r="U138" s="84"/>
      <c r="V138" s="73" t="s">
        <v>27</v>
      </c>
      <c r="W138" s="41"/>
      <c r="X138" s="25"/>
      <c r="Y138" s="25">
        <f>VLOOKUP(A142,Feuil1!A:B,2,FALSE)</f>
        <v>3</v>
      </c>
      <c r="Z138" s="25">
        <f>VLOOKUP(A142,Feuil1!A:C,3,FALSE)</f>
        <v>1507</v>
      </c>
      <c r="AA13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('Dispositif de protection foudre Installation classée pour la protection de l''environnement (ICPE) :
Vérification à la mise en service','A. du 04-10-2010, art. 21 et 22 
',1,1512,'','',3,3,5)</v>
      </c>
      <c r="AB13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'Dispositif de protection foudre Installation classée pour la protection de l''environnement (ICPE) :
Vérification à la mise en service', reglementation = 'A. du 04-10-2010, art. 21 et 22 
', commentaires = '', personne_habilitee =  '', criticite = 5 where id = 734</v>
      </c>
      <c r="AC138" s="17" t="str">
        <f>IF(Tableau6[[#This Row],[Référence]]&lt;&gt;"",CONCATENATE("update aocr_ref_arbo set reglementation = '",Tableau6[[#This Row],[Référence]],"' where id = ",Tableau6[[#This Row],[id]]),"")</f>
        <v>update aocr_ref_arbo set reglementation = 'A. du 04-10-2010, art. 21 et 22 
' where id = 734</v>
      </c>
    </row>
    <row r="139" spans="1:29" ht="100" customHeight="1" x14ac:dyDescent="0.25">
      <c r="A139" s="50">
        <v>735</v>
      </c>
      <c r="B139" s="37" t="s">
        <v>28</v>
      </c>
      <c r="C139" s="38" t="s">
        <v>178</v>
      </c>
      <c r="D139" s="45" t="s">
        <v>743</v>
      </c>
      <c r="E139" s="42"/>
      <c r="F139" s="48" t="s">
        <v>593</v>
      </c>
      <c r="G139" s="41"/>
      <c r="H139" s="75" t="s">
        <v>327</v>
      </c>
      <c r="I139" s="49"/>
      <c r="J139" s="19"/>
      <c r="K139" s="74"/>
      <c r="L139" s="74"/>
      <c r="M139" s="41">
        <v>1</v>
      </c>
      <c r="N139" s="41">
        <v>1</v>
      </c>
      <c r="O139" s="41">
        <v>1</v>
      </c>
      <c r="P139" s="41">
        <v>0</v>
      </c>
      <c r="Q139" s="41">
        <f t="shared" si="4"/>
        <v>3</v>
      </c>
      <c r="R139" s="41">
        <f t="shared" si="5"/>
        <v>1512</v>
      </c>
      <c r="S139" s="41">
        <v>1</v>
      </c>
      <c r="T139" s="76">
        <v>4</v>
      </c>
      <c r="U139" s="84"/>
      <c r="V139" s="73" t="s">
        <v>331</v>
      </c>
      <c r="W139" s="41"/>
      <c r="X139" s="25"/>
      <c r="Y139" s="25">
        <f>VLOOKUP(A143,Feuil1!A:B,2,FALSE)</f>
        <v>3</v>
      </c>
      <c r="Z139" s="25">
        <f>VLOOKUP(A143,Feuil1!A:C,3,FALSE)</f>
        <v>1500</v>
      </c>
      <c r="AA13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('Dispositif de protection foudre Installation classée pour la protection de l''environnement (ICPE) :
Vérification Périodique annuelle partielle et biennale complète','A. du 04-10-2010, art. 21 et 22 ',1,1512,'','',3,3,4)</v>
      </c>
      <c r="AB13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'Dispositif de protection foudre Installation classée pour la protection de l''environnement (ICPE) :
Vérification Périodique annuelle partielle et biennale complète', reglementation = 'A. du 04-10-2010, art. 21 et 22 ', commentaires = '', personne_habilitee =  '', criticite = 4 where id = 735</v>
      </c>
      <c r="AC139" s="17" t="str">
        <f>IF(Tableau6[[#This Row],[Référence]]&lt;&gt;"",CONCATENATE("update aocr_ref_arbo set reglementation = '",Tableau6[[#This Row],[Référence]],"' where id = ",Tableau6[[#This Row],[id]]),"")</f>
        <v>update aocr_ref_arbo set reglementation = 'A. du 04-10-2010, art. 21 et 22 ' where id = 735</v>
      </c>
    </row>
    <row r="140" spans="1:29" ht="100" customHeight="1" x14ac:dyDescent="0.25">
      <c r="A140" s="50">
        <v>733</v>
      </c>
      <c r="B140" s="37" t="s">
        <v>28</v>
      </c>
      <c r="C140" s="38" t="s">
        <v>178</v>
      </c>
      <c r="D140" s="45" t="s">
        <v>589</v>
      </c>
      <c r="E140" s="42"/>
      <c r="F140" s="48" t="s">
        <v>588</v>
      </c>
      <c r="G140" s="41"/>
      <c r="H140" s="75" t="s">
        <v>327</v>
      </c>
      <c r="I140" s="49"/>
      <c r="J140" s="19"/>
      <c r="K140" s="74"/>
      <c r="L140" s="74"/>
      <c r="M140" s="41">
        <v>1</v>
      </c>
      <c r="N140" s="41">
        <v>1</v>
      </c>
      <c r="O140" s="41">
        <v>1</v>
      </c>
      <c r="P140" s="41">
        <v>0</v>
      </c>
      <c r="Q140" s="41">
        <f t="shared" si="4"/>
        <v>3</v>
      </c>
      <c r="R140" s="41">
        <f t="shared" si="5"/>
        <v>1512</v>
      </c>
      <c r="S140" s="41">
        <v>1</v>
      </c>
      <c r="T140" s="76">
        <v>5</v>
      </c>
      <c r="U140" s="84"/>
      <c r="V140" s="73" t="s">
        <v>27</v>
      </c>
      <c r="W140" s="41"/>
      <c r="X140" s="25"/>
      <c r="Y140" s="25">
        <f>VLOOKUP(A144,Feuil1!A:B,2,FALSE)</f>
        <v>3</v>
      </c>
      <c r="Z140" s="25">
        <f>VLOOKUP(A144,Feuil1!A:C,3,FALSE)</f>
        <v>1510</v>
      </c>
      <c r="AA14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('Dispositif de protection foudre : 
Vérification avant étude technique - Analyse du Risque Foudre (ARF)','CE art. L. 511-1
A. du 04-10-2010, art. 18 et 22 
C. du 14-05-2012 ;
NF EN 62305-2 novembre 2006.',1,1512,'','',3,3,5)</v>
      </c>
      <c r="AB14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'Dispositif de protection foudre : 
Vérification avant étude technique - Analyse du Risque Foudre (ARF)', reglementation = 'CE art. L. 511-1
A. du 04-10-2010, art. 18 et 22 
C. du 14-05-2012 ;
NF EN 62305-2 novembre 2006.', commentaires = '', personne_habilitee =  '', criticite = 5 where id = 733</v>
      </c>
      <c r="AC140" s="17" t="str">
        <f>IF(Tableau6[[#This Row],[Référence]]&lt;&gt;"",CONCATENATE("update aocr_ref_arbo set reglementation = '",Tableau6[[#This Row],[Référence]],"' where id = ",Tableau6[[#This Row],[id]]),"")</f>
        <v>update aocr_ref_arbo set reglementation = 'CE art. L. 511-1
A. du 04-10-2010, art. 18 et 22 
C. du 14-05-2012 ;
NF EN 62305-2 novembre 2006.' where id = 733</v>
      </c>
    </row>
    <row r="141" spans="1:29" ht="100" customHeight="1" x14ac:dyDescent="0.25">
      <c r="A141" s="50">
        <v>3716</v>
      </c>
      <c r="B141" s="37" t="s">
        <v>28</v>
      </c>
      <c r="C141" s="38" t="s">
        <v>178</v>
      </c>
      <c r="D141" s="44" t="s">
        <v>590</v>
      </c>
      <c r="E141" s="41" t="s">
        <v>744</v>
      </c>
      <c r="F141" s="47" t="s">
        <v>591</v>
      </c>
      <c r="G141" s="41"/>
      <c r="H141" s="75" t="s">
        <v>327</v>
      </c>
      <c r="I141" s="49"/>
      <c r="J141" s="19"/>
      <c r="K141" s="74"/>
      <c r="L141" s="74"/>
      <c r="M141" s="41">
        <v>1</v>
      </c>
      <c r="N141" s="41">
        <v>1</v>
      </c>
      <c r="O141" s="41">
        <v>1</v>
      </c>
      <c r="P141" s="41">
        <v>0</v>
      </c>
      <c r="Q141" s="41">
        <f t="shared" si="4"/>
        <v>3</v>
      </c>
      <c r="R141" s="41">
        <f t="shared" si="5"/>
        <v>1512</v>
      </c>
      <c r="S141" s="41">
        <v>1</v>
      </c>
      <c r="T141" s="76">
        <v>5</v>
      </c>
      <c r="U141" s="84"/>
      <c r="V141" s="73" t="s">
        <v>27</v>
      </c>
      <c r="W141" s="41"/>
      <c r="X141" s="25"/>
      <c r="Y141" s="25">
        <f>VLOOKUP(A145,Feuil1!A:B,2,FALSE)</f>
        <v>1361</v>
      </c>
      <c r="Z141" s="25">
        <f>VLOOKUP(A145,Feuil1!A:C,3,FALSE)</f>
        <v>1745</v>
      </c>
      <c r="AA14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('Dispositif de protection foudre : 
Etude technique foudre','A. du 04-10-2010, art. 19 et 22 
',1,1512,'Elle définit les mesures de prévention, les dispositifs de protection ainsi que les modalités de vérification et de maintenance.
Applicable à compter du 01-01-2012 aux installations autorisées avant le 24-08-2008.
- Etude technique ;
- Notice de vérification et de maintenance tenu à
disposition de l''inspecteur des installations classées ;
- Ouverture de carnet de bord.
Une notice de vérification et de maintenance est rédigée lors de l''étude technique puis complétée, si besoin, après la réalisation des dispositifs de protection. 
Un carnet de bord est tenu par l''exploitant. Les chapitres qui y figurent sont rédigés lors de l''étude technique. ','',3,3,5)</v>
      </c>
      <c r="AB14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'Dispositif de protection foudre : 
Etude technique foudre', reglementation = 'A. du 04-10-2010, art. 19 et 22 
', commentaires = 'Elle définit les mesures de prévention, les dispositifs de protection ainsi que les modalités de vérification et de maintenance.
Applicable à compter du 01-01-2012 aux installations autorisées avant le 24-08-2008.
- Etude technique ;
- Notice de vérification et de maintenance tenu à
disposition de l''inspecteur des installations classées ;
- Ouverture de carnet de bord.
Une notice de vérification et de maintenance est rédigée lors de l''étude technique puis complétée, si besoin, après la réalisation des dispositifs de protection. 
Un carnet de bord est tenu par l''exploitant. Les chapitres qui y figurent sont rédigés lors de l''étude technique. ', personne_habilitee =  '', criticite = 5 where id = 3716</v>
      </c>
      <c r="AC141" s="17" t="str">
        <f>IF(Tableau6[[#This Row],[Référence]]&lt;&gt;"",CONCATENATE("update aocr_ref_arbo set reglementation = '",Tableau6[[#This Row],[Référence]],"' where id = ",Tableau6[[#This Row],[id]]),"")</f>
        <v>update aocr_ref_arbo set reglementation = 'A. du 04-10-2010, art. 19 et 22 
' where id = 3716</v>
      </c>
    </row>
    <row r="142" spans="1:29" ht="100" customHeight="1" x14ac:dyDescent="0.25">
      <c r="A142" s="50">
        <v>91</v>
      </c>
      <c r="B142" s="37" t="s">
        <v>28</v>
      </c>
      <c r="C142" s="38" t="s">
        <v>83</v>
      </c>
      <c r="D142" s="44" t="s">
        <v>904</v>
      </c>
      <c r="E142" s="41"/>
      <c r="F142" s="47" t="s">
        <v>709</v>
      </c>
      <c r="G142" s="41"/>
      <c r="H142" s="75" t="s">
        <v>327</v>
      </c>
      <c r="I142" s="49"/>
      <c r="J142" s="19"/>
      <c r="K142" s="74"/>
      <c r="L142" s="74"/>
      <c r="M142" s="41">
        <v>1</v>
      </c>
      <c r="N142" s="41">
        <v>1</v>
      </c>
      <c r="O142" s="41">
        <v>1</v>
      </c>
      <c r="P142" s="41">
        <v>0</v>
      </c>
      <c r="Q142" s="41">
        <f t="shared" si="4"/>
        <v>3</v>
      </c>
      <c r="R142" s="41">
        <f t="shared" si="5"/>
        <v>1507</v>
      </c>
      <c r="S142" s="41">
        <v>1</v>
      </c>
      <c r="T142" s="76">
        <v>4</v>
      </c>
      <c r="U142" s="84"/>
      <c r="V142" s="73" t="s">
        <v>331</v>
      </c>
      <c r="W142" s="41"/>
      <c r="X142" s="26"/>
      <c r="Y142" s="25">
        <f>VLOOKUP(A146,Feuil1!A:B,2,FALSE)</f>
        <v>1366</v>
      </c>
      <c r="Z142" s="25">
        <f>VLOOKUP(A146,Feuil1!A:C,3,FALSE)</f>
        <v>1747</v>
      </c>
      <c r="AA14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électriques :  Registre de sécurité
Les résultats des vérifications, des contrôles et des maintenances doivent être portés sur le registre sécurité.','Code de la construction et de l''habitation Article R123-51;
Code de la construction et de l''habitation Article R122-29
CDT Article L4711-5',1,1507,'','',3,3,4)</v>
      </c>
      <c r="AB14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électriques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91</v>
      </c>
      <c r="AC142"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91</v>
      </c>
    </row>
    <row r="143" spans="1:29" ht="100" customHeight="1" x14ac:dyDescent="0.25">
      <c r="A143" s="50">
        <v>334</v>
      </c>
      <c r="B143" s="37" t="s">
        <v>28</v>
      </c>
      <c r="C143" s="38" t="s">
        <v>95</v>
      </c>
      <c r="D143" s="44" t="s">
        <v>905</v>
      </c>
      <c r="E143" s="41" t="s">
        <v>377</v>
      </c>
      <c r="F143" s="47" t="s">
        <v>595</v>
      </c>
      <c r="G143" s="41"/>
      <c r="H143" s="75" t="s">
        <v>327</v>
      </c>
      <c r="I143" s="49"/>
      <c r="J143" s="19"/>
      <c r="K143" s="74"/>
      <c r="L143" s="74"/>
      <c r="M143" s="41">
        <v>1</v>
      </c>
      <c r="N143" s="41">
        <v>1</v>
      </c>
      <c r="O143" s="41">
        <v>1</v>
      </c>
      <c r="P143" s="41">
        <v>0</v>
      </c>
      <c r="Q143" s="41">
        <f t="shared" si="4"/>
        <v>3</v>
      </c>
      <c r="R143" s="41">
        <f t="shared" si="5"/>
        <v>1500</v>
      </c>
      <c r="S143" s="41">
        <v>1</v>
      </c>
      <c r="T143" s="76">
        <v>4</v>
      </c>
      <c r="U143" s="84"/>
      <c r="V143" s="73" t="s">
        <v>331</v>
      </c>
      <c r="W143" s="41"/>
      <c r="X143" s="25"/>
      <c r="Y143" s="25">
        <f>VLOOKUP(A147,Feuil1!A:B,2,FALSE)</f>
        <v>1366</v>
      </c>
      <c r="Z143" s="25">
        <f>VLOOKUP(A147,Feuil1!A:C,3,FALSE)</f>
        <v>1752</v>
      </c>
      <c r="AA14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('Éclairage de sécurité : Passage à la position de fonctionnement et Commande
Vérification Périodique mensuelle','Arrêté du 26 février 2003 relatif aux circuits et installations de sécurité.  A. ANNEXE 8.3.
A. du 04-11-1993, art. 15 
A. du 14-12-2011, art. 11',1,1500,'Passage à la position de fonctionnement en cas de défaillance de l''alimentation normale et de l''allumage de toutes les lampes (le fonctionnement doit être strictement limité au temps nécessaire au contrôle visuel) ;
Efficacité de la commande de mise en position de repos à distance et de la remise automatique en position de veille au retour de l''alimentation normale ;','',3,3,4)</v>
      </c>
      <c r="AB14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'Éclairage de sécurité : Passage à la position de fonctionnement et Commande
Vérification Périodique mensuelle', reglementation = 'Arrêté du 26 février 2003 relatif aux circuits et installations de sécurité.  A. ANNEXE 8.3.
A. du 04-11-1993, art. 15 
A. du 14-12-2011, art. 11', commentaires = 'Passage à la position de fonctionnement en cas de défaillance de l''alimentation normale et de l''allumage de toutes les lampes (le fonctionnement doit être strictement limité au temps nécessaire au contrôle visuel) ;
Efficacité de la commande de mise en position de repos à distance et de la remise automatique en position de veille au retour de l''alimentation normale ;', personne_habilitee =  '', criticite = 4 where id = 334</v>
      </c>
      <c r="AC143" s="17" t="str">
        <f>IF(Tableau6[[#This Row],[Référence]]&lt;&gt;"",CONCATENATE("update aocr_ref_arbo set reglementation = '",Tableau6[[#This Row],[Référence]],"' where id = ",Tableau6[[#This Row],[id]]),"")</f>
        <v>update aocr_ref_arbo set reglementation = 'Arrêté du 26 février 2003 relatif aux circuits et installations de sécurité.  A. ANNEXE 8.3.
A. du 04-11-1993, art. 15 
A. du 14-12-2011, art. 11' where id = 334</v>
      </c>
    </row>
    <row r="144" spans="1:29" ht="100" customHeight="1" x14ac:dyDescent="0.25">
      <c r="A144" s="50">
        <v>335</v>
      </c>
      <c r="B144" s="37" t="s">
        <v>28</v>
      </c>
      <c r="C144" s="38" t="s">
        <v>106</v>
      </c>
      <c r="D144" s="44" t="s">
        <v>907</v>
      </c>
      <c r="E144" s="41"/>
      <c r="F144" s="47" t="s">
        <v>595</v>
      </c>
      <c r="G144" s="41"/>
      <c r="H144" s="75" t="s">
        <v>327</v>
      </c>
      <c r="I144" s="49"/>
      <c r="J144" s="19"/>
      <c r="K144" s="74"/>
      <c r="L144" s="74"/>
      <c r="M144" s="41">
        <v>1</v>
      </c>
      <c r="N144" s="41">
        <v>1</v>
      </c>
      <c r="O144" s="41">
        <v>1</v>
      </c>
      <c r="P144" s="41">
        <v>0</v>
      </c>
      <c r="Q144" s="41">
        <f t="shared" si="4"/>
        <v>3</v>
      </c>
      <c r="R144" s="41">
        <f t="shared" si="5"/>
        <v>1510</v>
      </c>
      <c r="S144" s="41">
        <v>1</v>
      </c>
      <c r="T144" s="76">
        <v>4</v>
      </c>
      <c r="U144" s="84"/>
      <c r="V144" s="73" t="s">
        <v>331</v>
      </c>
      <c r="W144" s="41"/>
      <c r="X144" s="26"/>
      <c r="Y144" s="25">
        <f>VLOOKUP(A148,Feuil1!A:B,2,FALSE)</f>
        <v>1366</v>
      </c>
      <c r="Z144" s="25">
        <f>VLOOKUP(A148,Feuil1!A:C,3,FALSE)</f>
        <v>2340</v>
      </c>
      <c r="AA14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('Éclairage de sécurité : Autonomie d''au moins 1 heure
Vérification Périodique semestrielle','Arrêté du 26 février 2003 relatif aux circuits et installations de sécurité.  A. ANNEXE 8.3.
A. du 04-11-1993, art. 15 
A. du 14-12-2011, art. 11',1,1510,'','',3,3,4)</v>
      </c>
      <c r="AB14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'Éclairage de sécurité : Autonomie d''au moins 1 heure
Vérification Périodique semestrielle', reglementation = 'Arrêté du 26 février 2003 relatif aux circuits et installations de sécurité.  A. ANNEXE 8.3.
A. du 04-11-1993, art. 15 
A. du 14-12-2011, art. 11', commentaires = '', personne_habilitee =  '', criticite = 4 where id = 335</v>
      </c>
      <c r="AC144" s="17" t="str">
        <f>IF(Tableau6[[#This Row],[Référence]]&lt;&gt;"",CONCATENATE("update aocr_ref_arbo set reglementation = '",Tableau6[[#This Row],[Référence]],"' where id = ",Tableau6[[#This Row],[id]]),"")</f>
        <v>update aocr_ref_arbo set reglementation = 'Arrêté du 26 février 2003 relatif aux circuits et installations de sécurité.  A. ANNEXE 8.3.
A. du 04-11-1993, art. 15 
A. du 14-12-2011, art. 11' where id = 335</v>
      </c>
    </row>
    <row r="145" spans="1:29" s="28" customFormat="1" ht="100" customHeight="1" x14ac:dyDescent="0.25">
      <c r="A145" s="50">
        <v>2737</v>
      </c>
      <c r="B145" s="37" t="s">
        <v>152</v>
      </c>
      <c r="C145" s="38" t="s">
        <v>596</v>
      </c>
      <c r="D145" s="45" t="s">
        <v>908</v>
      </c>
      <c r="E145" s="42" t="s">
        <v>746</v>
      </c>
      <c r="F145" s="48" t="s">
        <v>227</v>
      </c>
      <c r="G145" s="41"/>
      <c r="H145" s="75" t="s">
        <v>327</v>
      </c>
      <c r="I145" s="49"/>
      <c r="J145" s="19"/>
      <c r="K145" s="74"/>
      <c r="L145" s="74"/>
      <c r="M145" s="41">
        <v>1</v>
      </c>
      <c r="N145" s="41">
        <v>1</v>
      </c>
      <c r="O145" s="41">
        <v>1</v>
      </c>
      <c r="P145" s="41">
        <v>0</v>
      </c>
      <c r="Q145" s="41">
        <f t="shared" si="4"/>
        <v>1361</v>
      </c>
      <c r="R145" s="41">
        <f t="shared" si="5"/>
        <v>1745</v>
      </c>
      <c r="S145" s="41">
        <v>1</v>
      </c>
      <c r="T145" s="76">
        <v>4</v>
      </c>
      <c r="U145" s="84"/>
      <c r="V145" s="73" t="s">
        <v>331</v>
      </c>
      <c r="W145" s="41"/>
      <c r="X145" s="29"/>
      <c r="Y145" s="25">
        <f>VLOOKUP(A149,Feuil1!A:B,2,FALSE)</f>
        <v>1366</v>
      </c>
      <c r="Z145" s="25">
        <f>VLOOKUP(A149,Feuil1!A:C,3,FALSE)</f>
        <v>1750</v>
      </c>
      <c r="AA14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d''accès et garde-corps :
Périodicité de vérification définie par le chef d''établissement ou notice du fabriquant','Code du travail Article R4534-87;
Code du travail Article R4211-3;',1,1745,'Lorsqu''il existe des dispositifs permanents de protection, tels que crochets de service, rambardes, mains courantes, ceux-ci ne peuvent être utilisés qu''après avoir été examinés en vue de s''assurer de leur solidité.
Ces examens sont accomplis par une personne compétente choisie par l''employeur. Le nom et la qualité de cette personne sont consignés sur le registre de sécurité.
Cette obligation est décrite dans la notice du constructeur et sa périodicité est en générale annuelle. La périodicité est inscrite au Dossier de Maintenance des lieux de Travail.
Ces examens sont accomplis par une personne compétente choisie par l''employeur. Le nom et la qualité de cette personne sont consignés sur le registre de sécurité.','',3,1361,4)</v>
      </c>
      <c r="AB14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d''accès et garde-corps :
Périodicité de vérification définie par le chef d''établissement ou notice du fabriquant', reglementation = 'Code du travail Article R4534-87;
Code du travail Article R4211-3;', commentaires = 'Lorsqu''il existe des dispositifs permanents de protection, tels que crochets de service, rambardes, mains courantes, ceux-ci ne peuvent être utilisés qu''après avoir été examinés en vue de s''assurer de leur solidité.
Ces examens sont accomplis par une personne compétente choisie par l''employeur. Le nom et la qualité de cette personne sont consignés sur le registre de sécurité.
Cette obligation est décrite dans la notice du constructeur et sa périodicité est en générale annuelle. La périodicité est inscrite au Dossier de Maintenance des lieux de Travail.
Ces examens sont accomplis par une personne compétente choisie par l''employeur. Le nom et la qualité de cette personne sont consignés sur le registre de sécurité.', personne_habilitee =  '', criticite = 4 where id = 2737</v>
      </c>
      <c r="AC145" s="17" t="str">
        <f>IF(Tableau6[[#This Row],[Référence]]&lt;&gt;"",CONCATENATE("update aocr_ref_arbo set reglementation = '",Tableau6[[#This Row],[Référence]],"' where id = ",Tableau6[[#This Row],[id]]),"")</f>
        <v>update aocr_ref_arbo set reglementation = 'Code du travail Article R4534-87;
Code du travail Article R4211-3;' where id = 2737</v>
      </c>
    </row>
    <row r="146" spans="1:29" s="28" customFormat="1" ht="100" customHeight="1" x14ac:dyDescent="0.25">
      <c r="A146" s="50">
        <v>57</v>
      </c>
      <c r="B146" s="37" t="s">
        <v>108</v>
      </c>
      <c r="C146" s="38" t="s">
        <v>597</v>
      </c>
      <c r="D146" s="44" t="s">
        <v>909</v>
      </c>
      <c r="E146" s="41" t="s">
        <v>747</v>
      </c>
      <c r="F146" s="47" t="s">
        <v>598</v>
      </c>
      <c r="G146" s="41"/>
      <c r="H146" s="75" t="s">
        <v>327</v>
      </c>
      <c r="I146" s="49"/>
      <c r="J146" s="19"/>
      <c r="K146" s="74"/>
      <c r="L146" s="74"/>
      <c r="M146" s="41">
        <v>0</v>
      </c>
      <c r="N146" s="41">
        <v>1</v>
      </c>
      <c r="O146" s="41">
        <v>0</v>
      </c>
      <c r="P146" s="41">
        <v>0</v>
      </c>
      <c r="Q146" s="41">
        <f t="shared" si="4"/>
        <v>1366</v>
      </c>
      <c r="R146" s="41">
        <f t="shared" si="5"/>
        <v>1747</v>
      </c>
      <c r="S146" s="41">
        <v>1</v>
      </c>
      <c r="T146" s="76">
        <v>5</v>
      </c>
      <c r="U146" s="84"/>
      <c r="V146" s="73" t="s">
        <v>27</v>
      </c>
      <c r="W146" s="41"/>
      <c r="X146" s="29"/>
      <c r="Y146" s="25">
        <f>VLOOKUP(A150,Feuil1!A:B,2,FALSE)</f>
        <v>1366</v>
      </c>
      <c r="Z146" s="25">
        <f>VLOOKUP(A150,Feuil1!A:C,3,FALSE)</f>
        <v>1748</v>
      </c>
      <c r="AA14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('Fiche gestion des Équipements de Protection Individuelle (EPI) conforme aux notices.','Code du travail Article R4323-5
Article R4324-17',1,1747,'L''employeur tient à la disposition des membres du comité d''hygiène, de sécurité et des conditions de travail ou, à défaut, des délégués du personnel, une documentation sur la réglementation applicable aux équipements de travail utilisés.
La fiche renseigne :
- les entrées et sorties 
- les notices
- les déclarations de conformité CE
- les dates de péremption
- les lieux de  stockage
- etc.','',3,1366,5)</v>
      </c>
      <c r="AB14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'Fiche gestion des Équipements de Protection Individuelle (EPI) conforme aux notices.', reglementation = 'Code du travail Article R4323-5
Article R4324-17', commentaires = 'L''employeur tient à la disposition des membres du comité d''hygiène, de sécurité et des conditions de travail ou, à défaut, des délégués du personnel, une documentation sur la réglementation applicable aux équipements de travail utilisés.
La fiche renseigne :
- les entrées et sorties 
- les notices
- les déclarations de conformité CE
- les dates de péremption
- les lieux de  stockage
- etc.', personne_habilitee =  '', criticite = 5 where id = 57</v>
      </c>
      <c r="AC146" s="17" t="str">
        <f>IF(Tableau6[[#This Row],[Référence]]&lt;&gt;"",CONCATENATE("update aocr_ref_arbo set reglementation = '",Tableau6[[#This Row],[Référence]],"' where id = ",Tableau6[[#This Row],[id]]),"")</f>
        <v>update aocr_ref_arbo set reglementation = 'Code du travail Article R4323-5
Article R4324-17' where id = 57</v>
      </c>
    </row>
    <row r="147" spans="1:29" ht="100" customHeight="1" x14ac:dyDescent="0.25">
      <c r="A147" s="50">
        <v>248</v>
      </c>
      <c r="B147" s="37" t="s">
        <v>108</v>
      </c>
      <c r="C147" s="38" t="s">
        <v>92</v>
      </c>
      <c r="D147" s="45" t="s">
        <v>910</v>
      </c>
      <c r="E147" s="42" t="s">
        <v>748</v>
      </c>
      <c r="F147" s="48" t="s">
        <v>228</v>
      </c>
      <c r="G147" s="41"/>
      <c r="H147" s="75" t="s">
        <v>327</v>
      </c>
      <c r="I147" s="49"/>
      <c r="J147" s="19"/>
      <c r="K147" s="74"/>
      <c r="L147" s="74"/>
      <c r="M147" s="41">
        <v>0</v>
      </c>
      <c r="N147" s="41">
        <v>1</v>
      </c>
      <c r="O147" s="41">
        <v>0</v>
      </c>
      <c r="P147" s="41">
        <v>0</v>
      </c>
      <c r="Q147" s="41">
        <f t="shared" si="4"/>
        <v>1366</v>
      </c>
      <c r="R147" s="41">
        <f t="shared" si="5"/>
        <v>1752</v>
      </c>
      <c r="S147" s="41">
        <v>1</v>
      </c>
      <c r="T147" s="76">
        <v>4</v>
      </c>
      <c r="U147" s="84"/>
      <c r="V147" s="73" t="s">
        <v>331</v>
      </c>
      <c r="W147" s="41"/>
      <c r="X147" s="26"/>
      <c r="Y147" s="25">
        <f>VLOOKUP(A151,Feuil1!A:B,2,FALSE)</f>
        <v>1366</v>
      </c>
      <c r="Z147" s="25">
        <f>VLOOKUP(A151,Feuil1!A:C,3,FALSE)</f>
        <v>2339</v>
      </c>
      <c r="AA14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travailleurs qui utilisent un Équipement de Protection Individuelle (EPI)
','Code du travail Article R4323-106',1,1752,'L''employeur fait bénéficier les travailleurs devant utiliser un équipement de protection individuelle d''une formation adéquate comportant, en tant que de besoin, un entraînement au port de cet équipement.
Cette formation est renouvelée aussi souvent que nécessaire pour que l''équipement soit utilisé conformément à la consigne d''utilisation.','',3,1366,4)</v>
      </c>
      <c r="AB14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travailleurs qui utilisent un Équipement de Protection Individuelle (EPI)
', reglementation = 'Code du travail Article R4323-106', commentaires = 'L''employeur fait bénéficier les travailleurs devant utiliser un équipement de protection individuelle d''une formation adéquate comportant, en tant que de besoin, un entraînement au port de cet équipement.
Cette formation est renouvelée aussi souvent que nécessaire pour que l''équipement soit utilisé conformément à la consigne d''utilisation.', personne_habilitee =  '', criticite = 4 where id = 248</v>
      </c>
      <c r="AC147" s="17" t="str">
        <f>IF(Tableau6[[#This Row],[Référence]]&lt;&gt;"",CONCATENATE("update aocr_ref_arbo set reglementation = '",Tableau6[[#This Row],[Référence]],"' where id = ",Tableau6[[#This Row],[id]]),"")</f>
        <v>update aocr_ref_arbo set reglementation = 'Code du travail Article R4323-106' where id = 248</v>
      </c>
    </row>
    <row r="148" spans="1:29" ht="100" customHeight="1" x14ac:dyDescent="0.25">
      <c r="A148" s="50">
        <v>2345</v>
      </c>
      <c r="B148" s="37" t="s">
        <v>108</v>
      </c>
      <c r="C148" s="38" t="s">
        <v>509</v>
      </c>
      <c r="D148" s="44" t="s">
        <v>917</v>
      </c>
      <c r="E148" s="41"/>
      <c r="F148" s="47" t="s">
        <v>512</v>
      </c>
      <c r="G148" s="41"/>
      <c r="H148" s="75" t="s">
        <v>327</v>
      </c>
      <c r="I148" s="49"/>
      <c r="J148" s="19"/>
      <c r="K148" s="74"/>
      <c r="L148" s="74"/>
      <c r="M148" s="41">
        <v>1</v>
      </c>
      <c r="N148" s="41">
        <v>1</v>
      </c>
      <c r="O148" s="41">
        <v>1</v>
      </c>
      <c r="P148" s="41">
        <v>0</v>
      </c>
      <c r="Q148" s="41">
        <f t="shared" si="4"/>
        <v>1366</v>
      </c>
      <c r="R148" s="41">
        <f t="shared" si="5"/>
        <v>2340</v>
      </c>
      <c r="S148" s="41">
        <v>1</v>
      </c>
      <c r="T148" s="76">
        <v>4</v>
      </c>
      <c r="U148" s="84"/>
      <c r="V148" s="73" t="s">
        <v>331</v>
      </c>
      <c r="W148" s="41"/>
      <c r="X148" s="26"/>
      <c r="Y148" s="25">
        <f>VLOOKUP(A152,Feuil1!A:B,2,FALSE)</f>
        <v>1366</v>
      </c>
      <c r="Z148" s="25">
        <f>VLOOKUP(A152,Feuil1!A:C,3,FALSE)</f>
        <v>2336</v>
      </c>
      <c r="AA14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('Défibrillateur :
Registre de maintenance','Article R5212-28 du Code de la santé publique',1,2340,'','',3,1366,4)</v>
      </c>
      <c r="AB14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'Défibrillateur :
Registre de maintenance', reglementation = 'Article R5212-28 du Code de la santé publique', commentaires = '', personne_habilitee =  '', criticite = 4 where id = 2345</v>
      </c>
      <c r="AC148" s="17" t="str">
        <f>IF(Tableau6[[#This Row],[Référence]]&lt;&gt;"",CONCATENATE("update aocr_ref_arbo set reglementation = '",Tableau6[[#This Row],[Référence]],"' where id = ",Tableau6[[#This Row],[id]]),"")</f>
        <v>update aocr_ref_arbo set reglementation = 'Article R5212-28 du Code de la santé publique' where id = 2345</v>
      </c>
    </row>
    <row r="149" spans="1:29" ht="100" customHeight="1" x14ac:dyDescent="0.25">
      <c r="A149" s="50">
        <v>55</v>
      </c>
      <c r="B149" s="37" t="s">
        <v>108</v>
      </c>
      <c r="C149" s="38" t="s">
        <v>83</v>
      </c>
      <c r="D149" s="44" t="s">
        <v>911</v>
      </c>
      <c r="E149" s="41"/>
      <c r="F149" s="47" t="s">
        <v>749</v>
      </c>
      <c r="G149" s="41"/>
      <c r="H149" s="75" t="s">
        <v>327</v>
      </c>
      <c r="I149" s="49"/>
      <c r="J149" s="19"/>
      <c r="K149" s="74"/>
      <c r="L149" s="74"/>
      <c r="M149" s="41">
        <v>1</v>
      </c>
      <c r="N149" s="41">
        <v>1</v>
      </c>
      <c r="O149" s="41">
        <v>1</v>
      </c>
      <c r="P149" s="41">
        <v>0</v>
      </c>
      <c r="Q149" s="41">
        <f t="shared" si="4"/>
        <v>1366</v>
      </c>
      <c r="R149" s="41">
        <f t="shared" si="5"/>
        <v>1750</v>
      </c>
      <c r="S149" s="41">
        <v>1</v>
      </c>
      <c r="T149" s="76">
        <v>4</v>
      </c>
      <c r="U149" s="84"/>
      <c r="V149" s="73" t="s">
        <v>331</v>
      </c>
      <c r="W149" s="41"/>
      <c r="X149" s="25"/>
      <c r="Y149" s="25">
        <f>VLOOKUP(A153,Feuil1!A:B,2,FALSE)</f>
        <v>1366</v>
      </c>
      <c r="Z149" s="25">
        <f>VLOOKUP(A153,Feuil1!A:C,3,FALSE)</f>
        <v>2337</v>
      </c>
      <c r="AA14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de Protection Individuelle (EPI) :  Registre de sécurité
Les résultats des vérifications, des contrôles et des maintenances doivent être portés sur le registre sécurité.','Code de la construction et de l''habitation Article R123-51;
Code de la construction et de l''habitation Article R122-29
CDT Article L4711-5
R4323-25 et R4323-27',1,1750,'','',3,1366,4)</v>
      </c>
      <c r="AB14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'Équipements de Protection Individuelle (EPI)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R4323-25 et R4323-27', commentaires = '', personne_habilitee =  '', criticite = 4 where id = 55</v>
      </c>
      <c r="AC149"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R4323-25 et R4323-27' where id = 55</v>
      </c>
    </row>
    <row r="150" spans="1:29" ht="100" customHeight="1" x14ac:dyDescent="0.25">
      <c r="A150" s="50">
        <v>50</v>
      </c>
      <c r="B150" s="37" t="s">
        <v>108</v>
      </c>
      <c r="C150" s="38" t="s">
        <v>93</v>
      </c>
      <c r="D150" s="45" t="s">
        <v>912</v>
      </c>
      <c r="E150" s="42" t="s">
        <v>750</v>
      </c>
      <c r="F150" s="48" t="s">
        <v>599</v>
      </c>
      <c r="G150" s="41"/>
      <c r="H150" s="75" t="s">
        <v>327</v>
      </c>
      <c r="I150" s="49"/>
      <c r="J150" s="19"/>
      <c r="K150" s="74"/>
      <c r="L150" s="74"/>
      <c r="M150" s="41">
        <v>0</v>
      </c>
      <c r="N150" s="41">
        <v>1</v>
      </c>
      <c r="O150" s="41">
        <v>0</v>
      </c>
      <c r="P150" s="41">
        <v>0</v>
      </c>
      <c r="Q150" s="41">
        <f t="shared" si="4"/>
        <v>1366</v>
      </c>
      <c r="R150" s="41">
        <f t="shared" si="5"/>
        <v>1748</v>
      </c>
      <c r="S150" s="41">
        <v>1</v>
      </c>
      <c r="T150" s="76">
        <v>4</v>
      </c>
      <c r="U150" s="84"/>
      <c r="V150" s="73" t="s">
        <v>331</v>
      </c>
      <c r="W150" s="41"/>
      <c r="X150" s="26"/>
      <c r="Y150" s="25">
        <f>VLOOKUP(A154,Feuil1!A:B,2,FALSE)</f>
        <v>1366</v>
      </c>
      <c r="Z150" s="25">
        <f>VLOOKUP(A154,Feuil1!A:C,3,FALSE)</f>
        <v>2338</v>
      </c>
      <c r="AA15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('Vérification Périodique annuelle des équipements de protection individuelle','Arrêté du 19 mars 1993 
Article R4323-97 à Article R4323-99
CT. art. L.4321-1 à L.4321-5
R.4322-1, R.4313-56
R.4323-91 à R.4323-94 et R.4445-3
Article R4324-17
NF EN 795',1,1748,'Le chef d''établissement met à disposition et veille au port et au bon usage des EPI, dès que nécessaire 
Ces équipements seront maintenus en état de conformité  Adaptés aux risques, le port de plusieurs d''entre eux doit garantir les principes d''ergonomie
(Ligne de vie, Points d''ancrages, Gants, Casques, Masques respiratoires, Gilets de sauvetage,etc .....)','',3,1366,4)</v>
      </c>
      <c r="AB15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'Vérification Périodique annuelle des équipements de protection individuelle', reglementation = 'Arrêté du 19 mars 1993 
Article R4323-97 à Article R4323-99
CT. art. L.4321-1 à L.4321-5
R.4322-1, R.4313-56
R.4323-91 à R.4323-94 et R.4445-3
Article R4324-17
NF EN 795', commentaires = 'Le chef d''établissement met à disposition et veille au port et au bon usage des EPI, dès que nécessaire 
Ces équipements seront maintenus en état de conformité  Adaptés aux risques, le port de plusieurs d''entre eux doit garantir les principes d''ergonomie
(Ligne de vie, Points d''ancrages, Gants, Casques, Masques respiratoires, Gilets de sauvetage,etc .....)', personne_habilitee =  '', criticite = 4 where id = 50</v>
      </c>
      <c r="AC150" s="17" t="str">
        <f>IF(Tableau6[[#This Row],[Référence]]&lt;&gt;"",CONCATENATE("update aocr_ref_arbo set reglementation = '",Tableau6[[#This Row],[Référence]],"' where id = ",Tableau6[[#This Row],[id]]),"")</f>
        <v>update aocr_ref_arbo set reglementation = 'Arrêté du 19 mars 1993 
Article R4323-97 à Article R4323-99
CT. art. L.4321-1 à L.4321-5
R.4322-1, R.4313-56
R.4323-91 à R.4323-94 et R.4445-3
Article R4324-17
NF EN 795' where id = 50</v>
      </c>
    </row>
    <row r="151" spans="1:29" ht="100" customHeight="1" x14ac:dyDescent="0.25">
      <c r="A151" s="50">
        <v>2344</v>
      </c>
      <c r="B151" s="37" t="s">
        <v>108</v>
      </c>
      <c r="C151" s="38" t="s">
        <v>95</v>
      </c>
      <c r="D151" s="45" t="s">
        <v>913</v>
      </c>
      <c r="E151" s="42" t="s">
        <v>751</v>
      </c>
      <c r="F151" s="48" t="s">
        <v>513</v>
      </c>
      <c r="G151" s="41"/>
      <c r="H151" s="75" t="s">
        <v>327</v>
      </c>
      <c r="I151" s="49"/>
      <c r="J151" s="19"/>
      <c r="K151" s="74"/>
      <c r="L151" s="74"/>
      <c r="M151" s="41">
        <v>1</v>
      </c>
      <c r="N151" s="41">
        <v>1</v>
      </c>
      <c r="O151" s="41">
        <v>1</v>
      </c>
      <c r="P151" s="41">
        <v>0</v>
      </c>
      <c r="Q151" s="41">
        <f t="shared" si="4"/>
        <v>1366</v>
      </c>
      <c r="R151" s="41">
        <f t="shared" si="5"/>
        <v>2339</v>
      </c>
      <c r="S151" s="41">
        <v>1</v>
      </c>
      <c r="T151" s="76">
        <v>4</v>
      </c>
      <c r="U151" s="84"/>
      <c r="V151" s="73" t="s">
        <v>331</v>
      </c>
      <c r="W151" s="41"/>
      <c r="X151" s="25"/>
      <c r="Y151" s="25">
        <f>VLOOKUP(A155,Feuil1!A:B,2,FALSE)</f>
        <v>3783</v>
      </c>
      <c r="Z151" s="25">
        <f>VLOOKUP(A155,Feuil1!A:C,3,FALSE)</f>
        <v>3786</v>
      </c>
      <c r="AA15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('Défibrillateur :
Vérification mensuelle','Recommandations ANSM',1,2339,'Le suivi consiste à vérifier une fois par mois:
- que l''appareil est complet avec tous ces éléments (électrodes, batterie, kit de premiers secours)
- que le voyant opérationnel est bien affiché.
- la date de remplacement prévu des électrodes et de la batterie.
- Indiquer sur la carte de suivi la date du contrôle.','',3,1366,4)</v>
      </c>
      <c r="AB15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'Défibrillateur :
Vérification mensuelle', reglementation = 'Recommandations ANSM', commentaires = 'Le suivi consiste à vérifier une fois par mois:
- que l''appareil est complet avec tous ces éléments (électrodes, batterie, kit de premiers secours)
- que le voyant opérationnel est bien affiché.
- la date de remplacement prévu des électrodes et de la batterie.
- Indiquer sur la carte de suivi la date du contrôle.', personne_habilitee =  '', criticite = 4 where id = 2344</v>
      </c>
      <c r="AC151" s="17" t="str">
        <f>IF(Tableau6[[#This Row],[Référence]]&lt;&gt;"",CONCATENATE("update aocr_ref_arbo set reglementation = '",Tableau6[[#This Row],[Référence]],"' where id = ",Tableau6[[#This Row],[id]]),"")</f>
        <v>update aocr_ref_arbo set reglementation = 'Recommandations ANSM' where id = 2344</v>
      </c>
    </row>
    <row r="152" spans="1:29" ht="100" customHeight="1" x14ac:dyDescent="0.25">
      <c r="A152" s="50">
        <v>2341</v>
      </c>
      <c r="B152" s="37" t="s">
        <v>108</v>
      </c>
      <c r="C152" s="38" t="s">
        <v>508</v>
      </c>
      <c r="D152" s="44" t="s">
        <v>914</v>
      </c>
      <c r="E152" s="41" t="s">
        <v>510</v>
      </c>
      <c r="F152" s="47" t="s">
        <v>513</v>
      </c>
      <c r="G152" s="41"/>
      <c r="H152" s="75" t="s">
        <v>327</v>
      </c>
      <c r="I152" s="49"/>
      <c r="J152" s="19"/>
      <c r="K152" s="74"/>
      <c r="L152" s="74"/>
      <c r="M152" s="41">
        <v>1</v>
      </c>
      <c r="N152" s="41">
        <v>1</v>
      </c>
      <c r="O152" s="41">
        <v>1</v>
      </c>
      <c r="P152" s="41">
        <v>0</v>
      </c>
      <c r="Q152" s="41">
        <f t="shared" si="4"/>
        <v>1366</v>
      </c>
      <c r="R152" s="41">
        <f t="shared" si="5"/>
        <v>2336</v>
      </c>
      <c r="S152" s="41">
        <v>1</v>
      </c>
      <c r="T152" s="76">
        <v>4</v>
      </c>
      <c r="U152" s="84"/>
      <c r="V152" s="73" t="s">
        <v>331</v>
      </c>
      <c r="W152" s="41"/>
      <c r="X152" s="26"/>
      <c r="Y152" s="25">
        <f>VLOOKUP(A156,Feuil1!A:B,2,FALSE)</f>
        <v>3783</v>
      </c>
      <c r="Z152" s="25">
        <f>VLOOKUP(A156,Feuil1!A:C,3,FALSE)</f>
        <v>3787</v>
      </c>
      <c r="AA15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('Défibrillateur :
Vérification périodique biennale des électrodes','Recommandations ANSM',1,2336,'Durée de vie des électrodes : 2 ans','',3,1366,4)</v>
      </c>
      <c r="AB15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'Défibrillateur :
Vérification périodique biennale des électrodes', reglementation = 'Recommandations ANSM', commentaires = 'Durée de vie des électrodes : 2 ans', personne_habilitee =  '', criticite = 4 where id = 2341</v>
      </c>
      <c r="AC152" s="17" t="str">
        <f>IF(Tableau6[[#This Row],[Référence]]&lt;&gt;"",CONCATENATE("update aocr_ref_arbo set reglementation = '",Tableau6[[#This Row],[Référence]],"' where id = ",Tableau6[[#This Row],[id]]),"")</f>
        <v>update aocr_ref_arbo set reglementation = 'Recommandations ANSM' where id = 2341</v>
      </c>
    </row>
    <row r="153" spans="1:29" ht="100" customHeight="1" x14ac:dyDescent="0.25">
      <c r="A153" s="50">
        <v>2342</v>
      </c>
      <c r="B153" s="37" t="s">
        <v>108</v>
      </c>
      <c r="C153" s="38" t="s">
        <v>180</v>
      </c>
      <c r="D153" s="45" t="s">
        <v>915</v>
      </c>
      <c r="E153" s="42" t="s">
        <v>511</v>
      </c>
      <c r="F153" s="48" t="s">
        <v>513</v>
      </c>
      <c r="G153" s="41"/>
      <c r="H153" s="75" t="s">
        <v>327</v>
      </c>
      <c r="I153" s="49"/>
      <c r="J153" s="19"/>
      <c r="K153" s="74"/>
      <c r="L153" s="74"/>
      <c r="M153" s="41">
        <v>1</v>
      </c>
      <c r="N153" s="41">
        <v>1</v>
      </c>
      <c r="O153" s="41">
        <v>1</v>
      </c>
      <c r="P153" s="41">
        <v>0</v>
      </c>
      <c r="Q153" s="41">
        <f t="shared" si="4"/>
        <v>1366</v>
      </c>
      <c r="R153" s="41">
        <f t="shared" si="5"/>
        <v>2337</v>
      </c>
      <c r="S153" s="41">
        <v>1</v>
      </c>
      <c r="T153" s="76">
        <v>4</v>
      </c>
      <c r="U153" s="84"/>
      <c r="V153" s="73" t="s">
        <v>331</v>
      </c>
      <c r="W153" s="41"/>
      <c r="X153" s="25"/>
      <c r="Y153" s="25">
        <f>VLOOKUP(A157,Feuil1!A:B,2,FALSE)</f>
        <v>3783</v>
      </c>
      <c r="Z153" s="25">
        <f>VLOOKUP(A157,Feuil1!A:C,3,FALSE)</f>
        <v>3788</v>
      </c>
      <c r="AA15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('Défibrillateur :
Vérification quadriennale de la batterie','Recommandations ANSM',1,2337,'Durée de vie de la batterie : 4 ou 5 ans  voir à l’arrière de l’appareil','',3,1366,4)</v>
      </c>
      <c r="AB15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'Défibrillateur :
Vérification quadriennale de la batterie', reglementation = 'Recommandations ANSM', commentaires = 'Durée de vie de la batterie : 4 ou 5 ans  voir à l’arrière de l’appareil', personne_habilitee =  '', criticite = 4 where id = 2342</v>
      </c>
      <c r="AC153" s="17" t="str">
        <f>IF(Tableau6[[#This Row],[Référence]]&lt;&gt;"",CONCATENATE("update aocr_ref_arbo set reglementation = '",Tableau6[[#This Row],[Référence]],"' where id = ",Tableau6[[#This Row],[id]]),"")</f>
        <v>update aocr_ref_arbo set reglementation = 'Recommandations ANSM' where id = 2342</v>
      </c>
    </row>
    <row r="154" spans="1:29" ht="100" customHeight="1" x14ac:dyDescent="0.25">
      <c r="A154" s="50">
        <v>2343</v>
      </c>
      <c r="B154" s="37" t="s">
        <v>108</v>
      </c>
      <c r="C154" s="38" t="s">
        <v>171</v>
      </c>
      <c r="D154" s="44" t="s">
        <v>916</v>
      </c>
      <c r="E154" s="41" t="s">
        <v>511</v>
      </c>
      <c r="F154" s="47" t="s">
        <v>513</v>
      </c>
      <c r="G154" s="41"/>
      <c r="H154" s="75" t="s">
        <v>327</v>
      </c>
      <c r="I154" s="49"/>
      <c r="J154" s="19"/>
      <c r="K154" s="74"/>
      <c r="L154" s="74"/>
      <c r="M154" s="41">
        <v>1</v>
      </c>
      <c r="N154" s="41">
        <v>1</v>
      </c>
      <c r="O154" s="41">
        <v>1</v>
      </c>
      <c r="P154" s="41">
        <v>0</v>
      </c>
      <c r="Q154" s="41">
        <f t="shared" si="4"/>
        <v>1366</v>
      </c>
      <c r="R154" s="41">
        <f t="shared" si="5"/>
        <v>2338</v>
      </c>
      <c r="S154" s="41">
        <v>1</v>
      </c>
      <c r="T154" s="76">
        <v>4</v>
      </c>
      <c r="U154" s="84"/>
      <c r="V154" s="73" t="s">
        <v>331</v>
      </c>
      <c r="W154" s="41"/>
      <c r="X154" s="26"/>
      <c r="Y154" s="25">
        <f>VLOOKUP(A158,Feuil1!A:B,2,FALSE)</f>
        <v>959</v>
      </c>
      <c r="Z154" s="25">
        <f>VLOOKUP(A158,Feuil1!A:C,3,FALSE)</f>
        <v>1685</v>
      </c>
      <c r="AA15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('Défibrillateur :
Vérification quinquennale de la batterie','Recommandations ANSM',1,2338,'Durée de vie de la batterie : 4 ou 5 ans  voir à l’arrière de l’appareil','',3,1366,4)</v>
      </c>
      <c r="AB15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'Défibrillateur :
Vérification quinquennale de la batterie', reglementation = 'Recommandations ANSM', commentaires = 'Durée de vie de la batterie : 4 ou 5 ans  voir à l’arrière de l’appareil', personne_habilitee =  '', criticite = 4 where id = 2343</v>
      </c>
      <c r="AC154" s="17" t="str">
        <f>IF(Tableau6[[#This Row],[Référence]]&lt;&gt;"",CONCATENATE("update aocr_ref_arbo set reglementation = '",Tableau6[[#This Row],[Référence]],"' where id = ",Tableau6[[#This Row],[id]]),"")</f>
        <v>update aocr_ref_arbo set reglementation = 'Recommandations ANSM' where id = 2343</v>
      </c>
    </row>
    <row r="155" spans="1:29" ht="100" customHeight="1" x14ac:dyDescent="0.25">
      <c r="A155" s="57">
        <v>3797</v>
      </c>
      <c r="B155" s="60" t="s">
        <v>1243</v>
      </c>
      <c r="C155" s="60" t="s">
        <v>16</v>
      </c>
      <c r="D155" s="59" t="s">
        <v>1261</v>
      </c>
      <c r="E155" s="58" t="s">
        <v>1249</v>
      </c>
      <c r="F155" s="63" t="s">
        <v>1250</v>
      </c>
      <c r="G155" s="58"/>
      <c r="H155" s="75" t="s">
        <v>327</v>
      </c>
      <c r="I155" s="49"/>
      <c r="J155" s="19"/>
      <c r="K155" s="74"/>
      <c r="L155" s="74"/>
      <c r="P155" s="17">
        <v>0</v>
      </c>
      <c r="Q155" s="41">
        <f t="shared" si="4"/>
        <v>3783</v>
      </c>
      <c r="R155" s="41">
        <f t="shared" si="5"/>
        <v>3786</v>
      </c>
      <c r="T155" s="77">
        <v>5</v>
      </c>
      <c r="U155" s="84"/>
      <c r="V155" s="73" t="s">
        <v>331</v>
      </c>
      <c r="W155" s="41"/>
      <c r="X155" s="26"/>
      <c r="Y155" s="25">
        <f>VLOOKUP(A159,Feuil1!A:B,2,FALSE)</f>
        <v>959</v>
      </c>
      <c r="Z155" s="25">
        <f>VLOOKUP(A159,Feuil1!A:C,3,FALSE)</f>
        <v>1686</v>
      </c>
      <c r="AA15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('Echafaudages : 
Vérification à la mise en service
','Arrêté du 21/12/2004  art 4',1,3786,'Vérification avant mise ou remise en service.
La vérification avant mise ou remise en service s'impose dans les circonstances suivantes :
a) Lors de la première utilisation ;
b) En cas de changement de site d'utilisation et de tout démontage suivi d'un remontage de l'échafaudage ;
c) En cas de changement de configuration, de remplacement ou de transformation importante intéressant les constituants essentiels de l'échafaudage, notamment à la suite de tout accident ou incident provoqué par la défaillance d'un de ces constituants ou de tout choc ayant affecté la structure ;
d) A la suite de la modification des conditions d'utilisation, des conditions atmosphériques ou d'environnement susceptibles d'affecter la sécurité d'utilisation de l'échafaudage ;
e) A la uiste d'une interruption d'utilisation d'au moins un mois.
Elle comporte un examen d'adéquation, un examen de montagne et d'installation ainsi qu'un examen de l'état de conservation.','',3,3783,5)</v>
      </c>
      <c r="AB15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'Echafaudages : 
Vérification à la mise en service
', reglementation = 'Arrêté du 21/12/2004  art 4', commentaires = 'Vérification avant mise ou remise en service.
La vérification avant mise ou remise en service s'impose dans les circonstances suivantes :
a) Lors de la première utilisation ;
b) En cas de changement de site d'utilisation et de tout démontage suivi d'un remontage de l'échafaudage ;
c) En cas de changement de configuration, de remplacement ou de transformation importante intéressant les constituants essentiels de l'échafaudage, notamment à la suite de tout accident ou incident provoqué par la défaillance d'un de ces constituants ou de tout choc ayant affecté la structure ;
d) A la suite de la modification des conditions d'utilisation, des conditions atmosphériques ou d'environnement susceptibles d'affecter la sécurité d'utilisation de l'échafaudage ;
e) A la uiste d'une interruption d'utilisation d'au moins un mois.
Elle comporte un examen d'adéquation, un examen de montagne et d'installation ainsi qu'un examen de l'état de conservation.', personne_habilitee =  '', criticite = 5 where id = 3797</v>
      </c>
      <c r="AC155" s="17" t="str">
        <f>IF(Tableau6[[#This Row],[Référence]]&lt;&gt;"",CONCATENATE("update aocr_ref_arbo set reglementation = '",Tableau6[[#This Row],[Référence]],"' where id = ",Tableau6[[#This Row],[id]]),"")</f>
        <v>update aocr_ref_arbo set reglementation = 'Arrêté du 21/12/2004  art 4' where id = 3797</v>
      </c>
    </row>
    <row r="156" spans="1:29" ht="100" customHeight="1" x14ac:dyDescent="0.25">
      <c r="A156" s="65">
        <v>3798</v>
      </c>
      <c r="B156" s="66" t="s">
        <v>1243</v>
      </c>
      <c r="C156" s="66" t="s">
        <v>1251</v>
      </c>
      <c r="D156" s="67" t="s">
        <v>1263</v>
      </c>
      <c r="E156" s="68" t="s">
        <v>1252</v>
      </c>
      <c r="F156" s="69" t="s">
        <v>1253</v>
      </c>
      <c r="G156" s="68"/>
      <c r="H156" s="75" t="s">
        <v>327</v>
      </c>
      <c r="I156" s="49"/>
      <c r="J156" s="19"/>
      <c r="K156" s="74"/>
      <c r="L156" s="74"/>
      <c r="P156" s="17">
        <v>0</v>
      </c>
      <c r="Q156" s="41">
        <f t="shared" si="4"/>
        <v>3783</v>
      </c>
      <c r="R156" s="41">
        <f t="shared" si="5"/>
        <v>3787</v>
      </c>
      <c r="T156" s="77">
        <v>4</v>
      </c>
      <c r="U156" s="84"/>
      <c r="V156" s="73" t="s">
        <v>331</v>
      </c>
      <c r="W156" s="41"/>
      <c r="X156" s="26"/>
      <c r="Y156" s="25">
        <f>VLOOKUP(A160,Feuil1!A:B,2,FALSE)</f>
        <v>959</v>
      </c>
      <c r="Z156" s="25">
        <f>VLOOKUP(A160,Feuil1!A:C,3,FALSE)</f>
        <v>1689</v>
      </c>
      <c r="AA15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('Echafaudages : 
Vérifcation journalière','Arrêté du 21/12/2004  art 5',1,3787,'Vérification journalière.
Le chef d'établissement doit, quotidiennement, réaliser ou faire réaliser un examen de l'état de conservation en vue de s'assurer que l'échafaudage n'a pas subi de dégradation perceptible pouvant créer des dangers.
Lorsque des mesures s'imposent pour remédier à ces dégradations, elles sont consignées sur le registre prévu à l'article L. 620-6.','',3,3783,4)</v>
      </c>
      <c r="AB15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'Echafaudages : 
Vérifcation journalière', reglementation = 'Arrêté du 21/12/2004  art 5', commentaires = 'Vérification journalière.
Le chef d'établissement doit, quotidiennement, réaliser ou faire réaliser un examen de l'état de conservation en vue de s'assurer que l'échafaudage n'a pas subi de dégradation perceptible pouvant créer des dangers.
Lorsque des mesures s'imposent pour remédier à ces dégradations, elles sont consignées sur le registre prévu à l'article L. 620-6.', personne_habilitee =  '', criticite = 4 where id = 3798</v>
      </c>
      <c r="AC156" s="17" t="str">
        <f>IF(Tableau6[[#This Row],[Référence]]&lt;&gt;"",CONCATENATE("update aocr_ref_arbo set reglementation = '",Tableau6[[#This Row],[Référence]],"' where id = ",Tableau6[[#This Row],[id]]),"")</f>
        <v>update aocr_ref_arbo set reglementation = 'Arrêté du 21/12/2004  art 5' where id = 3798</v>
      </c>
    </row>
    <row r="157" spans="1:29" ht="100" customHeight="1" x14ac:dyDescent="0.25">
      <c r="A157" s="57">
        <v>3799</v>
      </c>
      <c r="B157" s="60" t="s">
        <v>1243</v>
      </c>
      <c r="C157" s="60" t="s">
        <v>1244</v>
      </c>
      <c r="D157" s="59" t="s">
        <v>1264</v>
      </c>
      <c r="E157" s="58" t="s">
        <v>1245</v>
      </c>
      <c r="F157" s="63" t="s">
        <v>1246</v>
      </c>
      <c r="G157" s="58"/>
      <c r="H157" s="75" t="s">
        <v>327</v>
      </c>
      <c r="I157" s="49"/>
      <c r="J157" s="19"/>
      <c r="K157" s="74"/>
      <c r="L157" s="74"/>
      <c r="P157" s="17">
        <v>0</v>
      </c>
      <c r="Q157" s="41">
        <f t="shared" si="4"/>
        <v>3783</v>
      </c>
      <c r="R157" s="41">
        <f t="shared" si="5"/>
        <v>3788</v>
      </c>
      <c r="T157" s="77">
        <v>4</v>
      </c>
      <c r="U157" s="84"/>
      <c r="V157" s="73" t="s">
        <v>331</v>
      </c>
      <c r="W157" s="41"/>
      <c r="X157" s="25"/>
      <c r="Y157" s="25">
        <f>VLOOKUP(A161,Feuil1!A:B,2,FALSE)</f>
        <v>959</v>
      </c>
      <c r="Z157" s="25">
        <f>VLOOKUP(A161,Feuil1!A:C,3,FALSE)</f>
        <v>1699</v>
      </c>
      <c r="AA15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('Echafaudages : 
Vérifcation trimestrielle','Arrêté du 21/12/2004  art 6',1,3788,'Vérification trimestrielle.
Aucun échafaudage ne peut demeurer en service s'il n'a pas fait l'objet depuis moins de trois mois d'un examen approfondi de son état de conservation. Cet examen implique des vérifications techniques concernant notamment les éléments énumérés à l'article 3-III du présent arrêté.','',3,3783,4)</v>
      </c>
      <c r="AB15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#Echafaudages : 
Vérifcation trimestrielle#, reglementation = #Arrêté du 21/12/2004  art 6#, commentaires = #Vérification trimestrielle.
Aucun échafaudage ne peut demeurer en service s'il n'a pas fait l'objet depuis moins de trois mois d'un examen approfondi de son état de conservation. Cet examen implique des vérifications techniques concernant notamment les éléments énumérés à l'article 3-III du présent arrêté.#, personne_habilitee =  ##, criticite = 4 where id = 3799</v>
      </c>
      <c r="AC157" s="17" t="str">
        <f>IF(Tableau6[[#This Row],[Référence]]&lt;&gt;"",CONCATENATE("update aocr_ref_arbo set reglementation = '",Tableau6[[#This Row],[Référence]],"' where id = ",Tableau6[[#This Row],[id]]),"")</f>
        <v>update aocr_ref_arbo set reglementation = 'Arrêté du 21/12/2004  art 6' where id = 3799</v>
      </c>
    </row>
    <row r="158" spans="1:29" ht="100" customHeight="1" x14ac:dyDescent="0.25">
      <c r="A158" s="50">
        <v>607</v>
      </c>
      <c r="B158" s="37" t="s">
        <v>107</v>
      </c>
      <c r="C158" s="38" t="s">
        <v>1310</v>
      </c>
      <c r="D158" s="45" t="s">
        <v>1309</v>
      </c>
      <c r="E158" s="41" t="s">
        <v>1307</v>
      </c>
      <c r="F158" s="80" t="s">
        <v>1308</v>
      </c>
      <c r="G158" s="41"/>
      <c r="H158" s="75" t="s">
        <v>327</v>
      </c>
      <c r="I158" s="49"/>
      <c r="J158" s="19"/>
      <c r="K158" s="74"/>
      <c r="L158" s="74"/>
      <c r="M158" s="41">
        <v>1</v>
      </c>
      <c r="N158" s="41">
        <v>1</v>
      </c>
      <c r="O158" s="41">
        <v>1</v>
      </c>
      <c r="P158" s="41">
        <v>0</v>
      </c>
      <c r="Q158" s="41">
        <f t="shared" si="4"/>
        <v>959</v>
      </c>
      <c r="R158" s="41">
        <f t="shared" si="5"/>
        <v>1685</v>
      </c>
      <c r="S158" s="41">
        <v>1</v>
      </c>
      <c r="T158" s="76">
        <v>4</v>
      </c>
      <c r="U158" s="84"/>
      <c r="V158" s="73" t="s">
        <v>331</v>
      </c>
      <c r="W158" s="41"/>
      <c r="X158" s="26"/>
      <c r="Y158" s="25">
        <f>VLOOKUP(A162,Feuil1!A:B,2,FALSE)</f>
        <v>959</v>
      </c>
      <c r="Z158" s="25">
        <f>VLOOKUP(A162,Feuil1!A:C,3,FALSE)</f>
        <v>3683</v>
      </c>
      <c r="AA15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Requalification Périodique décennal - Attestation de requalification
Les Équipements sous pression (ESP) : doivent être requalifiés tous les 10 ans','Arrêté du 20 novembre 2017, art 18
',1,1685,'Requalification Périodiques 10 ans pour les autres récipients ou tuyauteries ainsi que pour les générateurs de vapeur','',3,959,4)</v>
      </c>
      <c r="AB15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Requalification Périodique décennal - Attestation de requalification
Les Équipements sous pression (ESP) : doivent être requalifiés tous les 10 ans#, reglementation = #Arrêté du 20 novembre 2017, art 18
#, commentaires = #Requalification Périodiques 10 ans pour les autres récipients ou tuyauteries ainsi que pour les générateurs de vapeur#, personne_habilitee =  ##, criticite = 4 where id = 607</v>
      </c>
      <c r="AC158" s="17" t="str">
        <f>IF(Tableau6[[#This Row],[Référence]]&lt;&gt;"",CONCATENATE("update aocr_ref_arbo set reglementation = '",Tableau6[[#This Row],[Référence]],"' where id = ",Tableau6[[#This Row],[id]]),"")</f>
        <v>update aocr_ref_arbo set reglementation = 'Arrêté du 20 novembre 2017, art 18
' where id = 607</v>
      </c>
    </row>
    <row r="159" spans="1:29" ht="100" customHeight="1" x14ac:dyDescent="0.25">
      <c r="A159" s="50">
        <v>1381</v>
      </c>
      <c r="B159" s="37" t="s">
        <v>107</v>
      </c>
      <c r="C159" s="38" t="s">
        <v>1332</v>
      </c>
      <c r="D159" s="56" t="s">
        <v>1312</v>
      </c>
      <c r="E159" s="41" t="s">
        <v>1311</v>
      </c>
      <c r="F159" s="81" t="s">
        <v>1313</v>
      </c>
      <c r="G159" s="41"/>
      <c r="H159" s="75" t="s">
        <v>327</v>
      </c>
      <c r="I159" s="49"/>
      <c r="J159" s="19"/>
      <c r="K159" s="74"/>
      <c r="L159" s="74"/>
      <c r="M159" s="41">
        <v>1</v>
      </c>
      <c r="N159" s="41">
        <v>1</v>
      </c>
      <c r="O159" s="41">
        <v>1</v>
      </c>
      <c r="P159" s="41">
        <v>0</v>
      </c>
      <c r="Q159" s="41">
        <f t="shared" si="4"/>
        <v>959</v>
      </c>
      <c r="R159" s="41">
        <f t="shared" si="5"/>
        <v>1686</v>
      </c>
      <c r="S159" s="41">
        <v>1</v>
      </c>
      <c r="T159" s="76">
        <v>4</v>
      </c>
      <c r="U159" s="84"/>
      <c r="V159" s="73" t="s">
        <v>331</v>
      </c>
      <c r="W159" s="41"/>
      <c r="X159" s="26"/>
      <c r="Y159" s="25">
        <f>VLOOKUP(A163,Feuil1!A:B,2,FALSE)</f>
        <v>959</v>
      </c>
      <c r="Z159" s="25">
        <f>VLOOKUP(A163,Feuil1!A:C,3,FALSE)</f>
        <v>1702</v>
      </c>
      <c r="AA15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Inspection Périodique 2 ans','Arrêté du 20 novembre 2017, art 15
',1,1686,'Générateurs de vapeur, les appareils à couvercle amovible à fermeture rapide ','',3,959,4)</v>
      </c>
      <c r="AB15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Inspection Périodique 2 ans#, reglementation = #Arrêté du 20 novembre 2017, art 15
#, commentaires = #Générateurs de vapeur, les appareils à couvercle amovible à fermeture rapide #, personne_habilitee =  ##, criticite = 4 where id = 1381</v>
      </c>
      <c r="AC159" s="17" t="str">
        <f>IF(Tableau6[[#This Row],[Référence]]&lt;&gt;"",CONCATENATE("update aocr_ref_arbo set reglementation = '",Tableau6[[#This Row],[Référence]],"' where id = ",Tableau6[[#This Row],[id]]),"")</f>
        <v>update aocr_ref_arbo set reglementation = 'Arrêté du 20 novembre 2017, art 15
' where id = 1381</v>
      </c>
    </row>
    <row r="160" spans="1:29" s="28" customFormat="1" ht="100" customHeight="1" x14ac:dyDescent="0.25">
      <c r="A160" s="50">
        <v>3718</v>
      </c>
      <c r="B160" s="37" t="s">
        <v>107</v>
      </c>
      <c r="C160" s="38" t="s">
        <v>1333</v>
      </c>
      <c r="D160" s="45" t="s">
        <v>1315</v>
      </c>
      <c r="E160" s="42" t="s">
        <v>1314</v>
      </c>
      <c r="F160" s="48" t="s">
        <v>1295</v>
      </c>
      <c r="G160" s="41"/>
      <c r="H160" s="75" t="s">
        <v>327</v>
      </c>
      <c r="I160" s="49"/>
      <c r="J160" s="19"/>
      <c r="K160" s="74"/>
      <c r="L160" s="74"/>
      <c r="M160" s="41">
        <v>1</v>
      </c>
      <c r="N160" s="41">
        <v>1</v>
      </c>
      <c r="O160" s="41">
        <v>1</v>
      </c>
      <c r="P160" s="41">
        <v>0</v>
      </c>
      <c r="Q160" s="41">
        <f t="shared" si="4"/>
        <v>959</v>
      </c>
      <c r="R160" s="41">
        <f t="shared" si="5"/>
        <v>1689</v>
      </c>
      <c r="S160" s="41"/>
      <c r="T160" s="76">
        <v>4</v>
      </c>
      <c r="U160" s="84"/>
      <c r="V160" s="73" t="s">
        <v>331</v>
      </c>
      <c r="W160" s="41"/>
      <c r="X160" s="29"/>
      <c r="Y160" s="25">
        <f>VLOOKUP(A164,Feuil1!A:B,2,FALSE)</f>
        <v>959</v>
      </c>
      <c r="Z160" s="25">
        <f>VLOOKUP(A164,Feuil1!A:C,3,FALSE)</f>
        <v>1702</v>
      </c>
      <c r="AA16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Requalification Périodique biennal - Attestation de Requalification','Arrêté du 20 novembre 2017, art 18',1,1689,'Les bouteilles pour appareils respiratoires utilisées pour la plongée subaquatique ainsi que pour les récipients mobiles en matériaux autres que métalliques','',3,959,4)</v>
      </c>
      <c r="AB16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Requalification Périodique biennal - Attestation de Requalification#, reglementation = #Arrêté du 20 novembre 2017, art 18#, commentaires = #Les bouteilles pour appareils respiratoires utilisées pour la plongée subaquatique ainsi que pour les récipients mobiles en matériaux autres que métalliques#, personne_habilitee =  ##, criticite = 4 where id = 3718</v>
      </c>
      <c r="AC160" s="17" t="str">
        <f>IF(Tableau6[[#This Row],[Référence]]&lt;&gt;"",CONCATENATE("update aocr_ref_arbo set reglementation = '",Tableau6[[#This Row],[Référence]],"' where id = ",Tableau6[[#This Row],[id]]),"")</f>
        <v>update aocr_ref_arbo set reglementation = 'Arrêté du 20 novembre 2017, art 18' where id = 3718</v>
      </c>
    </row>
    <row r="161" spans="1:29 16351:16374" ht="100" customHeight="1" x14ac:dyDescent="0.25">
      <c r="A161" s="50">
        <v>1379</v>
      </c>
      <c r="B161" s="37" t="s">
        <v>107</v>
      </c>
      <c r="C161" s="38" t="s">
        <v>1334</v>
      </c>
      <c r="D161" s="45" t="s">
        <v>1316</v>
      </c>
      <c r="E161" s="42" t="s">
        <v>1317</v>
      </c>
      <c r="F161" s="48" t="s">
        <v>1295</v>
      </c>
      <c r="G161" s="41"/>
      <c r="H161" s="75" t="s">
        <v>327</v>
      </c>
      <c r="I161" s="49"/>
      <c r="J161" s="19"/>
      <c r="K161" s="74"/>
      <c r="L161" s="74"/>
      <c r="M161" s="41">
        <v>1</v>
      </c>
      <c r="N161" s="41">
        <v>1</v>
      </c>
      <c r="O161" s="41">
        <v>1</v>
      </c>
      <c r="P161" s="41">
        <v>0</v>
      </c>
      <c r="Q161" s="41">
        <f t="shared" si="4"/>
        <v>959</v>
      </c>
      <c r="R161" s="41">
        <f t="shared" si="5"/>
        <v>1699</v>
      </c>
      <c r="S161" s="41">
        <v>1</v>
      </c>
      <c r="T161" s="76">
        <v>4</v>
      </c>
      <c r="U161" s="84"/>
      <c r="V161" s="73" t="s">
        <v>331</v>
      </c>
      <c r="W161" s="41"/>
      <c r="Y161" s="25">
        <f>VLOOKUP(A165,Feuil1!A:B,2,FALSE)</f>
        <v>959</v>
      </c>
      <c r="Z161" s="25">
        <f>VLOOKUP(A165,Feuil1!A:C,3,FALSE)</f>
        <v>1373</v>
      </c>
      <c r="AA161"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Requalification Périodique triennal - Attestation de Requalification','Arrêté du 20 novembre 2017, art 18',1,1699,'Les récipients ou tuyauteries contenant les fluides suivants lorsque ceux-ci ne peuvent être exempts d'impuretés corrosives : fluor, fluorure de bore, fluorure d'hydrogène, trichlorure de bore, chlorure d'hydrogène, bromure d'hydrogène, dioxyde d'azote, chlorure de carbonyle (ou phosgène), sulfure d'hydrogène
','',3,959,4)</v>
      </c>
      <c r="AB161" s="17"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Requalification Périodique triennal - Attestation de Requalification#, reglementation = #Arrêté du 20 novembre 2017, art 18#, commentaires = #Les récipients ou tuyauteries contenant les fluides suivants lorsque ceux-ci ne peuvent être exempts d'impuretés corrosives : fluor, fluorure de bore, fluorure d'hydrogène, trichlorure de bore, chlorure d'hydrogène, bromure d'hydrogène, dioxyde d'azote, chlorure de carbonyle (ou phosgène), sulfure d'hydrogène
#, personne_habilitee =  ##, criticite = 4 where id = 1379</v>
      </c>
      <c r="AC161" s="17" t="str">
        <f>IF(Tableau6[[#This Row],[Référence]]&lt;&gt;"",CONCATENATE("update aocr_ref_arbo set reglementation = '",Tableau6[[#This Row],[Référence]],"' where id = ",Tableau6[[#This Row],[id]]),"")</f>
        <v>update aocr_ref_arbo set reglementation = 'Arrêté du 20 novembre 2017, art 18' where id = 1379</v>
      </c>
      <c r="XDW161" s="50"/>
      <c r="XDX161" s="37"/>
      <c r="XDY161" s="38"/>
      <c r="XDZ161" s="44"/>
      <c r="XEA161" s="41"/>
      <c r="XEB161" s="47"/>
      <c r="XEC161" s="41"/>
    </row>
    <row r="162" spans="1:29 16351:16374" ht="100" customHeight="1" x14ac:dyDescent="0.25">
      <c r="A162" s="50">
        <v>3717</v>
      </c>
      <c r="B162" s="37" t="s">
        <v>107</v>
      </c>
      <c r="C162" s="38" t="s">
        <v>1335</v>
      </c>
      <c r="D162" s="44" t="s">
        <v>1319</v>
      </c>
      <c r="E162" s="41" t="s">
        <v>1318</v>
      </c>
      <c r="F162" s="47" t="s">
        <v>1291</v>
      </c>
      <c r="G162" s="41"/>
      <c r="H162" s="75" t="s">
        <v>327</v>
      </c>
      <c r="I162" s="49"/>
      <c r="J162" s="19"/>
      <c r="K162" s="74"/>
      <c r="L162" s="74"/>
      <c r="M162" s="41">
        <v>1</v>
      </c>
      <c r="N162" s="41">
        <v>1</v>
      </c>
      <c r="O162" s="41">
        <v>1</v>
      </c>
      <c r="P162" s="41">
        <v>0</v>
      </c>
      <c r="Q162" s="41">
        <f t="shared" si="4"/>
        <v>959</v>
      </c>
      <c r="R162" s="41">
        <f t="shared" si="5"/>
        <v>3683</v>
      </c>
      <c r="S162" s="41"/>
      <c r="T162" s="76">
        <v>4</v>
      </c>
      <c r="U162" s="84"/>
      <c r="V162" s="73" t="s">
        <v>331</v>
      </c>
      <c r="W162" s="41"/>
      <c r="Y162" s="25">
        <f>VLOOKUP(A166,Feuil1!A:B,2,FALSE)</f>
        <v>959</v>
      </c>
      <c r="Z162" s="25">
        <f>VLOOKUP(A166,Feuil1!A:C,3,FALSE)</f>
        <v>3785</v>
      </c>
      <c r="AA162"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Contrôle Périodique 4 ans - Inspection périodique','Arrêté du 20 novembre 2017, art 15',1,3683,'Pour les autres équipements, hormis les tuyauteries, la période maximale entre les inspections périodiques est fixée au maximum à 4 ans. Toutefois, la première inspection périodique suivant la mise en service ou une modification notable d'un équipement est fixée au maximum à 3 ans, excepté pour les équipements qui ont fait l'objet d'un contrôle de mise en service conforme à l'article 11, que ce contrôle soit ou non obligatoire. Le délai maximal de 3 ans est porté à 40 mois pour les équipements dont la déclaration de mise en service a été réalisée avant l'entrée en vigueur du présent arrêté,','',3,959,4)</v>
      </c>
      <c r="AB162" s="17"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Contrôle Périodique 4 ans - Inspection périodique#, reglementation = #Arrêté du 20 novembre 2017, art 15#, commentaires = #Pour les autres équipements, hormis les tuyauteries, la période maximale entre les inspections périodiques est fixée au maximum à 4 ans. Toutefois, la première inspection périodique suivant la mise en service ou une modification notable d'un équipement est fixée au maximum à 3 ans, excepté pour les équipements qui ont fait l'objet d'un contrôle de mise en service conforme à l'article 11, que ce contrôle soit ou non obligatoire. Le délai maximal de 3 ans est porté à 40 mois pour les équipements dont la déclaration de mise en service a été réalisée avant l'entrée en vigueur du présent arrêté,#, personne_habilitee =  ##, criticite = 4 where id = 3717</v>
      </c>
      <c r="AC162" s="17" t="str">
        <f>IF(Tableau6[[#This Row],[Référence]]&lt;&gt;"",CONCATENATE("update aocr_ref_arbo set reglementation = '",Tableau6[[#This Row],[Référence]],"' where id = ",Tableau6[[#This Row],[id]]),"")</f>
        <v>update aocr_ref_arbo set reglementation = 'Arrêté du 20 novembre 2017, art 15' where id = 3717</v>
      </c>
      <c r="XDW162" s="50"/>
      <c r="XDX162" s="37"/>
      <c r="XDY162" s="38"/>
      <c r="XDZ162" s="44"/>
      <c r="XEA162" s="41"/>
      <c r="XEB162" s="47"/>
      <c r="XEC162" s="41"/>
    </row>
    <row r="163" spans="1:29 16351:16374" ht="100" customHeight="1" x14ac:dyDescent="0.25">
      <c r="A163" s="50">
        <v>1380</v>
      </c>
      <c r="B163" s="37" t="s">
        <v>107</v>
      </c>
      <c r="C163" s="38" t="s">
        <v>1336</v>
      </c>
      <c r="D163" s="44" t="s">
        <v>1338</v>
      </c>
      <c r="E163" s="41" t="s">
        <v>1320</v>
      </c>
      <c r="F163" s="81" t="s">
        <v>1308</v>
      </c>
      <c r="G163" s="41"/>
      <c r="H163" s="75" t="s">
        <v>327</v>
      </c>
      <c r="I163" s="49"/>
      <c r="J163" s="19"/>
      <c r="K163" s="74"/>
      <c r="L163" s="74"/>
      <c r="M163" s="41">
        <v>1</v>
      </c>
      <c r="N163" s="41">
        <v>1</v>
      </c>
      <c r="O163" s="41">
        <v>1</v>
      </c>
      <c r="P163" s="41">
        <v>0</v>
      </c>
      <c r="Q163" s="41">
        <f t="shared" si="4"/>
        <v>959</v>
      </c>
      <c r="R163" s="41">
        <f t="shared" si="5"/>
        <v>1702</v>
      </c>
      <c r="S163" s="41">
        <v>1</v>
      </c>
      <c r="T163" s="76">
        <v>4</v>
      </c>
      <c r="U163" s="84"/>
      <c r="V163" s="73" t="s">
        <v>331</v>
      </c>
      <c r="W163" s="41"/>
      <c r="Y163" s="25">
        <f>VLOOKUP(A167,Feuil1!A:B,2,FALSE)</f>
        <v>959</v>
      </c>
      <c r="Z163" s="25">
        <f>VLOOKUP(A167,Feuil1!A:C,3,FALSE)</f>
        <v>1696</v>
      </c>
      <c r="AA163"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Requalification Périodique 6 ans - Attestation de requalification pour les récipients et matériaux contenant un fluide toxique','Arrêté du 20 novembre 2017, art 18
',1,1702,' Les récipients ou tuyauteries contenant un fluide toxique (toxicité aiguë par voie orale : catégories 1 et 2, toxicité aiguë par voie cutanée : catégories 1 et 2, toxicité aiguë par inhalation : catégories 1, 2 et 3, ou toxicité spécifique pour certains organes cibles - exposition unique : catégorie 1), ou un fluide corrosif vis-à-vis des parois de l'équipement sous pression
','',3,959,4)</v>
      </c>
      <c r="AB163" s="17"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Requalification Périodique 6 ans - Attestation de requalification pour les récipients et matériaux contenant un fluide toxique#, reglementation = #Arrêté du 20 novembre 2017, art 18
#, commentaires = # Les récipients ou tuyauteries contenant un fluide toxique (toxicité aiguë par voie orale : catégories 1 et 2, toxicité aiguë par voie cutanée : catégories 1 et 2, toxicité aiguë par inhalation : catégories 1, 2 et 3, ou toxicité spécifique pour certains organes cibles - exposition unique : catégorie 1), ou un fluide corrosif vis-à-vis des parois de l'équipement sous pression
#, personne_habilitee =  ##, criticite = 4 where id = 1380</v>
      </c>
      <c r="AC163" s="17" t="str">
        <f>IF(Tableau6[[#This Row],[Référence]]&lt;&gt;"",CONCATENATE("update aocr_ref_arbo set reglementation = '",Tableau6[[#This Row],[Référence]],"' where id = ",Tableau6[[#This Row],[id]]),"")</f>
        <v>update aocr_ref_arbo set reglementation = 'Arrêté du 20 novembre 2017, art 18
' where id = 1380</v>
      </c>
      <c r="XDW163" s="50"/>
      <c r="XDX163" s="37"/>
      <c r="XDY163" s="38"/>
      <c r="XDZ163" s="44"/>
      <c r="XEA163" s="41"/>
      <c r="XEB163" s="47"/>
      <c r="XEC163" s="41"/>
      <c r="XEN163" s="50"/>
      <c r="XEO163" s="37"/>
      <c r="XEP163" s="38"/>
      <c r="XEQ163" s="44"/>
      <c r="XER163" s="41"/>
      <c r="XES163" s="47"/>
      <c r="XET163" s="41"/>
    </row>
    <row r="164" spans="1:29 16351:16374" ht="100" customHeight="1" x14ac:dyDescent="0.25">
      <c r="A164" s="17">
        <v>3790</v>
      </c>
      <c r="B164" s="61" t="s">
        <v>107</v>
      </c>
      <c r="C164" s="51" t="s">
        <v>1336</v>
      </c>
      <c r="D164" s="46" t="s">
        <v>1339</v>
      </c>
      <c r="E164" s="62" t="s">
        <v>1321</v>
      </c>
      <c r="F164" s="62" t="s">
        <v>1295</v>
      </c>
      <c r="H164" s="75" t="s">
        <v>327</v>
      </c>
      <c r="I164" s="49"/>
      <c r="J164" s="19"/>
      <c r="K164" s="74"/>
      <c r="L164" s="74"/>
      <c r="P164" s="17">
        <v>0</v>
      </c>
      <c r="Q164" s="41">
        <f t="shared" si="4"/>
        <v>959</v>
      </c>
      <c r="R164" s="41">
        <f t="shared" si="5"/>
        <v>1702</v>
      </c>
      <c r="T164" s="77">
        <v>4</v>
      </c>
      <c r="U164" s="84"/>
      <c r="V164" s="73" t="s">
        <v>331</v>
      </c>
      <c r="W164" s="41"/>
      <c r="X164" s="26"/>
      <c r="Y164" s="25">
        <f>VLOOKUP(A168,Feuil1!A:B,2,FALSE)</f>
        <v>959</v>
      </c>
      <c r="Z164" s="25">
        <f>VLOOKUP(A168,Feuil1!A:C,3,FALSE)</f>
        <v>1190</v>
      </c>
      <c r="AA16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(ESP) :
Requalification Périodique 6 ans - Attestation de requalification pour les récipients mobiles en matériaux autres que métalliques','Arrêté du 20 novembre 2017, art 18',1,1702,'Les récipients mobiles en matériaux autres que métalliques ayant fait l'objet d'essais de contrôle du vieillissement lors de leur fabrication selon un cahier des charges approuvé par le ministre chargé de la sécurité industrielle en annexe 1 ; 
Les bouteilles de plongée dont l'inspection périodique a été effectuée au moins annuellement ou avant leur utilisation quand la visite a été réalisée depuis plus d'un an, dans les conditions définies par la dernière version du cahier des charges relatif à l'inspection périodique des bouteilles métalliques utilisées pour la plongée subaquatique visé en annexe 1 du présent arrêté ministériel ','',3,959,4)</v>
      </c>
      <c r="AB16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(ESP) :
Requalification Périodique 6 ans - Attestation de requalification pour les récipients mobiles en matériaux autres que métalliques#, reglementation = #Arrêté du 20 novembre 2017, art 18#, commentaires = #Les récipients mobiles en matériaux autres que métalliques ayant fait l'objet d'essais de contrôle du vieillissement lors de leur fabrication selon un cahier des charges approuvé par le ministre chargé de la sécurité industrielle en annexe 1 ; 
Les bouteilles de plongée dont l'inspection périodique a été effectuée au moins annuellement ou avant leur utilisation quand la visite a été réalisée depuis plus d'un an, dans les conditions définies par la dernière version du cahier des charges relatif à l'inspection périodique des bouteilles métalliques utilisées pour la plongée subaquatique visé en annexe 1 du présent arrêté ministériel #, personne_habilitee =  ##, criticite = 4 where id = 3790</v>
      </c>
      <c r="AC164" s="17" t="str">
        <f>IF(Tableau6[[#This Row],[Référence]]&lt;&gt;"",CONCATENATE("update aocr_ref_arbo set reglementation = '",Tableau6[[#This Row],[Référence]],"' where id = ",Tableau6[[#This Row],[id]]),"")</f>
        <v>update aocr_ref_arbo set reglementation = 'Arrêté du 20 novembre 2017, art 18' where id = 3790</v>
      </c>
      <c r="XEN164" s="50"/>
      <c r="XEO164" s="37"/>
      <c r="XEP164" s="38"/>
      <c r="XEQ164" s="44"/>
      <c r="XER164" s="41"/>
      <c r="XES164" s="47"/>
      <c r="XET164" s="41"/>
    </row>
    <row r="165" spans="1:29 16351:16374" ht="100" customHeight="1" x14ac:dyDescent="0.25">
      <c r="A165" s="50">
        <v>1377</v>
      </c>
      <c r="B165" s="37" t="s">
        <v>107</v>
      </c>
      <c r="C165" s="38" t="s">
        <v>1337</v>
      </c>
      <c r="D165" s="44" t="s">
        <v>1324</v>
      </c>
      <c r="E165" s="41" t="s">
        <v>1323</v>
      </c>
      <c r="F165" s="47" t="s">
        <v>1322</v>
      </c>
      <c r="G165" s="41"/>
      <c r="H165" s="75" t="s">
        <v>327</v>
      </c>
      <c r="K165" s="17"/>
      <c r="L165" s="17"/>
      <c r="M165" s="17">
        <v>1</v>
      </c>
      <c r="N165" s="17">
        <v>1</v>
      </c>
      <c r="O165" s="17">
        <v>1</v>
      </c>
      <c r="P165" s="17">
        <v>0</v>
      </c>
      <c r="Q165" s="17">
        <f t="shared" si="4"/>
        <v>959</v>
      </c>
      <c r="R165" s="17">
        <f t="shared" si="5"/>
        <v>1373</v>
      </c>
      <c r="S165" s="17">
        <v>1</v>
      </c>
      <c r="T165" s="17">
        <v>5</v>
      </c>
      <c r="U165" s="17"/>
      <c r="V165" s="17" t="s">
        <v>331</v>
      </c>
      <c r="X165" s="25"/>
      <c r="Y165" s="25">
        <f>VLOOKUP(A169,Feuil1!A:B,2,FALSE)</f>
        <v>417</v>
      </c>
      <c r="Z165" s="25">
        <f>VLOOKUP(A169,Feuil1!A:C,3,FALSE)</f>
        <v>1586</v>
      </c>
      <c r="AA16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('Equipement sous pression (ESP) fixes: 
Dossier d'exploitation','Arrêté du 20 novembre 2017, art 6',1,1373,'L'exploitant établit pour tout équipement fixe entrant dans le champ d'application de l'article L. 557-30 du code de l'environnement un dossier d'exploitation qui comporte les informations nécessaires à la sécurité de son exploitation, à son entretien, à son contrôle et aux éventuelles interventions. Il le met à jour et le conserve pendant toute la durée de vie de ce dernier. Ce dossier peut se présenter sous forme de documents sur papier ou numériques.
Ce dossier comprend les informations suivantes relatives à la fabrication :
- si l'équipement est construit suivant les directives européennes applicables, le cas échéant, la notice d'instructions, les documents techniques, plans et schémas nécessaires à une bonne compréhension de ces instructions ;
- si l'équipement a été construit selon des réglementations françaises antérieures au marquage CE ou pour les équipements néo-soumis, l'état descriptif initial ou reconstitué dans des conditions précisées par une décision du ministre chargé de la sécurité industrielle ;
- l'identification des accessoires de sécurité et leurs paramètres de réglage.
Ce dossier comprend également les informations suivantes relatives à l'exploitation :
- pour tous les équipements :
- la preuve de dépôt de la déclaration de mise en service pour les équipements qui y sont ou y ont été soumis ;
- un registre où sont consignées toutes les opérations ou interventions datées relatives aux contrôles, y compris de mise en service le cas échéant, aux inspections et aux requalifications périodiques, aux incidents, aux évènements, aux réparations et modifications ;
- les attestations correspondantes avec une durée de conservation minimale supérieure à la période maximale entre 2 requalifications périodiques pour les comptes-rendus d'inspections et les attestations de requalifications périodiques ou durée de vie de l'équipement pour les autres opérations ;
- en outre, pour les équipements suivis en service avec un plan d'inspection, le plan d'inspection ;
- pour les tuyauteries soumises à inspection périodique, le programme de contrôle prévu au III de l'article 15 lorsqu'il est requis ;
II. - Ce dossier d'exploitation est transmis au nouvel exploitant lors d'un changement de site ou de propriétaire.
III. - 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pression.','',3,959,5)</v>
      </c>
      <c r="AB16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#Equipement sous pression (ESP) fixes: 
Dossier d'exploitation#, reglementation = #Arrêté du 20 novembre 2017, art 6#, commentaires = #L'exploitant établit pour tout équipement fixe entrant dans le champ d'application de l'article L. 557-30 du code de l'environnement un dossier d'exploitation qui comporte les informations nécessaires à la sécurité de son exploitation, à son entretien, à son contrôle et aux éventuelles interventions. Il le met à jour et le conserve pendant toute la durée de vie de ce dernier. Ce dossier peut se présenter sous forme de documents sur papier ou numériques.
Ce dossier comprend les informations suivantes relatives à la fabrication :
- si l'équipement est construit suivant les directives européennes applicables, le cas échéant, la notice d'instructions, les documents techniques, plans et schémas nécessaires à une bonne compréhension de ces instructions ;
- si l'équipement a été construit selon des réglementations françaises antérieures au marquage CE ou pour les équipements néo-soumis, l'état descriptif initial ou reconstitué dans des conditions précisées par une décision du ministre chargé de la sécurité industrielle ;
- l'identification des accessoires de sécurité et leurs paramètres de réglage.
Ce dossier comprend également les informations suivantes relatives à l'exploitation :
- pour tous les équipements :
- la preuve de dépôt de la déclaration de mise en service pour les équipements qui y sont ou y ont été soumis ;
- un registre où sont consignées toutes les opérations ou interventions datées relatives aux contrôles, y compris de mise en service le cas échéant, aux inspections et aux requalifications périodiques, aux incidents, aux évènements, aux réparations et modifications ;
- les attestations correspondantes avec une durée de conservation minimale supérieure à la période maximale entre 2 requalifications périodiques pour les comptes-rendus d'inspections et les attestations de requalifications périodiques ou durée de vie de l'équipement pour les autres opérations ;
- en outre, pour les équipements suivis en service avec un plan d'inspection, le plan d'inspection ;
- pour les tuyauteries soumises à inspection périodique, le programme de contrôle prévu au III de l'article 15 lorsqu'il est requis ;
II. - Ce dossier d'exploitation est transmis au nouvel exploitant lors d'un changement de site ou de propriétaire.
III. - 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 personne_habilitee =  ##, criticite = 5 where id = 1377</v>
      </c>
      <c r="AC165" s="17" t="str">
        <f>IF(Tableau6[[#This Row],[Référence]]&lt;&gt;"",CONCATENATE("update aocr_ref_arbo set reglementation = '",Tableau6[[#This Row],[Référence]],"' where id = ",Tableau6[[#This Row],[id]]),"")</f>
        <v>update aocr_ref_arbo set reglementation = 'Arrêté du 20 novembre 2017, art 6' where id = 1377</v>
      </c>
      <c r="XEN165" s="50"/>
      <c r="XEO165" s="37"/>
      <c r="XEP165" s="38"/>
      <c r="XEQ165" s="44"/>
      <c r="XER165" s="41"/>
      <c r="XES165" s="47"/>
      <c r="XET165" s="41"/>
    </row>
    <row r="166" spans="1:29 16351:16374" ht="100" customHeight="1" x14ac:dyDescent="0.25">
      <c r="A166" s="50">
        <v>3801</v>
      </c>
      <c r="B166" s="37" t="s">
        <v>107</v>
      </c>
      <c r="C166" s="38" t="s">
        <v>1240</v>
      </c>
      <c r="D166" s="44" t="s">
        <v>1270</v>
      </c>
      <c r="E166" s="41" t="s">
        <v>1325</v>
      </c>
      <c r="F166" s="47" t="s">
        <v>1291</v>
      </c>
      <c r="G166" s="41"/>
      <c r="H166" s="75" t="s">
        <v>327</v>
      </c>
      <c r="K166" s="17"/>
      <c r="L166" s="17"/>
      <c r="P166" s="17">
        <v>0</v>
      </c>
      <c r="Q166" s="17">
        <f t="shared" si="4"/>
        <v>959</v>
      </c>
      <c r="R166" s="17">
        <f t="shared" si="5"/>
        <v>3785</v>
      </c>
      <c r="T166" s="17">
        <v>4</v>
      </c>
      <c r="U166" s="17"/>
      <c r="V166" s="17" t="s">
        <v>331</v>
      </c>
      <c r="X166" s="26"/>
      <c r="Y166" s="25">
        <f>VLOOKUP(A170,Feuil1!A:B,2,FALSE)</f>
        <v>417</v>
      </c>
      <c r="Z166" s="25">
        <f>VLOOKUP(A170,Feuil1!A:C,3,FALSE)</f>
        <v>1584</v>
      </c>
      <c r="AA16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('Equipements sous pression (ESP) :
Inspection périodique 1 an','Arrêté du 20 novembre 2017, art 15',1,3785,'Les bouteilles pour appareils respiratoires utilisées pour la plongée subaquatique ainsi que les récipients mobiles en matériaux autres que métalliques, sauf ceux ayant fait l'objet d'un essai de vieillissement selon un cahier des charges approuvé par le ministre chargé de la sécurité industrielle figurant en annexe 1, auquel cas l'intervalle entre deux inspections périodiques est porté au plus à 4 ans','',3,959,4)</v>
      </c>
      <c r="AB16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#Equipements sous pression (ESP) :
Inspection périodique 1 an#, reglementation = #Arrêté du 20 novembre 2017, art 15#, commentaires = #Les bouteilles pour appareils respiratoires utilisées pour la plongée subaquatique ainsi que les récipients mobiles en matériaux autres que métalliques, sauf ceux ayant fait l'objet d'un essai de vieillissement selon un cahier des charges approuvé par le ministre chargé de la sécurité industrielle figurant en annexe 1, auquel cas l'intervalle entre deux inspections périodiques est porté au plus à 4 ans#, personne_habilitee =  ##, criticite = 4 where id = 3801</v>
      </c>
      <c r="AC166" s="17" t="str">
        <f>IF(Tableau6[[#This Row],[Référence]]&lt;&gt;"",CONCATENATE("update aocr_ref_arbo set reglementation = '",Tableau6[[#This Row],[Référence]],"' where id = ",Tableau6[[#This Row],[id]]),"")</f>
        <v>update aocr_ref_arbo set reglementation = 'Arrêté du 20 novembre 2017, art 15' where id = 3801</v>
      </c>
    </row>
    <row r="167" spans="1:29 16351:16374" ht="100" customHeight="1" x14ac:dyDescent="0.25">
      <c r="A167" s="50">
        <v>1202</v>
      </c>
      <c r="B167" s="37" t="s">
        <v>107</v>
      </c>
      <c r="C167" s="38" t="s">
        <v>109</v>
      </c>
      <c r="D167" s="44" t="s">
        <v>918</v>
      </c>
      <c r="E167" s="41" t="s">
        <v>1326</v>
      </c>
      <c r="F167" s="47" t="s">
        <v>1322</v>
      </c>
      <c r="G167" s="41"/>
      <c r="H167" s="75" t="s">
        <v>327</v>
      </c>
      <c r="I167" s="25"/>
      <c r="J167" s="39"/>
      <c r="K167" s="83"/>
      <c r="L167" s="17"/>
      <c r="M167" s="17">
        <v>1</v>
      </c>
      <c r="N167" s="17">
        <v>1</v>
      </c>
      <c r="O167" s="17">
        <v>1</v>
      </c>
      <c r="P167" s="17">
        <v>0</v>
      </c>
      <c r="Q167" s="17">
        <f t="shared" si="4"/>
        <v>959</v>
      </c>
      <c r="R167" s="17">
        <f t="shared" si="5"/>
        <v>1696</v>
      </c>
      <c r="S167" s="17">
        <v>1</v>
      </c>
      <c r="T167" s="17">
        <v>4</v>
      </c>
      <c r="U167" s="17"/>
      <c r="V167" s="17" t="s">
        <v>331</v>
      </c>
      <c r="X167" s="25"/>
      <c r="Y167" s="25">
        <f>VLOOKUP(A171,Feuil1!A:B,2,FALSE)</f>
        <v>417</v>
      </c>
      <c r="Z167" s="25">
        <f>VLOOKUP(A171,Feuil1!A:C,3,FALSE)</f>
        <v>1582</v>
      </c>
      <c r="AA16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sous pression Fixe (ESP) : 
Liste détaillée','Arrêté du 20 novembre 2017, art 6',1,1696,'L'exploitant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pression','',3,959,4)</v>
      </c>
      <c r="AB16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sous pression Fixe (ESP) : 
Liste détaillée#, reglementation = #Arrêté du 20 novembre 2017, art 6#, commentaires = #L'exploitant tient à jour une liste des récipients fixes, des générateurs de vapeur et des tuyauteries soumis aux dispositions du présent arrêté, y compris les équipements ou installations au chômage. Cette liste indique, pour chaque équipement, le type, le régime de surveillance, les dates de réalisation de la dernière et de la prochaine inspection et de la dernière et de la prochaine requalification périodique.
L'exploitant tient cette liste à la disposition des agents chargés de la surveillance des appareils à pression#, personne_habilitee =  ##, criticite = 4 where id = 1202</v>
      </c>
      <c r="AC167" s="17" t="str">
        <f>IF(Tableau6[[#This Row],[Référence]]&lt;&gt;"",CONCATENATE("update aocr_ref_arbo set reglementation = '",Tableau6[[#This Row],[Référence]],"' where id = ",Tableau6[[#This Row],[id]]),"")</f>
        <v>update aocr_ref_arbo set reglementation = 'Arrêté du 20 novembre 2017, art 6' where id = 1202</v>
      </c>
    </row>
    <row r="168" spans="1:29 16351:16374" ht="100" customHeight="1" x14ac:dyDescent="0.25">
      <c r="A168" s="50">
        <v>634</v>
      </c>
      <c r="B168" s="37" t="s">
        <v>107</v>
      </c>
      <c r="C168" s="38" t="s">
        <v>83</v>
      </c>
      <c r="D168" s="44" t="s">
        <v>919</v>
      </c>
      <c r="E168" s="41"/>
      <c r="F168" s="47" t="s">
        <v>1327</v>
      </c>
      <c r="G168" s="41"/>
      <c r="H168" s="75" t="s">
        <v>327</v>
      </c>
      <c r="I168" s="49"/>
      <c r="J168" s="19"/>
      <c r="K168" s="74"/>
      <c r="L168" s="74"/>
      <c r="M168" s="41">
        <v>1</v>
      </c>
      <c r="N168" s="41">
        <v>1</v>
      </c>
      <c r="O168" s="41">
        <v>1</v>
      </c>
      <c r="P168" s="41">
        <v>0</v>
      </c>
      <c r="Q168" s="41">
        <f t="shared" si="4"/>
        <v>959</v>
      </c>
      <c r="R168" s="41">
        <f t="shared" si="5"/>
        <v>1190</v>
      </c>
      <c r="S168" s="41">
        <v>1</v>
      </c>
      <c r="T168" s="76">
        <v>4</v>
      </c>
      <c r="U168" s="84"/>
      <c r="V168" s="73" t="s">
        <v>331</v>
      </c>
      <c r="W168" s="41"/>
      <c r="X168" s="26"/>
      <c r="Y168" s="25">
        <f>VLOOKUP(A172,Feuil1!A:B,2,FALSE)</f>
        <v>417</v>
      </c>
      <c r="Z168" s="25">
        <f>VLOOKUP(A172,Feuil1!A:C,3,FALSE)</f>
        <v>1581</v>
      </c>
      <c r="AA16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sous pression (ESP) : Registre de sécurité
Les résultats des vérifications, des contrôles et des maintenances doivent être portés sur le registre sécurité.','Code de la construction et de l''habitation Article R123-51;
Code de la construction et de l''habitation Article R122-29
CDT Article L4711-5
Arrêté du 20 novembre 2017',1,1190,'','',3,959,4)</v>
      </c>
      <c r="AB16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#Équipements sous pression (ESP)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Arrêté du 20 novembre 2017#, commentaires = ##, personne_habilitee =  ##, criticite = 4 where id = 634</v>
      </c>
      <c r="AC168"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Arrêté du 20 novembre 2017' where id = 634</v>
      </c>
    </row>
    <row r="169" spans="1:29 16351:16374" ht="100" customHeight="1" x14ac:dyDescent="0.25">
      <c r="A169" s="50">
        <v>467</v>
      </c>
      <c r="B169" s="37" t="s">
        <v>185</v>
      </c>
      <c r="C169" s="38" t="s">
        <v>602</v>
      </c>
      <c r="D169" s="45" t="s">
        <v>920</v>
      </c>
      <c r="E169" s="42" t="s">
        <v>752</v>
      </c>
      <c r="F169" s="48" t="s">
        <v>600</v>
      </c>
      <c r="G169" s="41"/>
      <c r="H169" s="75" t="s">
        <v>327</v>
      </c>
      <c r="I169" s="49"/>
      <c r="J169" s="19"/>
      <c r="K169" s="74"/>
      <c r="L169" s="74"/>
      <c r="M169" s="41">
        <v>1</v>
      </c>
      <c r="N169" s="41">
        <v>1</v>
      </c>
      <c r="O169" s="41">
        <v>1</v>
      </c>
      <c r="P169" s="41">
        <v>0</v>
      </c>
      <c r="Q169" s="41">
        <f t="shared" si="4"/>
        <v>417</v>
      </c>
      <c r="R169" s="41">
        <f t="shared" si="5"/>
        <v>1586</v>
      </c>
      <c r="S169" s="41">
        <v>1</v>
      </c>
      <c r="T169" s="76">
        <v>5</v>
      </c>
      <c r="U169" s="84"/>
      <c r="V169" s="73" t="s">
        <v>27</v>
      </c>
      <c r="W169" s="41"/>
      <c r="X169" s="25"/>
      <c r="Y169" s="25">
        <f>VLOOKUP(A173,Feuil1!A:B,2,FALSE)</f>
        <v>1212</v>
      </c>
      <c r="Z169" s="25">
        <f>VLOOKUP(A173,Feuil1!A:C,3,FALSE)</f>
        <v>1709</v>
      </c>
      <c r="AA16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sportif :
Notices d''emploi précisant les conditions de montage et d''installation et d''entretien des matériels sportif.(Plan d''entretien)','CS. art. R. 322-25',1,1586,'Les exploitants ou les gestionnaires des équipements installés établissent un plan de vérification et d''entretien qui précise notamment la périodicité des vérifications. Ils tiennent à la disposition des agents chargés du contrôle ce plan ainsi qu''un registre comportant, pour chaque site, la date et les résultats des essais et contrôles effectués','',3,417,5)</v>
      </c>
      <c r="AB16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sportif :
Notices d''emploi précisant les conditions de montage et d''installation et d''entretien des matériels sportif.(Plan d''entretien)#, reglementation = #CS. art. R. 322-25#, commentaires = #Les exploitants ou les gestionnaires des équipements installés établissent un plan de vérification et d''entretien qui précise notamment la périodicité des vérifications. Ils tiennent à la disposition des agents chargés du contrôle ce plan ainsi qu''un registre comportant, pour chaque site, la date et les résultats des essais et contrôles effectués#, personne_habilitee =  ##, criticite = 5 where id = 467</v>
      </c>
      <c r="AC169" s="17" t="str">
        <f>IF(Tableau6[[#This Row],[Référence]]&lt;&gt;"",CONCATENATE("update aocr_ref_arbo set reglementation = '",Tableau6[[#This Row],[Référence]],"' where id = ",Tableau6[[#This Row],[id]]),"")</f>
        <v>update aocr_ref_arbo set reglementation = 'CS. art. R. 322-25' where id = 467</v>
      </c>
    </row>
    <row r="170" spans="1:29 16351:16374" ht="100" customHeight="1" x14ac:dyDescent="0.25">
      <c r="A170" s="50">
        <v>462</v>
      </c>
      <c r="B170" s="37" t="s">
        <v>185</v>
      </c>
      <c r="C170" s="38" t="s">
        <v>83</v>
      </c>
      <c r="D170" s="44" t="s">
        <v>921</v>
      </c>
      <c r="E170" s="41"/>
      <c r="F170" s="47" t="s">
        <v>709</v>
      </c>
      <c r="G170" s="41"/>
      <c r="H170" s="75" t="s">
        <v>327</v>
      </c>
      <c r="I170" s="49"/>
      <c r="J170" s="19"/>
      <c r="K170" s="74"/>
      <c r="L170" s="74"/>
      <c r="M170" s="41">
        <v>1</v>
      </c>
      <c r="N170" s="41">
        <v>1</v>
      </c>
      <c r="O170" s="41">
        <v>1</v>
      </c>
      <c r="P170" s="41">
        <v>0</v>
      </c>
      <c r="Q170" s="41">
        <f t="shared" si="4"/>
        <v>417</v>
      </c>
      <c r="R170" s="41">
        <f t="shared" si="5"/>
        <v>1584</v>
      </c>
      <c r="S170" s="41">
        <v>1</v>
      </c>
      <c r="T170" s="76">
        <v>4</v>
      </c>
      <c r="U170" s="84"/>
      <c r="V170" s="73" t="s">
        <v>331</v>
      </c>
      <c r="W170" s="41"/>
      <c r="X170" s="26"/>
      <c r="Y170" s="25">
        <f>VLOOKUP(A174,Feuil1!A:B,2,FALSE)</f>
        <v>1212</v>
      </c>
      <c r="Z170" s="25">
        <f>VLOOKUP(A174,Feuil1!A:C,3,FALSE)</f>
        <v>1709</v>
      </c>
      <c r="AA17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sportif : Registre de sécurité
Les résultats des vérifications, des contrôles et des maintenances doivent être portés sur le registre sécurité.','Code de la construction et de l''habitation Article R123-51;
Code de la construction et de l''habitation Article R122-29
CDT Article L4711-5',1,1584,'','',3,417,4)</v>
      </c>
      <c r="AB17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#Équipements sportif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462</v>
      </c>
      <c r="AC170"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462</v>
      </c>
    </row>
    <row r="171" spans="1:29 16351:16374" ht="100" customHeight="1" x14ac:dyDescent="0.25">
      <c r="A171" s="50">
        <v>460</v>
      </c>
      <c r="B171" s="37" t="s">
        <v>185</v>
      </c>
      <c r="C171" s="38" t="s">
        <v>16</v>
      </c>
      <c r="D171" s="45" t="s">
        <v>922</v>
      </c>
      <c r="E171" s="42"/>
      <c r="F171" s="48" t="s">
        <v>601</v>
      </c>
      <c r="G171" s="41"/>
      <c r="H171" s="75" t="s">
        <v>327</v>
      </c>
      <c r="I171" s="49"/>
      <c r="J171" s="19"/>
      <c r="K171" s="74"/>
      <c r="L171" s="74"/>
      <c r="M171" s="41">
        <v>1</v>
      </c>
      <c r="N171" s="41">
        <v>1</v>
      </c>
      <c r="O171" s="41">
        <v>1</v>
      </c>
      <c r="P171" s="41">
        <v>0</v>
      </c>
      <c r="Q171" s="41">
        <f t="shared" si="4"/>
        <v>417</v>
      </c>
      <c r="R171" s="41">
        <f t="shared" si="5"/>
        <v>1582</v>
      </c>
      <c r="S171" s="41">
        <v>1</v>
      </c>
      <c r="T171" s="76">
        <v>5</v>
      </c>
      <c r="U171" s="84"/>
      <c r="V171" s="73" t="s">
        <v>27</v>
      </c>
      <c r="W171" s="41"/>
      <c r="X171" s="71"/>
      <c r="Y171" s="25">
        <f>VLOOKUP(A175,Feuil1!A:B,2,FALSE)</f>
        <v>1212</v>
      </c>
      <c r="Z171" s="25">
        <f>VLOOKUP(A175,Feuil1!A:C,3,FALSE)</f>
        <v>1709</v>
      </c>
      <c r="AA17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sportif :
Vérification à la mise en service - Vérification de la stabilité et du montage à la première installation et après un démontage suivi d''un remontage','CS. art. R. 322-21 
CS. art. R. 322-23 
CS. art. R. 322-25.
',1,1582,'','',3,417,5)</v>
      </c>
      <c r="AB17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sportif :
Vérification à la mise en service - Vérification de la stabilité et du montage à la première installation et après un démontage suivi d''un remontage#, reglementation = #CS. art. R. 322-21 
CS. art. R. 322-23 
CS. art. R. 322-25.
#, commentaires = ##, personne_habilitee =  ##, criticite = 5 where id = 460</v>
      </c>
      <c r="AC171" s="17" t="str">
        <f>IF(Tableau6[[#This Row],[Référence]]&lt;&gt;"",CONCATENATE("update aocr_ref_arbo set reglementation = '",Tableau6[[#This Row],[Référence]],"' where id = ",Tableau6[[#This Row],[id]]),"")</f>
        <v>update aocr_ref_arbo set reglementation = 'CS. art. R. 322-21 
CS. art. R. 322-23 
CS. art. R. 322-25.
' where id = 460</v>
      </c>
    </row>
    <row r="172" spans="1:29 16351:16374" ht="100" customHeight="1" x14ac:dyDescent="0.25">
      <c r="A172" s="50">
        <v>458</v>
      </c>
      <c r="B172" s="37" t="s">
        <v>185</v>
      </c>
      <c r="C172" s="38" t="s">
        <v>93</v>
      </c>
      <c r="D172" s="44" t="s">
        <v>923</v>
      </c>
      <c r="E172" s="41" t="s">
        <v>378</v>
      </c>
      <c r="F172" s="47" t="s">
        <v>600</v>
      </c>
      <c r="G172" s="41"/>
      <c r="H172" s="75" t="s">
        <v>327</v>
      </c>
      <c r="I172" s="49"/>
      <c r="J172" s="19"/>
      <c r="K172" s="74"/>
      <c r="L172" s="74"/>
      <c r="M172" s="41">
        <v>1</v>
      </c>
      <c r="N172" s="41">
        <v>1</v>
      </c>
      <c r="O172" s="41">
        <v>1</v>
      </c>
      <c r="P172" s="41">
        <v>0</v>
      </c>
      <c r="Q172" s="41">
        <f t="shared" si="4"/>
        <v>417</v>
      </c>
      <c r="R172" s="41">
        <f t="shared" si="5"/>
        <v>1581</v>
      </c>
      <c r="S172" s="41">
        <v>1</v>
      </c>
      <c r="T172" s="76">
        <v>4</v>
      </c>
      <c r="U172" s="84"/>
      <c r="V172" s="73" t="s">
        <v>331</v>
      </c>
      <c r="W172" s="41"/>
      <c r="X172" s="71"/>
      <c r="Y172" s="25">
        <f>VLOOKUP(A176,Feuil1!A:B,2,FALSE)</f>
        <v>1212</v>
      </c>
      <c r="Z172" s="25">
        <f>VLOOKUP(A176,Feuil1!A:C,3,FALSE)</f>
        <v>1709</v>
      </c>
      <c r="AA17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sportif : Matériels sportif
Une maintenance régulière doit être effectué en respectant les notices des matériels.','CS. art. R. 322-25',1,1581,'La périodicité conseillée de 1 an : prendre la périodicité inscrite sur les notices des matériels sportifs.
Un plan de vérifications et d''entretien doit être réalisé.','',3,417,4)</v>
      </c>
      <c r="AB17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sportif : Matériels sportif
Une maintenance régulière doit être effectué en respectant les notices des matériels.#, reglementation = #CS. art. R. 322-25#, commentaires = #La périodicité conseillée de 1 an : prendre la périodicité inscrite sur les notices des matériels sportifs.
Un plan de vérifications et d''entretien doit être réalisé.#, personne_habilitee =  ##, criticite = 4 where id = 458</v>
      </c>
      <c r="AC172" s="17" t="str">
        <f>IF(Tableau6[[#This Row],[Référence]]&lt;&gt;"",CONCATENATE("update aocr_ref_arbo set reglementation = '",Tableau6[[#This Row],[Référence]],"' where id = ",Tableau6[[#This Row],[id]]),"")</f>
        <v>update aocr_ref_arbo set reglementation = 'CS. art. R. 322-25' where id = 458</v>
      </c>
    </row>
    <row r="173" spans="1:29 16351:16374" ht="100" customHeight="1" x14ac:dyDescent="0.25">
      <c r="A173" s="50">
        <v>1236</v>
      </c>
      <c r="B173" s="37" t="s">
        <v>201</v>
      </c>
      <c r="C173" s="38" t="s">
        <v>123</v>
      </c>
      <c r="D173" s="45" t="s">
        <v>924</v>
      </c>
      <c r="E173" s="42" t="s">
        <v>753</v>
      </c>
      <c r="F173" s="48" t="s">
        <v>603</v>
      </c>
      <c r="G173" s="41"/>
      <c r="H173" s="75" t="s">
        <v>327</v>
      </c>
      <c r="I173" s="49"/>
      <c r="J173" s="19"/>
      <c r="K173" s="74"/>
      <c r="L173" s="74"/>
      <c r="M173" s="41">
        <v>0</v>
      </c>
      <c r="N173" s="41">
        <v>0</v>
      </c>
      <c r="O173" s="41">
        <v>1</v>
      </c>
      <c r="P173" s="41">
        <v>0</v>
      </c>
      <c r="Q173" s="41">
        <f t="shared" si="4"/>
        <v>1212</v>
      </c>
      <c r="R173" s="41">
        <f t="shared" si="5"/>
        <v>1709</v>
      </c>
      <c r="S173" s="41">
        <v>1</v>
      </c>
      <c r="T173" s="76">
        <v>4</v>
      </c>
      <c r="U173" s="84"/>
      <c r="V173" s="73" t="s">
        <v>331</v>
      </c>
      <c r="W173" s="41"/>
      <c r="X173" s="71"/>
      <c r="Y173" s="25">
        <f>VLOOKUP(A177,Feuil1!A:B,2,FALSE)</f>
        <v>1212</v>
      </c>
      <c r="Z173" s="25">
        <f>VLOOKUP(A177,Feuil1!A:C,3,FALSE)</f>
        <v>1709</v>
      </c>
      <c r="AA17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
Contrat de Maintenance','Arrêté du 25 juin 1980 Article AS 9',1,1709,'Les appareils doivent être entretenus par un personnel spécialisé et dûment qualifié appartenant soit à un service de l''établissement lui-même, soit à une entreprise exerçant régulièrement cette activité et avec laquelle il aura été signé un contrat d''entretien.','',3,1212,4)</v>
      </c>
      <c r="AB17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
Contrat de Maintenance#, reglementation = #Arrêté du 25 juin 1980 Article AS 9#, commentaires = #Les appareils doivent être entretenus par un personnel spécialisé et dûment qualifié appartenant soit à un service de l''établissement lui-même, soit à une entreprise exerçant régulièrement cette activité et avec laquelle il aura été signé un contrat d''entretien.#, personne_habilitee =  ##, criticite = 4 where id = 1236</v>
      </c>
      <c r="AC173" s="17" t="str">
        <f>IF(Tableau6[[#This Row],[Référence]]&lt;&gt;"",CONCATENATE("update aocr_ref_arbo set reglementation = '",Tableau6[[#This Row],[Référence]],"' where id = ",Tableau6[[#This Row],[id]]),"")</f>
        <v>update aocr_ref_arbo set reglementation = 'Arrêté du 25 juin 1980 Article AS 9' where id = 1236</v>
      </c>
    </row>
    <row r="174" spans="1:29 16351:16374" s="28" customFormat="1" ht="100" customHeight="1" x14ac:dyDescent="0.25">
      <c r="A174" s="50">
        <v>1238</v>
      </c>
      <c r="B174" s="37" t="s">
        <v>201</v>
      </c>
      <c r="C174" s="38" t="s">
        <v>123</v>
      </c>
      <c r="D174" s="44" t="s">
        <v>925</v>
      </c>
      <c r="E174" s="41" t="s">
        <v>229</v>
      </c>
      <c r="F174" s="47" t="s">
        <v>343</v>
      </c>
      <c r="G174" s="41"/>
      <c r="H174" s="75" t="s">
        <v>327</v>
      </c>
      <c r="I174" s="49"/>
      <c r="J174" s="19"/>
      <c r="K174" s="74"/>
      <c r="L174" s="74"/>
      <c r="M174" s="41">
        <v>0</v>
      </c>
      <c r="N174" s="41">
        <v>0</v>
      </c>
      <c r="O174" s="41">
        <v>1</v>
      </c>
      <c r="P174" s="41">
        <v>0</v>
      </c>
      <c r="Q174" s="41">
        <f t="shared" si="4"/>
        <v>1212</v>
      </c>
      <c r="R174" s="41">
        <f t="shared" si="5"/>
        <v>1709</v>
      </c>
      <c r="S174" s="41">
        <v>1</v>
      </c>
      <c r="T174" s="76">
        <v>5</v>
      </c>
      <c r="U174" s="84"/>
      <c r="V174" s="73" t="s">
        <v>27</v>
      </c>
      <c r="W174" s="41"/>
      <c r="X174" s="71"/>
      <c r="Y174" s="25">
        <f>VLOOKUP(A178,Feuil1!A:B,2,FALSE)</f>
        <v>1212</v>
      </c>
      <c r="Z174" s="25">
        <f>VLOOKUP(A178,Feuil1!A:C,3,FALSE)</f>
        <v>1709</v>
      </c>
      <c r="AA17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 
Un Registre Technique des escaliers mécaniques et trottoirs roulants doit être annexé au registre de sécurité.','Arrêté du 25 juin 1980 portant approbation des dispositions générales du règlement de sécurité contre les risques d''incendie et de panique dans les établissements recevant du public (ERP). Article AS 11;',1,1709,'Le registre comporte :
-un exemplaire du rapport des examens et essais avant la mise en service,
-les documents, rapports, attestations rédigés
-les constatations de défauts','',3,1212,5)</v>
      </c>
      <c r="AB17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 
Un Registre Technique des escaliers mécaniques et trottoirs roulants doit être annexé au registre de sécurité.#, reglementation = #Arrêté du 25 juin 1980 portant approbation des dispositions générales du règlement de sécurité contre les risques d''incendie et de panique dans les établissements recevant du public (ERP). Article AS 11;#, commentaires = #Le registre comporte :
-un exemplaire du rapport des examens et essais avant la mise en service,
-les documents, rapports, attestations rédigés
-les constatations de défauts#, personne_habilitee =  ##, criticite = 5 where id = 1238</v>
      </c>
      <c r="AC174"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AS 11;' where id = 1238</v>
      </c>
    </row>
    <row r="175" spans="1:29 16351:16374" s="28" customFormat="1" ht="100" customHeight="1" x14ac:dyDescent="0.25">
      <c r="A175" s="50">
        <v>1239</v>
      </c>
      <c r="B175" s="37" t="s">
        <v>201</v>
      </c>
      <c r="C175" s="38" t="s">
        <v>123</v>
      </c>
      <c r="D175" s="45" t="s">
        <v>926</v>
      </c>
      <c r="E175" s="42" t="s">
        <v>230</v>
      </c>
      <c r="F175" s="48" t="s">
        <v>1225</v>
      </c>
      <c r="G175" s="41"/>
      <c r="H175" s="75" t="s">
        <v>327</v>
      </c>
      <c r="I175" s="49"/>
      <c r="J175" s="19"/>
      <c r="K175" s="74"/>
      <c r="L175" s="74"/>
      <c r="M175" s="41">
        <v>0</v>
      </c>
      <c r="N175" s="41">
        <v>0</v>
      </c>
      <c r="O175" s="41">
        <v>1</v>
      </c>
      <c r="P175" s="41">
        <v>0</v>
      </c>
      <c r="Q175" s="41">
        <f t="shared" si="4"/>
        <v>1212</v>
      </c>
      <c r="R175" s="41">
        <f t="shared" si="5"/>
        <v>1709</v>
      </c>
      <c r="S175" s="41">
        <v>1</v>
      </c>
      <c r="T175" s="76">
        <v>5</v>
      </c>
      <c r="U175" s="84"/>
      <c r="V175" s="73" t="s">
        <v>27</v>
      </c>
      <c r="W175" s="41"/>
      <c r="X175" s="71"/>
      <c r="Y175" s="25">
        <f>VLOOKUP(A179,Feuil1!A:B,2,FALSE)</f>
        <v>1212</v>
      </c>
      <c r="Z175" s="25">
        <f>VLOOKUP(A179,Feuil1!A:C,3,FALSE)</f>
        <v>1383</v>
      </c>
      <c r="AA17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
Contrôle à la mise en service Rapport de Vérification Réglementaire Après Travaux (RVRAT).','Arrêté du 25 juin 1980 Article AS 9 et AS 10
Arrêté du 25 juin 1980 Article GE 7 et GE 8',1,1709,'Le Rapport de Vérification Réglementaire Après Travaux (RVRAT) doit être réalisé suite à une modification importante des escaliers mécaniques et trottoirs roulants.','',3,1212,5)</v>
      </c>
      <c r="AB17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
Contrôle à la mise en service Rapport de Vérification Réglementaire Après Travaux (RVRAT).#, reglementation = #Arrêté du 25 juin 1980 Article AS 9 et AS 10
Arrêté du 25 juin 1980 Article GE 7 et GE 8#, commentaires = #Le Rapport de Vérification Réglementaire Après Travaux (RVRAT) doit être réalisé suite à une modification importante des escaliers mécaniques et trottoirs roulants.#, personne_habilitee =  ##, criticite = 5 where id = 1239</v>
      </c>
      <c r="AC175" s="17" t="str">
        <f>IF(Tableau6[[#This Row],[Référence]]&lt;&gt;"",CONCATENATE("update aocr_ref_arbo set reglementation = '",Tableau6[[#This Row],[Référence]],"' where id = ",Tableau6[[#This Row],[id]]),"")</f>
        <v>update aocr_ref_arbo set reglementation = 'Arrêté du 25 juin 1980 Article AS 9 et AS 10
Arrêté du 25 juin 1980 Article GE 7 et GE 8' where id = 1239</v>
      </c>
    </row>
    <row r="176" spans="1:29 16351:16374" s="28" customFormat="1" ht="100" customHeight="1" x14ac:dyDescent="0.25">
      <c r="A176" s="50">
        <v>1241</v>
      </c>
      <c r="B176" s="37" t="s">
        <v>201</v>
      </c>
      <c r="C176" s="38" t="s">
        <v>123</v>
      </c>
      <c r="D176" s="44" t="s">
        <v>927</v>
      </c>
      <c r="E176" s="41" t="s">
        <v>754</v>
      </c>
      <c r="F176" s="47" t="s">
        <v>604</v>
      </c>
      <c r="G176" s="41"/>
      <c r="H176" s="75" t="s">
        <v>327</v>
      </c>
      <c r="I176" s="49"/>
      <c r="J176" s="19"/>
      <c r="K176" s="74"/>
      <c r="L176" s="74"/>
      <c r="M176" s="41">
        <v>0</v>
      </c>
      <c r="N176" s="41">
        <v>0</v>
      </c>
      <c r="O176" s="41">
        <v>1</v>
      </c>
      <c r="P176" s="41">
        <v>0</v>
      </c>
      <c r="Q176" s="41">
        <f t="shared" si="4"/>
        <v>1212</v>
      </c>
      <c r="R176" s="41">
        <f t="shared" si="5"/>
        <v>1709</v>
      </c>
      <c r="S176" s="41">
        <v>1</v>
      </c>
      <c r="T176" s="76">
        <v>4</v>
      </c>
      <c r="U176" s="84"/>
      <c r="V176" s="73" t="s">
        <v>331</v>
      </c>
      <c r="W176" s="41"/>
      <c r="X176" s="71"/>
      <c r="Y176" s="25">
        <f>VLOOKUP(A180,Feuil1!A:B,2,FALSE)</f>
        <v>1212</v>
      </c>
      <c r="Z176" s="25">
        <f>VLOOKUP(A180,Feuil1!A:C,3,FALSE)</f>
        <v>1383</v>
      </c>
      <c r="AA17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
Vérification Périodique annuelle (RVRE)','Arrêté du 25 juin 1980 Article AS 10
Articles GE6 à GE9',1,1709,'L''exploitant est tenu de faire procéder :
Annuellement, par une personne ou un organisme agréé :
- à un examen du maintien de la conformité acquise lors de la mise en service ou après une transformation importante 
- à un examen de l''état de conservation des éléments de l''installation 
- à la vérification du fonctionnement des dispositifs de sécurité.','',3,1212,4)</v>
      </c>
      <c r="AB17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
Vérification Périodique annuelle (RVRE)#, reglementation = #Arrêté du 25 juin 1980 Article AS 10
Articles GE6 à GE9#, commentaires = #L''exploitant est tenu de faire procéder :
Annuellement, par une personne ou un organisme agréé :
- à un examen du maintien de la conformité acquise lors de la mise en service ou après une transformation importante 
- à un examen de l''état de conservation des éléments de l''installation 
- à la vérification du fonctionnement des dispositifs de sécurité.#, personne_habilitee =  ##, criticite = 4 where id = 1241</v>
      </c>
      <c r="AC176" s="17" t="str">
        <f>IF(Tableau6[[#This Row],[Référence]]&lt;&gt;"",CONCATENATE("update aocr_ref_arbo set reglementation = '",Tableau6[[#This Row],[Référence]],"' where id = ",Tableau6[[#This Row],[id]]),"")</f>
        <v>update aocr_ref_arbo set reglementation = 'Arrêté du 25 juin 1980 Article AS 10
Articles GE6 à GE9' where id = 1241</v>
      </c>
    </row>
    <row r="177" spans="1:29" ht="100" customHeight="1" x14ac:dyDescent="0.25">
      <c r="A177" s="50">
        <v>1242</v>
      </c>
      <c r="B177" s="37" t="s">
        <v>201</v>
      </c>
      <c r="C177" s="38" t="s">
        <v>123</v>
      </c>
      <c r="D177" s="45" t="s">
        <v>928</v>
      </c>
      <c r="E177" s="42" t="s">
        <v>755</v>
      </c>
      <c r="F177" s="48" t="s">
        <v>604</v>
      </c>
      <c r="G177" s="41"/>
      <c r="H177" s="75" t="s">
        <v>327</v>
      </c>
      <c r="I177" s="49"/>
      <c r="J177" s="19"/>
      <c r="K177" s="74"/>
      <c r="L177" s="74"/>
      <c r="M177" s="41">
        <v>0</v>
      </c>
      <c r="N177" s="41">
        <v>0</v>
      </c>
      <c r="O177" s="41">
        <v>1</v>
      </c>
      <c r="P177" s="41">
        <v>0</v>
      </c>
      <c r="Q177" s="41">
        <f t="shared" si="4"/>
        <v>1212</v>
      </c>
      <c r="R177" s="41">
        <f t="shared" si="5"/>
        <v>1709</v>
      </c>
      <c r="S177" s="41">
        <v>1</v>
      </c>
      <c r="T177" s="76">
        <v>4</v>
      </c>
      <c r="U177" s="84"/>
      <c r="V177" s="73" t="s">
        <v>331</v>
      </c>
      <c r="W177" s="41"/>
      <c r="X177" s="71"/>
      <c r="Y177" s="25">
        <f>VLOOKUP(A181,Feuil1!A:B,2,FALSE)</f>
        <v>1212</v>
      </c>
      <c r="Z177" s="25">
        <f>VLOOKUP(A181,Feuil1!A:C,3,FALSE)</f>
        <v>1383</v>
      </c>
      <c r="AA17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
Vérification Périodique semestrielle','Arrêté du 25 juin 1980 Article AS 10
Articles GE6 à GE9',1,1709,'Au milieu de la période annuelle de contrôle :
- examen supplémentaire des chaînes et crémaillères, par le service ou l''entreprise chargé de l''entretien.','',3,1212,4)</v>
      </c>
      <c r="AB17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
Vérification Périodique semestrielle#, reglementation = #Arrêté du 25 juin 1980 Article AS 10
Articles GE6 à GE9#, commentaires = #Au milieu de la période annuelle de contrôle :
- examen supplémentaire des chaînes et crémaillères, par le service ou l''entreprise chargé de l''entretien.#, personne_habilitee =  ##, criticite = 4 where id = 1242</v>
      </c>
      <c r="AC177" s="17" t="str">
        <f>IF(Tableau6[[#This Row],[Référence]]&lt;&gt;"",CONCATENATE("update aocr_ref_arbo set reglementation = '",Tableau6[[#This Row],[Référence]],"' where id = ",Tableau6[[#This Row],[id]]),"")</f>
        <v>update aocr_ref_arbo set reglementation = 'Arrêté du 25 juin 1980 Article AS 10
Articles GE6 à GE9' where id = 1242</v>
      </c>
    </row>
    <row r="178" spans="1:29" ht="100" customHeight="1" x14ac:dyDescent="0.25">
      <c r="A178" s="57">
        <v>3789</v>
      </c>
      <c r="B178" s="60" t="s">
        <v>201</v>
      </c>
      <c r="C178" s="60" t="s">
        <v>123</v>
      </c>
      <c r="D178" s="59" t="s">
        <v>1271</v>
      </c>
      <c r="E178" s="58" t="s">
        <v>1241</v>
      </c>
      <c r="F178" s="63" t="s">
        <v>1242</v>
      </c>
      <c r="G178" s="58"/>
      <c r="H178" s="75" t="s">
        <v>327</v>
      </c>
      <c r="I178" s="58"/>
      <c r="J178" s="58"/>
      <c r="K178" s="74"/>
      <c r="L178" s="74"/>
      <c r="P178" s="17">
        <v>0</v>
      </c>
      <c r="Q178" s="41">
        <f t="shared" si="4"/>
        <v>1212</v>
      </c>
      <c r="R178" s="41">
        <f t="shared" si="5"/>
        <v>1709</v>
      </c>
      <c r="T178" s="77">
        <v>4</v>
      </c>
      <c r="U178" s="84"/>
      <c r="V178" s="73" t="s">
        <v>27</v>
      </c>
      <c r="W178" s="41"/>
      <c r="X178" s="71"/>
      <c r="Y178" s="25">
        <f>VLOOKUP(A182,Feuil1!A:B,2,FALSE)</f>
        <v>1212</v>
      </c>
      <c r="Z178" s="25">
        <f>VLOOKUP(A182,Feuil1!A:C,3,FALSE)</f>
        <v>1216</v>
      </c>
      <c r="AA17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ERP (Gares) :
Vérification Périodique quinquennal','Arrêté du 25 juin 1980, Art GA 36',1,1709,'Une vérification quinquennale est réalisée par un organisme agréé.','',3,1212,4)</v>
      </c>
      <c r="AB17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ERP (Gares) :
Vérification Périodique quinquennal#, reglementation = #Arrêté du 25 juin 1980, Art GA 36#, commentaires = #Une vérification quinquennale est réalisée par un organisme agréé.#, personne_habilitee =  ##, criticite = 4 where id = 3789</v>
      </c>
      <c r="AC178" s="17" t="str">
        <f>IF(Tableau6[[#This Row],[Référence]]&lt;&gt;"",CONCATENATE("update aocr_ref_arbo set reglementation = '",Tableau6[[#This Row],[Référence]],"' where id = ",Tableau6[[#This Row],[id]]),"")</f>
        <v>update aocr_ref_arbo set reglementation = 'Arrêté du 25 juin 1980, Art GA 36' where id = 3789</v>
      </c>
    </row>
    <row r="179" spans="1:29" ht="100" customHeight="1" x14ac:dyDescent="0.25">
      <c r="A179" s="50">
        <v>1386</v>
      </c>
      <c r="B179" s="37" t="s">
        <v>201</v>
      </c>
      <c r="C179" s="38" t="s">
        <v>159</v>
      </c>
      <c r="D179" s="44" t="s">
        <v>929</v>
      </c>
      <c r="E179" s="41"/>
      <c r="F179" s="47" t="s">
        <v>379</v>
      </c>
      <c r="G179" s="41"/>
      <c r="H179" s="75" t="s">
        <v>327</v>
      </c>
      <c r="I179" s="49"/>
      <c r="J179" s="19"/>
      <c r="K179" s="74"/>
      <c r="L179" s="74"/>
      <c r="M179" s="41">
        <v>0</v>
      </c>
      <c r="N179" s="41">
        <v>0</v>
      </c>
      <c r="O179" s="41">
        <v>1</v>
      </c>
      <c r="P179" s="41">
        <v>0</v>
      </c>
      <c r="Q179" s="41">
        <f t="shared" si="4"/>
        <v>1212</v>
      </c>
      <c r="R179" s="41">
        <f t="shared" si="5"/>
        <v>1383</v>
      </c>
      <c r="S179" s="41">
        <v>1</v>
      </c>
      <c r="T179" s="76">
        <v>4</v>
      </c>
      <c r="U179" s="84"/>
      <c r="V179" s="73" t="s">
        <v>331</v>
      </c>
      <c r="W179" s="41"/>
      <c r="X179" s="71"/>
      <c r="Y179" s="25">
        <f>VLOOKUP(A183,Feuil1!A:B,2,FALSE)</f>
        <v>1212</v>
      </c>
      <c r="Z179" s="25">
        <f>VLOOKUP(A183,Feuil1!A:C,3,FALSE)</f>
        <v>1712</v>
      </c>
      <c r="AA17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IGH :
Contrat de Maintenance','Arrêté du 30 décembre 2011 portant règlement de sécurité pour la construction des immeubles de grande hauteur et leur protection contre les risques d''incendie et de panique Article GH 59;
Décret n° 2012-674 du 7 mai 2012 relatif à l''entretien et au contrôle technique des ascenseurs ;',1,1383,'','',3,1212,4)</v>
      </c>
      <c r="AB17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IGH :
Contrat de Maintenance#, reglementation = #Arrêté du 30 décembre 2011 portant règlement de sécurité pour la construction des immeubles de grande hauteur et leur protection contre les risques d''incendie et de panique Article GH 59;
Décret n° 2012-674 du 7 mai 2012 relatif à l''entretien et au contrôle technique des ascenseurs ;#, commentaires = ##, personne_habilitee =  ##, criticite = 4 where id = 1386</v>
      </c>
      <c r="AC179"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59;
Décret n° 2012-674 du 7 mai 2012 relatif à l''entretien et au contrôle technique des ascenseurs ;' where id = 1386</v>
      </c>
    </row>
    <row r="180" spans="1:29" ht="100" customHeight="1" x14ac:dyDescent="0.25">
      <c r="A180" s="50">
        <v>1387</v>
      </c>
      <c r="B180" s="37" t="s">
        <v>201</v>
      </c>
      <c r="C180" s="38" t="s">
        <v>159</v>
      </c>
      <c r="D180" s="45" t="s">
        <v>930</v>
      </c>
      <c r="E180" s="42" t="s">
        <v>229</v>
      </c>
      <c r="F180" s="48" t="s">
        <v>380</v>
      </c>
      <c r="G180" s="41"/>
      <c r="H180" s="75" t="s">
        <v>327</v>
      </c>
      <c r="I180" s="49"/>
      <c r="J180" s="19"/>
      <c r="K180" s="74"/>
      <c r="L180" s="74"/>
      <c r="M180" s="41">
        <v>0</v>
      </c>
      <c r="N180" s="41">
        <v>0</v>
      </c>
      <c r="O180" s="41">
        <v>1</v>
      </c>
      <c r="P180" s="41">
        <v>0</v>
      </c>
      <c r="Q180" s="41">
        <f t="shared" si="4"/>
        <v>1212</v>
      </c>
      <c r="R180" s="41">
        <f t="shared" si="5"/>
        <v>1383</v>
      </c>
      <c r="S180" s="41">
        <v>1</v>
      </c>
      <c r="T180" s="76">
        <v>5</v>
      </c>
      <c r="U180" s="84"/>
      <c r="V180" s="73" t="s">
        <v>27</v>
      </c>
      <c r="W180" s="41"/>
      <c r="X180" s="71"/>
      <c r="Y180" s="25">
        <f>VLOOKUP(A184,Feuil1!A:B,2,FALSE)</f>
        <v>1394</v>
      </c>
      <c r="Z180" s="25">
        <f>VLOOKUP(A184,Feuil1!A:C,3,FALSE)</f>
        <v>1755</v>
      </c>
      <c r="AA18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IGH : 
Un Registre Technique des escaliers mécaniques et trottoirs roulants doit être annexé au registre de sécurité.','Arrêté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AS 11;',1,1383,'Le registre comporte :
-un exemplaire du rapport des examens et essais avant la mise en service,
-les documents, rapports, attestations rédigés
-les constatations de défauts','',3,1212,5)</v>
      </c>
      <c r="AB18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IGH : 
Un Registre Technique des escaliers mécaniques et trottoirs roulants doit être annexé au registre de sécurité.#,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AS 11;#, commentaires = #Le registre comporte :
-un exemplaire du rapport des examens et essais avant la mise en service,
-les documents, rapports, attestations rédigés
-les constatations de défauts#, personne_habilitee =  ##, criticite = 5 where id = 1387</v>
      </c>
      <c r="AC180"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AS 11;' where id = 1387</v>
      </c>
    </row>
    <row r="181" spans="1:29" ht="100" customHeight="1" x14ac:dyDescent="0.25">
      <c r="A181" s="50">
        <v>1388</v>
      </c>
      <c r="B181" s="37" t="s">
        <v>201</v>
      </c>
      <c r="C181" s="38" t="s">
        <v>159</v>
      </c>
      <c r="D181" s="44" t="s">
        <v>931</v>
      </c>
      <c r="E181" s="41" t="s">
        <v>230</v>
      </c>
      <c r="F181" s="47" t="s">
        <v>344</v>
      </c>
      <c r="G181" s="41"/>
      <c r="H181" s="75" t="s">
        <v>327</v>
      </c>
      <c r="I181" s="49"/>
      <c r="J181" s="19"/>
      <c r="K181" s="74"/>
      <c r="L181" s="74"/>
      <c r="M181" s="41">
        <v>0</v>
      </c>
      <c r="N181" s="41">
        <v>0</v>
      </c>
      <c r="O181" s="41">
        <v>1</v>
      </c>
      <c r="P181" s="41">
        <v>0</v>
      </c>
      <c r="Q181" s="41">
        <f t="shared" si="4"/>
        <v>1212</v>
      </c>
      <c r="R181" s="41">
        <f t="shared" si="5"/>
        <v>1383</v>
      </c>
      <c r="S181" s="41">
        <v>1</v>
      </c>
      <c r="T181" s="76">
        <v>5</v>
      </c>
      <c r="U181" s="84"/>
      <c r="V181" s="73" t="s">
        <v>27</v>
      </c>
      <c r="W181" s="41"/>
      <c r="X181" s="71"/>
      <c r="Y181" s="25">
        <f>VLOOKUP(A185,Feuil1!A:B,2,FALSE)</f>
        <v>1394</v>
      </c>
      <c r="Z181" s="25">
        <f>VLOOKUP(A185,Feuil1!A:C,3,FALSE)</f>
        <v>1396</v>
      </c>
      <c r="AA18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IGH :
Contrôle à la mise en service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AS 9;',1,1383,'Le Rapport de Vérification Réglementaire Après Travaux (RVRAT) doit être réalisé suite à une modification importante des escaliers mécaniques et trottoirs roulants.','',3,1212,5)</v>
      </c>
      <c r="AB18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IGH :
Contrôle à la mise en service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AS 9;#, commentaires = #Le Rapport de Vérification Réglementaire Après Travaux (RVRAT) doit être réalisé suite à une modification importante des escaliers mécaniques et trottoirs roulants.#, personne_habilitee =  ##, criticite = 5 where id = 1388</v>
      </c>
      <c r="AC181"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AS 9;' where id = 1388</v>
      </c>
    </row>
    <row r="182" spans="1:29" ht="100" customHeight="1" x14ac:dyDescent="0.25">
      <c r="A182" s="50">
        <v>1237</v>
      </c>
      <c r="B182" s="37" t="s">
        <v>201</v>
      </c>
      <c r="C182" s="38" t="s">
        <v>83</v>
      </c>
      <c r="D182" s="45" t="s">
        <v>932</v>
      </c>
      <c r="E182" s="42"/>
      <c r="F182" s="48" t="s">
        <v>709</v>
      </c>
      <c r="G182" s="41"/>
      <c r="H182" s="75" t="s">
        <v>327</v>
      </c>
      <c r="I182" s="49"/>
      <c r="J182" s="19"/>
      <c r="K182" s="74"/>
      <c r="L182" s="74"/>
      <c r="M182" s="41">
        <v>1</v>
      </c>
      <c r="N182" s="41">
        <v>1</v>
      </c>
      <c r="O182" s="41">
        <v>1</v>
      </c>
      <c r="P182" s="41">
        <v>0</v>
      </c>
      <c r="Q182" s="41">
        <f t="shared" si="4"/>
        <v>1212</v>
      </c>
      <c r="R182" s="41">
        <f t="shared" si="5"/>
        <v>1216</v>
      </c>
      <c r="S182" s="41">
        <v>1</v>
      </c>
      <c r="T182" s="76">
        <v>4</v>
      </c>
      <c r="U182" s="84"/>
      <c r="V182" s="73" t="s">
        <v>331</v>
      </c>
      <c r="W182" s="41"/>
      <c r="X182" s="71"/>
      <c r="Y182" s="25">
        <f>VLOOKUP(A186,Feuil1!A:B,2,FALSE)</f>
        <v>1394</v>
      </c>
      <c r="Z182" s="25">
        <f>VLOOKUP(A186,Feuil1!A:C,3,FALSE)</f>
        <v>1396</v>
      </c>
      <c r="AA18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('Escaliers mécaniques et trottoirs roulants : Registre de sécurité
Les résultats des vérifications, des contrôles et des maintenances doivent être portés sur le registre sécurité.','Code de la construction et de l''habitation Article R123-51;
Code de la construction et de l''habitation Article R122-29
CDT Article L4711-5',1,1216,'','',3,1212,4)</v>
      </c>
      <c r="AB18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#Escaliers mécaniques et trottoirs roulants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1237</v>
      </c>
      <c r="AC182"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1237</v>
      </c>
    </row>
    <row r="183" spans="1:29" ht="100" customHeight="1" x14ac:dyDescent="0.25">
      <c r="A183" s="50">
        <v>1243</v>
      </c>
      <c r="B183" s="37" t="s">
        <v>201</v>
      </c>
      <c r="C183" s="38" t="s">
        <v>606</v>
      </c>
      <c r="D183" s="44" t="s">
        <v>933</v>
      </c>
      <c r="E183" s="41" t="s">
        <v>231</v>
      </c>
      <c r="F183" s="47" t="s">
        <v>605</v>
      </c>
      <c r="G183" s="41"/>
      <c r="H183" s="75" t="s">
        <v>327</v>
      </c>
      <c r="I183" s="49"/>
      <c r="J183" s="19"/>
      <c r="K183" s="74"/>
      <c r="L183" s="74"/>
      <c r="M183" s="41">
        <v>1</v>
      </c>
      <c r="N183" s="41">
        <v>0</v>
      </c>
      <c r="O183" s="41">
        <v>0</v>
      </c>
      <c r="P183" s="41">
        <v>0</v>
      </c>
      <c r="Q183" s="41">
        <f t="shared" si="4"/>
        <v>1212</v>
      </c>
      <c r="R183" s="41">
        <f t="shared" si="5"/>
        <v>1712</v>
      </c>
      <c r="S183" s="41">
        <v>1</v>
      </c>
      <c r="T183" s="76">
        <v>4</v>
      </c>
      <c r="U183" s="84"/>
      <c r="V183" s="73" t="s">
        <v>331</v>
      </c>
      <c r="W183" s="41"/>
      <c r="X183" s="71"/>
      <c r="Y183" s="25">
        <f>VLOOKUP(A187,Feuil1!A:B,2,FALSE)</f>
        <v>1394</v>
      </c>
      <c r="Z183" s="25">
        <f>VLOOKUP(A187,Feuil1!A:C,3,FALSE)</f>
        <v>1396</v>
      </c>
      <c r="AA18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('Escalier mécanique et trottoir roulant
Vérification Périodique','Code du travail Article R4211-3 et 4224-17',1,1712,'Périodicité conseillée de 1 an : prendre la périodicité du Dossier de maintenance des lieux de travail (DMLT)','',3,1212,4)</v>
      </c>
      <c r="AB18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#Escalier mécanique et trottoir roulant
Vérification Périodique#, reglementation = #Code du travail Article R4211-3 et 4224-17#, commentaires = #Périodicité conseillée de 1 an : prendre la périodicité du Dossier de maintenance des lieux de travail (DMLT)#, personne_habilitee =  ##, criticite = 4 where id = 1243</v>
      </c>
      <c r="AC183" s="17" t="str">
        <f>IF(Tableau6[[#This Row],[Référence]]&lt;&gt;"",CONCATENATE("update aocr_ref_arbo set reglementation = '",Tableau6[[#This Row],[Référence]],"' where id = ",Tableau6[[#This Row],[id]]),"")</f>
        <v>update aocr_ref_arbo set reglementation = 'Code du travail Article R4211-3 et 4224-17' where id = 1243</v>
      </c>
    </row>
    <row r="184" spans="1:29" ht="100" customHeight="1" x14ac:dyDescent="0.25">
      <c r="A184" s="50">
        <v>698</v>
      </c>
      <c r="B184" s="37" t="s">
        <v>121</v>
      </c>
      <c r="C184" s="38" t="s">
        <v>100</v>
      </c>
      <c r="D184" s="45" t="s">
        <v>934</v>
      </c>
      <c r="E184" s="42" t="s">
        <v>756</v>
      </c>
      <c r="F184" s="48" t="s">
        <v>610</v>
      </c>
      <c r="G184" s="41"/>
      <c r="H184" s="75" t="s">
        <v>327</v>
      </c>
      <c r="I184" s="49"/>
      <c r="J184" s="19"/>
      <c r="K184" s="74"/>
      <c r="L184" s="74"/>
      <c r="M184" s="41">
        <v>1</v>
      </c>
      <c r="N184" s="41">
        <v>1</v>
      </c>
      <c r="O184" s="41">
        <v>1</v>
      </c>
      <c r="P184" s="41">
        <v>0</v>
      </c>
      <c r="Q184" s="41">
        <f t="shared" si="4"/>
        <v>1394</v>
      </c>
      <c r="R184" s="41">
        <f t="shared" si="5"/>
        <v>1755</v>
      </c>
      <c r="S184" s="41">
        <v>1</v>
      </c>
      <c r="T184" s="76">
        <v>5</v>
      </c>
      <c r="U184" s="84"/>
      <c r="V184" s="73" t="s">
        <v>27</v>
      </c>
      <c r="W184" s="41"/>
      <c r="X184" s="71"/>
      <c r="Y184" s="25">
        <f>VLOOKUP(A188,Feuil1!A:B,2,FALSE)</f>
        <v>1394</v>
      </c>
      <c r="Z184" s="25">
        <f>VLOOKUP(A188,Feuil1!A:C,3,FALSE)</f>
        <v>1395</v>
      </c>
      <c r="AA18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('Gaz combustible : installations de gaz ou hydrocarbures liquéfiés
Contrôle à la mise en service - Certificat de conformité gaz','Arrêté du 2 août 1977 Article 9 et 25
',1,1755,'Après réalisation d''une installation de gaz neuve, l''installateur est tenu d''établir des certificats de conformité de modèles distincts, approuvés par les ministres chargés de la construction et de la sécurité du gaz','',3,1394,5)</v>
      </c>
      <c r="AB18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#Gaz combustible : installations de gaz ou hydrocarbures liquéfiés
Contrôle à la mise en service - Certificat de conformité gaz#, reglementation = #Arrêté du 2 août 1977 Article 9 et 25
#, commentaires = #Après réalisation d''une installation de gaz neuve, l''installateur est tenu d''établir des certificats de conformité de modèles distincts, approuvés par les ministres chargés de la construction et de la sécurité du gaz#, personne_habilitee =  ##, criticite = 5 where id = 698</v>
      </c>
      <c r="AC184" s="17" t="str">
        <f>IF(Tableau6[[#This Row],[Référence]]&lt;&gt;"",CONCATENATE("update aocr_ref_arbo set reglementation = '",Tableau6[[#This Row],[Référence]],"' where id = ",Tableau6[[#This Row],[id]]),"")</f>
        <v>update aocr_ref_arbo set reglementation = 'Arrêté du 2 août 1977 Article 9 et 25
' where id = 698</v>
      </c>
    </row>
    <row r="185" spans="1:29" ht="100" customHeight="1" x14ac:dyDescent="0.25">
      <c r="A185" s="50">
        <v>649</v>
      </c>
      <c r="B185" s="37" t="s">
        <v>121</v>
      </c>
      <c r="C185" s="38" t="s">
        <v>123</v>
      </c>
      <c r="D185" s="44" t="s">
        <v>935</v>
      </c>
      <c r="E185" s="41" t="s">
        <v>232</v>
      </c>
      <c r="F185" s="47" t="s">
        <v>611</v>
      </c>
      <c r="G185" s="41"/>
      <c r="H185" s="75" t="s">
        <v>327</v>
      </c>
      <c r="I185" s="49"/>
      <c r="J185" s="19"/>
      <c r="K185" s="74"/>
      <c r="L185" s="74"/>
      <c r="M185" s="41">
        <v>0</v>
      </c>
      <c r="N185" s="41">
        <v>0</v>
      </c>
      <c r="O185" s="41">
        <v>1</v>
      </c>
      <c r="P185" s="41">
        <v>0</v>
      </c>
      <c r="Q185" s="41">
        <f t="shared" si="4"/>
        <v>1394</v>
      </c>
      <c r="R185" s="41">
        <f t="shared" si="5"/>
        <v>1396</v>
      </c>
      <c r="S185" s="41">
        <v>1</v>
      </c>
      <c r="T185" s="76">
        <v>5</v>
      </c>
      <c r="U185" s="84"/>
      <c r="V185" s="73" t="s">
        <v>27</v>
      </c>
      <c r="W185" s="41"/>
      <c r="X185" s="71"/>
      <c r="Y185" s="25">
        <f>VLOOKUP(A189,Feuil1!A:B,2,FALSE)</f>
        <v>1394</v>
      </c>
      <c r="Z185" s="25">
        <f>VLOOKUP(A189,Feuil1!A:C,3,FALSE)</f>
        <v>1395</v>
      </c>
      <c r="AA18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aux gaz combustibles et aux hydrocarbures liquéfiés ERP :
Contrôle à la mise en service Rapport de Vérification Réglementaire Après Travaux (RVRAT).','Arrêté du 25 juin 1980 Article GZ 28
GE 6 à 9',1,1396,'Un Rapport de Vérification Réglementaire Après Travaux (RVRAT) doit être réalisée suite à une modification importante des installations aux gaz combustibles et aux hydrocarbures liquéfiés.','',3,1394,5)</v>
      </c>
      <c r="AB18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aux gaz combustibles et aux hydrocarbures liquéfiés ERP :
Contrôle à la mise en service Rapport de Vérification Réglementaire Après Travaux (RVRAT).#, reglementation = #Arrêté du 25 juin 1980 Article GZ 28
GE 6 à 9#, commentaires = #Un Rapport de Vérification Réglementaire Après Travaux (RVRAT) doit être réalisée suite à une modification importante des installations aux gaz combustibles et aux hydrocarbures liquéfiés.#, personne_habilitee =  ##, criticite = 5 where id = 649</v>
      </c>
      <c r="AC185" s="17" t="str">
        <f>IF(Tableau6[[#This Row],[Référence]]&lt;&gt;"",CONCATENATE("update aocr_ref_arbo set reglementation = '",Tableau6[[#This Row],[Référence]],"' where id = ",Tableau6[[#This Row],[id]]),"")</f>
        <v>update aocr_ref_arbo set reglementation = 'Arrêté du 25 juin 1980 Article GZ 28
GE 6 à 9' where id = 649</v>
      </c>
    </row>
    <row r="186" spans="1:29" ht="100" customHeight="1" x14ac:dyDescent="0.25">
      <c r="A186" s="50">
        <v>1399</v>
      </c>
      <c r="B186" s="37" t="s">
        <v>121</v>
      </c>
      <c r="C186" s="38" t="s">
        <v>123</v>
      </c>
      <c r="D186" s="45" t="s">
        <v>936</v>
      </c>
      <c r="E186" s="42" t="s">
        <v>355</v>
      </c>
      <c r="F186" s="48" t="s">
        <v>613</v>
      </c>
      <c r="G186" s="41"/>
      <c r="H186" s="75" t="s">
        <v>327</v>
      </c>
      <c r="I186" s="49"/>
      <c r="J186" s="19"/>
      <c r="K186" s="74"/>
      <c r="L186" s="74"/>
      <c r="M186" s="41">
        <v>0</v>
      </c>
      <c r="N186" s="41">
        <v>0</v>
      </c>
      <c r="O186" s="41">
        <v>1</v>
      </c>
      <c r="P186" s="41">
        <v>0</v>
      </c>
      <c r="Q186" s="41">
        <f t="shared" si="4"/>
        <v>1394</v>
      </c>
      <c r="R186" s="41">
        <f t="shared" si="5"/>
        <v>1396</v>
      </c>
      <c r="S186" s="41">
        <v>1</v>
      </c>
      <c r="T186" s="76">
        <v>4</v>
      </c>
      <c r="U186" s="84"/>
      <c r="V186" s="73" t="s">
        <v>331</v>
      </c>
      <c r="W186" s="41"/>
      <c r="X186" s="71"/>
      <c r="Y186" s="25">
        <f>VLOOKUP(A190,Feuil1!A:B,2,FALSE)</f>
        <v>1394</v>
      </c>
      <c r="Z186" s="25">
        <f>VLOOKUP(A190,Feuil1!A:C,3,FALSE)</f>
        <v>1754</v>
      </c>
      <c r="AA18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stockage de gaz combustible ERP :
Vérification Périodique annuelle','Arrêté du 25 juin 1980  Article GZ 30 et CH 58',1,1396,'Les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frigorigène.','',3,1394,4)</v>
      </c>
      <c r="AB18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stockage de gaz combustible ERP :
Vérification Périodique annuelle#, reglementation = #Arrêté du 25 juin 1980  Article GZ 30 et CH 58#, commentaires = #Les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 personne_habilitee =  ##, criticite = 4 where id = 1399</v>
      </c>
      <c r="AC186" s="17" t="str">
        <f>IF(Tableau6[[#This Row],[Référence]]&lt;&gt;"",CONCATENATE("update aocr_ref_arbo set reglementation = '",Tableau6[[#This Row],[Référence]],"' where id = ",Tableau6[[#This Row],[id]]),"")</f>
        <v>update aocr_ref_arbo set reglementation = 'Arrêté du 25 juin 1980  Article GZ 30 et CH 58' where id = 1399</v>
      </c>
    </row>
    <row r="187" spans="1:29" ht="100" customHeight="1" x14ac:dyDescent="0.25">
      <c r="A187" s="57">
        <v>3793</v>
      </c>
      <c r="B187" s="60" t="s">
        <v>121</v>
      </c>
      <c r="C187" s="60" t="s">
        <v>123</v>
      </c>
      <c r="D187" s="59" t="s">
        <v>1265</v>
      </c>
      <c r="E187" s="58" t="s">
        <v>1247</v>
      </c>
      <c r="F187" s="63" t="s">
        <v>1248</v>
      </c>
      <c r="G187" s="58"/>
      <c r="H187" s="75" t="s">
        <v>327</v>
      </c>
      <c r="I187" s="49"/>
      <c r="J187" s="19"/>
      <c r="K187" s="74"/>
      <c r="L187" s="74"/>
      <c r="P187" s="17">
        <v>0</v>
      </c>
      <c r="Q187" s="41">
        <f t="shared" si="4"/>
        <v>1394</v>
      </c>
      <c r="R187" s="41">
        <f t="shared" si="5"/>
        <v>1396</v>
      </c>
      <c r="T187" s="77">
        <v>4</v>
      </c>
      <c r="U187" s="84"/>
      <c r="V187" s="73" t="s">
        <v>331</v>
      </c>
      <c r="W187" s="41"/>
      <c r="X187" s="71"/>
      <c r="Y187" s="25">
        <f>VLOOKUP(A191,Feuil1!A:B,2,FALSE)</f>
        <v>1400</v>
      </c>
      <c r="Z187" s="25">
        <f>VLOOKUP(A191,Feuil1!A:C,3,FALSE)</f>
        <v>1756</v>
      </c>
      <c r="AA18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('Gaz ERP (5ème catégorie) : 
Vérification Périodique 2 ans','Article PO 1',1,1396,''ensemble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règlement.','',3,1394,4)</v>
      </c>
      <c r="AB18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#Gaz ERP (5ème catégorie) : 
Vérification Périodique 2 ans#, reglementation = #Article PO 1#, commentaires = #'ensemble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 personne_habilitee =  ##, criticite = 4 where id = 3793</v>
      </c>
      <c r="AC187" s="17" t="str">
        <f>IF(Tableau6[[#This Row],[Référence]]&lt;&gt;"",CONCATENATE("update aocr_ref_arbo set reglementation = '",Tableau6[[#This Row],[Référence]],"' where id = ",Tableau6[[#This Row],[id]]),"")</f>
        <v>update aocr_ref_arbo set reglementation = 'Article PO 1' where id = 3793</v>
      </c>
    </row>
    <row r="188" spans="1:29" ht="100" customHeight="1" x14ac:dyDescent="0.25">
      <c r="A188" s="50">
        <v>1397</v>
      </c>
      <c r="B188" s="37" t="s">
        <v>121</v>
      </c>
      <c r="C188" s="38" t="s">
        <v>159</v>
      </c>
      <c r="D188" s="44" t="s">
        <v>937</v>
      </c>
      <c r="E188" s="41" t="s">
        <v>232</v>
      </c>
      <c r="F188" s="47" t="s">
        <v>612</v>
      </c>
      <c r="G188" s="41"/>
      <c r="H188" s="75" t="s">
        <v>327</v>
      </c>
      <c r="I188" s="49"/>
      <c r="J188" s="19"/>
      <c r="K188" s="74"/>
      <c r="L188" s="74"/>
      <c r="M188" s="41">
        <v>0</v>
      </c>
      <c r="N188" s="41">
        <v>0</v>
      </c>
      <c r="O188" s="41">
        <v>1</v>
      </c>
      <c r="P188" s="41">
        <v>0</v>
      </c>
      <c r="Q188" s="41">
        <f t="shared" si="4"/>
        <v>1394</v>
      </c>
      <c r="R188" s="41">
        <f t="shared" si="5"/>
        <v>1395</v>
      </c>
      <c r="S188" s="41">
        <v>1</v>
      </c>
      <c r="T188" s="76">
        <v>5</v>
      </c>
      <c r="U188" s="84"/>
      <c r="V188" s="73" t="s">
        <v>27</v>
      </c>
      <c r="W188" s="41"/>
      <c r="X188" s="71"/>
      <c r="Y188" s="25">
        <f>VLOOKUP(A192,Feuil1!A:B,2,FALSE)</f>
        <v>1400</v>
      </c>
      <c r="Z188" s="25">
        <f>VLOOKUP(A192,Feuil1!A:C,3,FALSE)</f>
        <v>1401</v>
      </c>
      <c r="AA18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aux gaz combustibles et aux hydrocarbures liquéfiés IGH :
Contrôle à la mise en service Rapport de Vérification Réglementaire Après Travaux (RVRAT).','Arrêté du 30 décembre 2011 Article GH 5 § 2
',1,1395,'Un Rapport de Vérification Réglementaire Après Travaux (RVRAT) doit être réalisée suite à une modification importante des installations aux gaz combustibles et aux hydrocarbures liquéfiés.','',3,1394,5)</v>
      </c>
      <c r="AB18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aux gaz combustibles et aux hydrocarbures liquéfiés IGH :
Contrôle à la mise en service Rapport de Vérification Réglementaire Après Travaux (RVRAT).#, reglementation = #Arrêté du 30 décembre 2011 Article GH 5 § 2
#, commentaires = #Un Rapport de Vérification Réglementaire Après Travaux (RVRAT) doit être réalisée suite à une modification importante des installations aux gaz combustibles et aux hydrocarbures liquéfiés.#, personne_habilitee =  ##, criticite = 5 where id = 1397</v>
      </c>
      <c r="AC188" s="17" t="str">
        <f>IF(Tableau6[[#This Row],[Référence]]&lt;&gt;"",CONCATENATE("update aocr_ref_arbo set reglementation = '",Tableau6[[#This Row],[Référence]],"' where id = ",Tableau6[[#This Row],[id]]),"")</f>
        <v>update aocr_ref_arbo set reglementation = 'Arrêté du 30 décembre 2011 Article GH 5 § 2
' where id = 1397</v>
      </c>
    </row>
    <row r="189" spans="1:29" ht="100" customHeight="1" x14ac:dyDescent="0.25">
      <c r="A189" s="50">
        <v>1398</v>
      </c>
      <c r="B189" s="37" t="s">
        <v>121</v>
      </c>
      <c r="C189" s="38" t="s">
        <v>159</v>
      </c>
      <c r="D189" s="45" t="s">
        <v>938</v>
      </c>
      <c r="E189" s="42" t="s">
        <v>355</v>
      </c>
      <c r="F189" s="48" t="s">
        <v>614</v>
      </c>
      <c r="G189" s="41"/>
      <c r="H189" s="75" t="s">
        <v>327</v>
      </c>
      <c r="I189" s="49"/>
      <c r="J189" s="19"/>
      <c r="K189" s="74"/>
      <c r="L189" s="74"/>
      <c r="M189" s="41">
        <v>0</v>
      </c>
      <c r="N189" s="41">
        <v>0</v>
      </c>
      <c r="O189" s="41">
        <v>1</v>
      </c>
      <c r="P189" s="41">
        <v>0</v>
      </c>
      <c r="Q189" s="41">
        <f t="shared" si="4"/>
        <v>1394</v>
      </c>
      <c r="R189" s="41">
        <f t="shared" si="5"/>
        <v>1395</v>
      </c>
      <c r="S189" s="41">
        <v>1</v>
      </c>
      <c r="T189" s="76">
        <v>4</v>
      </c>
      <c r="U189" s="84"/>
      <c r="V189" s="73" t="s">
        <v>331</v>
      </c>
      <c r="W189" s="41"/>
      <c r="X189" s="26"/>
      <c r="Y189" s="25">
        <f>VLOOKUP(A193,Feuil1!A:B,2,FALSE)</f>
        <v>1400</v>
      </c>
      <c r="Z189" s="25">
        <f>VLOOKUP(A193,Feuil1!A:C,3,FALSE)</f>
        <v>1401</v>
      </c>
      <c r="AA18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stockage de gaz combustible IGH :
Vérification Périodique annuelle (RVRE)','Arrêté du 30 décembre 2011 Article GH 59 et Article GH 5 3.1.2
Arrêté du 25 juin 1980 Article CH 58
CCH Art R122-16',1,1395,'Les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frigorigène.','',3,1394,4)</v>
      </c>
      <c r="AB18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stockage de gaz combustible IGH :
Vérification Périodique annuelle (RVRE)#, reglementation = #Arrêté du 30 décembre 2011 Article GH 59 et Article GH 5 3.1.2
Arrêté du 25 juin 1980 Article CH 58
CCH Art R122-16#, commentaires = #Les vérifications périodiques doivent avoir lieu tous les ans et concernent :
- le stockage des combustibles;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 personne_habilitee =  ##, criticite = 4 where id = 1398</v>
      </c>
      <c r="AC189" s="17" t="str">
        <f>IF(Tableau6[[#This Row],[Référence]]&lt;&gt;"",CONCATENATE("update aocr_ref_arbo set reglementation = '",Tableau6[[#This Row],[Référence]],"' where id = ",Tableau6[[#This Row],[id]]),"")</f>
        <v>update aocr_ref_arbo set reglementation = 'Arrêté du 30 décembre 2011 Article GH 59 et Article GH 5 3.1.2
Arrêté du 25 juin 1980 Article CH 58
CCH Art R122-16' where id = 1398</v>
      </c>
    </row>
    <row r="190" spans="1:29" ht="100" customHeight="1" x14ac:dyDescent="0.25">
      <c r="A190" s="50">
        <v>583</v>
      </c>
      <c r="B190" s="37" t="s">
        <v>121</v>
      </c>
      <c r="C190" s="38" t="s">
        <v>615</v>
      </c>
      <c r="D190" s="44" t="s">
        <v>939</v>
      </c>
      <c r="E190" s="41" t="s">
        <v>757</v>
      </c>
      <c r="F190" s="47" t="s">
        <v>616</v>
      </c>
      <c r="G190" s="41"/>
      <c r="H190" s="75" t="s">
        <v>327</v>
      </c>
      <c r="I190" s="49"/>
      <c r="J190" s="19"/>
      <c r="K190" s="74"/>
      <c r="L190" s="74"/>
      <c r="M190" s="41">
        <v>0</v>
      </c>
      <c r="N190" s="41">
        <v>0</v>
      </c>
      <c r="O190" s="41">
        <v>1</v>
      </c>
      <c r="P190" s="41">
        <v>0</v>
      </c>
      <c r="Q190" s="41">
        <f t="shared" si="4"/>
        <v>1394</v>
      </c>
      <c r="R190" s="41">
        <f t="shared" si="5"/>
        <v>1754</v>
      </c>
      <c r="S190" s="41">
        <v>1</v>
      </c>
      <c r="T190" s="76">
        <v>4</v>
      </c>
      <c r="U190" s="84"/>
      <c r="V190" s="73" t="s">
        <v>331</v>
      </c>
      <c r="W190" s="41"/>
      <c r="X190" s="71"/>
      <c r="Y190" s="25">
        <f>VLOOKUP(A194,Feuil1!A:B,2,FALSE)</f>
        <v>10</v>
      </c>
      <c r="Z190" s="25">
        <f>VLOOKUP(A194,Feuil1!A:C,3,FALSE)</f>
        <v>1403</v>
      </c>
      <c r="AA19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stockage de gaz combustible :
Livret d''entretien','Arrêté du 25 juin 1980 Article GZ 29',1,1754,'Un livret d''entretien sur lequel l''exploitant est tenu de noter les dates des vérifications et des opérations d''entretien effectuées sur les installations et appareils visés au paragraphe 1 ci-dessus doit être annexé au registre de sécurité de l''établissement','',3,1394,4)</v>
      </c>
      <c r="AB19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stockage de gaz combustible :
Livret d''entretien#, reglementation = #Arrêté du 25 juin 1980 Article GZ 29#, commentaires = #Un livret d''entretien sur lequel l''exploitant est tenu de noter les dates des vérifications et des opérations d''entretien effectuées sur les installations et appareils visés au paragraphe 1 ci-dessus doit être annexé au registre de sécurité de l''établissement#, personne_habilitee =  ##, criticite = 4 where id = 583</v>
      </c>
      <c r="AC190" s="17" t="str">
        <f>IF(Tableau6[[#This Row],[Référence]]&lt;&gt;"",CONCATENATE("update aocr_ref_arbo set reglementation = '",Tableau6[[#This Row],[Référence]],"' where id = ",Tableau6[[#This Row],[id]]),"")</f>
        <v>update aocr_ref_arbo set reglementation = 'Arrêté du 25 juin 1980 Article GZ 29' where id = 583</v>
      </c>
    </row>
    <row r="191" spans="1:29" ht="100" customHeight="1" x14ac:dyDescent="0.25">
      <c r="A191" s="50">
        <v>681</v>
      </c>
      <c r="B191" s="37" t="s">
        <v>233</v>
      </c>
      <c r="C191" s="38" t="s">
        <v>123</v>
      </c>
      <c r="D191" s="45" t="s">
        <v>940</v>
      </c>
      <c r="E191" s="42" t="s">
        <v>234</v>
      </c>
      <c r="F191" s="48" t="s">
        <v>607</v>
      </c>
      <c r="G191" s="41"/>
      <c r="H191" s="75" t="s">
        <v>327</v>
      </c>
      <c r="I191" s="49"/>
      <c r="J191" s="19"/>
      <c r="K191" s="74"/>
      <c r="L191" s="74"/>
      <c r="M191" s="41">
        <v>0</v>
      </c>
      <c r="N191" s="41">
        <v>0</v>
      </c>
      <c r="O191" s="41">
        <v>1</v>
      </c>
      <c r="P191" s="41">
        <v>0</v>
      </c>
      <c r="Q191" s="41">
        <f t="shared" si="4"/>
        <v>1400</v>
      </c>
      <c r="R191" s="41">
        <f t="shared" si="5"/>
        <v>1756</v>
      </c>
      <c r="S191" s="41">
        <v>1</v>
      </c>
      <c r="T191" s="76">
        <v>4</v>
      </c>
      <c r="U191" s="84"/>
      <c r="V191" s="73" t="s">
        <v>331</v>
      </c>
      <c r="W191" s="41"/>
      <c r="X191" s="71"/>
      <c r="Y191" s="25">
        <f>VLOOKUP(A195,Feuil1!A:B,2,FALSE)</f>
        <v>10</v>
      </c>
      <c r="Z191" s="25">
        <f>VLOOKUP(A195,Feuil1!A:C,3,FALSE)</f>
        <v>1404</v>
      </c>
      <c r="AA19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gaz médical ERP type U  : 
Contrôle Périodique annuel - Rapport de Vérification Réglementaire en Exploitation (RVRE)','CCH - R. 123-51; A. 25/06/80 Art. GE6 à GE10 et U 64',1,1756,'Vérification des stockages des gaz médicaux et des installations de distribution des gaz médicaux.','',3,1400,4)</v>
      </c>
      <c r="AB19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gaz médical ERP type U  : 
Contrôle Périodique annuel - Rapport de Vérification Réglementaire en Exploitation (RVRE)#, reglementation = #CCH - R. 123-51; A. 25/06/80 Art. GE6 à GE10 et U 64#, commentaires = #Vérification des stockages des gaz médicaux et des installations de distribution des gaz médicaux.#, personne_habilitee =  ##, criticite = 4 where id = 681</v>
      </c>
      <c r="AC191" s="17" t="str">
        <f>IF(Tableau6[[#This Row],[Référence]]&lt;&gt;"",CONCATENATE("update aocr_ref_arbo set reglementation = '",Tableau6[[#This Row],[Référence]],"' where id = ",Tableau6[[#This Row],[id]]),"")</f>
        <v>update aocr_ref_arbo set reglementation = 'CCH - R. 123-51; A. 25/06/80 Art. GE6 à GE10 et U 64' where id = 681</v>
      </c>
    </row>
    <row r="192" spans="1:29" ht="100" customHeight="1" x14ac:dyDescent="0.25">
      <c r="A192" s="50">
        <v>1888</v>
      </c>
      <c r="B192" s="37" t="s">
        <v>233</v>
      </c>
      <c r="C192" s="38" t="s">
        <v>159</v>
      </c>
      <c r="D192" s="45" t="s">
        <v>942</v>
      </c>
      <c r="E192" s="42" t="s">
        <v>234</v>
      </c>
      <c r="F192" s="48" t="s">
        <v>609</v>
      </c>
      <c r="G192" s="41"/>
      <c r="H192" s="75" t="s">
        <v>327</v>
      </c>
      <c r="I192" s="49"/>
      <c r="J192" s="19"/>
      <c r="K192" s="74"/>
      <c r="L192" s="74"/>
      <c r="M192" s="41">
        <v>0</v>
      </c>
      <c r="N192" s="41">
        <v>0</v>
      </c>
      <c r="O192" s="41">
        <v>1</v>
      </c>
      <c r="P192" s="41">
        <v>0</v>
      </c>
      <c r="Q192" s="41">
        <f t="shared" si="4"/>
        <v>1400</v>
      </c>
      <c r="R192" s="41">
        <f t="shared" si="5"/>
        <v>1401</v>
      </c>
      <c r="S192" s="41">
        <v>1</v>
      </c>
      <c r="T192" s="76">
        <v>5</v>
      </c>
      <c r="U192" s="84"/>
      <c r="V192" s="73" t="s">
        <v>27</v>
      </c>
      <c r="W192" s="41"/>
      <c r="X192" s="71"/>
      <c r="Y192" s="25">
        <f>VLOOKUP(A196,Feuil1!A:B,2,FALSE)</f>
        <v>10</v>
      </c>
      <c r="Z192" s="25">
        <f>VLOOKUP(A196,Feuil1!A:C,3,FALSE)</f>
        <v>1404</v>
      </c>
      <c r="AA19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gaz médical IGH type U  : 
Contrôle à la mise en service - Rapport de Vérification Réglementaire Après Travaux (RVRAT)','Arrêté du 30 décembre 2011  Article GH 5 § 2',1,1401,'Vérification des stockages des gaz médicaux et des installations de distribution des gaz médicaux.','',3,1400,5)</v>
      </c>
      <c r="AB19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gaz médical IGH type U  : 
Contrôle à la mise en service - Rapport de Vérification Réglementaire Après Travaux (RVRAT)#, reglementation = #Arrêté du 30 décembre 2011  Article GH 5 § 2#, commentaires = #Vérification des stockages des gaz médicaux et des installations de distribution des gaz médicaux.#, personne_habilitee =  ##, criticite = 5 where id = 1888</v>
      </c>
      <c r="AC192" s="17" t="str">
        <f>IF(Tableau6[[#This Row],[Référence]]&lt;&gt;"",CONCATENATE("update aocr_ref_arbo set reglementation = '",Tableau6[[#This Row],[Référence]],"' where id = ",Tableau6[[#This Row],[id]]),"")</f>
        <v>update aocr_ref_arbo set reglementation = 'Arrêté du 30 décembre 2011  Article GH 5 § 2' where id = 1888</v>
      </c>
    </row>
    <row r="193" spans="1:29" ht="100" customHeight="1" x14ac:dyDescent="0.25">
      <c r="A193" s="50">
        <v>1402</v>
      </c>
      <c r="B193" s="37" t="s">
        <v>233</v>
      </c>
      <c r="C193" s="38" t="s">
        <v>159</v>
      </c>
      <c r="D193" s="44" t="s">
        <v>941</v>
      </c>
      <c r="E193" s="41" t="s">
        <v>234</v>
      </c>
      <c r="F193" s="47" t="s">
        <v>608</v>
      </c>
      <c r="G193" s="41"/>
      <c r="H193" s="75" t="s">
        <v>327</v>
      </c>
      <c r="I193" s="49"/>
      <c r="J193" s="19"/>
      <c r="K193" s="74"/>
      <c r="L193" s="74"/>
      <c r="M193" s="41">
        <v>0</v>
      </c>
      <c r="N193" s="41">
        <v>0</v>
      </c>
      <c r="O193" s="41">
        <v>1</v>
      </c>
      <c r="P193" s="41">
        <v>0</v>
      </c>
      <c r="Q193" s="41">
        <f t="shared" si="4"/>
        <v>1400</v>
      </c>
      <c r="R193" s="41">
        <f t="shared" si="5"/>
        <v>1401</v>
      </c>
      <c r="S193" s="41">
        <v>1</v>
      </c>
      <c r="T193" s="76">
        <v>4</v>
      </c>
      <c r="U193" s="84"/>
      <c r="V193" s="73" t="s">
        <v>331</v>
      </c>
      <c r="W193" s="41"/>
      <c r="X193" s="71"/>
      <c r="Y193" s="25">
        <f>VLOOKUP(A197,Feuil1!A:B,2,FALSE)</f>
        <v>10</v>
      </c>
      <c r="Z193" s="25">
        <f>VLOOKUP(A197,Feuil1!A:C,3,FALSE)</f>
        <v>1404</v>
      </c>
      <c r="AA19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gaz médical IGH type U  : 
Contrôle Périodique annuel - Rapport de Vérification Réglementaire en Exploitation (RVRE)','Arrêté du 30 décembre 2011 Article GH U 12
A. 25/06/80 Art U 64',1,1401,'Vérification des stockages des gaz médicaux et des installations de distribution des gaz médicaux.','',3,1400,4)</v>
      </c>
      <c r="AB19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gaz médical IGH type U  : 
Contrôle Périodique annuel - Rapport de Vérification Réglementaire en Exploitation (RVRE)#, reglementation = #Arrêté du 30 décembre 2011 Article GH U 12
A. 25/06/80 Art U 64#, commentaires = #Vérification des stockages des gaz médicaux et des installations de distribution des gaz médicaux.#, personne_habilitee =  ##, criticite = 4 where id = 1402</v>
      </c>
      <c r="AC193" s="17" t="str">
        <f>IF(Tableau6[[#This Row],[Référence]]&lt;&gt;"",CONCATENATE("update aocr_ref_arbo set reglementation = '",Tableau6[[#This Row],[Référence]],"' where id = ",Tableau6[[#This Row],[id]]),"")</f>
        <v>update aocr_ref_arbo set reglementation = 'Arrêté du 30 décembre 2011 Article GH U 12
A. 25/06/80 Art U 64' where id = 1402</v>
      </c>
    </row>
    <row r="194" spans="1:29" ht="100" customHeight="1" x14ac:dyDescent="0.25">
      <c r="A194" s="50">
        <v>1405</v>
      </c>
      <c r="B194" s="37" t="s">
        <v>30</v>
      </c>
      <c r="C194" s="38" t="s">
        <v>113</v>
      </c>
      <c r="D194" s="45" t="s">
        <v>945</v>
      </c>
      <c r="E194" s="42" t="s">
        <v>235</v>
      </c>
      <c r="F194" s="48" t="s">
        <v>758</v>
      </c>
      <c r="G194" s="41"/>
      <c r="H194" s="75" t="s">
        <v>327</v>
      </c>
      <c r="I194" s="49"/>
      <c r="J194" s="19"/>
      <c r="K194" s="74"/>
      <c r="L194" s="74"/>
      <c r="M194" s="41">
        <v>1</v>
      </c>
      <c r="N194" s="41">
        <v>1</v>
      </c>
      <c r="O194" s="41">
        <v>1</v>
      </c>
      <c r="P194" s="41">
        <v>0</v>
      </c>
      <c r="Q194" s="41">
        <f t="shared" ref="Q194:Q257" si="6">Y190</f>
        <v>10</v>
      </c>
      <c r="R194" s="41">
        <f t="shared" ref="R194:R257" si="7">Z190</f>
        <v>1403</v>
      </c>
      <c r="S194" s="41">
        <v>1</v>
      </c>
      <c r="T194" s="76">
        <v>4</v>
      </c>
      <c r="U194" s="84"/>
      <c r="V194" s="73" t="s">
        <v>331</v>
      </c>
      <c r="W194" s="41"/>
      <c r="X194" s="71"/>
      <c r="Y194" s="25">
        <f>VLOOKUP(A198,Feuil1!A:B,2,FALSE)</f>
        <v>10</v>
      </c>
      <c r="Z194" s="25">
        <f>VLOOKUP(A198,Feuil1!A:C,3,FALSE)</f>
        <v>1404</v>
      </c>
      <c r="AA19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Carnet de Maintenance','NF EN 12845 (juillet 2015) : Installations fixes de lutte contre l''incendie - Systèmes d''extinction automatiques du type sprinkleur - Calcul, installation et maintenance (Indice de classement : S62-233) ',1,1403,'Un journal de bord qui doit être conservé dans les locaux.','',3,10,4)</v>
      </c>
      <c r="AB19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Carnet de Maintenance#, reglementation = #NF EN 12845 (juillet 2015) : Installations fixes de lutte contre l''incendie - Systèmes d''extinction automatiques du type sprinkleur - Calcul, installation et maintenance (Indice de classement : S62-233) #, commentaires = #Un journal de bord qui doit être conservé dans les locaux.#, personne_habilitee =  ##, criticite = 4 where id = 1405</v>
      </c>
      <c r="AC194"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1405</v>
      </c>
    </row>
    <row r="195" spans="1:29" ht="100" customHeight="1" x14ac:dyDescent="0.25">
      <c r="A195" s="50">
        <v>108</v>
      </c>
      <c r="B195" s="37" t="s">
        <v>30</v>
      </c>
      <c r="C195" s="38" t="s">
        <v>163</v>
      </c>
      <c r="D195" s="44" t="s">
        <v>971</v>
      </c>
      <c r="E195" s="41" t="s">
        <v>381</v>
      </c>
      <c r="F195" s="47" t="s">
        <v>236</v>
      </c>
      <c r="G195" s="41"/>
      <c r="H195" s="75" t="s">
        <v>327</v>
      </c>
      <c r="I195" s="49"/>
      <c r="J195" s="19"/>
      <c r="K195" s="74"/>
      <c r="L195" s="74"/>
      <c r="M195" s="41">
        <v>1</v>
      </c>
      <c r="N195" s="41">
        <v>1</v>
      </c>
      <c r="O195" s="41">
        <v>1</v>
      </c>
      <c r="P195" s="41">
        <v>0</v>
      </c>
      <c r="Q195" s="41">
        <f t="shared" si="6"/>
        <v>10</v>
      </c>
      <c r="R195" s="41">
        <f t="shared" si="7"/>
        <v>1404</v>
      </c>
      <c r="S195" s="41">
        <v>1</v>
      </c>
      <c r="T195" s="76">
        <v>4</v>
      </c>
      <c r="U195" s="84"/>
      <c r="V195" s="73" t="s">
        <v>331</v>
      </c>
      <c r="W195" s="41"/>
      <c r="X195" s="71"/>
      <c r="Y195" s="25">
        <f>VLOOKUP(A199,Feuil1!A:B,2,FALSE)</f>
        <v>10</v>
      </c>
      <c r="Z195" s="25">
        <f>VLOOKUP(A199,Feuil1!A:C,3,FALSE)</f>
        <v>1404</v>
      </c>
      <c r="AA19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règle R7 APSAD :
Contrôle Périodique semestriel avec Rapport Q7','APSAD Règle R7 Point 5.3',1,1404,'Tous les 6 mois : Examen des documents d''exploitation, Contrôle visuel, état des détecteurs et câbles de l''ECS, état de la batterie, vérification des communications et adéquation des détecteurs: par une société certifiée. (Q7)','',3,10,4)</v>
      </c>
      <c r="AB19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règle R7 APSAD :
Contrôle Périodique semestriel avec Rapport Q7#, reglementation = #APSAD Règle R7 Point 5.3#, commentaires = #Tous les 6 mois : Examen des documents d''exploitation, Contrôle visuel, état des détecteurs et câbles de l''ECS, état de la batterie, vérification des communications et adéquation des détecteurs: par une société certifiée. (Q7)#, personne_habilitee =  ##, criticite = 4 where id = 108</v>
      </c>
      <c r="AC195" s="17" t="str">
        <f>IF(Tableau6[[#This Row],[Référence]]&lt;&gt;"",CONCATENATE("update aocr_ref_arbo set reglementation = '",Tableau6[[#This Row],[Référence]],"' where id = ",Tableau6[[#This Row],[id]]),"")</f>
        <v>update aocr_ref_arbo set reglementation = 'APSAD Règle R7 Point 5.3' where id = 108</v>
      </c>
    </row>
    <row r="196" spans="1:29" ht="100" customHeight="1" x14ac:dyDescent="0.25">
      <c r="A196" s="50">
        <v>109</v>
      </c>
      <c r="B196" s="37" t="s">
        <v>30</v>
      </c>
      <c r="C196" s="38" t="s">
        <v>163</v>
      </c>
      <c r="D196" s="45" t="s">
        <v>972</v>
      </c>
      <c r="E196" s="42" t="s">
        <v>382</v>
      </c>
      <c r="F196" s="48" t="s">
        <v>236</v>
      </c>
      <c r="G196" s="41"/>
      <c r="H196" s="75" t="s">
        <v>327</v>
      </c>
      <c r="I196" s="49"/>
      <c r="J196" s="19"/>
      <c r="K196" s="74"/>
      <c r="L196" s="74"/>
      <c r="M196" s="41">
        <v>1</v>
      </c>
      <c r="N196" s="41">
        <v>1</v>
      </c>
      <c r="O196" s="41">
        <v>1</v>
      </c>
      <c r="P196" s="41">
        <v>0</v>
      </c>
      <c r="Q196" s="41">
        <f t="shared" si="6"/>
        <v>10</v>
      </c>
      <c r="R196" s="41">
        <f t="shared" si="7"/>
        <v>1404</v>
      </c>
      <c r="S196" s="41">
        <v>1</v>
      </c>
      <c r="T196" s="76">
        <v>4</v>
      </c>
      <c r="U196" s="84"/>
      <c r="V196" s="73" t="s">
        <v>331</v>
      </c>
      <c r="W196" s="41"/>
      <c r="X196" s="71"/>
      <c r="Y196" s="25">
        <f>VLOOKUP(A200,Feuil1!A:B,2,FALSE)</f>
        <v>10</v>
      </c>
      <c r="Z196" s="25">
        <f>VLOOKUP(A200,Feuil1!A:C,3,FALSE)</f>
        <v>1404</v>
      </c>
      <c r="AA19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règle R7 APSAD :
Contrôle Périodique annuel','APSAD Règle R7 Point 5.3',1,1404,'Annuel : Opération d''entretien: contrôle des mises à la terre, inspection de l''état des circuit, nettoyage des détecteurs, vérification des déclencheurs/source d''alimentation et du bon fonctionnement. Contrôle interne possible','',3,10,4)</v>
      </c>
      <c r="AB19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règle R7 APSAD :
Contrôle Périodique annuel#, reglementation = #APSAD Règle R7 Point 5.3#, commentaires = #Annuel : Opération d''entretien: contrôle des mises à la terre, inspection de l''état des circuit, nettoyage des détecteurs, vérification des déclencheurs/source d''alimentation et du bon fonctionnement. Contrôle interne possible#, personne_habilitee =  ##, criticite = 4 where id = 109</v>
      </c>
      <c r="AC196" s="17" t="str">
        <f>IF(Tableau6[[#This Row],[Référence]]&lt;&gt;"",CONCATENATE("update aocr_ref_arbo set reglementation = '",Tableau6[[#This Row],[Référence]],"' where id = ",Tableau6[[#This Row],[id]]),"")</f>
        <v>update aocr_ref_arbo set reglementation = 'APSAD Règle R7 Point 5.3' where id = 109</v>
      </c>
    </row>
    <row r="197" spans="1:29" ht="100" customHeight="1" x14ac:dyDescent="0.25">
      <c r="A197" s="50">
        <v>110</v>
      </c>
      <c r="B197" s="37" t="s">
        <v>30</v>
      </c>
      <c r="C197" s="38" t="s">
        <v>163</v>
      </c>
      <c r="D197" s="44" t="s">
        <v>973</v>
      </c>
      <c r="E197" s="41"/>
      <c r="F197" s="47" t="s">
        <v>236</v>
      </c>
      <c r="G197" s="41"/>
      <c r="H197" s="75" t="s">
        <v>327</v>
      </c>
      <c r="I197" s="49"/>
      <c r="J197" s="19"/>
      <c r="K197" s="74"/>
      <c r="L197" s="74"/>
      <c r="M197" s="41">
        <v>1</v>
      </c>
      <c r="N197" s="41">
        <v>1</v>
      </c>
      <c r="O197" s="41">
        <v>1</v>
      </c>
      <c r="P197" s="41">
        <v>0</v>
      </c>
      <c r="Q197" s="41">
        <f t="shared" si="6"/>
        <v>10</v>
      </c>
      <c r="R197" s="41">
        <f t="shared" si="7"/>
        <v>1404</v>
      </c>
      <c r="S197" s="41">
        <v>1</v>
      </c>
      <c r="T197" s="76">
        <v>5</v>
      </c>
      <c r="U197" s="84"/>
      <c r="V197" s="73" t="s">
        <v>27</v>
      </c>
      <c r="W197" s="41"/>
      <c r="X197" s="71"/>
      <c r="Y197" s="25">
        <f>VLOOKUP(A201,Feuil1!A:B,2,FALSE)</f>
        <v>10</v>
      </c>
      <c r="Z197" s="25">
        <f>VLOOKUP(A201,Feuil1!A:C,3,FALSE)</f>
        <v>1404</v>
      </c>
      <c r="AA19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règle R7 APSAD :
Remise en conformité décennale Rapport APSAD N7','APSAD Règle R7 Point 5.3',1,1404,'','',3,10,5)</v>
      </c>
      <c r="AB19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règle R7 APSAD :
Remise en conformité décennale Rapport APSAD N7#, reglementation = #APSAD Règle R7 Point 5.3#, commentaires = ##, personne_habilitee =  ##, criticite = 5 where id = 110</v>
      </c>
      <c r="AC197" s="17" t="str">
        <f>IF(Tableau6[[#This Row],[Référence]]&lt;&gt;"",CONCATENATE("update aocr_ref_arbo set reglementation = '",Tableau6[[#This Row],[Référence]],"' where id = ",Tableau6[[#This Row],[id]]),"")</f>
        <v>update aocr_ref_arbo set reglementation = 'APSAD Règle R7 Point 5.3' where id = 110</v>
      </c>
    </row>
    <row r="198" spans="1:29" ht="100" customHeight="1" x14ac:dyDescent="0.25">
      <c r="A198" s="50">
        <v>111</v>
      </c>
      <c r="B198" s="37" t="s">
        <v>30</v>
      </c>
      <c r="C198" s="38" t="s">
        <v>163</v>
      </c>
      <c r="D198" s="45" t="s">
        <v>974</v>
      </c>
      <c r="E198" s="42" t="s">
        <v>237</v>
      </c>
      <c r="F198" s="48" t="s">
        <v>238</v>
      </c>
      <c r="G198" s="41"/>
      <c r="H198" s="75" t="s">
        <v>327</v>
      </c>
      <c r="I198" s="49"/>
      <c r="J198" s="19"/>
      <c r="K198" s="74"/>
      <c r="L198" s="74"/>
      <c r="M198" s="41">
        <v>1</v>
      </c>
      <c r="N198" s="41">
        <v>1</v>
      </c>
      <c r="O198" s="41">
        <v>1</v>
      </c>
      <c r="P198" s="41">
        <v>0</v>
      </c>
      <c r="Q198" s="41">
        <f t="shared" si="6"/>
        <v>10</v>
      </c>
      <c r="R198" s="41">
        <f t="shared" si="7"/>
        <v>1404</v>
      </c>
      <c r="S198" s="41">
        <v>1</v>
      </c>
      <c r="T198" s="76">
        <v>5</v>
      </c>
      <c r="U198" s="84"/>
      <c r="V198" s="73" t="s">
        <v>27</v>
      </c>
      <c r="W198" s="41"/>
      <c r="X198" s="71"/>
      <c r="Y198" s="25">
        <f>VLOOKUP(A202,Feuil1!A:B,2,FALSE)</f>
        <v>10</v>
      </c>
      <c r="Z198" s="25">
        <f>VLOOKUP(A202,Feuil1!A:C,3,FALSE)</f>
        <v>1404</v>
      </c>
      <c r="AA19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('Assistance Prévention et Conseil Incendie règle R11 APSAD : 
Vérification à la mise en service Rapport APSAD N11','APSAD Règle R11',1,1404,'Identification de la vulnérabilité et définition des mesures de prévention.','',3,10,5)</v>
      </c>
      <c r="AB19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#Assistance Prévention et Conseil Incendie règle R11 APSAD : 
Vérification à la mise en service Rapport APSAD N11#, reglementation = #APSAD Règle R11#, commentaires = #Identification de la vulnérabilité et définition des mesures de prévention.#, personne_habilitee =  ##, criticite = 5 where id = 111</v>
      </c>
      <c r="AC198" s="17" t="str">
        <f>IF(Tableau6[[#This Row],[Référence]]&lt;&gt;"",CONCATENATE("update aocr_ref_arbo set reglementation = '",Tableau6[[#This Row],[Référence]],"' where id = ",Tableau6[[#This Row],[id]]),"")</f>
        <v>update aocr_ref_arbo set reglementation = 'APSAD Règle R11' where id = 111</v>
      </c>
    </row>
    <row r="199" spans="1:29" ht="100" customHeight="1" x14ac:dyDescent="0.25">
      <c r="A199" s="50">
        <v>112</v>
      </c>
      <c r="B199" s="37" t="s">
        <v>30</v>
      </c>
      <c r="C199" s="38" t="s">
        <v>163</v>
      </c>
      <c r="D199" s="44" t="s">
        <v>975</v>
      </c>
      <c r="E199" s="41" t="s">
        <v>239</v>
      </c>
      <c r="F199" s="47" t="s">
        <v>238</v>
      </c>
      <c r="G199" s="41"/>
      <c r="H199" s="75" t="s">
        <v>327</v>
      </c>
      <c r="I199" s="49"/>
      <c r="J199" s="19"/>
      <c r="K199" s="74"/>
      <c r="L199" s="74"/>
      <c r="M199" s="41">
        <v>1</v>
      </c>
      <c r="N199" s="41">
        <v>1</v>
      </c>
      <c r="O199" s="41">
        <v>1</v>
      </c>
      <c r="P199" s="41">
        <v>0</v>
      </c>
      <c r="Q199" s="41">
        <f t="shared" si="6"/>
        <v>10</v>
      </c>
      <c r="R199" s="41">
        <f t="shared" si="7"/>
        <v>1404</v>
      </c>
      <c r="S199" s="41">
        <v>1</v>
      </c>
      <c r="T199" s="76">
        <v>4</v>
      </c>
      <c r="U199" s="84"/>
      <c r="V199" s="73" t="s">
        <v>331</v>
      </c>
      <c r="W199" s="41"/>
      <c r="X199" s="71"/>
      <c r="Y199" s="25">
        <f>VLOOKUP(A203,Feuil1!A:B,2,FALSE)</f>
        <v>10</v>
      </c>
      <c r="Z199" s="25">
        <f>VLOOKUP(A203,Feuil1!A:C,3,FALSE)</f>
        <v>1404</v>
      </c>
      <c r="AA19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('Assistance Prévention et Conseil Incendie règle R11 APSAD :
Vérification Périodique annuelle Rapport APSAD Q11','APSAD Règle R11',1,1404,'Examen des points particuliers de vulnérabilité et sensibilisation/conseil.','',3,10,4)</v>
      </c>
      <c r="AB19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#Assistance Prévention et Conseil Incendie règle R11 APSAD :
Vérification Périodique annuelle Rapport APSAD Q11#, reglementation = #APSAD Règle R11#, commentaires = #Examen des points particuliers de vulnérabilité et sensibilisation/conseil.#, personne_habilitee =  ##, criticite = 4 where id = 112</v>
      </c>
      <c r="AC199" s="17" t="str">
        <f>IF(Tableau6[[#This Row],[Référence]]&lt;&gt;"",CONCATENATE("update aocr_ref_arbo set reglementation = '",Tableau6[[#This Row],[Référence]],"' where id = ",Tableau6[[#This Row],[id]]),"")</f>
        <v>update aocr_ref_arbo set reglementation = 'APSAD Règle R11' where id = 112</v>
      </c>
    </row>
    <row r="200" spans="1:29" ht="100" customHeight="1" x14ac:dyDescent="0.25">
      <c r="A200" s="50">
        <v>113</v>
      </c>
      <c r="B200" s="37" t="s">
        <v>30</v>
      </c>
      <c r="C200" s="38" t="s">
        <v>163</v>
      </c>
      <c r="D200" s="45" t="s">
        <v>976</v>
      </c>
      <c r="E200" s="42" t="s">
        <v>383</v>
      </c>
      <c r="F200" s="48" t="s">
        <v>238</v>
      </c>
      <c r="G200" s="41"/>
      <c r="H200" s="75" t="s">
        <v>327</v>
      </c>
      <c r="I200" s="49"/>
      <c r="J200" s="19"/>
      <c r="K200" s="74"/>
      <c r="L200" s="74"/>
      <c r="M200" s="41">
        <v>1</v>
      </c>
      <c r="N200" s="41">
        <v>1</v>
      </c>
      <c r="O200" s="41">
        <v>1</v>
      </c>
      <c r="P200" s="41">
        <v>0</v>
      </c>
      <c r="Q200" s="41">
        <f t="shared" si="6"/>
        <v>10</v>
      </c>
      <c r="R200" s="41">
        <f t="shared" si="7"/>
        <v>1404</v>
      </c>
      <c r="S200" s="41">
        <v>1</v>
      </c>
      <c r="T200" s="76">
        <v>4</v>
      </c>
      <c r="U200" s="84"/>
      <c r="V200" s="73" t="s">
        <v>331</v>
      </c>
      <c r="W200" s="41"/>
      <c r="X200" s="71"/>
      <c r="Y200" s="25">
        <f>VLOOKUP(A204,Feuil1!A:B,2,FALSE)</f>
        <v>10</v>
      </c>
      <c r="Z200" s="25">
        <f>VLOOKUP(A204,Feuil1!A:C,3,FALSE)</f>
        <v>1404</v>
      </c>
      <c r="AA20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('Assistance Prévention et Conseil Incendie règle R11 APSAD :
Vérification Périodique quinquennale Rapport APSAD Q11','APSAD Règle R11',1,1404,'Actualisation de l''analyse de vulnérabilité.','',3,10,4)</v>
      </c>
      <c r="AB20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#Assistance Prévention et Conseil Incendie règle R11 APSAD :
Vérification Périodique quinquennale Rapport APSAD Q11#, reglementation = #APSAD Règle R11#, commentaires = #Actualisation de l''analyse de vulnérabilité.#, personne_habilitee =  ##, criticite = 4 where id = 113</v>
      </c>
      <c r="AC200" s="17" t="str">
        <f>IF(Tableau6[[#This Row],[Référence]]&lt;&gt;"",CONCATENATE("update aocr_ref_arbo set reglementation = '",Tableau6[[#This Row],[Référence]],"' where id = ",Tableau6[[#This Row],[id]]),"")</f>
        <v>update aocr_ref_arbo set reglementation = 'APSAD Règle R11' where id = 113</v>
      </c>
    </row>
    <row r="201" spans="1:29" ht="100" customHeight="1" x14ac:dyDescent="0.25">
      <c r="A201" s="50">
        <v>114</v>
      </c>
      <c r="B201" s="37" t="s">
        <v>30</v>
      </c>
      <c r="C201" s="38" t="s">
        <v>163</v>
      </c>
      <c r="D201" s="44" t="s">
        <v>947</v>
      </c>
      <c r="E201" s="41" t="s">
        <v>240</v>
      </c>
      <c r="F201" s="47" t="s">
        <v>241</v>
      </c>
      <c r="G201" s="41"/>
      <c r="H201" s="75" t="s">
        <v>327</v>
      </c>
      <c r="I201" s="49"/>
      <c r="J201" s="19"/>
      <c r="K201" s="74"/>
      <c r="L201" s="74"/>
      <c r="M201" s="41">
        <v>1</v>
      </c>
      <c r="N201" s="41">
        <v>1</v>
      </c>
      <c r="O201" s="41">
        <v>1</v>
      </c>
      <c r="P201" s="41">
        <v>0</v>
      </c>
      <c r="Q201" s="41">
        <f t="shared" si="6"/>
        <v>10</v>
      </c>
      <c r="R201" s="41">
        <f t="shared" si="7"/>
        <v>1404</v>
      </c>
      <c r="S201" s="41">
        <v>1</v>
      </c>
      <c r="T201" s="76">
        <v>4</v>
      </c>
      <c r="U201" s="84"/>
      <c r="V201" s="73" t="s">
        <v>331</v>
      </c>
      <c r="W201" s="41"/>
      <c r="X201" s="71"/>
      <c r="Y201" s="25">
        <f>VLOOKUP(A205,Feuil1!A:B,2,FALSE)</f>
        <v>10</v>
      </c>
      <c r="Z201" s="25">
        <f>VLOOKUP(A205,Feuil1!A:C,3,FALSE)</f>
        <v>1404</v>
      </c>
      <c r="AA20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('Fermetures coupe-feu règle R16 APSAD :
Vérification Périodique annuelle Rapport APSAD Q16','APSAD Règle R16 Point 5',1,1404,'Etat général des portes coupe-feu.','',3,10,4)</v>
      </c>
      <c r="AB20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#Fermetures coupe-feu règle R16 APSAD :
Vérification Périodique annuelle Rapport APSAD Q16#, reglementation = #APSAD Règle R16 Point 5#, commentaires = #Etat général des portes coupe-feu.#, personne_habilitee =  ##, criticite = 4 where id = 114</v>
      </c>
      <c r="AC201" s="17" t="str">
        <f>IF(Tableau6[[#This Row],[Référence]]&lt;&gt;"",CONCATENATE("update aocr_ref_arbo set reglementation = '",Tableau6[[#This Row],[Référence]],"' where id = ",Tableau6[[#This Row],[id]]),"")</f>
        <v>update aocr_ref_arbo set reglementation = 'APSAD Règle R16 Point 5' where id = 114</v>
      </c>
    </row>
    <row r="202" spans="1:29" ht="100" customHeight="1" x14ac:dyDescent="0.25">
      <c r="A202" s="50">
        <v>115</v>
      </c>
      <c r="B202" s="37" t="s">
        <v>30</v>
      </c>
      <c r="C202" s="38" t="s">
        <v>163</v>
      </c>
      <c r="D202" s="45" t="s">
        <v>946</v>
      </c>
      <c r="E202" s="42"/>
      <c r="F202" s="48" t="s">
        <v>242</v>
      </c>
      <c r="G202" s="41"/>
      <c r="H202" s="75" t="s">
        <v>327</v>
      </c>
      <c r="I202" s="49"/>
      <c r="J202" s="19"/>
      <c r="K202" s="74"/>
      <c r="L202" s="74"/>
      <c r="M202" s="41">
        <v>1</v>
      </c>
      <c r="N202" s="41">
        <v>1</v>
      </c>
      <c r="O202" s="41">
        <v>1</v>
      </c>
      <c r="P202" s="41">
        <v>0</v>
      </c>
      <c r="Q202" s="41">
        <f t="shared" si="6"/>
        <v>10</v>
      </c>
      <c r="R202" s="41">
        <f t="shared" si="7"/>
        <v>1404</v>
      </c>
      <c r="S202" s="41">
        <v>1</v>
      </c>
      <c r="T202" s="76">
        <v>4</v>
      </c>
      <c r="U202" s="84"/>
      <c r="V202" s="73" t="s">
        <v>331</v>
      </c>
      <c r="W202" s="41"/>
      <c r="X202" s="71"/>
      <c r="Y202" s="25">
        <f>VLOOKUP(A206,Feuil1!A:B,2,FALSE)</f>
        <v>10</v>
      </c>
      <c r="Z202" s="25">
        <f>VLOOKUP(A206,Feuil1!A:C,3,FALSE)</f>
        <v>1404</v>
      </c>
      <c r="AA20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désenfumage naturel règle R17 APSAD :
Vérification Périodique annuelle Rapport APSAD Q17','APSAD Règle R17 Point 9',1,1404,'','',3,10,4)</v>
      </c>
      <c r="AB20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désenfumage naturel règle R17 APSAD :
Vérification Périodique annuelle Rapport APSAD Q17#, reglementation = #APSAD Règle R17 Point 9#, commentaires = ##, personne_habilitee =  ##, criticite = 4 where id = 115</v>
      </c>
      <c r="AC202" s="17" t="str">
        <f>IF(Tableau6[[#This Row],[Référence]]&lt;&gt;"",CONCATENATE("update aocr_ref_arbo set reglementation = '",Tableau6[[#This Row],[Référence]],"' where id = ",Tableau6[[#This Row],[id]]),"")</f>
        <v>update aocr_ref_arbo set reglementation = 'APSAD Règle R17 Point 9' where id = 115</v>
      </c>
    </row>
    <row r="203" spans="1:29" ht="100" customHeight="1" x14ac:dyDescent="0.25">
      <c r="A203" s="50">
        <v>352</v>
      </c>
      <c r="B203" s="37" t="s">
        <v>30</v>
      </c>
      <c r="C203" s="38" t="s">
        <v>163</v>
      </c>
      <c r="D203" s="44" t="s">
        <v>977</v>
      </c>
      <c r="E203" s="41"/>
      <c r="F203" s="47" t="s">
        <v>243</v>
      </c>
      <c r="G203" s="41"/>
      <c r="H203" s="75" t="s">
        <v>327</v>
      </c>
      <c r="I203" s="49"/>
      <c r="J203" s="19"/>
      <c r="K203" s="74"/>
      <c r="L203" s="74"/>
      <c r="M203" s="41">
        <v>1</v>
      </c>
      <c r="N203" s="41">
        <v>1</v>
      </c>
      <c r="O203" s="41">
        <v>1</v>
      </c>
      <c r="P203" s="41">
        <v>0</v>
      </c>
      <c r="Q203" s="41">
        <f t="shared" si="6"/>
        <v>10</v>
      </c>
      <c r="R203" s="41">
        <f t="shared" si="7"/>
        <v>1404</v>
      </c>
      <c r="S203" s="41">
        <v>1</v>
      </c>
      <c r="T203" s="76">
        <v>5</v>
      </c>
      <c r="U203" s="84"/>
      <c r="V203" s="73" t="s">
        <v>27</v>
      </c>
      <c r="W203" s="41"/>
      <c r="X203" s="71"/>
      <c r="Y203" s="25">
        <f>VLOOKUP(A207,Feuil1!A:B,2,FALSE)</f>
        <v>10</v>
      </c>
      <c r="Z203" s="25">
        <f>VLOOKUP(A207,Feuil1!A:C,3,FALSE)</f>
        <v>1404</v>
      </c>
      <c r="AA20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à la mise en service Rapport APSAD N1','
Règle APSAD R1 - Point 18.3;',1,1404,'','',3,10,5)</v>
      </c>
      <c r="AB20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à la mise en service Rapport APSAD N1#, reglementation = #
Règle APSAD R1 - Point 18.3;#, commentaires = ##, personne_habilitee =  ##, criticite = 5 where id = 352</v>
      </c>
      <c r="AC203" s="17" t="str">
        <f>IF(Tableau6[[#This Row],[Référence]]&lt;&gt;"",CONCATENATE("update aocr_ref_arbo set reglementation = '",Tableau6[[#This Row],[Référence]],"' where id = ",Tableau6[[#This Row],[id]]),"")</f>
        <v>update aocr_ref_arbo set reglementation = '
Règle APSAD R1 - Point 18.3;' where id = 352</v>
      </c>
    </row>
    <row r="204" spans="1:29" ht="100" customHeight="1" x14ac:dyDescent="0.25">
      <c r="A204" s="50">
        <v>353</v>
      </c>
      <c r="B204" s="37" t="s">
        <v>30</v>
      </c>
      <c r="C204" s="38" t="s">
        <v>163</v>
      </c>
      <c r="D204" s="45" t="s">
        <v>978</v>
      </c>
      <c r="E204" s="42" t="s">
        <v>384</v>
      </c>
      <c r="F204" s="48" t="s">
        <v>244</v>
      </c>
      <c r="G204" s="41"/>
      <c r="H204" s="75" t="s">
        <v>327</v>
      </c>
      <c r="I204" s="49"/>
      <c r="J204" s="19"/>
      <c r="K204" s="74"/>
      <c r="L204" s="74"/>
      <c r="M204" s="41">
        <v>1</v>
      </c>
      <c r="N204" s="41">
        <v>1</v>
      </c>
      <c r="O204" s="41">
        <v>1</v>
      </c>
      <c r="P204" s="41">
        <v>0</v>
      </c>
      <c r="Q204" s="41">
        <f t="shared" si="6"/>
        <v>10</v>
      </c>
      <c r="R204" s="41">
        <f t="shared" si="7"/>
        <v>1404</v>
      </c>
      <c r="S204" s="41">
        <v>1</v>
      </c>
      <c r="T204" s="76">
        <v>4</v>
      </c>
      <c r="U204" s="84"/>
      <c r="V204" s="73" t="s">
        <v>331</v>
      </c>
      <c r="W204" s="41"/>
      <c r="X204" s="71"/>
      <c r="Y204" s="25">
        <f>VLOOKUP(A208,Feuil1!A:B,2,FALSE)</f>
        <v>10</v>
      </c>
      <c r="Z204" s="25">
        <f>VLOOKUP(A208,Feuil1!A:C,3,FALSE)</f>
        <v>1404</v>
      </c>
      <c r="AA20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règle R5 APSAD :
Vérification Périodique trimestrielle','APSAD Règle R5 Point 4.1',1,1404,'Tous les 3 mois: Inspection des appareils : bon fonctionnement des vannes et barrages, accessibilité, fiche d''instruction, bonne mise en eau des RIA, état général, bon fonctionnement des manomètres/pompes/suppresseurs, et la date limite des émulseurs ou additifs.','',3,10,4)</v>
      </c>
      <c r="AB20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règle R5 APSAD :
Vérification Périodique trimestrielle#, reglementation = #APSAD Règle R5 Point 4.1#, commentaires = #Tous les 3 mois: Inspection des appareils : bon fonctionnement des vannes et barrages, accessibilité, fiche d''instruction, bonne mise en eau des RIA, état général, bon fonctionnement des manomètres/pompes/suppresseurs, et la date limite des émulseurs ou additifs.#, personne_habilitee =  ##, criticite = 4 where id = 353</v>
      </c>
      <c r="AC204" s="17" t="str">
        <f>IF(Tableau6[[#This Row],[Référence]]&lt;&gt;"",CONCATENATE("update aocr_ref_arbo set reglementation = '",Tableau6[[#This Row],[Référence]],"' where id = ",Tableau6[[#This Row],[id]]),"")</f>
        <v>update aocr_ref_arbo set reglementation = 'APSAD Règle R5 Point 4.1' where id = 353</v>
      </c>
    </row>
    <row r="205" spans="1:29" s="28" customFormat="1" ht="100" customHeight="1" x14ac:dyDescent="0.25">
      <c r="A205" s="50">
        <v>897</v>
      </c>
      <c r="B205" s="37" t="s">
        <v>30</v>
      </c>
      <c r="C205" s="38" t="s">
        <v>163</v>
      </c>
      <c r="D205" s="44" t="s">
        <v>979</v>
      </c>
      <c r="E205" s="41"/>
      <c r="F205" s="47" t="s">
        <v>385</v>
      </c>
      <c r="G205" s="41"/>
      <c r="H205" s="75" t="s">
        <v>327</v>
      </c>
      <c r="I205" s="49"/>
      <c r="J205" s="19"/>
      <c r="K205" s="74"/>
      <c r="L205" s="74"/>
      <c r="M205" s="41">
        <v>1</v>
      </c>
      <c r="N205" s="41">
        <v>1</v>
      </c>
      <c r="O205" s="41">
        <v>1</v>
      </c>
      <c r="P205" s="41">
        <v>0</v>
      </c>
      <c r="Q205" s="41">
        <f t="shared" si="6"/>
        <v>10</v>
      </c>
      <c r="R205" s="41">
        <f t="shared" si="7"/>
        <v>1404</v>
      </c>
      <c r="S205" s="41">
        <v>1</v>
      </c>
      <c r="T205" s="76">
        <v>4</v>
      </c>
      <c r="U205" s="84"/>
      <c r="V205" s="73" t="s">
        <v>331</v>
      </c>
      <c r="W205" s="41"/>
      <c r="X205" s="71"/>
      <c r="Y205" s="25">
        <f>VLOOKUP(A209,Feuil1!A:B,2,FALSE)</f>
        <v>10</v>
      </c>
      <c r="Z205" s="25">
        <f>VLOOKUP(A209,Feuil1!A:C,3,FALSE)</f>
        <v>1404</v>
      </c>
      <c r="AA20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Vérification Périodique hebdomadaire comprenant la vérification mensuelle, semestrielle et annuelle.','NF EN 12845+A2 (juin 2009) : Installations fixes de lutte contre l''incendie - Systèmes d''extinction automatiques du type sprinkleur - Calcul, installation et maintenance (Indice de classement : S62-233) 20.2.2;
Règle APSAD R1 - Point 18.4',1,1404,'','',3,10,4)</v>
      </c>
      <c r="AB20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Vérification Périodique hebdomadaire comprenant la vérification mensuelle, semestrielle et annuelle.#, reglementation = #NF EN 12845+A2 (juin 2009) : Installations fixes de lutte contre l''incendie - Systèmes d''extinction automatiques du type sprinkleur - Calcul, installation et maintenance (Indice de classement : S62-233) 20.2.2;
Règle APSAD R1 - Point 18.4#, commentaires = ##, personne_habilitee =  ##, criticite = 4 where id = 897</v>
      </c>
      <c r="AC205" s="17" t="str">
        <f>IF(Tableau6[[#This Row],[Référence]]&lt;&gt;"",CONCATENATE("update aocr_ref_arbo set reglementation = '",Tableau6[[#This Row],[Référence]],"' where id = ",Tableau6[[#This Row],[id]]),"")</f>
        <v>update aocr_ref_arbo set reglementation = 'NF EN 12845+A2 (juin 2009) : Installations fixes de lutte contre l''incendie - Systèmes d''extinction automatiques du type sprinkleur - Calcul, installation et maintenance (Indice de classement : S62-233) 20.2.2;
Règle APSAD R1 - Point 18.4' where id = 897</v>
      </c>
    </row>
    <row r="206" spans="1:29" s="28" customFormat="1" ht="100" customHeight="1" x14ac:dyDescent="0.25">
      <c r="A206" s="50">
        <v>898</v>
      </c>
      <c r="B206" s="37" t="s">
        <v>30</v>
      </c>
      <c r="C206" s="38" t="s">
        <v>163</v>
      </c>
      <c r="D206" s="45" t="s">
        <v>980</v>
      </c>
      <c r="E206" s="42"/>
      <c r="F206" s="48" t="s">
        <v>247</v>
      </c>
      <c r="G206" s="41"/>
      <c r="H206" s="75" t="s">
        <v>327</v>
      </c>
      <c r="I206" s="49"/>
      <c r="J206" s="19"/>
      <c r="K206" s="74"/>
      <c r="L206" s="74"/>
      <c r="M206" s="41">
        <v>1</v>
      </c>
      <c r="N206" s="41">
        <v>1</v>
      </c>
      <c r="O206" s="41">
        <v>1</v>
      </c>
      <c r="P206" s="41">
        <v>0</v>
      </c>
      <c r="Q206" s="41">
        <f t="shared" si="6"/>
        <v>10</v>
      </c>
      <c r="R206" s="41">
        <f t="shared" si="7"/>
        <v>1404</v>
      </c>
      <c r="S206" s="41">
        <v>1</v>
      </c>
      <c r="T206" s="76">
        <v>4</v>
      </c>
      <c r="U206" s="84"/>
      <c r="V206" s="73" t="s">
        <v>331</v>
      </c>
      <c r="W206" s="41"/>
      <c r="X206" s="71"/>
      <c r="Y206" s="25">
        <f>VLOOKUP(A210,Feuil1!A:B,2,FALSE)</f>
        <v>10</v>
      </c>
      <c r="Z206" s="25">
        <f>VLOOKUP(A210,Feuil1!A:C,3,FALSE)</f>
        <v>1404</v>
      </c>
      <c r="AA20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Contrôle Périodique semestriel Rapport Q1','Règle APSAD R1 - Point 18.5, 18.6 et Annexe I',1,1404,'','',3,10,4)</v>
      </c>
      <c r="AB20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Contrôle Périodique semestriel Rapport Q1#, reglementation = #Règle APSAD R1 - Point 18.5, 18.6 et Annexe I#, commentaires = ##, personne_habilitee =  ##, criticite = 4 where id = 898</v>
      </c>
      <c r="AC206" s="17" t="str">
        <f>IF(Tableau6[[#This Row],[Référence]]&lt;&gt;"",CONCATENATE("update aocr_ref_arbo set reglementation = '",Tableau6[[#This Row],[Référence]],"' where id = ",Tableau6[[#This Row],[id]]),"")</f>
        <v>update aocr_ref_arbo set reglementation = 'Règle APSAD R1 - Point 18.5, 18.6 et Annexe I' where id = 898</v>
      </c>
    </row>
    <row r="207" spans="1:29" ht="100" customHeight="1" x14ac:dyDescent="0.25">
      <c r="A207" s="50">
        <v>899</v>
      </c>
      <c r="B207" s="37" t="s">
        <v>30</v>
      </c>
      <c r="C207" s="38" t="s">
        <v>163</v>
      </c>
      <c r="D207" s="44" t="s">
        <v>981</v>
      </c>
      <c r="E207" s="41" t="s">
        <v>386</v>
      </c>
      <c r="F207" s="47" t="s">
        <v>248</v>
      </c>
      <c r="G207" s="41"/>
      <c r="H207" s="75" t="s">
        <v>327</v>
      </c>
      <c r="I207" s="49"/>
      <c r="J207" s="19"/>
      <c r="K207" s="74"/>
      <c r="L207" s="74"/>
      <c r="M207" s="41">
        <v>1</v>
      </c>
      <c r="N207" s="41">
        <v>1</v>
      </c>
      <c r="O207" s="41">
        <v>1</v>
      </c>
      <c r="P207" s="41">
        <v>0</v>
      </c>
      <c r="Q207" s="41">
        <f t="shared" si="6"/>
        <v>10</v>
      </c>
      <c r="R207" s="41">
        <f t="shared" si="7"/>
        <v>1404</v>
      </c>
      <c r="S207" s="41">
        <v>1</v>
      </c>
      <c r="T207" s="76">
        <v>4</v>
      </c>
      <c r="U207" s="84"/>
      <c r="V207" s="73" t="s">
        <v>331</v>
      </c>
      <c r="W207" s="41"/>
      <c r="X207" s="71"/>
      <c r="Y207" s="25">
        <f>VLOOKUP(A211,Feuil1!A:B,2,FALSE)</f>
        <v>10</v>
      </c>
      <c r="Z207" s="25">
        <f>VLOOKUP(A211,Feuil1!A:C,3,FALSE)</f>
        <v>1404</v>
      </c>
      <c r="AA20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Contrôle Périodique triennal','Règle APSAD R1 - Point 18.7',1,1404,'Essais contrôle et entretiens des réserves d''eau et accessoire. Des postes de contrôle, du système antigel, l''unité de stockage et de dosage et le groupe électrogène de secours.','',3,10,4)</v>
      </c>
      <c r="AB20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Contrôle Périodique triennal#, reglementation = #Règle APSAD R1 - Point 18.7#, commentaires = #Essais contrôle et entretiens des réserves d''eau et accessoire. Des postes de contrôle, du système antigel, l''unité de stockage et de dosage et le groupe électrogène de secours.#, personne_habilitee =  ##, criticite = 4 where id = 899</v>
      </c>
      <c r="AC207" s="17" t="str">
        <f>IF(Tableau6[[#This Row],[Référence]]&lt;&gt;"",CONCATENATE("update aocr_ref_arbo set reglementation = '",Tableau6[[#This Row],[Référence]],"' where id = ",Tableau6[[#This Row],[id]]),"")</f>
        <v>update aocr_ref_arbo set reglementation = 'Règle APSAD R1 - Point 18.7' where id = 899</v>
      </c>
    </row>
    <row r="208" spans="1:29" ht="100" customHeight="1" x14ac:dyDescent="0.25">
      <c r="A208" s="50">
        <v>900</v>
      </c>
      <c r="B208" s="37" t="s">
        <v>30</v>
      </c>
      <c r="C208" s="38" t="s">
        <v>163</v>
      </c>
      <c r="D208" s="45" t="s">
        <v>982</v>
      </c>
      <c r="E208" s="42" t="s">
        <v>249</v>
      </c>
      <c r="F208" s="48" t="s">
        <v>250</v>
      </c>
      <c r="G208" s="41"/>
      <c r="H208" s="75" t="s">
        <v>327</v>
      </c>
      <c r="I208" s="49"/>
      <c r="J208" s="19"/>
      <c r="K208" s="74"/>
      <c r="L208" s="74"/>
      <c r="M208" s="41">
        <v>1</v>
      </c>
      <c r="N208" s="41">
        <v>1</v>
      </c>
      <c r="O208" s="41">
        <v>1</v>
      </c>
      <c r="P208" s="41">
        <v>0</v>
      </c>
      <c r="Q208" s="41">
        <f t="shared" si="6"/>
        <v>10</v>
      </c>
      <c r="R208" s="41">
        <f t="shared" si="7"/>
        <v>1404</v>
      </c>
      <c r="S208" s="41">
        <v>1</v>
      </c>
      <c r="T208" s="76">
        <v>4</v>
      </c>
      <c r="U208" s="84"/>
      <c r="V208" s="73" t="s">
        <v>331</v>
      </c>
      <c r="W208" s="41"/>
      <c r="X208" s="71"/>
      <c r="Y208" s="25">
        <f>VLOOKUP(A212,Feuil1!A:B,2,FALSE)</f>
        <v>10</v>
      </c>
      <c r="Z208" s="25">
        <f>VLOOKUP(A212,Feuil1!A:C,3,FALSE)</f>
        <v>1404</v>
      </c>
      <c r="AA20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Contrôle Périodique décennal
','Règle APSAD R1 - Point 18.8',1,1404,'Essais hydraulique des bacs de pression et réservoirs hydropneumatiques.','',3,10,4)</v>
      </c>
      <c r="AB20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Contrôle Périodique décennal
#, reglementation = #Règle APSAD R1 - Point 18.8#, commentaires = #Essais hydraulique des bacs de pression et réservoirs hydropneumatiques.#, personne_habilitee =  ##, criticite = 4 where id = 900</v>
      </c>
      <c r="AC208" s="17" t="str">
        <f>IF(Tableau6[[#This Row],[Référence]]&lt;&gt;"",CONCATENATE("update aocr_ref_arbo set reglementation = '",Tableau6[[#This Row],[Référence]],"' where id = ",Tableau6[[#This Row],[id]]),"")</f>
        <v>update aocr_ref_arbo set reglementation = 'Règle APSAD R1 - Point 18.8' where id = 900</v>
      </c>
    </row>
    <row r="209" spans="1:29" ht="100" customHeight="1" x14ac:dyDescent="0.25">
      <c r="A209" s="50">
        <v>901</v>
      </c>
      <c r="B209" s="37" t="s">
        <v>30</v>
      </c>
      <c r="C209" s="38" t="s">
        <v>163</v>
      </c>
      <c r="D209" s="44" t="s">
        <v>983</v>
      </c>
      <c r="E209" s="41"/>
      <c r="F209" s="47" t="s">
        <v>251</v>
      </c>
      <c r="G209" s="41"/>
      <c r="H209" s="75" t="s">
        <v>327</v>
      </c>
      <c r="I209" s="49"/>
      <c r="J209" s="19"/>
      <c r="K209" s="74"/>
      <c r="L209" s="74"/>
      <c r="M209" s="41">
        <v>1</v>
      </c>
      <c r="N209" s="41">
        <v>1</v>
      </c>
      <c r="O209" s="41">
        <v>1</v>
      </c>
      <c r="P209" s="41">
        <v>0</v>
      </c>
      <c r="Q209" s="41">
        <f t="shared" si="6"/>
        <v>10</v>
      </c>
      <c r="R209" s="41">
        <f t="shared" si="7"/>
        <v>1404</v>
      </c>
      <c r="S209" s="41">
        <v>1</v>
      </c>
      <c r="T209" s="76">
        <v>4</v>
      </c>
      <c r="U209" s="84"/>
      <c r="V209" s="73" t="s">
        <v>331</v>
      </c>
      <c r="W209" s="41"/>
      <c r="X209" s="71"/>
      <c r="Y209" s="25">
        <f>VLOOKUP(A213,Feuil1!A:B,2,FALSE)</f>
        <v>10</v>
      </c>
      <c r="Z209" s="25">
        <f>VLOOKUP(A213,Feuil1!A:C,3,FALSE)</f>
        <v>1404</v>
      </c>
      <c r="AA20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Contrôle Périodique de remise en conformité tous les 30 ans','Règle APSAD R1 - Point 18.9 et Annexe 3',1,1404,'','',3,10,4)</v>
      </c>
      <c r="AB20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Contrôle Périodique de remise en conformité tous les 30 ans#, reglementation = #Règle APSAD R1 - Point 18.9 et Annexe 3#, commentaires = ##, personne_habilitee =  ##, criticite = 4 where id = 901</v>
      </c>
      <c r="AC209" s="17" t="str">
        <f>IF(Tableau6[[#This Row],[Référence]]&lt;&gt;"",CONCATENATE("update aocr_ref_arbo set reglementation = '",Tableau6[[#This Row],[Référence]],"' where id = ",Tableau6[[#This Row],[id]]),"")</f>
        <v>update aocr_ref_arbo set reglementation = 'Règle APSAD R1 - Point 18.9 et Annexe 3' where id = 901</v>
      </c>
    </row>
    <row r="210" spans="1:29" ht="100" customHeight="1" x14ac:dyDescent="0.25">
      <c r="A210" s="50">
        <v>902</v>
      </c>
      <c r="B210" s="37" t="s">
        <v>30</v>
      </c>
      <c r="C210" s="38" t="s">
        <v>163</v>
      </c>
      <c r="D210" s="45" t="s">
        <v>984</v>
      </c>
      <c r="E210" s="42" t="s">
        <v>387</v>
      </c>
      <c r="F210" s="48" t="s">
        <v>252</v>
      </c>
      <c r="G210" s="41"/>
      <c r="H210" s="75" t="s">
        <v>327</v>
      </c>
      <c r="I210" s="49"/>
      <c r="J210" s="19"/>
      <c r="K210" s="74"/>
      <c r="L210" s="74"/>
      <c r="M210" s="41">
        <v>1</v>
      </c>
      <c r="N210" s="41">
        <v>1</v>
      </c>
      <c r="O210" s="41">
        <v>1</v>
      </c>
      <c r="P210" s="41">
        <v>0</v>
      </c>
      <c r="Q210" s="41">
        <f t="shared" si="6"/>
        <v>10</v>
      </c>
      <c r="R210" s="41">
        <f t="shared" si="7"/>
        <v>1404</v>
      </c>
      <c r="S210" s="41">
        <v>1</v>
      </c>
      <c r="T210" s="76">
        <v>4</v>
      </c>
      <c r="U210" s="84"/>
      <c r="V210" s="73" t="s">
        <v>331</v>
      </c>
      <c r="W210" s="41"/>
      <c r="X210" s="71"/>
      <c r="Y210" s="25">
        <f>VLOOKUP(A214,Feuil1!A:B,2,FALSE)</f>
        <v>10</v>
      </c>
      <c r="Z210" s="25">
        <f>VLOOKUP(A214,Feuil1!A:C,3,FALSE)</f>
        <v>1404</v>
      </c>
      <c r="AA21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Armée (RIA) règle R5 APSAD :
Contrôle Périodique annuel avec Rapport Q5','APSAD Règle R5 Point 4.2',1,1404,'Robinets d''incendie armés (RIA) et Postes d''incendie additives (PIA), réalisés par une société certifiée - Tous les ans : surveillance du bon fonctionnement des dispositifs antipollution, la pression au point le plus défavorisé,  le fonctionnement de chaque RIA ou pression/débit et état de la tuyauterie et intérieur des réservoirs, des anti coup de bélier, du compresseur, du presse étoupe des pompes, de l''armoire de commande et protection Gel (rapport Q5).','',3,10,4)</v>
      </c>
      <c r="AB21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Armée (RIA) règle R5 APSAD :
Contrôle Périodique annuel avec Rapport Q5#, reglementation = #APSAD Règle R5 Point 4.2#, commentaires = #Robinets d''incendie armés (RIA) et Postes d''incendie additives (PIA), réalisés par une société certifiée - Tous les ans : surveillance du bon fonctionnement des dispositifs antipollution, la pression au point le plus défavorisé,  le fonctionnement de chaque RIA ou pression/débit et état de la tuyauterie et intérieur des réservoirs, des anti coup de bélier, du compresseur, du presse étoupe des pompes, de l''armoire de commande et protection Gel (rapport Q5).#, personne_habilitee =  ##, criticite = 4 where id = 902</v>
      </c>
      <c r="AC210" s="17" t="str">
        <f>IF(Tableau6[[#This Row],[Référence]]&lt;&gt;"",CONCATENATE("update aocr_ref_arbo set reglementation = '",Tableau6[[#This Row],[Référence]],"' where id = ",Tableau6[[#This Row],[id]]),"")</f>
        <v>update aocr_ref_arbo set reglementation = 'APSAD Règle R5 Point 4.2' where id = 902</v>
      </c>
    </row>
    <row r="211" spans="1:29" ht="100" customHeight="1" x14ac:dyDescent="0.25">
      <c r="A211" s="50">
        <v>903</v>
      </c>
      <c r="B211" s="37" t="s">
        <v>30</v>
      </c>
      <c r="C211" s="38" t="s">
        <v>163</v>
      </c>
      <c r="D211" s="44" t="s">
        <v>985</v>
      </c>
      <c r="E211" s="41" t="s">
        <v>253</v>
      </c>
      <c r="F211" s="47" t="s">
        <v>252</v>
      </c>
      <c r="G211" s="41"/>
      <c r="H211" s="75" t="s">
        <v>327</v>
      </c>
      <c r="I211" s="49"/>
      <c r="J211" s="19"/>
      <c r="K211" s="74"/>
      <c r="L211" s="74"/>
      <c r="M211" s="41">
        <v>1</v>
      </c>
      <c r="N211" s="41">
        <v>1</v>
      </c>
      <c r="O211" s="41">
        <v>1</v>
      </c>
      <c r="P211" s="41">
        <v>0</v>
      </c>
      <c r="Q211" s="41">
        <f t="shared" si="6"/>
        <v>10</v>
      </c>
      <c r="R211" s="41">
        <f t="shared" si="7"/>
        <v>1404</v>
      </c>
      <c r="S211" s="41">
        <v>1</v>
      </c>
      <c r="T211" s="76">
        <v>4</v>
      </c>
      <c r="U211" s="84"/>
      <c r="V211" s="73" t="s">
        <v>331</v>
      </c>
      <c r="W211" s="41"/>
      <c r="X211" s="71"/>
      <c r="Y211" s="25">
        <f>VLOOKUP(A215,Feuil1!A:B,2,FALSE)</f>
        <v>10</v>
      </c>
      <c r="Z211" s="25">
        <f>VLOOKUP(A215,Feuil1!A:C,3,FALSE)</f>
        <v>1404</v>
      </c>
      <c r="AA21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('Robinets d''incendie armés (RIA) règle R5 APSAD :
Vérification Périodique quinquennale','APSAD Règle R5 Point 4.2',1,1404,'Tous les 5 ans : Nettoyage et entretien des réservoirs, essais de pression e tous les tuyaux pendant 5 minutes et Changement de tous les joins des RIA. ','',3,10,4)</v>
      </c>
      <c r="AB21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#Robinets d''incendie armés (RIA) règle R5 APSAD :
Vérification Périodique quinquennale#, reglementation = #APSAD Règle R5 Point 4.2#, commentaires = #Tous les 5 ans : Nettoyage et entretien des réservoirs, essais de pression e tous les tuyaux pendant 5 minutes et Changement de tous les joins des RIA. #, personne_habilitee =  ##, criticite = 4 where id = 903</v>
      </c>
      <c r="AC211" s="17" t="str">
        <f>IF(Tableau6[[#This Row],[Référence]]&lt;&gt;"",CONCATENATE("update aocr_ref_arbo set reglementation = '",Tableau6[[#This Row],[Référence]],"' where id = ",Tableau6[[#This Row],[id]]),"")</f>
        <v>update aocr_ref_arbo set reglementation = 'APSAD Règle R5 Point 4.2' where id = 903</v>
      </c>
    </row>
    <row r="212" spans="1:29" ht="100" customHeight="1" x14ac:dyDescent="0.25">
      <c r="A212" s="50">
        <v>904</v>
      </c>
      <c r="B212" s="37" t="s">
        <v>30</v>
      </c>
      <c r="C212" s="38" t="s">
        <v>163</v>
      </c>
      <c r="D212" s="45" t="s">
        <v>986</v>
      </c>
      <c r="E212" s="42" t="s">
        <v>254</v>
      </c>
      <c r="F212" s="48" t="s">
        <v>252</v>
      </c>
      <c r="G212" s="41"/>
      <c r="H212" s="75" t="s">
        <v>327</v>
      </c>
      <c r="I212" s="49"/>
      <c r="J212" s="19"/>
      <c r="K212" s="74"/>
      <c r="L212" s="74"/>
      <c r="M212" s="41">
        <v>1</v>
      </c>
      <c r="N212" s="41">
        <v>1</v>
      </c>
      <c r="O212" s="41">
        <v>1</v>
      </c>
      <c r="P212" s="41">
        <v>0</v>
      </c>
      <c r="Q212" s="41">
        <f t="shared" si="6"/>
        <v>10</v>
      </c>
      <c r="R212" s="41">
        <f t="shared" si="7"/>
        <v>1404</v>
      </c>
      <c r="S212" s="41">
        <v>1</v>
      </c>
      <c r="T212" s="76">
        <v>4</v>
      </c>
      <c r="U212" s="84"/>
      <c r="V212" s="73" t="s">
        <v>331</v>
      </c>
      <c r="W212" s="41"/>
      <c r="X212" s="71"/>
      <c r="Y212" s="25">
        <f>VLOOKUP(A216,Feuil1!A:B,2,FALSE)</f>
        <v>10</v>
      </c>
      <c r="Z212" s="25">
        <f>VLOOKUP(A216,Feuil1!A:C,3,FALSE)</f>
        <v>1404</v>
      </c>
      <c r="AA21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('Robinets d''incendie armés (RIA) règle R5 APSAD :
Vérification Périodique décennale','APSAD Règle R5 Point 4.2',1,1404,'Tous les 10 ans : état de corrosion des tuyaux et réservoirs et rinçage des canalisations par vidange.','',3,10,4)</v>
      </c>
      <c r="AB21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#Robinets d''incendie armés (RIA) règle R5 APSAD :
Vérification Périodique décennale#, reglementation = #APSAD Règle R5 Point 4.2#, commentaires = #Tous les 10 ans : état de corrosion des tuyaux et réservoirs et rinçage des canalisations par vidange.#, personne_habilitee =  ##, criticite = 4 where id = 904</v>
      </c>
      <c r="AC212" s="17" t="str">
        <f>IF(Tableau6[[#This Row],[Référence]]&lt;&gt;"",CONCATENATE("update aocr_ref_arbo set reglementation = '",Tableau6[[#This Row],[Référence]],"' where id = ",Tableau6[[#This Row],[id]]),"")</f>
        <v>update aocr_ref_arbo set reglementation = 'APSAD Règle R5 Point 4.2' where id = 904</v>
      </c>
    </row>
    <row r="213" spans="1:29" ht="100" customHeight="1" x14ac:dyDescent="0.25">
      <c r="A213" s="50">
        <v>905</v>
      </c>
      <c r="B213" s="37" t="s">
        <v>30</v>
      </c>
      <c r="C213" s="38" t="s">
        <v>163</v>
      </c>
      <c r="D213" s="44" t="s">
        <v>987</v>
      </c>
      <c r="E213" s="41" t="s">
        <v>265</v>
      </c>
      <c r="F213" s="47" t="s">
        <v>245</v>
      </c>
      <c r="G213" s="41"/>
      <c r="H213" s="75" t="s">
        <v>327</v>
      </c>
      <c r="I213" s="49"/>
      <c r="J213" s="19"/>
      <c r="K213" s="74"/>
      <c r="L213" s="74"/>
      <c r="M213" s="41">
        <v>1</v>
      </c>
      <c r="N213" s="41">
        <v>1</v>
      </c>
      <c r="O213" s="41">
        <v>1</v>
      </c>
      <c r="P213" s="41">
        <v>0</v>
      </c>
      <c r="Q213" s="41">
        <f t="shared" si="6"/>
        <v>10</v>
      </c>
      <c r="R213" s="41">
        <f t="shared" si="7"/>
        <v>1404</v>
      </c>
      <c r="S213" s="41">
        <v>1</v>
      </c>
      <c r="T213" s="76">
        <v>5</v>
      </c>
      <c r="U213" s="84"/>
      <c r="V213" s="73" t="s">
        <v>27</v>
      </c>
      <c r="W213" s="41"/>
      <c r="X213" s="71"/>
      <c r="Y213" s="25">
        <f>VLOOKUP(A217,Feuil1!A:B,2,FALSE)</f>
        <v>10</v>
      </c>
      <c r="Z213" s="25">
        <f>VLOOKUP(A217,Feuil1!A:C,3,FALSE)</f>
        <v>1404</v>
      </c>
      <c r="AA21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('Extinction automatique à Gaz règle R13 APSAD :
Vérification Périodique annuelle  APSAD  Q13','APSAD Règle R13',1,1404,'Le Rapport Q13 est utilisé pour la vérification annuelle.','',3,10,5)</v>
      </c>
      <c r="AB21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#Extinction automatique à Gaz règle R13 APSAD :
Vérification Périodique annuelle  APSAD  Q13#, reglementation = #APSAD Règle R13#, commentaires = #Le Rapport Q13 est utilisé pour la vérification annuelle.#, personne_habilitee =  ##, criticite = 5 where id = 905</v>
      </c>
      <c r="AC213" s="17" t="str">
        <f>IF(Tableau6[[#This Row],[Référence]]&lt;&gt;"",CONCATENATE("update aocr_ref_arbo set reglementation = '",Tableau6[[#This Row],[Référence]],"' where id = ",Tableau6[[#This Row],[id]]),"")</f>
        <v>update aocr_ref_arbo set reglementation = 'APSAD Règle R13' where id = 905</v>
      </c>
    </row>
    <row r="214" spans="1:29" ht="100" customHeight="1" x14ac:dyDescent="0.25">
      <c r="A214" s="50">
        <v>906</v>
      </c>
      <c r="B214" s="37" t="s">
        <v>30</v>
      </c>
      <c r="C214" s="38" t="s">
        <v>163</v>
      </c>
      <c r="D214" s="45" t="s">
        <v>988</v>
      </c>
      <c r="E214" s="42"/>
      <c r="F214" s="48" t="s">
        <v>255</v>
      </c>
      <c r="G214" s="41"/>
      <c r="H214" s="75" t="s">
        <v>327</v>
      </c>
      <c r="I214" s="49"/>
      <c r="J214" s="19"/>
      <c r="K214" s="74"/>
      <c r="L214" s="74"/>
      <c r="M214" s="41">
        <v>1</v>
      </c>
      <c r="N214" s="41">
        <v>1</v>
      </c>
      <c r="O214" s="41">
        <v>1</v>
      </c>
      <c r="P214" s="41">
        <v>0</v>
      </c>
      <c r="Q214" s="41">
        <f t="shared" si="6"/>
        <v>10</v>
      </c>
      <c r="R214" s="41">
        <f t="shared" si="7"/>
        <v>1404</v>
      </c>
      <c r="S214" s="41">
        <v>1</v>
      </c>
      <c r="T214" s="76">
        <v>4</v>
      </c>
      <c r="U214" s="84"/>
      <c r="V214" s="73" t="s">
        <v>331</v>
      </c>
      <c r="W214" s="41"/>
      <c r="X214" s="71"/>
      <c r="Y214" s="25">
        <f>VLOOKUP(A218,Feuil1!A:B,2,FALSE)</f>
        <v>10</v>
      </c>
      <c r="Z214" s="25">
        <f>VLOOKUP(A218,Feuil1!A:C,3,FALSE)</f>
        <v>1404</v>
      </c>
      <c r="AA21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d''extinction automatique à mousse à haut foisonnement Règle R12 APSAD :
Vérification Périodique semestrielle Rapport Q12','APSAD Règle R12',1,1404,'','',3,10,4)</v>
      </c>
      <c r="AB21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d''extinction automatique à mousse à haut foisonnement Règle R12 APSAD :
Vérification Périodique semestrielle Rapport Q12#, reglementation = #APSAD Règle R12#, commentaires = ##, personne_habilitee =  ##, criticite = 4 where id = 906</v>
      </c>
      <c r="AC214" s="17" t="str">
        <f>IF(Tableau6[[#This Row],[Référence]]&lt;&gt;"",CONCATENATE("update aocr_ref_arbo set reglementation = '",Tableau6[[#This Row],[Référence]],"' where id = ",Tableau6[[#This Row],[id]]),"")</f>
        <v>update aocr_ref_arbo set reglementation = 'APSAD Règle R12' where id = 906</v>
      </c>
    </row>
    <row r="215" spans="1:29" s="28" customFormat="1" ht="100" customHeight="1" x14ac:dyDescent="0.25">
      <c r="A215" s="50">
        <v>1406</v>
      </c>
      <c r="B215" s="37" t="s">
        <v>30</v>
      </c>
      <c r="C215" s="38" t="s">
        <v>163</v>
      </c>
      <c r="D215" s="44" t="s">
        <v>989</v>
      </c>
      <c r="E215" s="41"/>
      <c r="F215" s="47" t="s">
        <v>256</v>
      </c>
      <c r="G215" s="41"/>
      <c r="H215" s="75" t="s">
        <v>327</v>
      </c>
      <c r="I215" s="49"/>
      <c r="J215" s="19"/>
      <c r="K215" s="74"/>
      <c r="L215" s="74"/>
      <c r="M215" s="41">
        <v>1</v>
      </c>
      <c r="N215" s="41">
        <v>1</v>
      </c>
      <c r="O215" s="41">
        <v>1</v>
      </c>
      <c r="P215" s="41">
        <v>0</v>
      </c>
      <c r="Q215" s="41">
        <f t="shared" si="6"/>
        <v>10</v>
      </c>
      <c r="R215" s="41">
        <f t="shared" si="7"/>
        <v>1404</v>
      </c>
      <c r="S215" s="41">
        <v>1</v>
      </c>
      <c r="T215" s="76">
        <v>5</v>
      </c>
      <c r="U215" s="84"/>
      <c r="V215" s="73" t="s">
        <v>27</v>
      </c>
      <c r="W215" s="41"/>
      <c r="X215" s="71"/>
      <c r="Y215" s="25">
        <f>VLOOKUP(A219,Feuil1!A:B,2,FALSE)</f>
        <v>10</v>
      </c>
      <c r="Z215" s="25">
        <f>VLOOKUP(A219,Feuil1!A:C,3,FALSE)</f>
        <v>1404</v>
      </c>
      <c r="AA21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règle R7 APSAD :
Attestation de mise en service rapport N7','Règle APSAD R7;',1,1404,'','',3,10,5)</v>
      </c>
      <c r="AB21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règle R7 APSAD :
Attestation de mise en service rapport N7#, reglementation = #Règle APSAD R7;#, commentaires = ##, personne_habilitee =  ##, criticite = 5 where id = 1406</v>
      </c>
      <c r="AC215" s="17" t="str">
        <f>IF(Tableau6[[#This Row],[Référence]]&lt;&gt;"",CONCATENATE("update aocr_ref_arbo set reglementation = '",Tableau6[[#This Row],[Référence]],"' where id = ",Tableau6[[#This Row],[id]]),"")</f>
        <v>update aocr_ref_arbo set reglementation = 'Règle APSAD R7;' where id = 1406</v>
      </c>
    </row>
    <row r="216" spans="1:29" ht="100" customHeight="1" x14ac:dyDescent="0.25">
      <c r="A216" s="50">
        <v>1407</v>
      </c>
      <c r="B216" s="37" t="s">
        <v>30</v>
      </c>
      <c r="C216" s="38" t="s">
        <v>163</v>
      </c>
      <c r="D216" s="45" t="s">
        <v>990</v>
      </c>
      <c r="E216" s="42"/>
      <c r="F216" s="48" t="s">
        <v>257</v>
      </c>
      <c r="G216" s="41"/>
      <c r="H216" s="75" t="s">
        <v>327</v>
      </c>
      <c r="I216" s="49"/>
      <c r="J216" s="19"/>
      <c r="K216" s="74"/>
      <c r="L216" s="74"/>
      <c r="M216" s="41">
        <v>1</v>
      </c>
      <c r="N216" s="41">
        <v>1</v>
      </c>
      <c r="O216" s="41">
        <v>1</v>
      </c>
      <c r="P216" s="41">
        <v>0</v>
      </c>
      <c r="Q216" s="41">
        <f t="shared" si="6"/>
        <v>10</v>
      </c>
      <c r="R216" s="41">
        <f t="shared" si="7"/>
        <v>1404</v>
      </c>
      <c r="S216" s="41">
        <v>1</v>
      </c>
      <c r="T216" s="76">
        <v>4</v>
      </c>
      <c r="U216" s="84"/>
      <c r="V216" s="73" t="s">
        <v>331</v>
      </c>
      <c r="W216" s="41"/>
      <c r="X216" s="71"/>
      <c r="Y216" s="25">
        <f>VLOOKUP(A220,Feuil1!A:B,2,FALSE)</f>
        <v>10</v>
      </c>
      <c r="Z216" s="25">
        <f>VLOOKUP(A220,Feuil1!A:C,3,FALSE)</f>
        <v>1404</v>
      </c>
      <c r="AA21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('Assistance Prévention Risques Électriques (APRE) règle D18 APSAD :
Vérification Périodique annuelle Rapport APSAD Q18','APSAD Règle D18',1,1404,'','',3,10,4)</v>
      </c>
      <c r="AB21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#Assistance Prévention Risques Électriques (APRE) règle D18 APSAD :
Vérification Périodique annuelle Rapport APSAD Q18#, reglementation = #APSAD Règle D18#, commentaires = ##, personne_habilitee =  ##, criticite = 4 where id = 1407</v>
      </c>
      <c r="AC216" s="17" t="str">
        <f>IF(Tableau6[[#This Row],[Référence]]&lt;&gt;"",CONCATENATE("update aocr_ref_arbo set reglementation = '",Tableau6[[#This Row],[Référence]],"' where id = ",Tableau6[[#This Row],[id]]),"")</f>
        <v>update aocr_ref_arbo set reglementation = 'APSAD Règle D18' where id = 1407</v>
      </c>
    </row>
    <row r="217" spans="1:29" ht="100" customHeight="1" x14ac:dyDescent="0.25">
      <c r="A217" s="50">
        <v>1408</v>
      </c>
      <c r="B217" s="37" t="s">
        <v>30</v>
      </c>
      <c r="C217" s="38" t="s">
        <v>163</v>
      </c>
      <c r="D217" s="44" t="s">
        <v>991</v>
      </c>
      <c r="E217" s="41"/>
      <c r="F217" s="47" t="s">
        <v>258</v>
      </c>
      <c r="G217" s="41"/>
      <c r="H217" s="75" t="s">
        <v>327</v>
      </c>
      <c r="I217" s="49"/>
      <c r="J217" s="19"/>
      <c r="K217" s="74"/>
      <c r="L217" s="74"/>
      <c r="M217" s="41">
        <v>1</v>
      </c>
      <c r="N217" s="41">
        <v>1</v>
      </c>
      <c r="O217" s="41">
        <v>1</v>
      </c>
      <c r="P217" s="41">
        <v>0</v>
      </c>
      <c r="Q217" s="41">
        <f t="shared" si="6"/>
        <v>10</v>
      </c>
      <c r="R217" s="41">
        <f t="shared" si="7"/>
        <v>1404</v>
      </c>
      <c r="S217" s="41">
        <v>1</v>
      </c>
      <c r="T217" s="76">
        <v>4</v>
      </c>
      <c r="U217" s="84"/>
      <c r="V217" s="73" t="s">
        <v>331</v>
      </c>
      <c r="W217" s="41"/>
      <c r="X217" s="71"/>
      <c r="Y217" s="25">
        <f>VLOOKUP(A221,Feuil1!A:B,2,FALSE)</f>
        <v>10</v>
      </c>
      <c r="Z217" s="25">
        <f>VLOOKUP(A221,Feuil1!A:C,3,FALSE)</f>
        <v>1404</v>
      </c>
      <c r="AA21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('Thermographie infrarouge installation électrique règle D19 APSAD :
Vérification Périodique annuelle Rapport APSAD Q19','APSAD Règle D19',1,1404,'','',3,10,4)</v>
      </c>
      <c r="AB21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#Thermographie infrarouge installation électrique règle D19 APSAD :
Vérification Périodique annuelle Rapport APSAD Q19#, reglementation = #APSAD Règle D19#, commentaires = ##, personne_habilitee =  ##, criticite = 4 where id = 1408</v>
      </c>
      <c r="AC217" s="17" t="str">
        <f>IF(Tableau6[[#This Row],[Référence]]&lt;&gt;"",CONCATENATE("update aocr_ref_arbo set reglementation = '",Tableau6[[#This Row],[Référence]],"' where id = ",Tableau6[[#This Row],[id]]),"")</f>
        <v>update aocr_ref_arbo set reglementation = 'APSAD Règle D19' where id = 1408</v>
      </c>
    </row>
    <row r="218" spans="1:29" ht="100" customHeight="1" x14ac:dyDescent="0.25">
      <c r="A218" s="50">
        <v>1409</v>
      </c>
      <c r="B218" s="37" t="s">
        <v>30</v>
      </c>
      <c r="C218" s="38" t="s">
        <v>163</v>
      </c>
      <c r="D218" s="45" t="s">
        <v>992</v>
      </c>
      <c r="E218" s="42"/>
      <c r="F218" s="48" t="s">
        <v>259</v>
      </c>
      <c r="G218" s="41"/>
      <c r="H218" s="75" t="s">
        <v>327</v>
      </c>
      <c r="I218" s="49"/>
      <c r="J218" s="19"/>
      <c r="K218" s="74"/>
      <c r="L218" s="74"/>
      <c r="M218" s="41">
        <v>1</v>
      </c>
      <c r="N218" s="41">
        <v>1</v>
      </c>
      <c r="O218" s="41">
        <v>1</v>
      </c>
      <c r="P218" s="41">
        <v>0</v>
      </c>
      <c r="Q218" s="41">
        <f t="shared" si="6"/>
        <v>10</v>
      </c>
      <c r="R218" s="41">
        <f t="shared" si="7"/>
        <v>1404</v>
      </c>
      <c r="S218" s="41">
        <v>1</v>
      </c>
      <c r="T218" s="76">
        <v>5</v>
      </c>
      <c r="U218" s="84"/>
      <c r="V218" s="73" t="s">
        <v>27</v>
      </c>
      <c r="W218" s="41"/>
      <c r="X218" s="26"/>
      <c r="Y218" s="25">
        <f>VLOOKUP(A222,Feuil1!A:B,2,FALSE)</f>
        <v>10</v>
      </c>
      <c r="Z218" s="25">
        <f>VLOOKUP(A222,Feuil1!A:C,3,FALSE)</f>
        <v>1404</v>
      </c>
      <c r="AA21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désenfumage naturel règle R17 APSAD :
Vérification à la mise en service Rapport APSAD N17','APSAD Règle R17',1,1404,'','',3,10,5)</v>
      </c>
      <c r="AB21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désenfumage naturel règle R17 APSAD :
Vérification à la mise en service Rapport APSAD N17#, reglementation = #APSAD Règle R17#, commentaires = ##, personne_habilitee =  ##, criticite = 5 where id = 1409</v>
      </c>
      <c r="AC218" s="17" t="str">
        <f>IF(Tableau6[[#This Row],[Référence]]&lt;&gt;"",CONCATENATE("update aocr_ref_arbo set reglementation = '",Tableau6[[#This Row],[Référence]],"' where id = ",Tableau6[[#This Row],[id]]),"")</f>
        <v>update aocr_ref_arbo set reglementation = 'APSAD Règle R17' where id = 1409</v>
      </c>
    </row>
    <row r="219" spans="1:29" ht="100" customHeight="1" x14ac:dyDescent="0.25">
      <c r="A219" s="50">
        <v>1410</v>
      </c>
      <c r="B219" s="37" t="s">
        <v>30</v>
      </c>
      <c r="C219" s="38" t="s">
        <v>163</v>
      </c>
      <c r="D219" s="44" t="s">
        <v>993</v>
      </c>
      <c r="E219" s="41"/>
      <c r="F219" s="47" t="s">
        <v>260</v>
      </c>
      <c r="G219" s="41"/>
      <c r="H219" s="75" t="s">
        <v>327</v>
      </c>
      <c r="I219" s="49"/>
      <c r="J219" s="19"/>
      <c r="K219" s="74"/>
      <c r="L219" s="74"/>
      <c r="M219" s="41">
        <v>1</v>
      </c>
      <c r="N219" s="41">
        <v>1</v>
      </c>
      <c r="O219" s="41">
        <v>1</v>
      </c>
      <c r="P219" s="41">
        <v>0</v>
      </c>
      <c r="Q219" s="41">
        <f t="shared" si="6"/>
        <v>10</v>
      </c>
      <c r="R219" s="41">
        <f t="shared" si="7"/>
        <v>1404</v>
      </c>
      <c r="S219" s="41">
        <v>1</v>
      </c>
      <c r="T219" s="76">
        <v>4</v>
      </c>
      <c r="U219" s="84"/>
      <c r="V219" s="73" t="s">
        <v>331</v>
      </c>
      <c r="W219" s="41"/>
      <c r="X219" s="25"/>
      <c r="Y219" s="25">
        <f>VLOOKUP(A223,Feuil1!A:B,2,FALSE)</f>
        <v>10</v>
      </c>
      <c r="Z219" s="25">
        <f>VLOOKUP(A223,Feuil1!A:C,3,FALSE)</f>
        <v>1404</v>
      </c>
      <c r="AA21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règle R1 APSAD :
Contrôle Périodique 25 ans','Règle APSAD R1;',1,1404,'','',3,10,4)</v>
      </c>
      <c r="AB21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règle R1 APSAD :
Contrôle Périodique 25 ans#, reglementation = #Règle APSAD R1;#, commentaires = ##, personne_habilitee =  ##, criticite = 4 where id = 1410</v>
      </c>
      <c r="AC219" s="17" t="str">
        <f>IF(Tableau6[[#This Row],[Référence]]&lt;&gt;"",CONCATENATE("update aocr_ref_arbo set reglementation = '",Tableau6[[#This Row],[Référence]],"' where id = ",Tableau6[[#This Row],[id]]),"")</f>
        <v>update aocr_ref_arbo set reglementation = 'Règle APSAD R1;' where id = 1410</v>
      </c>
    </row>
    <row r="220" spans="1:29" ht="100" customHeight="1" x14ac:dyDescent="0.25">
      <c r="A220" s="50">
        <v>1413</v>
      </c>
      <c r="B220" s="37" t="s">
        <v>30</v>
      </c>
      <c r="C220" s="38" t="s">
        <v>163</v>
      </c>
      <c r="D220" s="45" t="s">
        <v>994</v>
      </c>
      <c r="E220" s="42"/>
      <c r="F220" s="48" t="s">
        <v>255</v>
      </c>
      <c r="G220" s="41"/>
      <c r="H220" s="75" t="s">
        <v>327</v>
      </c>
      <c r="I220" s="49"/>
      <c r="J220" s="19"/>
      <c r="K220" s="74"/>
      <c r="L220" s="74"/>
      <c r="M220" s="41">
        <v>1</v>
      </c>
      <c r="N220" s="41">
        <v>1</v>
      </c>
      <c r="O220" s="41">
        <v>1</v>
      </c>
      <c r="P220" s="41">
        <v>0</v>
      </c>
      <c r="Q220" s="41">
        <f t="shared" si="6"/>
        <v>10</v>
      </c>
      <c r="R220" s="41">
        <f t="shared" si="7"/>
        <v>1404</v>
      </c>
      <c r="S220" s="41">
        <v>1</v>
      </c>
      <c r="T220" s="76">
        <v>5</v>
      </c>
      <c r="U220" s="84"/>
      <c r="V220" s="73" t="s">
        <v>27</v>
      </c>
      <c r="W220" s="41"/>
      <c r="X220" s="26"/>
      <c r="Y220" s="25">
        <f>VLOOKUP(A224,Feuil1!A:B,2,FALSE)</f>
        <v>10</v>
      </c>
      <c r="Z220" s="25">
        <f>VLOOKUP(A224,Feuil1!A:C,3,FALSE)</f>
        <v>1404</v>
      </c>
      <c r="AA22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d''extinction automatique à mousse à haut foisonnement Règle R12 APSAD :
Vérification à la mise en service Rapport APSAD N12','APSAD Règle R12',1,1404,'','',3,10,5)</v>
      </c>
      <c r="AB22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d''extinction automatique à mousse à haut foisonnement Règle R12 APSAD :
Vérification à la mise en service Rapport APSAD N12#, reglementation = #APSAD Règle R12#, commentaires = ##, personne_habilitee =  ##, criticite = 5 where id = 1413</v>
      </c>
      <c r="AC220" s="17" t="str">
        <f>IF(Tableau6[[#This Row],[Référence]]&lt;&gt;"",CONCATENATE("update aocr_ref_arbo set reglementation = '",Tableau6[[#This Row],[Référence]],"' where id = ",Tableau6[[#This Row],[id]]),"")</f>
        <v>update aocr_ref_arbo set reglementation = 'APSAD Règle R12' where id = 1413</v>
      </c>
    </row>
    <row r="221" spans="1:29" ht="100" customHeight="1" x14ac:dyDescent="0.25">
      <c r="A221" s="50">
        <v>1414</v>
      </c>
      <c r="B221" s="37" t="s">
        <v>30</v>
      </c>
      <c r="C221" s="38" t="s">
        <v>163</v>
      </c>
      <c r="D221" s="44" t="s">
        <v>995</v>
      </c>
      <c r="E221" s="41" t="s">
        <v>261</v>
      </c>
      <c r="F221" s="47" t="s">
        <v>262</v>
      </c>
      <c r="G221" s="41"/>
      <c r="H221" s="75" t="s">
        <v>327</v>
      </c>
      <c r="I221" s="49"/>
      <c r="J221" s="19"/>
      <c r="K221" s="74"/>
      <c r="L221" s="74"/>
      <c r="M221" s="41">
        <v>1</v>
      </c>
      <c r="N221" s="41">
        <v>1</v>
      </c>
      <c r="O221" s="41">
        <v>1</v>
      </c>
      <c r="P221" s="41">
        <v>0</v>
      </c>
      <c r="Q221" s="41">
        <f t="shared" si="6"/>
        <v>10</v>
      </c>
      <c r="R221" s="41">
        <f t="shared" si="7"/>
        <v>1404</v>
      </c>
      <c r="S221" s="41">
        <v>1</v>
      </c>
      <c r="T221" s="76">
        <v>4</v>
      </c>
      <c r="U221" s="84"/>
      <c r="V221" s="73" t="s">
        <v>331</v>
      </c>
      <c r="W221" s="41"/>
      <c r="X221" s="25"/>
      <c r="Y221" s="25">
        <f>VLOOKUP(A225,Feuil1!A:B,2,FALSE)</f>
        <v>10</v>
      </c>
      <c r="Z221" s="25">
        <f>VLOOKUP(A225,Feuil1!A:C,3,FALSE)</f>
        <v>1404</v>
      </c>
      <c r="AA22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('Extincteurs règle R4 APSAD :
Vérification Périodique trimestrielle','Règle APSAD R4;',1,1404,'Inspection : du bon emplacement, de l’accessibilité et vérification de la signalétique ; de la présence et de la lisibilité du mode d’emploi ; - de l’inaltération des scellées et des verrouillages ; du bon état apparent ; - du bon raccordement du tuyau souple ; - de la présence et de l’exhaustivité de l’étiquette de vérification','',3,10,4)</v>
      </c>
      <c r="AB22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#Extincteurs règle R4 APSAD :
Vérification Périodique trimestrielle#, reglementation = #Règle APSAD R4;#, commentaires = #Inspection : du bon emplacement, de l’accessibilité et vérification de la signalétique ; de la présence et de la lisibilité du mode d’emploi ; - de l’inaltération des scellées et des verrouillages ; du bon état apparent ; - du bon raccordement du tuyau souple ; - de la présence et de l’exhaustivité de l’étiquette de vérification#, personne_habilitee =  ##, criticite = 4 where id = 1414</v>
      </c>
      <c r="AC221" s="17" t="str">
        <f>IF(Tableau6[[#This Row],[Référence]]&lt;&gt;"",CONCATENATE("update aocr_ref_arbo set reglementation = '",Tableau6[[#This Row],[Référence]],"' where id = ",Tableau6[[#This Row],[id]]),"")</f>
        <v>update aocr_ref_arbo set reglementation = 'Règle APSAD R4;' where id = 1414</v>
      </c>
    </row>
    <row r="222" spans="1:29" ht="100" customHeight="1" x14ac:dyDescent="0.25">
      <c r="A222" s="50">
        <v>3722</v>
      </c>
      <c r="B222" s="37" t="s">
        <v>30</v>
      </c>
      <c r="C222" s="38" t="s">
        <v>163</v>
      </c>
      <c r="D222" s="45" t="s">
        <v>996</v>
      </c>
      <c r="E222" s="42"/>
      <c r="F222" s="48" t="s">
        <v>262</v>
      </c>
      <c r="G222" s="41"/>
      <c r="H222" s="75" t="s">
        <v>327</v>
      </c>
      <c r="I222" s="49"/>
      <c r="J222" s="19"/>
      <c r="K222" s="74"/>
      <c r="L222" s="74"/>
      <c r="M222" s="41">
        <v>1</v>
      </c>
      <c r="N222" s="41">
        <v>1</v>
      </c>
      <c r="O222" s="41">
        <v>1</v>
      </c>
      <c r="P222" s="41">
        <v>0</v>
      </c>
      <c r="Q222" s="41">
        <f t="shared" si="6"/>
        <v>10</v>
      </c>
      <c r="R222" s="41">
        <f t="shared" si="7"/>
        <v>1404</v>
      </c>
      <c r="S222" s="41"/>
      <c r="T222" s="76">
        <v>4</v>
      </c>
      <c r="U222" s="84"/>
      <c r="V222" s="73"/>
      <c r="W222" s="41"/>
      <c r="X222" s="26"/>
      <c r="Y222" s="25">
        <f>VLOOKUP(A226,Feuil1!A:B,2,FALSE)</f>
        <v>10</v>
      </c>
      <c r="Z222" s="25">
        <f>VLOOKUP(A226,Feuil1!A:C,3,FALSE)</f>
        <v>1404</v>
      </c>
      <c r="AA22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('Extincteurs règle R4 APSAD :
Vérification Périodique annuelle','Règle APSAD R4;',1,1404,'','',3,10,4)</v>
      </c>
      <c r="AB22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#Extincteurs règle R4 APSAD :
Vérification Périodique annuelle#, reglementation = #Règle APSAD R4;#, commentaires = ##, personne_habilitee =  ##, criticite = 4 where id = 3722</v>
      </c>
      <c r="AC222" s="17" t="str">
        <f>IF(Tableau6[[#This Row],[Référence]]&lt;&gt;"",CONCATENATE("update aocr_ref_arbo set reglementation = '",Tableau6[[#This Row],[Référence]],"' where id = ",Tableau6[[#This Row],[id]]),"")</f>
        <v>update aocr_ref_arbo set reglementation = 'Règle APSAD R4;' where id = 3722</v>
      </c>
    </row>
    <row r="223" spans="1:29" ht="100" customHeight="1" x14ac:dyDescent="0.25">
      <c r="A223" s="50">
        <v>3723</v>
      </c>
      <c r="B223" s="37" t="s">
        <v>30</v>
      </c>
      <c r="C223" s="38" t="s">
        <v>163</v>
      </c>
      <c r="D223" s="44" t="s">
        <v>997</v>
      </c>
      <c r="E223" s="41"/>
      <c r="F223" s="47" t="s">
        <v>262</v>
      </c>
      <c r="G223" s="41"/>
      <c r="H223" s="75" t="s">
        <v>327</v>
      </c>
      <c r="I223" s="49"/>
      <c r="J223" s="19"/>
      <c r="K223" s="74"/>
      <c r="L223" s="74"/>
      <c r="M223" s="41">
        <v>1</v>
      </c>
      <c r="N223" s="41">
        <v>1</v>
      </c>
      <c r="O223" s="41">
        <v>1</v>
      </c>
      <c r="P223" s="41">
        <v>0</v>
      </c>
      <c r="Q223" s="41">
        <f t="shared" si="6"/>
        <v>10</v>
      </c>
      <c r="R223" s="41">
        <f t="shared" si="7"/>
        <v>1404</v>
      </c>
      <c r="S223" s="41"/>
      <c r="T223" s="76">
        <v>4</v>
      </c>
      <c r="U223" s="84"/>
      <c r="V223" s="73"/>
      <c r="W223" s="41"/>
      <c r="X223" s="25"/>
      <c r="Y223" s="25">
        <f>VLOOKUP(A227,Feuil1!A:B,2,FALSE)</f>
        <v>10</v>
      </c>
      <c r="Z223" s="25">
        <f>VLOOKUP(A227,Feuil1!A:C,3,FALSE)</f>
        <v>1545</v>
      </c>
      <c r="AA22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('Extincteurs règle R4 APSAD :
Vérification Périodique 10 ans','Règle APSAD R4;',1,1404,'','',3,10,4)</v>
      </c>
      <c r="AB22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#Extincteurs règle R4 APSAD :
Vérification Périodique 10 ans#, reglementation = #Règle APSAD R4;#, commentaires = ##, personne_habilitee =  ##, criticite = 4 where id = 3723</v>
      </c>
      <c r="AC223" s="17" t="str">
        <f>IF(Tableau6[[#This Row],[Référence]]&lt;&gt;"",CONCATENATE("update aocr_ref_arbo set reglementation = '",Tableau6[[#This Row],[Référence]],"' where id = ",Tableau6[[#This Row],[id]]),"")</f>
        <v>update aocr_ref_arbo set reglementation = 'Règle APSAD R4;' where id = 3723</v>
      </c>
    </row>
    <row r="224" spans="1:29" ht="100" customHeight="1" x14ac:dyDescent="0.25">
      <c r="A224" s="50">
        <v>1415</v>
      </c>
      <c r="B224" s="37" t="s">
        <v>30</v>
      </c>
      <c r="C224" s="38" t="s">
        <v>163</v>
      </c>
      <c r="D224" s="45" t="s">
        <v>998</v>
      </c>
      <c r="E224" s="42" t="s">
        <v>263</v>
      </c>
      <c r="F224" s="48" t="s">
        <v>262</v>
      </c>
      <c r="G224" s="41"/>
      <c r="H224" s="75" t="s">
        <v>327</v>
      </c>
      <c r="I224" s="49"/>
      <c r="J224" s="19"/>
      <c r="K224" s="74"/>
      <c r="L224" s="74"/>
      <c r="M224" s="41">
        <v>1</v>
      </c>
      <c r="N224" s="41">
        <v>1</v>
      </c>
      <c r="O224" s="41">
        <v>1</v>
      </c>
      <c r="P224" s="41">
        <v>0</v>
      </c>
      <c r="Q224" s="41">
        <f t="shared" si="6"/>
        <v>10</v>
      </c>
      <c r="R224" s="41">
        <f t="shared" si="7"/>
        <v>1404</v>
      </c>
      <c r="S224" s="41">
        <v>1</v>
      </c>
      <c r="T224" s="76">
        <v>4</v>
      </c>
      <c r="U224" s="84"/>
      <c r="V224" s="73" t="s">
        <v>331</v>
      </c>
      <c r="W224" s="41"/>
      <c r="X224" s="25"/>
      <c r="Y224" s="25">
        <f>VLOOKUP(A228,Feuil1!A:B,2,FALSE)</f>
        <v>10</v>
      </c>
      <c r="Z224" s="25">
        <f>VLOOKUP(A228,Feuil1!A:C,3,FALSE)</f>
        <v>1419</v>
      </c>
      <c r="AA22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('Extincteurs règle R4 APSAD :
Contrôle Périodique annuel Rapport Q4 (maintenance approfondie quinquennale et les révisions décennales)','Règle APSAD R4;',1,1404,'Le rapport devra mentionner la maintenance approfondie quinquennale et les révisions décennales en atelier.','',3,10,4)</v>
      </c>
      <c r="AB22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#Extincteurs règle R4 APSAD :
Contrôle Périodique annuel Rapport Q4 (maintenance approfondie quinquennale et les révisions décennales)#, reglementation = #Règle APSAD R4;#, commentaires = #Le rapport devra mentionner la maintenance approfondie quinquennale et les révisions décennales en atelier.#, personne_habilitee =  ##, criticite = 4 where id = 1415</v>
      </c>
      <c r="AC224" s="17" t="str">
        <f>IF(Tableau6[[#This Row],[Référence]]&lt;&gt;"",CONCATENATE("update aocr_ref_arbo set reglementation = '",Tableau6[[#This Row],[Référence]],"' where id = ",Tableau6[[#This Row],[id]]),"")</f>
        <v>update aocr_ref_arbo set reglementation = 'Règle APSAD R4;' where id = 1415</v>
      </c>
    </row>
    <row r="225" spans="1:29" ht="100" customHeight="1" x14ac:dyDescent="0.25">
      <c r="A225" s="50">
        <v>1416</v>
      </c>
      <c r="B225" s="37" t="s">
        <v>30</v>
      </c>
      <c r="C225" s="38" t="s">
        <v>163</v>
      </c>
      <c r="D225" s="44" t="s">
        <v>999</v>
      </c>
      <c r="E225" s="41"/>
      <c r="F225" s="47" t="s">
        <v>264</v>
      </c>
      <c r="G225" s="41"/>
      <c r="H225" s="75" t="s">
        <v>327</v>
      </c>
      <c r="I225" s="49"/>
      <c r="J225" s="19"/>
      <c r="K225" s="74"/>
      <c r="L225" s="74"/>
      <c r="M225" s="41">
        <v>1</v>
      </c>
      <c r="N225" s="41">
        <v>1</v>
      </c>
      <c r="O225" s="41">
        <v>1</v>
      </c>
      <c r="P225" s="41">
        <v>0</v>
      </c>
      <c r="Q225" s="41">
        <f t="shared" si="6"/>
        <v>10</v>
      </c>
      <c r="R225" s="41">
        <f t="shared" si="7"/>
        <v>1404</v>
      </c>
      <c r="S225" s="41">
        <v>1</v>
      </c>
      <c r="T225" s="76">
        <v>5</v>
      </c>
      <c r="U225" s="84"/>
      <c r="V225" s="73" t="s">
        <v>27</v>
      </c>
      <c r="W225" s="41"/>
      <c r="X225" s="26"/>
      <c r="Y225" s="25">
        <f>VLOOKUP(A229,Feuil1!A:B,2,FALSE)</f>
        <v>10</v>
      </c>
      <c r="Z225" s="25">
        <f>VLOOKUP(A229,Feuil1!A:C,3,FALSE)</f>
        <v>1558</v>
      </c>
      <c r="AA22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règle R5 APSAD (RIA) :
Attestation de mise en service rapport N5','Règle APSAD R5',1,1404,'','',3,10,5)</v>
      </c>
      <c r="AB22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règle R5 APSAD (RIA) :
Attestation de mise en service rapport N5#, reglementation = #Règle APSAD R5#, commentaires = ##, personne_habilitee =  ##, criticite = 5 where id = 1416</v>
      </c>
      <c r="AC225" s="17" t="str">
        <f>IF(Tableau6[[#This Row],[Référence]]&lt;&gt;"",CONCATENATE("update aocr_ref_arbo set reglementation = '",Tableau6[[#This Row],[Référence]],"' where id = ",Tableau6[[#This Row],[id]]),"")</f>
        <v>update aocr_ref_arbo set reglementation = 'Règle APSAD R5' where id = 1416</v>
      </c>
    </row>
    <row r="226" spans="1:29" ht="100" customHeight="1" x14ac:dyDescent="0.25">
      <c r="A226" s="50">
        <v>1822</v>
      </c>
      <c r="B226" s="37" t="s">
        <v>30</v>
      </c>
      <c r="C226" s="38" t="s">
        <v>163</v>
      </c>
      <c r="D226" s="45" t="s">
        <v>1000</v>
      </c>
      <c r="E226" s="42" t="s">
        <v>265</v>
      </c>
      <c r="F226" s="48" t="s">
        <v>245</v>
      </c>
      <c r="G226" s="41"/>
      <c r="H226" s="75" t="s">
        <v>327</v>
      </c>
      <c r="I226" s="49"/>
      <c r="J226" s="19"/>
      <c r="K226" s="74"/>
      <c r="L226" s="74"/>
      <c r="M226" s="41">
        <v>1</v>
      </c>
      <c r="N226" s="41">
        <v>1</v>
      </c>
      <c r="O226" s="41">
        <v>1</v>
      </c>
      <c r="P226" s="41">
        <v>0</v>
      </c>
      <c r="Q226" s="41">
        <f t="shared" si="6"/>
        <v>10</v>
      </c>
      <c r="R226" s="41">
        <f t="shared" si="7"/>
        <v>1404</v>
      </c>
      <c r="S226" s="41">
        <v>1</v>
      </c>
      <c r="T226" s="76">
        <v>4</v>
      </c>
      <c r="U226" s="84"/>
      <c r="V226" s="73" t="s">
        <v>331</v>
      </c>
      <c r="W226" s="41"/>
      <c r="X226" s="25"/>
      <c r="Y226" s="25">
        <f>VLOOKUP(A230,Feuil1!A:B,2,FALSE)</f>
        <v>10</v>
      </c>
      <c r="Z226" s="25">
        <f>VLOOKUP(A230,Feuil1!A:C,3,FALSE)</f>
        <v>1559</v>
      </c>
      <c r="AA22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('Extinction automatique à Gaz règle R13 APSAD :
Contrôle Périodique semestriel Rapport','APSAD Règle R13',1,1404,'Le Rapport Q13 est utilisé pour la vérification annuelle.','',3,10,4)</v>
      </c>
      <c r="AB22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#Extinction automatique à Gaz règle R13 APSAD :
Contrôle Périodique semestriel Rapport#, reglementation = #APSAD Règle R13#, commentaires = #Le Rapport Q13 est utilisé pour la vérification annuelle.#, personne_habilitee =  ##, criticite = 4 where id = 1822</v>
      </c>
      <c r="AC226" s="17" t="str">
        <f>IF(Tableau6[[#This Row],[Référence]]&lt;&gt;"",CONCATENATE("update aocr_ref_arbo set reglementation = '",Tableau6[[#This Row],[Référence]],"' where id = ",Tableau6[[#This Row],[id]]),"")</f>
        <v>update aocr_ref_arbo set reglementation = 'APSAD Règle R13' where id = 1822</v>
      </c>
    </row>
    <row r="227" spans="1:29" ht="100" customHeight="1" x14ac:dyDescent="0.25">
      <c r="A227" s="50">
        <v>211</v>
      </c>
      <c r="B227" s="37" t="s">
        <v>30</v>
      </c>
      <c r="C227" s="38" t="s">
        <v>117</v>
      </c>
      <c r="D227" s="44" t="s">
        <v>948</v>
      </c>
      <c r="E227" s="41" t="s">
        <v>388</v>
      </c>
      <c r="F227" s="47" t="s">
        <v>118</v>
      </c>
      <c r="G227" s="41"/>
      <c r="H227" s="75" t="s">
        <v>327</v>
      </c>
      <c r="I227" s="49"/>
      <c r="J227" s="19"/>
      <c r="K227" s="74"/>
      <c r="L227" s="74"/>
      <c r="M227" s="41">
        <v>0</v>
      </c>
      <c r="N227" s="41">
        <v>1</v>
      </c>
      <c r="O227" s="41">
        <v>0</v>
      </c>
      <c r="P227" s="41">
        <v>0</v>
      </c>
      <c r="Q227" s="41">
        <f t="shared" si="6"/>
        <v>10</v>
      </c>
      <c r="R227" s="41">
        <f t="shared" si="7"/>
        <v>1545</v>
      </c>
      <c r="S227" s="41">
        <v>1</v>
      </c>
      <c r="T227" s="76">
        <v>5</v>
      </c>
      <c r="U227" s="84"/>
      <c r="V227" s="102" t="s">
        <v>331</v>
      </c>
      <c r="W227" s="41"/>
      <c r="X227" s="26"/>
      <c r="Y227" s="25">
        <f>VLOOKUP(A231,Feuil1!A:B,2,FALSE)</f>
        <v>3</v>
      </c>
      <c r="Z227" s="25">
        <f>VLOOKUP(A231,Feuil1!A:C,3,FALSE)</f>
        <v>1418</v>
      </c>
      <c r="AA22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('Consigne de sécurité incendie :
(matériel d''extinction et de secours, personnes  chargées de mettre ce matériel en action, etc.)
','Code du travail Article R4227-37;',1,1545,'Une consigne de sécurité incendie est présente dans les établissements dans lesquels peuvent se trouver occupées ou réunies habituellement plus de 50 personnes, ainsi que ceux, quelle que soit leur importance, où sont manipulées et mises en œuvre des matières inflammables.
La consigne de sécurité incendie indique :
1° Le matériel d''extinction et de secours qui se trouve dans le local ou à ses abords ;
2° Les personnes chargées de mettre ce matériel en action ;
3° Pour chaque local, les personnes chargées de diriger l''évacuation des travailleurs et éventuellement du public ;
4° Les mesures spécifiques liées à la présence de personnes handicapées, et notamment le nombre et la localisation des espaces d''attentes sécurisés ou des espaces équivalents ;
5° Les moyens d''alerte ;
6° Les personnes chargées d''aviser les sapeurs-pompiers dès le début d''un incendie ;
7° L''adresse et le numéro d''appel téléphonique du service de secours de premier appel, en caractères apparents ;
8° Le devoir, pour toute personne apercevant un début d''incendie, de donner l''alarme et de mettre en œuvre les moyens de premier secours, sans attendre l''arrivée des travailleurs spécialement désignés.
Les locaux ou les emplacements dans lesquels sont entreposées ou manipulées des substances ou préparations classées explosives, comburantes ou extrêmement inflammables, ainsi que des matières dans un état physique susceptible d''engendrer des risques d''explosion ou d''inflammation instantanée, ne contiennent aucune source d''ignition telle que foyer, flamme, appareil pouvant donner lieu à production extérieure d''étincelles ni aucune surface susceptible de provoquer par sa température une auto-inflammation des substances, préparations ou matières précitées.','',3,10,5)</v>
      </c>
      <c r="AB22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#Consigne de sécurité incendie :
(matériel d''extinction et de secours, personnes  chargées de mettre ce matériel en action, etc.)
#, reglementation = #Code du travail Article R4227-37;#, commentaires = #Une consigne de sécurité incendie est présente dans les établissements dans lesquels peuvent se trouver occupées ou réunies habituellement plus de 50 personnes, ainsi que ceux, quelle que soit leur importance, où sont manipulées et mises en œuvre des matières inflammables.
La consigne de sécurité incendie indique :
1° Le matériel d''extinction et de secours qui se trouve dans le local ou à ses abords ;
2° Les personnes chargées de mettre ce matériel en action ;
3° Pour chaque local, les personnes chargées de diriger l''évacuation des travailleurs et éventuellement du public ;
4° Les mesures spécifiques liées à la présence de personnes handicapées, et notamment le nombre et la localisation des espaces d''attentes sécurisés ou des espaces équivalents ;
5° Les moyens d''alerte ;
6° Les personnes chargées d''aviser les sapeurs-pompiers dès le début d''un incendie ;
7° L''adresse et le numéro d''appel téléphonique du service de secours de premier appel, en caractères apparents ;
8° Le devoir, pour toute personne apercevant un début d''incendie, de donner l''alarme et de mettre en œuvre les moyens de premier secours, sans attendre l''arrivée des travailleurs spécialement désignés.
Les locaux ou les emplacements dans lesquels sont entreposées ou manipulées des substances ou préparations classées explosives, comburantes ou extrêmement inflammables, ainsi que des matières dans un état physique susceptible d''engendrer des risques d''explosion ou d''inflammation instantanée, ne contiennent aucune source d''ignition telle que foyer, flamme, appareil pouvant donner lieu à production extérieure d''étincelles ni aucune surface susceptible de provoquer par sa température une auto-inflammation des substances, préparations ou matières précitées.#, personne_habilitee =  ##, criticite = 5 where id = 211</v>
      </c>
      <c r="AC227" s="17" t="str">
        <f>IF(Tableau6[[#This Row],[Référence]]&lt;&gt;"",CONCATENATE("update aocr_ref_arbo set reglementation = '",Tableau6[[#This Row],[Référence]],"' where id = ",Tableau6[[#This Row],[id]]),"")</f>
        <v>update aocr_ref_arbo set reglementation = 'Code du travail Article R4227-37;' where id = 211</v>
      </c>
    </row>
    <row r="228" spans="1:29" s="28" customFormat="1" ht="100" customHeight="1" x14ac:dyDescent="0.25">
      <c r="A228" s="50">
        <v>1426</v>
      </c>
      <c r="B228" s="37" t="s">
        <v>30</v>
      </c>
      <c r="C228" s="38" t="s">
        <v>114</v>
      </c>
      <c r="D228" s="45" t="s">
        <v>949</v>
      </c>
      <c r="E228" s="42" t="s">
        <v>389</v>
      </c>
      <c r="F228" s="48" t="s">
        <v>758</v>
      </c>
      <c r="G228" s="41"/>
      <c r="H228" s="75" t="s">
        <v>327</v>
      </c>
      <c r="I228" s="49"/>
      <c r="J228" s="19"/>
      <c r="K228" s="74"/>
      <c r="L228" s="74"/>
      <c r="M228" s="41">
        <v>1</v>
      </c>
      <c r="N228" s="41">
        <v>1</v>
      </c>
      <c r="O228" s="41">
        <v>1</v>
      </c>
      <c r="P228" s="41">
        <v>0</v>
      </c>
      <c r="Q228" s="41">
        <f t="shared" si="6"/>
        <v>10</v>
      </c>
      <c r="R228" s="41">
        <f t="shared" si="7"/>
        <v>1419</v>
      </c>
      <c r="S228" s="41">
        <v>1</v>
      </c>
      <c r="T228" s="76">
        <v>4</v>
      </c>
      <c r="U228" s="84"/>
      <c r="V228" s="73" t="s">
        <v>331</v>
      </c>
      <c r="W228" s="41"/>
      <c r="X228" s="29"/>
      <c r="Y228" s="25">
        <f>VLOOKUP(A232,Feuil1!A:B,2,FALSE)</f>
        <v>3</v>
      </c>
      <c r="Z228" s="25">
        <f>VLOOKUP(A232,Feuil1!A:C,3,FALSE)</f>
        <v>1418</v>
      </c>
      <c r="AA22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Contrat de Maintenance','NF EN 12845 (juillet 2015) : Installations fixes de lutte contre l''incendie - Systèmes d''extinction automatiques du type sprinkleur - Calcul, installation et maintenance (Indice de classement : S62-233) ',1,1419,'L''utilisateur doit établir un contrat avec l''installateur du système ou une entreprise ayant la même qualification pour effectuer le programme d''essai, d''entretien et de maintenance.','',3,10,4)</v>
      </c>
      <c r="AB22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Contrat de Maintenance#, reglementation = #NF EN 12845 (juillet 2015) : Installations fixes de lutte contre l''incendie - Systèmes d''extinction automatiques du type sprinkleur - Calcul, installation et maintenance (Indice de classement : S62-233) #, commentaires = #L''utilisateur doit établir un contrat avec l''installateur du système ou une entreprise ayant la même qualification pour effectuer le programme d''essai, d''entretien et de maintenance.#, personne_habilitee =  ##, criticite = 4 where id = 1426</v>
      </c>
      <c r="AC228"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1426</v>
      </c>
    </row>
    <row r="229" spans="1:29" s="28" customFormat="1" ht="100" customHeight="1" x14ac:dyDescent="0.25">
      <c r="A229" s="50">
        <v>702</v>
      </c>
      <c r="B229" s="37" t="s">
        <v>30</v>
      </c>
      <c r="C229" s="38" t="s">
        <v>142</v>
      </c>
      <c r="D229" s="44" t="s">
        <v>950</v>
      </c>
      <c r="E229" s="41" t="s">
        <v>342</v>
      </c>
      <c r="F229" s="47" t="s">
        <v>391</v>
      </c>
      <c r="G229" s="41"/>
      <c r="H229" s="75" t="s">
        <v>327</v>
      </c>
      <c r="I229" s="49"/>
      <c r="J229" s="19"/>
      <c r="K229" s="74"/>
      <c r="L229" s="74"/>
      <c r="M229" s="41">
        <v>0</v>
      </c>
      <c r="N229" s="41">
        <v>0</v>
      </c>
      <c r="O229" s="41">
        <v>1</v>
      </c>
      <c r="P229" s="41">
        <v>0</v>
      </c>
      <c r="Q229" s="41">
        <f t="shared" si="6"/>
        <v>10</v>
      </c>
      <c r="R229" s="41">
        <f t="shared" si="7"/>
        <v>1558</v>
      </c>
      <c r="S229" s="41">
        <v>1</v>
      </c>
      <c r="T229" s="76">
        <v>5</v>
      </c>
      <c r="U229" s="84"/>
      <c r="V229" s="73" t="s">
        <v>27</v>
      </c>
      <c r="W229" s="41"/>
      <c r="X229" s="29"/>
      <c r="Y229" s="25">
        <f>VLOOKUP(A233,Feuil1!A:B,2,FALSE)</f>
        <v>10</v>
      </c>
      <c r="Z229" s="25">
        <f>VLOOKUP(A233,Feuil1!A:C,3,FALSE)</f>
        <v>1418</v>
      </c>
      <c r="AA22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(SSI) :
Dossier d''identité du Système de Sécurité Incendie (SSI).
(préconisé pour les installations antérieures à 1993 et obligatoire pour les autres installations)','Code du travail Article R4532-95;
NF S61-933 Systèmes de Sécurité Incendie (S.S.I.) - Règles d''exploitation et de maintenance;',1,1558,'Le maître d''ouvrage élabore et transmet aux utilisateurs, au moment de la prise de possession des locaux et au plus tard dans le mois qui suit, un Dossier d''Intervention Ultérieure sur l''Ouvrage (DIUO).','',3,10,5)</v>
      </c>
      <c r="AB22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(SSI) :
Dossier d''identité du Système de Sécurité Incendie (SSI).
(préconisé pour les installations antérieures à 1993 et obligatoire pour les autres installations)#, reglementation = #Code du travail Article R4532-95;
NF S61-933 Systèmes de Sécurité Incendie (S.S.I.) - Règles d''exploitation et de maintenance;#, commentaires = #Le maître d''ouvrage élabore et transmet aux utilisateurs, au moment de la prise de possession des locaux et au plus tard dans le mois qui suit, un Dossier d''Intervention Ultérieure sur l''Ouvrage (DIUO).#, personne_habilitee =  ##, criticite = 5 where id = 702</v>
      </c>
      <c r="AC229" s="17" t="str">
        <f>IF(Tableau6[[#This Row],[Référence]]&lt;&gt;"",CONCATENATE("update aocr_ref_arbo set reglementation = '",Tableau6[[#This Row],[Référence]],"' where id = ",Tableau6[[#This Row],[id]]),"")</f>
        <v>update aocr_ref_arbo set reglementation = 'Code du travail Article R4532-95;
NF S61-933 Systèmes de Sécurité Incendie (S.S.I.) - Règles d''exploitation et de maintenance;' where id = 702</v>
      </c>
    </row>
    <row r="230" spans="1:29" ht="100" customHeight="1" x14ac:dyDescent="0.25">
      <c r="A230" s="50">
        <v>703</v>
      </c>
      <c r="B230" s="37" t="s">
        <v>30</v>
      </c>
      <c r="C230" s="38" t="s">
        <v>91</v>
      </c>
      <c r="D230" s="45" t="s">
        <v>951</v>
      </c>
      <c r="E230" s="42" t="s">
        <v>392</v>
      </c>
      <c r="F230" s="48" t="s">
        <v>759</v>
      </c>
      <c r="G230" s="41"/>
      <c r="H230" s="75" t="s">
        <v>327</v>
      </c>
      <c r="I230" s="49"/>
      <c r="J230" s="19"/>
      <c r="K230" s="74"/>
      <c r="L230" s="74"/>
      <c r="M230" s="41">
        <v>1</v>
      </c>
      <c r="N230" s="41">
        <v>1</v>
      </c>
      <c r="O230" s="41">
        <v>1</v>
      </c>
      <c r="P230" s="41">
        <v>0</v>
      </c>
      <c r="Q230" s="41">
        <f t="shared" si="6"/>
        <v>10</v>
      </c>
      <c r="R230" s="41">
        <f t="shared" si="7"/>
        <v>1559</v>
      </c>
      <c r="S230" s="41">
        <v>1</v>
      </c>
      <c r="T230" s="76">
        <v>5</v>
      </c>
      <c r="U230" s="84"/>
      <c r="V230" s="73" t="s">
        <v>27</v>
      </c>
      <c r="W230" s="41"/>
      <c r="X230" s="26"/>
      <c r="Y230" s="25">
        <f>VLOOKUP(A234,Feuil1!A:B,2,FALSE)</f>
        <v>10</v>
      </c>
      <c r="Z230" s="25">
        <f>VLOOKUP(A234,Feuil1!A:C,3,FALSE)</f>
        <v>1418</v>
      </c>
      <c r="AA23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Dossier technique','NF EN 12845 (juillet 2015) : Installations fixes de lutte contre l''incendie - Systèmes d''extinction automatiques du type sprinkleur - Calcul, installation et maintenance (Indice de classement : S62-233) 
Arrêté du 25 juin 1980 portant approbation des dispositions générales du règlement de sécurité contre les risques d''incendie et de panique dans les établissements recevant du public (ERP). Article MS 25',1,1559,'Le dossier technique :
Jeu complet d''instructions de fonctionnement et de plans « tels que construits », comprenant l''identification de toutes les vannes et instruments utilisés pour les essais et l''exploitation normale ainsi qu''un programme de contrôle et de vérification pour les utilisateurs.','',3,10,5)</v>
      </c>
      <c r="AB23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Dossier technique#, reglementation = #NF EN 12845 (juillet 2015) : Installations fixes de lutte contre l''incendie - Systèmes d''extinction automatiques du type sprinkleur - Calcul, installation et maintenance (Indice de classement : S62-233) 
Arrêté du 25 juin 1980 portant approbation des dispositions générales du règlement de sécurité contre les risques d''incendie et de panique dans les établissements recevant du public (ERP). Article MS 25#, commentaires = #Le dossier technique :
Jeu complet d''instructions de fonctionnement et de plans « tels que construits », comprenant l''identification de toutes les vannes et instruments utilisés pour les essais et l''exploitation normale ainsi qu''un programme de contrôle et de vérification pour les utilisateurs.#, personne_habilitee =  ##, criticite = 5 where id = 703</v>
      </c>
      <c r="AC230"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Arrêté du 25 juin 1980 portant approbation des dispositions générales du règlement de sécurité contre les risques d''incendie et de panique dans les établissements recevant du public (ERP). Article MS 25' where id = 703</v>
      </c>
    </row>
    <row r="231" spans="1:29" ht="100" customHeight="1" x14ac:dyDescent="0.25">
      <c r="A231" s="50">
        <v>3720</v>
      </c>
      <c r="B231" s="37" t="s">
        <v>28</v>
      </c>
      <c r="C231" s="38" t="s">
        <v>123</v>
      </c>
      <c r="D231" s="82" t="s">
        <v>1329</v>
      </c>
      <c r="E231" s="42" t="s">
        <v>1328</v>
      </c>
      <c r="F231" s="48" t="s">
        <v>335</v>
      </c>
      <c r="G231" s="41"/>
      <c r="H231" s="75" t="s">
        <v>327</v>
      </c>
      <c r="I231" s="49"/>
      <c r="J231" s="19"/>
      <c r="K231" s="74"/>
      <c r="L231" s="74"/>
      <c r="M231" s="41">
        <v>0</v>
      </c>
      <c r="N231" s="41">
        <v>0</v>
      </c>
      <c r="O231" s="41">
        <v>1</v>
      </c>
      <c r="P231" s="41">
        <v>0</v>
      </c>
      <c r="Q231" s="41">
        <f t="shared" si="6"/>
        <v>3</v>
      </c>
      <c r="R231" s="41">
        <f t="shared" si="7"/>
        <v>1418</v>
      </c>
      <c r="S231" s="41">
        <v>1</v>
      </c>
      <c r="T231" s="76">
        <v>4</v>
      </c>
      <c r="U231" s="84"/>
      <c r="V231" s="73" t="s">
        <v>331</v>
      </c>
      <c r="W231" s="41"/>
      <c r="X231" s="25"/>
      <c r="Y231" s="25">
        <f>VLOOKUP(A235,Feuil1!A:B,2,FALSE)</f>
        <v>10</v>
      </c>
      <c r="Z231" s="25">
        <f>VLOOKUP(A235,Feuil1!A:C,3,FALSE)</f>
        <v>1418</v>
      </c>
      <c r="AA23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d''une capacité d''accueil supérieure à 250 véhicules ERP Type PS :
Vérification Périodique ANUELLE','Arrêté du 25 juin 1980 portant approbation des dispositions générales du règlement de sécurité contre les risques d''incendie et de panique dans les établissements recevant du public (ERP). Article PS 32;',1,1418,'Les installations électriques
A ces occasions, il est réalisé des essais de fonctionnement une fois tous les ans pour les autres parcs.','',3,3,4)</v>
      </c>
      <c r="AB23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d''une capacité d''accueil supérieure à 250 véhicules ERP Type PS :
Vérification Périodique ANUELLE#, reglementation = #Arrêté du 25 juin 1980 portant approbation des dispositions générales du règlement de sécurité contre les risques d''incendie et de panique dans les établissements recevant du public (ERP). Article PS 32;#, commentaires = #Les installations électriques
A ces occasions, il est réalisé des essais de fonctionnement une fois tous les ans pour les autres parcs.#, personne_habilitee =  ##, criticite = 4 where id = 3720</v>
      </c>
      <c r="AC231"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3720</v>
      </c>
    </row>
    <row r="232" spans="1:29" ht="100" customHeight="1" x14ac:dyDescent="0.25">
      <c r="A232" s="50">
        <v>3721</v>
      </c>
      <c r="B232" s="37" t="s">
        <v>28</v>
      </c>
      <c r="C232" s="38" t="s">
        <v>123</v>
      </c>
      <c r="D232" s="44" t="s">
        <v>944</v>
      </c>
      <c r="E232" s="41" t="s">
        <v>1330</v>
      </c>
      <c r="F232" s="47" t="s">
        <v>335</v>
      </c>
      <c r="G232" s="41"/>
      <c r="H232" s="75" t="s">
        <v>327</v>
      </c>
      <c r="I232" s="49"/>
      <c r="J232" s="19"/>
      <c r="K232" s="74"/>
      <c r="L232" s="74"/>
      <c r="M232" s="41">
        <v>0</v>
      </c>
      <c r="N232" s="41">
        <v>0</v>
      </c>
      <c r="O232" s="41">
        <v>1</v>
      </c>
      <c r="P232" s="41">
        <v>0</v>
      </c>
      <c r="Q232" s="41">
        <f t="shared" si="6"/>
        <v>3</v>
      </c>
      <c r="R232" s="41">
        <f t="shared" si="7"/>
        <v>1418</v>
      </c>
      <c r="S232" s="41">
        <v>1</v>
      </c>
      <c r="T232" s="76">
        <v>4</v>
      </c>
      <c r="U232" s="84"/>
      <c r="V232" s="73" t="s">
        <v>331</v>
      </c>
      <c r="W232" s="41"/>
      <c r="X232" s="26"/>
      <c r="Y232" s="25">
        <f>VLOOKUP(A236,Feuil1!A:B,2,FALSE)</f>
        <v>10</v>
      </c>
      <c r="Z232" s="25">
        <f>VLOOKUP(A236,Feuil1!A:C,3,FALSE)</f>
        <v>1418</v>
      </c>
      <c r="AA23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d''une capacité d''accueil inférieure ou égale à 250 véhicules ERP Type PS :
Vérification Périodique BIENNALE','Arrêté du 25 juin 1980 portant approbation des dispositions générales du règlement de sécurité contre les risques d''incendie et de panique dans les établissements recevant du public (ERP). Article PS 32;',1,1418,'Les installations électriques
A ces occasions, il est réalisé des essais de fonctionnement au moins une fois tous les deux ans pour les parcs d'une capacité d'accueil inférieure ou égale à 250 véhicules ','',3,3,4)</v>
      </c>
      <c r="AB23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d''une capacité d''accueil inférieure ou égale à 250 véhicules ERP Type PS :
Vérification Périodique BIENNALE#, reglementation = #Arrêté du 25 juin 1980 portant approbation des dispositions générales du règlement de sécurité contre les risques d''incendie et de panique dans les établissements recevant du public (ERP). Article PS 32;#, commentaires = #Les installations électriques
A ces occasions, il est réalisé des essais de fonctionnement au moins une fois tous les deux ans pour les parcs d'une capacité d'accueil inférieure ou égale à 250 véhicules #, personne_habilitee =  ##, criticite = 4 where id = 3721</v>
      </c>
      <c r="AC232"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3721</v>
      </c>
    </row>
    <row r="233" spans="1:29" ht="100" customHeight="1" x14ac:dyDescent="0.25">
      <c r="A233" s="50">
        <v>652</v>
      </c>
      <c r="B233" s="37" t="s">
        <v>30</v>
      </c>
      <c r="C233" s="38" t="s">
        <v>123</v>
      </c>
      <c r="D233" s="44" t="s">
        <v>952</v>
      </c>
      <c r="E233" s="41" t="s">
        <v>760</v>
      </c>
      <c r="F233" s="47" t="s">
        <v>627</v>
      </c>
      <c r="G233" s="41"/>
      <c r="H233" s="75" t="s">
        <v>327</v>
      </c>
      <c r="I233" s="49"/>
      <c r="J233" s="19"/>
      <c r="K233" s="74"/>
      <c r="L233" s="74"/>
      <c r="M233" s="41">
        <v>0</v>
      </c>
      <c r="N233" s="41">
        <v>0</v>
      </c>
      <c r="O233" s="41">
        <v>1</v>
      </c>
      <c r="P233" s="41">
        <v>0</v>
      </c>
      <c r="Q233" s="41">
        <f t="shared" si="6"/>
        <v>10</v>
      </c>
      <c r="R233" s="41">
        <f t="shared" si="7"/>
        <v>1418</v>
      </c>
      <c r="S233" s="41">
        <v>1</v>
      </c>
      <c r="T233" s="76">
        <v>5</v>
      </c>
      <c r="U233" s="84"/>
      <c r="V233" s="73" t="s">
        <v>27</v>
      </c>
      <c r="W233" s="41"/>
      <c r="X233" s="26"/>
      <c r="Y233" s="25">
        <f>VLOOKUP(A237,Feuil1!A:B,2,FALSE)</f>
        <v>10</v>
      </c>
      <c r="Z233" s="25">
        <f>VLOOKUP(A237,Feuil1!A:C,3,FALSE)</f>
        <v>1418</v>
      </c>
      <c r="AA23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Communication radioélectrique :
Contrôle à la mise en service Rapport de Vérification Réglementaire Après Travaux (RVRAT).','Arrêté du 25 juin 1980  Article MS 71 et GE7 à GE9
CCH R123-11
',1,1418,'La vérification de la continuité des moyens de communications radioélectriques est réalisée par un organisme agréé :
- une fois avant l''ouverture au public de l''établissement concerné ','',3,10,5)</v>
      </c>
      <c r="AB23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Communication radioélectrique :
Contrôle à la mise en service Rapport de Vérification Réglementaire Après Travaux (RVRAT).#, reglementation = #Arrêté du 25 juin 1980  Article MS 71 et GE7 à GE9
CCH R123-11
#, commentaires = #La vérification de la continuité des moyens de communications radioélectriques est réalisée par un organisme agréé :
- une fois avant l''ouverture au public de l''établissement concerné #, personne_habilitee =  ##, criticite = 5 where id = 652</v>
      </c>
      <c r="AC233" s="17" t="str">
        <f>IF(Tableau6[[#This Row],[Référence]]&lt;&gt;"",CONCATENATE("update aocr_ref_arbo set reglementation = '",Tableau6[[#This Row],[Référence]],"' where id = ",Tableau6[[#This Row],[id]]),"")</f>
        <v>update aocr_ref_arbo set reglementation = 'Arrêté du 25 juin 1980  Article MS 71 et GE7 à GE9
CCH R123-11
' where id = 652</v>
      </c>
    </row>
    <row r="234" spans="1:29" s="28" customFormat="1" ht="100" customHeight="1" x14ac:dyDescent="0.25">
      <c r="A234" s="50">
        <v>3724</v>
      </c>
      <c r="B234" s="37" t="s">
        <v>30</v>
      </c>
      <c r="C234" s="38" t="s">
        <v>123</v>
      </c>
      <c r="D234" s="45" t="s">
        <v>953</v>
      </c>
      <c r="E234" s="42" t="s">
        <v>761</v>
      </c>
      <c r="F234" s="48" t="s">
        <v>628</v>
      </c>
      <c r="G234" s="41"/>
      <c r="H234" s="75" t="s">
        <v>327</v>
      </c>
      <c r="I234" s="49"/>
      <c r="J234" s="19"/>
      <c r="K234" s="74"/>
      <c r="L234" s="74"/>
      <c r="M234" s="41">
        <v>0</v>
      </c>
      <c r="N234" s="41">
        <v>0</v>
      </c>
      <c r="O234" s="41">
        <v>1</v>
      </c>
      <c r="P234" s="41">
        <v>0</v>
      </c>
      <c r="Q234" s="41">
        <f t="shared" si="6"/>
        <v>10</v>
      </c>
      <c r="R234" s="41">
        <f t="shared" si="7"/>
        <v>1418</v>
      </c>
      <c r="S234" s="41"/>
      <c r="T234" s="76">
        <v>4</v>
      </c>
      <c r="U234" s="84"/>
      <c r="V234" s="73" t="s">
        <v>331</v>
      </c>
      <c r="W234" s="41"/>
      <c r="X234" s="29"/>
      <c r="Y234" s="25">
        <f>VLOOKUP(A238,Feuil1!A:B,2,FALSE)</f>
        <v>10</v>
      </c>
      <c r="Z234" s="25">
        <f>VLOOKUP(A238,Feuil1!A:C,3,FALSE)</f>
        <v>1418</v>
      </c>
      <c r="AA23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Communication radioélectrique :
Contrôle triennal','Arrêté du 25 juin 1980  Article MS 71 § 3 et GE7 à GE9
CCH R123-11',1,1418,'La vérification de la continuité des moyens de communications radioélectriques est réalisée par un organisme agréé :
-  une fois tous les trois ans si l''établissement est équipé d''une installation permettant d''assurer la continuité des communications en mode relayé et lors de la visite de réception consécutive à des travaux relatifs à l''installation précitée','',3,10,4)</v>
      </c>
      <c r="AB23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Communication radioélectrique :
Contrôle triennal#, reglementation = #Arrêté du 25 juin 1980  Article MS 71 § 3 et GE7 à GE9
CCH R123-11#, commentaires = #La vérification de la continuité des moyens de communications radioélectriques est réalisée par un organisme agréé :
-  une fois tous les trois ans si l''établissement est équipé d''une installation permettant d''assurer la continuité des communications en mode relayé et lors de la visite de réception consécutive à des travaux relatifs à l''installation précitée#, personne_habilitee =  ##, criticite = 4 where id = 3724</v>
      </c>
      <c r="AC234" s="17" t="str">
        <f>IF(Tableau6[[#This Row],[Référence]]&lt;&gt;"",CONCATENATE("update aocr_ref_arbo set reglementation = '",Tableau6[[#This Row],[Référence]],"' where id = ",Tableau6[[#This Row],[id]]),"")</f>
        <v>update aocr_ref_arbo set reglementation = 'Arrêté du 25 juin 1980  Article MS 71 § 3 et GE7 à GE9
CCH R123-11' where id = 3724</v>
      </c>
    </row>
    <row r="235" spans="1:29" ht="100" customHeight="1" x14ac:dyDescent="0.25">
      <c r="A235" s="50">
        <v>662</v>
      </c>
      <c r="B235" s="37" t="s">
        <v>30</v>
      </c>
      <c r="C235" s="38" t="s">
        <v>123</v>
      </c>
      <c r="D235" s="44" t="s">
        <v>955</v>
      </c>
      <c r="E235" s="41" t="s">
        <v>393</v>
      </c>
      <c r="F235" s="47" t="s">
        <v>394</v>
      </c>
      <c r="G235" s="41"/>
      <c r="H235" s="75" t="s">
        <v>327</v>
      </c>
      <c r="I235" s="49"/>
      <c r="J235" s="19"/>
      <c r="K235" s="74"/>
      <c r="L235" s="74"/>
      <c r="M235" s="41">
        <v>0</v>
      </c>
      <c r="N235" s="41">
        <v>0</v>
      </c>
      <c r="O235" s="41">
        <v>1</v>
      </c>
      <c r="P235" s="41">
        <v>0</v>
      </c>
      <c r="Q235" s="41">
        <f t="shared" si="6"/>
        <v>10</v>
      </c>
      <c r="R235" s="41">
        <f t="shared" si="7"/>
        <v>1418</v>
      </c>
      <c r="S235" s="41">
        <v>1</v>
      </c>
      <c r="T235" s="76">
        <v>4</v>
      </c>
      <c r="U235" s="84"/>
      <c r="V235" s="73" t="s">
        <v>331</v>
      </c>
      <c r="W235" s="41"/>
      <c r="X235" s="25"/>
      <c r="Y235" s="25">
        <f>VLOOKUP(A239,Feuil1!A:B,2,FALSE)</f>
        <v>10</v>
      </c>
      <c r="Z235" s="25">
        <f>VLOOKUP(A239,Feuil1!A:C,3,FALSE)</f>
        <v>1418</v>
      </c>
      <c r="AA23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ERP :
Vérification Périodique hebdomadaire','Arrêté du 25 juin 1980 portant approbation des dispositions générales du règlement de sécurité contre les risques d''incendie et de panique dans les établissements recevant du public (ERP). Article MS 69;',1,1418,'L''exploitant ou son représentant doit s''assurer, une fois par semaine au moins, du bon fonctionnement de l''installation et de l''aptitude des alimentations électriques et/ou pneumatiques de sécurité à satisfaire aux exigences du présent règlement.
L''exploitant doit disposer en permanence d''un stock de petites fournitures de rechange des modèles utilisés tels que lampes, fusibles, vitres pour déclencheurs manuels à bris de glace, cartouches de gaz inerte comprimé, etc.','',3,10,4)</v>
      </c>
      <c r="AB23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ERP :
Vérification Périodique hebdomadaire#, reglementation = #Arrêté du 25 juin 1980 portant approbation des dispositions générales du règlement de sécurité contre les risques d''incendie et de panique dans les établissements recevant du public (ERP). Article MS 69;#, commentaires = #L''exploitant ou son représentant doit s''assurer, une fois par semaine au moins, du bon fonctionnement de l''installation et de l''aptitude des alimentations électriques et/ou pneumatiques de sécurité à satisfaire aux exigences du présent règlement.
L''exploitant doit disposer en permanence d''un stock de petites fournitures de rechange des modèles utilisés tels que lampes, fusibles, vitres pour déclencheurs manuels à bris de glace, cartouches de gaz inerte comprimé, etc.#, personne_habilitee =  ##, criticite = 4 where id = 662</v>
      </c>
      <c r="AC235"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69;' where id = 662</v>
      </c>
    </row>
    <row r="236" spans="1:29" ht="100" customHeight="1" x14ac:dyDescent="0.25">
      <c r="A236" s="50">
        <v>665</v>
      </c>
      <c r="B236" s="37" t="s">
        <v>30</v>
      </c>
      <c r="C236" s="38" t="s">
        <v>123</v>
      </c>
      <c r="D236" s="45" t="s">
        <v>954</v>
      </c>
      <c r="E236" s="42" t="s">
        <v>131</v>
      </c>
      <c r="F236" s="48" t="s">
        <v>395</v>
      </c>
      <c r="G236" s="41"/>
      <c r="H236" s="75" t="s">
        <v>327</v>
      </c>
      <c r="I236" s="49"/>
      <c r="J236" s="19"/>
      <c r="K236" s="74"/>
      <c r="L236" s="74"/>
      <c r="M236" s="41">
        <v>0</v>
      </c>
      <c r="N236" s="41">
        <v>0</v>
      </c>
      <c r="O236" s="41">
        <v>1</v>
      </c>
      <c r="P236" s="41">
        <v>0</v>
      </c>
      <c r="Q236" s="41">
        <f t="shared" si="6"/>
        <v>10</v>
      </c>
      <c r="R236" s="41">
        <f t="shared" si="7"/>
        <v>1418</v>
      </c>
      <c r="S236" s="41">
        <v>1</v>
      </c>
      <c r="T236" s="76">
        <v>4</v>
      </c>
      <c r="U236" s="84"/>
      <c r="V236" s="73" t="s">
        <v>331</v>
      </c>
      <c r="W236" s="41"/>
      <c r="X236" s="26"/>
      <c r="Y236" s="25">
        <f>VLOOKUP(A240,Feuil1!A:B,2,FALSE)</f>
        <v>10</v>
      </c>
      <c r="Z236" s="25">
        <f>VLOOKUP(A240,Feuil1!A:C,3,FALSE)</f>
        <v>1418</v>
      </c>
      <c r="AA23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ERP : 
Vérification Périodique mensuelle et trimestrielle','NF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53;',1,1418,'Mensuelle :Essai de déverrouillage des issues de secours
Trimestrielle : Examen du passage en position de sécurité des Dispositifs Actionnés de Sécurité (DAS) et essai des coffrets de relayage pour ventilateurs de désenfumage.
','',3,10,4)</v>
      </c>
      <c r="AB23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ERP : 
Vérification Périodique mensuelle et trimestrielle#,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commentaires = #Mensuelle :Essai de déverrouillage des issues de secours
Trimestrielle : Examen du passage en position de sécurité des Dispositifs Actionnés de Sécurité (DAS) et essai des coffrets de relayage pour ventilateurs de désenfumage.
#, personne_habilitee =  ##, criticite = 4 where id = 665</v>
      </c>
      <c r="AC236" s="17" t="str">
        <f>IF(Tableau6[[#This Row],[Référence]]&lt;&gt;"",CONCATENATE("update aocr_ref_arbo set reglementation = '",Tableau6[[#This Row],[Référence]],"' where id = ",Tableau6[[#This Row],[id]]),"")</f>
        <v>update aocr_ref_arbo set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where id = 665</v>
      </c>
    </row>
    <row r="237" spans="1:29" ht="100" customHeight="1" x14ac:dyDescent="0.25">
      <c r="A237" s="50">
        <v>670</v>
      </c>
      <c r="B237" s="37" t="s">
        <v>30</v>
      </c>
      <c r="C237" s="38" t="s">
        <v>123</v>
      </c>
      <c r="D237" s="44" t="s">
        <v>957</v>
      </c>
      <c r="E237" s="41" t="s">
        <v>267</v>
      </c>
      <c r="F237" s="47" t="s">
        <v>395</v>
      </c>
      <c r="G237" s="41"/>
      <c r="H237" s="75" t="s">
        <v>327</v>
      </c>
      <c r="I237" s="49"/>
      <c r="J237" s="19"/>
      <c r="K237" s="74"/>
      <c r="L237" s="74"/>
      <c r="M237" s="41">
        <v>0</v>
      </c>
      <c r="N237" s="41">
        <v>0</v>
      </c>
      <c r="O237" s="41">
        <v>1</v>
      </c>
      <c r="P237" s="41">
        <v>0</v>
      </c>
      <c r="Q237" s="41">
        <f t="shared" si="6"/>
        <v>10</v>
      </c>
      <c r="R237" s="41">
        <f t="shared" si="7"/>
        <v>1418</v>
      </c>
      <c r="S237" s="41">
        <v>1</v>
      </c>
      <c r="T237" s="76">
        <v>4</v>
      </c>
      <c r="U237" s="84"/>
      <c r="V237" s="73" t="s">
        <v>331</v>
      </c>
      <c r="W237" s="41"/>
      <c r="X237" s="25"/>
      <c r="Y237" s="25">
        <f>VLOOKUP(A241,Feuil1!A:B,2,FALSE)</f>
        <v>10</v>
      </c>
      <c r="Z237" s="25">
        <f>VLOOKUP(A241,Feuil1!A:C,3,FALSE)</f>
        <v>1418</v>
      </c>
      <c r="AA23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(SSI) ERP : 
Vérification Périodique semestrielle','NF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53;',1,1418,'Essai des exutoires et ouvrants
Vérification semestrielle technique CMSI, et essais des exutoires, ouvrants, portes à fermeture automatique, rideaux et portes à dévêtissement vertical.','',3,10,4)</v>
      </c>
      <c r="AB23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(SSI) ERP : 
Vérification Périodique semestrielle#,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commentaires = #Essai des exutoires et ouvrants
Vérification semestrielle technique CMSI, et essais des exutoires, ouvrants, portes à fermeture automatique, rideaux et portes à dévêtissement vertical.#, personne_habilitee =  ##, criticite = 4 where id = 670</v>
      </c>
      <c r="AC237" s="17" t="str">
        <f>IF(Tableau6[[#This Row],[Référence]]&lt;&gt;"",CONCATENATE("update aocr_ref_arbo set reglementation = '",Tableau6[[#This Row],[Référence]],"' where id = ",Tableau6[[#This Row],[id]]),"")</f>
        <v>update aocr_ref_arbo set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where id = 670</v>
      </c>
    </row>
    <row r="238" spans="1:29" ht="100" customHeight="1" x14ac:dyDescent="0.25">
      <c r="A238" s="50">
        <v>677</v>
      </c>
      <c r="B238" s="37" t="s">
        <v>30</v>
      </c>
      <c r="C238" s="38" t="s">
        <v>123</v>
      </c>
      <c r="D238" s="45" t="s">
        <v>956</v>
      </c>
      <c r="E238" s="42" t="s">
        <v>130</v>
      </c>
      <c r="F238" s="48" t="s">
        <v>630</v>
      </c>
      <c r="G238" s="41"/>
      <c r="H238" s="75" t="s">
        <v>327</v>
      </c>
      <c r="I238" s="49"/>
      <c r="J238" s="19"/>
      <c r="K238" s="74"/>
      <c r="L238" s="74"/>
      <c r="M238" s="41">
        <v>0</v>
      </c>
      <c r="N238" s="41">
        <v>0</v>
      </c>
      <c r="O238" s="41">
        <v>1</v>
      </c>
      <c r="P238" s="41">
        <v>0</v>
      </c>
      <c r="Q238" s="41">
        <f t="shared" si="6"/>
        <v>10</v>
      </c>
      <c r="R238" s="41">
        <f t="shared" si="7"/>
        <v>1418</v>
      </c>
      <c r="S238" s="41">
        <v>1</v>
      </c>
      <c r="T238" s="76">
        <v>4</v>
      </c>
      <c r="U238" s="84"/>
      <c r="V238" s="73" t="s">
        <v>331</v>
      </c>
      <c r="W238" s="41"/>
      <c r="X238" s="26"/>
      <c r="Y238" s="25">
        <f>VLOOKUP(A242,Feuil1!A:B,2,FALSE)</f>
        <v>10</v>
      </c>
      <c r="Z238" s="25">
        <f>VLOOKUP(A242,Feuil1!A:C,3,FALSE)</f>
        <v>1418</v>
      </c>
      <c r="AA23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ERP : 
Vérification Périodique annuelle','Arrêté du 25 juin 1980 Article DF 10;',1,1418,'Vérification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vitesse.','',3,10,4)</v>
      </c>
      <c r="AB23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ERP : 
Vérification Périodique annuelle#, reglementation = #Arrêté du 25 juin 1980 Article DF 10;#, commentaires = #Vérification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 personne_habilitee =  ##, criticite = 4 where id = 677</v>
      </c>
      <c r="AC238" s="17" t="str">
        <f>IF(Tableau6[[#This Row],[Référence]]&lt;&gt;"",CONCATENATE("update aocr_ref_arbo set reglementation = '",Tableau6[[#This Row],[Référence]],"' where id = ",Tableau6[[#This Row],[id]]),"")</f>
        <v>update aocr_ref_arbo set reglementation = 'Arrêté du 25 juin 1980 Article DF 10;' where id = 677</v>
      </c>
    </row>
    <row r="239" spans="1:29" ht="100" customHeight="1" x14ac:dyDescent="0.25">
      <c r="A239" s="50">
        <v>683</v>
      </c>
      <c r="B239" s="37" t="s">
        <v>30</v>
      </c>
      <c r="C239" s="38" t="s">
        <v>123</v>
      </c>
      <c r="D239" s="44" t="s">
        <v>958</v>
      </c>
      <c r="E239" s="41" t="s">
        <v>397</v>
      </c>
      <c r="F239" s="47" t="s">
        <v>398</v>
      </c>
      <c r="G239" s="41"/>
      <c r="H239" s="75" t="s">
        <v>327</v>
      </c>
      <c r="I239" s="49"/>
      <c r="J239" s="19"/>
      <c r="K239" s="74"/>
      <c r="L239" s="74"/>
      <c r="M239" s="41">
        <v>0</v>
      </c>
      <c r="N239" s="41">
        <v>0</v>
      </c>
      <c r="O239" s="41">
        <v>1</v>
      </c>
      <c r="P239" s="41">
        <v>0</v>
      </c>
      <c r="Q239" s="41">
        <f t="shared" si="6"/>
        <v>10</v>
      </c>
      <c r="R239" s="41">
        <f t="shared" si="7"/>
        <v>1418</v>
      </c>
      <c r="S239" s="41">
        <v>1</v>
      </c>
      <c r="T239" s="76">
        <v>4</v>
      </c>
      <c r="U239" s="84"/>
      <c r="V239" s="73" t="s">
        <v>331</v>
      </c>
      <c r="W239" s="41"/>
      <c r="X239" s="25"/>
      <c r="Y239" s="25">
        <f>VLOOKUP(A243,Feuil1!A:B,2,FALSE)</f>
        <v>10</v>
      </c>
      <c r="Z239" s="25">
        <f>VLOOKUP(A243,Feuil1!A:C,3,FALSE)</f>
        <v>1418</v>
      </c>
      <c r="AA23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('Etablissements d''éveil, d''enseignement, de formation, centres de vacances, centres de loisirs sans hébergement ERP Type R :
Vérification Périodique - Exercices d''évacuation','Arrêté du 25 juin 1980 portant approbation des dispositions générales du règlement de sécurité contre les risques d''incendie et de panique dans les établissements recevant du public (ERP). Article R 33;
Circulaire n° 84-319 du 3 septembre 1984;',1,1418,'Des exercices pratiques d''évacuation doivent avoir lieu au cours de l''année scolaire ou universitaire ; lorsque l''établissement comporte des locaux réservés au sommeil, des exercices de nuit doivent également être organisés ; le premier exercice doit se dérouler durant le mois qui suit la rentrée.
Ces exercices ont pour objectif d''entraîner les élèves et le personnel sur la conduite à tenir en cas d''incendie.
Pour cela, ils doivent être représentatifs d''une situation réaliste préparée à l''avance et être l''occasion d''une information des élèves et du personnel.
Les conditions de leur déroulement et le temps d''évacuation doivent être consignés sur le registre de sécurité.','',3,10,4)</v>
      </c>
      <c r="AB23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#Etablissements d''éveil, d''enseignement, de formation, centres de vacances, centres de loisirs sans hébergement ERP Type R :
Vérification Périodique - Exercices d''évacuation#, reglementation = #Arrêté du 25 juin 1980 portant approbation des dispositions générales du règlement de sécurité contre les risques d''incendie et de panique dans les établissements recevant du public (ERP). Article R 33;
Circulaire n° 84-319 du 3 septembre 1984;#, commentaires = #Des exercices pratiques d''évacuation doivent avoir lieu au cours de l''année scolaire ou universitaire ; lorsque l''établissement comporte des locaux réservés au sommeil, des exercices de nuit doivent également être organisés ; le premier exercice doit se dérouler durant le mois qui suit la rentrée.
Ces exercices ont pour objectif d''entraîner les élèves et le personnel sur la conduite à tenir en cas d''incendie.
Pour cela, ils doivent être représentatifs d''une situation réaliste préparée à l''avance et être l''occasion d''une information des élèves et du personnel.
Les conditions de leur déroulement et le temps d''évacuation doivent être consignés sur le registre de sécurité.#, personne_habilitee =  ##, criticite = 4 where id = 683</v>
      </c>
      <c r="AC239"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R 33;
Circulaire n° 84-319 du 3 septembre 1984;' where id = 683</v>
      </c>
    </row>
    <row r="240" spans="1:29" ht="100" customHeight="1" x14ac:dyDescent="0.25">
      <c r="A240" s="50">
        <v>688</v>
      </c>
      <c r="B240" s="37" t="s">
        <v>30</v>
      </c>
      <c r="C240" s="38" t="s">
        <v>123</v>
      </c>
      <c r="D240" s="45" t="s">
        <v>1226</v>
      </c>
      <c r="E240" s="42" t="s">
        <v>1227</v>
      </c>
      <c r="F240" s="48" t="s">
        <v>400</v>
      </c>
      <c r="G240" s="41"/>
      <c r="H240" s="75" t="s">
        <v>327</v>
      </c>
      <c r="I240" s="49"/>
      <c r="J240" s="19"/>
      <c r="K240" s="74"/>
      <c r="L240" s="74"/>
      <c r="M240" s="41">
        <v>0</v>
      </c>
      <c r="N240" s="41">
        <v>0</v>
      </c>
      <c r="O240" s="41">
        <v>1</v>
      </c>
      <c r="P240" s="41">
        <v>0</v>
      </c>
      <c r="Q240" s="41">
        <f t="shared" si="6"/>
        <v>10</v>
      </c>
      <c r="R240" s="41">
        <f t="shared" si="7"/>
        <v>1418</v>
      </c>
      <c r="S240" s="41">
        <v>1</v>
      </c>
      <c r="T240" s="76">
        <v>4</v>
      </c>
      <c r="U240" s="84"/>
      <c r="V240" s="73" t="s">
        <v>331</v>
      </c>
      <c r="W240" s="41"/>
      <c r="X240" s="25"/>
      <c r="Y240" s="25">
        <f>VLOOKUP(A244,Feuil1!A:B,2,FALSE)</f>
        <v>10</v>
      </c>
      <c r="Z240" s="25">
        <f>VLOOKUP(A244,Feuil1!A:C,3,FALSE)</f>
        <v>1418</v>
      </c>
      <c r="AA24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ERP : système d''extinction automatique du type sprinkleur : 
Vérification Périodique triennale','Arrêté du 25 juin 1980 portant approbation des dispositions générales du règlement de sécurité contre les risques d''incendie et de panique dans les établissements recevant du public (ERP). Article MS 73;',1,1418,'De plus, les systèmes de sécurité incendie de catégories A et B et les systèmes d'extinction automatique du type sprinkleur doivent être vérifiés tous les trois ans par une personne ou un organisme agréé.','',3,10,4)</v>
      </c>
      <c r="AB24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ERP : système d''extinction automatique du type sprinkleur : 
Vérification Périodique triennale#, reglementation = #Arrêté du 25 juin 1980 portant approbation des dispositions générales du règlement de sécurité contre les risques d''incendie et de panique dans les établissements recevant du public (ERP). Article MS 73;#, commentaires = #De plus, les systèmes de sécurité incendie de catégories A et B et les systèmes d'extinction automatique du type sprinkleur doivent être vérifiés tous les trois ans par une personne ou un organisme agréé.#, personne_habilitee =  ##, criticite = 4 where id = 688</v>
      </c>
      <c r="AC240"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73;' where id = 688</v>
      </c>
    </row>
    <row r="241" spans="1:29" ht="100" customHeight="1" x14ac:dyDescent="0.25">
      <c r="A241" s="50">
        <v>691</v>
      </c>
      <c r="B241" s="37" t="s">
        <v>30</v>
      </c>
      <c r="C241" s="38" t="s">
        <v>123</v>
      </c>
      <c r="D241" s="44" t="s">
        <v>959</v>
      </c>
      <c r="E241" s="41"/>
      <c r="F241" s="47" t="s">
        <v>396</v>
      </c>
      <c r="G241" s="41"/>
      <c r="H241" s="75" t="s">
        <v>327</v>
      </c>
      <c r="I241" s="49"/>
      <c r="J241" s="19"/>
      <c r="K241" s="74"/>
      <c r="L241" s="74"/>
      <c r="M241" s="41">
        <v>0</v>
      </c>
      <c r="N241" s="41">
        <v>0</v>
      </c>
      <c r="O241" s="41">
        <v>1</v>
      </c>
      <c r="P241" s="41">
        <v>0</v>
      </c>
      <c r="Q241" s="41">
        <f t="shared" si="6"/>
        <v>10</v>
      </c>
      <c r="R241" s="41">
        <f t="shared" si="7"/>
        <v>1418</v>
      </c>
      <c r="S241" s="41">
        <v>1</v>
      </c>
      <c r="T241" s="76">
        <v>4</v>
      </c>
      <c r="U241" s="84"/>
      <c r="V241" s="73" t="s">
        <v>331</v>
      </c>
      <c r="W241" s="41"/>
      <c r="X241" s="26"/>
      <c r="Y241" s="25">
        <f>VLOOKUP(A245,Feuil1!A:B,2,FALSE)</f>
        <v>10</v>
      </c>
      <c r="Z241" s="25">
        <f>VLOOKUP(A245,Feuil1!A:C,3,FALSE)</f>
        <v>1418</v>
      </c>
      <c r="AA24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mécanique ERP lorsqu''il existe un Système de Sécurité Incendie (SSI) de catégorie A ou B : 
Contrôle Périodique triennale','Arrêté du 25 juin 1980 portant approbation des dispositions générales du règlement de sécurité contre les risques d''incendie et de panique dans les établissements recevant du public (ERP). Article DF 10;',1,1418,'','',3,10,4)</v>
      </c>
      <c r="AB24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mécanique ERP lorsqu''il existe un Système de Sécurité Incendie (SSI) de catégorie A ou B : 
Contrôle Périodique triennale#, reglementation = #Arrêté du 25 juin 1980 portant approbation des dispositions générales du règlement de sécurité contre les risques d''incendie et de panique dans les établissements recevant du public (ERP). Article DF 10;#, commentaires = ##, personne_habilitee =  ##, criticite = 4 where id = 691</v>
      </c>
      <c r="AC241"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DF 10;' where id = 691</v>
      </c>
    </row>
    <row r="242" spans="1:29" ht="100" customHeight="1" x14ac:dyDescent="0.25">
      <c r="A242" s="50">
        <v>1025</v>
      </c>
      <c r="B242" s="37" t="s">
        <v>30</v>
      </c>
      <c r="C242" s="38" t="s">
        <v>123</v>
      </c>
      <c r="D242" s="45" t="s">
        <v>1001</v>
      </c>
      <c r="E242" s="42" t="s">
        <v>401</v>
      </c>
      <c r="F242" s="48" t="s">
        <v>402</v>
      </c>
      <c r="G242" s="41"/>
      <c r="H242" s="75" t="s">
        <v>327</v>
      </c>
      <c r="I242" s="49"/>
      <c r="J242" s="19"/>
      <c r="K242" s="74"/>
      <c r="L242" s="74"/>
      <c r="M242" s="41">
        <v>0</v>
      </c>
      <c r="N242" s="41">
        <v>0</v>
      </c>
      <c r="O242" s="41">
        <v>1</v>
      </c>
      <c r="P242" s="41">
        <v>0</v>
      </c>
      <c r="Q242" s="41">
        <f t="shared" si="6"/>
        <v>10</v>
      </c>
      <c r="R242" s="41">
        <f t="shared" si="7"/>
        <v>1418</v>
      </c>
      <c r="S242" s="41">
        <v>1</v>
      </c>
      <c r="T242" s="76">
        <v>4</v>
      </c>
      <c r="U242" s="84"/>
      <c r="V242" s="73" t="s">
        <v>331</v>
      </c>
      <c r="W242" s="41"/>
      <c r="X242" s="25"/>
      <c r="Y242" s="25">
        <f>VLOOKUP(A246,Feuil1!A:B,2,FALSE)</f>
        <v>10</v>
      </c>
      <c r="Z242" s="25">
        <f>VLOOKUP(A246,Feuil1!A:C,3,FALSE)</f>
        <v>1418</v>
      </c>
      <c r="AA24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ERP : installations fixes et mobiles d''extinction
Vérification Périodique annuelle','Arrêté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maintenance;',1,1418,'Système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Extincteur','',3,10,4)</v>
      </c>
      <c r="AB24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ERP : installations fixes et mobiles d''extinction
Vérification Périodique annuelle#, reglementation =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 commentaires = #Système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 personne_habilitee =  ##, criticite = 4 where id = 1025</v>
      </c>
      <c r="AC242"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 where id = 1025</v>
      </c>
    </row>
    <row r="243" spans="1:29" ht="100" customHeight="1" x14ac:dyDescent="0.25">
      <c r="A243" s="50">
        <v>1029</v>
      </c>
      <c r="B243" s="37" t="s">
        <v>30</v>
      </c>
      <c r="C243" s="38" t="s">
        <v>123</v>
      </c>
      <c r="D243" s="44" t="s">
        <v>960</v>
      </c>
      <c r="E243" s="41"/>
      <c r="F243" s="47" t="s">
        <v>629</v>
      </c>
      <c r="G243" s="41"/>
      <c r="H243" s="75" t="s">
        <v>327</v>
      </c>
      <c r="I243" s="49"/>
      <c r="J243" s="19"/>
      <c r="K243" s="74"/>
      <c r="L243" s="74"/>
      <c r="M243" s="41">
        <v>0</v>
      </c>
      <c r="N243" s="41">
        <v>0</v>
      </c>
      <c r="O243" s="41">
        <v>1</v>
      </c>
      <c r="P243" s="41">
        <v>0</v>
      </c>
      <c r="Q243" s="41">
        <f t="shared" si="6"/>
        <v>10</v>
      </c>
      <c r="R243" s="41">
        <f t="shared" si="7"/>
        <v>1418</v>
      </c>
      <c r="S243" s="41">
        <v>1</v>
      </c>
      <c r="T243" s="76">
        <v>5</v>
      </c>
      <c r="U243" s="84"/>
      <c r="V243" s="73" t="s">
        <v>27</v>
      </c>
      <c r="W243" s="41"/>
      <c r="X243" s="26"/>
      <c r="Y243" s="25">
        <f>VLOOKUP(A247,Feuil1!A:B,2,FALSE)</f>
        <v>10</v>
      </c>
      <c r="Z243" s="25">
        <f>VLOOKUP(A247,Feuil1!A:C,3,FALSE)</f>
        <v>1418</v>
      </c>
      <c r="AA24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ERP : 
Vérification à la mise en service Rapport de Vérification Réglementaire Après Travaux (RVRAT)','Arrêté du 25 juin 1980 Article DF 10 et GE 6 à GE 10',1,1418,'','',3,10,5)</v>
      </c>
      <c r="AB24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ERP : 
Vérification à la mise en service Rapport de Vérification Réglementaire Après Travaux (RVRAT)#, reglementation = #Arrêté du 25 juin 1980 Article DF 10 et GE 6 à GE 10#, commentaires = ##, personne_habilitee =  ##, criticite = 5 where id = 1029</v>
      </c>
      <c r="AC243" s="17" t="str">
        <f>IF(Tableau6[[#This Row],[Référence]]&lt;&gt;"",CONCATENATE("update aocr_ref_arbo set reglementation = '",Tableau6[[#This Row],[Référence]],"' where id = ",Tableau6[[#This Row],[id]]),"")</f>
        <v>update aocr_ref_arbo set reglementation = 'Arrêté du 25 juin 1980 Article DF 10 et GE 6 à GE 10' where id = 1029</v>
      </c>
    </row>
    <row r="244" spans="1:29" ht="100" customHeight="1" x14ac:dyDescent="0.25">
      <c r="A244" s="50">
        <v>1422</v>
      </c>
      <c r="B244" s="37" t="s">
        <v>30</v>
      </c>
      <c r="C244" s="38" t="s">
        <v>123</v>
      </c>
      <c r="D244" s="45" t="s">
        <v>961</v>
      </c>
      <c r="E244" s="42" t="s">
        <v>403</v>
      </c>
      <c r="F244" s="48" t="s">
        <v>404</v>
      </c>
      <c r="G244" s="41"/>
      <c r="H244" s="75" t="s">
        <v>327</v>
      </c>
      <c r="I244" s="49"/>
      <c r="J244" s="19"/>
      <c r="K244" s="74"/>
      <c r="L244" s="74"/>
      <c r="M244" s="41">
        <v>0</v>
      </c>
      <c r="N244" s="41">
        <v>0</v>
      </c>
      <c r="O244" s="41">
        <v>1</v>
      </c>
      <c r="P244" s="41">
        <v>0</v>
      </c>
      <c r="Q244" s="41">
        <f t="shared" si="6"/>
        <v>10</v>
      </c>
      <c r="R244" s="41">
        <f t="shared" si="7"/>
        <v>1418</v>
      </c>
      <c r="S244" s="41">
        <v>1</v>
      </c>
      <c r="T244" s="76">
        <v>4</v>
      </c>
      <c r="U244" s="84"/>
      <c r="V244" s="73" t="s">
        <v>331</v>
      </c>
      <c r="W244" s="41"/>
      <c r="X244" s="25"/>
      <c r="Y244" s="25">
        <f>VLOOKUP(A248,Feuil1!A:B,2,FALSE)</f>
        <v>10</v>
      </c>
      <c r="Z244" s="25">
        <f>VLOOKUP(A248,Feuil1!A:C,3,FALSE)</f>
        <v>1418</v>
      </c>
      <c r="AA24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('Structures d''accueil pour personnes âgées et personnes handicapées ERP Type J :
Vérification Périodique semestrielle - Exercice d''évacuation','Arrêté du 25 juin 1980 portant approbation des dispositions générales du règlement de sécurité contre les risques d''incendie et de panique dans les établissements recevant du public (ERP). Article J 39;',1,1418,'Des exercices pratiques, ayant pour objet d''instruire le personnel sur la conduite à tenir en cas d''incendie, doivent avoir lieu au moins une fois par semestre.','',3,10,4)</v>
      </c>
      <c r="AB24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#Structures d''accueil pour personnes âgées et personnes handicapées ERP Type J :
Vérification Périodique semestrielle - Exercice d''évacuation#, reglementation = #Arrêté du 25 juin 1980 portant approbation des dispositions générales du règlement de sécurité contre les risques d''incendie et de panique dans les établissements recevant du public (ERP). Article J 39;#, commentaires = #Des exercices pratiques, ayant pour objet d''instruire le personnel sur la conduite à tenir en cas d''incendie, doivent avoir lieu au moins une fois par semestre.#, personne_habilitee =  ##, criticite = 4 where id = 1422</v>
      </c>
      <c r="AC244"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J 39;' where id = 1422</v>
      </c>
    </row>
    <row r="245" spans="1:29" ht="100" customHeight="1" x14ac:dyDescent="0.25">
      <c r="A245" s="50">
        <v>1423</v>
      </c>
      <c r="B245" s="37" t="s">
        <v>30</v>
      </c>
      <c r="C245" s="38" t="s">
        <v>123</v>
      </c>
      <c r="D245" s="44" t="s">
        <v>1002</v>
      </c>
      <c r="E245" s="41" t="s">
        <v>405</v>
      </c>
      <c r="F245" s="47" t="s">
        <v>335</v>
      </c>
      <c r="G245" s="41"/>
      <c r="H245" s="75" t="s">
        <v>327</v>
      </c>
      <c r="I245" s="49"/>
      <c r="J245" s="19"/>
      <c r="K245" s="74"/>
      <c r="L245" s="74"/>
      <c r="M245" s="41">
        <v>0</v>
      </c>
      <c r="N245" s="41">
        <v>0</v>
      </c>
      <c r="O245" s="41">
        <v>1</v>
      </c>
      <c r="P245" s="41">
        <v>0</v>
      </c>
      <c r="Q245" s="41">
        <f t="shared" si="6"/>
        <v>10</v>
      </c>
      <c r="R245" s="41">
        <f t="shared" si="7"/>
        <v>1418</v>
      </c>
      <c r="S245" s="41">
        <v>1</v>
      </c>
      <c r="T245" s="76">
        <v>4</v>
      </c>
      <c r="U245" s="84"/>
      <c r="V245" s="73" t="s">
        <v>331</v>
      </c>
      <c r="W245" s="41"/>
      <c r="X245" s="26"/>
      <c r="Y245" s="25">
        <f>VLOOKUP(A249,Feuil1!A:B,2,FALSE)</f>
        <v>10</v>
      </c>
      <c r="Z245" s="25">
        <f>VLOOKUP(A249,Feuil1!A:C,3,FALSE)</f>
        <v>1418</v>
      </c>
      <c r="AA24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d''une capacité d''accueil inférieure ou égale à 250 véhicules ERP Type PS :
Vérification Périodique BIENNALE','Arrêté du 25 juin 1980 portant approbation des dispositions générales du règlement de sécurité contre les risques d''incendie et de panique dans les établissements recevant du public (ERP). Article PS 32;',1,1418,'Les installations électriques, de désenfumage mécanique, les dispositifs de signalisation, les systèmes d''alarme, de détection et de sécurité incendie, les moyens de lutte contre l''incendie, les dispositifs d''obturation coupe-feu ainsi que les dispositifs de surveillance de la qualité de l''air font l''objet d''une maintenance régulière par un professionnel qualifié.
A ces occasions, il est réalisé des essais de fonctionnement.','',3,10,4)</v>
      </c>
      <c r="AB24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d''une capacité d''accueil inférieure ou égale à 250 véhicules ERP Type PS :
Vérification Périodique BIENNALE#, reglementation = #Arrêté du 25 juin 1980 portant approbation des dispositions générales du règlement de sécurité contre les risques d''incendie et de panique dans les établissements recevant du public (ERP). Article PS 32;#, commentaires = #Les installations électriques, de désenfumage mécanique, les dispositifs de signalisation, les systèmes d''alarme, de détection et de sécurité incendie, les moyens de lutte contre l''incendie, les dispositifs d''obturation coupe-feu ainsi que les dispositifs de surveillance de la qualité de l''air font l''objet d''une maintenance régulière par un professionnel qualifié.
A ces occasions, il est réalisé des essais de fonctionnement.#, personne_habilitee =  ##, criticite = 4 where id = 1423</v>
      </c>
      <c r="AC245"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1423</v>
      </c>
    </row>
    <row r="246" spans="1:29" ht="100" customHeight="1" x14ac:dyDescent="0.25">
      <c r="A246" s="50">
        <v>1424</v>
      </c>
      <c r="B246" s="37" t="s">
        <v>30</v>
      </c>
      <c r="C246" s="38" t="s">
        <v>123</v>
      </c>
      <c r="D246" s="45" t="s">
        <v>1180</v>
      </c>
      <c r="E246" s="42" t="s">
        <v>405</v>
      </c>
      <c r="F246" s="48" t="s">
        <v>335</v>
      </c>
      <c r="G246" s="41"/>
      <c r="H246" s="75" t="s">
        <v>327</v>
      </c>
      <c r="I246" s="49"/>
      <c r="J246" s="19"/>
      <c r="K246" s="74"/>
      <c r="L246" s="74"/>
      <c r="M246" s="41">
        <v>0</v>
      </c>
      <c r="N246" s="41">
        <v>0</v>
      </c>
      <c r="O246" s="41">
        <v>1</v>
      </c>
      <c r="P246" s="41">
        <v>0</v>
      </c>
      <c r="Q246" s="41">
        <f t="shared" si="6"/>
        <v>10</v>
      </c>
      <c r="R246" s="41">
        <f t="shared" si="7"/>
        <v>1418</v>
      </c>
      <c r="S246" s="41">
        <v>1</v>
      </c>
      <c r="T246" s="76">
        <v>4</v>
      </c>
      <c r="U246" s="84"/>
      <c r="V246" s="73" t="s">
        <v>331</v>
      </c>
      <c r="W246" s="41"/>
      <c r="X246" s="25"/>
      <c r="Y246" s="25">
        <f>VLOOKUP(A250,Feuil1!A:B,2,FALSE)</f>
        <v>10</v>
      </c>
      <c r="Z246" s="25">
        <f>VLOOKUP(A250,Feuil1!A:C,3,FALSE)</f>
        <v>1418</v>
      </c>
      <c r="AA24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d''une capacité d''accueil supérieure à 250 véhicules ERP Type PS :
Vérification Périodique annuelle','Arrêté du 25 juin 1980 portant approbation des dispositions générales du règlement de sécurité contre les risques d''incendie et de panique dans les établissements recevant du public (ERP). Article PS 32;',1,1418,'Les installations électriques, de désenfumage mécanique, les dispositifs de signalisation, les systèmes d''alarme, de détection et de sécurité incendie, les moyens de lutte contre l''incendie, les dispositifs d''obturation coupe-feu ainsi que les dispositifs de surveillance de la qualité de l''air font l''objet d''une maintenance régulière par un professionnel qualifié.
A ces occasions, il est réalisé des essais de fonctionnement.','',3,10,4)</v>
      </c>
      <c r="AB24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d''une capacité d''accueil supérieure à 250 véhicules ERP Type PS :
Vérification Périodique annuelle#, reglementation = #Arrêté du 25 juin 1980 portant approbation des dispositions générales du règlement de sécurité contre les risques d''incendie et de panique dans les établissements recevant du public (ERP). Article PS 32;#, commentaires = #Les installations électriques, de désenfumage mécanique, les dispositifs de signalisation, les systèmes d''alarme, de détection et de sécurité incendie, les moyens de lutte contre l''incendie, les dispositifs d''obturation coupe-feu ainsi que les dispositifs de surveillance de la qualité de l''air font l''objet d''une maintenance régulière par un professionnel qualifié.
A ces occasions, il est réalisé des essais de fonctionnement.#, personne_habilitee =  ##, criticite = 4 where id = 1424</v>
      </c>
      <c r="AC246"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1424</v>
      </c>
    </row>
    <row r="247" spans="1:29" ht="100" customHeight="1" x14ac:dyDescent="0.25">
      <c r="A247" s="50">
        <v>3725</v>
      </c>
      <c r="B247" s="37" t="s">
        <v>30</v>
      </c>
      <c r="C247" s="38" t="s">
        <v>123</v>
      </c>
      <c r="D247" s="44" t="s">
        <v>1003</v>
      </c>
      <c r="E247" s="41" t="s">
        <v>762</v>
      </c>
      <c r="F247" s="47" t="s">
        <v>335</v>
      </c>
      <c r="G247" s="41"/>
      <c r="H247" s="75" t="s">
        <v>327</v>
      </c>
      <c r="I247" s="49"/>
      <c r="J247" s="19"/>
      <c r="K247" s="74"/>
      <c r="L247" s="74"/>
      <c r="M247" s="41">
        <v>0</v>
      </c>
      <c r="N247" s="41">
        <v>0</v>
      </c>
      <c r="O247" s="41">
        <v>1</v>
      </c>
      <c r="P247" s="41">
        <v>0</v>
      </c>
      <c r="Q247" s="41">
        <f t="shared" si="6"/>
        <v>10</v>
      </c>
      <c r="R247" s="41">
        <f t="shared" si="7"/>
        <v>1418</v>
      </c>
      <c r="S247" s="41">
        <v>1</v>
      </c>
      <c r="T247" s="76">
        <v>4</v>
      </c>
      <c r="U247" s="84"/>
      <c r="V247" s="73" t="s">
        <v>331</v>
      </c>
      <c r="W247" s="41"/>
      <c r="X247" s="26"/>
      <c r="Y247" s="25">
        <f>VLOOKUP(A251,Feuil1!A:B,2,FALSE)</f>
        <v>10</v>
      </c>
      <c r="Z247" s="25">
        <f>VLOOKUP(A251,Feuil1!A:C,3,FALSE)</f>
        <v>1418</v>
      </c>
      <c r="AA24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ERP Type PS :
Vérification Périodique quinquennale','Arrêté du 25 juin 1980 portant approbation des dispositions générales du règlement de sécurité contre les risques d''incendie et de panique dans les établissements recevant du public (ERP). Article PS 32;',1,1418,'Les installations sont vérifiées lors de leur mise en service puis au moins une fois tous les cinq ans par un organisme agréé.
Installations concernées désenfumage mécanique, les dispositifs de signalisation, les systèmes d''alarme, de détection et de sécurité incendie, les moyens de lutte contre l''incendie','',3,10,4)</v>
      </c>
      <c r="AB24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ERP Type PS :
Vérification Périodique quinquennale#, reglementation = #Arrêté du 25 juin 1980 portant approbation des dispositions générales du règlement de sécurité contre les risques d''incendie et de panique dans les établissements recevant du public (ERP). Article PS 32;#, commentaires = #Les installations sont vérifiées lors de leur mise en service puis au moins une fois tous les cinq ans par un organisme agréé.
Installations concernées désenfumage mécanique, les dispositifs de signalisation, les systèmes d''alarme, de détection et de sécurité incendie, les moyens de lutte contre l''incendie#, personne_habilitee =  ##, criticite = 4 where id = 3725</v>
      </c>
      <c r="AC247"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3725</v>
      </c>
    </row>
    <row r="248" spans="1:29" ht="100" customHeight="1" x14ac:dyDescent="0.25">
      <c r="A248" s="50">
        <v>3726</v>
      </c>
      <c r="B248" s="37" t="s">
        <v>30</v>
      </c>
      <c r="C248" s="38" t="s">
        <v>123</v>
      </c>
      <c r="D248" s="45" t="s">
        <v>1004</v>
      </c>
      <c r="E248" s="42" t="s">
        <v>762</v>
      </c>
      <c r="F248" s="48" t="s">
        <v>335</v>
      </c>
      <c r="G248" s="41"/>
      <c r="H248" s="75" t="s">
        <v>327</v>
      </c>
      <c r="I248" s="49"/>
      <c r="J248" s="19"/>
      <c r="K248" s="74"/>
      <c r="L248" s="74"/>
      <c r="M248" s="41">
        <v>0</v>
      </c>
      <c r="N248" s="41">
        <v>0</v>
      </c>
      <c r="O248" s="41">
        <v>1</v>
      </c>
      <c r="P248" s="41">
        <v>0</v>
      </c>
      <c r="Q248" s="41">
        <f t="shared" si="6"/>
        <v>10</v>
      </c>
      <c r="R248" s="41">
        <f t="shared" si="7"/>
        <v>1418</v>
      </c>
      <c r="S248" s="41">
        <v>1</v>
      </c>
      <c r="T248" s="76">
        <v>4</v>
      </c>
      <c r="U248" s="84"/>
      <c r="V248" s="73" t="s">
        <v>331</v>
      </c>
      <c r="W248" s="41"/>
      <c r="X248" s="25"/>
      <c r="Y248" s="25">
        <f>VLOOKUP(A252,Feuil1!A:B,2,FALSE)</f>
        <v>10</v>
      </c>
      <c r="Z248" s="25">
        <f>VLOOKUP(A252,Feuil1!A:C,3,FALSE)</f>
        <v>1418</v>
      </c>
      <c r="AA24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('Parcs de stationnement couverts  ERP Type PS :
Vérification à la mise en service','Arrêté du 25 juin 1980 portant approbation des dispositions générales du règlement de sécurité contre les risques d''incendie et de panique dans les établissements recevant du public (ERP). Article PS 32;',1,1418,'Les installations sont vérifiées lors de leur mise en service puis au moins une fois tous les cinq ans par un organisme agréé.
Installations concernées désenfumage mécanique, les dispositifs de signalisation, les systèmes d''alarme, de détection et de sécurité incendie, les moyens de lutte contre l''incendie','',3,10,4)</v>
      </c>
      <c r="AB24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#Parcs de stationnement couverts  ERP Type PS :
Vérification à la mise en service#, reglementation = #Arrêté du 25 juin 1980 portant approbation des dispositions générales du règlement de sécurité contre les risques d''incendie et de panique dans les établissements recevant du public (ERP). Article PS 32;#, commentaires = #Les installations sont vérifiées lors de leur mise en service puis au moins une fois tous les cinq ans par un organisme agréé.
Installations concernées désenfumage mécanique, les dispositifs de signalisation, les systèmes d''alarme, de détection et de sécurité incendie, les moyens de lutte contre l''incendie#, personne_habilitee =  ##, criticite = 4 where id = 3726</v>
      </c>
      <c r="AC248"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PS 32;' where id = 3726</v>
      </c>
    </row>
    <row r="249" spans="1:29" ht="100" customHeight="1" x14ac:dyDescent="0.25">
      <c r="A249" s="50">
        <v>1431</v>
      </c>
      <c r="B249" s="37" t="s">
        <v>30</v>
      </c>
      <c r="C249" s="38" t="s">
        <v>123</v>
      </c>
      <c r="D249" s="44" t="s">
        <v>962</v>
      </c>
      <c r="E249" s="41"/>
      <c r="F249" s="47" t="s">
        <v>633</v>
      </c>
      <c r="G249" s="41"/>
      <c r="H249" s="75" t="s">
        <v>327</v>
      </c>
      <c r="I249" s="49"/>
      <c r="J249" s="19"/>
      <c r="K249" s="74"/>
      <c r="L249" s="74"/>
      <c r="M249" s="41">
        <v>0</v>
      </c>
      <c r="N249" s="41">
        <v>0</v>
      </c>
      <c r="O249" s="41">
        <v>1</v>
      </c>
      <c r="P249" s="41">
        <v>0</v>
      </c>
      <c r="Q249" s="41">
        <f t="shared" si="6"/>
        <v>10</v>
      </c>
      <c r="R249" s="41">
        <f t="shared" si="7"/>
        <v>1418</v>
      </c>
      <c r="S249" s="41">
        <v>1</v>
      </c>
      <c r="T249" s="76">
        <v>5</v>
      </c>
      <c r="U249" s="84"/>
      <c r="V249" s="73" t="s">
        <v>27</v>
      </c>
      <c r="W249" s="41"/>
      <c r="X249" s="26"/>
      <c r="Y249" s="25">
        <f>VLOOKUP(A253,Feuil1!A:B,2,FALSE)</f>
        <v>10</v>
      </c>
      <c r="Z249" s="25">
        <f>VLOOKUP(A253,Feuil1!A:C,3,FALSE)</f>
        <v>1418</v>
      </c>
      <c r="AA24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ERP :
Contrôle à la Mise en service Rapport de Vérification Réglementaire Après Travaux (RVRAT).','Arrêté du 25 juin 1980 portant approbation des dispositions générales du règlement de sécurité contre les risques d''incendie et de panique dans les établissements recevant du public (ERP) Article MS 73 § 1',1,1418,'','',3,10,5)</v>
      </c>
      <c r="AB24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ERP :
Contrôle à la Mise en service Rapport de Vérification Réglementaire Après Travaux (RVRAT).#, reglementation = #Arrêté du 25 juin 1980 portant approbation des dispositions générales du règlement de sécurité contre les risques d''incendie et de panique dans les établissements recevant du public (ERP) Article MS 73 § 1#, commentaires = ##, personne_habilitee =  ##, criticite = 5 where id = 1431</v>
      </c>
      <c r="AC249"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73 § 1' where id = 1431</v>
      </c>
    </row>
    <row r="250" spans="1:29" ht="100" customHeight="1" x14ac:dyDescent="0.25">
      <c r="A250" s="50">
        <v>1432</v>
      </c>
      <c r="B250" s="37" t="s">
        <v>30</v>
      </c>
      <c r="C250" s="38" t="s">
        <v>123</v>
      </c>
      <c r="D250" s="45" t="s">
        <v>963</v>
      </c>
      <c r="E250" s="42"/>
      <c r="F250" s="48" t="s">
        <v>634</v>
      </c>
      <c r="G250" s="41"/>
      <c r="H250" s="75" t="s">
        <v>327</v>
      </c>
      <c r="I250" s="49"/>
      <c r="J250" s="19"/>
      <c r="K250" s="74"/>
      <c r="L250" s="74"/>
      <c r="M250" s="41">
        <v>0</v>
      </c>
      <c r="N250" s="41">
        <v>0</v>
      </c>
      <c r="O250" s="41">
        <v>1</v>
      </c>
      <c r="P250" s="41">
        <v>0</v>
      </c>
      <c r="Q250" s="41">
        <f t="shared" si="6"/>
        <v>10</v>
      </c>
      <c r="R250" s="41">
        <f t="shared" si="7"/>
        <v>1418</v>
      </c>
      <c r="S250" s="41">
        <v>1</v>
      </c>
      <c r="T250" s="76">
        <v>4</v>
      </c>
      <c r="U250" s="84"/>
      <c r="V250" s="73" t="s">
        <v>331</v>
      </c>
      <c r="W250" s="41"/>
      <c r="X250" s="25"/>
      <c r="Y250" s="25">
        <f>VLOOKUP(A254,Feuil1!A:B,2,FALSE)</f>
        <v>10</v>
      </c>
      <c r="Z250" s="25">
        <f>VLOOKUP(A254,Feuil1!A:C,3,FALSE)</f>
        <v>1418</v>
      </c>
      <c r="AA25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ERP :
Contrôle Périodique annuel Rapport de Vérification en Exploitation (RVRE).','Arrêté du 25 juin 1980 portant approbation des dispositions générales du règlement de sécurité contre les risques d''incendie et de panique dans les établissements recevant du public (ERP) Article MS 73 § 2',1,1418,'','',3,10,4)</v>
      </c>
      <c r="AB25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ERP :
Contrôle Périodique annuel Rapport de Vérification en Exploitation (RVRE).#, reglementation = #Arrêté du 25 juin 1980 portant approbation des dispositions générales du règlement de sécurité contre les risques d''incendie et de panique dans les établissements recevant du public (ERP) Article MS 73 § 2#, commentaires = ##, personne_habilitee =  ##, criticite = 4 where id = 1432</v>
      </c>
      <c r="AC250"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73 § 2' where id = 1432</v>
      </c>
    </row>
    <row r="251" spans="1:29" ht="100" customHeight="1" x14ac:dyDescent="0.25">
      <c r="A251" s="57">
        <v>3791</v>
      </c>
      <c r="B251" s="60" t="s">
        <v>30</v>
      </c>
      <c r="C251" s="60" t="s">
        <v>123</v>
      </c>
      <c r="D251" s="59" t="s">
        <v>1266</v>
      </c>
      <c r="E251" s="58" t="s">
        <v>1227</v>
      </c>
      <c r="F251" s="63" t="s">
        <v>400</v>
      </c>
      <c r="G251" s="58"/>
      <c r="H251" s="75" t="s">
        <v>327</v>
      </c>
      <c r="I251" s="58"/>
      <c r="J251" s="58"/>
      <c r="K251" s="74"/>
      <c r="L251" s="74"/>
      <c r="P251" s="17">
        <v>0</v>
      </c>
      <c r="Q251" s="41">
        <f t="shared" si="6"/>
        <v>10</v>
      </c>
      <c r="R251" s="41">
        <f t="shared" si="7"/>
        <v>1418</v>
      </c>
      <c r="T251" s="77">
        <v>4</v>
      </c>
      <c r="U251" s="84"/>
      <c r="V251" s="73" t="s">
        <v>331</v>
      </c>
      <c r="W251" s="41"/>
      <c r="X251" s="26"/>
      <c r="Y251" s="25">
        <f>VLOOKUP(A255,Feuil1!A:B,2,FALSE)</f>
        <v>10</v>
      </c>
      <c r="Z251" s="25">
        <f>VLOOKUP(A255,Feuil1!A:C,3,FALSE)</f>
        <v>1420</v>
      </c>
      <c r="AA25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ERP : 
Système de Sécurité Incendie (SSI) de catégorie A et B
Vérification Périodique triennale','Arrêté du 25 juin 1980 portant approbation des dispositions générales du règlement de sécurité contre les risques d''incendie et de panique dans les établissements recevant du public (ERP). Article MS 73;',1,1418,'De plus, les systèmes de sécurité incendie de catégories A et B et les systèmes d'extinction automatique du type sprinkleur doivent être vérifiés tous les trois ans par une personne ou un organisme agréé.','',3,10,4)</v>
      </c>
      <c r="AB25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ERP : 
Système de Sécurité Incendie (SSI) de catégorie A et B
Vérification Périodique triennale#, reglementation = #Arrêté du 25 juin 1980 portant approbation des dispositions générales du règlement de sécurité contre les risques d''incendie et de panique dans les établissements recevant du public (ERP). Article MS 73;#, commentaires = #De plus, les systèmes de sécurité incendie de catégories A et B et les systèmes d'extinction automatique du type sprinkleur doivent être vérifiés tous les trois ans par une personne ou un organisme agréé.#, personne_habilitee =  ##, criticite = 4 where id = 3791</v>
      </c>
      <c r="AC251"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73;' where id = 3791</v>
      </c>
    </row>
    <row r="252" spans="1:29" ht="100" customHeight="1" x14ac:dyDescent="0.25">
      <c r="A252" s="65">
        <v>3792</v>
      </c>
      <c r="B252" s="66" t="s">
        <v>30</v>
      </c>
      <c r="C252" s="66" t="s">
        <v>123</v>
      </c>
      <c r="D252" s="67" t="s">
        <v>1267</v>
      </c>
      <c r="E252" s="68" t="s">
        <v>1247</v>
      </c>
      <c r="F252" s="69" t="s">
        <v>1248</v>
      </c>
      <c r="G252" s="68"/>
      <c r="H252" s="75" t="s">
        <v>327</v>
      </c>
      <c r="I252" s="49"/>
      <c r="J252" s="19"/>
      <c r="K252" s="74"/>
      <c r="L252" s="74"/>
      <c r="P252" s="17">
        <v>0</v>
      </c>
      <c r="Q252" s="41">
        <f t="shared" si="6"/>
        <v>10</v>
      </c>
      <c r="R252" s="41">
        <f t="shared" si="7"/>
        <v>1418</v>
      </c>
      <c r="T252" s="77">
        <v>4</v>
      </c>
      <c r="U252" s="84"/>
      <c r="V252" s="73" t="s">
        <v>331</v>
      </c>
      <c r="W252" s="41"/>
      <c r="X252" s="25"/>
      <c r="Y252" s="25">
        <f>VLOOKUP(A256,Feuil1!A:B,2,FALSE)</f>
        <v>10</v>
      </c>
      <c r="Z252" s="25">
        <f>VLOOKUP(A256,Feuil1!A:C,3,FALSE)</f>
        <v>1420</v>
      </c>
      <c r="AA25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ERP (5ème catégorie) : 
Vérification Périodique 2 ans','Article PO 1',1,1418,''ensemble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règlement.','',3,10,4)</v>
      </c>
      <c r="AB25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ERP (5ème catégorie) : 
Vérification Périodique 2 ans#, reglementation = #Article PO 1#, commentaires = #'ensemble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 personne_habilitee =  ##, criticite = 4 where id = 3792</v>
      </c>
      <c r="AC252" s="17" t="str">
        <f>IF(Tableau6[[#This Row],[Référence]]&lt;&gt;"",CONCATENATE("update aocr_ref_arbo set reglementation = '",Tableau6[[#This Row],[Référence]],"' where id = ",Tableau6[[#This Row],[id]]),"")</f>
        <v>update aocr_ref_arbo set reglementation = 'Article PO 1' where id = 3792</v>
      </c>
    </row>
    <row r="253" spans="1:29" ht="100" customHeight="1" x14ac:dyDescent="0.25">
      <c r="A253" s="65">
        <v>3794</v>
      </c>
      <c r="B253" s="66" t="s">
        <v>30</v>
      </c>
      <c r="C253" s="66" t="s">
        <v>123</v>
      </c>
      <c r="D253" s="67" t="s">
        <v>1268</v>
      </c>
      <c r="E253" s="68" t="s">
        <v>1247</v>
      </c>
      <c r="F253" s="69" t="s">
        <v>1248</v>
      </c>
      <c r="G253" s="68"/>
      <c r="H253" s="75" t="s">
        <v>327</v>
      </c>
      <c r="I253" s="49"/>
      <c r="J253" s="19"/>
      <c r="K253" s="74"/>
      <c r="L253" s="74"/>
      <c r="P253" s="17">
        <v>0</v>
      </c>
      <c r="Q253" s="41">
        <f t="shared" si="6"/>
        <v>10</v>
      </c>
      <c r="R253" s="41">
        <f t="shared" si="7"/>
        <v>1418</v>
      </c>
      <c r="T253" s="77">
        <v>4</v>
      </c>
      <c r="U253" s="84"/>
      <c r="V253" s="73" t="s">
        <v>331</v>
      </c>
      <c r="W253" s="41"/>
      <c r="X253" s="26"/>
      <c r="Y253" s="25">
        <f>VLOOKUP(A257,Feuil1!A:B,2,FALSE)</f>
        <v>10</v>
      </c>
      <c r="Z253" s="25">
        <f>VLOOKUP(A257,Feuil1!A:C,3,FALSE)</f>
        <v>1420</v>
      </c>
      <c r="AA25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ERP (5éme catégorie) : 
Vérification Périodique 2 ans','Article PO 1',1,1418,''ensemble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règlement.','',3,10,4)</v>
      </c>
      <c r="AB25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ERP (5éme catégorie) : 
Vérification Périodique 2 ans#, reglementation = #Article PO 1#, commentaires = #'ensemble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 personne_habilitee =  ##, criticite = 4 where id = 3794</v>
      </c>
      <c r="AC253" s="17" t="str">
        <f>IF(Tableau6[[#This Row],[Référence]]&lt;&gt;"",CONCATENATE("update aocr_ref_arbo set reglementation = '",Tableau6[[#This Row],[Référence]],"' where id = ",Tableau6[[#This Row],[id]]),"")</f>
        <v>update aocr_ref_arbo set reglementation = 'Article PO 1' where id = 3794</v>
      </c>
    </row>
    <row r="254" spans="1:29" ht="100" customHeight="1" x14ac:dyDescent="0.25">
      <c r="A254" s="57">
        <v>3795</v>
      </c>
      <c r="B254" s="60" t="s">
        <v>30</v>
      </c>
      <c r="C254" s="60" t="s">
        <v>123</v>
      </c>
      <c r="D254" s="59" t="s">
        <v>1269</v>
      </c>
      <c r="E254" s="58" t="s">
        <v>1247</v>
      </c>
      <c r="F254" s="63" t="s">
        <v>1248</v>
      </c>
      <c r="G254" s="58"/>
      <c r="H254" s="75" t="s">
        <v>327</v>
      </c>
      <c r="I254" s="49"/>
      <c r="J254" s="19"/>
      <c r="K254" s="74"/>
      <c r="L254" s="74"/>
      <c r="P254" s="17">
        <v>0</v>
      </c>
      <c r="Q254" s="41">
        <f t="shared" si="6"/>
        <v>10</v>
      </c>
      <c r="R254" s="41">
        <f t="shared" si="7"/>
        <v>1418</v>
      </c>
      <c r="T254" s="77">
        <v>4</v>
      </c>
      <c r="U254" s="84"/>
      <c r="V254" s="73" t="s">
        <v>331</v>
      </c>
      <c r="W254" s="41"/>
      <c r="X254" s="25"/>
      <c r="Y254" s="25">
        <f>VLOOKUP(A258,Feuil1!A:B,2,FALSE)</f>
        <v>10</v>
      </c>
      <c r="Z254" s="25">
        <f>VLOOKUP(A258,Feuil1!A:C,3,FALSE)</f>
        <v>1420</v>
      </c>
      <c r="AA25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('Installtions Détection Incendie ERP (5éme catégorie) : 
Vérification Périodique 1 an','Article PO 1',1,1418,''ensemble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règlement.','',3,10,4)</v>
      </c>
      <c r="AB25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#Installtions Détection Incendie ERP (5éme catégorie) : 
Vérification Périodique 1 an#, reglementation = #Article PO 1#, commentaires = #'ensemble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 personne_habilitee =  ##, criticite = 4 where id = 3795</v>
      </c>
      <c r="AC254" s="17" t="str">
        <f>IF(Tableau6[[#This Row],[Référence]]&lt;&gt;"",CONCATENATE("update aocr_ref_arbo set reglementation = '",Tableau6[[#This Row],[Référence]],"' where id = ",Tableau6[[#This Row],[id]]),"")</f>
        <v>update aocr_ref_arbo set reglementation = 'Article PO 1' where id = 3795</v>
      </c>
    </row>
    <row r="255" spans="1:29" ht="100" customHeight="1" x14ac:dyDescent="0.25">
      <c r="A255" s="50">
        <v>122</v>
      </c>
      <c r="B255" s="37" t="s">
        <v>30</v>
      </c>
      <c r="C255" s="38" t="s">
        <v>92</v>
      </c>
      <c r="D255" s="44" t="s">
        <v>964</v>
      </c>
      <c r="E255" s="41" t="s">
        <v>763</v>
      </c>
      <c r="F255" s="47" t="s">
        <v>635</v>
      </c>
      <c r="G255" s="41"/>
      <c r="H255" s="75" t="s">
        <v>327</v>
      </c>
      <c r="I255" s="49"/>
      <c r="J255" s="19"/>
      <c r="K255" s="74"/>
      <c r="L255" s="74"/>
      <c r="M255" s="41">
        <v>0</v>
      </c>
      <c r="N255" s="41">
        <v>1</v>
      </c>
      <c r="O255" s="41">
        <v>0</v>
      </c>
      <c r="P255" s="41">
        <v>0</v>
      </c>
      <c r="Q255" s="41">
        <f t="shared" si="6"/>
        <v>10</v>
      </c>
      <c r="R255" s="41">
        <f t="shared" si="7"/>
        <v>1420</v>
      </c>
      <c r="S255" s="41">
        <v>1</v>
      </c>
      <c r="T255" s="76">
        <v>4</v>
      </c>
      <c r="U255" s="84"/>
      <c r="V255" s="73" t="s">
        <v>331</v>
      </c>
      <c r="W255" s="41"/>
      <c r="X255" s="26"/>
      <c r="Y255" s="25">
        <f>VLOOKUP(A259,Feuil1!A:B,2,FALSE)</f>
        <v>10</v>
      </c>
      <c r="Z255" s="25">
        <f>VLOOKUP(A259,Feuil1!A:C,3,FALSE)</f>
        <v>1433</v>
      </c>
      <c r="AA25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utilisation des moyens de premiers secours
Recyclage à définir par le chef d''établissement','CDT. Art. R 4227-39
CDT. Art. R 4227-38
CDT. Art. R 4227-28',1,1420,'Plus de 50 Personnes
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travail','',3,10,4)</v>
      </c>
      <c r="AB25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utilisation des moyens de premiers secours
Recyclage à définir par le chef d''établissement#, reglementation = #CDT. Art. R 4227-39
CDT. Art. R 4227-38
CDT. Art. R 4227-28#, commentaires = #Plus de 50 Personnes
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 personne_habilitee =  ##, criticite = 4 where id = 122</v>
      </c>
      <c r="AC255" s="17" t="str">
        <f>IF(Tableau6[[#This Row],[Référence]]&lt;&gt;"",CONCATENATE("update aocr_ref_arbo set reglementation = '",Tableau6[[#This Row],[Référence]],"' where id = ",Tableau6[[#This Row],[id]]),"")</f>
        <v>update aocr_ref_arbo set reglementation = 'CDT. Art. R 4227-39
CDT. Art. R 4227-38
CDT. Art. R 4227-28' where id = 122</v>
      </c>
    </row>
    <row r="256" spans="1:29" ht="100" customHeight="1" x14ac:dyDescent="0.25">
      <c r="A256" s="50">
        <v>1430</v>
      </c>
      <c r="B256" s="37" t="s">
        <v>30</v>
      </c>
      <c r="C256" s="38" t="s">
        <v>92</v>
      </c>
      <c r="D256" s="45" t="s">
        <v>965</v>
      </c>
      <c r="E256" s="42"/>
      <c r="F256" s="48" t="s">
        <v>636</v>
      </c>
      <c r="G256" s="41"/>
      <c r="H256" s="75" t="s">
        <v>327</v>
      </c>
      <c r="I256" s="49"/>
      <c r="J256" s="19"/>
      <c r="K256" s="74"/>
      <c r="L256" s="74"/>
      <c r="M256" s="41">
        <v>0</v>
      </c>
      <c r="N256" s="41">
        <v>0</v>
      </c>
      <c r="O256" s="41">
        <v>1</v>
      </c>
      <c r="P256" s="41">
        <v>0</v>
      </c>
      <c r="Q256" s="41">
        <f t="shared" si="6"/>
        <v>10</v>
      </c>
      <c r="R256" s="41">
        <f t="shared" si="7"/>
        <v>1420</v>
      </c>
      <c r="S256" s="41">
        <v>1</v>
      </c>
      <c r="T256" s="76">
        <v>4</v>
      </c>
      <c r="U256" s="84"/>
      <c r="V256" s="73" t="s">
        <v>331</v>
      </c>
      <c r="W256" s="41"/>
      <c r="X256" s="25"/>
      <c r="Y256" s="25">
        <f>VLOOKUP(A260,Feuil1!A:B,2,FALSE)</f>
        <v>10</v>
      </c>
      <c r="Z256" s="25">
        <f>VLOOKUP(A260,Feuil1!A:C,3,FALSE)</f>
        <v>1433</v>
      </c>
      <c r="AA25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Service de Sécurité Incendie et d''Assistance à la Personne (SSIAP) dans ERP et IGH
Attestation de formation associé à une visite médicale.
Recyclage à réaliser tous les 3 ans.','CDT. Art. R 4227-39
Arrêté du 2 mai 2005 Art 7',1,1420,'','',3,10,4)</v>
      </c>
      <c r="AB25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Service de Sécurité Incendie et d''Assistance à la Personne (SSIAP) dans ERP et IGH
Attestation de formation associé à une visite médicale.
Recyclage à réaliser tous les 3 ans.#, reglementation = #CDT. Art. R 4227-39
Arrêté du 2 mai 2005 Art 7#, commentaires = ##, personne_habilitee =  ##, criticite = 4 where id = 1430</v>
      </c>
      <c r="AC256" s="17" t="str">
        <f>IF(Tableau6[[#This Row],[Référence]]&lt;&gt;"",CONCATENATE("update aocr_ref_arbo set reglementation = '",Tableau6[[#This Row],[Référence]],"' where id = ",Tableau6[[#This Row],[id]]),"")</f>
        <v>update aocr_ref_arbo set reglementation = 'CDT. Art. R 4227-39
Arrêté du 2 mai 2005 Art 7' where id = 1430</v>
      </c>
    </row>
    <row r="257" spans="1:29" ht="100" customHeight="1" x14ac:dyDescent="0.25">
      <c r="A257" s="50">
        <v>3727</v>
      </c>
      <c r="B257" s="37" t="s">
        <v>30</v>
      </c>
      <c r="C257" s="38" t="s">
        <v>92</v>
      </c>
      <c r="D257" s="44" t="s">
        <v>966</v>
      </c>
      <c r="E257" s="41"/>
      <c r="F257" s="47" t="s">
        <v>636</v>
      </c>
      <c r="G257" s="41"/>
      <c r="H257" s="75" t="s">
        <v>327</v>
      </c>
      <c r="I257" s="49"/>
      <c r="J257" s="19"/>
      <c r="K257" s="74"/>
      <c r="L257" s="74"/>
      <c r="M257" s="41">
        <v>0</v>
      </c>
      <c r="N257" s="41">
        <v>0</v>
      </c>
      <c r="O257" s="41">
        <v>1</v>
      </c>
      <c r="P257" s="41">
        <v>0</v>
      </c>
      <c r="Q257" s="41">
        <f t="shared" si="6"/>
        <v>10</v>
      </c>
      <c r="R257" s="41">
        <f t="shared" si="7"/>
        <v>1420</v>
      </c>
      <c r="S257" s="41">
        <v>1</v>
      </c>
      <c r="T257" s="76">
        <v>4</v>
      </c>
      <c r="U257" s="84"/>
      <c r="V257" s="73" t="s">
        <v>331</v>
      </c>
      <c r="W257" s="41"/>
      <c r="X257" s="26"/>
      <c r="Y257" s="25">
        <f>VLOOKUP(A261,Feuil1!A:B,2,FALSE)</f>
        <v>10</v>
      </c>
      <c r="Z257" s="25">
        <f>VLOOKUP(A261,Feuil1!A:C,3,FALSE)</f>
        <v>1433</v>
      </c>
      <c r="AA25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Service de Sécurité Incendie et d''Assistance à la Personne (SSIAP) dans ERP et IGH
Attestation de formation secourisme.
Recyclage à réaliser tous les 2 ans.','CDT. Art. R 4227-39
Arrêté du 2 mai 2005 Art 7',1,1420,'','',3,10,4)</v>
      </c>
      <c r="AB25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Service de Sécurité Incendie et d''Assistance à la Personne (SSIAP) dans ERP et IGH
Attestation de formation secourisme.
Recyclage à réaliser tous les 2 ans.#, reglementation = #CDT. Art. R 4227-39
Arrêté du 2 mai 2005 Art 7#, commentaires = ##, personne_habilitee =  ##, criticite = 4 where id = 3727</v>
      </c>
      <c r="AC257" s="17" t="str">
        <f>IF(Tableau6[[#This Row],[Référence]]&lt;&gt;"",CONCATENATE("update aocr_ref_arbo set reglementation = '",Tableau6[[#This Row],[Référence]],"' where id = ",Tableau6[[#This Row],[id]]),"")</f>
        <v>update aocr_ref_arbo set reglementation = 'CDT. Art. R 4227-39
Arrêté du 2 mai 2005 Art 7' where id = 3727</v>
      </c>
    </row>
    <row r="258" spans="1:29" ht="100" customHeight="1" x14ac:dyDescent="0.25">
      <c r="A258" s="50">
        <v>2346</v>
      </c>
      <c r="B258" s="37" t="s">
        <v>30</v>
      </c>
      <c r="C258" s="38" t="s">
        <v>92</v>
      </c>
      <c r="D258" s="44" t="s">
        <v>1038</v>
      </c>
      <c r="E258" s="41" t="s">
        <v>639</v>
      </c>
      <c r="F258" s="47" t="s">
        <v>638</v>
      </c>
      <c r="G258" s="41"/>
      <c r="H258" s="75" t="s">
        <v>327</v>
      </c>
      <c r="I258" s="49"/>
      <c r="J258" s="19"/>
      <c r="K258" s="74"/>
      <c r="L258" s="74"/>
      <c r="M258" s="41">
        <v>0</v>
      </c>
      <c r="N258" s="41">
        <v>1</v>
      </c>
      <c r="O258" s="41">
        <v>0</v>
      </c>
      <c r="P258" s="41">
        <v>0</v>
      </c>
      <c r="Q258" s="41">
        <f t="shared" ref="Q258:Q321" si="8">Y254</f>
        <v>10</v>
      </c>
      <c r="R258" s="41">
        <f t="shared" ref="R258:R321" si="9">Z254</f>
        <v>1420</v>
      </c>
      <c r="S258" s="41">
        <v>1</v>
      </c>
      <c r="T258" s="76">
        <v>4</v>
      </c>
      <c r="U258" s="84"/>
      <c r="V258" s="73" t="s">
        <v>331</v>
      </c>
      <c r="W258" s="41"/>
      <c r="X258" s="25"/>
      <c r="Y258" s="25">
        <f>VLOOKUP(A262,Feuil1!A:B,2,FALSE)</f>
        <v>10</v>
      </c>
      <c r="Z258" s="25">
        <f>VLOOKUP(A262,Feuil1!A:C,3,FALSE)</f>
        <v>1433</v>
      </c>
      <c r="AA25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Guide file et serre file
','Article R4227-34
Article R4227-37 à R4227-39',1,1420,'Non obligatoire ','',3,10,4)</v>
      </c>
      <c r="AB25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Guide file et serre file
#, reglementation = #Article R4227-34
Article R4227-37 à R4227-39#, commentaires = #Non obligatoire #, personne_habilitee =  ##, criticite = 4 where id = 2346</v>
      </c>
      <c r="AC258" s="17" t="str">
        <f>IF(Tableau6[[#This Row],[Référence]]&lt;&gt;"",CONCATENATE("update aocr_ref_arbo set reglementation = '",Tableau6[[#This Row],[Référence]],"' where id = ",Tableau6[[#This Row],[id]]),"")</f>
        <v>update aocr_ref_arbo set reglementation = 'Article R4227-34
Article R4227-37 à R4227-39' where id = 2346</v>
      </c>
    </row>
    <row r="259" spans="1:29" ht="100" customHeight="1" x14ac:dyDescent="0.25">
      <c r="A259" s="50">
        <v>1436</v>
      </c>
      <c r="B259" s="37" t="s">
        <v>30</v>
      </c>
      <c r="C259" s="38" t="s">
        <v>159</v>
      </c>
      <c r="D259" s="45" t="s">
        <v>967</v>
      </c>
      <c r="E259" s="42"/>
      <c r="F259" s="48" t="s">
        <v>406</v>
      </c>
      <c r="G259" s="41"/>
      <c r="H259" s="75" t="s">
        <v>327</v>
      </c>
      <c r="I259" s="49"/>
      <c r="J259" s="19"/>
      <c r="K259" s="74"/>
      <c r="L259" s="74"/>
      <c r="M259" s="41">
        <v>0</v>
      </c>
      <c r="N259" s="41">
        <v>0</v>
      </c>
      <c r="O259" s="41">
        <v>1</v>
      </c>
      <c r="P259" s="41">
        <v>0</v>
      </c>
      <c r="Q259" s="41">
        <f t="shared" si="8"/>
        <v>10</v>
      </c>
      <c r="R259" s="41">
        <f t="shared" si="9"/>
        <v>1433</v>
      </c>
      <c r="S259" s="41">
        <v>1</v>
      </c>
      <c r="T259" s="76">
        <v>5</v>
      </c>
      <c r="U259" s="84"/>
      <c r="V259" s="73" t="s">
        <v>27</v>
      </c>
      <c r="W259" s="41"/>
      <c r="X259" s="26"/>
      <c r="Y259" s="25">
        <f>VLOOKUP(A263,Feuil1!A:B,2,FALSE)</f>
        <v>10</v>
      </c>
      <c r="Z259" s="25">
        <f>VLOOKUP(A263,Feuil1!A:C,3,FALSE)</f>
        <v>1433</v>
      </c>
      <c r="AA25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IGH : 
Contrôle à la mise en service -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DF 10;',1,1433,'','',3,10,5)</v>
      </c>
      <c r="AB25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IGH : 
Contrôle à la mise en service -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DF 10;#, commentaires = ##, personne_habilitee =  ##, criticite = 5 where id = 1436</v>
      </c>
      <c r="AC259"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DF 10;' where id = 1436</v>
      </c>
    </row>
    <row r="260" spans="1:29" ht="100" customHeight="1" x14ac:dyDescent="0.25">
      <c r="A260" s="50">
        <v>1446</v>
      </c>
      <c r="B260" s="37" t="s">
        <v>30</v>
      </c>
      <c r="C260" s="38" t="s">
        <v>159</v>
      </c>
      <c r="D260" s="44" t="s">
        <v>1228</v>
      </c>
      <c r="E260" s="41" t="s">
        <v>1229</v>
      </c>
      <c r="F260" s="47" t="s">
        <v>407</v>
      </c>
      <c r="G260" s="41"/>
      <c r="H260" s="75" t="s">
        <v>327</v>
      </c>
      <c r="I260" s="49"/>
      <c r="J260" s="19"/>
      <c r="K260" s="74"/>
      <c r="L260" s="74"/>
      <c r="M260" s="41">
        <v>0</v>
      </c>
      <c r="N260" s="41">
        <v>0</v>
      </c>
      <c r="O260" s="41">
        <v>1</v>
      </c>
      <c r="P260" s="41">
        <v>0</v>
      </c>
      <c r="Q260" s="41">
        <f t="shared" si="8"/>
        <v>10</v>
      </c>
      <c r="R260" s="41">
        <f t="shared" si="9"/>
        <v>1433</v>
      </c>
      <c r="S260" s="41">
        <v>1</v>
      </c>
      <c r="T260" s="76">
        <v>4</v>
      </c>
      <c r="U260" s="84"/>
      <c r="V260" s="73" t="s">
        <v>331</v>
      </c>
      <c r="W260" s="41"/>
      <c r="X260" s="25"/>
      <c r="Y260" s="25">
        <f>VLOOKUP(A264,Feuil1!A:B,2,FALSE)</f>
        <v>10</v>
      </c>
      <c r="Z260" s="25">
        <f>VLOOKUP(A264,Feuil1!A:C,3,FALSE)</f>
        <v>1433</v>
      </c>
      <c r="AA26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IGH : Système de Sécurité Incendie (SSI)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MS 73;',1,1433,' Tous les ans :
-les installations électriques et l'éclairage des parties communes (au titre de la protection des travailleurs et du présent arrêté) ;
-le fonctionnement des ascenseurs non équipés de dispositifs d'appel prioritaire. Cette vérification se fait en présence de l'entreprise chargée de l'entretien de ces ascenseurs ;
-les scénarios du système de sécurité incendie ;
-l'ensemble des dispositifs actionnés de sécurité ;
-les conditions d'exploitation du SSI ;
-les exutoires de désenfumage des escaliers et 20 % des ouvrants de désenfumage de secours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
-les moyens d'extinction prévus aux articles GH 51 à GH 55 ;
-les interphones, les moyens de liaisons phoniques prévus à l'article GH 63 et les moyens de télécommunication de sécurité ;
-le déverrouillage des issues ;
-l'ouverture des portes automatiques coulissantes de l'immeuble ;
-les autres équipements ayant une fonction de sécurité incendie non cités par ailleurs ;
-les installations d'appareils de cuisson ou de réchauffage destinés à la restauration dans les conditions fixées à l'article GC 22 du règlement de sécurité des établissements recevant du public ;
-les installations de chauffage et de cuisine telles qu'elles sont prévues au paragraphe 2 des articles CH 58 et GZ 30 du règlement de sécurité des établissements recevant du public ; ','',3,10,4)</v>
      </c>
      <c r="AB26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IGH : Système de Sécurité Incendie (SSI)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MS 73;#, commentaires = # Tous les ans :
-les installations électriques et l'éclairage des parties communes (au titre de la protection des travailleurs et du présent arrêté) ;
-le fonctionnement des ascenseurs non équipés de dispositifs d'appel prioritaire. Cette vérification se fait en présence de l'entreprise chargée de l'entretien de ces ascenseurs ;
-les scénarios du système de sécurité incendie ;
-l'ensemble des dispositifs actionnés de sécurité ;
-les conditions d'exploitation du SSI ;
-les exutoires de désenfumage des escaliers et 20 % des ouvrants de désenfumage de secours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
-les moyens d'extinction prévus aux articles GH 51 à GH 55 ;
-les interphones, les moyens de liaisons phoniques prévus à l'article GH 63 et les moyens de télécommunication de sécurité ;
-le déverrouillage des issues ;
-l'ouverture des portes automatiques coulissantes de l'immeuble ;
-les autres équipements ayant une fonction de sécurité incendie non cités par ailleurs ;
-les installations d'appareils de cuisson ou de réchauffage destinés à la restauration dans les conditions fixées à l'article GC 22 du règlement de sécurité des établissements recevant du public ;
-les installations de chauffage et de cuisine telles qu'elles sont prévues au paragraphe 2 des articles CH 58 et GZ 30 du règlement de sécurité des établissements recevant du public ; #, personne_habilitee =  ##, criticite = 4 where id = 1446</v>
      </c>
      <c r="AC260"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MS 73;' where id = 1446</v>
      </c>
    </row>
    <row r="261" spans="1:29" ht="100" customHeight="1" x14ac:dyDescent="0.25">
      <c r="A261" s="50">
        <v>1435</v>
      </c>
      <c r="B261" s="37" t="s">
        <v>30</v>
      </c>
      <c r="C261" s="38" t="s">
        <v>159</v>
      </c>
      <c r="D261" s="45" t="s">
        <v>968</v>
      </c>
      <c r="E261" s="42" t="s">
        <v>266</v>
      </c>
      <c r="F261" s="48" t="s">
        <v>408</v>
      </c>
      <c r="G261" s="41"/>
      <c r="H261" s="75" t="s">
        <v>327</v>
      </c>
      <c r="I261" s="49"/>
      <c r="J261" s="19"/>
      <c r="K261" s="74"/>
      <c r="L261" s="74"/>
      <c r="M261" s="41">
        <v>0</v>
      </c>
      <c r="N261" s="41">
        <v>0</v>
      </c>
      <c r="O261" s="41">
        <v>1</v>
      </c>
      <c r="P261" s="41">
        <v>0</v>
      </c>
      <c r="Q261" s="41">
        <f t="shared" si="8"/>
        <v>10</v>
      </c>
      <c r="R261" s="41">
        <f t="shared" si="9"/>
        <v>1433</v>
      </c>
      <c r="S261" s="41">
        <v>1</v>
      </c>
      <c r="T261" s="76">
        <v>5</v>
      </c>
      <c r="U261" s="84"/>
      <c r="V261" s="73" t="s">
        <v>27</v>
      </c>
      <c r="W261" s="41"/>
      <c r="X261" s="26"/>
      <c r="Y261" s="25">
        <f>VLOOKUP(A265,Feuil1!A:B,2,FALSE)</f>
        <v>10</v>
      </c>
      <c r="Z261" s="25">
        <f>VLOOKUP(A265,Feuil1!A:C,3,FALSE)</f>
        <v>1433</v>
      </c>
      <c r="AA26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Communication radioélectrique IGH :
Contrôle à la mise en service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71;',1,1433,'Vérification de la continuité émission/réception en sous sol par un organisme agréé avant ouverture ou après installation des relais.','',3,10,5)</v>
      </c>
      <c r="AB26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Communication radioélectrique IGH :
Contrôle à la mise en service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71;#, commentaires = #Vérification de la continuité émission/réception en sous sol par un organisme agréé avant ouverture ou après installation des relais.#, personne_habilitee =  ##, criticite = 5 where id = 1435</v>
      </c>
      <c r="AC261"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71;' where id = 1435</v>
      </c>
    </row>
    <row r="262" spans="1:29" ht="100" customHeight="1" x14ac:dyDescent="0.25">
      <c r="A262" s="50">
        <v>1437</v>
      </c>
      <c r="B262" s="37" t="s">
        <v>30</v>
      </c>
      <c r="C262" s="38" t="s">
        <v>159</v>
      </c>
      <c r="D262" s="44" t="s">
        <v>1005</v>
      </c>
      <c r="E262" s="41"/>
      <c r="F262" s="47" t="s">
        <v>395</v>
      </c>
      <c r="G262" s="41"/>
      <c r="H262" s="75" t="s">
        <v>327</v>
      </c>
      <c r="I262" s="49"/>
      <c r="J262" s="19"/>
      <c r="K262" s="74"/>
      <c r="L262" s="74"/>
      <c r="M262" s="41">
        <v>0</v>
      </c>
      <c r="N262" s="41">
        <v>0</v>
      </c>
      <c r="O262" s="41">
        <v>1</v>
      </c>
      <c r="P262" s="41">
        <v>0</v>
      </c>
      <c r="Q262" s="41">
        <f t="shared" si="8"/>
        <v>10</v>
      </c>
      <c r="R262" s="41">
        <f t="shared" si="9"/>
        <v>1433</v>
      </c>
      <c r="S262" s="41">
        <v>1</v>
      </c>
      <c r="T262" s="76">
        <v>5</v>
      </c>
      <c r="U262" s="84"/>
      <c r="V262" s="73" t="s">
        <v>27</v>
      </c>
      <c r="W262" s="41"/>
      <c r="X262" s="25"/>
      <c r="Y262" s="25">
        <f>VLOOKUP(A266,Feuil1!A:B,2,FALSE)</f>
        <v>10</v>
      </c>
      <c r="Z262" s="25">
        <f>VLOOKUP(A266,Feuil1!A:C,3,FALSE)</f>
        <v>1433</v>
      </c>
      <c r="AA26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(SSI) de Catégorie A (option IGH) IGH :
Dossier d''identité du Système de Sécurité Incendie (SSI).','NF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53;',1,1433,'','',3,10,5)</v>
      </c>
      <c r="AB26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(SSI) de Catégorie A (option IGH) IGH :
Dossier d''identité du Système de Sécurité Incendie (SSI).#,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commentaires = ##, personne_habilitee =  ##, criticite = 5 where id = 1437</v>
      </c>
      <c r="AC262" s="17" t="str">
        <f>IF(Tableau6[[#This Row],[Référence]]&lt;&gt;"",CONCATENATE("update aocr_ref_arbo set reglementation = '",Tableau6[[#This Row],[Référence]],"' where id = ",Tableau6[[#This Row],[id]]),"")</f>
        <v>update aocr_ref_arbo set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where id = 1437</v>
      </c>
    </row>
    <row r="263" spans="1:29" ht="100" customHeight="1" x14ac:dyDescent="0.25">
      <c r="A263" s="50">
        <v>1438</v>
      </c>
      <c r="B263" s="37" t="s">
        <v>30</v>
      </c>
      <c r="C263" s="38" t="s">
        <v>159</v>
      </c>
      <c r="D263" s="45" t="s">
        <v>1012</v>
      </c>
      <c r="E263" s="42" t="s">
        <v>268</v>
      </c>
      <c r="F263" s="48" t="s">
        <v>409</v>
      </c>
      <c r="G263" s="41"/>
      <c r="H263" s="75" t="s">
        <v>327</v>
      </c>
      <c r="I263" s="49"/>
      <c r="J263" s="19"/>
      <c r="K263" s="74"/>
      <c r="L263" s="74"/>
      <c r="M263" s="41">
        <v>0</v>
      </c>
      <c r="N263" s="41">
        <v>0</v>
      </c>
      <c r="O263" s="41">
        <v>1</v>
      </c>
      <c r="P263" s="41">
        <v>0</v>
      </c>
      <c r="Q263" s="41">
        <f t="shared" si="8"/>
        <v>10</v>
      </c>
      <c r="R263" s="41">
        <f t="shared" si="9"/>
        <v>1433</v>
      </c>
      <c r="S263" s="41">
        <v>1</v>
      </c>
      <c r="T263" s="76">
        <v>4</v>
      </c>
      <c r="U263" s="84"/>
      <c r="V263" s="73" t="s">
        <v>331</v>
      </c>
      <c r="W263" s="41"/>
      <c r="X263" s="26"/>
      <c r="Y263" s="25">
        <f>VLOOKUP(A267,Feuil1!A:B,2,FALSE)</f>
        <v>10</v>
      </c>
      <c r="Z263" s="25">
        <f>VLOOKUP(A267,Feuil1!A:C,3,FALSE)</f>
        <v>1433</v>
      </c>
      <c r="AA26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IGH : 
Vérification Périodique annuelle','Arrêté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DF 10;',1,1433,'Vérification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
les exutoires de désenfumage des escaliers et 20 % des ouvrants de désenfumage de secours ;','',3,10,4)</v>
      </c>
      <c r="AB26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IGH : 
Vérification Périodique annuelle#,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DF 10;#, commentaires = #Vérification technique du fonctionnement des commandes, du fonctionnement des volets exutoires et ouvrants, de la fermeture des éléments mobiles de compartimentage, arrêt de la ventilation de confort, fonctionnement des ventilateurs de désenfumage, mesure de pression, de débit et de vitesse.
les exutoires de désenfumage des escaliers et 20 % des ouvrants de désenfumage de secours ;#, personne_habilitee =  ##, criticite = 4 where id = 1438</v>
      </c>
      <c r="AC263"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DF 10;' where id = 1438</v>
      </c>
    </row>
    <row r="264" spans="1:29" s="28" customFormat="1" ht="100" customHeight="1" x14ac:dyDescent="0.25">
      <c r="A264" s="50">
        <v>1444</v>
      </c>
      <c r="B264" s="37" t="s">
        <v>30</v>
      </c>
      <c r="C264" s="38" t="s">
        <v>159</v>
      </c>
      <c r="D264" s="44" t="s">
        <v>1011</v>
      </c>
      <c r="E264" s="41" t="s">
        <v>401</v>
      </c>
      <c r="F264" s="47" t="s">
        <v>410</v>
      </c>
      <c r="G264" s="41"/>
      <c r="H264" s="75" t="s">
        <v>327</v>
      </c>
      <c r="I264" s="49"/>
      <c r="J264" s="19"/>
      <c r="K264" s="74"/>
      <c r="L264" s="74"/>
      <c r="M264" s="41">
        <v>0</v>
      </c>
      <c r="N264" s="41">
        <v>0</v>
      </c>
      <c r="O264" s="41">
        <v>1</v>
      </c>
      <c r="P264" s="41">
        <v>0</v>
      </c>
      <c r="Q264" s="41">
        <f t="shared" si="8"/>
        <v>10</v>
      </c>
      <c r="R264" s="41">
        <f t="shared" si="9"/>
        <v>1433</v>
      </c>
      <c r="S264" s="41">
        <v>1</v>
      </c>
      <c r="T264" s="76">
        <v>4</v>
      </c>
      <c r="U264" s="84"/>
      <c r="V264" s="73" t="s">
        <v>331</v>
      </c>
      <c r="W264" s="41"/>
      <c r="X264" s="29"/>
      <c r="Y264" s="25">
        <f>VLOOKUP(A268,Feuil1!A:B,2,FALSE)</f>
        <v>10</v>
      </c>
      <c r="Z264" s="25">
        <f>VLOOKUP(A268,Feuil1!A:C,3,FALSE)</f>
        <v>1433</v>
      </c>
      <c r="AA26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IGH : installations fixes et mobiles d''extinction
Vérification Périodique annuelle','Arrêté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maintenance;',1,1433,'Système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Extincteur','',3,10,4)</v>
      </c>
      <c r="AB26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IGH : installations fixes et mobiles d''extinction
Vérification Périodique annuelle#,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 commentaires = #Système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 personne_habilitee =  ##, criticite = 4 where id = 1444</v>
      </c>
      <c r="AC264"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59;
Arrêté du 25 juin 1980 portant approbation des dispositions générales du règlement de sécurité contre les risques d''incendie et de panique dans les établissements recevant du public (ERP). Article MS 73;
NF S61-933 Systèmes de Sécurité Incendie (S.S.I.) - Règles d''exploitation et de maintenance;' where id = 1444</v>
      </c>
    </row>
    <row r="265" spans="1:29" s="28" customFormat="1" ht="100" customHeight="1" x14ac:dyDescent="0.25">
      <c r="A265" s="50">
        <v>1445</v>
      </c>
      <c r="B265" s="37" t="s">
        <v>30</v>
      </c>
      <c r="C265" s="38" t="s">
        <v>159</v>
      </c>
      <c r="D265" s="45" t="s">
        <v>1010</v>
      </c>
      <c r="E265" s="42" t="s">
        <v>267</v>
      </c>
      <c r="F265" s="48" t="s">
        <v>395</v>
      </c>
      <c r="G265" s="41"/>
      <c r="H265" s="75" t="s">
        <v>327</v>
      </c>
      <c r="I265" s="49"/>
      <c r="J265" s="19"/>
      <c r="K265" s="74"/>
      <c r="L265" s="74"/>
      <c r="M265" s="41">
        <v>0</v>
      </c>
      <c r="N265" s="41">
        <v>0</v>
      </c>
      <c r="O265" s="41">
        <v>1</v>
      </c>
      <c r="P265" s="41">
        <v>0</v>
      </c>
      <c r="Q265" s="41">
        <f t="shared" si="8"/>
        <v>10</v>
      </c>
      <c r="R265" s="41">
        <f t="shared" si="9"/>
        <v>1433</v>
      </c>
      <c r="S265" s="41">
        <v>1</v>
      </c>
      <c r="T265" s="76">
        <v>4</v>
      </c>
      <c r="U265" s="84"/>
      <c r="V265" s="73" t="s">
        <v>331</v>
      </c>
      <c r="W265" s="41"/>
      <c r="X265" s="29"/>
      <c r="Y265" s="25">
        <f>VLOOKUP(A269,Feuil1!A:B,2,FALSE)</f>
        <v>10</v>
      </c>
      <c r="Z265" s="25">
        <f>VLOOKUP(A269,Feuil1!A:C,3,FALSE)</f>
        <v>1433</v>
      </c>
      <c r="AA26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(SSI) IGH : 
Vérification Périodique semestrielle','NF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53;',1,1433,'Essai des exutoires et ouvrants
Vérification semestrielle technique CMSI, et essais des exutoires, ouvrants, portes à fermeture automatique, rideaux et portes à dévêtissement vertical.','',3,10,4)</v>
      </c>
      <c r="AB26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(SSI) IGH : 
Vérification Périodique semestrielle#,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commentaires = #Essai des exutoires et ouvrants
Vérification semestrielle technique CMSI, et essais des exutoires, ouvrants, portes à fermeture automatique, rideaux et portes à dévêtissement vertical.#, personne_habilitee =  ##, criticite = 4 where id = 1445</v>
      </c>
      <c r="AC265" s="17" t="str">
        <f>IF(Tableau6[[#This Row],[Référence]]&lt;&gt;"",CONCATENATE("update aocr_ref_arbo set reglementation = '",Tableau6[[#This Row],[Référence]],"' where id = ",Tableau6[[#This Row],[id]]),"")</f>
        <v>update aocr_ref_arbo set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where id = 1445</v>
      </c>
    </row>
    <row r="266" spans="1:29" s="28" customFormat="1" ht="100" customHeight="1" x14ac:dyDescent="0.25">
      <c r="A266" s="50">
        <v>1448</v>
      </c>
      <c r="B266" s="37" t="s">
        <v>30</v>
      </c>
      <c r="C266" s="38" t="s">
        <v>159</v>
      </c>
      <c r="D266" s="44" t="s">
        <v>1009</v>
      </c>
      <c r="E266" s="41" t="s">
        <v>393</v>
      </c>
      <c r="F266" s="47" t="s">
        <v>394</v>
      </c>
      <c r="G266" s="41"/>
      <c r="H266" s="75" t="s">
        <v>327</v>
      </c>
      <c r="I266" s="49"/>
      <c r="J266" s="19"/>
      <c r="K266" s="74"/>
      <c r="L266" s="74"/>
      <c r="M266" s="41">
        <v>0</v>
      </c>
      <c r="N266" s="41">
        <v>0</v>
      </c>
      <c r="O266" s="41">
        <v>1</v>
      </c>
      <c r="P266" s="41">
        <v>0</v>
      </c>
      <c r="Q266" s="41">
        <f t="shared" si="8"/>
        <v>10</v>
      </c>
      <c r="R266" s="41">
        <f t="shared" si="9"/>
        <v>1433</v>
      </c>
      <c r="S266" s="41">
        <v>1</v>
      </c>
      <c r="T266" s="76">
        <v>4</v>
      </c>
      <c r="U266" s="84"/>
      <c r="V266" s="73" t="s">
        <v>331</v>
      </c>
      <c r="W266" s="41"/>
      <c r="X266" s="29"/>
      <c r="Y266" s="25">
        <f>VLOOKUP(A270,Feuil1!A:B,2,FALSE)</f>
        <v>10</v>
      </c>
      <c r="Z266" s="25">
        <f>VLOOKUP(A270,Feuil1!A:C,3,FALSE)</f>
        <v>1433</v>
      </c>
      <c r="AA26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IGH :
Vérification Périodique hebdomadaire','Arrêté du 25 juin 1980 portant approbation des dispositions générales du règlement de sécurité contre les risques d''incendie et de panique dans les établissements recevant du public (ERP). Article MS 69;',1,1433,'L''exploitant ou son représentant doit s''assurer, une fois par semaine au moins, du bon fonctionnement de l''installation et de l''aptitude des alimentations électriques et/ou pneumatiques de sécurité à satisfaire aux exigences du présent règlement.
L''exploitant doit disposer en permanence d''un stock de petites fournitures de rechange des modèles utilisés tels que lampes, fusibles, vitres pour déclencheurs manuels à bris de glace, cartouches de gaz inerte comprimé, etc.','',3,10,4)</v>
      </c>
      <c r="AB26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IGH :
Vérification Périodique hebdomadaire#, reglementation = #Arrêté du 25 juin 1980 portant approbation des dispositions générales du règlement de sécurité contre les risques d''incendie et de panique dans les établissements recevant du public (ERP). Article MS 69;#, commentaires = #L''exploitant ou son représentant doit s''assurer, une fois par semaine au moins, du bon fonctionnement de l''installation et de l''aptitude des alimentations électriques et/ou pneumatiques de sécurité à satisfaire aux exigences du présent règlement.
L''exploitant doit disposer en permanence d''un stock de petites fournitures de rechange des modèles utilisés tels que lampes, fusibles, vitres pour déclencheurs manuels à bris de glace, cartouches de gaz inerte comprimé, etc.#, personne_habilitee =  ##, criticite = 4 where id = 1448</v>
      </c>
      <c r="AC266" s="17" t="str">
        <f>IF(Tableau6[[#This Row],[Référence]]&lt;&gt;"",CONCATENATE("update aocr_ref_arbo set reglementation = '",Tableau6[[#This Row],[Référence]],"' where id = ",Tableau6[[#This Row],[id]]),"")</f>
        <v>update aocr_ref_arbo set reglementation = 'Arrêté du 25 juin 1980 portant approbation des dispositions générales du règlement de sécurité contre les risques d''incendie et de panique dans les établissements recevant du public (ERP). Article MS 69;' where id = 1448</v>
      </c>
    </row>
    <row r="267" spans="1:29" s="28" customFormat="1" ht="100" customHeight="1" x14ac:dyDescent="0.25">
      <c r="A267" s="50">
        <v>1449</v>
      </c>
      <c r="B267" s="37" t="s">
        <v>30</v>
      </c>
      <c r="C267" s="38" t="s">
        <v>159</v>
      </c>
      <c r="D267" s="45" t="s">
        <v>1008</v>
      </c>
      <c r="E267" s="42" t="s">
        <v>131</v>
      </c>
      <c r="F267" s="48" t="s">
        <v>395</v>
      </c>
      <c r="G267" s="41"/>
      <c r="H267" s="75" t="s">
        <v>327</v>
      </c>
      <c r="I267" s="49"/>
      <c r="J267" s="19"/>
      <c r="K267" s="74"/>
      <c r="L267" s="74"/>
      <c r="M267" s="41">
        <v>0</v>
      </c>
      <c r="N267" s="41">
        <v>0</v>
      </c>
      <c r="O267" s="41">
        <v>1</v>
      </c>
      <c r="P267" s="41">
        <v>0</v>
      </c>
      <c r="Q267" s="41">
        <f t="shared" si="8"/>
        <v>10</v>
      </c>
      <c r="R267" s="41">
        <f t="shared" si="9"/>
        <v>1433</v>
      </c>
      <c r="S267" s="41">
        <v>1</v>
      </c>
      <c r="T267" s="76">
        <v>4</v>
      </c>
      <c r="U267" s="84"/>
      <c r="V267" s="73" t="s">
        <v>331</v>
      </c>
      <c r="W267" s="41"/>
      <c r="X267" s="29"/>
      <c r="Y267" s="25">
        <f>VLOOKUP(A271,Feuil1!A:B,2,FALSE)</f>
        <v>10</v>
      </c>
      <c r="Z267" s="25">
        <f>VLOOKUP(A271,Feuil1!A:C,3,FALSE)</f>
        <v>1433</v>
      </c>
      <c r="AA26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Sécurité Incendie IGH : 
Vérification Périodique mensuelle et trimestrielle','NF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53;',1,1433,'Mensuelle :Essai de déverrouillage des issues de secours
Trimestrielle : Examen du passage en position de sécurité des Dispositifs Actionnés de Sécurité (DAS) et essai des coffrets de relayage pour ventilateurs de désenfumage.
','',3,10,4)</v>
      </c>
      <c r="AB26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Sécurité Incendie IGH : 
Vérification Périodique mensuelle et trimestrielle#,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commentaires = #Mensuelle :Essai de déverrouillage des issues de secours
Trimestrielle : Examen du passage en position de sécurité des Dispositifs Actionnés de Sécurité (DAS) et essai des coffrets de relayage pour ventilateurs de désenfumage.
#, personne_habilitee =  ##, criticite = 4 where id = 1449</v>
      </c>
      <c r="AC267" s="17" t="str">
        <f>IF(Tableau6[[#This Row],[Référence]]&lt;&gt;"",CONCATENATE("update aocr_ref_arbo set reglementation = '",Tableau6[[#This Row],[Référence]],"' where id = ",Tableau6[[#This Row],[id]]),"")</f>
        <v>update aocr_ref_arbo set reglementation = 'NF S61-933 Systèmes de Sécurité Incendie (S.S.I.) - Règles d''exploitation et de maintenance;
Arrêté du 25 juin 1980 portant approbation des dispositions générales du règlement de sécurité contre les risques d''incendie et de panique dans les établissements recevant du public (ERP). Article MS 53;' where id = 1449</v>
      </c>
    </row>
    <row r="268" spans="1:29" ht="100" customHeight="1" x14ac:dyDescent="0.25">
      <c r="A268" s="50">
        <v>1450</v>
      </c>
      <c r="B268" s="37" t="s">
        <v>30</v>
      </c>
      <c r="C268" s="38" t="s">
        <v>159</v>
      </c>
      <c r="D268" s="44" t="s">
        <v>1007</v>
      </c>
      <c r="E268" s="41"/>
      <c r="F268" s="47" t="s">
        <v>411</v>
      </c>
      <c r="G268" s="41"/>
      <c r="H268" s="75" t="s">
        <v>327</v>
      </c>
      <c r="I268" s="49"/>
      <c r="J268" s="19"/>
      <c r="K268" s="74"/>
      <c r="L268" s="74"/>
      <c r="M268" s="41">
        <v>0</v>
      </c>
      <c r="N268" s="41">
        <v>0</v>
      </c>
      <c r="O268" s="41">
        <v>1</v>
      </c>
      <c r="P268" s="41">
        <v>0</v>
      </c>
      <c r="Q268" s="41">
        <f t="shared" si="8"/>
        <v>10</v>
      </c>
      <c r="R268" s="41">
        <f t="shared" si="9"/>
        <v>1433</v>
      </c>
      <c r="S268" s="41">
        <v>1</v>
      </c>
      <c r="T268" s="76">
        <v>5</v>
      </c>
      <c r="U268" s="84"/>
      <c r="V268" s="73" t="s">
        <v>27</v>
      </c>
      <c r="W268" s="41"/>
      <c r="X268" s="25"/>
      <c r="Y268" s="25">
        <f>VLOOKUP(A272,Feuil1!A:B,2,FALSE)</f>
        <v>10</v>
      </c>
      <c r="Z268" s="25">
        <f>VLOOKUP(A272,Feuil1!A:C,3,FALSE)</f>
        <v>1433</v>
      </c>
      <c r="AA26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IGH :
Contrôle à la Mise en service Rapport de Vérification Réglementaire Après Travaux (RVRAT).','Arrêté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73;',1,1433,'','',3,10,5)</v>
      </c>
      <c r="AB26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IGH :
Contrôle à la Mise en service Rapport de Vérification Réglementaire Après Travaux (RVRAT).#,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73;#, commentaires = ##, personne_habilitee =  ##, criticite = 5 where id = 1450</v>
      </c>
      <c r="AC268"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Arrêté du 25 juin 1980 portant approbation des dispositions générales du règlement de sécurité contre les risques d''incendie et de panique dans les établissements recevant du public (ERP) Article MS 73;' where id = 1450</v>
      </c>
    </row>
    <row r="269" spans="1:29" ht="100" customHeight="1" x14ac:dyDescent="0.25">
      <c r="A269" s="50">
        <v>1451</v>
      </c>
      <c r="B269" s="37" t="s">
        <v>30</v>
      </c>
      <c r="C269" s="38" t="s">
        <v>159</v>
      </c>
      <c r="D269" s="45" t="s">
        <v>1006</v>
      </c>
      <c r="E269" s="42"/>
      <c r="F269" s="48" t="s">
        <v>412</v>
      </c>
      <c r="G269" s="41"/>
      <c r="H269" s="75" t="s">
        <v>327</v>
      </c>
      <c r="I269" s="49"/>
      <c r="J269" s="19"/>
      <c r="K269" s="74"/>
      <c r="L269" s="74"/>
      <c r="M269" s="41">
        <v>0</v>
      </c>
      <c r="N269" s="41">
        <v>0</v>
      </c>
      <c r="O269" s="41">
        <v>1</v>
      </c>
      <c r="P269" s="41">
        <v>0</v>
      </c>
      <c r="Q269" s="41">
        <f t="shared" si="8"/>
        <v>10</v>
      </c>
      <c r="R269" s="41">
        <f t="shared" si="9"/>
        <v>1433</v>
      </c>
      <c r="S269" s="41">
        <v>1</v>
      </c>
      <c r="T269" s="76">
        <v>4</v>
      </c>
      <c r="U269" s="84"/>
      <c r="V269" s="73" t="s">
        <v>331</v>
      </c>
      <c r="W269" s="41"/>
      <c r="X269" s="26"/>
      <c r="Y269" s="25">
        <f>VLOOKUP(A273,Feuil1!A:B,2,FALSE)</f>
        <v>10</v>
      </c>
      <c r="Z269" s="25">
        <f>VLOOKUP(A273,Feuil1!A:C,3,FALSE)</f>
        <v>1433</v>
      </c>
      <c r="AA26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IGH :
Contrôle Périodique annuel Rapport de Vérification en Exploitation (RVRE).','Arrêté du 30 décembre 2011 portant règlement de sécurité pour la construction des immeubles de grande hauteur et leur protection contre les risques d''incendie et de panique GH5 3.1.2.;
Arrêté du 25 juin 1980 portant approbation des dispositions générales du règlement de sécurité contre les risques d''incendie et de panique dans les établissements recevant du public (ERP) Article MS 73;',1,1433,'','',3,10,4)</v>
      </c>
      <c r="AB26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IGH :
Contrôle Périodique annuel Rapport de Vérification en Exploitation (RVRE).#, reglementation = #Arrêté du 30 décembre 2011 portant règlement de sécurité pour la construction des immeubles de grande hauteur et leur protection contre les risques d''incendie et de panique GH5 3.1.2.;
Arrêté du 25 juin 1980 portant approbation des dispositions générales du règlement de sécurité contre les risques d''incendie et de panique dans les établissements recevant du public (ERP) Article MS 73;#, commentaires = ##, personne_habilitee =  ##, criticite = 4 where id = 1451</v>
      </c>
      <c r="AC269"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GH5 3.1.2.;
Arrêté du 25 juin 1980 portant approbation des dispositions générales du règlement de sécurité contre les risques d''incendie et de panique dans les établissements recevant du public (ERP) Article MS 73;' where id = 1451</v>
      </c>
    </row>
    <row r="270" spans="1:29" ht="100" customHeight="1" x14ac:dyDescent="0.25">
      <c r="A270" s="50">
        <v>1889</v>
      </c>
      <c r="B270" s="37" t="s">
        <v>30</v>
      </c>
      <c r="C270" s="38" t="s">
        <v>159</v>
      </c>
      <c r="D270" s="44" t="s">
        <v>970</v>
      </c>
      <c r="E270" s="41"/>
      <c r="F270" s="47" t="s">
        <v>413</v>
      </c>
      <c r="G270" s="41"/>
      <c r="H270" s="75" t="s">
        <v>327</v>
      </c>
      <c r="I270" s="49"/>
      <c r="J270" s="19"/>
      <c r="K270" s="74"/>
      <c r="L270" s="74"/>
      <c r="M270" s="41">
        <v>0</v>
      </c>
      <c r="N270" s="41">
        <v>0</v>
      </c>
      <c r="O270" s="41">
        <v>1</v>
      </c>
      <c r="P270" s="41">
        <v>0</v>
      </c>
      <c r="Q270" s="41">
        <f t="shared" si="8"/>
        <v>10</v>
      </c>
      <c r="R270" s="41">
        <f t="shared" si="9"/>
        <v>1433</v>
      </c>
      <c r="S270" s="41">
        <v>1</v>
      </c>
      <c r="T270" s="76">
        <v>4</v>
      </c>
      <c r="U270" s="84"/>
      <c r="V270" s="73" t="s">
        <v>331</v>
      </c>
      <c r="W270" s="41"/>
      <c r="X270" s="25"/>
      <c r="Y270" s="25">
        <f>VLOOKUP(A274,Feuil1!A:B,2,FALSE)</f>
        <v>10</v>
      </c>
      <c r="Z270" s="25">
        <f>VLOOKUP(A274,Feuil1!A:C,3,FALSE)</f>
        <v>1433</v>
      </c>
      <c r="AA27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Communication radioélectrique IGH :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 3.1.2.;',1,1433,'','',3,10,4)</v>
      </c>
      <c r="AB27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Communication radioélectrique IGH :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 3.1.2.;#, commentaires = ##, personne_habilitee =  ##, criticite = 4 where id = 1889</v>
      </c>
      <c r="AC270"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3.1.2.;' where id = 1889</v>
      </c>
    </row>
    <row r="271" spans="1:29" ht="100" customHeight="1" x14ac:dyDescent="0.25">
      <c r="A271" s="50">
        <v>1890</v>
      </c>
      <c r="B271" s="37" t="s">
        <v>30</v>
      </c>
      <c r="C271" s="38" t="s">
        <v>159</v>
      </c>
      <c r="D271" s="45" t="s">
        <v>1013</v>
      </c>
      <c r="E271" s="42" t="s">
        <v>414</v>
      </c>
      <c r="F271" s="48" t="s">
        <v>413</v>
      </c>
      <c r="G271" s="41"/>
      <c r="H271" s="75" t="s">
        <v>327</v>
      </c>
      <c r="I271" s="49"/>
      <c r="J271" s="19"/>
      <c r="K271" s="74"/>
      <c r="L271" s="74"/>
      <c r="M271" s="41">
        <v>0</v>
      </c>
      <c r="N271" s="41">
        <v>0</v>
      </c>
      <c r="O271" s="41">
        <v>1</v>
      </c>
      <c r="P271" s="41">
        <v>0</v>
      </c>
      <c r="Q271" s="41">
        <f t="shared" si="8"/>
        <v>10</v>
      </c>
      <c r="R271" s="41">
        <f t="shared" si="9"/>
        <v>1433</v>
      </c>
      <c r="S271" s="41">
        <v>1</v>
      </c>
      <c r="T271" s="76">
        <v>4</v>
      </c>
      <c r="U271" s="84"/>
      <c r="V271" s="73" t="s">
        <v>331</v>
      </c>
      <c r="W271" s="41"/>
      <c r="X271" s="26"/>
      <c r="Y271" s="25">
        <f>VLOOKUP(A275,Feuil1!A:B,2,FALSE)</f>
        <v>10</v>
      </c>
      <c r="Z271" s="25">
        <f>VLOOKUP(A275,Feuil1!A:C,3,FALSE)</f>
        <v>1433</v>
      </c>
      <c r="AA27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('Désenfumage IGH :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 3.1.2.;',1,1433,'Objet des vérifications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;','',3,10,4)</v>
      </c>
      <c r="AB27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#Désenfumage IGH :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 3.1.2.;#, commentaires = #Objet des vérifications :
-les vitesses, débits et pressions des installations de désenfumage mécanique de 20 % des compartiments ; 
-lorsqu''il est prévu ci-dessus de vérifier 20 % des ouvrants ou des compartiments par an, la totalité de ces ouvrants ou compartiments est vérifiée dans un délai de cinq ans ;#, personne_habilitee =  ##, criticite = 4 where id = 1890</v>
      </c>
      <c r="AC271"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3.1.2.;' where id = 1890</v>
      </c>
    </row>
    <row r="272" spans="1:29" ht="100" customHeight="1" x14ac:dyDescent="0.25">
      <c r="A272" s="50">
        <v>1891</v>
      </c>
      <c r="B272" s="37" t="s">
        <v>30</v>
      </c>
      <c r="C272" s="38" t="s">
        <v>159</v>
      </c>
      <c r="D272" s="44" t="s">
        <v>1014</v>
      </c>
      <c r="E272" s="41" t="s">
        <v>415</v>
      </c>
      <c r="F272" s="47" t="s">
        <v>416</v>
      </c>
      <c r="G272" s="41"/>
      <c r="H272" s="75" t="s">
        <v>327</v>
      </c>
      <c r="I272" s="49"/>
      <c r="J272" s="19"/>
      <c r="K272" s="74"/>
      <c r="L272" s="74"/>
      <c r="M272" s="41">
        <v>0</v>
      </c>
      <c r="N272" s="41">
        <v>0</v>
      </c>
      <c r="O272" s="41">
        <v>1</v>
      </c>
      <c r="P272" s="41">
        <v>0</v>
      </c>
      <c r="Q272" s="41">
        <f t="shared" si="8"/>
        <v>10</v>
      </c>
      <c r="R272" s="41">
        <f t="shared" si="9"/>
        <v>1433</v>
      </c>
      <c r="S272" s="41">
        <v>1</v>
      </c>
      <c r="T272" s="76">
        <v>4</v>
      </c>
      <c r="U272" s="84"/>
      <c r="V272" s="73" t="s">
        <v>331</v>
      </c>
      <c r="W272" s="41"/>
      <c r="X272" s="25"/>
      <c r="Y272" s="25">
        <f>VLOOKUP(A276,Feuil1!A:B,2,FALSE)</f>
        <v>10</v>
      </c>
      <c r="Z272" s="25">
        <f>VLOOKUP(A276,Feuil1!A:C,3,FALSE)</f>
        <v>1433</v>
      </c>
      <c r="AA27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('Compartiment IGH :
Vérification Périodique annuelle - Exercice d''évacuation','Arrêté du 30 décembre 2011 portant règlement de sécurité pour la construction des immeubles de grande hauteur et leur protection contre les risques d''incendie et de panique Article GH 60;',1,1433,'Organise au moins une fois chaque année dans les immeubles visés à l''article R. 122-17 du code de la construction et de l''habitation, un exercice d''évacuation de chaque compartiment avec mise en œuvre des fonctions de sécurité après sensibilisation d''un détecteur automatique d''incendie dans une circulation horizontale commune.','',3,10,4)</v>
      </c>
      <c r="AB27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#Compartiment IGH :
Vérification Périodique annuelle - Exercice d''évacuation#, reglementation = #Arrêté du 30 décembre 2011 portant règlement de sécurité pour la construction des immeubles de grande hauteur et leur protection contre les risques d''incendie et de panique Article GH 60;#, commentaires = #Organise au moins une fois chaque année dans les immeubles visés à l''article R. 122-17 du code de la construction et de l''habitation, un exercice d''évacuation de chaque compartiment avec mise en œuvre des fonctions de sécurité après sensibilisation d''un détecteur automatique d''incendie dans une circulation horizontale commune.#, personne_habilitee =  ##, criticite = 4 where id = 1891</v>
      </c>
      <c r="AC272"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60;' where id = 1891</v>
      </c>
    </row>
    <row r="273" spans="1:29" ht="100" customHeight="1" x14ac:dyDescent="0.25">
      <c r="A273" s="50">
        <v>1892</v>
      </c>
      <c r="B273" s="37" t="s">
        <v>30</v>
      </c>
      <c r="C273" s="38" t="s">
        <v>159</v>
      </c>
      <c r="D273" s="45" t="s">
        <v>1015</v>
      </c>
      <c r="E273" s="42" t="s">
        <v>401</v>
      </c>
      <c r="F273" s="48" t="s">
        <v>413</v>
      </c>
      <c r="G273" s="41"/>
      <c r="H273" s="75" t="s">
        <v>327</v>
      </c>
      <c r="I273" s="49"/>
      <c r="J273" s="19"/>
      <c r="K273" s="74"/>
      <c r="L273" s="74"/>
      <c r="M273" s="41">
        <v>0</v>
      </c>
      <c r="N273" s="41">
        <v>0</v>
      </c>
      <c r="O273" s="41">
        <v>1</v>
      </c>
      <c r="P273" s="41">
        <v>0</v>
      </c>
      <c r="Q273" s="41">
        <f t="shared" si="8"/>
        <v>10</v>
      </c>
      <c r="R273" s="41">
        <f t="shared" si="9"/>
        <v>1433</v>
      </c>
      <c r="S273" s="41">
        <v>1</v>
      </c>
      <c r="T273" s="76">
        <v>4</v>
      </c>
      <c r="U273" s="84"/>
      <c r="V273" s="73" t="s">
        <v>331</v>
      </c>
      <c r="W273" s="41"/>
      <c r="X273" s="26"/>
      <c r="Y273" s="25">
        <f>VLOOKUP(A277,Feuil1!A:B,2,FALSE)</f>
        <v>10</v>
      </c>
      <c r="Z273" s="25">
        <f>VLOOKUP(A277,Feuil1!A:C,3,FALSE)</f>
        <v>1433</v>
      </c>
      <c r="AA27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IGH : installations fixes et mobiles d''extinction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 3.1.2.;',1,1433,'Système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Extincteur','',3,10,4)</v>
      </c>
      <c r="AB27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IGH : installations fixes et mobiles d''extinction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 3.1.2.;#, commentaires = #Système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 personne_habilitee =  ##, criticite = 4 where id = 1892</v>
      </c>
      <c r="AC273"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3.1.2.;' where id = 1892</v>
      </c>
    </row>
    <row r="274" spans="1:29" ht="100" customHeight="1" x14ac:dyDescent="0.25">
      <c r="A274" s="50">
        <v>1893</v>
      </c>
      <c r="B274" s="37" t="s">
        <v>30</v>
      </c>
      <c r="C274" s="38" t="s">
        <v>159</v>
      </c>
      <c r="D274" s="44" t="s">
        <v>1016</v>
      </c>
      <c r="E274" s="41" t="s">
        <v>401</v>
      </c>
      <c r="F274" s="47" t="s">
        <v>417</v>
      </c>
      <c r="G274" s="41"/>
      <c r="H274" s="75" t="s">
        <v>327</v>
      </c>
      <c r="I274" s="49"/>
      <c r="J274" s="19"/>
      <c r="K274" s="74"/>
      <c r="L274" s="74"/>
      <c r="M274" s="41">
        <v>0</v>
      </c>
      <c r="N274" s="41">
        <v>0</v>
      </c>
      <c r="O274" s="41">
        <v>1</v>
      </c>
      <c r="P274" s="41">
        <v>0</v>
      </c>
      <c r="Q274" s="41">
        <f t="shared" si="8"/>
        <v>10</v>
      </c>
      <c r="R274" s="41">
        <f t="shared" si="9"/>
        <v>1433</v>
      </c>
      <c r="S274" s="41">
        <v>1</v>
      </c>
      <c r="T274" s="76">
        <v>5</v>
      </c>
      <c r="U274" s="84"/>
      <c r="V274" s="73" t="s">
        <v>27</v>
      </c>
      <c r="W274" s="41"/>
      <c r="X274" s="25"/>
      <c r="Y274" s="25">
        <f>VLOOKUP(A278,Feuil1!A:B,2,FALSE)</f>
        <v>10</v>
      </c>
      <c r="Z274" s="25">
        <f>VLOOKUP(A278,Feuil1!A:C,3,FALSE)</f>
        <v>1548</v>
      </c>
      <c r="AA27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IGH : installations fixes et mobiles d''extinction
Contrôle à la mise en service - Rapport de Vérification Réglementaire Après Travaux (RVRAT)','Arrêté du 30 décembre 2011 portant règlement de sécurité pour la construction des immeubles de grande hauteur et leur protection contre les risques d''incendie et de panique Article GH 5 § 2;',1,1433,'Système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Extincteur','',3,10,5)</v>
      </c>
      <c r="AB27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IGH : installations fixes et mobiles d''extinction
Contrôle à la mise en service - Rapport de Vérification Réglementaire Après Travaux (RVRAT)#, reglementation = #Arrêté du 30 décembre 2011 portant règlement de sécurité pour la construction des immeubles de grande hauteur et leur protection contre les risques d''incendie et de panique Article GH 5 § 2;#, commentaires = #Système de Sécurité Incendie (SSI) : essai fonctionnel de chaque détecteur et Déclencheur Manuel (DM), essai des clapets et volets, essai des dispositifs de commande, examen visuel direct de chaque Dispositif Actionné de Sécurité (DAS), essai de fonctionnement de l’Equipement d''Alarme (E.A.).
Système de type Sprinkleur
Robinet d''Incendie Armé (RIA)
Extincteur#, personne_habilitee =  ##, criticite = 5 where id = 1893</v>
      </c>
      <c r="AC274"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 2;' where id = 1893</v>
      </c>
    </row>
    <row r="275" spans="1:29" ht="100" customHeight="1" x14ac:dyDescent="0.25">
      <c r="A275" s="50">
        <v>1894</v>
      </c>
      <c r="B275" s="37" t="s">
        <v>30</v>
      </c>
      <c r="C275" s="38" t="s">
        <v>159</v>
      </c>
      <c r="D275" s="45" t="s">
        <v>1017</v>
      </c>
      <c r="E275" s="42" t="s">
        <v>399</v>
      </c>
      <c r="F275" s="48" t="s">
        <v>418</v>
      </c>
      <c r="G275" s="41"/>
      <c r="H275" s="75" t="s">
        <v>327</v>
      </c>
      <c r="I275" s="49"/>
      <c r="J275" s="19"/>
      <c r="K275" s="74"/>
      <c r="L275" s="74"/>
      <c r="M275" s="41">
        <v>0</v>
      </c>
      <c r="N275" s="41">
        <v>0</v>
      </c>
      <c r="O275" s="41">
        <v>1</v>
      </c>
      <c r="P275" s="41">
        <v>0</v>
      </c>
      <c r="Q275" s="41">
        <f t="shared" si="8"/>
        <v>10</v>
      </c>
      <c r="R275" s="41">
        <f t="shared" si="9"/>
        <v>1433</v>
      </c>
      <c r="S275" s="41">
        <v>1</v>
      </c>
      <c r="T275" s="76">
        <v>5</v>
      </c>
      <c r="U275" s="84"/>
      <c r="V275" s="73" t="s">
        <v>27</v>
      </c>
      <c r="W275" s="41"/>
      <c r="X275" s="26"/>
      <c r="Y275" s="25">
        <f>VLOOKUP(A279,Feuil1!A:B,2,FALSE)</f>
        <v>10</v>
      </c>
      <c r="Z275" s="25">
        <f>VLOOKUP(A279,Feuil1!A:C,3,FALSE)</f>
        <v>1550</v>
      </c>
      <c r="AA27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('Moyens de secours IGH : Système de Sécurité Incendie (SSI) de catégorie A système d''extinction automatique du type sprinkleur : 
Contrôle à la mise en service - Rapport de Vérification Réglementaire Après Travaux (RVRAT)','Arrêté du 30 décembre 2011 portant règlement de sécurité pour la construction des immeubles de grande hauteur et leur protection contre les risques d''incendie et de panique Article GH 5 2.;
Arrêté du 25 juin 1980 portant approbation des dispositions générales du règlement de sécurité contre les risques d''incendie et de panique dans les établissements recevant du public (ERP). Article MS 73;',1,1433,'Pour les systèmes de sécurité incendie, les vérifications doivent être conformes aux modalités prévues par la norme en vigueur correspondante.
Pour les systèmes de détection d''incendie, les vérifications doivent comporter les essais fonctionnels réalisés au moyen d''appareils de vérification adaptés au type de détecteur mis en place.
Pour les systèmes d''extinction automatique du type sprinkleur et indépendamment des opérations de maintenance et de vérification prévues dans la norme NF EN 12845 (décembre 2004), la vérification triennale comprend :
- l''examen de l''adéquation du système avec les classes de risque au vu du dossier technique de l''installation et une visite du site ;
- un examen des conditions de maintenance ;
- un examen des conditions d''exploitation ;
- une vérification de la réalité des opérations de maintenance par des essais portant sur :
- le démarrage et le débit des pompes ;
- les essais des dispositifs d''alarme dédiés au système.','',3,10,5)</v>
      </c>
      <c r="AB27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#Moyens de secours IGH : Système de Sécurité Incendie (SSI) de catégorie A système d''extinction automatique du type sprinkleur : 
Contrôle à la mise en service - Rapport de Vérification Réglementaire Après Travaux (RVRAT)#, reglementation = #Arrêté du 30 décembre 2011 portant règlement de sécurité pour la construction des immeubles de grande hauteur et leur protection contre les risques d''incendie et de panique Article GH 5 2.;
Arrêté du 25 juin 1980 portant approbation des dispositions générales du règlement de sécurité contre les risques d''incendie et de panique dans les établissements recevant du public (ERP). Article MS 73;#, commentaires = #Pour les systèmes de sécurité incendie, les vérifications doivent être conformes aux modalités prévues par la norme en vigueur correspondante.
Pour les systèmes de détection d''incendie, les vérifications doivent comporter les essais fonctionnels réalisés au moyen d''appareils de vérification adaptés au type de détecteur mis en place.
Pour les systèmes d''extinction automatique du type sprinkleur et indépendamment des opérations de maintenance et de vérification prévues dans la norme NF EN 12845 (décembre 2004), la vérification triennale comprend :
- l''examen de l''adéquation du système avec les classes de risque au vu du dossier technique de l''installation et une visite du site ;
- un examen des conditions de maintenance ;
- un examen des conditions d''exploitation ;
- une vérification de la réalité des opérations de maintenance par des essais portant sur :
- le démarrage et le débit des pompes ;
- les essais des dispositifs d''alarme dédiés au système.#, personne_habilitee =  ##, criticite = 5 where id = 1894</v>
      </c>
      <c r="AC275"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2.;
Arrêté du 25 juin 1980 portant approbation des dispositions générales du règlement de sécurité contre les risques d''incendie et de panique dans les établissements recevant du public (ERP). Article MS 73;' where id = 1894</v>
      </c>
    </row>
    <row r="276" spans="1:29" ht="100" customHeight="1" x14ac:dyDescent="0.25">
      <c r="A276" s="50">
        <v>1895</v>
      </c>
      <c r="B276" s="37" t="s">
        <v>30</v>
      </c>
      <c r="C276" s="38" t="s">
        <v>159</v>
      </c>
      <c r="D276" s="44" t="s">
        <v>1018</v>
      </c>
      <c r="E276" s="41" t="s">
        <v>419</v>
      </c>
      <c r="F276" s="47" t="s">
        <v>420</v>
      </c>
      <c r="G276" s="41"/>
      <c r="H276" s="75" t="s">
        <v>327</v>
      </c>
      <c r="I276" s="49"/>
      <c r="J276" s="19"/>
      <c r="K276" s="74"/>
      <c r="L276" s="74"/>
      <c r="M276" s="41">
        <v>0</v>
      </c>
      <c r="N276" s="41">
        <v>0</v>
      </c>
      <c r="O276" s="41">
        <v>1</v>
      </c>
      <c r="P276" s="41">
        <v>0</v>
      </c>
      <c r="Q276" s="41">
        <f t="shared" si="8"/>
        <v>10</v>
      </c>
      <c r="R276" s="41">
        <f t="shared" si="9"/>
        <v>1433</v>
      </c>
      <c r="S276" s="41">
        <v>1</v>
      </c>
      <c r="T276" s="76">
        <v>5</v>
      </c>
      <c r="U276" s="84"/>
      <c r="V276" s="73" t="s">
        <v>27</v>
      </c>
      <c r="W276" s="41"/>
      <c r="X276" s="25"/>
      <c r="Y276" s="25">
        <f>VLOOKUP(A280,Feuil1!A:B,2,FALSE)</f>
        <v>10</v>
      </c>
      <c r="Z276" s="25">
        <f>VLOOKUP(A280,Feuil1!A:C,3,FALSE)</f>
        <v>1434</v>
      </c>
      <c r="AA27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('Évaluation de la charge calorifique :
Contrôle Périodique à la mise en service -  Rapport de Vérification Réglementaire Après Travaux (RVRAT)','Arrêté du 30 décembre 2011 portant règlement de sécurité pour la construction des immeubles de grande hauteur et leur protection contre les risques d''incendie et de panique Article GH 61;',1,1433,'Dans les locaux autres que les locaux d''habitation, les occupants sont tenus de faire établir, par un organisme agréé, un rapport de vérification de conformité de la charge calorifique. Ce rapport est établi dans l''année qui suit l''installation dans les lieux ou toute modification importante de l''aménagement, puis périodiquement tous les cinq ans. 
Réalisé par un autre organisme agréé que celui qui a la charge de contrôler l''ensemble des installations techniques et de sécurité.','',3,10,5)</v>
      </c>
      <c r="AB27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#Évaluation de la charge calorifique :
Contrôle Périodique à la mise en service -  Rapport de Vérification Réglementaire Après Travaux (RVRAT)#, reglementation = #Arrêté du 30 décembre 2011 portant règlement de sécurité pour la construction des immeubles de grande hauteur et leur protection contre les risques d''incendie et de panique Article GH 61;#, commentaires = #Dans les locaux autres que les locaux d''habitation, les occupants sont tenus de faire établir, par un organisme agréé, un rapport de vérification de conformité de la charge calorifique. Ce rapport est établi dans l''année qui suit l''installation dans les lieux ou toute modification importante de l''aménagement, puis périodiquement tous les cinq ans. 
Réalisé par un autre organisme agréé que celui qui a la charge de contrôler l''ensemble des installations techniques et de sécurité.#, personne_habilitee =  ##, criticite = 5 where id = 1895</v>
      </c>
      <c r="AC276"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61;' where id = 1895</v>
      </c>
    </row>
    <row r="277" spans="1:29" ht="100" customHeight="1" x14ac:dyDescent="0.25">
      <c r="A277" s="50">
        <v>1896</v>
      </c>
      <c r="B277" s="37" t="s">
        <v>30</v>
      </c>
      <c r="C277" s="38" t="s">
        <v>159</v>
      </c>
      <c r="D277" s="45" t="s">
        <v>1019</v>
      </c>
      <c r="E277" s="42" t="s">
        <v>419</v>
      </c>
      <c r="F277" s="48" t="s">
        <v>420</v>
      </c>
      <c r="G277" s="41"/>
      <c r="H277" s="75" t="s">
        <v>327</v>
      </c>
      <c r="I277" s="49"/>
      <c r="J277" s="19"/>
      <c r="K277" s="74"/>
      <c r="L277" s="74"/>
      <c r="M277" s="41">
        <v>0</v>
      </c>
      <c r="N277" s="41">
        <v>0</v>
      </c>
      <c r="O277" s="41">
        <v>1</v>
      </c>
      <c r="P277" s="41">
        <v>0</v>
      </c>
      <c r="Q277" s="41">
        <f t="shared" si="8"/>
        <v>10</v>
      </c>
      <c r="R277" s="41">
        <f t="shared" si="9"/>
        <v>1433</v>
      </c>
      <c r="S277" s="41">
        <v>1</v>
      </c>
      <c r="T277" s="76">
        <v>4</v>
      </c>
      <c r="U277" s="84"/>
      <c r="V277" s="73" t="s">
        <v>331</v>
      </c>
      <c r="W277" s="41"/>
      <c r="X277" s="26"/>
      <c r="Y277" s="25">
        <f>VLOOKUP(A281,Feuil1!A:B,2,FALSE)</f>
        <v>10</v>
      </c>
      <c r="Z277" s="25">
        <f>VLOOKUP(A281,Feuil1!A:C,3,FALSE)</f>
        <v>1434</v>
      </c>
      <c r="AA27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('Évaluation de la charge calorifique :
Contrôle Périodique Quinquennal - Rapport de Vérification Réglementaire en Exploitation (RVRE)','Arrêté du 30 décembre 2011 portant règlement de sécurité pour la construction des immeubles de grande hauteur et leur protection contre les risques d''incendie et de panique Article GH 61;',1,1433,'Dans les locaux autres que les locaux d''habitation, les occupants sont tenus de faire établir, par un organisme agréé, un rapport de vérification de conformité de la charge calorifique. Ce rapport est établi dans l''année qui suit l''installation dans les lieux ou toute modification importante de l''aménagement, puis périodiquement tous les cinq ans. 
Réalisé par un autre organisme agréé que celui qui a la charge de contrôler l''ensemble des installations techniques et de sécurité.','',3,10,4)</v>
      </c>
      <c r="AB27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#Évaluation de la charge calorifique :
Contrôle Périodique Quinquennal - Rapport de Vérification Réglementaire en Exploitation (RVRE)#, reglementation = #Arrêté du 30 décembre 2011 portant règlement de sécurité pour la construction des immeubles de grande hauteur et leur protection contre les risques d''incendie et de panique Article GH 61;#, commentaires = #Dans les locaux autres que les locaux d''habitation, les occupants sont tenus de faire établir, par un organisme agréé, un rapport de vérification de conformité de la charge calorifique. Ce rapport est établi dans l''année qui suit l''installation dans les lieux ou toute modification importante de l''aménagement, puis périodiquement tous les cinq ans. 
Réalisé par un autre organisme agréé que celui qui a la charge de contrôler l''ensemble des installations techniques et de sécurité.#, personne_habilitee =  ##, criticite = 4 where id = 1896</v>
      </c>
      <c r="AC277"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61;' where id = 1896</v>
      </c>
    </row>
    <row r="278" spans="1:29" ht="100" customHeight="1" x14ac:dyDescent="0.25">
      <c r="A278" s="50">
        <v>2205</v>
      </c>
      <c r="B278" s="37" t="s">
        <v>30</v>
      </c>
      <c r="C278" s="38" t="s">
        <v>26</v>
      </c>
      <c r="D278" s="44" t="s">
        <v>1020</v>
      </c>
      <c r="E278" s="41" t="s">
        <v>764</v>
      </c>
      <c r="F278" s="47" t="s">
        <v>421</v>
      </c>
      <c r="G278" s="41"/>
      <c r="H278" s="75" t="s">
        <v>327</v>
      </c>
      <c r="I278" s="49"/>
      <c r="J278" s="19"/>
      <c r="K278" s="74"/>
      <c r="L278" s="74"/>
      <c r="M278" s="41">
        <v>1</v>
      </c>
      <c r="N278" s="41">
        <v>1</v>
      </c>
      <c r="O278" s="41">
        <v>1</v>
      </c>
      <c r="P278" s="41">
        <v>0</v>
      </c>
      <c r="Q278" s="41">
        <f t="shared" si="8"/>
        <v>10</v>
      </c>
      <c r="R278" s="41">
        <f t="shared" si="9"/>
        <v>1548</v>
      </c>
      <c r="S278" s="41">
        <v>1</v>
      </c>
      <c r="T278" s="76">
        <v>5</v>
      </c>
      <c r="U278" s="84"/>
      <c r="V278" s="73" t="s">
        <v>27</v>
      </c>
      <c r="W278" s="41"/>
      <c r="X278" s="26"/>
      <c r="Y278" s="25">
        <f>VLOOKUP(A282,Feuil1!A:B,2,FALSE)</f>
        <v>10</v>
      </c>
      <c r="Z278" s="25">
        <f>VLOOKUP(A282,Feuil1!A:C,3,FALSE)</f>
        <v>1554</v>
      </c>
      <c r="AA27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
Fiche de recensement des Détecteurs de Fumée à Chambre d''Ionisation a réaliser avant le 31/12/2014.
','Arrêté du 18 novembre 2011 portant dérogation à l''article R. 1333-2 du code de la santé publique pour les détecteurs de fumée à chambre d''ionisation Article 4;',1,1548,'Tout utilisateur élabore, pour chaque installation, une fiche de recensement initiale contenant au moins les informations suivantes :
― la désignation de l''installation ou nom de l''utilisateur ;
― l''adresse complète ;
― l''indication, le cas échéant, de la conformité des détecteurs utilisés aux caractéristiques visées à l''annexe II ;
― l''échéance prévisionnelle de dépose des détecteurs ioniques ;
― le numéro d''identification de l''installation et la localisation du marquage associé défini en annexe III.
Cette fiche est tenue à disposition des mainteneurs, installateurs et déposeurs, qui devront la mettre à jour compte tenu des opérations qu''ils auront réalisées sur l''installation lors de chacune de leurs interventions. Cette fiche et ses mises à jour sont conservées par l''utilisateur.
L''utilisateur devra communiquer la fiche de recensement initiale à un mainteneur, un installateur ou un déposeur avant le 31 décembre 2014 si aucune intervention ou opération n''est réalisée sur son installation avant cette date.
Dépose et remplacement des Détecteurs de Fumée à Chambre d''Ionisation a réaliser avant le 31/12/2017.
Si l''opération de dépose a été programmée (fiche de recensement, plan de dépose et calendrier) avec un déposeur, vous disposez d''un délai supplémentaire de 4 ans (31/12/2021)','',3,10,5)</v>
      </c>
      <c r="AB27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
Fiche de recensement des Détecteurs de Fumée à Chambre d''Ionisation a réaliser avant le 31/12/2014.
#, reglementation = #Arrêté du 18 novembre 2011 portant dérogation à l''article R. 1333-2 du code de la santé publique pour les détecteurs de fumée à chambre d''ionisation Article 4;#, commentaires = #Tout utilisateur élabore, pour chaque installation, une fiche de recensement initiale contenant au moins les informations suivantes :
― la désignation de l''installation ou nom de l''utilisateur ;
― l''adresse complète ;
― l''indication, le cas échéant, de la conformité des détecteurs utilisés aux caractéristiques visées à l''annexe II ;
― l''échéance prévisionnelle de dépose des détecteurs ioniques ;
― le numéro d''identification de l''installation et la localisation du marquage associé défini en annexe III.
Cette fiche est tenue à disposition des mainteneurs, installateurs et déposeurs, qui devront la mettre à jour compte tenu des opérations qu''ils auront réalisées sur l''installation lors de chacune de leurs interventions. Cette fiche et ses mises à jour sont conservées par l''utilisateur.
L''utilisateur devra communiquer la fiche de recensement initiale à un mainteneur, un installateur ou un déposeur avant le 31 décembre 2014 si aucune intervention ou opération n''est réalisée sur son installation avant cette date.
Dépose et remplacement des Détecteurs de Fumée à Chambre d''Ionisation a réaliser avant le 31/12/2017.
Si l''opération de dépose a été programmée (fiche de recensement, plan de dépose et calendrier) avec un déposeur, vous disposez d''un délai supplémentaire de 4 ans (31/12/2021)#, personne_habilitee =  ##, criticite = 5 where id = 2205</v>
      </c>
      <c r="AC278" s="17" t="str">
        <f>IF(Tableau6[[#This Row],[Référence]]&lt;&gt;"",CONCATENATE("update aocr_ref_arbo set reglementation = '",Tableau6[[#This Row],[Référence]],"' where id = ",Tableau6[[#This Row],[id]]),"")</f>
        <v>update aocr_ref_arbo set reglementation = 'Arrêté du 18 novembre 2011 portant dérogation à l''article R. 1333-2 du code de la santé publique pour les détecteurs de fumée à chambre d''ionisation Article 4;' where id = 2205</v>
      </c>
    </row>
    <row r="279" spans="1:29" ht="100" customHeight="1" x14ac:dyDescent="0.25">
      <c r="A279" s="50">
        <v>117</v>
      </c>
      <c r="B279" s="37" t="s">
        <v>30</v>
      </c>
      <c r="C279" s="38" t="s">
        <v>83</v>
      </c>
      <c r="D279" s="45" t="s">
        <v>1021</v>
      </c>
      <c r="E279" s="42"/>
      <c r="F279" s="48" t="s">
        <v>709</v>
      </c>
      <c r="G279" s="41"/>
      <c r="H279" s="75" t="s">
        <v>327</v>
      </c>
      <c r="I279" s="49"/>
      <c r="J279" s="19"/>
      <c r="K279" s="74"/>
      <c r="L279" s="74"/>
      <c r="M279" s="41">
        <v>1</v>
      </c>
      <c r="N279" s="41">
        <v>1</v>
      </c>
      <c r="O279" s="41">
        <v>1</v>
      </c>
      <c r="P279" s="41">
        <v>0</v>
      </c>
      <c r="Q279" s="41">
        <f t="shared" si="8"/>
        <v>10</v>
      </c>
      <c r="R279" s="41">
        <f t="shared" si="9"/>
        <v>1550</v>
      </c>
      <c r="S279" s="41">
        <v>1</v>
      </c>
      <c r="T279" s="76">
        <v>4</v>
      </c>
      <c r="U279" s="84"/>
      <c r="V279" s="73" t="s">
        <v>331</v>
      </c>
      <c r="W279" s="41"/>
      <c r="X279" s="26"/>
      <c r="Y279" s="25">
        <f>VLOOKUP(A283,Feuil1!A:B,2,FALSE)</f>
        <v>10</v>
      </c>
      <c r="Z279" s="25">
        <f>VLOOKUP(A283,Feuil1!A:C,3,FALSE)</f>
        <v>1554</v>
      </c>
      <c r="AA27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('Incendie : Registre de sécurité
Les résultats des vérifications, des contrôles et des maintenances doivent être portés sur le registre sécurité.','Code de la construction et de l''habitation Article R123-51;
Code de la construction et de l''habitation Article R122-29
CDT Article L4711-5',1,1550,'','',3,10,4)</v>
      </c>
      <c r="AB27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#Incendie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117</v>
      </c>
      <c r="AC279"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117</v>
      </c>
    </row>
    <row r="280" spans="1:29" ht="100" customHeight="1" x14ac:dyDescent="0.25">
      <c r="A280" s="50">
        <v>1452</v>
      </c>
      <c r="B280" s="37" t="s">
        <v>30</v>
      </c>
      <c r="C280" s="38" t="s">
        <v>16</v>
      </c>
      <c r="D280" s="44" t="s">
        <v>1022</v>
      </c>
      <c r="E280" s="41" t="s">
        <v>422</v>
      </c>
      <c r="F280" s="47" t="s">
        <v>423</v>
      </c>
      <c r="G280" s="41"/>
      <c r="H280" s="75" t="s">
        <v>327</v>
      </c>
      <c r="I280" s="49"/>
      <c r="J280" s="19"/>
      <c r="K280" s="74"/>
      <c r="L280" s="74"/>
      <c r="M280" s="41">
        <v>1</v>
      </c>
      <c r="N280" s="41">
        <v>1</v>
      </c>
      <c r="O280" s="41">
        <v>1</v>
      </c>
      <c r="P280" s="41">
        <v>0</v>
      </c>
      <c r="Q280" s="41">
        <f t="shared" si="8"/>
        <v>10</v>
      </c>
      <c r="R280" s="41">
        <f t="shared" si="9"/>
        <v>1434</v>
      </c>
      <c r="S280" s="41">
        <v>1</v>
      </c>
      <c r="T280" s="76">
        <v>5</v>
      </c>
      <c r="U280" s="84"/>
      <c r="V280" s="73" t="s">
        <v>27</v>
      </c>
      <c r="W280" s="41"/>
      <c r="X280" s="25"/>
      <c r="Y280" s="25">
        <f>VLOOKUP(A284,Feuil1!A:B,2,FALSE)</f>
        <v>10</v>
      </c>
      <c r="Z280" s="25">
        <f>VLOOKUP(A284,Feuil1!A:C,3,FALSE)</f>
        <v>1554</v>
      </c>
      <c r="AA28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à la mise en service - Certificat d''achèvement des travaux','NF EN 12845 +A2 (juin 2009) : Installations fixes de lutte contre l''incendie - Systèmes d''extinction automatiques du type sprinkleur - Calcul, installation et maintenance (Indice de classement : S62-233) 19.2;',1,1434,'Certificat d''achèvement des travaux déclarant que le système est conforme à toutes les exigences appropriées de la présente norme ou détaillant tout écart par rapport à ces exigences','',3,10,5)</v>
      </c>
      <c r="AB28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à la mise en service - Certificat d''achèvement des travaux#, reglementation = #NF EN 12845 +A2 (juin 2009) : Installations fixes de lutte contre l''incendie - Systèmes d''extinction automatiques du type sprinkleur - Calcul, installation et maintenance (Indice de classement : S62-233) 19.2;#, commentaires = #Certificat d''achèvement des travaux déclarant que le système est conforme à toutes les exigences appropriées de la présente norme ou détaillant tout écart par rapport à ces exigences#, personne_habilitee =  ##, criticite = 5 where id = 1452</v>
      </c>
      <c r="AC280" s="17" t="str">
        <f>IF(Tableau6[[#This Row],[Référence]]&lt;&gt;"",CONCATENATE("update aocr_ref_arbo set reglementation = '",Tableau6[[#This Row],[Référence]],"' where id = ",Tableau6[[#This Row],[id]]),"")</f>
        <v>update aocr_ref_arbo set reglementation = 'NF EN 12845 +A2 (juin 2009) : Installations fixes de lutte contre l''incendie - Systèmes d''extinction automatiques du type sprinkleur - Calcul, installation et maintenance (Indice de classement : S62-233) 19.2;' where id = 1452</v>
      </c>
    </row>
    <row r="281" spans="1:29" ht="100" customHeight="1" x14ac:dyDescent="0.25">
      <c r="A281" s="50">
        <v>1453</v>
      </c>
      <c r="B281" s="37" t="s">
        <v>30</v>
      </c>
      <c r="C281" s="38" t="s">
        <v>16</v>
      </c>
      <c r="D281" s="45" t="s">
        <v>1023</v>
      </c>
      <c r="E281" s="42" t="s">
        <v>424</v>
      </c>
      <c r="F281" s="48" t="s">
        <v>390</v>
      </c>
      <c r="G281" s="41"/>
      <c r="H281" s="75" t="s">
        <v>327</v>
      </c>
      <c r="I281" s="49"/>
      <c r="J281" s="19"/>
      <c r="K281" s="74"/>
      <c r="L281" s="74"/>
      <c r="M281" s="41">
        <v>1</v>
      </c>
      <c r="N281" s="41">
        <v>1</v>
      </c>
      <c r="O281" s="41">
        <v>1</v>
      </c>
      <c r="P281" s="41">
        <v>0</v>
      </c>
      <c r="Q281" s="41">
        <f t="shared" si="8"/>
        <v>10</v>
      </c>
      <c r="R281" s="41">
        <f t="shared" si="9"/>
        <v>1434</v>
      </c>
      <c r="S281" s="41">
        <v>1</v>
      </c>
      <c r="T281" s="76">
        <v>5</v>
      </c>
      <c r="U281" s="84"/>
      <c r="V281" s="73" t="s">
        <v>27</v>
      </c>
      <c r="W281" s="41"/>
      <c r="X281" s="26"/>
      <c r="Y281" s="25">
        <f>VLOOKUP(A285,Feuil1!A:B,2,FALSE)</f>
        <v>10</v>
      </c>
      <c r="Z281" s="25">
        <f>VLOOKUP(A285,Feuil1!A:C,3,FALSE)</f>
        <v>1554</v>
      </c>
      <c r="AA28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désenfumage :
Vérification à la mise en service','Arrêté du 5 août 1992 pris pour l''application des articles R. 235-4-8 et R. 235-4-15 du code du travail et fixant des dispositions pour la prévention des incendies et le désenfumage de certains lieux de travail Article 15;',1,1434,'Avant leur mise en service les installations de désenfumage doivent faire l''objet d''un contrôle par un technicien compétent.
Une notice comportant les caractéristiques des installations de désenfumage et les informations permettant leur contrôle périodique et leur maintenance doit être transmise aux utilisateurs des locaux.','',3,10,5)</v>
      </c>
      <c r="AB28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désenfumage :
Vérification à la mise en service#, reglementation = #Arrêté du 5 août 1992 pris pour l''application des articles R. 235-4-8 et R. 235-4-15 du code du travail et fixant des dispositions pour la prévention des incendies et le désenfumage de certains lieux de travail Article 15;#, commentaires = #Avant leur mise en service les installations de désenfumage doivent faire l''objet d''un contrôle par un technicien compétent.
Une notice comportant les caractéristiques des installations de désenfumage et les informations permettant leur contrôle périodique et leur maintenance doit être transmise aux utilisateurs des locaux.#, personne_habilitee =  ##, criticite = 5 where id = 1453</v>
      </c>
      <c r="AC281" s="17" t="str">
        <f>IF(Tableau6[[#This Row],[Référence]]&lt;&gt;"",CONCATENATE("update aocr_ref_arbo set reglementation = '",Tableau6[[#This Row],[Référence]],"' where id = ",Tableau6[[#This Row],[id]]),"")</f>
        <v>update aocr_ref_arbo set reglementation = 'Arrêté du 5 août 1992 pris pour l''application des articles R. 235-4-8 et R. 235-4-15 du code du travail et fixant des dispositions pour la prévention des incendies et le désenfumage de certains lieux de travail Article 15;' where id = 1453</v>
      </c>
    </row>
    <row r="282" spans="1:29" ht="100" customHeight="1" x14ac:dyDescent="0.25">
      <c r="A282" s="50">
        <v>348</v>
      </c>
      <c r="B282" s="37" t="s">
        <v>30</v>
      </c>
      <c r="C282" s="38" t="s">
        <v>93</v>
      </c>
      <c r="D282" s="44" t="s">
        <v>1024</v>
      </c>
      <c r="E282" s="41" t="s">
        <v>127</v>
      </c>
      <c r="F282" s="47" t="s">
        <v>637</v>
      </c>
      <c r="G282" s="41"/>
      <c r="H282" s="75" t="s">
        <v>327</v>
      </c>
      <c r="I282" s="49"/>
      <c r="J282" s="19"/>
      <c r="K282" s="74"/>
      <c r="L282" s="74"/>
      <c r="M282" s="41">
        <v>1</v>
      </c>
      <c r="N282" s="41">
        <v>1</v>
      </c>
      <c r="O282" s="41">
        <v>1</v>
      </c>
      <c r="P282" s="41">
        <v>0</v>
      </c>
      <c r="Q282" s="41">
        <f t="shared" si="8"/>
        <v>10</v>
      </c>
      <c r="R282" s="41">
        <f t="shared" si="9"/>
        <v>1554</v>
      </c>
      <c r="S282" s="41">
        <v>1</v>
      </c>
      <c r="T282" s="76">
        <v>4</v>
      </c>
      <c r="U282" s="84"/>
      <c r="V282" s="73" t="s">
        <v>331</v>
      </c>
      <c r="W282" s="41"/>
      <c r="X282" s="25"/>
      <c r="Y282" s="25">
        <f>VLOOKUP(A286,Feuil1!A:B,2,FALSE)</f>
        <v>10</v>
      </c>
      <c r="Z282" s="25">
        <f>VLOOKUP(A286,Feuil1!A:C,3,FALSE)</f>
        <v>1554</v>
      </c>
      <c r="AA28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('Robinet d''incendie armés (RIA) :
Vérification Périodique annuelle','Code du travail Article R4227-39',1,1554,'Périodicité conseillée de 1 an : prendre la périodicité du Dossier de maintenance des lieux de travail (DMLT) ou de la consigne de sécurité incendie.','',3,10,4)</v>
      </c>
      <c r="AB28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#Robinet d''incendie armés (RIA) :
Vérification Périodique annuelle#, reglementation = #Code du travail Article R4227-39#, commentaires = #Périodicité conseillée de 1 an : prendre la périodicité du Dossier de maintenance des lieux de travail (DMLT) ou de la consigne de sécurité incendie.#, personne_habilitee =  ##, criticite = 4 where id = 348</v>
      </c>
      <c r="AC282" s="17" t="str">
        <f>IF(Tableau6[[#This Row],[Référence]]&lt;&gt;"",CONCATENATE("update aocr_ref_arbo set reglementation = '",Tableau6[[#This Row],[Référence]],"' where id = ",Tableau6[[#This Row],[id]]),"")</f>
        <v>update aocr_ref_arbo set reglementation = 'Code du travail Article R4227-39' where id = 348</v>
      </c>
    </row>
    <row r="283" spans="1:29" ht="100" customHeight="1" x14ac:dyDescent="0.25">
      <c r="A283" s="50">
        <v>349</v>
      </c>
      <c r="B283" s="37" t="s">
        <v>30</v>
      </c>
      <c r="C283" s="38" t="s">
        <v>93</v>
      </c>
      <c r="D283" s="45" t="s">
        <v>1025</v>
      </c>
      <c r="E283" s="42" t="s">
        <v>128</v>
      </c>
      <c r="F283" s="48" t="s">
        <v>126</v>
      </c>
      <c r="G283" s="41"/>
      <c r="H283" s="75" t="s">
        <v>327</v>
      </c>
      <c r="I283" s="49"/>
      <c r="J283" s="19"/>
      <c r="K283" s="74"/>
      <c r="L283" s="74"/>
      <c r="M283" s="41">
        <v>1</v>
      </c>
      <c r="N283" s="41">
        <v>1</v>
      </c>
      <c r="O283" s="41">
        <v>1</v>
      </c>
      <c r="P283" s="41">
        <v>0</v>
      </c>
      <c r="Q283" s="41">
        <f t="shared" si="8"/>
        <v>10</v>
      </c>
      <c r="R283" s="41">
        <f t="shared" si="9"/>
        <v>1554</v>
      </c>
      <c r="S283" s="41">
        <v>1</v>
      </c>
      <c r="T283" s="76">
        <v>4</v>
      </c>
      <c r="U283" s="84"/>
      <c r="V283" s="73" t="s">
        <v>331</v>
      </c>
      <c r="W283" s="41"/>
      <c r="X283" s="25"/>
      <c r="Y283" s="25">
        <f>VLOOKUP(A287,Feuil1!A:B,2,FALSE)</f>
        <v>10</v>
      </c>
      <c r="Z283" s="25">
        <f>VLOOKUP(A287,Feuil1!A:C,3,FALSE)</f>
        <v>1557</v>
      </c>
      <c r="AA28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('Colonne sèche, colonne humide (en charge), poteaux et bouches d''incendie :
Vérification Périodique annuelle','Code du travail Article R4227-39;',1,1554,'Périodicité conseillée de 1 an : prendre la périodicité de la consigne de sécurité incendie.','',3,10,4)</v>
      </c>
      <c r="AB28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#Colonne sèche, colonne humide (en charge), poteaux et bouches d''incendie :
Vérification Périodique annuelle#, reglementation = #Code du travail Article R4227-39;#, commentaires = #Périodicité conseillée de 1 an : prendre la périodicité de la consigne de sécurité incendie.#, personne_habilitee =  ##, criticite = 4 where id = 349</v>
      </c>
      <c r="AC283" s="17" t="str">
        <f>IF(Tableau6[[#This Row],[Référence]]&lt;&gt;"",CONCATENATE("update aocr_ref_arbo set reglementation = '",Tableau6[[#This Row],[Référence]],"' where id = ",Tableau6[[#This Row],[id]]),"")</f>
        <v>update aocr_ref_arbo set reglementation = 'Code du travail Article R4227-39;' where id = 349</v>
      </c>
    </row>
    <row r="284" spans="1:29" ht="100" customHeight="1" x14ac:dyDescent="0.25">
      <c r="A284" s="50">
        <v>350</v>
      </c>
      <c r="B284" s="37" t="s">
        <v>30</v>
      </c>
      <c r="C284" s="38" t="s">
        <v>93</v>
      </c>
      <c r="D284" s="44" t="s">
        <v>1026</v>
      </c>
      <c r="E284" s="41" t="s">
        <v>128</v>
      </c>
      <c r="F284" s="47" t="s">
        <v>126</v>
      </c>
      <c r="G284" s="41"/>
      <c r="H284" s="75" t="s">
        <v>327</v>
      </c>
      <c r="I284" s="49"/>
      <c r="J284" s="19"/>
      <c r="K284" s="74"/>
      <c r="L284" s="74"/>
      <c r="M284" s="41">
        <v>1</v>
      </c>
      <c r="N284" s="41">
        <v>1</v>
      </c>
      <c r="O284" s="41">
        <v>1</v>
      </c>
      <c r="P284" s="41">
        <v>0</v>
      </c>
      <c r="Q284" s="41">
        <f t="shared" si="8"/>
        <v>10</v>
      </c>
      <c r="R284" s="41">
        <f t="shared" si="9"/>
        <v>1554</v>
      </c>
      <c r="S284" s="41">
        <v>1</v>
      </c>
      <c r="T284" s="76">
        <v>4</v>
      </c>
      <c r="U284" s="84"/>
      <c r="V284" s="73" t="s">
        <v>331</v>
      </c>
      <c r="W284" s="41"/>
      <c r="X284" s="26"/>
      <c r="Y284" s="25">
        <f>VLOOKUP(A288,Feuil1!A:B,2,FALSE)</f>
        <v>10</v>
      </c>
      <c r="Z284" s="25">
        <f>VLOOKUP(A288,Feuil1!A:C,3,FALSE)</f>
        <v>1560</v>
      </c>
      <c r="AA28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détection incendie :
Vérification Périodique annuelle rapport de vérification','Code du travail Article R4227-39;',1,1554,'Périodicité conseillée de 1 an : prendre la périodicité de la consigne de sécurité incendie.','',3,10,4)</v>
      </c>
      <c r="AB28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détection incendie :
Vérification Périodique annuelle rapport de vérification#, reglementation = #Code du travail Article R4227-39;#, commentaires = #Périodicité conseillée de 1 an : prendre la périodicité de la consigne de sécurité incendie.#, personne_habilitee =  ##, criticite = 4 where id = 350</v>
      </c>
      <c r="AC284" s="17" t="str">
        <f>IF(Tableau6[[#This Row],[Référence]]&lt;&gt;"",CONCATENATE("update aocr_ref_arbo set reglementation = '",Tableau6[[#This Row],[Référence]],"' where id = ",Tableau6[[#This Row],[id]]),"")</f>
        <v>update aocr_ref_arbo set reglementation = 'Code du travail Article R4227-39;' where id = 350</v>
      </c>
    </row>
    <row r="285" spans="1:29" ht="100" customHeight="1" x14ac:dyDescent="0.25">
      <c r="A285" s="50">
        <v>351</v>
      </c>
      <c r="B285" s="37" t="s">
        <v>30</v>
      </c>
      <c r="C285" s="38" t="s">
        <v>93</v>
      </c>
      <c r="D285" s="45" t="s">
        <v>1027</v>
      </c>
      <c r="E285" s="42" t="s">
        <v>127</v>
      </c>
      <c r="F285" s="48" t="s">
        <v>425</v>
      </c>
      <c r="G285" s="41"/>
      <c r="H285" s="75" t="s">
        <v>327</v>
      </c>
      <c r="I285" s="49"/>
      <c r="J285" s="19"/>
      <c r="K285" s="74"/>
      <c r="L285" s="74"/>
      <c r="M285" s="41">
        <v>1</v>
      </c>
      <c r="N285" s="41">
        <v>1</v>
      </c>
      <c r="O285" s="41">
        <v>1</v>
      </c>
      <c r="P285" s="41">
        <v>0</v>
      </c>
      <c r="Q285" s="41">
        <f t="shared" si="8"/>
        <v>10</v>
      </c>
      <c r="R285" s="41">
        <f t="shared" si="9"/>
        <v>1554</v>
      </c>
      <c r="S285" s="41">
        <v>1</v>
      </c>
      <c r="T285" s="76">
        <v>4</v>
      </c>
      <c r="U285" s="84"/>
      <c r="V285" s="73" t="s">
        <v>331</v>
      </c>
      <c r="W285" s="41"/>
      <c r="X285" s="26"/>
      <c r="Y285" s="25">
        <f>VLOOKUP(A289,Feuil1!A:B,2,FALSE)</f>
        <v>10</v>
      </c>
      <c r="Z285" s="25">
        <f>VLOOKUP(A289,Feuil1!A:C,3,FALSE)</f>
        <v>1556</v>
      </c>
      <c r="AA28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désenfumage :
Vérification Périodique annuelle','Arrêté du 5 août 1992 pris pour l''application des articles R. 235-4-8 et R. 235-4-15 du code du travail et fixant des dispositions pour la prévention des incendies et le désenfumage de certains lieux de travail Article 15;
Code du travail Article R4227-39;
Code du travail Article R4227-28;',1,1554,'Périodicité conseillée de 1 an : prendre la périodicité du Dossier de maintenance des lieux de travail (DMLT) ou de la consigne de sécurité incendie.','',3,10,4)</v>
      </c>
      <c r="AB28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désenfumage :
Vérification Périodique annuelle#, reglementation = #Arrêté du 5 août 1992 pris pour l''application des articles R. 235-4-8 et R. 235-4-15 du code du travail et fixant des dispositions pour la prévention des incendies et le désenfumage de certains lieux de travail Article 15;
Code du travail Article R4227-39;
Code du travail Article R4227-28;#, commentaires = #Périodicité conseillée de 1 an : prendre la périodicité du Dossier de maintenance des lieux de travail (DMLT) ou de la consigne de sécurité incendie.#, personne_habilitee =  ##, criticite = 4 where id = 351</v>
      </c>
      <c r="AC285" s="17" t="str">
        <f>IF(Tableau6[[#This Row],[Référence]]&lt;&gt;"",CONCATENATE("update aocr_ref_arbo set reglementation = '",Tableau6[[#This Row],[Référence]],"' where id = ",Tableau6[[#This Row],[id]]),"")</f>
        <v>update aocr_ref_arbo set reglementation = 'Arrêté du 5 août 1992 pris pour l''application des articles R. 235-4-8 et R. 235-4-15 du code du travail et fixant des dispositions pour la prévention des incendies et le désenfumage de certains lieux de travail Article 15;
Code du travail Article R4227-39;
Code du travail Article R4227-28;' where id = 351</v>
      </c>
    </row>
    <row r="286" spans="1:29" ht="100" customHeight="1" x14ac:dyDescent="0.25">
      <c r="A286" s="50">
        <v>1458</v>
      </c>
      <c r="B286" s="37" t="s">
        <v>30</v>
      </c>
      <c r="C286" s="38" t="s">
        <v>93</v>
      </c>
      <c r="D286" s="44" t="s">
        <v>1028</v>
      </c>
      <c r="E286" s="41" t="s">
        <v>426</v>
      </c>
      <c r="F286" s="47" t="s">
        <v>129</v>
      </c>
      <c r="G286" s="41"/>
      <c r="H286" s="75" t="s">
        <v>327</v>
      </c>
      <c r="I286" s="49"/>
      <c r="J286" s="19"/>
      <c r="K286" s="74"/>
      <c r="L286" s="74"/>
      <c r="M286" s="41">
        <v>1</v>
      </c>
      <c r="N286" s="41">
        <v>1</v>
      </c>
      <c r="O286" s="41">
        <v>1</v>
      </c>
      <c r="P286" s="41">
        <v>0</v>
      </c>
      <c r="Q286" s="41">
        <f t="shared" si="8"/>
        <v>10</v>
      </c>
      <c r="R286" s="41">
        <f t="shared" si="9"/>
        <v>1554</v>
      </c>
      <c r="S286" s="41">
        <v>1</v>
      </c>
      <c r="T286" s="76">
        <v>4</v>
      </c>
      <c r="U286" s="84"/>
      <c r="V286" s="73" t="s">
        <v>331</v>
      </c>
      <c r="W286" s="41"/>
      <c r="X286" s="26"/>
      <c r="Y286" s="25">
        <f>VLOOKUP(A290,Feuil1!A:B,2,FALSE)</f>
        <v>10</v>
      </c>
      <c r="Z286" s="25">
        <f>VLOOKUP(A290,Feuil1!A:C,3,FALSE)</f>
        <v>1547</v>
      </c>
      <c r="AA28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('Extincteurs :
Vérification Périodique annuelle et révision décennale','Code du travail Article R4224-17
MS38',1,1554,'La périodicité de 1 an n''est pas obligatoire pour le code du travail, elle est conseillée. Cette périodicité appropriée doit être inscrite au Dossier de Maintenance des Lieux de Travail (DMLT).','',3,10,4)</v>
      </c>
      <c r="AB28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#Extincteurs :
Vérification Périodique annuelle et révision décennale#, reglementation = #Code du travail Article R4224-17
MS38#, commentaires = #La périodicité de 1 an n''est pas obligatoire pour le code du travail, elle est conseillée. Cette périodicité appropriée doit être inscrite au Dossier de Maintenance des Lieux de Travail (DMLT).#, personne_habilitee =  ##, criticite = 4 where id = 1458</v>
      </c>
      <c r="AC286" s="17" t="str">
        <f>IF(Tableau6[[#This Row],[Référence]]&lt;&gt;"",CONCATENATE("update aocr_ref_arbo set reglementation = '",Tableau6[[#This Row],[Référence]],"' where id = ",Tableau6[[#This Row],[id]]),"")</f>
        <v>update aocr_ref_arbo set reglementation = 'Code du travail Article R4224-17
MS38' where id = 1458</v>
      </c>
    </row>
    <row r="287" spans="1:29" ht="100" customHeight="1" x14ac:dyDescent="0.25">
      <c r="A287" s="50">
        <v>694</v>
      </c>
      <c r="B287" s="37" t="s">
        <v>30</v>
      </c>
      <c r="C287" s="38" t="s">
        <v>197</v>
      </c>
      <c r="D287" s="44" t="s">
        <v>1034</v>
      </c>
      <c r="E287" s="41" t="s">
        <v>269</v>
      </c>
      <c r="F287" s="47" t="s">
        <v>758</v>
      </c>
      <c r="G287" s="41"/>
      <c r="H287" s="75" t="s">
        <v>327</v>
      </c>
      <c r="I287" s="49"/>
      <c r="J287" s="19"/>
      <c r="K287" s="74"/>
      <c r="L287" s="74"/>
      <c r="M287" s="41">
        <v>1</v>
      </c>
      <c r="N287" s="41">
        <v>1</v>
      </c>
      <c r="O287" s="41">
        <v>1</v>
      </c>
      <c r="P287" s="41">
        <v>0</v>
      </c>
      <c r="Q287" s="41">
        <f t="shared" si="8"/>
        <v>10</v>
      </c>
      <c r="R287" s="41">
        <f t="shared" si="9"/>
        <v>1557</v>
      </c>
      <c r="S287" s="41">
        <v>1</v>
      </c>
      <c r="T287" s="76">
        <v>4</v>
      </c>
      <c r="U287" s="84"/>
      <c r="V287" s="73" t="s">
        <v>331</v>
      </c>
      <c r="W287" s="41"/>
      <c r="X287" s="25"/>
      <c r="Y287" s="25">
        <f>VLOOKUP(A291,Feuil1!A:B,2,FALSE)</f>
        <v>10</v>
      </c>
      <c r="Z287" s="25">
        <f>VLOOKUP(A291,Feuil1!A:C,3,FALSE)</f>
        <v>1554</v>
      </c>
      <c r="AA28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décennale','NF EN 12845 (juillet 2015) : Installations fixes de lutte contre l''incendie - Systèmes d''extinction automatiques du type sprinkleur - Calcul, installation et maintenance (Indice de classement : S62-233) ',1,1557,'Tous les 10 ans au maximum, tous les réservoirs de stockage doivent être vidangés, nettoyés et examinés intérieurement et la construction doit, si nécessaire, être remise en état.','',3,10,4)</v>
      </c>
      <c r="AB28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décennale#, reglementation = #NF EN 12845 (juillet 2015) : Installations fixes de lutte contre l''incendie - Systèmes d''extinction automatiques du type sprinkleur - Calcul, installation et maintenance (Indice de classement : S62-233) #, commentaires = #Tous les 10 ans au maximum, tous les réservoirs de stockage doivent être vidangés, nettoyés et examinés intérieurement et la construction doit, si nécessaire, être remise en état.#, personne_habilitee =  ##, criticite = 4 where id = 694</v>
      </c>
      <c r="AC287"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694</v>
      </c>
    </row>
    <row r="288" spans="1:29" ht="100" customHeight="1" x14ac:dyDescent="0.25">
      <c r="A288" s="50">
        <v>1457</v>
      </c>
      <c r="B288" s="37" t="s">
        <v>30</v>
      </c>
      <c r="C288" s="38" t="s">
        <v>225</v>
      </c>
      <c r="D288" s="45" t="s">
        <v>1035</v>
      </c>
      <c r="E288" s="42" t="s">
        <v>270</v>
      </c>
      <c r="F288" s="48" t="s">
        <v>758</v>
      </c>
      <c r="G288" s="41"/>
      <c r="H288" s="75" t="s">
        <v>327</v>
      </c>
      <c r="I288" s="49"/>
      <c r="J288" s="19"/>
      <c r="K288" s="74"/>
      <c r="L288" s="74"/>
      <c r="M288" s="41">
        <v>1</v>
      </c>
      <c r="N288" s="41">
        <v>1</v>
      </c>
      <c r="O288" s="41">
        <v>1</v>
      </c>
      <c r="P288" s="41">
        <v>0</v>
      </c>
      <c r="Q288" s="41">
        <f t="shared" si="8"/>
        <v>10</v>
      </c>
      <c r="R288" s="41">
        <f t="shared" si="9"/>
        <v>1560</v>
      </c>
      <c r="S288" s="41">
        <v>1</v>
      </c>
      <c r="T288" s="76">
        <v>4</v>
      </c>
      <c r="U288" s="84"/>
      <c r="V288" s="73" t="s">
        <v>331</v>
      </c>
      <c r="W288" s="41"/>
      <c r="X288" s="26"/>
      <c r="Y288" s="25">
        <f>VLOOKUP(A292,Feuil1!A:B,2,FALSE)</f>
        <v>10</v>
      </c>
      <c r="Z288" s="25">
        <f>VLOOKUP(A292,Feuil1!A:C,3,FALSE)</f>
        <v>1546</v>
      </c>
      <c r="AA28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25 ans','NF EN 12845 (juillet 2015) : Installations fixes de lutte contre l''incendie - Systèmes d''extinction automatiques du type sprinkleur - Calcul, installation et maintenance (Indice de classement : S62-233) ',1,1560,'Au bout de 25 ans de services, il est recommandé de contrôler les canalisations et les sprinkleurs.','',3,10,4)</v>
      </c>
      <c r="AB28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25 ans#, reglementation = #NF EN 12845 (juillet 2015) : Installations fixes de lutte contre l''incendie - Systèmes d''extinction automatiques du type sprinkleur - Calcul, installation et maintenance (Indice de classement : S62-233) #, commentaires = #Au bout de 25 ans de services, il est recommandé de contrôler les canalisations et les sprinkleurs.#, personne_habilitee =  ##, criticite = 4 where id = 1457</v>
      </c>
      <c r="AC288"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1457</v>
      </c>
    </row>
    <row r="289" spans="1:29" ht="100" customHeight="1" x14ac:dyDescent="0.25">
      <c r="A289" s="50">
        <v>690</v>
      </c>
      <c r="B289" s="37" t="s">
        <v>30</v>
      </c>
      <c r="C289" s="38" t="s">
        <v>162</v>
      </c>
      <c r="D289" s="44" t="s">
        <v>1036</v>
      </c>
      <c r="E289" s="41" t="s">
        <v>427</v>
      </c>
      <c r="F289" s="47" t="s">
        <v>758</v>
      </c>
      <c r="G289" s="41"/>
      <c r="H289" s="75" t="s">
        <v>327</v>
      </c>
      <c r="I289" s="49"/>
      <c r="J289" s="19"/>
      <c r="K289" s="74"/>
      <c r="L289" s="74"/>
      <c r="M289" s="41">
        <v>1</v>
      </c>
      <c r="N289" s="41">
        <v>1</v>
      </c>
      <c r="O289" s="41">
        <v>1</v>
      </c>
      <c r="P289" s="41">
        <v>0</v>
      </c>
      <c r="Q289" s="41">
        <f t="shared" si="8"/>
        <v>10</v>
      </c>
      <c r="R289" s="41">
        <f t="shared" si="9"/>
        <v>1556</v>
      </c>
      <c r="S289" s="41">
        <v>1</v>
      </c>
      <c r="T289" s="76">
        <v>4</v>
      </c>
      <c r="U289" s="84"/>
      <c r="V289" s="73" t="s">
        <v>331</v>
      </c>
      <c r="W289" s="41"/>
      <c r="X289" s="26"/>
      <c r="Y289" s="25">
        <f>VLOOKUP(A293,Feuil1!A:B,2,FALSE)</f>
        <v>10</v>
      </c>
      <c r="Z289" s="25">
        <f>VLOOKUP(A293,Feuil1!A:C,3,FALSE)</f>
        <v>1549</v>
      </c>
      <c r="AA28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triennale','NF EN 12845 (juillet 2015) : Installations fixes de lutte contre l''incendie - Systèmes d''extinction automatiques du type sprinkleur - Calcul, installation et maintenance (Indice de classement : S62-233) ',1,1556,'Les vérifications et contrôles suivants doivent être effectués à des intervalles de 3 ans au maximum :
-Réservoirs de stockage et réservoirs sous pression
-Vannes d''arrêt, clapets d''alarme et clapets de retenue des alimentations en eau','',3,10,4)</v>
      </c>
      <c r="AB28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triennale#, reglementation = #NF EN 12845 (juillet 2015) : Installations fixes de lutte contre l''incendie - Systèmes d''extinction automatiques du type sprinkleur - Calcul, installation et maintenance (Indice de classement : S62-233) #, commentaires = #Les vérifications et contrôles suivants doivent être effectués à des intervalles de 3 ans au maximum :
-Réservoirs de stockage et réservoirs sous pression
-Vannes d''arrêt, clapets d''alarme et clapets de retenue des alimentations en eau#, personne_habilitee =  ##, criticite = 4 where id = 690</v>
      </c>
      <c r="AC289"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690</v>
      </c>
    </row>
    <row r="290" spans="1:29" ht="100" customHeight="1" x14ac:dyDescent="0.25">
      <c r="A290" s="50">
        <v>123</v>
      </c>
      <c r="B290" s="37" t="s">
        <v>30</v>
      </c>
      <c r="C290" s="38" t="s">
        <v>106</v>
      </c>
      <c r="D290" s="45" t="s">
        <v>1037</v>
      </c>
      <c r="E290" s="42" t="s">
        <v>428</v>
      </c>
      <c r="F290" s="48" t="s">
        <v>632</v>
      </c>
      <c r="G290" s="41"/>
      <c r="H290" s="75" t="s">
        <v>327</v>
      </c>
      <c r="I290" s="49"/>
      <c r="J290" s="19"/>
      <c r="K290" s="74"/>
      <c r="L290" s="74"/>
      <c r="M290" s="41">
        <v>0</v>
      </c>
      <c r="N290" s="41">
        <v>1</v>
      </c>
      <c r="O290" s="41">
        <v>1</v>
      </c>
      <c r="P290" s="41">
        <v>0</v>
      </c>
      <c r="Q290" s="41">
        <f t="shared" si="8"/>
        <v>10</v>
      </c>
      <c r="R290" s="41">
        <f t="shared" si="9"/>
        <v>1547</v>
      </c>
      <c r="S290" s="41">
        <v>1</v>
      </c>
      <c r="T290" s="76">
        <v>4</v>
      </c>
      <c r="U290" s="84"/>
      <c r="V290" s="73" t="s">
        <v>331</v>
      </c>
      <c r="W290" s="41"/>
      <c r="X290" s="26"/>
      <c r="Y290" s="25">
        <f>VLOOKUP(A294,Feuil1!A:B,2,FALSE)</f>
        <v>10</v>
      </c>
      <c r="Z290" s="25">
        <f>VLOOKUP(A294,Feuil1!A:C,3,FALSE)</f>
        <v>1547</v>
      </c>
      <c r="AA29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('Exercice de sécurité incendie :
Vérification Périodique semestrielle
Des exercices pratiques doivent avoir lieu au moins tous les 6 mois avec inscription dans le registre de sécurité.','Code du travail Article R4227-39
Arrêté du 25 juin 1980 Article PO 7',1,1547,'La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travail.','',3,10,4)</v>
      </c>
      <c r="AB29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#Exercice de sécurité incendie :
Vérification Périodique semestrielle
Des exercices pratiques doivent avoir lieu au moins tous les 6 mois avec inscription dans le registre de sécurité.#, reglementation = #Code du travail Article R4227-39
Arrêté du 25 juin 1980 Article PO 7#, commentaires = #La consigne de sécurité incendie prévoit des essais et visites périodiques du matériel et des exercices au cours desquels les travailleurs apprennent à reconnaître les caractéristiques du signal sonore d''alarme générale, à se servir des moyens de premier secours et à exécuter les diverses manœuvres nécessaires.
Ces exercices et essais périodiques ont lieu au moins tous les six mois. Leur date et les observations auxquelles ils peuvent avoir donné lieu sont consignées sur un registre tenu à la disposition de l''inspection du travail.#, personne_habilitee =  ##, criticite = 4 where id = 123</v>
      </c>
      <c r="AC290" s="17" t="str">
        <f>IF(Tableau6[[#This Row],[Référence]]&lt;&gt;"",CONCATENATE("update aocr_ref_arbo set reglementation = '",Tableau6[[#This Row],[Référence]],"' where id = ",Tableau6[[#This Row],[id]]),"")</f>
        <v>update aocr_ref_arbo set reglementation = 'Code du travail Article R4227-39
Arrêté du 25 juin 1980 Article PO 7' where id = 123</v>
      </c>
    </row>
    <row r="291" spans="1:29" s="32" customFormat="1" ht="100" customHeight="1" x14ac:dyDescent="0.25">
      <c r="A291" s="50">
        <v>3731</v>
      </c>
      <c r="B291" s="37" t="s">
        <v>30</v>
      </c>
      <c r="C291" s="38" t="s">
        <v>621</v>
      </c>
      <c r="D291" s="45" t="s">
        <v>1033</v>
      </c>
      <c r="E291" s="42" t="s">
        <v>626</v>
      </c>
      <c r="F291" s="48" t="s">
        <v>758</v>
      </c>
      <c r="G291" s="41"/>
      <c r="H291" s="75" t="s">
        <v>327</v>
      </c>
      <c r="I291" s="49"/>
      <c r="J291" s="19"/>
      <c r="K291" s="74"/>
      <c r="L291" s="74"/>
      <c r="M291" s="41">
        <v>1</v>
      </c>
      <c r="N291" s="41">
        <v>1</v>
      </c>
      <c r="O291" s="41">
        <v>1</v>
      </c>
      <c r="P291" s="41">
        <v>0</v>
      </c>
      <c r="Q291" s="41">
        <f t="shared" si="8"/>
        <v>10</v>
      </c>
      <c r="R291" s="41">
        <f t="shared" si="9"/>
        <v>1554</v>
      </c>
      <c r="S291" s="41"/>
      <c r="T291" s="76">
        <v>4</v>
      </c>
      <c r="U291" s="84"/>
      <c r="V291" s="73" t="s">
        <v>331</v>
      </c>
      <c r="W291" s="41"/>
      <c r="X291" s="30"/>
      <c r="Y291" s="25">
        <f>VLOOKUP(A295,Feuil1!A:B,2,FALSE)</f>
        <v>10</v>
      </c>
      <c r="Z291" s="25">
        <f>VLOOKUP(A295,Feuil1!A:C,3,FALSE)</f>
        <v>1555</v>
      </c>
      <c r="AA29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annuelle.','NF EN 12845 (juillet 2015) : Installations fixes de lutte contre l''incendie - Systèmes d''extinction automatiques du type sprinkleur - Calcul, installation et maintenance (Indice de classement : S62-233) ',1,1554,'Vérification Périodique annuelle :
-Essai de débit des pompes automatiques
-Essai de défaut de démarrage du moteur diesel
-Robinets à flotteurs sur réservoirs de stockage d''eau
-Cuves et crépines d''aspiration des pompes
','',3,10,4)</v>
      </c>
      <c r="AB29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annuelle.#, reglementation = #NF EN 12845 (juillet 2015) : Installations fixes de lutte contre l''incendie - Systèmes d''extinction automatiques du type sprinkleur - Calcul, installation et maintenance (Indice de classement : S62-233) #, commentaires = #Vérification Périodique annuelle :
-Essai de débit des pompes automatiques
-Essai de défaut de démarrage du moteur diesel
-Robinets à flotteurs sur réservoirs de stockage d''eau
-Cuves et crépines d''aspiration des pompes
#, personne_habilitee =  ##, criticite = 4 where id = 3731</v>
      </c>
      <c r="AC291"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3731</v>
      </c>
    </row>
    <row r="292" spans="1:29" ht="100" customHeight="1" x14ac:dyDescent="0.25">
      <c r="A292" s="50">
        <v>1456</v>
      </c>
      <c r="B292" s="37" t="s">
        <v>30</v>
      </c>
      <c r="C292" s="38" t="s">
        <v>617</v>
      </c>
      <c r="D292" s="45" t="s">
        <v>1029</v>
      </c>
      <c r="E292" s="42" t="s">
        <v>625</v>
      </c>
      <c r="F292" s="48" t="s">
        <v>758</v>
      </c>
      <c r="G292" s="41"/>
      <c r="H292" s="75" t="s">
        <v>327</v>
      </c>
      <c r="I292" s="49"/>
      <c r="J292" s="19"/>
      <c r="K292" s="74"/>
      <c r="L292" s="74"/>
      <c r="M292" s="41">
        <v>1</v>
      </c>
      <c r="N292" s="41">
        <v>1</v>
      </c>
      <c r="O292" s="41">
        <v>1</v>
      </c>
      <c r="P292" s="41">
        <v>0</v>
      </c>
      <c r="Q292" s="41">
        <f t="shared" si="8"/>
        <v>10</v>
      </c>
      <c r="R292" s="41">
        <f t="shared" si="9"/>
        <v>1546</v>
      </c>
      <c r="S292" s="41">
        <v>1</v>
      </c>
      <c r="T292" s="76">
        <v>4</v>
      </c>
      <c r="U292" s="84"/>
      <c r="V292" s="73" t="s">
        <v>331</v>
      </c>
      <c r="W292" s="41"/>
      <c r="X292" s="26"/>
      <c r="Y292" s="25">
        <f>VLOOKUP(A296,Feuil1!A:B,2,FALSE)</f>
        <v>420</v>
      </c>
      <c r="Z292" s="25">
        <f>VLOOKUP(A296,Feuil1!A:C,3,FALSE)</f>
        <v>1597</v>
      </c>
      <c r="AA29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hebdomadaire ','NF EN 12845 (juillet 2015) : Installations fixes de lutte contre l''incendie - Systèmes d''extinction automatiques du type sprinkleur - Calcul, installation et maintenance (Indice de classement : S62-233) ',1,1546,'
','',3,10,4)</v>
      </c>
      <c r="AB29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hebdomadaire #, reglementation = #NF EN 12845 (juillet 2015) : Installations fixes de lutte contre l''incendie - Systèmes d''extinction automatiques du type sprinkleur - Calcul, installation et maintenance (Indice de classement : S62-233) #, commentaires = #
#, personne_habilitee =  ##, criticite = 4 where id = 1456</v>
      </c>
      <c r="AC292"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1456</v>
      </c>
    </row>
    <row r="293" spans="1:29" ht="100" customHeight="1" x14ac:dyDescent="0.25">
      <c r="A293" s="50">
        <v>3728</v>
      </c>
      <c r="B293" s="37" t="s">
        <v>30</v>
      </c>
      <c r="C293" s="38" t="s">
        <v>618</v>
      </c>
      <c r="D293" s="44" t="s">
        <v>1030</v>
      </c>
      <c r="E293" s="41" t="s">
        <v>622</v>
      </c>
      <c r="F293" s="47" t="s">
        <v>758</v>
      </c>
      <c r="G293" s="41"/>
      <c r="H293" s="75" t="s">
        <v>327</v>
      </c>
      <c r="I293" s="49"/>
      <c r="J293" s="19"/>
      <c r="K293" s="74"/>
      <c r="L293" s="74"/>
      <c r="M293" s="41">
        <v>1</v>
      </c>
      <c r="N293" s="41">
        <v>1</v>
      </c>
      <c r="O293" s="41">
        <v>1</v>
      </c>
      <c r="P293" s="41">
        <v>0</v>
      </c>
      <c r="Q293" s="41">
        <f t="shared" si="8"/>
        <v>10</v>
      </c>
      <c r="R293" s="41">
        <f t="shared" si="9"/>
        <v>1549</v>
      </c>
      <c r="S293" s="41"/>
      <c r="T293" s="76">
        <v>4</v>
      </c>
      <c r="U293" s="84"/>
      <c r="V293" s="73" t="s">
        <v>331</v>
      </c>
      <c r="W293" s="41"/>
      <c r="X293" s="25"/>
      <c r="Y293" s="25">
        <f>VLOOKUP(A297,Feuil1!A:B,2,FALSE)</f>
        <v>420</v>
      </c>
      <c r="Z293" s="25">
        <f>VLOOKUP(A297,Feuil1!A:C,3,FALSE)</f>
        <v>1902</v>
      </c>
      <c r="AA29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mensuelle','NF EN 12845 (juillet 2015) : Installations fixes de lutte contre l''incendie - Systèmes d''extinction automatiques du type sprinkleur - Calcul, installation et maintenance (Indice de classement : S62-233) ',1,1549,'Vérification Périodique mensuelle :
Le niveau et la densité de l''électrolyte de toutes les batteries au plomb (y compris les batteries des démarreurs de moteurs diesel et les batteries utilisées pour l''alimentation des tableaux de commande) doivent être vérifiés. Si la densité est faible, le chargeur de batteries doit être vérifié et, s''il fonctionne normalement, la ou les batteries affectées doivent être remplacées.','',3,10,4)</v>
      </c>
      <c r="AB29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mensuelle#, reglementation = #NF EN 12845 (juillet 2015) : Installations fixes de lutte contre l''incendie - Systèmes d''extinction automatiques du type sprinkleur - Calcul, installation et maintenance (Indice de classement : S62-233) #, commentaires = #Vérification Périodique mensuelle :
Le niveau et la densité de l''électrolyte de toutes les batteries au plomb (y compris les batteries des démarreurs de moteurs diesel et les batteries utilisées pour l''alimentation des tableaux de commande) doivent être vérifiés. Si la densité est faible, le chargeur de batteries doit être vérifié et, s''il fonctionne normalement, la ou les batteries affectées doivent être remplacées.#, personne_habilitee =  ##, criticite = 4 where id = 3728</v>
      </c>
      <c r="AC293"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3728</v>
      </c>
    </row>
    <row r="294" spans="1:29" ht="100" customHeight="1" x14ac:dyDescent="0.25">
      <c r="A294" s="50">
        <v>3730</v>
      </c>
      <c r="B294" s="37" t="s">
        <v>30</v>
      </c>
      <c r="C294" s="38" t="s">
        <v>620</v>
      </c>
      <c r="D294" s="44" t="s">
        <v>1032</v>
      </c>
      <c r="E294" s="41" t="s">
        <v>624</v>
      </c>
      <c r="F294" s="47" t="s">
        <v>758</v>
      </c>
      <c r="G294" s="41"/>
      <c r="H294" s="75" t="s">
        <v>327</v>
      </c>
      <c r="I294" s="49"/>
      <c r="J294" s="19"/>
      <c r="K294" s="74"/>
      <c r="L294" s="74"/>
      <c r="M294" s="41">
        <v>1</v>
      </c>
      <c r="N294" s="41">
        <v>1</v>
      </c>
      <c r="O294" s="41">
        <v>1</v>
      </c>
      <c r="P294" s="41">
        <v>0</v>
      </c>
      <c r="Q294" s="41">
        <f t="shared" si="8"/>
        <v>10</v>
      </c>
      <c r="R294" s="41">
        <f t="shared" si="9"/>
        <v>1547</v>
      </c>
      <c r="S294" s="41"/>
      <c r="T294" s="76">
        <v>4</v>
      </c>
      <c r="U294" s="84"/>
      <c r="V294" s="73" t="s">
        <v>331</v>
      </c>
      <c r="W294" s="41"/>
      <c r="X294" s="26"/>
      <c r="Y294" s="25">
        <f>VLOOKUP(A298,Feuil1!A:B,2,FALSE)</f>
        <v>420</v>
      </c>
      <c r="Z294" s="25">
        <f>VLOOKUP(A298,Feuil1!A:C,3,FALSE)</f>
        <v>1596</v>
      </c>
      <c r="AA29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hebdomadaire comprenant la vérification semestrielle','NF EN 12845 (juillet 2015) : Installations fixes de lutte contre l''incendie - Systèmes d''extinction automatiques du type sprinkleur - Calcul, installation et maintenance (Indice de classement : S62-233) ',1,1547,'Vérification Périodique semestrielle :
-Clapets d''alarme sous air
-Alarme raccordée au service d''incendie et à un poste central éloigné','',3,10,4)</v>
      </c>
      <c r="AB29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hebdomadaire comprenant la vérification semestrielle#, reglementation = #NF EN 12845 (juillet 2015) : Installations fixes de lutte contre l''incendie - Systèmes d''extinction automatiques du type sprinkleur - Calcul, installation et maintenance (Indice de classement : S62-233) #, commentaires = #Vérification Périodique semestrielle :
-Clapets d''alarme sous air
-Alarme raccordée au service d''incendie et à un poste central éloigné#, personne_habilitee =  ##, criticite = 4 where id = 3730</v>
      </c>
      <c r="AC294"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3730</v>
      </c>
    </row>
    <row r="295" spans="1:29" ht="100" customHeight="1" x14ac:dyDescent="0.25">
      <c r="A295" s="50">
        <v>3729</v>
      </c>
      <c r="B295" s="37" t="s">
        <v>30</v>
      </c>
      <c r="C295" s="38" t="s">
        <v>619</v>
      </c>
      <c r="D295" s="45" t="s">
        <v>1031</v>
      </c>
      <c r="E295" s="42" t="s">
        <v>623</v>
      </c>
      <c r="F295" s="48" t="s">
        <v>758</v>
      </c>
      <c r="G295" s="41"/>
      <c r="H295" s="75" t="s">
        <v>327</v>
      </c>
      <c r="I295" s="49"/>
      <c r="J295" s="19"/>
      <c r="K295" s="74"/>
      <c r="L295" s="74"/>
      <c r="M295" s="41">
        <v>1</v>
      </c>
      <c r="N295" s="41">
        <v>1</v>
      </c>
      <c r="O295" s="41">
        <v>1</v>
      </c>
      <c r="P295" s="41">
        <v>0</v>
      </c>
      <c r="Q295" s="41">
        <f t="shared" si="8"/>
        <v>10</v>
      </c>
      <c r="R295" s="41">
        <f t="shared" si="9"/>
        <v>1555</v>
      </c>
      <c r="S295" s="41"/>
      <c r="T295" s="76">
        <v>0</v>
      </c>
      <c r="U295" s="84"/>
      <c r="V295" s="73" t="s">
        <v>331</v>
      </c>
      <c r="W295" s="41"/>
      <c r="X295" s="25"/>
      <c r="Y295" s="25">
        <f>VLOOKUP(A299,Feuil1!A:B,2,FALSE)</f>
        <v>420</v>
      </c>
      <c r="Z295" s="25">
        <f>VLOOKUP(A299,Feuil1!A:C,3,FALSE)</f>
        <v>1604</v>
      </c>
      <c r="AA29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SPRINKLEUR :
Vérification Périodique trimestrielle','NF EN 12845 (juillet 2015) : Installations fixes de lutte contre l''incendie - Systèmes d''extinction automatiques du type sprinkleur - Calcul, installation et maintenance (Indice de classement : S62-233) ',1,1555,'Vérification Périodique trimestrielle :
Les vérifications et contrôles suivants doivent être effectués à des intervalles de 13 semaines au maximum :
-Revue du risque / Sprinkleurs, têtes d''extincteurs à jets multiples et pulvérisateurs /
-Canalisations et supports de canalisations/ Sources d''eau et leurs alarmes/
-Alimentations électriques/-Vannes d''arrêt/-Contacteurs de débit/-Pièces de rechange','',3,10,0)</v>
      </c>
      <c r="AB29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SPRINKLEUR :
Vérification Périodique trimestrielle#, reglementation = #NF EN 12845 (juillet 2015) : Installations fixes de lutte contre l''incendie - Systèmes d''extinction automatiques du type sprinkleur - Calcul, installation et maintenance (Indice de classement : S62-233) #, commentaires = #Vérification Périodique trimestrielle :
Les vérifications et contrôles suivants doivent être effectués à des intervalles de 13 semaines au maximum :
-Revue du risque / Sprinkleurs, têtes d''extincteurs à jets multiples et pulvérisateurs /
-Canalisations et supports de canalisations/ Sources d''eau et leurs alarmes/
-Alimentations électriques/-Vannes d''arrêt/-Contacteurs de débit/-Pièces de rechange#, personne_habilitee =  ##, criticite = 0 where id = 3729</v>
      </c>
      <c r="AC295" s="17" t="str">
        <f>IF(Tableau6[[#This Row],[Référence]]&lt;&gt;"",CONCATENATE("update aocr_ref_arbo set reglementation = '",Tableau6[[#This Row],[Référence]],"' where id = ",Tableau6[[#This Row],[id]]),"")</f>
        <v>update aocr_ref_arbo set reglementation = 'NF EN 12845 (juillet 2015) : Installations fixes de lutte contre l''incendie - Systèmes d''extinction automatiques du type sprinkleur - Calcul, installation et maintenance (Indice de classement : S62-233) ' where id = 3729</v>
      </c>
    </row>
    <row r="296" spans="1:29" ht="100" customHeight="1" x14ac:dyDescent="0.25">
      <c r="A296" s="50">
        <v>510</v>
      </c>
      <c r="B296" s="37" t="s">
        <v>190</v>
      </c>
      <c r="C296" s="38" t="s">
        <v>173</v>
      </c>
      <c r="D296" s="45" t="s">
        <v>1039</v>
      </c>
      <c r="E296" s="42"/>
      <c r="F296" s="48" t="s">
        <v>429</v>
      </c>
      <c r="G296" s="41"/>
      <c r="H296" s="75" t="s">
        <v>327</v>
      </c>
      <c r="I296" s="49"/>
      <c r="J296" s="19"/>
      <c r="K296" s="74"/>
      <c r="L296" s="74"/>
      <c r="M296" s="41">
        <v>1</v>
      </c>
      <c r="N296" s="41">
        <v>1</v>
      </c>
      <c r="O296" s="41">
        <v>1</v>
      </c>
      <c r="P296" s="41">
        <v>0</v>
      </c>
      <c r="Q296" s="41">
        <f t="shared" si="8"/>
        <v>420</v>
      </c>
      <c r="R296" s="41">
        <f t="shared" si="9"/>
        <v>1597</v>
      </c>
      <c r="S296" s="41">
        <v>1</v>
      </c>
      <c r="T296" s="76">
        <v>5</v>
      </c>
      <c r="U296" s="84"/>
      <c r="V296" s="73" t="s">
        <v>27</v>
      </c>
      <c r="W296" s="41"/>
      <c r="X296" s="26"/>
      <c r="Y296" s="25">
        <f>VLOOKUP(A300,Feuil1!A:B,2,FALSE)</f>
        <v>420</v>
      </c>
      <c r="Z296" s="25">
        <f>VLOOKUP(A300,Feuil1!A:C,3,FALSE)</f>
        <v>1603</v>
      </c>
      <c r="AA29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NON CE :
Bilan de conformité
Pour les équipements antérieurs au 1er Janvier 1993.','Décret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7;',1,1597,'','',3,420,5)</v>
      </c>
      <c r="AB29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NON CE :
Bilan de conformité
Pour les équipements antérieurs au 1er Janvier 1993.#, reglementation = #Décret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 commentaires = ##, personne_habilitee =  ##, criticite = 5 where id = 510</v>
      </c>
      <c r="AC296" s="17" t="str">
        <f>IF(Tableau6[[#This Row],[Référence]]&lt;&gt;"",CONCATENATE("update aocr_ref_arbo set reglementation = '",Tableau6[[#This Row],[Référence]],"' where id = ",Tableau6[[#This Row],[id]]),"")</f>
        <v>update aocr_ref_arbo set reglementation = 'Décret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 where id = 510</v>
      </c>
    </row>
    <row r="297" spans="1:29" ht="100" customHeight="1" x14ac:dyDescent="0.25">
      <c r="A297" s="50">
        <v>1911</v>
      </c>
      <c r="B297" s="37" t="s">
        <v>190</v>
      </c>
      <c r="C297" s="38" t="s">
        <v>144</v>
      </c>
      <c r="D297" s="44" t="s">
        <v>1040</v>
      </c>
      <c r="E297" s="41"/>
      <c r="F297" s="47" t="s">
        <v>154</v>
      </c>
      <c r="G297" s="41"/>
      <c r="H297" s="75" t="s">
        <v>327</v>
      </c>
      <c r="I297" s="49"/>
      <c r="J297" s="19"/>
      <c r="K297" s="74"/>
      <c r="L297" s="74"/>
      <c r="M297" s="41">
        <v>1</v>
      </c>
      <c r="N297" s="41">
        <v>1</v>
      </c>
      <c r="O297" s="41">
        <v>1</v>
      </c>
      <c r="P297" s="41">
        <v>0</v>
      </c>
      <c r="Q297" s="41">
        <f t="shared" si="8"/>
        <v>420</v>
      </c>
      <c r="R297" s="41">
        <f t="shared" si="9"/>
        <v>1902</v>
      </c>
      <c r="S297" s="41">
        <v>1</v>
      </c>
      <c r="T297" s="76">
        <v>5</v>
      </c>
      <c r="U297" s="84"/>
      <c r="V297" s="73" t="s">
        <v>27</v>
      </c>
      <c r="W297" s="41"/>
      <c r="X297" s="25"/>
      <c r="Y297" s="25">
        <f>VLOOKUP(A301,Feuil1!A:B,2,FALSE)</f>
        <v>420</v>
      </c>
      <c r="Z297" s="25">
        <f>VLOOKUP(A301,Feuil1!A:C,3,FALSE)</f>
        <v>1605</v>
      </c>
      <c r="AA29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CE :
Certificat CE pour les équipements postérieurs au 1er Janvier 1993.','Arrêté du 1er mars 2004 relatif aux vérifications des appareils et accessoires de levage Article 3;',1,1902,'','',3,420,5)</v>
      </c>
      <c r="AB29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CE :
Certificat CE pour les équipements postérieurs au 1er Janvier 1993.#, reglementation = #Arrêté du 1er mars 2004 relatif aux vérifications des appareils et accessoires de levage Article 3;#, commentaires = ##, personne_habilitee =  ##, criticite = 5 where id = 1911</v>
      </c>
      <c r="AC297"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1911</v>
      </c>
    </row>
    <row r="298" spans="1:29" ht="100" customHeight="1" x14ac:dyDescent="0.25">
      <c r="A298" s="50">
        <v>505</v>
      </c>
      <c r="B298" s="37" t="s">
        <v>190</v>
      </c>
      <c r="C298" s="38" t="s">
        <v>96</v>
      </c>
      <c r="D298" s="45" t="s">
        <v>1041</v>
      </c>
      <c r="E298" s="42"/>
      <c r="F298" s="48" t="s">
        <v>271</v>
      </c>
      <c r="G298" s="41"/>
      <c r="H298" s="75" t="s">
        <v>327</v>
      </c>
      <c r="I298" s="49"/>
      <c r="J298" s="19"/>
      <c r="K298" s="74"/>
      <c r="L298" s="74"/>
      <c r="M298" s="41">
        <v>1</v>
      </c>
      <c r="N298" s="41">
        <v>1</v>
      </c>
      <c r="O298" s="41">
        <v>1</v>
      </c>
      <c r="P298" s="41">
        <v>0</v>
      </c>
      <c r="Q298" s="41">
        <f t="shared" si="8"/>
        <v>420</v>
      </c>
      <c r="R298" s="41">
        <f t="shared" si="9"/>
        <v>1596</v>
      </c>
      <c r="S298" s="41">
        <v>1</v>
      </c>
      <c r="T298" s="76">
        <v>4</v>
      </c>
      <c r="U298" s="84"/>
      <c r="V298" s="73" t="s">
        <v>331</v>
      </c>
      <c r="W298" s="41"/>
      <c r="X298" s="26"/>
      <c r="Y298" s="25">
        <f>VLOOKUP(A302,Feuil1!A:B,2,FALSE)</f>
        <v>420</v>
      </c>
      <c r="Z298" s="25">
        <f>VLOOKUP(A302,Feuil1!A:C,3,FALSE)</f>
        <v>1599</v>
      </c>
      <c r="AA29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Contrôle Périodique annuel','Arrêté du 1er mars 2004 relatif aux vérifications des appareils et accessoires de levage Article 23;',1,1596,'','',3,420,4)</v>
      </c>
      <c r="AB29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Contrôle Périodique annuel#, reglementation = #Arrêté du 1er mars 2004 relatif aux vérifications des appareils et accessoires de levage Article 23;#, commentaires = ##, personne_habilitee =  ##, criticite = 4 where id = 505</v>
      </c>
      <c r="AC298"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23;' where id = 505</v>
      </c>
    </row>
    <row r="299" spans="1:29" ht="100" customHeight="1" x14ac:dyDescent="0.25">
      <c r="A299" s="50">
        <v>519</v>
      </c>
      <c r="B299" s="37" t="s">
        <v>190</v>
      </c>
      <c r="C299" s="38" t="s">
        <v>153</v>
      </c>
      <c r="D299" s="44" t="s">
        <v>1042</v>
      </c>
      <c r="E299" s="41"/>
      <c r="F299" s="47" t="s">
        <v>154</v>
      </c>
      <c r="G299" s="41"/>
      <c r="H299" s="75" t="s">
        <v>327</v>
      </c>
      <c r="I299" s="49"/>
      <c r="J299" s="19"/>
      <c r="K299" s="74"/>
      <c r="L299" s="74"/>
      <c r="M299" s="41">
        <v>1</v>
      </c>
      <c r="N299" s="41">
        <v>1</v>
      </c>
      <c r="O299" s="41">
        <v>1</v>
      </c>
      <c r="P299" s="41">
        <v>0</v>
      </c>
      <c r="Q299" s="41">
        <f t="shared" si="8"/>
        <v>420</v>
      </c>
      <c r="R299" s="41">
        <f t="shared" si="9"/>
        <v>1604</v>
      </c>
      <c r="S299" s="41">
        <v>1</v>
      </c>
      <c r="T299" s="76">
        <v>5</v>
      </c>
      <c r="U299" s="84"/>
      <c r="V299" s="73" t="s">
        <v>27</v>
      </c>
      <c r="W299" s="41"/>
      <c r="X299" s="25"/>
      <c r="Y299" s="25">
        <f>VLOOKUP(A303,Feuil1!A:B,2,FALSE)</f>
        <v>420</v>
      </c>
      <c r="Z299" s="25">
        <f>VLOOKUP(A303,Feuil1!A:C,3,FALSE)</f>
        <v>1606</v>
      </c>
      <c r="AA29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Le chef d''établissement doit tenir à la disposition des personnes qualifiées chargées des examens, essais et épreuves à réaliser les documents nécessaires, tel que le certificat de conformité.','Arrêté du 1er mars 2004 relatif aux vérifications des appareils et accessoires de levage Article 3;',1,1604,'','',3,420,5)</v>
      </c>
      <c r="AB29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Le chef d''établissement doit tenir à la disposition des personnes qualifiées chargées des examens, essais et épreuves à réaliser les documents nécessaires, tel que le certificat de conformité.#, reglementation = #Arrêté du 1er mars 2004 relatif aux vérifications des appareils et accessoires de levage Article 3;#, commentaires = ##, personne_habilitee =  ##, criticite = 5 where id = 519</v>
      </c>
      <c r="AC299"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519</v>
      </c>
    </row>
    <row r="300" spans="1:29" ht="100" customHeight="1" x14ac:dyDescent="0.25">
      <c r="A300" s="50">
        <v>518</v>
      </c>
      <c r="B300" s="37" t="s">
        <v>190</v>
      </c>
      <c r="C300" s="38" t="s">
        <v>272</v>
      </c>
      <c r="D300" s="45" t="s">
        <v>1043</v>
      </c>
      <c r="E300" s="42"/>
      <c r="F300" s="48" t="s">
        <v>154</v>
      </c>
      <c r="G300" s="41"/>
      <c r="H300" s="75" t="s">
        <v>327</v>
      </c>
      <c r="I300" s="49"/>
      <c r="J300" s="19"/>
      <c r="K300" s="74"/>
      <c r="L300" s="74"/>
      <c r="M300" s="41">
        <v>1</v>
      </c>
      <c r="N300" s="41">
        <v>1</v>
      </c>
      <c r="O300" s="41">
        <v>1</v>
      </c>
      <c r="P300" s="41">
        <v>0</v>
      </c>
      <c r="Q300" s="41">
        <f t="shared" si="8"/>
        <v>420</v>
      </c>
      <c r="R300" s="41">
        <f t="shared" si="9"/>
        <v>1603</v>
      </c>
      <c r="S300" s="41">
        <v>1</v>
      </c>
      <c r="T300" s="76">
        <v>5</v>
      </c>
      <c r="U300" s="84"/>
      <c r="V300" s="73" t="s">
        <v>27</v>
      </c>
      <c r="W300" s="41"/>
      <c r="X300" s="26"/>
      <c r="Y300" s="25">
        <f>VLOOKUP(A304,Feuil1!A:B,2,FALSE)</f>
        <v>420</v>
      </c>
      <c r="Z300" s="25">
        <f>VLOOKUP(A304,Feuil1!A:C,3,FALSE)</f>
        <v>1606</v>
      </c>
      <c r="AA30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CE :
L''exploitant doit posséder un dossier technique de l''équipement composé de plans de conception et de fabrication, des descriptions et explications, etc.','Arrêté du 1er mars 2004 relatif aux vérifications des appareils et accessoires de levage Article 3;',1,1603,'','',3,420,5)</v>
      </c>
      <c r="AB30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CE :
L''exploitant doit posséder un dossier technique de l''équipement composé de plans de conception et de fabrication, des descriptions et explications, etc.#, reglementation = #Arrêté du 1er mars 2004 relatif aux vérifications des appareils et accessoires de levage Article 3;#, commentaires = ##, personne_habilitee =  ##, criticite = 5 where id = 518</v>
      </c>
      <c r="AC300"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518</v>
      </c>
    </row>
    <row r="301" spans="1:29" ht="100" customHeight="1" x14ac:dyDescent="0.25">
      <c r="A301" s="50">
        <v>520</v>
      </c>
      <c r="B301" s="37" t="s">
        <v>190</v>
      </c>
      <c r="C301" s="38" t="s">
        <v>92</v>
      </c>
      <c r="D301" s="44" t="s">
        <v>1044</v>
      </c>
      <c r="E301" s="41"/>
      <c r="F301" s="47" t="s">
        <v>273</v>
      </c>
      <c r="G301" s="41"/>
      <c r="H301" s="75" t="s">
        <v>327</v>
      </c>
      <c r="I301" s="49"/>
      <c r="J301" s="19"/>
      <c r="K301" s="74"/>
      <c r="L301" s="74"/>
      <c r="M301" s="41">
        <v>1</v>
      </c>
      <c r="N301" s="41">
        <v>1</v>
      </c>
      <c r="O301" s="41">
        <v>1</v>
      </c>
      <c r="P301" s="41">
        <v>0</v>
      </c>
      <c r="Q301" s="41">
        <f t="shared" si="8"/>
        <v>420</v>
      </c>
      <c r="R301" s="41">
        <f t="shared" si="9"/>
        <v>1605</v>
      </c>
      <c r="S301" s="41">
        <v>1</v>
      </c>
      <c r="T301" s="76">
        <v>4</v>
      </c>
      <c r="U301" s="84"/>
      <c r="V301" s="73" t="s">
        <v>331</v>
      </c>
      <c r="W301" s="41"/>
      <c r="X301" s="25"/>
      <c r="Y301" s="25">
        <f>VLOOKUP(A305,Feuil1!A:B,2,FALSE)</f>
        <v>420</v>
      </c>
      <c r="Z301" s="25">
        <f>VLOOKUP(A305,Feuil1!A:C,3,FALSE)</f>
        <v>1606</v>
      </c>
      <c r="AA30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conduite des équipements de travail servant au levage des charges
','CDT. Art. R 4141-15 ; D. 98-1084 Art.3',1,1605,'','',3,420,4)</v>
      </c>
      <c r="AB30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conduite des équipements de travail servant au levage des charges
#, reglementation = #CDT. Art. R 4141-15 ; D. 98-1084 Art.3#, commentaires = ##, personne_habilitee =  ##, criticite = 4 where id = 520</v>
      </c>
      <c r="AC301" s="17" t="str">
        <f>IF(Tableau6[[#This Row],[Référence]]&lt;&gt;"",CONCATENATE("update aocr_ref_arbo set reglementation = '",Tableau6[[#This Row],[Référence]],"' where id = ",Tableau6[[#This Row],[id]]),"")</f>
        <v>update aocr_ref_arbo set reglementation = 'CDT. Art. R 4141-15 ; D. 98-1084 Art.3' where id = 520</v>
      </c>
    </row>
    <row r="302" spans="1:29" ht="100" customHeight="1" x14ac:dyDescent="0.25">
      <c r="A302" s="50">
        <v>514</v>
      </c>
      <c r="B302" s="37" t="s">
        <v>190</v>
      </c>
      <c r="C302" s="38" t="s">
        <v>83</v>
      </c>
      <c r="D302" s="45" t="s">
        <v>1045</v>
      </c>
      <c r="E302" s="42"/>
      <c r="F302" s="48" t="s">
        <v>709</v>
      </c>
      <c r="G302" s="41"/>
      <c r="H302" s="75" t="s">
        <v>327</v>
      </c>
      <c r="I302" s="49"/>
      <c r="J302" s="19"/>
      <c r="K302" s="74"/>
      <c r="L302" s="74"/>
      <c r="M302" s="41">
        <v>1</v>
      </c>
      <c r="N302" s="41">
        <v>1</v>
      </c>
      <c r="O302" s="41">
        <v>1</v>
      </c>
      <c r="P302" s="41">
        <v>0</v>
      </c>
      <c r="Q302" s="41">
        <f t="shared" si="8"/>
        <v>420</v>
      </c>
      <c r="R302" s="41">
        <f t="shared" si="9"/>
        <v>1599</v>
      </c>
      <c r="S302" s="41">
        <v>1</v>
      </c>
      <c r="T302" s="76">
        <v>4</v>
      </c>
      <c r="U302" s="84"/>
      <c r="V302" s="73" t="s">
        <v>331</v>
      </c>
      <c r="W302" s="41"/>
      <c r="X302" s="25"/>
      <c r="Y302" s="25">
        <f>VLOOKUP(A306,Feuil1!A:B,2,FALSE)</f>
        <v>420</v>
      </c>
      <c r="Z302" s="25">
        <f>VLOOKUP(A306,Feuil1!A:C,3,FALSE)</f>
        <v>1598</v>
      </c>
      <c r="AA30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Registre de sécurité
Les résultats des vérifications, des contrôles et des maintenances doivent être portés sur le registre sécurité.','Code de la construction et de l''habitation Article R123-51;
Code de la construction et de l''habitation Article R122-29
CDT Article L4711-5',1,1599,'','',3,420,4)</v>
      </c>
      <c r="AB30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514</v>
      </c>
      <c r="AC302"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514</v>
      </c>
    </row>
    <row r="303" spans="1:29" ht="100" customHeight="1" x14ac:dyDescent="0.25">
      <c r="A303" s="50">
        <v>506</v>
      </c>
      <c r="B303" s="37" t="s">
        <v>190</v>
      </c>
      <c r="C303" s="38" t="s">
        <v>16</v>
      </c>
      <c r="D303" s="44" t="s">
        <v>1046</v>
      </c>
      <c r="E303" s="41"/>
      <c r="F303" s="47" t="s">
        <v>640</v>
      </c>
      <c r="G303" s="41"/>
      <c r="H303" s="75" t="s">
        <v>327</v>
      </c>
      <c r="I303" s="49"/>
      <c r="J303" s="19"/>
      <c r="K303" s="74"/>
      <c r="L303" s="74"/>
      <c r="M303" s="41">
        <v>1</v>
      </c>
      <c r="N303" s="41">
        <v>1</v>
      </c>
      <c r="O303" s="41">
        <v>1</v>
      </c>
      <c r="P303" s="41">
        <v>0</v>
      </c>
      <c r="Q303" s="41">
        <f t="shared" si="8"/>
        <v>420</v>
      </c>
      <c r="R303" s="41">
        <f t="shared" si="9"/>
        <v>1606</v>
      </c>
      <c r="S303" s="41">
        <v>1</v>
      </c>
      <c r="T303" s="76">
        <v>5</v>
      </c>
      <c r="U303" s="84"/>
      <c r="V303" s="73" t="s">
        <v>27</v>
      </c>
      <c r="W303" s="41"/>
      <c r="X303" s="26"/>
      <c r="Y303" s="25">
        <f>VLOOKUP(A307,Feuil1!A:B,2,FALSE)</f>
        <v>420</v>
      </c>
      <c r="Z303" s="25">
        <f>VLOOKUP(A307,Feuil1!A:C,3,FALSE)</f>
        <v>1595</v>
      </c>
      <c r="AA30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Vérification à la mise en service - Examen d''adéquation','Code du travail Article R4323-22;
Arrêté du 1 mars 2004 relatif aux vérifications des appareils et accessoires de levage Articles 5 et 13',1,1606,'','',3,420,5)</v>
      </c>
      <c r="AB30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Vérification à la mise en service - Examen d''adéquation#, reglementation = #Code du travail Article R4323-22;
Arrêté du 1 mars 2004 relatif aux vérifications des appareils et accessoires de levage Articles 5 et 13#, commentaires = ##, personne_habilitee =  ##, criticite = 5 where id = 506</v>
      </c>
      <c r="AC303" s="17" t="str">
        <f>IF(Tableau6[[#This Row],[Référence]]&lt;&gt;"",CONCATENATE("update aocr_ref_arbo set reglementation = '",Tableau6[[#This Row],[Référence]],"' where id = ",Tableau6[[#This Row],[id]]),"")</f>
        <v>update aocr_ref_arbo set reglementation = 'Code du travail Article R4323-22;
Arrêté du 1 mars 2004 relatif aux vérifications des appareils et accessoires de levage Articles 5 et 13' where id = 506</v>
      </c>
    </row>
    <row r="304" spans="1:29" ht="100" customHeight="1" x14ac:dyDescent="0.25">
      <c r="A304" s="50">
        <v>507</v>
      </c>
      <c r="B304" s="37" t="s">
        <v>190</v>
      </c>
      <c r="C304" s="38" t="s">
        <v>16</v>
      </c>
      <c r="D304" s="45" t="s">
        <v>1047</v>
      </c>
      <c r="E304" s="42"/>
      <c r="F304" s="48" t="s">
        <v>641</v>
      </c>
      <c r="G304" s="41"/>
      <c r="H304" s="75" t="s">
        <v>327</v>
      </c>
      <c r="I304" s="49"/>
      <c r="J304" s="19"/>
      <c r="K304" s="74"/>
      <c r="L304" s="74"/>
      <c r="M304" s="41">
        <v>1</v>
      </c>
      <c r="N304" s="41">
        <v>1</v>
      </c>
      <c r="O304" s="41">
        <v>1</v>
      </c>
      <c r="P304" s="41">
        <v>0</v>
      </c>
      <c r="Q304" s="41">
        <f t="shared" si="8"/>
        <v>420</v>
      </c>
      <c r="R304" s="41">
        <f t="shared" si="9"/>
        <v>1606</v>
      </c>
      <c r="S304" s="41">
        <v>1</v>
      </c>
      <c r="T304" s="76">
        <v>5</v>
      </c>
      <c r="U304" s="84"/>
      <c r="V304" s="73" t="s">
        <v>27</v>
      </c>
      <c r="W304" s="41"/>
      <c r="X304" s="25"/>
      <c r="Y304" s="25">
        <f>VLOOKUP(A308,Feuil1!A:B,2,FALSE)</f>
        <v>7</v>
      </c>
      <c r="Z304" s="25">
        <f>VLOOKUP(A308,Feuil1!A:C,3,FALSE)</f>
        <v>1520</v>
      </c>
      <c r="AA30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Vérification à la mise en service - Épreuve statique et dynamique
En absence d''aptitude à l''emploi, une épreuve statique et dynamique doit être réalisée.','Arrêté du 1 mars 2004 relatif aux vérifications des appareils et accessoires de levage Articles 10 et 14',1,1606,'','',3,420,5)</v>
      </c>
      <c r="AB30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Vérification à la mise en service - Épreuve statique et dynamique
En absence d''aptitude à l''emploi, une épreuve statique et dynamique doit être réalisée.#, reglementation = #Arrêté du 1 mars 2004 relatif aux vérifications des appareils et accessoires de levage Articles 10 et 14#, commentaires = ##, personne_habilitee =  ##, criticite = 5 where id = 507</v>
      </c>
      <c r="AC304"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Articles 10 et 14' where id = 507</v>
      </c>
    </row>
    <row r="305" spans="1:29" ht="100" customHeight="1" x14ac:dyDescent="0.25">
      <c r="A305" s="50">
        <v>509</v>
      </c>
      <c r="B305" s="37" t="s">
        <v>190</v>
      </c>
      <c r="C305" s="38" t="s">
        <v>16</v>
      </c>
      <c r="D305" s="44" t="s">
        <v>1048</v>
      </c>
      <c r="E305" s="41"/>
      <c r="F305" s="47" t="s">
        <v>276</v>
      </c>
      <c r="G305" s="41"/>
      <c r="H305" s="75" t="s">
        <v>327</v>
      </c>
      <c r="I305" s="49"/>
      <c r="J305" s="19"/>
      <c r="K305" s="74"/>
      <c r="L305" s="74"/>
      <c r="M305" s="41">
        <v>1</v>
      </c>
      <c r="N305" s="41">
        <v>1</v>
      </c>
      <c r="O305" s="41">
        <v>1</v>
      </c>
      <c r="P305" s="41">
        <v>0</v>
      </c>
      <c r="Q305" s="41">
        <f t="shared" si="8"/>
        <v>420</v>
      </c>
      <c r="R305" s="41">
        <f t="shared" si="9"/>
        <v>1606</v>
      </c>
      <c r="S305" s="41">
        <v>1</v>
      </c>
      <c r="T305" s="76">
        <v>5</v>
      </c>
      <c r="U305" s="84"/>
      <c r="V305" s="73" t="s">
        <v>27</v>
      </c>
      <c r="W305" s="41"/>
      <c r="X305" s="25"/>
      <c r="Y305" s="25">
        <f>VLOOKUP(A309,Feuil1!A:B,2,FALSE)</f>
        <v>7</v>
      </c>
      <c r="Z305" s="25">
        <f>VLOOKUP(A309,Feuil1!A:C,3,FALSE)</f>
        <v>1523</v>
      </c>
      <c r="AA30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
Vérification à la mise en service - Aptitude à l''emploi
L''aptitude à l''emploi doit être réalisée. Elle mentionne l''épreuve statique de l''équipement.','Arrêté du 1 mars 2004 relatif aux vérifications des appareils et accessoires de levage Article 13;',1,1606,'','',3,420,5)</v>
      </c>
      <c r="AB30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
Vérification à la mise en service - Aptitude à l''emploi
L''aptitude à l''emploi doit être réalisée. Elle mentionne l''épreuve statique de l''équipement.#, reglementation = #Arrêté du 1 mars 2004 relatif aux vérifications des appareils et accessoires de levage Article 13;#, commentaires = ##, personne_habilitee =  ##, criticite = 5 where id = 509</v>
      </c>
      <c r="AC305"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13;' where id = 509</v>
      </c>
    </row>
    <row r="306" spans="1:29" s="28" customFormat="1" ht="100" customHeight="1" x14ac:dyDescent="0.25">
      <c r="A306" s="50">
        <v>513</v>
      </c>
      <c r="B306" s="37" t="s">
        <v>190</v>
      </c>
      <c r="C306" s="38" t="s">
        <v>187</v>
      </c>
      <c r="D306" s="45" t="s">
        <v>1049</v>
      </c>
      <c r="E306" s="42" t="s">
        <v>277</v>
      </c>
      <c r="F306" s="48" t="s">
        <v>271</v>
      </c>
      <c r="G306" s="41"/>
      <c r="H306" s="75" t="s">
        <v>327</v>
      </c>
      <c r="I306" s="49"/>
      <c r="J306" s="19"/>
      <c r="K306" s="74"/>
      <c r="L306" s="74"/>
      <c r="M306" s="41">
        <v>1</v>
      </c>
      <c r="N306" s="41">
        <v>1</v>
      </c>
      <c r="O306" s="41">
        <v>1</v>
      </c>
      <c r="P306" s="41">
        <v>0</v>
      </c>
      <c r="Q306" s="41">
        <f t="shared" si="8"/>
        <v>420</v>
      </c>
      <c r="R306" s="41">
        <f t="shared" si="9"/>
        <v>1598</v>
      </c>
      <c r="S306" s="41">
        <v>1</v>
      </c>
      <c r="T306" s="76">
        <v>4</v>
      </c>
      <c r="U306" s="84"/>
      <c r="V306" s="73" t="s">
        <v>331</v>
      </c>
      <c r="W306" s="41"/>
      <c r="X306" s="27"/>
      <c r="Y306" s="25">
        <f>VLOOKUP(A310,Feuil1!A:B,2,FALSE)</f>
        <v>7</v>
      </c>
      <c r="Z306" s="25">
        <f>VLOOKUP(A310,Feuil1!A:C,3,FALSE)</f>
        <v>1903</v>
      </c>
      <c r="AA30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Élévateur de personne mû à bras :
Vérification Périodique trimestrielle','Arrêté du 1er mars 2004 relatif aux vérifications des appareils et accessoires de levage Article 23;',1,1598,'Trois mois pour les appareils de levage, mus par la force humaine employée directement, utilisés pour déplacer en élévation un poste de travail.','',3,420,4)</v>
      </c>
      <c r="AB30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Élévateur de personne mû à bras :
Vérification Périodique trimestrielle#, reglementation = #Arrêté du 1er mars 2004 relatif aux vérifications des appareils et accessoires de levage Article 23;#, commentaires = #Trois mois pour les appareils de levage, mus par la force humaine employée directement, utilisés pour déplacer en élévation un poste de travail.#, personne_habilitee =  ##, criticite = 4 where id = 513</v>
      </c>
      <c r="AC306"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23;' where id = 513</v>
      </c>
    </row>
    <row r="307" spans="1:29" s="28" customFormat="1" ht="100" customHeight="1" x14ac:dyDescent="0.25">
      <c r="A307" s="50">
        <v>503</v>
      </c>
      <c r="B307" s="37" t="s">
        <v>190</v>
      </c>
      <c r="C307" s="38" t="s">
        <v>106</v>
      </c>
      <c r="D307" s="44" t="s">
        <v>1050</v>
      </c>
      <c r="E307" s="41" t="s">
        <v>278</v>
      </c>
      <c r="F307" s="47" t="s">
        <v>271</v>
      </c>
      <c r="G307" s="41"/>
      <c r="H307" s="75" t="s">
        <v>327</v>
      </c>
      <c r="I307" s="49"/>
      <c r="J307" s="19"/>
      <c r="K307" s="74"/>
      <c r="L307" s="74"/>
      <c r="M307" s="41">
        <v>1</v>
      </c>
      <c r="N307" s="41">
        <v>1</v>
      </c>
      <c r="O307" s="41">
        <v>1</v>
      </c>
      <c r="P307" s="41">
        <v>0</v>
      </c>
      <c r="Q307" s="41">
        <f t="shared" si="8"/>
        <v>420</v>
      </c>
      <c r="R307" s="41">
        <f t="shared" si="9"/>
        <v>1595</v>
      </c>
      <c r="S307" s="41">
        <v>1</v>
      </c>
      <c r="T307" s="76">
        <v>4</v>
      </c>
      <c r="U307" s="84"/>
      <c r="V307" s="73" t="s">
        <v>331</v>
      </c>
      <c r="W307" s="41"/>
      <c r="X307" s="27"/>
      <c r="Y307" s="25">
        <f>VLOOKUP(A311,Feuil1!A:B,2,FALSE)</f>
        <v>7</v>
      </c>
      <c r="Z307" s="25">
        <f>VLOOKUP(A311,Feuil1!A:C,3,FALSE)</f>
        <v>1521</v>
      </c>
      <c r="AA30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à bras (de la liste précisée en libellée détaillé) :
Vérification Périodique semestrielle','Arrêté du 1er mars 2004 relatif aux vérifications des appareils et accessoires de levage Article 23;',1,1595,'Sont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personnes.','',3,420,4)</v>
      </c>
      <c r="AB30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à bras (de la liste précisée en libellée détaillé) :
Vérification Périodique semestrielle#, reglementation = #Arrêté du 1er mars 2004 relatif aux vérifications des appareils et accessoires de levage Article 23;#, commentaires = #Sont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 personne_habilitee =  ##, criticite = 4 where id = 503</v>
      </c>
      <c r="AC307"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23;' where id = 503</v>
      </c>
    </row>
    <row r="308" spans="1:29" ht="100" customHeight="1" x14ac:dyDescent="0.25">
      <c r="A308" s="50">
        <v>263</v>
      </c>
      <c r="B308" s="37" t="s">
        <v>158</v>
      </c>
      <c r="C308" s="38" t="s">
        <v>173</v>
      </c>
      <c r="D308" s="45" t="s">
        <v>1051</v>
      </c>
      <c r="E308" s="42" t="s">
        <v>279</v>
      </c>
      <c r="F308" s="48" t="s">
        <v>429</v>
      </c>
      <c r="G308" s="41"/>
      <c r="H308" s="75" t="s">
        <v>327</v>
      </c>
      <c r="I308" s="49"/>
      <c r="J308" s="19"/>
      <c r="K308" s="74"/>
      <c r="L308" s="74"/>
      <c r="M308" s="41">
        <v>1</v>
      </c>
      <c r="N308" s="41">
        <v>1</v>
      </c>
      <c r="O308" s="41">
        <v>1</v>
      </c>
      <c r="P308" s="41">
        <v>0</v>
      </c>
      <c r="Q308" s="41">
        <f t="shared" si="8"/>
        <v>7</v>
      </c>
      <c r="R308" s="41">
        <f t="shared" si="9"/>
        <v>1520</v>
      </c>
      <c r="S308" s="41">
        <v>1</v>
      </c>
      <c r="T308" s="76">
        <v>5</v>
      </c>
      <c r="U308" s="84"/>
      <c r="V308" s="73" t="s">
        <v>27</v>
      </c>
      <c r="W308" s="41"/>
      <c r="X308" s="26"/>
      <c r="Y308" s="25">
        <f>VLOOKUP(A312,Feuil1!A:B,2,FALSE)</f>
        <v>7</v>
      </c>
      <c r="Z308" s="25">
        <f>VLOOKUP(A312,Feuil1!A:C,3,FALSE)</f>
        <v>1516</v>
      </c>
      <c r="AA30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NON CE :
Bilan de conformité','Décret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7;',1,1520,'Les appareils de levage et engins mobiles en service dont la date de mise en service est inférieure à 1993 doivent être conformes aux règles techniques','',3,7,5)</v>
      </c>
      <c r="AB30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NON CE :
Bilan de conformité#, reglementation = #Décret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 commentaires = #Les appareils de levage et engins mobiles en service dont la date de mise en service est inférieure à 1993 doivent être conformes aux règles techniques#, personne_habilitee =  ##, criticite = 5 where id = 263</v>
      </c>
      <c r="AC308" s="17" t="str">
        <f>IF(Tableau6[[#This Row],[Référence]]&lt;&gt;"",CONCATENATE("update aocr_ref_arbo set reglementation = '",Tableau6[[#This Row],[Référence]],"' where id = ",Tableau6[[#This Row],[id]]),"")</f>
        <v>update aocr_ref_arbo set reglementation = 'Décret n°93-40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Article 7;' where id = 263</v>
      </c>
    </row>
    <row r="309" spans="1:29" ht="100" customHeight="1" x14ac:dyDescent="0.25">
      <c r="A309" s="50">
        <v>266</v>
      </c>
      <c r="B309" s="37" t="s">
        <v>158</v>
      </c>
      <c r="C309" s="38" t="s">
        <v>113</v>
      </c>
      <c r="D309" s="45" t="s">
        <v>1057</v>
      </c>
      <c r="E309" s="42" t="s">
        <v>765</v>
      </c>
      <c r="F309" s="48" t="s">
        <v>643</v>
      </c>
      <c r="G309" s="41"/>
      <c r="H309" s="75" t="s">
        <v>327</v>
      </c>
      <c r="I309" s="49"/>
      <c r="J309" s="19"/>
      <c r="K309" s="74"/>
      <c r="L309" s="74"/>
      <c r="M309" s="41">
        <v>1</v>
      </c>
      <c r="N309" s="41">
        <v>1</v>
      </c>
      <c r="O309" s="41">
        <v>1</v>
      </c>
      <c r="P309" s="41">
        <v>0</v>
      </c>
      <c r="Q309" s="41">
        <f t="shared" si="8"/>
        <v>7</v>
      </c>
      <c r="R309" s="41">
        <f t="shared" si="9"/>
        <v>1523</v>
      </c>
      <c r="S309" s="41">
        <v>1</v>
      </c>
      <c r="T309" s="76">
        <v>4</v>
      </c>
      <c r="U309" s="84"/>
      <c r="V309" s="73" t="s">
        <v>331</v>
      </c>
      <c r="W309" s="41"/>
      <c r="X309" s="25"/>
      <c r="Y309" s="25">
        <f>VLOOKUP(A313,Feuil1!A:B,2,FALSE)</f>
        <v>3802</v>
      </c>
      <c r="Z309" s="25">
        <f>VLOOKUP(A313,Feuil1!A:C,3,FALSE)</f>
        <v>1518</v>
      </c>
      <c r="AA30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Carnet de maintenance','CT art. R. 4323-19 à R. 4323-21 ;
- A. du 02-03-2004.',1,1523,'Pour chaque appareil de levage, le chef d''établissement doit établir un carnet de maintenance qui retranscrit les actions d''entretien, de réparation, d''inspection, de remplacement et de modification, ainsi que les dates d''intervention, le nom des intervenants et la référence de l''élément de remplacement.
','',3,7,4)</v>
      </c>
      <c r="AB30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Carnet de maintenance#, reglementation = #CT art. R. 4323-19 à R. 4323-21 ;
- A. du 02-03-2004.#, commentaires = #Pour chaque appareil de levage, le chef d''établissement doit établir un carnet de maintenance qui retranscrit les actions d''entretien, de réparation, d''inspection, de remplacement et de modification, ainsi que les dates d''intervention, le nom des intervenants et la référence de l''élément de remplacement.
#, personne_habilitee =  ##, criticite = 4 where id = 266</v>
      </c>
      <c r="AC309" s="17" t="str">
        <f>IF(Tableau6[[#This Row],[Référence]]&lt;&gt;"",CONCATENATE("update aocr_ref_arbo set reglementation = '",Tableau6[[#This Row],[Référence]],"' where id = ",Tableau6[[#This Row],[id]]),"")</f>
        <v>update aocr_ref_arbo set reglementation = 'CT art. R. 4323-19 à R. 4323-21 ;
- A. du 02-03-2004.' where id = 266</v>
      </c>
    </row>
    <row r="310" spans="1:29" ht="100" customHeight="1" x14ac:dyDescent="0.25">
      <c r="A310" s="50">
        <v>1912</v>
      </c>
      <c r="B310" s="37" t="s">
        <v>158</v>
      </c>
      <c r="C310" s="38" t="s">
        <v>144</v>
      </c>
      <c r="D310" s="44" t="s">
        <v>1052</v>
      </c>
      <c r="E310" s="41"/>
      <c r="F310" s="47" t="s">
        <v>154</v>
      </c>
      <c r="G310" s="41"/>
      <c r="H310" s="75" t="s">
        <v>327</v>
      </c>
      <c r="I310" s="49"/>
      <c r="J310" s="19"/>
      <c r="K310" s="74"/>
      <c r="L310" s="74"/>
      <c r="M310" s="41">
        <v>1</v>
      </c>
      <c r="N310" s="41">
        <v>1</v>
      </c>
      <c r="O310" s="41">
        <v>1</v>
      </c>
      <c r="P310" s="41">
        <v>0</v>
      </c>
      <c r="Q310" s="41">
        <f t="shared" si="8"/>
        <v>7</v>
      </c>
      <c r="R310" s="41">
        <f t="shared" si="9"/>
        <v>1903</v>
      </c>
      <c r="S310" s="41">
        <v>1</v>
      </c>
      <c r="T310" s="76">
        <v>5</v>
      </c>
      <c r="U310" s="84"/>
      <c r="V310" s="73" t="s">
        <v>27</v>
      </c>
      <c r="W310" s="41"/>
      <c r="X310" s="25"/>
      <c r="Y310" s="25">
        <f>VLOOKUP(A314,Feuil1!A:B,2,FALSE)</f>
        <v>3802</v>
      </c>
      <c r="Z310" s="25">
        <f>VLOOKUP(A314,Feuil1!A:C,3,FALSE)</f>
        <v>1518</v>
      </c>
      <c r="AA31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('Levage mû mécaniquement CE :
Certificat CE pour les équipements postérieurs au 1er Janvier 1993.','Arrêté du 1er mars 2004 relatif aux vérifications des appareils et accessoires de levage Article 3;',1,1903,'','',3,7,5)</v>
      </c>
      <c r="AB31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#Levage mû mécaniquement CE :
Certificat CE pour les équipements postérieurs au 1er Janvier 1993.#, reglementation = #Arrêté du 1er mars 2004 relatif aux vérifications des appareils et accessoires de levage Article 3;#, commentaires = ##, personne_habilitee =  ##, criticite = 5 where id = 1912</v>
      </c>
      <c r="AC310"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1912</v>
      </c>
    </row>
    <row r="311" spans="1:29" ht="100" customHeight="1" x14ac:dyDescent="0.25">
      <c r="A311" s="50">
        <v>264</v>
      </c>
      <c r="B311" s="37" t="s">
        <v>158</v>
      </c>
      <c r="C311" s="38" t="s">
        <v>153</v>
      </c>
      <c r="D311" s="45" t="s">
        <v>1053</v>
      </c>
      <c r="E311" s="42"/>
      <c r="F311" s="48" t="s">
        <v>154</v>
      </c>
      <c r="G311" s="41"/>
      <c r="H311" s="75" t="s">
        <v>327</v>
      </c>
      <c r="I311" s="49"/>
      <c r="J311" s="19"/>
      <c r="K311" s="74"/>
      <c r="L311" s="74"/>
      <c r="M311" s="41">
        <v>1</v>
      </c>
      <c r="N311" s="41">
        <v>1</v>
      </c>
      <c r="O311" s="41">
        <v>1</v>
      </c>
      <c r="P311" s="41">
        <v>0</v>
      </c>
      <c r="Q311" s="41">
        <f t="shared" si="8"/>
        <v>7</v>
      </c>
      <c r="R311" s="41">
        <f t="shared" si="9"/>
        <v>1521</v>
      </c>
      <c r="S311" s="41">
        <v>1</v>
      </c>
      <c r="T311" s="76">
        <v>5</v>
      </c>
      <c r="U311" s="84"/>
      <c r="V311" s="73" t="s">
        <v>27</v>
      </c>
      <c r="W311" s="41"/>
      <c r="X311" s="26"/>
      <c r="Y311" s="25">
        <f>VLOOKUP(A315,Feuil1!A:B,2,FALSE)</f>
        <v>7</v>
      </c>
      <c r="Z311" s="25">
        <f>VLOOKUP(A315,Feuil1!A:C,3,FALSE)</f>
        <v>1517</v>
      </c>
      <c r="AA31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Le chef d''établissement doit tenir à la disposition des personnes qualifiées chargées des examens, essais et épreuves à réaliser les documents nécessaires, tel que le certificat de conformité.','Arrêté du 1er mars 2004 relatif aux vérifications des appareils et accessoires de levage Article 3;',1,1521,'','',3,7,5)</v>
      </c>
      <c r="AB31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Le chef d''établissement doit tenir à la disposition des personnes qualifiées chargées des examens, essais et épreuves à réaliser les documents nécessaires, tel que le certificat de conformité.#, reglementation = #Arrêté du 1er mars 2004 relatif aux vérifications des appareils et accessoires de levage Article 3;#, commentaires = ##, personne_habilitee =  ##, criticite = 5 where id = 264</v>
      </c>
      <c r="AC311"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264</v>
      </c>
    </row>
    <row r="312" spans="1:29" ht="100" customHeight="1" x14ac:dyDescent="0.25">
      <c r="A312" s="50">
        <v>63</v>
      </c>
      <c r="B312" s="37" t="s">
        <v>158</v>
      </c>
      <c r="C312" s="38" t="s">
        <v>91</v>
      </c>
      <c r="D312" s="44" t="s">
        <v>1054</v>
      </c>
      <c r="E312" s="41" t="s">
        <v>280</v>
      </c>
      <c r="F312" s="47" t="s">
        <v>154</v>
      </c>
      <c r="G312" s="41"/>
      <c r="H312" s="75" t="s">
        <v>327</v>
      </c>
      <c r="I312" s="49"/>
      <c r="J312" s="19"/>
      <c r="K312" s="74"/>
      <c r="L312" s="74"/>
      <c r="M312" s="41">
        <v>1</v>
      </c>
      <c r="N312" s="41">
        <v>1</v>
      </c>
      <c r="O312" s="41">
        <v>1</v>
      </c>
      <c r="P312" s="41">
        <v>0</v>
      </c>
      <c r="Q312" s="41">
        <f t="shared" si="8"/>
        <v>7</v>
      </c>
      <c r="R312" s="41">
        <f t="shared" si="9"/>
        <v>1516</v>
      </c>
      <c r="S312" s="41">
        <v>1</v>
      </c>
      <c r="T312" s="76">
        <v>5</v>
      </c>
      <c r="U312" s="84"/>
      <c r="V312" s="73" t="s">
        <v>27</v>
      </c>
      <c r="W312" s="41"/>
      <c r="X312" s="25"/>
      <c r="Y312" s="25">
        <f>VLOOKUP(A316,Feuil1!A:B,2,FALSE)</f>
        <v>7</v>
      </c>
      <c r="Z312" s="25">
        <f>VLOOKUP(A316,Feuil1!A:C,3,FALSE)</f>
        <v>251</v>
      </c>
      <c r="AA31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CE :
L''exploitant doit posséder un dossier technique de l''équipement composé de plans de conception et de fabrication, des descriptions et explications, etc.','Arrêté du 1er mars 2004 relatif aux vérifications des appareils et accessoires de levage Article 3;',1,1516,'La déclaration de marquage CE est incluse dans le dossier technique.','',3,7,5)</v>
      </c>
      <c r="AB31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CE :
L''exploitant doit posséder un dossier technique de l''équipement composé de plans de conception et de fabrication, des descriptions et explications, etc.#, reglementation = #Arrêté du 1er mars 2004 relatif aux vérifications des appareils et accessoires de levage Article 3;#, commentaires = #La déclaration de marquage CE est incluse dans le dossier technique.#, personne_habilitee =  ##, criticite = 5 where id = 63</v>
      </c>
      <c r="AC312"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3;' where id = 63</v>
      </c>
    </row>
    <row r="313" spans="1:29" ht="100" customHeight="1" x14ac:dyDescent="0.25">
      <c r="A313" s="50">
        <v>267</v>
      </c>
      <c r="B313" s="37" t="s">
        <v>1235</v>
      </c>
      <c r="C313" s="38" t="s">
        <v>92</v>
      </c>
      <c r="D313" s="45" t="s">
        <v>1055</v>
      </c>
      <c r="E313" s="42"/>
      <c r="F313" s="48" t="s">
        <v>642</v>
      </c>
      <c r="G313" s="41"/>
      <c r="H313" s="75" t="s">
        <v>327</v>
      </c>
      <c r="I313" s="49"/>
      <c r="J313" s="19"/>
      <c r="K313" s="74"/>
      <c r="L313" s="74"/>
      <c r="M313" s="41">
        <v>0</v>
      </c>
      <c r="N313" s="41">
        <v>1</v>
      </c>
      <c r="O313" s="41">
        <v>0</v>
      </c>
      <c r="P313" s="41">
        <v>0</v>
      </c>
      <c r="Q313" s="41">
        <f t="shared" si="8"/>
        <v>3802</v>
      </c>
      <c r="R313" s="41">
        <f t="shared" si="9"/>
        <v>1518</v>
      </c>
      <c r="S313" s="41">
        <v>1</v>
      </c>
      <c r="T313" s="76">
        <v>4</v>
      </c>
      <c r="U313" s="84"/>
      <c r="V313" s="73" t="s">
        <v>331</v>
      </c>
      <c r="W313" s="41"/>
      <c r="X313" s="26"/>
      <c r="Y313" s="25">
        <f>VLOOKUP(A317,Feuil1!A:B,2,FALSE)</f>
        <v>7</v>
      </c>
      <c r="Z313" s="25">
        <f>VLOOKUP(A317,Feuil1!A:C,3,FALSE)</f>
        <v>251</v>
      </c>
      <c r="AA31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Autorisation de conduite ou Certificat d’Aptitude à la Conduite En Sécurité (CACES) 
Recyclage à réaliser tous les 5 ans.','CDT. Art. R 4323-55
CDT. Art. R 4141-11 à 4141-16',1,1518,'','',3,3802,4)</v>
      </c>
      <c r="AB31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Autorisation de conduite ou Certificat d’Aptitude à la Conduite En Sécurité (CACES) 
Recyclage à réaliser tous les 5 ans.#, reglementation = #CDT. Art. R 4323-55
CDT. Art. R 4141-11 à 4141-16#, commentaires = ##, personne_habilitee =  ##, criticite = 4 where id = 267</v>
      </c>
      <c r="AC313" s="17" t="str">
        <f>IF(Tableau6[[#This Row],[Référence]]&lt;&gt;"",CONCATENATE("update aocr_ref_arbo set reglementation = '",Tableau6[[#This Row],[Référence]],"' where id = ",Tableau6[[#This Row],[id]]),"")</f>
        <v>update aocr_ref_arbo set reglementation = 'CDT. Art. R 4323-55
CDT. Art. R 4141-11 à 4141-16' where id = 267</v>
      </c>
    </row>
    <row r="314" spans="1:29" ht="100" customHeight="1" x14ac:dyDescent="0.25">
      <c r="A314" s="50">
        <v>269</v>
      </c>
      <c r="B314" s="37" t="s">
        <v>1235</v>
      </c>
      <c r="C314" s="38" t="s">
        <v>92</v>
      </c>
      <c r="D314" s="44" t="s">
        <v>1056</v>
      </c>
      <c r="E314" s="41"/>
      <c r="F314" s="47" t="s">
        <v>642</v>
      </c>
      <c r="G314" s="41"/>
      <c r="H314" s="75" t="s">
        <v>327</v>
      </c>
      <c r="I314" s="49"/>
      <c r="J314" s="19"/>
      <c r="K314" s="74"/>
      <c r="L314" s="74"/>
      <c r="M314" s="41">
        <v>0</v>
      </c>
      <c r="N314" s="41">
        <v>1</v>
      </c>
      <c r="O314" s="41">
        <v>0</v>
      </c>
      <c r="P314" s="41">
        <v>0</v>
      </c>
      <c r="Q314" s="41">
        <f t="shared" si="8"/>
        <v>3802</v>
      </c>
      <c r="R314" s="41">
        <f t="shared" si="9"/>
        <v>1518</v>
      </c>
      <c r="S314" s="41">
        <v>1</v>
      </c>
      <c r="T314" s="76">
        <v>4</v>
      </c>
      <c r="U314" s="84"/>
      <c r="V314" s="73" t="s">
        <v>331</v>
      </c>
      <c r="W314" s="41"/>
      <c r="X314" s="25"/>
      <c r="Y314" s="25">
        <f>VLOOKUP(A318,Feuil1!A:B,2,FALSE)</f>
        <v>7</v>
      </c>
      <c r="Z314" s="25">
        <f>VLOOKUP(A318,Feuil1!A:C,3,FALSE)</f>
        <v>251</v>
      </c>
      <c r="AA31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('Formation initiale / recyclage : conduite des engins de chantiers (tractopelles, chouleurs, ...)
Autorisation de conduite ou Certificat d’Aptitude à la Conduite En Sécurité (CACES)
Recyclage à réaliser tous les 10 ans.','CDT. Art. R 4323-55
CDT. Art. R 4141-11 à 4141-16',1,1518,'','',3,3802,4)</v>
      </c>
      <c r="AB31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#Formation initiale / recyclage : conduite des engins de chantiers (tractopelles, chouleurs, ...)
Autorisation de conduite ou Certificat d’Aptitude à la Conduite En Sécurité (CACES)
Recyclage à réaliser tous les 10 ans.#, reglementation = #CDT. Art. R 4323-55
CDT. Art. R 4141-11 à 4141-16#, commentaires = ##, personne_habilitee =  ##, criticite = 4 where id = 269</v>
      </c>
      <c r="AC314" s="17" t="str">
        <f>IF(Tableau6[[#This Row],[Référence]]&lt;&gt;"",CONCATENATE("update aocr_ref_arbo set reglementation = '",Tableau6[[#This Row],[Référence]],"' where id = ",Tableau6[[#This Row],[id]]),"")</f>
        <v>update aocr_ref_arbo set reglementation = 'CDT. Art. R 4323-55
CDT. Art. R 4141-11 à 4141-16' where id = 269</v>
      </c>
    </row>
    <row r="315" spans="1:29" ht="100" customHeight="1" x14ac:dyDescent="0.25">
      <c r="A315" s="50">
        <v>68</v>
      </c>
      <c r="B315" s="37" t="s">
        <v>158</v>
      </c>
      <c r="C315" s="38" t="s">
        <v>83</v>
      </c>
      <c r="D315" s="44" t="s">
        <v>1058</v>
      </c>
      <c r="E315" s="41"/>
      <c r="F315" s="47" t="s">
        <v>709</v>
      </c>
      <c r="G315" s="41"/>
      <c r="H315" s="75" t="s">
        <v>327</v>
      </c>
      <c r="I315" s="49"/>
      <c r="J315" s="19"/>
      <c r="K315" s="74"/>
      <c r="L315" s="74"/>
      <c r="M315" s="41">
        <v>1</v>
      </c>
      <c r="N315" s="41">
        <v>1</v>
      </c>
      <c r="O315" s="41">
        <v>1</v>
      </c>
      <c r="P315" s="41">
        <v>0</v>
      </c>
      <c r="Q315" s="41">
        <f t="shared" si="8"/>
        <v>7</v>
      </c>
      <c r="R315" s="41">
        <f t="shared" si="9"/>
        <v>1517</v>
      </c>
      <c r="S315" s="41">
        <v>1</v>
      </c>
      <c r="T315" s="76">
        <v>4</v>
      </c>
      <c r="U315" s="84"/>
      <c r="V315" s="73" t="s">
        <v>331</v>
      </c>
      <c r="W315" s="41"/>
      <c r="X315" s="26"/>
      <c r="Y315" s="25">
        <f>VLOOKUP(A319,Feuil1!A:B,2,FALSE)</f>
        <v>7</v>
      </c>
      <c r="Z315" s="25">
        <f>VLOOKUP(A319,Feuil1!A:C,3,FALSE)</f>
        <v>1515</v>
      </c>
      <c r="AA31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Registre de sécurité
Les résultats des vérifications, des contrôles et des maintenances doivent être portés sur le registre sécurité.','Code de la construction et de l''habitation Article R123-51;
Code de la construction et de l''habitation Article R122-29
CDT Article L4711-5',1,1517,'','',3,7,4)</v>
      </c>
      <c r="AB31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68</v>
      </c>
      <c r="AC315"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68</v>
      </c>
    </row>
    <row r="316" spans="1:29" ht="100" customHeight="1" x14ac:dyDescent="0.25">
      <c r="A316" s="50">
        <v>70</v>
      </c>
      <c r="B316" s="37" t="s">
        <v>158</v>
      </c>
      <c r="C316" s="38" t="s">
        <v>16</v>
      </c>
      <c r="D316" s="45" t="s">
        <v>1059</v>
      </c>
      <c r="E316" s="42"/>
      <c r="F316" s="48" t="s">
        <v>274</v>
      </c>
      <c r="G316" s="41"/>
      <c r="H316" s="75" t="s">
        <v>327</v>
      </c>
      <c r="I316" s="49"/>
      <c r="J316" s="19"/>
      <c r="K316" s="74"/>
      <c r="L316" s="74"/>
      <c r="M316" s="41">
        <v>1</v>
      </c>
      <c r="N316" s="41">
        <v>1</v>
      </c>
      <c r="O316" s="41">
        <v>1</v>
      </c>
      <c r="P316" s="41">
        <v>0</v>
      </c>
      <c r="Q316" s="41">
        <f t="shared" si="8"/>
        <v>7</v>
      </c>
      <c r="R316" s="41">
        <f t="shared" si="9"/>
        <v>251</v>
      </c>
      <c r="S316" s="41">
        <v>1</v>
      </c>
      <c r="T316" s="76">
        <v>5</v>
      </c>
      <c r="U316" s="84"/>
      <c r="V316" s="73" t="s">
        <v>27</v>
      </c>
      <c r="W316" s="41"/>
      <c r="X316" s="26"/>
      <c r="Y316" s="25">
        <f>VLOOKUP(A320,Feuil1!A:B,2,FALSE)</f>
        <v>7</v>
      </c>
      <c r="Z316" s="25">
        <f>VLOOKUP(A320,Feuil1!A:C,3,FALSE)</f>
        <v>3784</v>
      </c>
      <c r="AA31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Vérification à la mise en service - Examen d''adéquation','Code du travail Article R4323-22;
Arrêté du 1 mars 2004 relatif aux vérifications des appareils et accessoires de levage Article 21;',1,251,'','',3,7,5)</v>
      </c>
      <c r="AB31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Vérification à la mise en service - Examen d''adéquation#, reglementation = #Code du travail Article R4323-22;
Arrêté du 1 mars 2004 relatif aux vérifications des appareils et accessoires de levage Article 21;#, commentaires = ##, personne_habilitee =  ##, criticite = 5 where id = 70</v>
      </c>
      <c r="AC316" s="17" t="str">
        <f>IF(Tableau6[[#This Row],[Référence]]&lt;&gt;"",CONCATENATE("update aocr_ref_arbo set reglementation = '",Tableau6[[#This Row],[Référence]],"' where id = ",Tableau6[[#This Row],[id]]),"")</f>
        <v>update aocr_ref_arbo set reglementation = 'Code du travail Article R4323-22;
Arrêté du 1 mars 2004 relatif aux vérifications des appareils et accessoires de levage Article 21;' where id = 70</v>
      </c>
    </row>
    <row r="317" spans="1:29" ht="100" customHeight="1" x14ac:dyDescent="0.25">
      <c r="A317" s="50">
        <v>71</v>
      </c>
      <c r="B317" s="37" t="s">
        <v>158</v>
      </c>
      <c r="C317" s="38" t="s">
        <v>16</v>
      </c>
      <c r="D317" s="44" t="s">
        <v>1060</v>
      </c>
      <c r="E317" s="41"/>
      <c r="F317" s="47" t="s">
        <v>275</v>
      </c>
      <c r="G317" s="41"/>
      <c r="H317" s="75" t="s">
        <v>327</v>
      </c>
      <c r="I317" s="49"/>
      <c r="J317" s="19"/>
      <c r="K317" s="74"/>
      <c r="L317" s="74"/>
      <c r="M317" s="41">
        <v>1</v>
      </c>
      <c r="N317" s="41">
        <v>1</v>
      </c>
      <c r="O317" s="41">
        <v>1</v>
      </c>
      <c r="P317" s="41">
        <v>0</v>
      </c>
      <c r="Q317" s="41">
        <f t="shared" si="8"/>
        <v>7</v>
      </c>
      <c r="R317" s="41">
        <f t="shared" si="9"/>
        <v>251</v>
      </c>
      <c r="S317" s="41">
        <v>1</v>
      </c>
      <c r="T317" s="76">
        <v>5</v>
      </c>
      <c r="U317" s="84"/>
      <c r="V317" s="73" t="s">
        <v>27</v>
      </c>
      <c r="W317" s="41"/>
      <c r="X317" s="25"/>
      <c r="Y317" s="25">
        <f>VLOOKUP(A321,Feuil1!A:B,2,FALSE)</f>
        <v>7</v>
      </c>
      <c r="Z317" s="25">
        <f>VLOOKUP(A321,Feuil1!A:C,3,FALSE)</f>
        <v>1519</v>
      </c>
      <c r="AA31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Vérification à la mise en service - Épreuve statique et dynamique
En absence d''aptitude à l''emploi, une épreuve statique et dynamique doit être réalisée.','Arrêté du 1 mars 2004 relatif aux vérifications des appareils et accessoires de levage Article 14;',1,251,'','',3,7,5)</v>
      </c>
      <c r="AB31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Vérification à la mise en service - Épreuve statique et dynamique
En absence d''aptitude à l''emploi, une épreuve statique et dynamique doit être réalisée.#, reglementation = #Arrêté du 1 mars 2004 relatif aux vérifications des appareils et accessoires de levage Article 14;#, commentaires = ##, personne_habilitee =  ##, criticite = 5 where id = 71</v>
      </c>
      <c r="AC317"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14;' where id = 71</v>
      </c>
    </row>
    <row r="318" spans="1:29" s="28" customFormat="1" ht="100" customHeight="1" x14ac:dyDescent="0.25">
      <c r="A318" s="50">
        <v>275</v>
      </c>
      <c r="B318" s="37" t="s">
        <v>158</v>
      </c>
      <c r="C318" s="38" t="s">
        <v>16</v>
      </c>
      <c r="D318" s="45" t="s">
        <v>1061</v>
      </c>
      <c r="E318" s="42"/>
      <c r="F318" s="48" t="s">
        <v>276</v>
      </c>
      <c r="G318" s="41"/>
      <c r="H318" s="75" t="s">
        <v>327</v>
      </c>
      <c r="I318" s="49"/>
      <c r="J318" s="19"/>
      <c r="K318" s="74"/>
      <c r="L318" s="74"/>
      <c r="M318" s="41">
        <v>1</v>
      </c>
      <c r="N318" s="41">
        <v>1</v>
      </c>
      <c r="O318" s="41">
        <v>1</v>
      </c>
      <c r="P318" s="41">
        <v>0</v>
      </c>
      <c r="Q318" s="41">
        <f t="shared" si="8"/>
        <v>7</v>
      </c>
      <c r="R318" s="41">
        <f t="shared" si="9"/>
        <v>251</v>
      </c>
      <c r="S318" s="41">
        <v>1</v>
      </c>
      <c r="T318" s="76">
        <v>5</v>
      </c>
      <c r="U318" s="84"/>
      <c r="V318" s="73" t="s">
        <v>27</v>
      </c>
      <c r="W318" s="41"/>
      <c r="X318" s="27"/>
      <c r="Y318" s="25">
        <f>VLOOKUP(A322,Feuil1!A:B,2,FALSE)</f>
        <v>422</v>
      </c>
      <c r="Z318" s="25">
        <f>VLOOKUP(A322,Feuil1!A:C,3,FALSE)</f>
        <v>546</v>
      </c>
      <c r="AA31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CE :
Vérification à la mise en service - Aptitude à l''emploi
L''aptitude à l''emploi doit être réalisée. Elle mentionne l''épreuve statique de l''équipement.','Arrêté du 1 mars 2004 relatif aux vérifications des appareils et accessoires de levage Article 13;',1,251,'','',3,7,5)</v>
      </c>
      <c r="AB31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CE :
Vérification à la mise en service - Aptitude à l''emploi
L''aptitude à l''emploi doit être réalisée. Elle mentionne l''épreuve statique de l''équipement.#, reglementation = #Arrêté du 1 mars 2004 relatif aux vérifications des appareils et accessoires de levage Article 13;#, commentaires = ##, personne_habilitee =  ##, criticite = 5 where id = 275</v>
      </c>
      <c r="AC318" s="17" t="str">
        <f>IF(Tableau6[[#This Row],[Référence]]&lt;&gt;"",CONCATENATE("update aocr_ref_arbo set reglementation = '",Tableau6[[#This Row],[Référence]],"' where id = ",Tableau6[[#This Row],[id]]),"")</f>
        <v>update aocr_ref_arbo set reglementation = 'Arrêté du 1 mars 2004 relatif aux vérifications des appareils et accessoires de levage Article 13;' where id = 275</v>
      </c>
    </row>
    <row r="319" spans="1:29" ht="100" customHeight="1" x14ac:dyDescent="0.25">
      <c r="A319" s="50">
        <v>59</v>
      </c>
      <c r="B319" s="37" t="s">
        <v>158</v>
      </c>
      <c r="C319" s="38" t="s">
        <v>93</v>
      </c>
      <c r="D319" s="44" t="s">
        <v>1062</v>
      </c>
      <c r="E319" s="41"/>
      <c r="F319" s="47" t="s">
        <v>271</v>
      </c>
      <c r="G319" s="41"/>
      <c r="H319" s="75" t="s">
        <v>327</v>
      </c>
      <c r="I319" s="49"/>
      <c r="J319" s="19"/>
      <c r="K319" s="74"/>
      <c r="L319" s="74"/>
      <c r="M319" s="41">
        <v>1</v>
      </c>
      <c r="N319" s="41">
        <v>1</v>
      </c>
      <c r="O319" s="41">
        <v>1</v>
      </c>
      <c r="P319" s="41">
        <v>0</v>
      </c>
      <c r="Q319" s="41">
        <f t="shared" si="8"/>
        <v>7</v>
      </c>
      <c r="R319" s="41">
        <f t="shared" si="9"/>
        <v>1515</v>
      </c>
      <c r="S319" s="41">
        <v>1</v>
      </c>
      <c r="T319" s="76">
        <v>4</v>
      </c>
      <c r="U319" s="84"/>
      <c r="V319" s="73" t="s">
        <v>331</v>
      </c>
      <c r="W319" s="41"/>
      <c r="X319" s="26"/>
      <c r="Y319" s="25">
        <f>VLOOKUP(A323,Feuil1!A:B,2,FALSE)</f>
        <v>422</v>
      </c>
      <c r="Z319" s="25">
        <f>VLOOKUP(A323,Feuil1!A:C,3,FALSE)</f>
        <v>1621</v>
      </c>
      <c r="AA31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
Vérification Périodique annuelle','Arrêté du 1er mars 2004 relatif aux vérifications des appareils et accessoires de levage Article 23;',1,1515,'','',3,7,4)</v>
      </c>
      <c r="AB31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
Vérification Périodique annuelle#, reglementation = #Arrêté du 1er mars 2004 relatif aux vérifications des appareils et accessoires de levage Article 23;#, commentaires = ##, personne_habilitee =  ##, criticite = 4 where id = 59</v>
      </c>
      <c r="AC319"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23;' where id = 59</v>
      </c>
    </row>
    <row r="320" spans="1:29" ht="100" customHeight="1" x14ac:dyDescent="0.25">
      <c r="A320" s="65">
        <v>3800</v>
      </c>
      <c r="B320" s="66" t="s">
        <v>158</v>
      </c>
      <c r="C320" s="66" t="s">
        <v>1232</v>
      </c>
      <c r="D320" s="67" t="s">
        <v>1275</v>
      </c>
      <c r="E320" s="68" t="s">
        <v>1233</v>
      </c>
      <c r="F320" s="69" t="s">
        <v>1234</v>
      </c>
      <c r="G320" s="68"/>
      <c r="H320" s="75" t="s">
        <v>327</v>
      </c>
      <c r="I320" s="49"/>
      <c r="J320" s="19"/>
      <c r="K320" s="74"/>
      <c r="L320" s="74"/>
      <c r="P320" s="17">
        <v>0</v>
      </c>
      <c r="Q320" s="41">
        <f t="shared" si="8"/>
        <v>7</v>
      </c>
      <c r="R320" s="41">
        <f t="shared" si="9"/>
        <v>3784</v>
      </c>
      <c r="T320" s="77">
        <v>4</v>
      </c>
      <c r="U320" s="84"/>
      <c r="V320" s="73" t="s">
        <v>331</v>
      </c>
      <c r="W320" s="41"/>
      <c r="X320" s="25"/>
      <c r="Y320" s="25">
        <f>VLOOKUP(A324,Feuil1!A:B,2,FALSE)</f>
        <v>422</v>
      </c>
      <c r="Z320" s="25">
        <f>VLOOKUP(A324,Feuil1!A:C,3,FALSE)</f>
        <v>1904</v>
      </c>
      <c r="AA32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('Grues à tour:
Vérification périodique 5 ans ','Arrêté du 03-03-2004 modifié, art 5 et 6',1,3784,'Examen approfondi de l'état de conservation:
- Structure et organes d'assemblage
- Mécanismes de treuil
- Mécanismes de translation et de dispoitifs d'ancrage
- Mécanisme d'orientation et de mise en girouette
- Crochets, moufles et chariots
- Ensemble des câbles et de leurs fixations
- Dispositifs de sécurité tels que les indicateurs et limiteurs','',3,7,4)</v>
      </c>
      <c r="AB32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#Grues à tour:
Vérification périodique 5 ans #, reglementation = #Arrêté du 03-03-2004 modifié, art 5 et 6#, commentaires = #Examen approfondi de l'état de conservation:
- Structure et organes d'assemblage
- Mécanismes de treuil
- Mécanismes de translation et de dispoitifs d'ancrage
- Mécanisme d'orientation et de mise en girouette
- Crochets, moufles et chariots
- Ensemble des câbles et de leurs fixations
- Dispositifs de sécurité tels que les indicateurs et limiteurs#, personne_habilitee =  ##, criticite = 4 where id = 3800</v>
      </c>
      <c r="AC320" s="17" t="str">
        <f>IF(Tableau6[[#This Row],[Référence]]&lt;&gt;"",CONCATENATE("update aocr_ref_arbo set reglementation = '",Tableau6[[#This Row],[Référence]],"' where id = ",Tableau6[[#This Row],[id]]),"")</f>
        <v>update aocr_ref_arbo set reglementation = 'Arrêté du 03-03-2004 modifié, art 5 et 6' where id = 3800</v>
      </c>
    </row>
    <row r="321" spans="1:29" ht="100" customHeight="1" x14ac:dyDescent="0.25">
      <c r="A321" s="50">
        <v>259</v>
      </c>
      <c r="B321" s="37" t="s">
        <v>158</v>
      </c>
      <c r="C321" s="38" t="s">
        <v>106</v>
      </c>
      <c r="D321" s="45" t="s">
        <v>1063</v>
      </c>
      <c r="E321" s="42" t="s">
        <v>281</v>
      </c>
      <c r="F321" s="48" t="s">
        <v>271</v>
      </c>
      <c r="G321" s="41"/>
      <c r="H321" s="75" t="s">
        <v>327</v>
      </c>
      <c r="I321" s="49"/>
      <c r="J321" s="19"/>
      <c r="K321" s="74"/>
      <c r="L321" s="74"/>
      <c r="M321" s="41">
        <v>1</v>
      </c>
      <c r="N321" s="41">
        <v>1</v>
      </c>
      <c r="O321" s="41">
        <v>1</v>
      </c>
      <c r="P321" s="41">
        <v>0</v>
      </c>
      <c r="Q321" s="41">
        <f t="shared" si="8"/>
        <v>7</v>
      </c>
      <c r="R321" s="41">
        <f t="shared" si="9"/>
        <v>1519</v>
      </c>
      <c r="S321" s="41">
        <v>1</v>
      </c>
      <c r="T321" s="76">
        <v>4</v>
      </c>
      <c r="U321" s="84"/>
      <c r="V321" s="73" t="s">
        <v>331</v>
      </c>
      <c r="W321" s="41"/>
      <c r="X321" s="26"/>
      <c r="Y321" s="25">
        <f>VLOOKUP(A325,Feuil1!A:B,2,FALSE)</f>
        <v>422</v>
      </c>
      <c r="Z321" s="25">
        <f>VLOOKUP(A325,Feuil1!A:C,3,FALSE)</f>
        <v>1625</v>
      </c>
      <c r="AA32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levage mû mécaniquement (de la liste précisée en libellée détaillé) :
Vérification Périodique semestrielle','Arrêté du 1er mars 2004 relatif aux vérifications des appareils et accessoires de levage Article 23;',1,1519,'Sont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
- appareils de levage, mus par une énergie autre que la force humaine employée directement, utilisés pour le transport des personnes ou pour déplacer en élévation un poste de travail ;','',3,7,4)</v>
      </c>
      <c r="AB32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levage mû mécaniquement (de la liste précisée en libellée détaillé) :
Vérification Périodique semestrielle#, reglementation = #Arrêté du 1er mars 2004 relatif aux vérifications des appareils et accessoires de levage Article 23;#, commentaires = #Sont visés par ces dispositions les appareils suivants :
- grues auxiliaires de chargement sur véhicules ;
- grues à tour à montage rapide ou automatisé, sur stabilisateurs ;
- bras ou portiques de levage pour bennes amovibles ;
- hayons élévateurs ;
- monte-meubles ;
- monte-matériaux de chantier ;
- engins de terrassement équipés pour le levage ;
- grues mobiles automotrices ou sur véhicule porteur, ne nécessitant pas de montage ou de démontage de parties importantes ;
- chariots élévateurs ;
- tracteurs poseurs de canalisations ;
- plates-formes élévatrices mobiles de personnes.
- appareils de levage, mus par une énergie autre que la force humaine employée directement, utilisés pour le transport des personnes ou pour déplacer en élévation un poste de travail ;#, personne_habilitee =  ##, criticite = 4 where id = 259</v>
      </c>
      <c r="AC321" s="17" t="str">
        <f>IF(Tableau6[[#This Row],[Référence]]&lt;&gt;"",CONCATENATE("update aocr_ref_arbo set reglementation = '",Tableau6[[#This Row],[Référence]],"' where id = ",Tableau6[[#This Row],[id]]),"")</f>
        <v>update aocr_ref_arbo set reglementation = 'Arrêté du 1er mars 2004 relatif aux vérifications des appareils et accessoires de levage Article 23;' where id = 259</v>
      </c>
    </row>
    <row r="322" spans="1:29" ht="100" customHeight="1" x14ac:dyDescent="0.25">
      <c r="A322" s="50">
        <v>556</v>
      </c>
      <c r="B322" s="37" t="s">
        <v>191</v>
      </c>
      <c r="C322" s="38" t="s">
        <v>173</v>
      </c>
      <c r="D322" s="44" t="s">
        <v>1064</v>
      </c>
      <c r="E322" s="41" t="s">
        <v>430</v>
      </c>
      <c r="F322" s="47" t="s">
        <v>282</v>
      </c>
      <c r="G322" s="41"/>
      <c r="H322" s="75" t="s">
        <v>327</v>
      </c>
      <c r="I322" s="49"/>
      <c r="J322" s="19"/>
      <c r="K322" s="74"/>
      <c r="L322" s="74"/>
      <c r="M322" s="41">
        <v>1</v>
      </c>
      <c r="N322" s="41">
        <v>1</v>
      </c>
      <c r="O322" s="41">
        <v>1</v>
      </c>
      <c r="P322" s="41">
        <v>0</v>
      </c>
      <c r="Q322" s="41">
        <f t="shared" ref="Q322:Q385" si="10">Y318</f>
        <v>422</v>
      </c>
      <c r="R322" s="41">
        <f t="shared" ref="R322:R385" si="11">Z318</f>
        <v>546</v>
      </c>
      <c r="S322" s="41">
        <v>1</v>
      </c>
      <c r="T322" s="76">
        <v>5</v>
      </c>
      <c r="U322" s="84"/>
      <c r="V322" s="73" t="s">
        <v>27</v>
      </c>
      <c r="W322" s="41"/>
      <c r="X322" s="25"/>
      <c r="Y322" s="25">
        <f>VLOOKUP(A326,Feuil1!A:B,2,FALSE)</f>
        <v>422</v>
      </c>
      <c r="Z322" s="25">
        <f>VLOOKUP(A326,Feuil1!A:C,3,FALSE)</f>
        <v>1622</v>
      </c>
      <c r="AA32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NON CE :
Bilan de conformité','D. 93-40 Art. 7',1,546,'Les équipements de travail mis en service avant le 01/01/1993 doivent avoir fait l''objet d''un plan de mise en conformité (Sous traiter à un bureau de contrôle, Partie réalisée en interne)','',3,422,5)</v>
      </c>
      <c r="AB32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NON CE :
Bilan de conformité#, reglementation = #D. 93-40 Art. 7#, commentaires = #Les équipements de travail mis en service avant le 01/01/1993 doivent avoir fait l''objet d''un plan de mise en conformité (Sous traiter à un bureau de contrôle, Partie réalisée en interne)#, personne_habilitee =  ##, criticite = 5 where id = 556</v>
      </c>
      <c r="AC322" s="17" t="str">
        <f>IF(Tableau6[[#This Row],[Référence]]&lt;&gt;"",CONCATENATE("update aocr_ref_arbo set reglementation = '",Tableau6[[#This Row],[Référence]],"' where id = ",Tableau6[[#This Row],[id]]),"")</f>
        <v>update aocr_ref_arbo set reglementation = 'D. 93-40 Art. 7' where id = 556</v>
      </c>
    </row>
    <row r="323" spans="1:29" ht="100" customHeight="1" x14ac:dyDescent="0.25">
      <c r="A323" s="50">
        <v>564</v>
      </c>
      <c r="B323" s="37" t="s">
        <v>191</v>
      </c>
      <c r="C323" s="38" t="s">
        <v>113</v>
      </c>
      <c r="D323" s="45" t="s">
        <v>1065</v>
      </c>
      <c r="E323" s="42"/>
      <c r="F323" s="48" t="s">
        <v>644</v>
      </c>
      <c r="G323" s="41"/>
      <c r="H323" s="75" t="s">
        <v>327</v>
      </c>
      <c r="I323" s="49"/>
      <c r="J323" s="19"/>
      <c r="K323" s="74"/>
      <c r="L323" s="74"/>
      <c r="M323" s="41">
        <v>1</v>
      </c>
      <c r="N323" s="41">
        <v>1</v>
      </c>
      <c r="O323" s="41">
        <v>1</v>
      </c>
      <c r="P323" s="41">
        <v>0</v>
      </c>
      <c r="Q323" s="41">
        <f t="shared" si="10"/>
        <v>422</v>
      </c>
      <c r="R323" s="41">
        <f t="shared" si="11"/>
        <v>1621</v>
      </c>
      <c r="S323" s="41">
        <v>1</v>
      </c>
      <c r="T323" s="76">
        <v>4</v>
      </c>
      <c r="U323" s="84"/>
      <c r="V323" s="73" t="s">
        <v>331</v>
      </c>
      <c r="W323" s="41"/>
      <c r="X323" s="26"/>
      <c r="Y323" s="25">
        <f>VLOOKUP(A327,Feuil1!A:B,2,FALSE)</f>
        <v>422</v>
      </c>
      <c r="Z323" s="25">
        <f>VLOOKUP(A327,Feuil1!A:C,3,FALSE)</f>
        <v>1615</v>
      </c>
      <c r="AA32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
Carnet de Maintenance avec les mentions visites, opérations et interventions effectuées.','CDT. Art. R 4323-20',1,1621,'','',3,422,4)</v>
      </c>
      <c r="AB32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
Carnet de Maintenance avec les mentions visites, opérations et interventions effectuées.#, reglementation = #CDT. Art. R 4323-20#, commentaires = ##, personne_habilitee =  ##, criticite = 4 where id = 564</v>
      </c>
      <c r="AC323" s="17" t="str">
        <f>IF(Tableau6[[#This Row],[Référence]]&lt;&gt;"",CONCATENATE("update aocr_ref_arbo set reglementation = '",Tableau6[[#This Row],[Référence]],"' where id = ",Tableau6[[#This Row],[id]]),"")</f>
        <v>update aocr_ref_arbo set reglementation = 'CDT. Art. R 4323-20' where id = 564</v>
      </c>
    </row>
    <row r="324" spans="1:29" ht="100" customHeight="1" x14ac:dyDescent="0.25">
      <c r="A324" s="50">
        <v>1913</v>
      </c>
      <c r="B324" s="37" t="s">
        <v>191</v>
      </c>
      <c r="C324" s="38" t="s">
        <v>144</v>
      </c>
      <c r="D324" s="44" t="s">
        <v>1066</v>
      </c>
      <c r="E324" s="41"/>
      <c r="F324" s="47" t="s">
        <v>431</v>
      </c>
      <c r="G324" s="41"/>
      <c r="H324" s="75" t="s">
        <v>327</v>
      </c>
      <c r="I324" s="49"/>
      <c r="J324" s="19"/>
      <c r="K324" s="74"/>
      <c r="L324" s="74"/>
      <c r="M324" s="41">
        <v>1</v>
      </c>
      <c r="N324" s="41">
        <v>1</v>
      </c>
      <c r="O324" s="41">
        <v>1</v>
      </c>
      <c r="P324" s="41">
        <v>0</v>
      </c>
      <c r="Q324" s="41">
        <f t="shared" si="10"/>
        <v>422</v>
      </c>
      <c r="R324" s="41">
        <f t="shared" si="11"/>
        <v>1904</v>
      </c>
      <c r="S324" s="41">
        <v>1</v>
      </c>
      <c r="T324" s="76">
        <v>5</v>
      </c>
      <c r="U324" s="84"/>
      <c r="V324" s="73" t="s">
        <v>27</v>
      </c>
      <c r="W324" s="41"/>
      <c r="X324" s="25"/>
      <c r="Y324" s="25">
        <f>VLOOKUP(A328,Feuil1!A:B,2,FALSE)</f>
        <v>422</v>
      </c>
      <c r="Z324" s="25">
        <f>VLOOKUP(A328,Feuil1!A:C,3,FALSE)</f>
        <v>1617</v>
      </c>
      <c r="AA32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CE :
Certificat CE pour les équipements postérieurs au 1er Janvier 1993.','Décret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d''Etat).',1,1904,'','',3,422,5)</v>
      </c>
      <c r="AB32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CE :
Certificat CE pour les équipements postérieurs au 1er Janvier 1993.#,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commentaires = ##, personne_habilitee =  ##, criticite = 5 where id = 1913</v>
      </c>
      <c r="AC324" s="17" t="str">
        <f>IF(Tableau6[[#This Row],[Référence]]&lt;&gt;"",CONCATENATE("update aocr_ref_arbo set reglementation = '",Tableau6[[#This Row],[Référence]],"' where id = ",Tableau6[[#This Row],[id]]),"")</f>
        <v>update aocr_ref_arbo set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where id = 1913</v>
      </c>
    </row>
    <row r="325" spans="1:29" ht="100" customHeight="1" x14ac:dyDescent="0.25">
      <c r="A325" s="50">
        <v>569</v>
      </c>
      <c r="B325" s="37" t="s">
        <v>191</v>
      </c>
      <c r="C325" s="38" t="s">
        <v>91</v>
      </c>
      <c r="D325" s="45" t="s">
        <v>1067</v>
      </c>
      <c r="E325" s="42" t="s">
        <v>280</v>
      </c>
      <c r="F325" s="48" t="s">
        <v>193</v>
      </c>
      <c r="G325" s="41"/>
      <c r="H325" s="75" t="s">
        <v>327</v>
      </c>
      <c r="I325" s="49"/>
      <c r="J325" s="19"/>
      <c r="K325" s="74"/>
      <c r="L325" s="74"/>
      <c r="M325" s="41">
        <v>1</v>
      </c>
      <c r="N325" s="41">
        <v>1</v>
      </c>
      <c r="O325" s="41">
        <v>1</v>
      </c>
      <c r="P325" s="41">
        <v>0</v>
      </c>
      <c r="Q325" s="41">
        <f t="shared" si="10"/>
        <v>422</v>
      </c>
      <c r="R325" s="41">
        <f t="shared" si="11"/>
        <v>1625</v>
      </c>
      <c r="S325" s="41">
        <v>1</v>
      </c>
      <c r="T325" s="76">
        <v>5</v>
      </c>
      <c r="U325" s="84"/>
      <c r="V325" s="73" t="s">
        <v>27</v>
      </c>
      <c r="W325" s="41"/>
      <c r="X325" s="26"/>
      <c r="Y325" s="25">
        <f>VLOOKUP(A329,Feuil1!A:B,2,FALSE)</f>
        <v>13</v>
      </c>
      <c r="Z325" s="25">
        <f>VLOOKUP(A329,Feuil1!A:C,3,FALSE)</f>
        <v>1573</v>
      </c>
      <c r="AA32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CE :
L''exploitant doit posséder un dossier technique de l''équipement composé de plans de conception et de fabrication, des descriptions et explications, etc.','CDT. Art. R 4313-63',1,1625,'La déclaration de marquage CE est incluse dans le dossier technique.','',3,422,5)</v>
      </c>
      <c r="AB32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CE :
L''exploitant doit posséder un dossier technique de l''équipement composé de plans de conception et de fabrication, des descriptions et explications, etc.#, reglementation = #CDT. Art. R 4313-63#, commentaires = #La déclaration de marquage CE est incluse dans le dossier technique.#, personne_habilitee =  ##, criticite = 5 where id = 569</v>
      </c>
      <c r="AC325" s="17" t="str">
        <f>IF(Tableau6[[#This Row],[Référence]]&lt;&gt;"",CONCATENATE("update aocr_ref_arbo set reglementation = '",Tableau6[[#This Row],[Référence]],"' where id = ",Tableau6[[#This Row],[id]]),"")</f>
        <v>update aocr_ref_arbo set reglementation = 'CDT. Art. R 4313-63' where id = 569</v>
      </c>
    </row>
    <row r="326" spans="1:29" ht="100" customHeight="1" x14ac:dyDescent="0.25">
      <c r="A326" s="50">
        <v>565</v>
      </c>
      <c r="B326" s="37" t="s">
        <v>191</v>
      </c>
      <c r="C326" s="38" t="s">
        <v>83</v>
      </c>
      <c r="D326" s="44" t="s">
        <v>1068</v>
      </c>
      <c r="E326" s="41"/>
      <c r="F326" s="47" t="s">
        <v>766</v>
      </c>
      <c r="G326" s="41"/>
      <c r="H326" s="75" t="s">
        <v>327</v>
      </c>
      <c r="I326" s="49"/>
      <c r="J326" s="19"/>
      <c r="K326" s="74"/>
      <c r="L326" s="74"/>
      <c r="M326" s="41">
        <v>1</v>
      </c>
      <c r="N326" s="41">
        <v>1</v>
      </c>
      <c r="O326" s="41">
        <v>1</v>
      </c>
      <c r="P326" s="41">
        <v>0</v>
      </c>
      <c r="Q326" s="41">
        <f t="shared" si="10"/>
        <v>422</v>
      </c>
      <c r="R326" s="41">
        <f t="shared" si="11"/>
        <v>1622</v>
      </c>
      <c r="S326" s="41">
        <v>1</v>
      </c>
      <c r="T326" s="76">
        <v>4</v>
      </c>
      <c r="U326" s="84"/>
      <c r="V326" s="73" t="s">
        <v>331</v>
      </c>
      <c r="W326" s="41"/>
      <c r="X326" s="25"/>
      <c r="Y326" s="25">
        <f>VLOOKUP(A330,Feuil1!A:B,2,FALSE)</f>
        <v>13</v>
      </c>
      <c r="Z326" s="25">
        <f>VLOOKUP(A330,Feuil1!A:C,3,FALSE)</f>
        <v>1573</v>
      </c>
      <c r="AA32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 Registre de sécurité
Les résultats des vérifications, des contrôles et des maintenances doivent être portés sur le registre sécurité.','CDT. Art. R 4323-25 et -25
Code de la construction et de l''habitation Article R123-51;
Code de la construction et de l''habitation Article R122-29
CDT Article L4711-5',1,1622,'','',3,422,4)</v>
      </c>
      <c r="AB32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 Registre de sécurité
Les résultats des vérifications, des contrôles et des maintenances doivent être portés sur le registre sécurité.#, reglementation = #CDT. Art. R 4323-25 et -25
Code de la construction et de l''habitation Article R123-51;
Code de la construction et de l''habitation Article R122-29
CDT Article L4711-5#, commentaires = ##, personne_habilitee =  ##, criticite = 4 where id = 565</v>
      </c>
      <c r="AC326" s="17" t="str">
        <f>IF(Tableau6[[#This Row],[Référence]]&lt;&gt;"",CONCATENATE("update aocr_ref_arbo set reglementation = '",Tableau6[[#This Row],[Référence]],"' where id = ",Tableau6[[#This Row],[id]]),"")</f>
        <v>update aocr_ref_arbo set reglementation = 'CDT. Art. R 4323-25 et -25
Code de la construction et de l''habitation Article R123-51;
Code de la construction et de l''habitation Article R122-29
CDT Article L4711-5' where id = 565</v>
      </c>
    </row>
    <row r="327" spans="1:29" ht="100" customHeight="1" x14ac:dyDescent="0.25">
      <c r="A327" s="50">
        <v>554</v>
      </c>
      <c r="B327" s="37" t="s">
        <v>191</v>
      </c>
      <c r="C327" s="38" t="s">
        <v>93</v>
      </c>
      <c r="D327" s="45" t="s">
        <v>1069</v>
      </c>
      <c r="E327" s="42" t="s">
        <v>432</v>
      </c>
      <c r="F327" s="48" t="s">
        <v>433</v>
      </c>
      <c r="G327" s="41"/>
      <c r="H327" s="75" t="s">
        <v>327</v>
      </c>
      <c r="I327" s="49"/>
      <c r="J327" s="19"/>
      <c r="K327" s="74"/>
      <c r="L327" s="74"/>
      <c r="M327" s="41">
        <v>1</v>
      </c>
      <c r="N327" s="41">
        <v>1</v>
      </c>
      <c r="O327" s="41">
        <v>1</v>
      </c>
      <c r="P327" s="41">
        <v>0</v>
      </c>
      <c r="Q327" s="41">
        <f t="shared" si="10"/>
        <v>422</v>
      </c>
      <c r="R327" s="41">
        <f t="shared" si="11"/>
        <v>1615</v>
      </c>
      <c r="S327" s="41">
        <v>1</v>
      </c>
      <c r="T327" s="76">
        <v>4</v>
      </c>
      <c r="U327" s="84"/>
      <c r="V327" s="73" t="s">
        <v>331</v>
      </c>
      <c r="W327" s="41"/>
      <c r="X327" s="26"/>
      <c r="Y327" s="25">
        <f>VLOOKUP(A331,Feuil1!A:B,2,FALSE)</f>
        <v>13</v>
      </c>
      <c r="Z327" s="25">
        <f>VLOOKUP(A331,Feuil1!A:C,3,FALSE)</f>
        <v>1568</v>
      </c>
      <c r="AA32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
Vérification Périodique annuelle','Code du travail Article R4323-23;
Arrêté du 5 mars 1993 soumettant certains équipements de travail à l''obligation de faire l''objet des vérifications générales périodiques prévues à l''article R. 233-11 du code du travail Article 2;
Arrêté du 24 juin 1993 soumettant certains équipements de travail des établissements agricoles visés à l''article L. 231-1 à l''obligation de faire l''objet de vérifications générales périodiques prévues à l''article R. 233-11 du code du travail Article 2;',1,1615,'1 an
Centrifugeuses /Arbres à cardans / Moto houes, motoculteurs pour lesquels peuvent être montés des outils de travail 
du sol rotatif /Machines mobiles d''extraction , de terrassement , d''excavation ou de forage du sol, 
à conducteur porté, et machines à battre les palplanches
Périodicité non déterminée
Meules, meuleuses et machines à meuler Pistolets de scellement','',3,422,4)</v>
      </c>
      <c r="AB32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
Vérification Périodique annuelle#, reglementation = #Code du travail Article R4323-23;
Arrêté du 5 mars 1993 soumettant certains équipements de travail à l''obligation de faire l''objet des vérifications générales périodiques prévues à l''article R. 233-11 du code du travail Article 2;
Arrêté du 24 juin 1993 soumettant certains équipements de travail des établissements agricoles visés à l''article L. 231-1 à l''obligation de faire l''objet de vérifications générales périodiques prévues à l''article R. 233-11 du code du travail Article 2;#, commentaires = #1 an
Centrifugeuses /Arbres à cardans / Moto houes, motoculteurs pour lesquels peuvent être montés des outils de travail 
du sol rotatif /Machines mobiles d''extraction , de terrassement , d''excavation ou de forage du sol, 
à conducteur porté, et machines à battre les palplanches
Périodicité non déterminée
Meules, meuleuses et machines à meuler Pistolets de scellement#, personne_habilitee =  ##, criticite = 4 where id = 554</v>
      </c>
      <c r="AC327" s="17" t="str">
        <f>IF(Tableau6[[#This Row],[Référence]]&lt;&gt;"",CONCATENATE("update aocr_ref_arbo set reglementation = '",Tableau6[[#This Row],[Référence]],"' where id = ",Tableau6[[#This Row],[id]]),"")</f>
        <v>update aocr_ref_arbo set reglementation = 'Code du travail Article R4323-23;
Arrêté du 5 mars 1993 soumettant certains équipements de travail à l''obligation de faire l''objet des vérifications générales périodiques prévues à l''article R. 233-11 du code du travail Article 2;
Arrêté du 24 juin 1993 soumettant certains équipements de travail des établissements agricoles visés à l''article L. 231-1 à l''obligation de faire l''objet de vérifications générales périodiques prévues à l''article R. 233-11 du code du travail Article 2;' where id = 554</v>
      </c>
    </row>
    <row r="328" spans="1:29" ht="100" customHeight="1" x14ac:dyDescent="0.25">
      <c r="A328" s="50">
        <v>555</v>
      </c>
      <c r="B328" s="37" t="s">
        <v>191</v>
      </c>
      <c r="C328" s="38" t="s">
        <v>187</v>
      </c>
      <c r="D328" s="44" t="s">
        <v>1070</v>
      </c>
      <c r="E328" s="41" t="s">
        <v>434</v>
      </c>
      <c r="F328" s="47" t="s">
        <v>283</v>
      </c>
      <c r="G328" s="41">
        <v>1</v>
      </c>
      <c r="H328" s="75" t="s">
        <v>327</v>
      </c>
      <c r="I328" s="49" t="s">
        <v>67</v>
      </c>
      <c r="J328" s="19" t="s">
        <v>21</v>
      </c>
      <c r="K328" s="74"/>
      <c r="L328" s="74"/>
      <c r="M328" s="41">
        <v>1</v>
      </c>
      <c r="N328" s="41">
        <v>1</v>
      </c>
      <c r="O328" s="41">
        <v>1</v>
      </c>
      <c r="P328" s="41">
        <v>0</v>
      </c>
      <c r="Q328" s="41">
        <f t="shared" si="10"/>
        <v>422</v>
      </c>
      <c r="R328" s="41">
        <f t="shared" si="11"/>
        <v>1617</v>
      </c>
      <c r="S328" s="41">
        <v>1</v>
      </c>
      <c r="T328" s="76">
        <v>4</v>
      </c>
      <c r="U328" s="84"/>
      <c r="V328" s="73" t="s">
        <v>331</v>
      </c>
      <c r="W328" s="41"/>
      <c r="X328" s="25"/>
      <c r="Y328" s="25">
        <f>VLOOKUP(A332,Feuil1!A:B,2,FALSE)</f>
        <v>13</v>
      </c>
      <c r="Z328" s="25">
        <f>VLOOKUP(A332,Feuil1!A:C,3,FALSE)</f>
        <v>1578</v>
      </c>
      <c r="AA32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('Machine :
Vérification Périodique trimestrielle','CDT. Art. R 4323-23 à -27; A. 05/03/93; A 24/06/93; A. 04/06/93; A. 28/07/1961 (M82) C. TR 10/54',1,1617,'3 mois
Presses à chargement, déchargement manuel :
Presses à mouler les métaux / Machines à mouler par injection ou compression les matières plastiques 
ou le caoutchouc /Presses à façonner  (métaux à froid, ou cuirs, papier, cartons, plastique avec emporte pièce /Presses à balles ou à vis ou à platine /Compacteurs à déchets /Systèmes de compactage des véhicules de collecte d''ordures ou de déchets /Massicots /Machines à cylindres pour l''industrie du caoutchouc
Périodicité non déterminée
Meules, meuleuses et machines à meuler Pistolets de scellement','Entreprise spécialisée dont la personne a été formée à cet effet.',3,422,4)</v>
      </c>
      <c r="AB32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#Machine :
Vérification Périodique trimestrielle#, reglementation = #CDT. Art. R 4323-23 à -27; A. 05/03/93; A 24/06/93; A. 04/06/93; A. 28/07/1961 (M82) C. TR 10/54#, commentaires = #3 mois
Presses à chargement, déchargement manuel :
Presses à mouler les métaux / Machines à mouler par injection ou compression les matières plastiques 
ou le caoutchouc /Presses à façonner  (métaux à froid, ou cuirs, papier, cartons, plastique avec emporte pièce /Presses à balles ou à vis ou à platine /Compacteurs à déchets /Systèmes de compactage des véhicules de collecte d''ordures ou de déchets /Massicots /Machines à cylindres pour l''industrie du caoutchouc
Périodicité non déterminée
Meules, meuleuses et machines à meuler Pistolets de scellement#, personne_habilitee =  #Entreprise spécialisée dont la personne a été formée à cet effet.#, criticite = 4 where id = 555</v>
      </c>
      <c r="AC328" s="17" t="str">
        <f>IF(Tableau6[[#This Row],[Référence]]&lt;&gt;"",CONCATENATE("update aocr_ref_arbo set reglementation = '",Tableau6[[#This Row],[Référence]],"' where id = ",Tableau6[[#This Row],[id]]),"")</f>
        <v>update aocr_ref_arbo set reglementation = 'CDT. Art. R 4323-23 à -27; A. 05/03/93; A 24/06/93; A. 04/06/93; A. 28/07/1961 (M82) C. TR 10/54' where id = 555</v>
      </c>
    </row>
    <row r="329" spans="1:29" ht="100" customHeight="1" x14ac:dyDescent="0.25">
      <c r="A329" s="50">
        <v>398</v>
      </c>
      <c r="B329" s="37" t="s">
        <v>166</v>
      </c>
      <c r="C329" s="38" t="s">
        <v>96</v>
      </c>
      <c r="D329" s="45" t="s">
        <v>1071</v>
      </c>
      <c r="E329" s="42" t="s">
        <v>435</v>
      </c>
      <c r="F329" s="48" t="s">
        <v>645</v>
      </c>
      <c r="G329" s="41">
        <v>1</v>
      </c>
      <c r="H329" s="75" t="s">
        <v>327</v>
      </c>
      <c r="I329" s="49" t="s">
        <v>67</v>
      </c>
      <c r="J329" s="19" t="s">
        <v>21</v>
      </c>
      <c r="K329" s="74"/>
      <c r="L329" s="74"/>
      <c r="M329" s="41">
        <v>0</v>
      </c>
      <c r="N329" s="41">
        <v>1</v>
      </c>
      <c r="O329" s="41">
        <v>0</v>
      </c>
      <c r="P329" s="41">
        <v>0</v>
      </c>
      <c r="Q329" s="41">
        <f t="shared" si="10"/>
        <v>13</v>
      </c>
      <c r="R329" s="41">
        <f t="shared" si="11"/>
        <v>1573</v>
      </c>
      <c r="S329" s="41">
        <v>1</v>
      </c>
      <c r="T329" s="76">
        <v>4</v>
      </c>
      <c r="U329" s="84"/>
      <c r="V329" s="73" t="s">
        <v>331</v>
      </c>
      <c r="W329" s="41"/>
      <c r="X329" s="26"/>
      <c r="Y329" s="25">
        <f>VLOOKUP(A333,Feuil1!A:B,2,FALSE)</f>
        <v>13</v>
      </c>
      <c r="Z329" s="25">
        <f>VLOOKUP(A333,Feuil1!A:C,3,FALSE)</f>
        <v>3684</v>
      </c>
      <c r="AA32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agent Cancérogène, Mutagène ou toxique pour la Reproduction (CMR) :
Contrôle Périodique annuel
Lorsque des valeurs limites d''exposition professionnelle ont été établie pour un agent Cancérogène, Mutagène ou toxique pour la Reproduction (CMR), l''employeur fait procéder à des contrôles techniques par un organisme accrédité.','Code du travail Article R4412-76 R4412-60 
A. 15/12/2009',1,1573,'Une fois par an l''employeur mesure au poste de travail ou au Groupe Homogène d''Exposition (GHE) le respect des Valeurs limites d''exposition professionnelle (VLEP).
Ces contrôles techniques sont effectués au moins une fois par an et lors de tout changement susceptible d''avoir des conséquences néfastes sur l''exposition des travailleurs.
Sont considérés comme dangereux les substances et mélanges définis au Code du travail à l''Article R4411-6.','Entreprise spécialisée dont la personne a été formée à cet effet.',3,13,4)</v>
      </c>
      <c r="AB32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agent Cancérogène, Mutagène ou toxique pour la Reproduction (CMR) :
Contrôle Périodique annuel
Lorsque des valeurs limites d''exposition professionnelle ont été établie pour un agent Cancérogène, Mutagène ou toxique pour la Reproduction (CMR), l''employeur fait procéder à des contrôles techniques par un organisme accrédité.#, reglementation = #Code du travail Article R4412-76 R4412-60 
A. 15/12/2009#, commentaires = #Une fois par an l''employeur mesure au poste de travail ou au Groupe Homogène d''Exposition (GHE) le respect des Valeurs limites d''exposition professionnelle (VLEP).
Ces contrôles techniques sont effectués au moins une fois par an et lors de tout changement susceptible d''avoir des conséquences néfastes sur l''exposition des travailleurs.
Sont considérés comme dangereux les substances et mélanges définis au Code du travail à l''Article R4411-6.#, personne_habilitee =  #Entreprise spécialisée dont la personne a été formée à cet effet.#, criticite = 4 where id = 398</v>
      </c>
      <c r="AC329" s="17" t="str">
        <f>IF(Tableau6[[#This Row],[Référence]]&lt;&gt;"",CONCATENATE("update aocr_ref_arbo set reglementation = '",Tableau6[[#This Row],[Référence]],"' where id = ",Tableau6[[#This Row],[id]]),"")</f>
        <v>update aocr_ref_arbo set reglementation = 'Code du travail Article R4412-76 R4412-60 
A. 15/12/2009' where id = 398</v>
      </c>
    </row>
    <row r="330" spans="1:29" ht="100" customHeight="1" x14ac:dyDescent="0.25">
      <c r="A330" s="50">
        <v>409</v>
      </c>
      <c r="B330" s="37" t="s">
        <v>166</v>
      </c>
      <c r="C330" s="38" t="s">
        <v>96</v>
      </c>
      <c r="D330" s="44" t="s">
        <v>1074</v>
      </c>
      <c r="E330" s="41"/>
      <c r="F330" s="47" t="s">
        <v>284</v>
      </c>
      <c r="G330" s="41">
        <v>1</v>
      </c>
      <c r="H330" s="75" t="s">
        <v>327</v>
      </c>
      <c r="I330" s="49" t="s">
        <v>25</v>
      </c>
      <c r="J330" s="19" t="s">
        <v>21</v>
      </c>
      <c r="K330" s="74"/>
      <c r="L330" s="74"/>
      <c r="M330" s="41">
        <v>0</v>
      </c>
      <c r="N330" s="41">
        <v>1</v>
      </c>
      <c r="O330" s="41">
        <v>0</v>
      </c>
      <c r="P330" s="41">
        <v>0</v>
      </c>
      <c r="Q330" s="41">
        <f t="shared" si="10"/>
        <v>13</v>
      </c>
      <c r="R330" s="41">
        <f t="shared" si="11"/>
        <v>1573</v>
      </c>
      <c r="S330" s="41">
        <v>1</v>
      </c>
      <c r="T330" s="76">
        <v>4</v>
      </c>
      <c r="U330" s="84"/>
      <c r="V330" s="73" t="s">
        <v>331</v>
      </c>
      <c r="W330" s="41"/>
      <c r="X330" s="25"/>
      <c r="Y330" s="25">
        <f>VLOOKUP(A334,Feuil1!A:B,2,FALSE)</f>
        <v>13</v>
      </c>
      <c r="Z330" s="25">
        <f>VLOOKUP(A334,Feuil1!A:C,3,FALSE)</f>
        <v>3684</v>
      </c>
      <c r="AA33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Chimique :
Contrôle Périodique annuel
Lorsque des valeurs limites d''exposition professionnelle ont été établie pour un agent chimique dangereux présent dans l''atmosphère des lieux de travail, l''employeur fait procéder à des contrôles techniques par un organisme accrédité.','Code du travail Article R4412-27;',1,1573,'','Bureau de contrôle, société de maintenance',3,13,4)</v>
      </c>
      <c r="AB33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Chimique :
Contrôle Périodique annuel
Lorsque des valeurs limites d''exposition professionnelle ont été établie pour un agent chimique dangereux présent dans l''atmosphère des lieux de travail, l''employeur fait procéder à des contrôles techniques par un organisme accrédité.#, reglementation = #Code du travail Article R4412-27;#, commentaires = ##, personne_habilitee =  #Bureau de contrôle, société de maintenance#, criticite = 4 where id = 409</v>
      </c>
      <c r="AC330" s="17" t="str">
        <f>IF(Tableau6[[#This Row],[Référence]]&lt;&gt;"",CONCATENATE("update aocr_ref_arbo set reglementation = '",Tableau6[[#This Row],[Référence]],"' where id = ",Tableau6[[#This Row],[id]]),"")</f>
        <v>update aocr_ref_arbo set reglementation = 'Code du travail Article R4412-27;' where id = 409</v>
      </c>
    </row>
    <row r="331" spans="1:29" ht="100" customHeight="1" x14ac:dyDescent="0.25">
      <c r="A331" s="50">
        <v>148</v>
      </c>
      <c r="B331" s="37" t="s">
        <v>166</v>
      </c>
      <c r="C331" s="38" t="s">
        <v>167</v>
      </c>
      <c r="D331" s="45" t="s">
        <v>1075</v>
      </c>
      <c r="E331" s="42" t="s">
        <v>436</v>
      </c>
      <c r="F331" s="48" t="s">
        <v>285</v>
      </c>
      <c r="G331" s="41">
        <v>1</v>
      </c>
      <c r="H331" s="75" t="s">
        <v>327</v>
      </c>
      <c r="I331" s="49" t="s">
        <v>21</v>
      </c>
      <c r="J331" s="19" t="s">
        <v>21</v>
      </c>
      <c r="K331" s="74"/>
      <c r="L331" s="74"/>
      <c r="M331" s="41">
        <v>0</v>
      </c>
      <c r="N331" s="41">
        <v>1</v>
      </c>
      <c r="O331" s="41">
        <v>0</v>
      </c>
      <c r="P331" s="41">
        <v>0</v>
      </c>
      <c r="Q331" s="41">
        <f t="shared" si="10"/>
        <v>13</v>
      </c>
      <c r="R331" s="41">
        <f t="shared" si="11"/>
        <v>1568</v>
      </c>
      <c r="S331" s="41">
        <v>1</v>
      </c>
      <c r="T331" s="76">
        <v>4</v>
      </c>
      <c r="U331" s="84"/>
      <c r="V331" s="73" t="s">
        <v>331</v>
      </c>
      <c r="W331" s="41"/>
      <c r="X331" s="25"/>
      <c r="Y331" s="25">
        <f>VLOOKUP(A335,Feuil1!A:B,2,FALSE)</f>
        <v>1487</v>
      </c>
      <c r="Z331" s="25">
        <f>VLOOKUP(A335,Feuil1!A:C,3,FALSE)</f>
        <v>3685</v>
      </c>
      <c r="AA33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 fournisseur d''une substance ou mélange dangereux fournit au destinataire de cette substance ou mélange une Fiche de Données de Sécurité (FDS).','Code du travail Article R4411-73;
Code du travail Article R4624-4;',1,1568,'L''employeur transmet notamment au médecin du travail les fiches de données de sécurité délivrées par le fournisseur de ces produits.','Exploitant',3,13,4)</v>
      </c>
      <c r="AB33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 fournisseur d''une substance ou mélange dangereux fournit au destinataire de cette substance ou mélange une Fiche de Données de Sécurité (FDS).#, reglementation = #Code du travail Article R4411-73;
Code du travail Article R4624-4;#, commentaires = #L''employeur transmet notamment au médecin du travail les fiches de données de sécurité délivrées par le fournisseur de ces produits.#, personne_habilitee =  #Exploitant#, criticite = 4 where id = 148</v>
      </c>
      <c r="AC331" s="17" t="str">
        <f>IF(Tableau6[[#This Row],[Référence]]&lt;&gt;"",CONCATENATE("update aocr_ref_arbo set reglementation = '",Tableau6[[#This Row],[Référence]],"' where id = ",Tableau6[[#This Row],[id]]),"")</f>
        <v>update aocr_ref_arbo set reglementation = 'Code du travail Article R4411-73;
Code du travail Article R4624-4;' where id = 148</v>
      </c>
    </row>
    <row r="332" spans="1:29" ht="100" customHeight="1" x14ac:dyDescent="0.25">
      <c r="A332" s="50">
        <v>408</v>
      </c>
      <c r="B332" s="37" t="s">
        <v>166</v>
      </c>
      <c r="C332" s="38" t="s">
        <v>155</v>
      </c>
      <c r="D332" s="44" t="s">
        <v>1076</v>
      </c>
      <c r="E332" s="41" t="s">
        <v>437</v>
      </c>
      <c r="F332" s="47" t="s">
        <v>649</v>
      </c>
      <c r="G332" s="41" t="s">
        <v>64</v>
      </c>
      <c r="H332" s="75" t="s">
        <v>327</v>
      </c>
      <c r="I332" s="49"/>
      <c r="J332" s="19" t="s">
        <v>18</v>
      </c>
      <c r="K332" s="74"/>
      <c r="L332" s="74"/>
      <c r="M332" s="41">
        <v>0</v>
      </c>
      <c r="N332" s="41">
        <v>1</v>
      </c>
      <c r="O332" s="41">
        <v>0</v>
      </c>
      <c r="P332" s="41">
        <v>0</v>
      </c>
      <c r="Q332" s="41">
        <f t="shared" si="10"/>
        <v>13</v>
      </c>
      <c r="R332" s="41">
        <f t="shared" si="11"/>
        <v>1578</v>
      </c>
      <c r="S332" s="41">
        <v>1</v>
      </c>
      <c r="T332" s="76">
        <v>5</v>
      </c>
      <c r="U332" s="84"/>
      <c r="V332" s="73" t="s">
        <v>27</v>
      </c>
      <c r="W332" s="41"/>
      <c r="X332" s="26"/>
      <c r="Y332" s="25">
        <f>VLOOKUP(A336,Feuil1!A:B,2,FALSE)</f>
        <v>1487</v>
      </c>
      <c r="Z332" s="25">
        <f>VLOOKUP(A336,Feuil1!A:C,3,FALSE)</f>
        <v>1797</v>
      </c>
      <c r="AA33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Chimique :
L''employeur établit une notice, dénommée notice de poste, pour chaque poste de travail ou situation de travail exposant les travailleurs à des agents chimiques dangereux.','Code du travail Article R4412-39',1,1578,'Cette notice, actualisée en tant que de besoin, est destinée à informer les travailleurs des risques auxquels leur travail peut les exposer et des dispositions prises pour les éviter.
La notice rappelle les règles d''hygiène applicables ainsi que, le cas échéant, les consignes relatives à l''emploi des équipements de protection collective ou individuelle.','',3,13,5)</v>
      </c>
      <c r="AB33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Chimique :
L''employeur établit une notice, dénommée notice de poste, pour chaque poste de travail ou situation de travail exposant les travailleurs à des agents chimiques dangereux.#, reglementation = #Code du travail Article R4412-39#, commentaires = #Cette notice, actualisée en tant que de besoin, est destinée à informer les travailleurs des risques auxquels leur travail peut les exposer et des dispositions prises pour les éviter.
La notice rappelle les règles d''hygiène applicables ainsi que, le cas échéant, les consignes relatives à l''emploi des équipements de protection collective ou individuelle.#, personne_habilitee =  ##, criticite = 5 where id = 408</v>
      </c>
      <c r="AC332" s="17" t="str">
        <f>IF(Tableau6[[#This Row],[Référence]]&lt;&gt;"",CONCATENATE("update aocr_ref_arbo set reglementation = '",Tableau6[[#This Row],[Référence]],"' where id = ",Tableau6[[#This Row],[id]]),"")</f>
        <v>update aocr_ref_arbo set reglementation = 'Code du travail Article R4412-39' where id = 408</v>
      </c>
    </row>
    <row r="333" spans="1:29" ht="100" customHeight="1" x14ac:dyDescent="0.25">
      <c r="A333" s="50">
        <v>3732</v>
      </c>
      <c r="B333" s="37" t="s">
        <v>166</v>
      </c>
      <c r="C333" s="38" t="s">
        <v>646</v>
      </c>
      <c r="D333" s="44" t="s">
        <v>1072</v>
      </c>
      <c r="E333" s="41"/>
      <c r="F333" s="47" t="s">
        <v>647</v>
      </c>
      <c r="G333" s="41"/>
      <c r="H333" s="75" t="s">
        <v>327</v>
      </c>
      <c r="I333" s="49"/>
      <c r="J333" s="19"/>
      <c r="K333" s="74"/>
      <c r="L333" s="74"/>
      <c r="M333" s="41">
        <v>0</v>
      </c>
      <c r="N333" s="41">
        <v>1</v>
      </c>
      <c r="O333" s="41">
        <v>0</v>
      </c>
      <c r="P333" s="41">
        <v>0</v>
      </c>
      <c r="Q333" s="41">
        <f t="shared" si="10"/>
        <v>13</v>
      </c>
      <c r="R333" s="41">
        <f t="shared" si="11"/>
        <v>3684</v>
      </c>
      <c r="S333" s="41"/>
      <c r="T333" s="76">
        <v>0</v>
      </c>
      <c r="U333" s="84"/>
      <c r="V333" s="73"/>
      <c r="W333" s="41"/>
      <c r="X333" s="26"/>
      <c r="Y333" s="25">
        <f>VLOOKUP(A337,Feuil1!A:B,2,FALSE)</f>
        <v>1487</v>
      </c>
      <c r="Z333" s="25">
        <f>VLOOKUP(A337,Feuil1!A:C,3,FALSE)</f>
        <v>1796</v>
      </c>
      <c r="AA33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agent Cancérogène, Mutagène ou toxique pour la Reproduction (CMR) :
Contrôle Initial
L''employeur fait procéder à des contrôles techniques par un organisme accrédité.','CT. art. R. 4411-6 ;
CT. art. R. 4412-27 et R.
4412-30 
Règ. CE 1272/2008 du 16-12-2008 ;
A. du 15-12-2009 (contrôles)
A. du 15-12-2009
',1,3684,'','',3,13,0)</v>
      </c>
      <c r="AB33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agent Cancérogène, Mutagène ou toxique pour la Reproduction (CMR) :
Contrôle Initial
L''employeur fait procéder à des contrôles techniques par un organisme accrédité.#, reglementation = #CT. art. R. 4411-6 ;
CT. art. R. 4412-27 et R.
4412-30 
Règ. CE 1272/2008 du 16-12-2008 ;
A. du 15-12-2009 (contrôles)
A. du 15-12-2009
#, commentaires = ##, personne_habilitee =  ##, criticite = 0 where id = 3732</v>
      </c>
      <c r="AC333" s="17" t="str">
        <f>IF(Tableau6[[#This Row],[Référence]]&lt;&gt;"",CONCATENATE("update aocr_ref_arbo set reglementation = '",Tableau6[[#This Row],[Référence]],"' where id = ",Tableau6[[#This Row],[id]]),"")</f>
        <v>update aocr_ref_arbo set reglementation = 'CT. art. R. 4411-6 ;
CT. art. R. 4412-27 et R.
4412-30 
Règ. CE 1272/2008 du 16-12-2008 ;
A. du 15-12-2009 (contrôles)
A. du 15-12-2009
' where id = 3732</v>
      </c>
    </row>
    <row r="334" spans="1:29" ht="100" customHeight="1" x14ac:dyDescent="0.25">
      <c r="A334" s="50">
        <v>3733</v>
      </c>
      <c r="B334" s="37" t="s">
        <v>166</v>
      </c>
      <c r="C334" s="38" t="s">
        <v>646</v>
      </c>
      <c r="D334" s="45" t="s">
        <v>1073</v>
      </c>
      <c r="E334" s="42"/>
      <c r="F334" s="48" t="s">
        <v>648</v>
      </c>
      <c r="G334" s="41"/>
      <c r="H334" s="75" t="s">
        <v>327</v>
      </c>
      <c r="I334" s="49"/>
      <c r="J334" s="19"/>
      <c r="K334" s="74"/>
      <c r="L334" s="74"/>
      <c r="M334" s="41">
        <v>0</v>
      </c>
      <c r="N334" s="41">
        <v>1</v>
      </c>
      <c r="O334" s="41">
        <v>0</v>
      </c>
      <c r="P334" s="41">
        <v>0</v>
      </c>
      <c r="Q334" s="41">
        <f t="shared" si="10"/>
        <v>13</v>
      </c>
      <c r="R334" s="41">
        <f t="shared" si="11"/>
        <v>3684</v>
      </c>
      <c r="S334" s="41"/>
      <c r="T334" s="76">
        <v>0</v>
      </c>
      <c r="U334" s="84"/>
      <c r="V334" s="73"/>
      <c r="W334" s="41"/>
      <c r="X334" s="25"/>
      <c r="Y334" s="25">
        <f>VLOOKUP(A338,Feuil1!A:B,2,FALSE)</f>
        <v>1487</v>
      </c>
      <c r="Z334" s="25">
        <f>VLOOKUP(A338,Feuil1!A:C,3,FALSE)</f>
        <v>1798</v>
      </c>
      <c r="AA33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('Risque Chimique :
Contrôle Initial
L''employeur fait procéder à des contrôles techniques par un organisme accrédité.','CT. art. R. 4412-27, R. 4412-30 
A. du 15-12-2009 (contrôles)
A. du 15-12-2009
(accréditation).',1,3684,'','',3,13,0)</v>
      </c>
      <c r="AB33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#Risque Chimique :
Contrôle Initial
L''employeur fait procéder à des contrôles techniques par un organisme accrédité.#, reglementation = #CT. art. R. 4412-27, R. 4412-30 
A. du 15-12-2009 (contrôles)
A. du 15-12-2009
(accréditation).#, commentaires = ##, personne_habilitee =  ##, criticite = 0 where id = 3733</v>
      </c>
      <c r="AC334" s="17" t="str">
        <f>IF(Tableau6[[#This Row],[Référence]]&lt;&gt;"",CONCATENATE("update aocr_ref_arbo set reglementation = '",Tableau6[[#This Row],[Référence]],"' where id = ",Tableau6[[#This Row],[id]]),"")</f>
        <v>update aocr_ref_arbo set reglementation = 'CT. art. R. 4412-27, R. 4412-30 
A. du 15-12-2009 (contrôles)
A. du 15-12-2009
(accréditation).' where id = 3733</v>
      </c>
    </row>
    <row r="335" spans="1:29" s="28" customFormat="1" ht="100" customHeight="1" x14ac:dyDescent="0.25">
      <c r="A335" s="50">
        <v>3734</v>
      </c>
      <c r="B335" s="37" t="s">
        <v>199</v>
      </c>
      <c r="C335" s="38" t="s">
        <v>650</v>
      </c>
      <c r="D335" s="44" t="s">
        <v>1084</v>
      </c>
      <c r="E335" s="41" t="s">
        <v>768</v>
      </c>
      <c r="F335" s="47" t="s">
        <v>651</v>
      </c>
      <c r="G335" s="41"/>
      <c r="H335" s="75" t="s">
        <v>327</v>
      </c>
      <c r="I335" s="49"/>
      <c r="J335" s="19"/>
      <c r="K335" s="74"/>
      <c r="L335" s="74"/>
      <c r="M335" s="41">
        <v>1</v>
      </c>
      <c r="N335" s="41">
        <v>1</v>
      </c>
      <c r="O335" s="41">
        <v>1</v>
      </c>
      <c r="P335" s="41">
        <v>0</v>
      </c>
      <c r="Q335" s="41">
        <f t="shared" si="10"/>
        <v>1487</v>
      </c>
      <c r="R335" s="41">
        <f t="shared" si="11"/>
        <v>3685</v>
      </c>
      <c r="S335" s="41"/>
      <c r="T335" s="76">
        <v>5</v>
      </c>
      <c r="U335" s="84"/>
      <c r="V335" s="73" t="s">
        <v>331</v>
      </c>
      <c r="W335" s="41"/>
      <c r="X335" s="27"/>
      <c r="Y335" s="25">
        <f>VLOOKUP(A339,Feuil1!A:B,2,FALSE)</f>
        <v>1487</v>
      </c>
      <c r="Z335" s="25">
        <f>VLOOKUP(A339,Feuil1!A:C,3,FALSE)</f>
        <v>1798</v>
      </c>
      <c r="AA33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('Les profondeurs minimales et maximales de l''eau de chaque bassin sont indiquées sur un panneau','Arrêté du 14 septembre 2004 
Article 7',1,3685,'Les profondeurs minimales et maximales de l''eau de chaque bassin sont indiquées sur un panneau et un marquage est imposé sur le haut de la paroi verticale du bassin, de telle manière qu''elles soient visibles et lisibles depuis les plages et les bassins. Elles sont indiquées à chaque variation de pente du radier.
Dans les parties du bassin où la profondeur n''excède pas 1,50 mètre, la pente du radier des bassins ne dépasse pas 10 %. Dans ces zones, le bassin ne présente pas de brusque changement de profondeur.','',3,1487,5)</v>
      </c>
      <c r="AB33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#Les profondeurs minimales et maximales de l''eau de chaque bassin sont indiquées sur un panneau#, reglementation = #Arrêté du 14 septembre 2004 
Article 7#, commentaires = #Les profondeurs minimales et maximales de l''eau de chaque bassin sont indiquées sur un panneau et un marquage est imposé sur le haut de la paroi verticale du bassin, de telle manière qu''elles soient visibles et lisibles depuis les plages et les bassins. Elles sont indiquées à chaque variation de pente du radier.
Dans les parties du bassin où la profondeur n''excède pas 1,50 mètre, la pente du radier des bassins ne dépasse pas 10 %. Dans ces zones, le bassin ne présente pas de brusque changement de profondeur.#, personne_habilitee =  ##, criticite = 5 where id = 3734</v>
      </c>
      <c r="AC335" s="17" t="str">
        <f>IF(Tableau6[[#This Row],[Référence]]&lt;&gt;"",CONCATENATE("update aocr_ref_arbo set reglementation = '",Tableau6[[#This Row],[Référence]],"' where id = ",Tableau6[[#This Row],[id]]),"")</f>
        <v>update aocr_ref_arbo set reglementation = 'Arrêté du 14 septembre 2004 
Article 7' where id = 3734</v>
      </c>
    </row>
    <row r="336" spans="1:29" ht="100" customHeight="1" x14ac:dyDescent="0.25">
      <c r="A336" s="50">
        <v>1032</v>
      </c>
      <c r="B336" s="37" t="s">
        <v>199</v>
      </c>
      <c r="C336" s="38" t="s">
        <v>113</v>
      </c>
      <c r="D336" s="45" t="s">
        <v>1077</v>
      </c>
      <c r="E336" s="42" t="s">
        <v>438</v>
      </c>
      <c r="F336" s="48" t="s">
        <v>286</v>
      </c>
      <c r="G336" s="41">
        <v>1</v>
      </c>
      <c r="H336" s="75" t="s">
        <v>327</v>
      </c>
      <c r="I336" s="49"/>
      <c r="J336" s="19"/>
      <c r="K336" s="74"/>
      <c r="L336" s="74"/>
      <c r="M336" s="41">
        <v>1</v>
      </c>
      <c r="N336" s="41">
        <v>1</v>
      </c>
      <c r="O336" s="41">
        <v>1</v>
      </c>
      <c r="P336" s="41">
        <v>0</v>
      </c>
      <c r="Q336" s="41">
        <f t="shared" si="10"/>
        <v>1487</v>
      </c>
      <c r="R336" s="41">
        <f t="shared" si="11"/>
        <v>1797</v>
      </c>
      <c r="S336" s="41">
        <v>1</v>
      </c>
      <c r="T336" s="76">
        <v>4</v>
      </c>
      <c r="U336" s="84"/>
      <c r="V336" s="73" t="s">
        <v>331</v>
      </c>
      <c r="W336" s="41"/>
      <c r="X336" s="26"/>
      <c r="Y336" s="25">
        <f>VLOOKUP(A340,Feuil1!A:B,2,FALSE)</f>
        <v>1487</v>
      </c>
      <c r="Z336" s="25">
        <f>VLOOKUP(A340,Feuil1!A:C,3,FALSE)</f>
        <v>1799</v>
      </c>
      <c r="AA33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privatives à usage collectif :
Carnet de Maintenance','Arrêté du 14 septembre 2004 portant prescription de mesures techniques et de sécurité dans les piscines privatives à usage collectif Article 25;',1,1797,'Article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survenus.','',3,1487,4)</v>
      </c>
      <c r="AB33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privatives à usage collectif :
Carnet de Maintenance#, reglementation = #Arrêté du 14 septembre 2004 portant prescription de mesures techniques et de sécurité dans les piscines privatives à usage collectif Article 25;#, commentaires = #Article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 personne_habilitee =  ##, criticite = 4 where id = 1032</v>
      </c>
      <c r="AC336" s="17" t="str">
        <f>IF(Tableau6[[#This Row],[Référence]]&lt;&gt;"",CONCATENATE("update aocr_ref_arbo set reglementation = '",Tableau6[[#This Row],[Référence]],"' where id = ",Tableau6[[#This Row],[id]]),"")</f>
        <v>update aocr_ref_arbo set reglementation = 'Arrêté du 14 septembre 2004 portant prescription de mesures techniques et de sécurité dans les piscines privatives à usage collectif Article 25;' where id = 1032</v>
      </c>
    </row>
    <row r="337" spans="1:29" s="28" customFormat="1" ht="100" customHeight="1" x14ac:dyDescent="0.25">
      <c r="A337" s="50">
        <v>1034</v>
      </c>
      <c r="B337" s="37" t="s">
        <v>199</v>
      </c>
      <c r="C337" s="38" t="s">
        <v>287</v>
      </c>
      <c r="D337" s="44" t="s">
        <v>1078</v>
      </c>
      <c r="E337" s="41" t="s">
        <v>439</v>
      </c>
      <c r="F337" s="47" t="s">
        <v>288</v>
      </c>
      <c r="G337" s="41" t="s">
        <v>64</v>
      </c>
      <c r="H337" s="75" t="s">
        <v>327</v>
      </c>
      <c r="I337" s="49"/>
      <c r="J337" s="19"/>
      <c r="K337" s="74"/>
      <c r="L337" s="74"/>
      <c r="M337" s="41">
        <v>1</v>
      </c>
      <c r="N337" s="41">
        <v>1</v>
      </c>
      <c r="O337" s="41">
        <v>1</v>
      </c>
      <c r="P337" s="41">
        <v>0</v>
      </c>
      <c r="Q337" s="41">
        <f t="shared" si="10"/>
        <v>1487</v>
      </c>
      <c r="R337" s="41">
        <f t="shared" si="11"/>
        <v>1796</v>
      </c>
      <c r="S337" s="41">
        <v>1</v>
      </c>
      <c r="T337" s="76">
        <v>4</v>
      </c>
      <c r="U337" s="84"/>
      <c r="V337" s="73" t="s">
        <v>331</v>
      </c>
      <c r="W337" s="41"/>
      <c r="X337" s="29"/>
      <c r="Y337" s="25">
        <f>VLOOKUP(A341,Feuil1!A:B,2,FALSE)</f>
        <v>1487</v>
      </c>
      <c r="Z337" s="25">
        <f>VLOOKUP(A341,Feuil1!A:C,3,FALSE)</f>
        <v>1804</v>
      </c>
      <c r="AA33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aménagée autre que réservée à l''usage personnel d''une famille :
Carnet sanitaire','Arrêté du 7 avril 1981 relatif aux dispositions techniques applicables aux piscines Article 11;',1,1796,'Chaque établissement est doté d''un carnet sanitaire paginé à l''avance et visé par la direction départementale des affaires sanitaires et sociales.
Chaque jour y sont notés :
La fréquentation de l''établissement ;
Au moins deux fois, la transparence, le pH, la teneur en désinfectant, la température de l''eau des bassins. Les valeurs des paramètres sont mesurées ou relevées par des méthodes adaptées à l''aide de moyens propres à l''établissement ;
Le relevé des compteurs d''eau ;
Les observations relatives notamment aux vérifications techniques, au lavage des filtres, à la vidange des bassins, à la vidange ou à la visite des filtres, au renouvellement des stocks de désinfectants, au remplissage des cuves de réactifs, aux incidents survenus.
Si un stabilisant est utilisé, sa concentration dans l''eau des bassins doit être mesurée chaque semaine.
Lorsque l''installation hydraulique est équipée d''un disconnecteur à zone de pression réduite contrôlable, les opérations de maintenance et de vérifications de cet appareil sont consignées sur le carnet sanitaire. "
Article D. 1332-1 du code de la santé publique
Piscine : établissement ou une partie d''établissement qui comporte un ou plusieurs bassins artificiels utilisés pour les activités de bain ou de natation. Les piscines thermales et les piscines des centres de réadaptation fonctionnelle, d''usage exclusivement médical, ne sont pas soumises aux dispositions de la présente section.
Baignade aménagée : comprend, d''une part, une ou plusieurs zones d''eau douce ou d''eau de mer dans lesquelles les activités de bain ou de natation sont expressément autorisées, d''autre part, une portion de terrain contiguë à cette zone sur laquelle des travaux ont été réalisés afin de développer ces activités.','',3,1487,4)</v>
      </c>
      <c r="AB33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aménagée autre que réservée à l''usage personnel d''une famille :
Carnet sanitaire#, reglementation = #Arrêté du 7 avril 1981 relatif aux dispositions techniques applicables aux piscines Article 11;#, commentaires = #Chaque établissement est doté d''un carnet sanitaire paginé à l''avance et visé par la direction départementale des affaires sanitaires et sociales.
Chaque jour y sont notés :
La fréquentation de l''établissement ;
Au moins deux fois, la transparence, le pH, la teneur en désinfectant, la température de l''eau des bassins. Les valeurs des paramètres sont mesurées ou relevées par des méthodes adaptées à l''aide de moyens propres à l''établissement ;
Le relevé des compteurs d''eau ;
Les observations relatives notamment aux vérifications techniques, au lavage des filtres, à la vidange des bassins, à la vidange ou à la visite des filtres, au renouvellement des stocks de désinfectants, au remplissage des cuves de réactifs, aux incidents survenus.
Si un stabilisant est utilisé, sa concentration dans l''eau des bassins doit être mesurée chaque semaine.
Lorsque l''installation hydraulique est équipée d''un disconnecteur à zone de pression réduite contrôlable, les opérations de maintenance et de vérifications de cet appareil sont consignées sur le carnet sanitaire. "
Article D. 1332-1 du code de la santé publique
Piscine : établissement ou une partie d''établissement qui comporte un ou plusieurs bassins artificiels utilisés pour les activités de bain ou de natation. Les piscines thermales et les piscines des centres de réadaptation fonctionnelle, d''usage exclusivement médical, ne sont pas soumises aux dispositions de la présente section.
Baignade aménagée : comprend, d''une part, une ou plusieurs zones d''eau douce ou d''eau de mer dans lesquelles les activités de bain ou de natation sont expressément autorisées, d''autre part, une portion de terrain contiguë à cette zone sur laquelle des travaux ont été réalisés afin de développer ces activités.#, personne_habilitee =  ##, criticite = 4 where id = 1034</v>
      </c>
      <c r="AC337" s="17" t="str">
        <f>IF(Tableau6[[#This Row],[Référence]]&lt;&gt;"",CONCATENATE("update aocr_ref_arbo set reglementation = '",Tableau6[[#This Row],[Référence]],"' where id = ",Tableau6[[#This Row],[id]]),"")</f>
        <v>update aocr_ref_arbo set reglementation = 'Arrêté du 7 avril 1981 relatif aux dispositions techniques applicables aux piscines Article 11;' where id = 1034</v>
      </c>
    </row>
    <row r="338" spans="1:29" ht="100" customHeight="1" x14ac:dyDescent="0.25">
      <c r="A338" s="50">
        <v>968</v>
      </c>
      <c r="B338" s="37" t="s">
        <v>199</v>
      </c>
      <c r="C338" s="38" t="s">
        <v>181</v>
      </c>
      <c r="D338" s="45" t="s">
        <v>1079</v>
      </c>
      <c r="E338" s="42" t="s">
        <v>440</v>
      </c>
      <c r="F338" s="48" t="s">
        <v>289</v>
      </c>
      <c r="G338" s="41" t="s">
        <v>64</v>
      </c>
      <c r="H338" s="75" t="s">
        <v>327</v>
      </c>
      <c r="I338" s="49">
        <v>0</v>
      </c>
      <c r="J338" s="19"/>
      <c r="K338" s="74"/>
      <c r="L338" s="74"/>
      <c r="M338" s="41">
        <v>1</v>
      </c>
      <c r="N338" s="41">
        <v>1</v>
      </c>
      <c r="O338" s="41">
        <v>1</v>
      </c>
      <c r="P338" s="41">
        <v>0</v>
      </c>
      <c r="Q338" s="41">
        <f t="shared" si="10"/>
        <v>1487</v>
      </c>
      <c r="R338" s="41">
        <f t="shared" si="11"/>
        <v>1798</v>
      </c>
      <c r="S338" s="41">
        <v>1</v>
      </c>
      <c r="T338" s="76">
        <v>5</v>
      </c>
      <c r="U338" s="84"/>
      <c r="V338" s="73" t="s">
        <v>27</v>
      </c>
      <c r="W338" s="41"/>
      <c r="X338" s="25"/>
      <c r="Y338" s="25">
        <f>VLOOKUP(A342,Feuil1!A:B,2,FALSE)</f>
        <v>1487</v>
      </c>
      <c r="Z338" s="25">
        <f>VLOOKUP(A342,Feuil1!A:C,3,FALSE)</f>
        <v>1794</v>
      </c>
      <c r="AA33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ou baignade ouverte au public dans laquelle est pratiquée des activités physiques ou sportives :
Déclaration au préfet du département du siège de l''établissement deux mois au moins avant l''ouverture.','Code du sport Article R322-1;
Code du sport Article L322-1;',1,1798,'Article A322-1
Créé par Arrêté du 28 février 2008 - art. (V)
La déclaration prévue aux articles R. 322-1 et R. 322-2 mentionne : 
1° Les nom, prénoms, domicile, date et lieu de naissance de l''exploitant ou du représentant légal si l''exploitant est une personne morale ainsi que, dans ce cas, la forme juridique, la dénomination sociale et le siège de celle-ci ; 
2° L''objet principal de l''école ou de l''établissement déclaré, la nature des disciplines qui y sont enseignées ou pratiquées et le lieu où elles sont enseignées ou pratiquées ; 
3° Le cas échéant, les nom, prénoms, domicile, date et lieu de naissance, titres et diplômes ou autorisations d''exercice de chacune des personnes devant, dans l''établissement, enseigner, animer ou encadrer les activités physiques ou sportives, ou entraîner ses pratiquants contre rémunération, à quelque titre que ce soit.
A cette déclaration doivent être joints : 
a) En ce qui concerne l''exploitant : 
― s''il s''agit d''une personne physique : une photocopie d''une pièce d''identité et une déclaration sur l''honneur attestant qu''il satisfait à ses obligations législatives et réglementaires. En outre, s''il doit enseigner, animer ou encadrer personnellement les activités physiques ou sportives, ou entraîner ses pratiquants, contre rémunération, une copie de sa déclaration faite en application de l''article R. 212-85 ; 
― s''il s''agit d''une personne morale : la copie de ses derniers statuts. 
b) Le cas échéant, en ce qui concerne chacune des personnes devant, dans l''établissement, enseigner, animer ou encadrer les activités physiques ou sportives, ou entraîner ses pratiquants, contre rémunération, une copie de la déclaration prévue à l''article R. 212-85. 
Toute modification d''un des éléments énoncés ci-dessus doit être déclarée dans les mêmes formes et dans le délai maximum d''un mois à compter du jour où elle est intervenue.','0',3,1487,5)</v>
      </c>
      <c r="AB33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ou baignade ouverte au public dans laquelle est pratiquée des activités physiques ou sportives :
Déclaration au préfet du département du siège de l''établissement deux mois au moins avant l''ouverture.#, reglementation = #Code du sport Article R322-1;
Code du sport Article L322-1;#, commentaires = #Article A322-1
Créé par Arrêté du 28 février 2008 - art. (V)
La déclaration prévue aux articles R. 322-1 et R. 322-2 mentionne : 
1° Les nom, prénoms, domicile, date et lieu de naissance de l''exploitant ou du représentant légal si l''exploitant est une personne morale ainsi que, dans ce cas, la forme juridique, la dénomination sociale et le siège de celle-ci ; 
2° L''objet principal de l''école ou de l''établissement déclaré, la nature des disciplines qui y sont enseignées ou pratiquées et le lieu où elles sont enseignées ou pratiquées ; 
3° Le cas échéant, les nom, prénoms, domicile, date et lieu de naissance, titres et diplômes ou autorisations d''exercice de chacune des personnes devant, dans l''établissement, enseigner, animer ou encadrer les activités physiques ou sportives, ou entraîner ses pratiquants contre rémunération, à quelque titre que ce soit.
A cette déclaration doivent être joints : 
a) En ce qui concerne l''exploitant : 
― s''il s''agit d''une personne physique : une photocopie d''une pièce d''identité et une déclaration sur l''honneur attestant qu''il satisfait à ses obligations législatives et réglementaires. En outre, s''il doit enseigner, animer ou encadrer personnellement les activités physiques ou sportives, ou entraîner ses pratiquants, contre rémunération, une copie de sa déclaration faite en application de l''article R. 212-85 ; 
― s''il s''agit d''une personne morale : la copie de ses derniers statuts. 
b) Le cas échéant, en ce qui concerne chacune des personnes devant, dans l''établissement, enseigner, animer ou encadrer les activités physiques ou sportives, ou entraîner ses pratiquants, contre rémunération, une copie de la déclaration prévue à l''article R. 212-85. 
Toute modification d''un des éléments énoncés ci-dessus doit être déclarée dans les mêmes formes et dans le délai maximum d''un mois à compter du jour où elle est intervenue.#, personne_habilitee =  #0#, criticite = 5 where id = 968</v>
      </c>
      <c r="AC338" s="17" t="str">
        <f>IF(Tableau6[[#This Row],[Référence]]&lt;&gt;"",CONCATENATE("update aocr_ref_arbo set reglementation = '",Tableau6[[#This Row],[Référence]],"' where id = ",Tableau6[[#This Row],[id]]),"")</f>
        <v>update aocr_ref_arbo set reglementation = 'Code du sport Article R322-1;
Code du sport Article L322-1;' where id = 968</v>
      </c>
    </row>
    <row r="339" spans="1:29" ht="100" customHeight="1" x14ac:dyDescent="0.25">
      <c r="A339" s="50">
        <v>1033</v>
      </c>
      <c r="B339" s="37" t="s">
        <v>199</v>
      </c>
      <c r="C339" s="38" t="s">
        <v>181</v>
      </c>
      <c r="D339" s="44" t="s">
        <v>1080</v>
      </c>
      <c r="E339" s="41" t="s">
        <v>441</v>
      </c>
      <c r="F339" s="47" t="s">
        <v>290</v>
      </c>
      <c r="G339" s="41">
        <v>1</v>
      </c>
      <c r="H339" s="75" t="s">
        <v>327</v>
      </c>
      <c r="I339" s="49"/>
      <c r="J339" s="19"/>
      <c r="K339" s="74"/>
      <c r="L339" s="74"/>
      <c r="M339" s="41">
        <v>1</v>
      </c>
      <c r="N339" s="41">
        <v>1</v>
      </c>
      <c r="O339" s="41">
        <v>1</v>
      </c>
      <c r="P339" s="41">
        <v>0</v>
      </c>
      <c r="Q339" s="41">
        <f t="shared" si="10"/>
        <v>1487</v>
      </c>
      <c r="R339" s="41">
        <f t="shared" si="11"/>
        <v>1798</v>
      </c>
      <c r="S339" s="41">
        <v>1</v>
      </c>
      <c r="T339" s="76">
        <v>5</v>
      </c>
      <c r="U339" s="84"/>
      <c r="V339" s="73" t="s">
        <v>27</v>
      </c>
      <c r="W339" s="41"/>
      <c r="X339" s="26"/>
      <c r="Y339" s="25">
        <f>VLOOKUP(A343,Feuil1!A:B,2,FALSE)</f>
        <v>1487</v>
      </c>
      <c r="Z339" s="25">
        <f>VLOOKUP(A343,Feuil1!A:C,3,FALSE)</f>
        <v>1795</v>
      </c>
      <c r="AA33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d''une piscine, d''une baignade artificielle ou à l''aménagement d''une baignade, publique ou privée à usage collectif :
Déclaration à la mairie du lieu de son implantation.','Code de la santé publique Article L1332-1;',1,1798,'Cette déclaration, accompagnée d''un dossier justificatif, comporte l''engagement que l''installation de la piscine ou l''aménagement de la baignade satisfait aux normes d''hygiène et de sécurité fixées par les décrets mentionnés aux articles L. 1332-7 et L. 1332-8.
La commune recense, chaque année, toutes les eaux de baignade au sens des dispositions de l''article L. 1332-2, qu''elles soient aménagées ou non, et cela pour la première fois avant le début de la première saison balnéaire qui suit une date fixée par décret. La commune encourage la participation du public à ce recensement.','',3,1487,5)</v>
      </c>
      <c r="AB33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d''une piscine, d''une baignade artificielle ou à l''aménagement d''une baignade, publique ou privée à usage collectif :
Déclaration à la mairie du lieu de son implantation.#, reglementation = #Code de la santé publique Article L1332-1;#, commentaires = #Cette déclaration, accompagnée d''un dossier justificatif, comporte l''engagement que l''installation de la piscine ou l''aménagement de la baignade satisfait aux normes d''hygiène et de sécurité fixées par les décrets mentionnés aux articles L. 1332-7 et L. 1332-8.
La commune recense, chaque année, toutes les eaux de baignade au sens des dispositions de l''article L. 1332-2, qu''elles soient aménagées ou non, et cela pour la première fois avant le début de la première saison balnéaire qui suit une date fixée par décret. La commune encourage la participation du public à ce recensement.#, personne_habilitee =  ##, criticite = 5 where id = 1033</v>
      </c>
      <c r="AC339" s="17" t="str">
        <f>IF(Tableau6[[#This Row],[Référence]]&lt;&gt;"",CONCATENATE("update aocr_ref_arbo set reglementation = '",Tableau6[[#This Row],[Référence]],"' where id = ",Tableau6[[#This Row],[id]]),"")</f>
        <v>update aocr_ref_arbo set reglementation = 'Code de la santé publique Article L1332-1;' where id = 1033</v>
      </c>
    </row>
    <row r="340" spans="1:29" s="28" customFormat="1" ht="100" customHeight="1" x14ac:dyDescent="0.25">
      <c r="A340" s="50">
        <v>1035</v>
      </c>
      <c r="B340" s="37" t="s">
        <v>199</v>
      </c>
      <c r="C340" s="38" t="s">
        <v>91</v>
      </c>
      <c r="D340" s="45" t="s">
        <v>1081</v>
      </c>
      <c r="E340" s="42" t="s">
        <v>442</v>
      </c>
      <c r="F340" s="48" t="s">
        <v>286</v>
      </c>
      <c r="G340" s="41" t="s">
        <v>64</v>
      </c>
      <c r="H340" s="75" t="s">
        <v>327</v>
      </c>
      <c r="I340" s="49"/>
      <c r="J340" s="19" t="s">
        <v>18</v>
      </c>
      <c r="K340" s="74"/>
      <c r="L340" s="74"/>
      <c r="M340" s="41">
        <v>1</v>
      </c>
      <c r="N340" s="41">
        <v>1</v>
      </c>
      <c r="O340" s="41">
        <v>1</v>
      </c>
      <c r="P340" s="41">
        <v>0</v>
      </c>
      <c r="Q340" s="41">
        <f t="shared" si="10"/>
        <v>1487</v>
      </c>
      <c r="R340" s="41">
        <f t="shared" si="11"/>
        <v>1799</v>
      </c>
      <c r="S340" s="41">
        <v>1</v>
      </c>
      <c r="T340" s="76">
        <v>5</v>
      </c>
      <c r="U340" s="84"/>
      <c r="V340" s="73" t="s">
        <v>27</v>
      </c>
      <c r="W340" s="41"/>
      <c r="X340" s="29"/>
      <c r="Y340" s="25">
        <f>VLOOKUP(A344,Feuil1!A:B,2,FALSE)</f>
        <v>1487</v>
      </c>
      <c r="Z340" s="25">
        <f>VLOOKUP(A344,Feuil1!A:C,3,FALSE)</f>
        <v>1800</v>
      </c>
      <c r="AA34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privatives à usage collectif :
Dossier technique','Arrêté du 14 septembre 2004 portant prescription de mesures techniques et de sécurité dans les piscines privatives à usage collectif Article 25;',1,1799,'Article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survenus.','',3,1487,5)</v>
      </c>
      <c r="AB34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privatives à usage collectif :
Dossier technique#, reglementation = #Arrêté du 14 septembre 2004 portant prescription de mesures techniques et de sécurité dans les piscines privatives à usage collectif Article 25;#, commentaires = #Article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L''exploitant constitue une documentation technique comprenant notamment :
- les notices d''accompagnement des produits ;
- les éléments attestant l''installation, l''entretien et la maintenance des équipements et matériels, conformément aux prescriptions du fabricant.
L''exploitant tient à la disposition des agents chargés du contrôle un dossier comprenant :
- le plan de sécurité ;
- les documents précisant le nom, la raison sociale et l''adresse des fournisseurs de tous les équipements et matériels installés ainsi que les notices d''emploi et d''entretien accompagnant ces équipements ;
- les documents attestant que les interventions correspondant à l''entretien et aux vérifications périodiques de la piscine et de ses équipements sont bien effectuées ;
- un registre où la personne responsable des vérifications périodiques consignera journellement, pendant la période d''ouverture de la piscine, les accidents ou incidents survenus.#, personne_habilitee =  ##, criticite = 5 where id = 1035</v>
      </c>
      <c r="AC340" s="17" t="str">
        <f>IF(Tableau6[[#This Row],[Référence]]&lt;&gt;"",CONCATENATE("update aocr_ref_arbo set reglementation = '",Tableau6[[#This Row],[Référence]],"' where id = ",Tableau6[[#This Row],[id]]),"")</f>
        <v>update aocr_ref_arbo set reglementation = 'Arrêté du 14 septembre 2004 portant prescription de mesures techniques et de sécurité dans les piscines privatives à usage collectif Article 25;' where id = 1035</v>
      </c>
    </row>
    <row r="341" spans="1:29" s="28" customFormat="1" ht="100" customHeight="1" x14ac:dyDescent="0.25">
      <c r="A341" s="50">
        <v>967</v>
      </c>
      <c r="B341" s="37" t="s">
        <v>199</v>
      </c>
      <c r="C341" s="38" t="s">
        <v>92</v>
      </c>
      <c r="D341" s="44" t="s">
        <v>1082</v>
      </c>
      <c r="E341" s="41" t="s">
        <v>767</v>
      </c>
      <c r="F341" s="47" t="s">
        <v>291</v>
      </c>
      <c r="G341" s="41" t="s">
        <v>64</v>
      </c>
      <c r="H341" s="75" t="s">
        <v>327</v>
      </c>
      <c r="I341" s="49"/>
      <c r="J341" s="19"/>
      <c r="K341" s="74"/>
      <c r="L341" s="74"/>
      <c r="M341" s="41">
        <v>0</v>
      </c>
      <c r="N341" s="41">
        <v>1</v>
      </c>
      <c r="O341" s="41">
        <v>0</v>
      </c>
      <c r="P341" s="41">
        <v>0</v>
      </c>
      <c r="Q341" s="41">
        <f t="shared" si="10"/>
        <v>1487</v>
      </c>
      <c r="R341" s="41">
        <f t="shared" si="11"/>
        <v>1804</v>
      </c>
      <c r="S341" s="41">
        <v>1</v>
      </c>
      <c r="T341" s="76">
        <v>4</v>
      </c>
      <c r="U341" s="84"/>
      <c r="V341" s="73" t="s">
        <v>331</v>
      </c>
      <c r="W341" s="41"/>
      <c r="X341" s="29"/>
      <c r="Y341" s="25">
        <f>VLOOKUP(A345,Feuil1!A:B,2,FALSE)</f>
        <v>1487</v>
      </c>
      <c r="Z341" s="25">
        <f>VLOOKUP(A345,Feuil1!A:C,3,FALSE)</f>
        <v>1801</v>
      </c>
      <c r="AA34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ouverte gratuitement au public aménagée et autorisée :
Surveillance des baignades ','Code du sport Article D322-11;
Code du sport Article L322-7;',1,1804,'Baignade et piscine ouverte gratuitement au public ou payante, aménagée et autorisée :
La surveillance des baignades ouvertes gratuitement au public, aménagées et autorisées doit être assurée par du personnel titulaire d''un diplôme dont les modalités de délivrance sont définies par arrêté conjoint du ministre de l''intérieur et du ministre chargé des sports.','',3,1487,4)</v>
      </c>
      <c r="AB34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ouverte gratuitement au public aménagée et autorisée :
Surveillance des baignades #, reglementation = #Code du sport Article D322-11;
Code du sport Article L322-7;#, commentaires = #Baignade et piscine ouverte gratuitement au public ou payante, aménagée et autorisée :
La surveillance des baignades ouvertes gratuitement au public, aménagées et autorisées doit être assurée par du personnel titulaire d''un diplôme dont les modalités de délivrance sont définies par arrêté conjoint du ministre de l''intérieur et du ministre chargé des sports.#, personne_habilitee =  ##, criticite = 4 where id = 967</v>
      </c>
      <c r="AC341" s="17" t="str">
        <f>IF(Tableau6[[#This Row],[Référence]]&lt;&gt;"",CONCATENATE("update aocr_ref_arbo set reglementation = '",Tableau6[[#This Row],[Référence]],"' where id = ",Tableau6[[#This Row],[id]]),"")</f>
        <v>update aocr_ref_arbo set reglementation = 'Code du sport Article D322-11;
Code du sport Article L322-7;' where id = 967</v>
      </c>
    </row>
    <row r="342" spans="1:29" ht="100" customHeight="1" x14ac:dyDescent="0.25">
      <c r="A342" s="50">
        <v>971</v>
      </c>
      <c r="B342" s="37" t="s">
        <v>199</v>
      </c>
      <c r="C342" s="38" t="s">
        <v>292</v>
      </c>
      <c r="D342" s="45" t="s">
        <v>1083</v>
      </c>
      <c r="E342" s="42" t="s">
        <v>443</v>
      </c>
      <c r="F342" s="48" t="s">
        <v>652</v>
      </c>
      <c r="G342" s="41">
        <v>1</v>
      </c>
      <c r="H342" s="75" t="s">
        <v>327</v>
      </c>
      <c r="I342" s="49"/>
      <c r="J342" s="19" t="s">
        <v>18</v>
      </c>
      <c r="K342" s="74"/>
      <c r="L342" s="74"/>
      <c r="M342" s="41">
        <v>1</v>
      </c>
      <c r="N342" s="41">
        <v>1</v>
      </c>
      <c r="O342" s="41">
        <v>1</v>
      </c>
      <c r="P342" s="41">
        <v>0</v>
      </c>
      <c r="Q342" s="41">
        <f t="shared" si="10"/>
        <v>1487</v>
      </c>
      <c r="R342" s="41">
        <f t="shared" si="11"/>
        <v>1794</v>
      </c>
      <c r="S342" s="41">
        <v>1</v>
      </c>
      <c r="T342" s="76">
        <v>5</v>
      </c>
      <c r="U342" s="84"/>
      <c r="V342" s="73" t="s">
        <v>27</v>
      </c>
      <c r="W342" s="41"/>
      <c r="X342" s="25"/>
      <c r="Y342" s="25">
        <f>VLOOKUP(A346,Feuil1!A:B,2,FALSE)</f>
        <v>1487</v>
      </c>
      <c r="Z342" s="25">
        <f>VLOOKUP(A346,Feuil1!A:C,3,FALSE)</f>
        <v>1802</v>
      </c>
      <c r="AA34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ou baignade ouverte au public dans laquelle est pratiquée des activités physiques ou sportives :
Un Plan d’Organisation de la Surveillance et des Secours (POSS) doit être réalisé pour les piscines ouvertes au public d''accès payant.','Code du sport Article D322-16
Arrêté du 14 septembre 2004 
Article 24',1,1794,'Article D322-16
La déclaration mentionnée à l''article R. 322-1 comporte un plan d''organisation de la surveillance et des secours qui fixe, en fonction de la configuration de l''établissement mentionné à l''article D. 322-12 :
1° Le nombre des personnes chargées de garantir la surveillance et le nombre des personnes chargées de les assister ;
2° Le nombre des pratiquants pouvant être admis simultanément dans l''établissement de baignade d''accès payant pour y pratiquer les activités considérées. Ce nombre est déterminé en fonction du nombre des personnes mentionnées au 1°.
Les ministres chargés de la sécurité civile et des sports fixent par arrêté le contenu du plan d''organisation de la surveillance et des secours.','',3,1487,5)</v>
      </c>
      <c r="AB34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ou baignade ouverte au public dans laquelle est pratiquée des activités physiques ou sportives :
Un Plan d’Organisation de la Surveillance et des Secours (POSS) doit être réalisé pour les piscines ouvertes au public d''accès payant.#, reglementation = #Code du sport Article D322-16
Arrêté du 14 septembre 2004 
Article 24#, commentaires = #Article D322-16
La déclaration mentionnée à l''article R. 322-1 comporte un plan d''organisation de la surveillance et des secours qui fixe, en fonction de la configuration de l''établissement mentionné à l''article D. 322-12 :
1° Le nombre des personnes chargées de garantir la surveillance et le nombre des personnes chargées de les assister ;
2° Le nombre des pratiquants pouvant être admis simultanément dans l''établissement de baignade d''accès payant pour y pratiquer les activités considérées. Ce nombre est déterminé en fonction du nombre des personnes mentionnées au 1°.
Les ministres chargés de la sécurité civile et des sports fixent par arrêté le contenu du plan d''organisation de la surveillance et des secours.#, personne_habilitee =  ##, criticite = 5 where id = 971</v>
      </c>
      <c r="AC342" s="17" t="str">
        <f>IF(Tableau6[[#This Row],[Référence]]&lt;&gt;"",CONCATENATE("update aocr_ref_arbo set reglementation = '",Tableau6[[#This Row],[Référence]],"' where id = ",Tableau6[[#This Row],[id]]),"")</f>
        <v>update aocr_ref_arbo set reglementation = 'Code du sport Article D322-16
Arrêté du 14 septembre 2004 
Article 24' where id = 971</v>
      </c>
    </row>
    <row r="343" spans="1:29" ht="100" customHeight="1" x14ac:dyDescent="0.25">
      <c r="A343" s="50">
        <v>1031</v>
      </c>
      <c r="B343" s="37" t="s">
        <v>199</v>
      </c>
      <c r="C343" s="38" t="s">
        <v>293</v>
      </c>
      <c r="D343" s="45" t="s">
        <v>1085</v>
      </c>
      <c r="E343" s="42" t="s">
        <v>444</v>
      </c>
      <c r="F343" s="48" t="s">
        <v>294</v>
      </c>
      <c r="G343" s="41">
        <v>1</v>
      </c>
      <c r="H343" s="75" t="s">
        <v>327</v>
      </c>
      <c r="I343" s="49"/>
      <c r="J343" s="19" t="s">
        <v>18</v>
      </c>
      <c r="K343" s="74"/>
      <c r="L343" s="74"/>
      <c r="M343" s="41">
        <v>1</v>
      </c>
      <c r="N343" s="41">
        <v>1</v>
      </c>
      <c r="O343" s="41">
        <v>1</v>
      </c>
      <c r="P343" s="41">
        <v>0</v>
      </c>
      <c r="Q343" s="41">
        <f t="shared" si="10"/>
        <v>1487</v>
      </c>
      <c r="R343" s="41">
        <f t="shared" si="11"/>
        <v>1795</v>
      </c>
      <c r="S343" s="41">
        <v>1</v>
      </c>
      <c r="T343" s="76">
        <v>4</v>
      </c>
      <c r="U343" s="84"/>
      <c r="V343" s="73" t="s">
        <v>331</v>
      </c>
      <c r="W343" s="41"/>
      <c r="X343" s="26"/>
      <c r="Y343" s="25">
        <f>VLOOKUP(A347,Feuil1!A:B,2,FALSE)</f>
        <v>1460</v>
      </c>
      <c r="Z343" s="25">
        <f>VLOOKUP(A347,Feuil1!A:C,3,FALSE)</f>
        <v>1760</v>
      </c>
      <c r="AA34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privatives à usage collectif :
Plan de sécurité','Arrêté du 14 septembre 2004 portant prescription de mesures techniques et de sécurité dans les piscines privatives à usage collectif Article 24;',1,1795,'Vérification Périodique Grilles d''extraction de l''eau
Article 24
Le plan de sécurité est un document établi et mis à jour par l''exploitant de la piscine, disponible à la réception. Il regroupe pour un même établissement l''ensemble des mesures de prévention des accidents et de planification des secours liées à l''usage des équipements et installations de baignade. Il a pour objectif :
- de prévenir les accidents par une information adaptée aux caractéristiques de l''équipement, à sa destination d''usage et à ses usagers ;
- de préciser les procédures d''alarme à l''intérieur de l''établissement et les numéros à appeler pour alerter les services de secours à l''extérieur ;
- de préciser les mesures d''urgence définies par l''exploitant en cas de sinistre ou d''accident.
Le plan de sécurité comprend les éléments suivants :
Un descriptif accompagné d''un plan d''ensemble situant notamment :
- l''emplacement du dispositif d''arrêt d''urgence « coup de poing » de l''installation hydraulique ;
- l''emplacement des matériels de sauvetage et de secours ;
- les lieux de stockage des produits chimiques d''entretien des eaux ;
- les moyens de communication intérieurs et les moyens d''appel des secours extérieurs ;
- les voies d''accès des secours extérieurs ;
- les bassins et les toboggans et les équipements particuliers quand ils existent ;
- l''emplacement du dispositif d''arrêt d''urgence « coup de poing » de la machine à vagues quand elle existe ;
- les dispositifs de sécurité destinés à prévenir les noyades prévus par les articles R. 128-1 à R. 128-4 du code de la construction et de l''habitation ;
L''extrait du règlement intérieur de l''établissement relatif aux horaires et conditions d''utilisations du ou des bassins ;
Les numéros d''appel des services de secours ;
Les services de formation aux premiers secours les plus proches, dont la liste est fournie par la préfecture et la mairie.
Les dispositions relatives aux procédures d''alarme doivent être affichées de manière visible à proximité immédiate du bassin.','',3,1487,4)</v>
      </c>
      <c r="AB34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privatives à usage collectif :
Plan de sécurité#, reglementation = #Arrêté du 14 septembre 2004 portant prescription de mesures techniques et de sécurité dans les piscines privatives à usage collectif Article 24;#, commentaires = #Vérification Périodique Grilles d''extraction de l''eau
Article 24
Le plan de sécurité est un document établi et mis à jour par l''exploitant de la piscine, disponible à la réception. Il regroupe pour un même établissement l''ensemble des mesures de prévention des accidents et de planification des secours liées à l''usage des équipements et installations de baignade. Il a pour objectif :
- de prévenir les accidents par une information adaptée aux caractéristiques de l''équipement, à sa destination d''usage et à ses usagers ;
- de préciser les procédures d''alarme à l''intérieur de l''établissement et les numéros à appeler pour alerter les services de secours à l''extérieur ;
- de préciser les mesures d''urgence définies par l''exploitant en cas de sinistre ou d''accident.
Le plan de sécurité comprend les éléments suivants :
Un descriptif accompagné d''un plan d''ensemble situant notamment :
- l''emplacement du dispositif d''arrêt d''urgence « coup de poing » de l''installation hydraulique ;
- l''emplacement des matériels de sauvetage et de secours ;
- les lieux de stockage des produits chimiques d''entretien des eaux ;
- les moyens de communication intérieurs et les moyens d''appel des secours extérieurs ;
- les voies d''accès des secours extérieurs ;
- les bassins et les toboggans et les équipements particuliers quand ils existent ;
- l''emplacement du dispositif d''arrêt d''urgence « coup de poing » de la machine à vagues quand elle existe ;
- les dispositifs de sécurité destinés à prévenir les noyades prévus par les articles R. 128-1 à R. 128-4 du code de la construction et de l''habitation ;
L''extrait du règlement intérieur de l''établissement relatif aux horaires et conditions d''utilisations du ou des bassins ;
Les numéros d''appel des services de secours ;
Les services de formation aux premiers secours les plus proches, dont la liste est fournie par la préfecture et la mairie.
Les dispositions relatives aux procédures d''alarme doivent être affichées de manière visible à proximité immédiate du bassin.#, personne_habilitee =  ##, criticite = 4 where id = 1031</v>
      </c>
      <c r="AC343" s="17" t="str">
        <f>IF(Tableau6[[#This Row],[Référence]]&lt;&gt;"",CONCATENATE("update aocr_ref_arbo set reglementation = '",Tableau6[[#This Row],[Référence]],"' where id = ",Tableau6[[#This Row],[id]]),"")</f>
        <v>update aocr_ref_arbo set reglementation = 'Arrêté du 14 septembre 2004 portant prescription de mesures techniques et de sécurité dans les piscines privatives à usage collectif Article 24;' where id = 1031</v>
      </c>
    </row>
    <row r="344" spans="1:29" ht="100" customHeight="1" x14ac:dyDescent="0.25">
      <c r="A344" s="50">
        <v>1038</v>
      </c>
      <c r="B344" s="37" t="s">
        <v>199</v>
      </c>
      <c r="C344" s="38" t="s">
        <v>16</v>
      </c>
      <c r="D344" s="44" t="s">
        <v>1086</v>
      </c>
      <c r="E344" s="41" t="s">
        <v>445</v>
      </c>
      <c r="F344" s="47" t="s">
        <v>286</v>
      </c>
      <c r="G344" s="41">
        <v>1</v>
      </c>
      <c r="H344" s="75" t="s">
        <v>327</v>
      </c>
      <c r="I344" s="49" t="s">
        <v>10</v>
      </c>
      <c r="J344" s="19" t="s">
        <v>13</v>
      </c>
      <c r="K344" s="74"/>
      <c r="L344" s="74"/>
      <c r="M344" s="41">
        <v>1</v>
      </c>
      <c r="N344" s="41">
        <v>1</v>
      </c>
      <c r="O344" s="41">
        <v>1</v>
      </c>
      <c r="P344" s="41">
        <v>0</v>
      </c>
      <c r="Q344" s="41">
        <f t="shared" si="10"/>
        <v>1487</v>
      </c>
      <c r="R344" s="41">
        <f t="shared" si="11"/>
        <v>1800</v>
      </c>
      <c r="S344" s="41">
        <v>1</v>
      </c>
      <c r="T344" s="76">
        <v>5</v>
      </c>
      <c r="U344" s="84"/>
      <c r="V344" s="73" t="s">
        <v>27</v>
      </c>
      <c r="W344" s="41"/>
      <c r="X344" s="25"/>
      <c r="Y344" s="25">
        <f>VLOOKUP(A348,Feuil1!A:B,2,FALSE)</f>
        <v>1460</v>
      </c>
      <c r="Z344" s="25">
        <f>VLOOKUP(A348,Feuil1!A:C,3,FALSE)</f>
        <v>1775</v>
      </c>
      <c r="AA34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privatives à usage collectif :
Vérification à la mise et remise en service','Arrêté du 14 septembre 2004 portant prescription de mesures techniques et de sécurité dans les piscines privatives à usage collectif Article 25;',1,1800,'Article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réarmer.','Constructeur',3,1487,5)</v>
      </c>
      <c r="AB34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privatives à usage collectif :
Vérification à la mise et remise en service#, reglementation = #Arrêté du 14 septembre 2004 portant prescription de mesures techniques et de sécurité dans les piscines privatives à usage collectif Article 25;#, commentaires = #Article 25
L''exploitant doit désigner une personne responsable des vérifications périodiques indispensables au bon fonctionnement des installations. Son nom figure dans le plan de sécurité.
Cette personne devra avant la mise ou remise en service de la piscine :
- vérifier la présence, la fixation et l''état de toutes les grilles de reprise des eaux ;
- vérifier le système d''arrêt d''urgence du système hydraulique avant de réarmer.#, personne_habilitee =  #Constructeur#, criticite = 5 where id = 1038</v>
      </c>
      <c r="AC344" s="17" t="str">
        <f>IF(Tableau6[[#This Row],[Référence]]&lt;&gt;"",CONCATENATE("update aocr_ref_arbo set reglementation = '",Tableau6[[#This Row],[Référence]],"' where id = ",Tableau6[[#This Row],[id]]),"")</f>
        <v>update aocr_ref_arbo set reglementation = 'Arrêté du 14 septembre 2004 portant prescription de mesures techniques et de sécurité dans les piscines privatives à usage collectif Article 25;' where id = 1038</v>
      </c>
    </row>
    <row r="345" spans="1:29" ht="100" customHeight="1" x14ac:dyDescent="0.25">
      <c r="A345" s="50">
        <v>1039</v>
      </c>
      <c r="B345" s="37" t="s">
        <v>199</v>
      </c>
      <c r="C345" s="38" t="s">
        <v>95</v>
      </c>
      <c r="D345" s="45" t="s">
        <v>1091</v>
      </c>
      <c r="E345" s="42" t="s">
        <v>446</v>
      </c>
      <c r="F345" s="48" t="s">
        <v>295</v>
      </c>
      <c r="G345" s="41">
        <v>1</v>
      </c>
      <c r="H345" s="75" t="s">
        <v>327</v>
      </c>
      <c r="I345" s="49" t="s">
        <v>10</v>
      </c>
      <c r="J345" s="19" t="s">
        <v>13</v>
      </c>
      <c r="K345" s="74"/>
      <c r="L345" s="74"/>
      <c r="M345" s="41">
        <v>1</v>
      </c>
      <c r="N345" s="41">
        <v>1</v>
      </c>
      <c r="O345" s="41">
        <v>1</v>
      </c>
      <c r="P345" s="41">
        <v>0</v>
      </c>
      <c r="Q345" s="41">
        <f t="shared" si="10"/>
        <v>1487</v>
      </c>
      <c r="R345" s="41">
        <f t="shared" si="11"/>
        <v>1801</v>
      </c>
      <c r="S345" s="41">
        <v>1</v>
      </c>
      <c r="T345" s="76">
        <v>4</v>
      </c>
      <c r="U345" s="84"/>
      <c r="V345" s="73" t="s">
        <v>331</v>
      </c>
      <c r="W345" s="41"/>
      <c r="X345" s="25"/>
      <c r="Y345" s="25">
        <f>VLOOKUP(A349,Feuil1!A:B,2,FALSE)</f>
        <v>1460</v>
      </c>
      <c r="Z345" s="25">
        <f>VLOOKUP(A349,Feuil1!A:C,3,FALSE)</f>
        <v>1775</v>
      </c>
      <c r="AA34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autre que celle réservée à l''usage personnel d''une famille :
Vérification Périodique mensuelle - analyses de surveillance de la qualité des eaux','Code de la santé publique Article D1332-12;',1,1801,'Article D1332-12
Modifié par Décret n°2011-385 du 11 avril 2011 - art. 4
Un arrêté préfectoral fixe, selon les types d''installation, la nature et la fréquence des analyses de surveillance de la qualité des eaux que doivent réaliser les responsables des installations. Toutefois, cette fréquence ne doit pas être inférieure, pour les piscines, à une fois par mois.
Les prélèvements d''échantillons sont effectués à la diligence de l''agence régionale de santé. Ils sont analysés par un laboratoire agréé par le ministre chargé de la santé. Les frais correspondants sont à la charge du déclarant de la piscine. Le silence gardé pendant plus de six mois sur la demande d''agrément d''un laboratoire vaut décision de rejet.
Les résultats, transmis à l''agence régionale de santé, sont affichés par le déclarant de manière visible pour les usagers.
Les méthodes d''analyse employées par les laboratoires doivent être soit les méthodes de référence fixées par un arrêté du ministre chargé de la santé dont il peut saisir pour avis l''Agence nationale de sécurité sanitaire de l''alimentation, de l''environnement et du travail, soit des méthodes conduisant à des résultats équivalents.','Constructeur',3,1487,4)</v>
      </c>
      <c r="AB34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autre que celle réservée à l''usage personnel d''une famille :
Vérification Périodique mensuelle - analyses de surveillance de la qualité des eaux#, reglementation = #Code de la santé publique Article D1332-12;#, commentaires = #Article D1332-12
Modifié par Décret n°2011-385 du 11 avril 2011 - art. 4
Un arrêté préfectoral fixe, selon les types d''installation, la nature et la fréquence des analyses de surveillance de la qualité des eaux que doivent réaliser les responsables des installations. Toutefois, cette fréquence ne doit pas être inférieure, pour les piscines, à une fois par mois.
Les prélèvements d''échantillons sont effectués à la diligence de l''agence régionale de santé. Ils sont analysés par un laboratoire agréé par le ministre chargé de la santé. Les frais correspondants sont à la charge du déclarant de la piscine. Le silence gardé pendant plus de six mois sur la demande d''agrément d''un laboratoire vaut décision de rejet.
Les résultats, transmis à l''agence régionale de santé, sont affichés par le déclarant de manière visible pour les usagers.
Les méthodes d''analyse employées par les laboratoires doivent être soit les méthodes de référence fixées par un arrêté du ministre chargé de la santé dont il peut saisir pour avis l''Agence nationale de sécurité sanitaire de l''alimentation, de l''environnement et du travail, soit des méthodes conduisant à des résultats équivalents.#, personne_habilitee =  #Constructeur#, criticite = 4 where id = 1039</v>
      </c>
      <c r="AC345" s="17" t="str">
        <f>IF(Tableau6[[#This Row],[Référence]]&lt;&gt;"",CONCATENATE("update aocr_ref_arbo set reglementation = '",Tableau6[[#This Row],[Référence]],"' where id = ",Tableau6[[#This Row],[id]]),"")</f>
        <v>update aocr_ref_arbo set reglementation = 'Code de la santé publique Article D1332-12;' where id = 1039</v>
      </c>
    </row>
    <row r="346" spans="1:29" ht="100" customHeight="1" x14ac:dyDescent="0.25">
      <c r="A346" s="50">
        <v>1868</v>
      </c>
      <c r="B346" s="37" t="s">
        <v>199</v>
      </c>
      <c r="C346" s="38" t="s">
        <v>106</v>
      </c>
      <c r="D346" s="44" t="s">
        <v>1087</v>
      </c>
      <c r="E346" s="41" t="s">
        <v>769</v>
      </c>
      <c r="F346" s="47" t="s">
        <v>296</v>
      </c>
      <c r="G346" s="41">
        <v>1</v>
      </c>
      <c r="H346" s="75" t="s">
        <v>327</v>
      </c>
      <c r="I346" s="49"/>
      <c r="J346" s="19"/>
      <c r="K346" s="74"/>
      <c r="L346" s="74"/>
      <c r="M346" s="41">
        <v>1</v>
      </c>
      <c r="N346" s="41">
        <v>1</v>
      </c>
      <c r="O346" s="41">
        <v>1</v>
      </c>
      <c r="P346" s="41">
        <v>0</v>
      </c>
      <c r="Q346" s="41">
        <f t="shared" si="10"/>
        <v>1487</v>
      </c>
      <c r="R346" s="41">
        <f t="shared" si="11"/>
        <v>1802</v>
      </c>
      <c r="S346" s="41">
        <v>1</v>
      </c>
      <c r="T346" s="76">
        <v>4</v>
      </c>
      <c r="U346" s="84"/>
      <c r="V346" s="73" t="s">
        <v>331</v>
      </c>
      <c r="W346" s="41"/>
      <c r="X346" s="25"/>
      <c r="Y346" s="25">
        <f>VLOOKUP(A350,Feuil1!A:B,2,FALSE)</f>
        <v>1460</v>
      </c>
      <c r="Z346" s="25">
        <f>VLOOKUP(A350,Feuil1!A:C,3,FALSE)</f>
        <v>1767</v>
      </c>
      <c r="AA34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('Piscine aménagée autre que réservée à l''usage personnel d''une famille Installation de traitement par surverse dans un bac de disconnexion ou disconnecteur à zone de pression réduite contrôlable :
Vérification Périodique semestrielle - Rapport sur le carnet sanitaire','Arrêté du 7 avril 1981 relatif aux dispositions techniques applicables aux piscines Article 2;',1,1802,'L''apport d''eau neuve au circuit des bassins doit se faire en amont de l''installation de traitement par surverse dans un bac de disconnexion.
Dans des situations particulières, le représentant de l''Etat peut autoriser le remplacement du bac de disconnexion par un disconnecteur à zone de pression réduite contrôlable.
Le dossier de demande doit comporter la description des installations, les éléments techniques et économiques justifiant l''emploi du dispositif, un engagement du responsable de l''installation sur la maintenance et la vérification périodique de l''appareil au moins deux fois par an.
Le dispositif doit être installé de telle sorte qu''il ne subisse aucune contre-pression ou charge à son aval avec une sécurité de 0,50 m au-dessus du plus haut niveau d''eau possible de l''installation qu''il alimente. Son accès doit être facile et son dégagement doit permettre d''effectuer les tests, les réparations, les opérations de pose ou de dépose sans difficulté.
Toutes dispositions doivent être prises pour éviter la contamination de l''eau des réseaux de distribution par celle des circuits intérieurs des piscines et celle des bassins par des eaux usées.
','',3,1487,4)</v>
      </c>
      <c r="AB34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#Piscine aménagée autre que réservée à l''usage personnel d''une famille Installation de traitement par surverse dans un bac de disconnexion ou disconnecteur à zone de pression réduite contrôlable :
Vérification Périodique semestrielle - Rapport sur le carnet sanitaire#, reglementation = #Arrêté du 7 avril 1981 relatif aux dispositions techniques applicables aux piscines Article 2;#, commentaires = #L''apport d''eau neuve au circuit des bassins doit se faire en amont de l''installation de traitement par surverse dans un bac de disconnexion.
Dans des situations particulières, le représentant de l''Etat peut autoriser le remplacement du bac de disconnexion par un disconnecteur à zone de pression réduite contrôlable.
Le dossier de demande doit comporter la description des installations, les éléments techniques et économiques justifiant l''emploi du dispositif, un engagement du responsable de l''installation sur la maintenance et la vérification périodique de l''appareil au moins deux fois par an.
Le dispositif doit être installé de telle sorte qu''il ne subisse aucune contre-pression ou charge à son aval avec une sécurité de 0,50 m au-dessus du plus haut niveau d''eau possible de l''installation qu''il alimente. Son accès doit être facile et son dégagement doit permettre d''effectuer les tests, les réparations, les opérations de pose ou de dépose sans difficulté.
Toutes dispositions doivent être prises pour éviter la contamination de l''eau des réseaux de distribution par celle des circuits intérieurs des piscines et celle des bassins par des eaux usées.
#, personne_habilitee =  ##, criticite = 4 where id = 1868</v>
      </c>
      <c r="AC346" s="17" t="str">
        <f>IF(Tableau6[[#This Row],[Référence]]&lt;&gt;"",CONCATENATE("update aocr_ref_arbo set reglementation = '",Tableau6[[#This Row],[Référence]],"' where id = ",Tableau6[[#This Row],[id]]),"")</f>
        <v>update aocr_ref_arbo set reglementation = 'Arrêté du 7 avril 1981 relatif aux dispositions techniques applicables aux piscines Article 2;' where id = 1868</v>
      </c>
    </row>
    <row r="347" spans="1:29" ht="100" customHeight="1" x14ac:dyDescent="0.25">
      <c r="A347" s="50">
        <v>1186</v>
      </c>
      <c r="B347" s="37" t="s">
        <v>94</v>
      </c>
      <c r="C347" s="38" t="s">
        <v>105</v>
      </c>
      <c r="D347" s="45" t="s">
        <v>1088</v>
      </c>
      <c r="E347" s="42"/>
      <c r="F347" s="48" t="s">
        <v>653</v>
      </c>
      <c r="G347" s="41">
        <v>1</v>
      </c>
      <c r="H347" s="75" t="s">
        <v>327</v>
      </c>
      <c r="I347" s="49"/>
      <c r="J347" s="19" t="s">
        <v>18</v>
      </c>
      <c r="K347" s="74"/>
      <c r="L347" s="74"/>
      <c r="M347" s="41">
        <v>1</v>
      </c>
      <c r="N347" s="41">
        <v>1</v>
      </c>
      <c r="O347" s="41">
        <v>1</v>
      </c>
      <c r="P347" s="41">
        <v>0</v>
      </c>
      <c r="Q347" s="41">
        <f t="shared" si="10"/>
        <v>1460</v>
      </c>
      <c r="R347" s="41">
        <f t="shared" si="11"/>
        <v>1760</v>
      </c>
      <c r="S347" s="41">
        <v>1</v>
      </c>
      <c r="T347" s="76">
        <v>5</v>
      </c>
      <c r="U347" s="84"/>
      <c r="V347" s="73" t="s">
        <v>27</v>
      </c>
      <c r="W347" s="41"/>
      <c r="X347" s="26"/>
      <c r="Y347" s="25">
        <f>VLOOKUP(A351,Feuil1!A:B,2,FALSE)</f>
        <v>1460</v>
      </c>
      <c r="Z347" s="25">
        <f>VLOOKUP(A351,Feuil1!A:C,3,FALSE)</f>
        <v>1759</v>
      </c>
      <c r="AA34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('Disconnecteur de type BA (Dispositif anti-retour)
Imprimé n°2 Avis de Mise en Service (AMS)
Avis de mise en service de disconnecteur à zone de pression réduites contrôlable de type BA (Imprimé N°2 : AMS) avec traçabilité de l''envoi du document à la Direction Départementale des Affaires Sanitaires et Sociales (DDASS) du département concerné par l''adresse de pose ','Article 16-3 extrait du règlement sanitaire départemental type',1,1760,'','',3,1460,5)</v>
      </c>
      <c r="AB34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#Disconnecteur de type BA (Dispositif anti-retour)
Imprimé n°2 Avis de Mise en Service (AMS)
Avis de mise en service de disconnecteur à zone de pression réduites contrôlable de type BA (Imprimé N°2 : AMS) avec traçabilité de l''envoi du document à la Direction Départementale des Affaires Sanitaires et Sociales (DDASS) du département concerné par l''adresse de pose #, reglementation = #Article 16-3 extrait du règlement sanitaire départemental type#, commentaires = ##, personne_habilitee =  ##, criticite = 5 where id = 1186</v>
      </c>
      <c r="AC347" s="17" t="str">
        <f>IF(Tableau6[[#This Row],[Référence]]&lt;&gt;"",CONCATENATE("update aocr_ref_arbo set reglementation = '",Tableau6[[#This Row],[Référence]],"' where id = ",Tableau6[[#This Row],[id]]),"")</f>
        <v>update aocr_ref_arbo set reglementation = 'Article 16-3 extrait du règlement sanitaire départemental type' where id = 1186</v>
      </c>
    </row>
    <row r="348" spans="1:29" ht="100" customHeight="1" x14ac:dyDescent="0.25">
      <c r="A348" s="50">
        <v>1820</v>
      </c>
      <c r="B348" s="37" t="s">
        <v>94</v>
      </c>
      <c r="C348" s="38" t="s">
        <v>287</v>
      </c>
      <c r="D348" s="44" t="s">
        <v>1089</v>
      </c>
      <c r="E348" s="41" t="s">
        <v>447</v>
      </c>
      <c r="F348" s="47" t="s">
        <v>448</v>
      </c>
      <c r="G348" s="41">
        <v>1</v>
      </c>
      <c r="H348" s="75" t="s">
        <v>327</v>
      </c>
      <c r="I348" s="49"/>
      <c r="J348" s="19"/>
      <c r="K348" s="74"/>
      <c r="L348" s="74"/>
      <c r="M348" s="41">
        <v>1</v>
      </c>
      <c r="N348" s="41">
        <v>1</v>
      </c>
      <c r="O348" s="41">
        <v>1</v>
      </c>
      <c r="P348" s="41">
        <v>0</v>
      </c>
      <c r="Q348" s="41">
        <f t="shared" si="10"/>
        <v>1460</v>
      </c>
      <c r="R348" s="41">
        <f t="shared" si="11"/>
        <v>1775</v>
      </c>
      <c r="S348" s="41">
        <v>1</v>
      </c>
      <c r="T348" s="76">
        <v>4</v>
      </c>
      <c r="U348" s="84"/>
      <c r="V348" s="73" t="s">
        <v>331</v>
      </c>
      <c r="W348" s="41"/>
      <c r="X348" s="25"/>
      <c r="Y348" s="25">
        <f>VLOOKUP(A352,Feuil1!A:B,2,FALSE)</f>
        <v>1460</v>
      </c>
      <c r="Z348" s="25">
        <f>VLOOKUP(A352,Feuil1!A:C,3,FALSE)</f>
        <v>3761</v>
      </c>
      <c r="AA34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de récupération des eaux de pluie :
Carnet sanitaire','Arrêté du 21 août 2008 relatif à la récupération des eaux de pluie et à leur usage à l''intérieur et à l''extérieur des bâtiments Article 4;',1,1775,'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usées','',3,1460,4)</v>
      </c>
      <c r="AB34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de récupération des eaux de pluie :
Carnet sanitaire#, reglementation = #Arrêté du 21 août 2008 relatif à la récupération des eaux de pluie et à leur usage à l''intérieur et à l''extérieur des bâtiments Article 4;#, commentaires = #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 personne_habilitee =  ##, criticite = 4 where id = 1820</v>
      </c>
      <c r="AC348" s="17" t="str">
        <f>IF(Tableau6[[#This Row],[Référence]]&lt;&gt;"",CONCATENATE("update aocr_ref_arbo set reglementation = '",Tableau6[[#This Row],[Référence]],"' where id = ",Tableau6[[#This Row],[id]]),"")</f>
        <v>update aocr_ref_arbo set reglementation = 'Arrêté du 21 août 2008 relatif à la récupération des eaux de pluie et à leur usage à l''intérieur et à l''extérieur des bâtiments Article 4;' where id = 1820</v>
      </c>
    </row>
    <row r="349" spans="1:29" ht="100" customHeight="1" x14ac:dyDescent="0.25">
      <c r="A349" s="50">
        <v>3738</v>
      </c>
      <c r="B349" s="37" t="s">
        <v>94</v>
      </c>
      <c r="C349" s="38" t="s">
        <v>287</v>
      </c>
      <c r="D349" s="45" t="s">
        <v>1214</v>
      </c>
      <c r="E349" s="42" t="s">
        <v>1195</v>
      </c>
      <c r="F349" s="48" t="s">
        <v>1215</v>
      </c>
      <c r="G349" s="41"/>
      <c r="H349" s="75" t="s">
        <v>327</v>
      </c>
      <c r="I349" s="49" t="s">
        <v>133</v>
      </c>
      <c r="J349" s="19"/>
      <c r="K349" s="74"/>
      <c r="L349" s="74"/>
      <c r="M349" s="41">
        <v>1</v>
      </c>
      <c r="N349" s="41">
        <v>1</v>
      </c>
      <c r="O349" s="41">
        <v>1</v>
      </c>
      <c r="P349" s="41">
        <v>0</v>
      </c>
      <c r="Q349" s="41">
        <f t="shared" si="10"/>
        <v>1460</v>
      </c>
      <c r="R349" s="41">
        <f t="shared" si="11"/>
        <v>1775</v>
      </c>
      <c r="S349" s="41"/>
      <c r="T349" s="76">
        <v>4</v>
      </c>
      <c r="U349" s="84"/>
      <c r="V349" s="73" t="s">
        <v>331</v>
      </c>
      <c r="W349" s="41"/>
      <c r="X349" s="26"/>
      <c r="Y349" s="25">
        <f>VLOOKUP(A353,Feuil1!A:B,2,FALSE)</f>
        <v>1460</v>
      </c>
      <c r="Z349" s="25">
        <f>VLOOKUP(A353,Feuil1!A:C,3,FALSE)</f>
        <v>1757</v>
      </c>
      <c r="AA34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de récupération des eaux de pluie :
Usage de l'eau de pluie à l'intérieur de votre logement
Carnet de maintenance de l'installation','Arrêté du 21 août 2008 relatif à la récupération des eaux de pluie et à leur usage à l''intérieur et à l''extérieur des bâtiments Article 4;
',1,1775,'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usées.','Personne accréditée',3,1460,4)</v>
      </c>
      <c r="AB34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de récupération des eaux de pluie :
Usage de l'eau de pluie à l'intérieur de votre logement
Carnet de maintenance de l'installation#, reglementation = #Arrêté du 21 août 2008 relatif à la récupération des eaux de pluie et à leur usage à l''intérieur et à l''extérieur des bâtiments Article 4;
#, commentaires = # Il établit et tient à jour un carnet sanitaire comprenant notamment :
― le nom et adresse de la personne physique ou morale chargée de l'entretien ;
― un plan des équipements de récupération d'eau de pluie, en faisant apparaître les canalisations et les robinets de soutirage des réseaux de distribution d'eau de pluie et d'alimentation humaine, qu'il transmet aux occupants du bâtiment ;
― une fiche de mise en service, telle que définie en annexe, attestant de la conformité de l'installation avec la réglementation en vigueur, établie par la personne responsable de la mise en service de l'installation ;
― la date des vérifications réalisées et le détail des opérations d'entretien, y compris celles prescrites par les fournisseurs de matériels ;
― le relevé mensuel des index des systèmes d'évaluation des volumes d'eau de pluie utilisés à l'intérieur des bâtiments raccordés au réseau de collecte des eaux usées.#, personne_habilitee =  #Personne accréditée#, criticite = 4 where id = 3738</v>
      </c>
      <c r="AC349" s="17" t="str">
        <f>IF(Tableau6[[#This Row],[Référence]]&lt;&gt;"",CONCATENATE("update aocr_ref_arbo set reglementation = '",Tableau6[[#This Row],[Référence]],"' where id = ",Tableau6[[#This Row],[id]]),"")</f>
        <v>update aocr_ref_arbo set reglementation = 'Arrêté du 21 août 2008 relatif à la récupération des eaux de pluie et à leur usage à l''intérieur et à l''extérieur des bâtiments Article 4;
' where id = 3738</v>
      </c>
    </row>
    <row r="350" spans="1:29" ht="100" customHeight="1" x14ac:dyDescent="0.25">
      <c r="A350" s="50">
        <v>379</v>
      </c>
      <c r="B350" s="37" t="s">
        <v>94</v>
      </c>
      <c r="C350" s="38" t="s">
        <v>96</v>
      </c>
      <c r="D350" s="45" t="s">
        <v>1090</v>
      </c>
      <c r="E350" s="42" t="s">
        <v>297</v>
      </c>
      <c r="F350" s="48" t="s">
        <v>449</v>
      </c>
      <c r="G350" s="41">
        <v>1</v>
      </c>
      <c r="H350" s="75" t="s">
        <v>327</v>
      </c>
      <c r="I350" s="49"/>
      <c r="J350" s="19" t="s">
        <v>18</v>
      </c>
      <c r="K350" s="74"/>
      <c r="L350" s="74"/>
      <c r="M350" s="41">
        <v>0</v>
      </c>
      <c r="N350" s="41">
        <v>1</v>
      </c>
      <c r="O350" s="41">
        <v>1</v>
      </c>
      <c r="P350" s="41">
        <v>0</v>
      </c>
      <c r="Q350" s="41">
        <f t="shared" si="10"/>
        <v>1460</v>
      </c>
      <c r="R350" s="41">
        <f t="shared" si="11"/>
        <v>1767</v>
      </c>
      <c r="S350" s="41">
        <v>1</v>
      </c>
      <c r="T350" s="76">
        <v>4</v>
      </c>
      <c r="U350" s="84"/>
      <c r="V350" s="73" t="s">
        <v>331</v>
      </c>
      <c r="W350" s="41"/>
      <c r="X350" s="25"/>
      <c r="Y350" s="25">
        <f>VLOOKUP(A354,Feuil1!A:B,2,FALSE)</f>
        <v>1460</v>
      </c>
      <c r="Z350" s="25">
        <f>VLOOKUP(A354,Feuil1!A:C,3,FALSE)</f>
        <v>1757</v>
      </c>
      <c r="AA35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('Légionelle Bâtiments Publics avec production d''eau chaude sanitaire (ECS) centralisée :
Contrôle périodique annuel - Analyse légionnelle','Article Annexe 1 Arrêté du 1er février 2010 relatif à la surveillance des légionelles dans les installations de production, de stockage et de distribution d''eau chaude sanitaire;
Article Annexe 2 Arrêté du 1er février 2010 relatif à la surveillance des légionelles dans les installations de production, de stockage et de distribution d''eau chaude sanitaire;',1,1767,'Bâtiments Publics concernés :
- établissement de santé
- établissement sociaux et médico-sociaux
- établissement pénitentiaire
- hôtels et résidences de tourisme
- camping
- établissement recevant du public (ERP)
','',3,1460,4)</v>
      </c>
      <c r="AB35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#Légionelle Bâtiments Publics avec production d''eau chaude sanitaire (ECS) centralisée :
Contrôle périodique annuel - Analyse légionnelle#, reglementation = #Article Annexe 1 Arrêté du 1er février 2010 relatif à la surveillance des légionelles dans les installations de production, de stockage et de distribution d''eau chaude sanitaire;
Article Annexe 2 Arrêté du 1er février 2010 relatif à la surveillance des légionelles dans les installations de production, de stockage et de distribution d''eau chaude sanitaire;#, commentaires = #Bâtiments Publics concernés :
- établissement de santé
- établissement sociaux et médico-sociaux
- établissement pénitentiaire
- hôtels et résidences de tourisme
- camping
- établissement recevant du public (ERP)
#, personne_habilitee =  ##, criticite = 4 where id = 379</v>
      </c>
      <c r="AC350" s="17" t="str">
        <f>IF(Tableau6[[#This Row],[Référence]]&lt;&gt;"",CONCATENATE("update aocr_ref_arbo set reglementation = '",Tableau6[[#This Row],[Référence]],"' where id = ",Tableau6[[#This Row],[id]]),"")</f>
        <v>update aocr_ref_arbo set reglementation = 'Article Annexe 1 Arrêté du 1er février 2010 relatif à la surveillance des légionelles dans les installations de production, de stockage et de distribution d''eau chaude sanitaire;
Article Annexe 2 Arrêté du 1er février 2010 relatif à la surveillance des légionelles dans les installations de production, de stockage et de distribution d''eau chaude sanitaire;' where id = 379</v>
      </c>
    </row>
    <row r="351" spans="1:29" ht="100" customHeight="1" x14ac:dyDescent="0.25">
      <c r="A351" s="50">
        <v>1185</v>
      </c>
      <c r="B351" s="37" t="s">
        <v>94</v>
      </c>
      <c r="C351" s="38" t="s">
        <v>104</v>
      </c>
      <c r="D351" s="44" t="s">
        <v>1092</v>
      </c>
      <c r="E351" s="41"/>
      <c r="F351" s="47" t="s">
        <v>653</v>
      </c>
      <c r="G351" s="41">
        <v>1</v>
      </c>
      <c r="H351" s="75" t="s">
        <v>327</v>
      </c>
      <c r="I351" s="49"/>
      <c r="J351" s="19"/>
      <c r="K351" s="74"/>
      <c r="L351" s="74"/>
      <c r="M351" s="41">
        <v>1</v>
      </c>
      <c r="N351" s="41">
        <v>1</v>
      </c>
      <c r="O351" s="41">
        <v>1</v>
      </c>
      <c r="P351" s="41">
        <v>0</v>
      </c>
      <c r="Q351" s="41">
        <f t="shared" si="10"/>
        <v>1460</v>
      </c>
      <c r="R351" s="41">
        <f t="shared" si="11"/>
        <v>1759</v>
      </c>
      <c r="S351" s="41">
        <v>1</v>
      </c>
      <c r="T351" s="76">
        <v>5</v>
      </c>
      <c r="U351" s="84"/>
      <c r="V351" s="73" t="s">
        <v>27</v>
      </c>
      <c r="W351" s="41"/>
      <c r="X351" s="26"/>
      <c r="Y351" s="25">
        <f>VLOOKUP(A355,Feuil1!A:B,2,FALSE)</f>
        <v>1460</v>
      </c>
      <c r="Z351" s="25">
        <f>VLOOKUP(A355,Feuil1!A:C,3,FALSE)</f>
        <v>3767</v>
      </c>
      <c r="AA35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('Disconnecteur de type BA (Dispositif anti-retour)
Imprimé n°1 Déclaration d''Intension de Pose (DIP) :
Déclaration d''intension de pose (DIP) de disconnecteur à zone de pression réduites contrôlable de type BA (Imprimé N°1 : DIP) avec traçabilité de l''envoi du document à la Direction Départementale des Affaires Sanitaires et Sociales (DDASS) du département concerné par l''adresse de pose ','Article 16-3 extrait du règlement sanitaire départemental type',1,1759,'','',3,1460,5)</v>
      </c>
      <c r="AB35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#Disconnecteur de type BA (Dispositif anti-retour)
Imprimé n°1 Déclaration d''Intension de Pose (DIP) :
Déclaration d''intension de pose (DIP) de disconnecteur à zone de pression réduites contrôlable de type BA (Imprimé N°1 : DIP) avec traçabilité de l''envoi du document à la Direction Départementale des Affaires Sanitaires et Sociales (DDASS) du département concerné par l''adresse de pose #, reglementation = #Article 16-3 extrait du règlement sanitaire départemental type#, commentaires = ##, personne_habilitee =  ##, criticite = 5 where id = 1185</v>
      </c>
      <c r="AC351" s="17" t="str">
        <f>IF(Tableau6[[#This Row],[Référence]]&lt;&gt;"",CONCATENATE("update aocr_ref_arbo set reglementation = '",Tableau6[[#This Row],[Référence]],"' where id = ",Tableau6[[#This Row],[id]]),"")</f>
        <v>update aocr_ref_arbo set reglementation = 'Article 16-3 extrait du règlement sanitaire départemental type' where id = 1185</v>
      </c>
    </row>
    <row r="352" spans="1:29" ht="100" customHeight="1" x14ac:dyDescent="0.25">
      <c r="A352" s="50">
        <v>3774</v>
      </c>
      <c r="B352" s="37" t="s">
        <v>94</v>
      </c>
      <c r="C352" s="38" t="s">
        <v>1184</v>
      </c>
      <c r="D352" s="45" t="s">
        <v>1217</v>
      </c>
      <c r="E352" s="42" t="s">
        <v>1187</v>
      </c>
      <c r="F352" s="48" t="s">
        <v>1193</v>
      </c>
      <c r="G352" s="41"/>
      <c r="H352" s="75" t="s">
        <v>327</v>
      </c>
      <c r="I352" s="49"/>
      <c r="J352" s="19"/>
      <c r="K352" s="74"/>
      <c r="L352" s="74"/>
      <c r="P352" s="17">
        <v>0</v>
      </c>
      <c r="Q352" s="41">
        <f t="shared" si="10"/>
        <v>1460</v>
      </c>
      <c r="R352" s="41">
        <f t="shared" si="11"/>
        <v>3761</v>
      </c>
      <c r="T352" s="77">
        <v>4</v>
      </c>
      <c r="U352" s="84"/>
      <c r="V352" s="73" t="s">
        <v>331</v>
      </c>
      <c r="W352" s="41"/>
      <c r="X352" s="25"/>
      <c r="Y352" s="25">
        <f>VLOOKUP(A356,Feuil1!A:B,2,FALSE)</f>
        <v>1460</v>
      </c>
      <c r="Z352" s="25">
        <f>VLOOKUP(A356,Feuil1!A:C,3,FALSE)</f>
        <v>1772</v>
      </c>
      <c r="AA35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('Systèmes collectifs de brumisation d'eau   (ERP et lieux accessibles au public):
Entretien à minimum une fois par an et sans exposition de public
(Date d'application : 1er Janvier 2018)','Arrêté du 7 août 2017 article 5
Code de la santé publique : Articles R.1335-20, R.1335-17 et R.1335-18',1,3761,'Cet entretien comprend notamment le nettoyage, la désinfection et
le rinçage des éléments constitutifs du système collectif de brumisation
d'eau.','',3,1460,4)</v>
      </c>
      <c r="AB35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#Systèmes collectifs de brumisation d'eau   (ERP et lieux accessibles au public):
Entretien à minimum une fois par an et sans exposition de public
(Date d'application : 1er Janvier 2018)#, reglementation = #Arrêté du 7 août 2017 article 5
Code de la santé publique : Articles R.1335-20, R.1335-17 et R.1335-18#, commentaires = #Cet entretien comprend notamment le nettoyage, la désinfection et
le rinçage des éléments constitutifs du système collectif de brumisation
d'eau.#, personne_habilitee =  ##, criticite = 4 where id = 3774</v>
      </c>
      <c r="AC352" s="17" t="str">
        <f>IF(Tableau6[[#This Row],[Référence]]&lt;&gt;"",CONCATENATE("update aocr_ref_arbo set reglementation = '",Tableau6[[#This Row],[Référence]],"' where id = ",Tableau6[[#This Row],[id]]),"")</f>
        <v>update aocr_ref_arbo set reglementation = 'Arrêté du 7 août 2017 article 5
Code de la santé publique : Articles R.1335-20, R.1335-17 et R.1335-18' where id = 3774</v>
      </c>
    </row>
    <row r="353" spans="1:29" ht="100" customHeight="1" x14ac:dyDescent="0.25">
      <c r="A353" s="50">
        <v>145</v>
      </c>
      <c r="B353" s="37" t="s">
        <v>94</v>
      </c>
      <c r="C353" s="38" t="s">
        <v>97</v>
      </c>
      <c r="D353" s="45" t="s">
        <v>1093</v>
      </c>
      <c r="E353" s="42" t="s">
        <v>450</v>
      </c>
      <c r="F353" s="48" t="s">
        <v>98</v>
      </c>
      <c r="G353" s="41">
        <v>1</v>
      </c>
      <c r="H353" s="75" t="s">
        <v>327</v>
      </c>
      <c r="I353" s="49"/>
      <c r="J353" s="19"/>
      <c r="K353" s="74"/>
      <c r="L353" s="74"/>
      <c r="M353" s="41">
        <v>1</v>
      </c>
      <c r="N353" s="41">
        <v>1</v>
      </c>
      <c r="O353" s="41">
        <v>1</v>
      </c>
      <c r="P353" s="41">
        <v>0</v>
      </c>
      <c r="Q353" s="41">
        <f t="shared" si="10"/>
        <v>1460</v>
      </c>
      <c r="R353" s="41">
        <f t="shared" si="11"/>
        <v>1757</v>
      </c>
      <c r="S353" s="41">
        <v>1</v>
      </c>
      <c r="T353" s="76">
        <v>4</v>
      </c>
      <c r="U353" s="84"/>
      <c r="V353" s="73" t="s">
        <v>331</v>
      </c>
      <c r="W353" s="41"/>
      <c r="X353" s="25"/>
      <c r="Y353" s="25">
        <f>VLOOKUP(A357,Feuil1!A:B,2,FALSE)</f>
        <v>1460</v>
      </c>
      <c r="Z353" s="25">
        <f>VLOOKUP(A357,Feuil1!A:C,3,FALSE)</f>
        <v>1772</v>
      </c>
      <c r="AA35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('Les personnes publiques et privées responsables de la distribution d’eau doivent tenir un fichier sanitaire recueillant l’ensemble des informations relatives à la surveillance et à l’entretien des installations d’eau.','Code de la santé publique Article R1321-23;',1,1757,'Contenu du fichier sanitaire :
-Le diagnostic du réseau lorsqu’il existe
-Les plans actualisés et les caractéristiques des réseaux de distribution de l’eau
-Les schémas de fonctionnement de la production d’eau chaude et le descriptif des installations de production
-La description des travaux de modification, de rénovation ou d’extension des installations de traitement ou de distribution d’eau
-Les protocoles pour les opérations de maintenance et de surveillance
-Les contrats de maintenance avec les prestataires extérieurs 
-Pour chaque installation le journal des interventions de maintenance et de surveillance 
-Les traitements réalisés de lutte contre le tartre et la corrosion
-Les traitements de désinfection réalisés
-Les relevés de consommation d’eau (froide et chaude)
-Le suivi des températures (date, type d’eau, point de mesure, température relevée, actions mises en œuvre en cas d’anomalies de température, etc.)
-Fiches procédures en cas d''anomalie ou de non conformité mise en évidence
-Le suivi du paramètre légionnelle
-Fiche procédure en cas de constatation d''un cas de légionellose','',3,1460,4)</v>
      </c>
      <c r="AB35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#Les personnes publiques et privées responsables de la distribution d’eau doivent tenir un fichier sanitaire recueillant l’ensemble des informations relatives à la surveillance et à l’entretien des installations d’eau.#, reglementation = #Code de la santé publique Article R1321-23;#, commentaires = #Contenu du fichier sanitaire :
-Le diagnostic du réseau lorsqu’il existe
-Les plans actualisés et les caractéristiques des réseaux de distribution de l’eau
-Les schémas de fonctionnement de la production d’eau chaude et le descriptif des installations de production
-La description des travaux de modification, de rénovation ou d’extension des installations de traitement ou de distribution d’eau
-Les protocoles pour les opérations de maintenance et de surveillance
-Les contrats de maintenance avec les prestataires extérieurs 
-Pour chaque installation le journal des interventions de maintenance et de surveillance 
-Les traitements réalisés de lutte contre le tartre et la corrosion
-Les traitements de désinfection réalisés
-Les relevés de consommation d’eau (froide et chaude)
-Le suivi des températures (date, type d’eau, point de mesure, température relevée, actions mises en œuvre en cas d’anomalies de température, etc.)
-Fiches procédures en cas d''anomalie ou de non conformité mise en évidence
-Le suivi du paramètre légionnelle
-Fiche procédure en cas de constatation d''un cas de légionellose#, personne_habilitee =  ##, criticite = 4 where id = 145</v>
      </c>
      <c r="AC353" s="17" t="str">
        <f>IF(Tableau6[[#This Row],[Référence]]&lt;&gt;"",CONCATENATE("update aocr_ref_arbo set reglementation = '",Tableau6[[#This Row],[Référence]],"' where id = ",Tableau6[[#This Row],[id]]),"")</f>
        <v>update aocr_ref_arbo set reglementation = 'Code de la santé publique Article R1321-23;' where id = 145</v>
      </c>
    </row>
    <row r="354" spans="1:29" ht="100" customHeight="1" x14ac:dyDescent="0.25">
      <c r="A354" s="50">
        <v>3760</v>
      </c>
      <c r="B354" s="37" t="s">
        <v>94</v>
      </c>
      <c r="C354" s="38" t="s">
        <v>1174</v>
      </c>
      <c r="D354" s="45" t="s">
        <v>1231</v>
      </c>
      <c r="E354" s="42" t="s">
        <v>1172</v>
      </c>
      <c r="F354" s="48" t="s">
        <v>1173</v>
      </c>
      <c r="G354" s="41"/>
      <c r="H354" s="75" t="s">
        <v>327</v>
      </c>
      <c r="I354" s="49"/>
      <c r="J354" s="19"/>
      <c r="K354" s="74"/>
      <c r="L354" s="74"/>
      <c r="P354" s="17">
        <v>0</v>
      </c>
      <c r="Q354" s="41">
        <f t="shared" si="10"/>
        <v>1460</v>
      </c>
      <c r="R354" s="41">
        <f t="shared" si="11"/>
        <v>1757</v>
      </c>
      <c r="T354" s="77">
        <v>4</v>
      </c>
      <c r="U354" s="84"/>
      <c r="V354" s="73" t="s">
        <v>27</v>
      </c>
      <c r="W354" s="41"/>
      <c r="X354" s="26"/>
      <c r="Y354" s="25">
        <f>VLOOKUP(A358,Feuil1!A:B,2,FALSE)</f>
        <v>1460</v>
      </c>
      <c r="Z354" s="25">
        <f>VLOOKUP(A358,Feuil1!A:C,3,FALSE)</f>
        <v>1772</v>
      </c>
      <c r="AA35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fixes destinées au chauffage et à l''alimentation en eau chaude sanitaire des bâtiments d''habitation, des locaux de travail :
Fichier sanitaire ECS','Arrêté du 01/02/2010 article 3 ',1,1757,'Le responsable des installations assure la traçabilité de cette surveillance. Il consigne les modalités et les résultats de cette surveillance avec les éléments descriptifs des réseaux d'eau chaude sanitaire et ceux relatifs à leur maintenance dans un fichier sanitaire des installations, qui est tenu à disposition des autorités sanitaires.','',3,1460,4)</v>
      </c>
      <c r="AB35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fixes destinées au chauffage et à l''alimentation en eau chaude sanitaire des bâtiments d''habitation, des locaux de travail :
Fichier sanitaire ECS#, reglementation = #Arrêté du 01/02/2010 article 3 #, commentaires = #Le responsable des installations assure la traçabilité de cette surveillance. Il consigne les modalités et les résultats de cette surveillance avec les éléments descriptifs des réseaux d'eau chaude sanitaire et ceux relatifs à leur maintenance dans un fichier sanitaire des installations, qui est tenu à disposition des autorités sanitaires.#, personne_habilitee =  ##, criticite = 4 where id = 3760</v>
      </c>
      <c r="AC354" s="17" t="str">
        <f>IF(Tableau6[[#This Row],[Référence]]&lt;&gt;"",CONCATENATE("update aocr_ref_arbo set reglementation = '",Tableau6[[#This Row],[Référence]],"' where id = ",Tableau6[[#This Row],[id]]),"")</f>
        <v>update aocr_ref_arbo set reglementation = 'Arrêté du 01/02/2010 article 3 ' where id = 3760</v>
      </c>
    </row>
    <row r="355" spans="1:29" ht="100" customHeight="1" x14ac:dyDescent="0.25">
      <c r="A355" s="50">
        <v>3776</v>
      </c>
      <c r="B355" s="37" t="s">
        <v>94</v>
      </c>
      <c r="C355" s="38" t="s">
        <v>1211</v>
      </c>
      <c r="D355" s="45" t="s">
        <v>1218</v>
      </c>
      <c r="E355" s="42" t="s">
        <v>1189</v>
      </c>
      <c r="F355" s="48" t="s">
        <v>1188</v>
      </c>
      <c r="G355" s="41"/>
      <c r="H355" s="75" t="s">
        <v>327</v>
      </c>
      <c r="I355" s="49"/>
      <c r="J355" s="19"/>
      <c r="K355" s="74"/>
      <c r="L355" s="74"/>
      <c r="P355" s="17">
        <v>0</v>
      </c>
      <c r="Q355" s="41">
        <f t="shared" si="10"/>
        <v>1460</v>
      </c>
      <c r="R355" s="41">
        <f t="shared" si="11"/>
        <v>3767</v>
      </c>
      <c r="T355" s="77">
        <v>4</v>
      </c>
      <c r="U355" s="84"/>
      <c r="V355" s="73" t="s">
        <v>331</v>
      </c>
      <c r="W355" s="41"/>
      <c r="X355" s="25"/>
      <c r="Y355" s="25">
        <f>VLOOKUP(A359,Feuil1!A:B,2,FALSE)</f>
        <v>1460</v>
      </c>
      <c r="Z355" s="25">
        <f>VLOOKUP(A359,Feuil1!A:C,3,FALSE)</f>
        <v>1773</v>
      </c>
      <c r="AA35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('Systèmes collectifs de brumisation d'eau   (ERP et lieux accessibles au public):
Fichier sanitaire ','Arrêté du 7 août 2017 article 8 à 11
Code de la santé publique – Articles R.1335-20, R.1335-17 et R.1335-18',1,3767,'L’exploitant consigne dans un fichier sanitaire le schéma de principe de
l'installation, les informations relatives à l'exploitation du système ainsi que
les modalités et les résultats de la surveillance de la qualité de l'eau. Il doit
tenir ce fichier sanitaire à disposition des autorités.','',3,1460,4)</v>
      </c>
      <c r="AB35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#Systèmes collectifs de brumisation d'eau   (ERP et lieux accessibles au public):
Fichier sanitaire #, reglementation = #Arrêté du 7 août 2017 article 8 à 11
Code de la santé publique – Articles R.1335-20, R.1335-17 et R.1335-18#, commentaires = #L’exploitant consigne dans un fichier sanitaire le schéma de principe de
l'installation, les informations relatives à l'exploitation du système ainsi que
les modalités et les résultats de la surveillance de la qualité de l'eau. Il doit
tenir ce fichier sanitaire à disposition des autorités.#, personne_habilitee =  ##, criticite = 4 where id = 3776</v>
      </c>
      <c r="AC355" s="17" t="str">
        <f>IF(Tableau6[[#This Row],[Référence]]&lt;&gt;"",CONCATENATE("update aocr_ref_arbo set reglementation = '",Tableau6[[#This Row],[Référence]],"' where id = ",Tableau6[[#This Row],[id]]),"")</f>
        <v>update aocr_ref_arbo set reglementation = 'Arrêté du 7 août 2017 article 8 à 11
Code de la santé publique – Articles R.1335-20, R.1335-17 et R.1335-18' where id = 3776</v>
      </c>
    </row>
    <row r="356" spans="1:29" ht="100" customHeight="1" x14ac:dyDescent="0.25">
      <c r="A356" s="50">
        <v>732</v>
      </c>
      <c r="B356" s="37" t="s">
        <v>94</v>
      </c>
      <c r="C356" s="38" t="s">
        <v>178</v>
      </c>
      <c r="D356" s="44" t="s">
        <v>770</v>
      </c>
      <c r="E356" s="41" t="s">
        <v>298</v>
      </c>
      <c r="F356" s="47" t="s">
        <v>451</v>
      </c>
      <c r="G356" s="41">
        <v>1</v>
      </c>
      <c r="H356" s="75" t="s">
        <v>327</v>
      </c>
      <c r="I356" s="49"/>
      <c r="J356" s="19"/>
      <c r="K356" s="74"/>
      <c r="L356" s="74"/>
      <c r="M356" s="41">
        <v>1</v>
      </c>
      <c r="N356" s="41">
        <v>1</v>
      </c>
      <c r="O356" s="41">
        <v>1</v>
      </c>
      <c r="P356" s="41">
        <v>0</v>
      </c>
      <c r="Q356" s="41">
        <f t="shared" si="10"/>
        <v>1460</v>
      </c>
      <c r="R356" s="41">
        <f t="shared" si="11"/>
        <v>1772</v>
      </c>
      <c r="S356" s="41">
        <v>1</v>
      </c>
      <c r="T356" s="76">
        <v>4</v>
      </c>
      <c r="U356" s="84"/>
      <c r="V356" s="73" t="s">
        <v>331</v>
      </c>
      <c r="W356" s="41"/>
      <c r="X356" s="26"/>
      <c r="Y356" s="25">
        <f>VLOOKUP(A360,Feuil1!A:B,2,FALSE)</f>
        <v>1460</v>
      </c>
      <c r="Z356" s="25">
        <f>VLOOKUP(A360,Feuil1!A:C,3,FALSE)</f>
        <v>3766</v>
      </c>
      <c r="AA35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classées pour la protection de l''environnement soumises à autorisation :
Contrôle Périodique semestriel Surveillance des eaux souterraines','Arrêté du 2 février 1998 relatif aux prélèvements et à la consommation d''eau ainsi qu''aux émissions de toute nature des installations classées pour la protection de l''environnement soumises à autorisation Article 65;',1,1772,'Deux fois par an, au moins, le niveau piézométrique est relevé et des prélèvements sont effectués dans la nappe.','',3,1460,4)</v>
      </c>
      <c r="AB35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classées pour la protection de l''environnement soumises à autorisation :
Contrôle Périodique semestriel Surveillance des eaux souterraines#, reglementation = #Arrêté du 2 février 1998 relatif aux prélèvements et à la consommation d''eau ainsi qu''aux émissions de toute nature des installations classées pour la protection de l''environnement soumises à autorisation Article 65;#, commentaires = #Deux fois par an, au moins, le niveau piézométrique est relevé et des prélèvements sont effectués dans la nappe.#, personne_habilitee =  ##, criticite = 4 where id = 732</v>
      </c>
      <c r="AC356" s="17" t="str">
        <f>IF(Tableau6[[#This Row],[Référence]]&lt;&gt;"",CONCATENATE("update aocr_ref_arbo set reglementation = '",Tableau6[[#This Row],[Référence]],"' where id = ",Tableau6[[#This Row],[id]]),"")</f>
        <v>update aocr_ref_arbo set reglementation = 'Arrêté du 2 février 1998 relatif aux prélèvements et à la consommation d''eau ainsi qu''aux émissions de toute nature des installations classées pour la protection de l''environnement soumises à autorisation Article 65;' where id = 732</v>
      </c>
    </row>
    <row r="357" spans="1:29" ht="100" customHeight="1" x14ac:dyDescent="0.25">
      <c r="A357" s="50">
        <v>746</v>
      </c>
      <c r="B357" s="37" t="s">
        <v>94</v>
      </c>
      <c r="C357" s="38" t="s">
        <v>178</v>
      </c>
      <c r="D357" s="45" t="s">
        <v>771</v>
      </c>
      <c r="E357" s="42" t="s">
        <v>452</v>
      </c>
      <c r="F357" s="48" t="s">
        <v>453</v>
      </c>
      <c r="G357" s="41">
        <v>1</v>
      </c>
      <c r="H357" s="75" t="s">
        <v>327</v>
      </c>
      <c r="I357" s="49"/>
      <c r="J357" s="19"/>
      <c r="K357" s="74"/>
      <c r="L357" s="74"/>
      <c r="M357" s="41">
        <v>1</v>
      </c>
      <c r="N357" s="41">
        <v>1</v>
      </c>
      <c r="O357" s="41">
        <v>1</v>
      </c>
      <c r="P357" s="41">
        <v>0</v>
      </c>
      <c r="Q357" s="41">
        <f t="shared" si="10"/>
        <v>1460</v>
      </c>
      <c r="R357" s="41">
        <f t="shared" si="11"/>
        <v>1772</v>
      </c>
      <c r="S357" s="41">
        <v>1</v>
      </c>
      <c r="T357" s="76">
        <v>5</v>
      </c>
      <c r="U357" s="84"/>
      <c r="V357" s="73" t="s">
        <v>27</v>
      </c>
      <c r="W357" s="41"/>
      <c r="X357" s="25"/>
      <c r="Y357" s="25">
        <f>VLOOKUP(A361,Feuil1!A:B,2,FALSE)</f>
        <v>1460</v>
      </c>
      <c r="Z357" s="25">
        <f>VLOOKUP(A361,Feuil1!A:C,3,FALSE)</f>
        <v>1761</v>
      </c>
      <c r="AA35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classées pour la protection de l''environnement soumises à autorisation :
Un plan de de gestion des solvants doit être rédigé annuellement pour une consommation &gt; à 1 t/an de solvant pour les installations soumises à autorisation','Arrêté du 2 février 1998 relatif aux prélèvements et à la consommation d''eau ainsi qu''aux émissions de toute nature des installations classées pour la protection de l''environnement soumises à autorisation Article 28-1;',1,1772,'Tout exploitant d''une installation consommant plus d''une tonne de solvants par an met en place un plan de gestion de solvants, mentionnant notamment les entrées et les sorties de solvants de l''installation. Ce plan est tenu à la disposition de l''inspection des installations classées.
Si la consommation annuelle de solvant de l''installation est supérieure à 30 tonnes par an, l''exploitant transmet annuellement à l''inspection des installations classées le plan de gestion des solvants et l''informe de ses actions visant à réduire leur consommation.','',3,1460,5)</v>
      </c>
      <c r="AB35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classées pour la protection de l''environnement soumises à autorisation :
Un plan de de gestion des solvants doit être rédigé annuellement pour une consommation &gt; à 1 t/an de solvant pour les installations soumises à autorisation#, reglementation = #Arrêté du 2 février 1998 relatif aux prélèvements et à la consommation d''eau ainsi qu''aux émissions de toute nature des installations classées pour la protection de l''environnement soumises à autorisation Article 28-1;#, commentaires = #Tout exploitant d''une installation consommant plus d''une tonne de solvants par an met en place un plan de gestion de solvants, mentionnant notamment les entrées et les sorties de solvants de l''installation. Ce plan est tenu à la disposition de l''inspection des installations classées.
Si la consommation annuelle de solvant de l''installation est supérieure à 30 tonnes par an, l''exploitant transmet annuellement à l''inspection des installations classées le plan de gestion des solvants et l''informe de ses actions visant à réduire leur consommation.#, personne_habilitee =  ##, criticite = 5 where id = 746</v>
      </c>
      <c r="AC357" s="17" t="str">
        <f>IF(Tableau6[[#This Row],[Référence]]&lt;&gt;"",CONCATENATE("update aocr_ref_arbo set reglementation = '",Tableau6[[#This Row],[Référence]],"' where id = ",Tableau6[[#This Row],[id]]),"")</f>
        <v>update aocr_ref_arbo set reglementation = 'Arrêté du 2 février 1998 relatif aux prélèvements et à la consommation d''eau ainsi qu''aux émissions de toute nature des installations classées pour la protection de l''environnement soumises à autorisation Article 28-1;' where id = 746</v>
      </c>
    </row>
    <row r="358" spans="1:29" ht="100" customHeight="1" x14ac:dyDescent="0.25">
      <c r="A358" s="50">
        <v>747</v>
      </c>
      <c r="B358" s="37" t="s">
        <v>94</v>
      </c>
      <c r="C358" s="38" t="s">
        <v>178</v>
      </c>
      <c r="D358" s="44" t="s">
        <v>772</v>
      </c>
      <c r="E358" s="41" t="s">
        <v>454</v>
      </c>
      <c r="F358" s="47" t="s">
        <v>455</v>
      </c>
      <c r="G358" s="41" t="s">
        <v>19</v>
      </c>
      <c r="H358" s="75" t="s">
        <v>327</v>
      </c>
      <c r="I358" s="49"/>
      <c r="J358" s="19" t="s">
        <v>15</v>
      </c>
      <c r="K358" s="74"/>
      <c r="L358" s="74"/>
      <c r="M358" s="41">
        <v>1</v>
      </c>
      <c r="N358" s="41">
        <v>1</v>
      </c>
      <c r="O358" s="41">
        <v>1</v>
      </c>
      <c r="P358" s="41">
        <v>0</v>
      </c>
      <c r="Q358" s="41">
        <f t="shared" si="10"/>
        <v>1460</v>
      </c>
      <c r="R358" s="41">
        <f t="shared" si="11"/>
        <v>1772</v>
      </c>
      <c r="S358" s="41">
        <v>1</v>
      </c>
      <c r="T358" s="76">
        <v>4</v>
      </c>
      <c r="U358" s="84"/>
      <c r="V358" s="73" t="s">
        <v>331</v>
      </c>
      <c r="W358" s="41"/>
      <c r="X358" s="26"/>
      <c r="Y358" s="25">
        <f>VLOOKUP(A362,Feuil1!A:B,2,FALSE)</f>
        <v>1460</v>
      </c>
      <c r="Z358" s="25">
        <f>VLOOKUP(A362,Feuil1!A:C,3,FALSE)</f>
        <v>1761</v>
      </c>
      <c r="AA35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classées pour la protection de l''environnement soumises à autorisation :
Contrôle Périodique annuel des rejets dans l''air et dans l''eau','Arrêté du 2 février 1998 relatif aux prélèvements et à la consommation d''eau ainsi qu''aux émissions de toute nature des installations classées pour la protection de l''environnement soumises à autorisation Article 71;',1,1772,'L''ensemble des installations fait l''objet d''un contrôle périodique par un laboratoire agréé, dans les conditions définies par l''arrêté préfectoral. La périodicité est au minimum annuelle.','',3,1460,4)</v>
      </c>
      <c r="AB35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classées pour la protection de l''environnement soumises à autorisation :
Contrôle Périodique annuel des rejets dans l''air et dans l''eau#, reglementation = #Arrêté du 2 février 1998 relatif aux prélèvements et à la consommation d''eau ainsi qu''aux émissions de toute nature des installations classées pour la protection de l''environnement soumises à autorisation Article 71;#, commentaires = #L''ensemble des installations fait l''objet d''un contrôle périodique par un laboratoire agréé, dans les conditions définies par l''arrêté préfectoral. La périodicité est au minimum annuelle.#, personne_habilitee =  ##, criticite = 4 where id = 747</v>
      </c>
      <c r="AC358" s="17" t="str">
        <f>IF(Tableau6[[#This Row],[Référence]]&lt;&gt;"",CONCATENATE("update aocr_ref_arbo set reglementation = '",Tableau6[[#This Row],[Référence]],"' where id = ",Tableau6[[#This Row],[id]]),"")</f>
        <v>update aocr_ref_arbo set reglementation = 'Arrêté du 2 février 1998 relatif aux prélèvements et à la consommation d''eau ainsi qu''aux émissions de toute nature des installations classées pour la protection de l''environnement soumises à autorisation Article 71;' where id = 747</v>
      </c>
    </row>
    <row r="359" spans="1:29" ht="100" customHeight="1" x14ac:dyDescent="0.25">
      <c r="A359" s="50">
        <v>757</v>
      </c>
      <c r="B359" s="37" t="s">
        <v>94</v>
      </c>
      <c r="C359" s="38" t="s">
        <v>178</v>
      </c>
      <c r="D359" s="45" t="s">
        <v>773</v>
      </c>
      <c r="E359" s="42"/>
      <c r="F359" s="48" t="s">
        <v>456</v>
      </c>
      <c r="G359" s="41">
        <v>1</v>
      </c>
      <c r="H359" s="75" t="s">
        <v>327</v>
      </c>
      <c r="I359" s="49" t="s">
        <v>13</v>
      </c>
      <c r="J359" s="19" t="s">
        <v>12</v>
      </c>
      <c r="K359" s="74"/>
      <c r="L359" s="74"/>
      <c r="M359" s="41">
        <v>1</v>
      </c>
      <c r="N359" s="41">
        <v>1</v>
      </c>
      <c r="O359" s="41">
        <v>1</v>
      </c>
      <c r="P359" s="41">
        <v>0</v>
      </c>
      <c r="Q359" s="41">
        <f t="shared" si="10"/>
        <v>1460</v>
      </c>
      <c r="R359" s="41">
        <f t="shared" si="11"/>
        <v>1773</v>
      </c>
      <c r="S359" s="41">
        <v>1</v>
      </c>
      <c r="T359" s="76">
        <v>0</v>
      </c>
      <c r="U359" s="84"/>
      <c r="V359" s="73" t="s">
        <v>27</v>
      </c>
      <c r="W359" s="41"/>
      <c r="X359" s="25"/>
      <c r="Y359" s="25">
        <f>VLOOKUP(A363,Feuil1!A:B,2,FALSE)</f>
        <v>1460</v>
      </c>
      <c r="Z359" s="25">
        <f>VLOOKUP(A363,Feuil1!A:C,3,FALSE)</f>
        <v>1761</v>
      </c>
      <c r="AA35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soumise à Autorisation ou Enregistrement :
Lors de l''arrêt définitif et remise en état d''une installation soumise à Autorisation ou à Enregistrement, l''exploitant le notifie à la préfecture et rédige le mémoire de réhabilitation
','Code de l''environnement Article R512-39-1;',1,1773,'','Chef d'établissement',3,1460,0)</v>
      </c>
      <c r="AB35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soumise à Autorisation ou Enregistrement :
Lors de l''arrêt définitif et remise en état d''une installation soumise à Autorisation ou à Enregistrement, l''exploitant le notifie à la préfecture et rédige le mémoire de réhabilitation
#, reglementation = #Code de l''environnement Article R512-39-1;#, commentaires = ##, personne_habilitee =  #Chef d'établissement#, criticite = 0 where id = 757</v>
      </c>
      <c r="AC359" s="17" t="str">
        <f>IF(Tableau6[[#This Row],[Référence]]&lt;&gt;"",CONCATENATE("update aocr_ref_arbo set reglementation = '",Tableau6[[#This Row],[Référence]],"' where id = ",Tableau6[[#This Row],[id]]),"")</f>
        <v>update aocr_ref_arbo set reglementation = 'Code de l''environnement Article R512-39-1;' where id = 757</v>
      </c>
    </row>
    <row r="360" spans="1:29" ht="100" customHeight="1" x14ac:dyDescent="0.25">
      <c r="A360" s="50">
        <v>3775</v>
      </c>
      <c r="B360" s="37" t="s">
        <v>94</v>
      </c>
      <c r="C360" s="38" t="s">
        <v>1185</v>
      </c>
      <c r="D360" s="45" t="s">
        <v>1276</v>
      </c>
      <c r="E360" s="42" t="s">
        <v>1186</v>
      </c>
      <c r="F360" s="48" t="s">
        <v>1188</v>
      </c>
      <c r="G360" s="41"/>
      <c r="H360" s="75" t="s">
        <v>327</v>
      </c>
      <c r="I360" s="49"/>
      <c r="J360" s="19"/>
      <c r="K360" s="74"/>
      <c r="L360" s="74"/>
      <c r="P360" s="17">
        <v>0</v>
      </c>
      <c r="Q360" s="41">
        <f t="shared" si="10"/>
        <v>1460</v>
      </c>
      <c r="R360" s="41">
        <f t="shared" si="11"/>
        <v>3766</v>
      </c>
      <c r="T360" s="77">
        <v>4</v>
      </c>
      <c r="U360" s="84"/>
      <c r="V360" s="73" t="s">
        <v>331</v>
      </c>
      <c r="W360" s="41"/>
      <c r="X360" s="25"/>
      <c r="Y360" s="25">
        <f>VLOOKUP(A364,Feuil1!A:B,2,FALSE)</f>
        <v>1460</v>
      </c>
      <c r="Z360" s="25">
        <f>VLOOKUP(A364,Feuil1!A:C,3,FALSE)</f>
        <v>3687</v>
      </c>
      <c r="AA36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('Systèmes collectifs de brumisation d'eau   (ERP et lieux accessibles au public):
Surveillance de la qualité de l'eau au moins 2 fois par an (Legionella pneumophila)','Arrêté du 7 août 2017 article 8 à 11
Code de la santé publique – Articles R.1335-20, R.1335-17 et R.1335-18',1,3766,'L’exploitant doit surveiller la qualité de l’eau à une fréquence adaptée aux
risques (complexité de l’installation, température de l’eau, conditions
d’exploitation) en procédant au moins deux fois par an à la recherche et au
dénombrement de Legionella pneumophila (article 8). Cette recherche doit
être effectuée au minimum 14 jours après toute opération de nettoyage,
désinfection et rinçage. Les prélèvements d’eau et analyses doivent être
réalisés par un laboratoire accrédité pour la mesure du paramètre
légionelles.','',3,1460,4)</v>
      </c>
      <c r="AB36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#Systèmes collectifs de brumisation d'eau   (ERP et lieux accessibles au public):
Surveillance de la qualité de l'eau au moins 2 fois par an (Legionella pneumophila)#, reglementation = #Arrêté du 7 août 2017 article 8 à 11
Code de la santé publique – Articles R.1335-20, R.1335-17 et R.1335-18#, commentaires = #L’exploitant doit surveiller la qualité de l’eau à une fréquence adaptée aux
risques (complexité de l’installation, température de l’eau, conditions
d’exploitation) en procédant au moins deux fois par an à la recherche et au
dénombrement de Legionella pneumophila (article 8). Cette recherche doit
être effectuée au minimum 14 jours après toute opération de nettoyage,
désinfection et rinçage. Les prélèvements d’eau et analyses doivent être
réalisés par un laboratoire accrédité pour la mesure du paramètre
légionelles.#, personne_habilitee =  ##, criticite = 4 where id = 3775</v>
      </c>
      <c r="AC360" s="17" t="str">
        <f>IF(Tableau6[[#This Row],[Référence]]&lt;&gt;"",CONCATENATE("update aocr_ref_arbo set reglementation = '",Tableau6[[#This Row],[Référence]],"' where id = ",Tableau6[[#This Row],[id]]),"")</f>
        <v>update aocr_ref_arbo set reglementation = 'Arrêté du 7 août 2017 article 8 à 11
Code de la santé publique – Articles R.1335-20, R.1335-17 et R.1335-18' where id = 3775</v>
      </c>
    </row>
    <row r="361" spans="1:29" ht="100" customHeight="1" x14ac:dyDescent="0.25">
      <c r="A361" s="50">
        <v>1187</v>
      </c>
      <c r="B361" s="37" t="s">
        <v>94</v>
      </c>
      <c r="C361" s="38" t="s">
        <v>93</v>
      </c>
      <c r="D361" s="44" t="s">
        <v>1094</v>
      </c>
      <c r="E361" s="41"/>
      <c r="F361" s="47" t="s">
        <v>654</v>
      </c>
      <c r="G361" s="41">
        <v>1</v>
      </c>
      <c r="H361" s="75" t="s">
        <v>327</v>
      </c>
      <c r="I361" s="49" t="s">
        <v>17</v>
      </c>
      <c r="J361" s="19" t="s">
        <v>13</v>
      </c>
      <c r="K361" s="74"/>
      <c r="L361" s="74"/>
      <c r="M361" s="41">
        <v>1</v>
      </c>
      <c r="N361" s="41">
        <v>1</v>
      </c>
      <c r="O361" s="41">
        <v>1</v>
      </c>
      <c r="P361" s="41">
        <v>0</v>
      </c>
      <c r="Q361" s="41">
        <f t="shared" si="10"/>
        <v>1460</v>
      </c>
      <c r="R361" s="41">
        <f t="shared" si="11"/>
        <v>1761</v>
      </c>
      <c r="S361" s="41">
        <v>1</v>
      </c>
      <c r="T361" s="76">
        <v>4</v>
      </c>
      <c r="U361" s="84"/>
      <c r="V361" s="73" t="s">
        <v>331</v>
      </c>
      <c r="W361" s="41"/>
      <c r="X361" s="26"/>
      <c r="Y361" s="25">
        <f>VLOOKUP(A365,Feuil1!A:B,2,FALSE)</f>
        <v>1460</v>
      </c>
      <c r="Z361" s="25">
        <f>VLOOKUP(A365,Feuil1!A:C,3,FALSE)</f>
        <v>1763</v>
      </c>
      <c r="AA36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('Disconnecteur à zone de pression réduites contrôlable de type BA :
Vérification Périodique annuelle rapport fiche de contrôle de maintenance annuelle de disconnecteur à zone de pression réduites contrôlable de type BA (Imprimé N°3 : CMA) avec traçabilité de l''envoi du document à la Direction Départementale des Affaires Sanitaires et Sociales (DDASS) du département concerné par l''adresse de pose.','Article 16-3 extrait du règlement sanitaire départemental type
Circulaire du 26 avril 1982',1,1761,'','Utilisateur, spécialiste mandaté ',3,1460,4)</v>
      </c>
      <c r="AB36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#Disconnecteur à zone de pression réduites contrôlable de type BA :
Vérification Périodique annuelle rapport fiche de contrôle de maintenance annuelle de disconnecteur à zone de pression réduites contrôlable de type BA (Imprimé N°3 : CMA) avec traçabilité de l''envoi du document à la Direction Départementale des Affaires Sanitaires et Sociales (DDASS) du département concerné par l''adresse de pose.#, reglementation = #Article 16-3 extrait du règlement sanitaire départemental type
Circulaire du 26 avril 1982#, commentaires = ##, personne_habilitee =  #Utilisateur, spécialiste mandaté #, criticite = 4 where id = 1187</v>
      </c>
      <c r="AC361" s="17" t="str">
        <f>IF(Tableau6[[#This Row],[Référence]]&lt;&gt;"",CONCATENATE("update aocr_ref_arbo set reglementation = '",Tableau6[[#This Row],[Référence]],"' where id = ",Tableau6[[#This Row],[id]]),"")</f>
        <v>update aocr_ref_arbo set reglementation = 'Article 16-3 extrait du règlement sanitaire départemental type
Circulaire du 26 avril 1982' where id = 1187</v>
      </c>
    </row>
    <row r="362" spans="1:29" ht="100" customHeight="1" x14ac:dyDescent="0.25">
      <c r="A362" s="50">
        <v>1858</v>
      </c>
      <c r="B362" s="37" t="s">
        <v>94</v>
      </c>
      <c r="C362" s="38" t="s">
        <v>93</v>
      </c>
      <c r="D362" s="45" t="s">
        <v>1095</v>
      </c>
      <c r="E362" s="42" t="s">
        <v>457</v>
      </c>
      <c r="F362" s="48" t="s">
        <v>655</v>
      </c>
      <c r="G362" s="41">
        <v>1</v>
      </c>
      <c r="H362" s="75" t="s">
        <v>327</v>
      </c>
      <c r="I362" s="49"/>
      <c r="J362" s="19"/>
      <c r="K362" s="74"/>
      <c r="L362" s="74"/>
      <c r="M362" s="41">
        <v>1</v>
      </c>
      <c r="N362" s="41">
        <v>1</v>
      </c>
      <c r="O362" s="41">
        <v>1</v>
      </c>
      <c r="P362" s="41">
        <v>0</v>
      </c>
      <c r="Q362" s="41">
        <f t="shared" si="10"/>
        <v>1460</v>
      </c>
      <c r="R362" s="41">
        <f t="shared" si="11"/>
        <v>1761</v>
      </c>
      <c r="S362" s="41">
        <v>1</v>
      </c>
      <c r="T362" s="76">
        <v>4</v>
      </c>
      <c r="U362" s="84"/>
      <c r="V362" s="73" t="s">
        <v>331</v>
      </c>
      <c r="W362" s="41"/>
      <c r="X362" s="25"/>
      <c r="Y362" s="25">
        <f>VLOOKUP(A366,Feuil1!A:B,2,FALSE)</f>
        <v>1460</v>
      </c>
      <c r="Z362" s="25">
        <f>VLOOKUP(A366,Feuil1!A:C,3,FALSE)</f>
        <v>3686</v>
      </c>
      <c r="AA36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fixes destinées au chauffage et à l''alimentation en eau chaude sanitaire des bâtiments d''habitation, des locaux de travail
Vérification Périodique Annuelle (recommandée)','NF EN 1825-2 Article 8;
Arrêté du 30 novembre 2005 
Arrêté du 01 février 2010 ',1,1761,'Conseil d''une Vérification Périodique annuelle afin de vérifier les dispositions suivantes :
- dans les pièces destinées à la toilette, la température maximale de l''eau chaude sanitaire est fixée à 50 °C aux points de puisage ;
- dans les autres pièces, la température de l''eau chaude sanitaire est limitée à 60 °C aux points de puisage ;
- dans les cuisines et les buanderies des établissements recevant du public, la température de l''eau distribuée pourra être portée au maximum à 90 °C en certains points faisant l''objet d''une signalisation particulière.
2. Les points de puisage à risque définis dans le présent alinéa sont les points susceptibles d''engendrer l''exposition d''une ou plusieurs personnes à un aérosol d''eau ; il s''agit notamment des douches.
Afin de limiter le risque lié au développement des légionelles dans les systèmes de distribution d''eau chaude sanitaire sur lesquels sont susceptibles d''être raccordés des points de puisage à risque, les exigences suivantes doivent être respectées pendant l''utilisation des systèmes de production et de distribution d''eau chaude sanitaire et dans les 24 heures précédant leur utilisation :
- lorsque le volume entre le point de mise en distribution et le point de puisage le plus éloigné est supérieur à 3 litres, la température de l''eau doit être supérieure ou égale à 50 °C en tout point du système de distribution, à l''exception des tubes finaux d''alimentation des points de puisage. Le volume de ces tubes finaux d''alimentation est le plus faible possible, et dans tous les cas inférieur ou égal à 3 litres ;
- lorsque le volume total des équipements de stockage est supérieur ou égal à 400 litres, l''eau contenue dans les équipements de stockage, à l''exclusion des ballons de préchauffage, doit :
- être en permanence à une température supérieure ou égale à 55 °C à la sortie des équipements ;
- ou être portée à une température suffisante au moins une fois par 24 heures, sous réserve du respect permanent des dispositions prévues au premier alinéa du présent article. L''annexe 1 indique le temps minimum de maintien de la température de l''eau à respecter.','',3,1460,4)</v>
      </c>
      <c r="AB36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fixes destinées au chauffage et à l''alimentation en eau chaude sanitaire des bâtiments d''habitation, des locaux de travail
Vérification Périodique Annuelle (recommandée)#, reglementation = #NF EN 1825-2 Article 8;
Arrêté du 30 novembre 2005 
Arrêté du 01 février 2010 #, commentaires = #Conseil d''une Vérification Périodique annuelle afin de vérifier les dispositions suivantes :
- dans les pièces destinées à la toilette, la température maximale de l''eau chaude sanitaire est fixée à 50 °C aux points de puisage ;
- dans les autres pièces, la température de l''eau chaude sanitaire est limitée à 60 °C aux points de puisage ;
- dans les cuisines et les buanderies des établissements recevant du public, la température de l''eau distribuée pourra être portée au maximum à 90 °C en certains points faisant l''objet d''une signalisation particulière.
2. Les points de puisage à risque définis dans le présent alinéa sont les points susceptibles d''engendrer l''exposition d''une ou plusieurs personnes à un aérosol d''eau ; il s''agit notamment des douches.
Afin de limiter le risque lié au développement des légionelles dans les systèmes de distribution d''eau chaude sanitaire sur lesquels sont susceptibles d''être raccordés des points de puisage à risque, les exigences suivantes doivent être respectées pendant l''utilisation des systèmes de production et de distribution d''eau chaude sanitaire et dans les 24 heures précédant leur utilisation :
- lorsque le volume entre le point de mise en distribution et le point de puisage le plus éloigné est supérieur à 3 litres, la température de l''eau doit être supérieure ou égale à 50 °C en tout point du système de distribution, à l''exception des tubes finaux d''alimentation des points de puisage. Le volume de ces tubes finaux d''alimentation est le plus faible possible, et dans tous les cas inférieur ou égal à 3 litres ;
- lorsque le volume total des équipements de stockage est supérieur ou égal à 400 litres, l''eau contenue dans les équipements de stockage, à l''exclusion des ballons de préchauffage, doit :
- être en permanence à une température supérieure ou égale à 55 °C à la sortie des équipements ;
- ou être portée à une température suffisante au moins une fois par 24 heures, sous réserve du respect permanent des dispositions prévues au premier alinéa du présent article. L''annexe 1 indique le temps minimum de maintien de la température de l''eau à respecter.#, personne_habilitee =  ##, criticite = 4 where id = 1858</v>
      </c>
      <c r="AC362" s="17" t="str">
        <f>IF(Tableau6[[#This Row],[Référence]]&lt;&gt;"",CONCATENATE("update aocr_ref_arbo set reglementation = '",Tableau6[[#This Row],[Référence]],"' where id = ",Tableau6[[#This Row],[id]]),"")</f>
        <v>update aocr_ref_arbo set reglementation = 'NF EN 1825-2 Article 8;
Arrêté du 30 novembre 2005 
Arrêté du 01 février 2010 ' where id = 1858</v>
      </c>
    </row>
    <row r="363" spans="1:29" ht="100" customHeight="1" x14ac:dyDescent="0.25">
      <c r="A363" s="50">
        <v>3737</v>
      </c>
      <c r="B363" s="37" t="s">
        <v>94</v>
      </c>
      <c r="C363" s="38" t="s">
        <v>93</v>
      </c>
      <c r="D363" s="44" t="s">
        <v>1213</v>
      </c>
      <c r="E363" s="41" t="s">
        <v>776</v>
      </c>
      <c r="F363" s="47" t="s">
        <v>448</v>
      </c>
      <c r="G363" s="41"/>
      <c r="H363" s="75" t="s">
        <v>327</v>
      </c>
      <c r="I363" s="49" t="s">
        <v>133</v>
      </c>
      <c r="J363" s="19"/>
      <c r="K363" s="74"/>
      <c r="L363" s="74"/>
      <c r="M363" s="41">
        <v>1</v>
      </c>
      <c r="N363" s="41">
        <v>1</v>
      </c>
      <c r="O363" s="41">
        <v>1</v>
      </c>
      <c r="P363" s="41">
        <v>0</v>
      </c>
      <c r="Q363" s="41">
        <f t="shared" si="10"/>
        <v>1460</v>
      </c>
      <c r="R363" s="41">
        <f t="shared" si="11"/>
        <v>1761</v>
      </c>
      <c r="S363" s="41"/>
      <c r="T363" s="76">
        <v>4</v>
      </c>
      <c r="U363" s="84"/>
      <c r="V363" s="73" t="s">
        <v>331</v>
      </c>
      <c r="W363" s="41"/>
      <c r="X363" s="26"/>
      <c r="Y363" s="25">
        <f>VLOOKUP(A367,Feuil1!A:B,2,FALSE)</f>
        <v>1460</v>
      </c>
      <c r="Z363" s="25">
        <f>VLOOKUP(A367,Feuil1!A:C,3,FALSE)</f>
        <v>1764</v>
      </c>
      <c r="AA36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de récupération des eaux de pluie :
Usage de l'eau de pluie à l'intérieur de votre logement
Vérification Périodique annuelle','Arrêté du 21 août 2008 relatif à la récupération des eaux de pluie et à leur usage à l''intérieur et à l''extérieur des bâtiments Article 4;',1,1761,' Le propriétaire, personne physique ou morale, d''une installation distribuant de l''eau de pluie à l''intérieur de bâtiments est soumis aux obligations d''entretien définies ci-dessous.
Il procède annuellement :
― au nettoyage des filtres ;
― à la vidange, au nettoyage et à la désinfection de la cuve de stockage ;
― à la manœuvre des vannes et robinets de soutirage.','Personne accréditée',3,1460,4)</v>
      </c>
      <c r="AB36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de récupération des eaux de pluie :
Usage de l'eau de pluie à l'intérieur de votre logement
Vérification Périodique annuelle#, reglementation = #Arrêté du 21 août 2008 relatif à la récupération des eaux de pluie et à leur usage à l''intérieur et à l''extérieur des bâtiments Article 4;#, commentaires = # Le propriétaire, personne physique ou morale, d''une installation distribuant de l''eau de pluie à l''intérieur de bâtiments est soumis aux obligations d''entretien définies ci-dessous.
Il procède annuellement :
― au nettoyage des filtres ;
― à la vidange, au nettoyage et à la désinfection de la cuve de stockage ;
― à la manœuvre des vannes et robinets de soutirage.#, personne_habilitee =  #Personne accréditée#, criticite = 4 where id = 3737</v>
      </c>
      <c r="AC363" s="17" t="str">
        <f>IF(Tableau6[[#This Row],[Référence]]&lt;&gt;"",CONCATENATE("update aocr_ref_arbo set reglementation = '",Tableau6[[#This Row],[Référence]],"' where id = ",Tableau6[[#This Row],[id]]),"")</f>
        <v>update aocr_ref_arbo set reglementation = 'Arrêté du 21 août 2008 relatif à la récupération des eaux de pluie et à leur usage à l''intérieur et à l''extérieur des bâtiments Article 4;' where id = 3737</v>
      </c>
    </row>
    <row r="364" spans="1:29" ht="100" customHeight="1" x14ac:dyDescent="0.25">
      <c r="A364" s="50">
        <v>3736</v>
      </c>
      <c r="B364" s="37" t="s">
        <v>94</v>
      </c>
      <c r="C364" s="38" t="s">
        <v>660</v>
      </c>
      <c r="D364" s="45" t="s">
        <v>1096</v>
      </c>
      <c r="E364" s="42"/>
      <c r="F364" s="48" t="s">
        <v>659</v>
      </c>
      <c r="G364" s="41">
        <v>1</v>
      </c>
      <c r="H364" s="75" t="s">
        <v>327</v>
      </c>
      <c r="I364" s="49" t="s">
        <v>17</v>
      </c>
      <c r="J364" s="19" t="s">
        <v>13</v>
      </c>
      <c r="K364" s="74"/>
      <c r="L364" s="74"/>
      <c r="M364" s="41">
        <v>0</v>
      </c>
      <c r="N364" s="41">
        <v>0</v>
      </c>
      <c r="O364" s="41">
        <v>1</v>
      </c>
      <c r="P364" s="41">
        <v>0</v>
      </c>
      <c r="Q364" s="41">
        <f t="shared" si="10"/>
        <v>1460</v>
      </c>
      <c r="R364" s="41">
        <f t="shared" si="11"/>
        <v>3687</v>
      </c>
      <c r="S364" s="41">
        <v>1</v>
      </c>
      <c r="T364" s="76">
        <v>4</v>
      </c>
      <c r="U364" s="84"/>
      <c r="V364" s="73" t="s">
        <v>331</v>
      </c>
      <c r="W364" s="41"/>
      <c r="X364" s="25"/>
      <c r="Y364" s="25">
        <f>VLOOKUP(A368,Feuil1!A:B,2,FALSE)</f>
        <v>1460</v>
      </c>
      <c r="Z364" s="25">
        <f>VLOOKUP(A368,Feuil1!A:C,3,FALSE)</f>
        <v>2200</v>
      </c>
      <c r="AA36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('Mesure obligatoire des températures (Légionnelle) Bâtiments Recevant du Public avec production d''eau chaude sanitaire (ECS) centralisée (établissement de santé)
Vérification périodique journalière des températures au point de production','Annexe 1 Arrêté du 1er février 2010 ',1,3687,'','Utilisateur, spécialiste mandaté ',3,1460,4)</v>
      </c>
      <c r="AB36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#Mesure obligatoire des températures (Légionnelle) Bâtiments Recevant du Public avec production d''eau chaude sanitaire (ECS) centralisée (établissement de santé)
Vérification périodique journalière des températures au point de production#, reglementation = #Annexe 1 Arrêté du 1er février 2010 #, commentaires = ##, personne_habilitee =  #Utilisateur, spécialiste mandaté #, criticite = 4 where id = 3736</v>
      </c>
      <c r="AC364" s="17" t="str">
        <f>IF(Tableau6[[#This Row],[Référence]]&lt;&gt;"",CONCATENATE("update aocr_ref_arbo set reglementation = '",Tableau6[[#This Row],[Référence]],"' where id = ",Tableau6[[#This Row],[id]]),"")</f>
        <v>update aocr_ref_arbo set reglementation = 'Annexe 1 Arrêté du 1er février 2010 ' where id = 3736</v>
      </c>
    </row>
    <row r="365" spans="1:29" ht="100" customHeight="1" x14ac:dyDescent="0.25">
      <c r="A365" s="50">
        <v>380</v>
      </c>
      <c r="B365" s="37" t="s">
        <v>94</v>
      </c>
      <c r="C365" s="38" t="s">
        <v>656</v>
      </c>
      <c r="D365" s="44" t="s">
        <v>1099</v>
      </c>
      <c r="E365" s="41"/>
      <c r="F365" s="47" t="s">
        <v>657</v>
      </c>
      <c r="G365" s="41">
        <v>1</v>
      </c>
      <c r="H365" s="75" t="s">
        <v>327</v>
      </c>
      <c r="I365" s="49" t="s">
        <v>17</v>
      </c>
      <c r="J365" s="19" t="s">
        <v>13</v>
      </c>
      <c r="K365" s="74"/>
      <c r="L365" s="74"/>
      <c r="M365" s="41">
        <v>0</v>
      </c>
      <c r="N365" s="41">
        <v>0</v>
      </c>
      <c r="O365" s="41">
        <v>1</v>
      </c>
      <c r="P365" s="41">
        <v>0</v>
      </c>
      <c r="Q365" s="41">
        <f t="shared" si="10"/>
        <v>1460</v>
      </c>
      <c r="R365" s="41">
        <f t="shared" si="11"/>
        <v>1763</v>
      </c>
      <c r="S365" s="41">
        <v>1</v>
      </c>
      <c r="T365" s="76">
        <v>4</v>
      </c>
      <c r="U365" s="84"/>
      <c r="V365" s="73" t="s">
        <v>331</v>
      </c>
      <c r="W365" s="41"/>
      <c r="X365" s="26"/>
      <c r="Y365" s="25">
        <f>VLOOKUP(A369,Feuil1!A:B,2,FALSE)</f>
        <v>1460</v>
      </c>
      <c r="Z365" s="25">
        <f>VLOOKUP(A369,Feuil1!A:C,3,FALSE)</f>
        <v>1776</v>
      </c>
      <c r="AA36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('Mesure obligatoire des températures (Légionnelle) Bâtiments Recevant du Public avec production d''eau chaude sanitaire (ECS) centralisée (hors établissement de santé)
Vérification périodique mensuelle des températures au point de production','Annexe 2 Arrêté du 1er février 2010 ',1,1763,'','Utilisateur, spécialiste mandaté ',3,1460,4)</v>
      </c>
      <c r="AB36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#Mesure obligatoire des températures (Légionnelle) Bâtiments Recevant du Public avec production d''eau chaude sanitaire (ECS) centralisée (hors établissement de santé)
Vérification périodique mensuelle des températures au point de production#, reglementation = #Annexe 2 Arrêté du 1er février 2010 #, commentaires = ##, personne_habilitee =  #Utilisateur, spécialiste mandaté #, criticite = 4 where id = 380</v>
      </c>
      <c r="AC365" s="17" t="str">
        <f>IF(Tableau6[[#This Row],[Référence]]&lt;&gt;"",CONCATENATE("update aocr_ref_arbo set reglementation = '",Tableau6[[#This Row],[Référence]],"' where id = ",Tableau6[[#This Row],[id]]),"")</f>
        <v>update aocr_ref_arbo set reglementation = 'Annexe 2 Arrêté du 1er février 2010 ' where id = 380</v>
      </c>
    </row>
    <row r="366" spans="1:29" ht="100" customHeight="1" x14ac:dyDescent="0.25">
      <c r="A366" s="50">
        <v>3735</v>
      </c>
      <c r="B366" s="37" t="s">
        <v>94</v>
      </c>
      <c r="C366" s="38" t="s">
        <v>656</v>
      </c>
      <c r="D366" s="45" t="s">
        <v>1098</v>
      </c>
      <c r="E366" s="42"/>
      <c r="F366" s="48" t="s">
        <v>657</v>
      </c>
      <c r="G366" s="41">
        <v>1</v>
      </c>
      <c r="H366" s="75" t="s">
        <v>327</v>
      </c>
      <c r="I366" s="49" t="s">
        <v>17</v>
      </c>
      <c r="J366" s="19" t="s">
        <v>13</v>
      </c>
      <c r="K366" s="74"/>
      <c r="L366" s="74"/>
      <c r="M366" s="41">
        <v>0</v>
      </c>
      <c r="N366" s="41">
        <v>0</v>
      </c>
      <c r="O366" s="41">
        <v>1</v>
      </c>
      <c r="P366" s="41">
        <v>0</v>
      </c>
      <c r="Q366" s="41">
        <f t="shared" si="10"/>
        <v>1460</v>
      </c>
      <c r="R366" s="41">
        <f t="shared" si="11"/>
        <v>3686</v>
      </c>
      <c r="S366" s="41">
        <v>1</v>
      </c>
      <c r="T366" s="76">
        <v>4</v>
      </c>
      <c r="U366" s="84"/>
      <c r="V366" s="73" t="s">
        <v>331</v>
      </c>
      <c r="W366" s="41"/>
      <c r="X366" s="25"/>
      <c r="Y366" s="25">
        <f>VLOOKUP(A370,Feuil1!A:B,2,FALSE)</f>
        <v>1460</v>
      </c>
      <c r="Z366" s="25">
        <f>VLOOKUP(A370,Feuil1!A:C,3,FALSE)</f>
        <v>1776</v>
      </c>
      <c r="AA36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('Mesure obligatoire des températures (Légionnelle) Bâtiments Recevant du Public avec production d''eau chaude sanitaire (ECS) centralisée (hors établissement de santé)
Vérification périodique mensuelle des températures au point de puisage','Annexe 2 Arrêté du 1er février 2010 ',1,3686,'','Utilisateur, spécialiste mandaté ',3,1460,4)</v>
      </c>
      <c r="AB36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#Mesure obligatoire des températures (Légionnelle) Bâtiments Recevant du Public avec production d''eau chaude sanitaire (ECS) centralisée (hors établissement de santé)
Vérification périodique mensuelle des températures au point de puisage#, reglementation = #Annexe 2 Arrêté du 1er février 2010 #, commentaires = ##, personne_habilitee =  #Utilisateur, spécialiste mandaté #, criticite = 4 where id = 3735</v>
      </c>
      <c r="AC366" s="17" t="str">
        <f>IF(Tableau6[[#This Row],[Référence]]&lt;&gt;"",CONCATENATE("update aocr_ref_arbo set reglementation = '",Tableau6[[#This Row],[Référence]],"' where id = ",Tableau6[[#This Row],[id]]),"")</f>
        <v>update aocr_ref_arbo set reglementation = 'Annexe 2 Arrêté du 1er février 2010 ' where id = 3735</v>
      </c>
    </row>
    <row r="367" spans="1:29" ht="100" customHeight="1" x14ac:dyDescent="0.25">
      <c r="A367" s="50">
        <v>381</v>
      </c>
      <c r="B367" s="37" t="s">
        <v>94</v>
      </c>
      <c r="C367" s="38" t="s">
        <v>658</v>
      </c>
      <c r="D367" s="44" t="s">
        <v>1097</v>
      </c>
      <c r="E367" s="41"/>
      <c r="F367" s="47" t="s">
        <v>659</v>
      </c>
      <c r="G367" s="41">
        <v>1</v>
      </c>
      <c r="H367" s="75" t="s">
        <v>327</v>
      </c>
      <c r="I367" s="49" t="s">
        <v>17</v>
      </c>
      <c r="J367" s="19" t="s">
        <v>13</v>
      </c>
      <c r="K367" s="74"/>
      <c r="L367" s="74"/>
      <c r="M367" s="41">
        <v>0</v>
      </c>
      <c r="N367" s="41">
        <v>0</v>
      </c>
      <c r="O367" s="41">
        <v>1</v>
      </c>
      <c r="P367" s="41">
        <v>0</v>
      </c>
      <c r="Q367" s="41">
        <f t="shared" si="10"/>
        <v>1460</v>
      </c>
      <c r="R367" s="41">
        <f t="shared" si="11"/>
        <v>1764</v>
      </c>
      <c r="S367" s="41">
        <v>1</v>
      </c>
      <c r="T367" s="76">
        <v>4</v>
      </c>
      <c r="U367" s="84"/>
      <c r="V367" s="73" t="s">
        <v>331</v>
      </c>
      <c r="W367" s="41"/>
      <c r="X367" s="26"/>
      <c r="Y367" s="25">
        <f>VLOOKUP(A371,Feuil1!A:B,2,FALSE)</f>
        <v>8</v>
      </c>
      <c r="Z367" s="25">
        <f>VLOOKUP(A371,Feuil1!A:C,3,FALSE)</f>
        <v>279</v>
      </c>
      <c r="AA36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('Mesure obligatoire des températures (Légionnelle) Bâtiments Recevant du Public avec production d''eau chaude sanitaire (ECS) centralisée (établissement de santé)
Vérification périodique hebdomadaire des températures au point de puisage','Annexe 1 Arrêté du 1er février 2010 ',1,1764,'','Utilisateur, spécialiste mandaté ',3,1460,4)</v>
      </c>
      <c r="AB36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#Mesure obligatoire des températures (Légionnelle) Bâtiments Recevant du Public avec production d''eau chaude sanitaire (ECS) centralisée (établissement de santé)
Vérification périodique hebdomadaire des températures au point de puisage#, reglementation = #Annexe 1 Arrêté du 1er février 2010 #, commentaires = ##, personne_habilitee =  #Utilisateur, spécialiste mandaté #, criticite = 4 where id = 381</v>
      </c>
      <c r="AC367" s="17" t="str">
        <f>IF(Tableau6[[#This Row],[Référence]]&lt;&gt;"",CONCATENATE("update aocr_ref_arbo set reglementation = '",Tableau6[[#This Row],[Référence]],"' where id = ",Tableau6[[#This Row],[id]]),"")</f>
        <v>update aocr_ref_arbo set reglementation = 'Annexe 1 Arrêté du 1er février 2010 ' where id = 381</v>
      </c>
    </row>
    <row r="368" spans="1:29" ht="100" customHeight="1" x14ac:dyDescent="0.25">
      <c r="A368" s="50">
        <v>2207</v>
      </c>
      <c r="B368" s="37" t="s">
        <v>94</v>
      </c>
      <c r="C368" s="38" t="s">
        <v>171</v>
      </c>
      <c r="D368" s="44" t="s">
        <v>1100</v>
      </c>
      <c r="E368" s="41" t="s">
        <v>774</v>
      </c>
      <c r="F368" s="47" t="s">
        <v>661</v>
      </c>
      <c r="G368" s="41">
        <v>1</v>
      </c>
      <c r="H368" s="75" t="s">
        <v>327</v>
      </c>
      <c r="I368" s="49" t="s">
        <v>22</v>
      </c>
      <c r="J368" s="19" t="s">
        <v>13</v>
      </c>
      <c r="K368" s="74"/>
      <c r="L368" s="74"/>
      <c r="M368" s="41">
        <v>1</v>
      </c>
      <c r="N368" s="41">
        <v>1</v>
      </c>
      <c r="O368" s="41">
        <v>1</v>
      </c>
      <c r="P368" s="41">
        <v>0</v>
      </c>
      <c r="Q368" s="41">
        <f t="shared" si="10"/>
        <v>1460</v>
      </c>
      <c r="R368" s="41">
        <f t="shared" si="11"/>
        <v>2200</v>
      </c>
      <c r="S368" s="41">
        <v>1</v>
      </c>
      <c r="T368" s="76">
        <v>4</v>
      </c>
      <c r="U368" s="84"/>
      <c r="V368" s="73" t="s">
        <v>331</v>
      </c>
      <c r="W368" s="41"/>
      <c r="X368" s="26"/>
      <c r="Y368" s="25">
        <f>VLOOKUP(A372,Feuil1!A:B,2,FALSE)</f>
        <v>8</v>
      </c>
      <c r="Z368" s="25">
        <f>VLOOKUP(A372,Feuil1!A:C,3,FALSE)</f>
        <v>1905</v>
      </c>
      <c r="AA36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('Parking : Séparateur d''hydrocarbures
Vérification Périodique quinquennale','NF EN 858-2 (août 2003) : Installations de séparation de liquides légers (par exemple hydrocarbures) - Chapitre 6',1,2200,'Au maximum tous les cinq ans, l''installation de séparation doit être vidangée et soumise à une inspection générale couvrant les points suivants :
l''étanchéité de l''installation ;
l''état structurel ;
les revêtements internes, si existants ;
l''état des parties intégrées ;
l''état des dispositifs et des installations électriques ;
la vérification du réglage du dispositif automatique d''obturation, par exemple des flotteurs','Personne compétente',3,1460,4)</v>
      </c>
      <c r="AB36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#Parking : Séparateur d''hydrocarbures
Vérification Périodique quinquennale#, reglementation = #NF EN 858-2 (août 2003) : Installations de séparation de liquides légers (par exemple hydrocarbures) - Chapitre 6#, commentaires = #Au maximum tous les cinq ans, l''installation de séparation doit être vidangée et soumise à une inspection générale couvrant les points suivants :
l''étanchéité de l''installation ;
l''état structurel ;
les revêtements internes, si existants ;
l''état des parties intégrées ;
l''état des dispositifs et des installations électriques ;
la vérification du réglage du dispositif automatique d''obturation, par exemple des flotteurs#, personne_habilitee =  #Personne compétente#, criticite = 4 where id = 2207</v>
      </c>
      <c r="AC368" s="17" t="str">
        <f>IF(Tableau6[[#This Row],[Référence]]&lt;&gt;"",CONCATENATE("update aocr_ref_arbo set reglementation = '",Tableau6[[#This Row],[Référence]],"' where id = ",Tableau6[[#This Row],[id]]),"")</f>
        <v>update aocr_ref_arbo set reglementation = 'NF EN 858-2 (août 2003) : Installations de séparation de liquides légers (par exemple hydrocarbures) - Chapitre 6' where id = 2207</v>
      </c>
    </row>
    <row r="369" spans="1:29" ht="100" customHeight="1" x14ac:dyDescent="0.25">
      <c r="A369" s="50">
        <v>1464</v>
      </c>
      <c r="B369" s="37" t="s">
        <v>94</v>
      </c>
      <c r="C369" s="38" t="s">
        <v>106</v>
      </c>
      <c r="D369" s="45" t="s">
        <v>1101</v>
      </c>
      <c r="E369" s="42" t="s">
        <v>775</v>
      </c>
      <c r="F369" s="48" t="s">
        <v>661</v>
      </c>
      <c r="G369" s="41">
        <v>1</v>
      </c>
      <c r="H369" s="75" t="s">
        <v>327</v>
      </c>
      <c r="I369" s="49" t="s">
        <v>22</v>
      </c>
      <c r="J369" s="19"/>
      <c r="K369" s="74"/>
      <c r="L369" s="74"/>
      <c r="M369" s="41">
        <v>1</v>
      </c>
      <c r="N369" s="41">
        <v>1</v>
      </c>
      <c r="O369" s="41">
        <v>1</v>
      </c>
      <c r="P369" s="41">
        <v>0</v>
      </c>
      <c r="Q369" s="41">
        <f t="shared" si="10"/>
        <v>1460</v>
      </c>
      <c r="R369" s="41">
        <f t="shared" si="11"/>
        <v>1776</v>
      </c>
      <c r="S369" s="41">
        <v>1</v>
      </c>
      <c r="T369" s="76">
        <v>4</v>
      </c>
      <c r="U369" s="84"/>
      <c r="V369" s="73" t="s">
        <v>331</v>
      </c>
      <c r="W369" s="41"/>
      <c r="X369" s="25"/>
      <c r="Y369" s="25">
        <f>VLOOKUP(A373,Feuil1!A:B,2,FALSE)</f>
        <v>8</v>
      </c>
      <c r="Z369" s="25">
        <f>VLOOKUP(A373,Feuil1!A:C,3,FALSE)</f>
        <v>1246</v>
      </c>
      <c r="AA36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('Parking : Séparateur d''hydrocarbures
Vérification Périodique semestrielle','NF EN 858-2 (août 2003) : Installations de séparation de liquides légers (par exemple hydrocarbures) - Chapitre 6',1,1776,'La maintenance du système doit être réalisée au moins tous les six mois par du personnel qualifié, conformément aux instructions du fabricant, au minimum sur les parties suivantes :
débourbeur
- détermination du volume de boue.
séparateur
mesure de l''épaisseur des liquides légers ;
vérification du fonctionnement du dispositif d''obturation automatique ;
contrôle de l''étanchéité des dispositifs de coalescence en cas de différence de niveaux importante entre les niveaux d''eau à l''avant et à l''arrière des dits dispositifs ;
vérification du fonctionnement du dispositif d''alarme.
colonne d''échantillonnage :
- nettoyage de la canalisation d''évacuation.
Le liquide léger et la boue doivent être enlevés tel qu''exigé. Avant leur mise en service, le débourbeur et le séparateur doivent être rechargés en eau claire','Personne compétente',3,1460,4)</v>
      </c>
      <c r="AB36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#Parking : Séparateur d''hydrocarbures
Vérification Périodique semestrielle#, reglementation = #NF EN 858-2 (août 2003) : Installations de séparation de liquides légers (par exemple hydrocarbures) - Chapitre 6#, commentaires = #La maintenance du système doit être réalisée au moins tous les six mois par du personnel qualifié, conformément aux instructions du fabricant, au minimum sur les parties suivantes :
débourbeur
- détermination du volume de boue.
séparateur
mesure de l''épaisseur des liquides légers ;
vérification du fonctionnement du dispositif d''obturation automatique ;
contrôle de l''étanchéité des dispositifs de coalescence en cas de différence de niveaux importante entre les niveaux d''eau à l''avant et à l''arrière des dits dispositifs ;
vérification du fonctionnement du dispositif d''alarme.
colonne d''échantillonnage :
- nettoyage de la canalisation d''évacuation.
Le liquide léger et la boue doivent être enlevés tel qu''exigé. Avant leur mise en service, le débourbeur et le séparateur doivent être rechargés en eau claire#, personne_habilitee =  #Personne compétente#, criticite = 4 where id = 1464</v>
      </c>
      <c r="AC369" s="17" t="str">
        <f>IF(Tableau6[[#This Row],[Référence]]&lt;&gt;"",CONCATENATE("update aocr_ref_arbo set reglementation = '",Tableau6[[#This Row],[Référence]],"' where id = ",Tableau6[[#This Row],[id]]),"")</f>
        <v>update aocr_ref_arbo set reglementation = 'NF EN 858-2 (août 2003) : Installations de séparation de liquides légers (par exemple hydrocarbures) - Chapitre 6' where id = 1464</v>
      </c>
    </row>
    <row r="370" spans="1:29" ht="100" customHeight="1" x14ac:dyDescent="0.25">
      <c r="A370" s="50">
        <v>1869</v>
      </c>
      <c r="B370" s="37" t="s">
        <v>94</v>
      </c>
      <c r="C370" s="38" t="s">
        <v>106</v>
      </c>
      <c r="D370" s="44" t="s">
        <v>1216</v>
      </c>
      <c r="E370" s="41" t="s">
        <v>778</v>
      </c>
      <c r="F370" s="47" t="s">
        <v>777</v>
      </c>
      <c r="G370" s="41">
        <v>1</v>
      </c>
      <c r="H370" s="75" t="s">
        <v>327</v>
      </c>
      <c r="I370" s="49" t="s">
        <v>133</v>
      </c>
      <c r="J370" s="19"/>
      <c r="K370" s="74"/>
      <c r="L370" s="74"/>
      <c r="M370" s="41">
        <v>1</v>
      </c>
      <c r="N370" s="41">
        <v>1</v>
      </c>
      <c r="O370" s="41">
        <v>1</v>
      </c>
      <c r="P370" s="41">
        <v>0</v>
      </c>
      <c r="Q370" s="41">
        <f t="shared" si="10"/>
        <v>1460</v>
      </c>
      <c r="R370" s="41">
        <f t="shared" si="11"/>
        <v>1776</v>
      </c>
      <c r="S370" s="41">
        <v>1</v>
      </c>
      <c r="T370" s="76">
        <v>4</v>
      </c>
      <c r="U370" s="84"/>
      <c r="V370" s="73" t="s">
        <v>331</v>
      </c>
      <c r="W370" s="41"/>
      <c r="X370" s="26"/>
      <c r="Y370" s="25">
        <f>VLOOKUP(A374,Feuil1!A:B,2,FALSE)</f>
        <v>8</v>
      </c>
      <c r="Z370" s="25">
        <f>VLOOKUP(A374,Feuil1!A:C,3,FALSE)</f>
        <v>1876</v>
      </c>
      <c r="AA37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de récupération des eaux de pluie :
Usage de l'eau de pluie à l'intérieur de votre logement
Vérification Périodique semestrielle','Arrêté du 21 août 2008 relatif à la récupération des eaux de pluie et à leur usage à l''intérieur et à l''extérieur des bâtiments Article 4',1,1776,'Le propriétaire vérifie semestriellement :
― la propreté des équipements de récupération des eaux de pluie ;
― l''existence de la signalisation prévue aux III-3 et III-5 de l''article 3 du présent arrêté ;
― le cas échéant, le bon fonctionnement du système de disconnexion, défini au II-2 de l''article 3 du présent arrêté, entre le réseau de distribution d''eau destinée à la consommation humaine et le réseau de distribution d''eau de pluie : il vérifie notamment que la protection est toujours adaptée au risque, que l''installation du système de disconnexion est toujours conforme, accessible et non inondable et que la capacité d''évacuation des réseaux collecteurs des eaux de rejet est suffisante.','Personne accréditée',3,1460,4)</v>
      </c>
      <c r="AB37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de récupération des eaux de pluie :
Usage de l'eau de pluie à l'intérieur de votre logement
Vérification Périodique semestrielle#, reglementation = #Arrêté du 21 août 2008 relatif à la récupération des eaux de pluie et à leur usage à l''intérieur et à l''extérieur des bâtiments Article 4#, commentaires = #Le propriétaire vérifie semestriellement :
― la propreté des équipements de récupération des eaux de pluie ;
― l''existence de la signalisation prévue aux III-3 et III-5 de l''article 3 du présent arrêté ;
― le cas échéant, le bon fonctionnement du système de disconnexion, défini au II-2 de l''article 3 du présent arrêté, entre le réseau de distribution d''eau destinée à la consommation humaine et le réseau de distribution d''eau de pluie : il vérifie notamment que la protection est toujours adaptée au risque, que l''installation du système de disconnexion est toujours conforme, accessible et non inondable et que la capacité d''évacuation des réseaux collecteurs des eaux de rejet est suffisante.#, personne_habilitee =  #Personne accréditée#, criticite = 4 where id = 1869</v>
      </c>
      <c r="AC370" s="17" t="str">
        <f>IF(Tableau6[[#This Row],[Référence]]&lt;&gt;"",CONCATENATE("update aocr_ref_arbo set reglementation = '",Tableau6[[#This Row],[Référence]],"' where id = ",Tableau6[[#This Row],[id]]),"")</f>
        <v>update aocr_ref_arbo set reglementation = 'Arrêté du 21 août 2008 relatif à la récupération des eaux de pluie et à leur usage à l''intérieur et à l''extérieur des bâtiments Article 4' where id = 1869</v>
      </c>
    </row>
    <row r="371" spans="1:29" ht="100" customHeight="1" x14ac:dyDescent="0.25">
      <c r="A371" s="50">
        <v>280</v>
      </c>
      <c r="B371" s="37" t="s">
        <v>125</v>
      </c>
      <c r="C371" s="38" t="s">
        <v>173</v>
      </c>
      <c r="D371" s="44" t="s">
        <v>1102</v>
      </c>
      <c r="E371" s="41" t="s">
        <v>299</v>
      </c>
      <c r="F371" s="47" t="s">
        <v>458</v>
      </c>
      <c r="G371" s="41">
        <v>1</v>
      </c>
      <c r="H371" s="75" t="s">
        <v>327</v>
      </c>
      <c r="I371" s="49"/>
      <c r="J371" s="19"/>
      <c r="K371" s="74"/>
      <c r="L371" s="74"/>
      <c r="M371" s="41">
        <v>1</v>
      </c>
      <c r="N371" s="41">
        <v>1</v>
      </c>
      <c r="O371" s="41">
        <v>1</v>
      </c>
      <c r="P371" s="41">
        <v>0</v>
      </c>
      <c r="Q371" s="41">
        <f t="shared" si="10"/>
        <v>8</v>
      </c>
      <c r="R371" s="41">
        <f t="shared" si="11"/>
        <v>279</v>
      </c>
      <c r="S371" s="41">
        <v>1</v>
      </c>
      <c r="T371" s="76">
        <v>5</v>
      </c>
      <c r="U371" s="84"/>
      <c r="V371" s="73" t="s">
        <v>27</v>
      </c>
      <c r="W371" s="41"/>
      <c r="X371" s="25"/>
      <c r="Y371" s="25">
        <f>VLOOKUP(A375,Feuil1!A:B,2,FALSE)</f>
        <v>8</v>
      </c>
      <c r="Z371" s="25">
        <f>VLOOKUP(A375,Feuil1!A:C,3,FALSE)</f>
        <v>1876</v>
      </c>
      <c r="AA37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automatique ou semi-automatique NON CE :
Bilan de conformité','Arrêté du 21 décembre 1993 relatif aux portes et portails automatiques et semi-automatiques sur les lieux de travail Article 7;
Arrêté du 1 février 1991 relatif à la mise en conformité des portes automatiques de garage des bâtiments d''habitation;',1,279,'Porte et portail dont la date de mise en service est antérieure au 01/01/1993.','',3,8,5)</v>
      </c>
      <c r="AB37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automatique ou semi-automatique NON CE :
Bilan de conformité#, reglementation = #Arrêté du 21 décembre 1993 relatif aux portes et portails automatiques et semi-automatiques sur les lieux de travail Article 7;
Arrêté du 1 février 1991 relatif à la mise en conformité des portes automatiques de garage des bâtiments d''habitation;#, commentaires = #Porte et portail dont la date de mise en service est antérieure au 01/01/1993.#, personne_habilitee =  ##, criticite = 5 where id = 280</v>
      </c>
      <c r="AC371" s="17" t="str">
        <f>IF(Tableau6[[#This Row],[Référence]]&lt;&gt;"",CONCATENATE("update aocr_ref_arbo set reglementation = '",Tableau6[[#This Row],[Référence]],"' where id = ",Tableau6[[#This Row],[id]]),"")</f>
        <v>update aocr_ref_arbo set reglementation = 'Arrêté du 21 décembre 1993 relatif aux portes et portails automatiques et semi-automatiques sur les lieux de travail Article 7;
Arrêté du 1 février 1991 relatif à la mise en conformité des portes automatiques de garage des bâtiments d''habitation;' where id = 280</v>
      </c>
    </row>
    <row r="372" spans="1:29" ht="100" customHeight="1" x14ac:dyDescent="0.25">
      <c r="A372" s="50">
        <v>1914</v>
      </c>
      <c r="B372" s="37" t="s">
        <v>125</v>
      </c>
      <c r="C372" s="38" t="s">
        <v>144</v>
      </c>
      <c r="D372" s="44" t="s">
        <v>1105</v>
      </c>
      <c r="E372" s="41"/>
      <c r="F372" s="47" t="s">
        <v>431</v>
      </c>
      <c r="G372" s="41">
        <v>1</v>
      </c>
      <c r="H372" s="75" t="s">
        <v>327</v>
      </c>
      <c r="I372" s="49"/>
      <c r="J372" s="19" t="s">
        <v>18</v>
      </c>
      <c r="K372" s="74"/>
      <c r="L372" s="74"/>
      <c r="M372" s="41">
        <v>1</v>
      </c>
      <c r="N372" s="41">
        <v>1</v>
      </c>
      <c r="O372" s="41">
        <v>1</v>
      </c>
      <c r="P372" s="41">
        <v>0</v>
      </c>
      <c r="Q372" s="41">
        <f t="shared" si="10"/>
        <v>8</v>
      </c>
      <c r="R372" s="41">
        <f t="shared" si="11"/>
        <v>1905</v>
      </c>
      <c r="S372" s="41">
        <v>1</v>
      </c>
      <c r="T372" s="76">
        <v>5</v>
      </c>
      <c r="U372" s="84"/>
      <c r="V372" s="73" t="s">
        <v>27</v>
      </c>
      <c r="W372" s="41"/>
      <c r="X372" s="26"/>
      <c r="Y372" s="25">
        <f>VLOOKUP(A376,Feuil1!A:B,2,FALSE)</f>
        <v>8</v>
      </c>
      <c r="Z372" s="25">
        <f>VLOOKUP(A376,Feuil1!A:C,3,FALSE)</f>
        <v>1526</v>
      </c>
      <c r="AA37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CE :
Certificat CE  pour les équipements postérieurs au 1er Janvier 1993.','Décret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d''Etat).',1,1905,'','',3,8,5)</v>
      </c>
      <c r="AB37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CE :
Certificat CE  pour les équipements postérieurs au 1er Janvier 1993.#,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commentaires = ##, personne_habilitee =  ##, criticite = 5 where id = 1914</v>
      </c>
      <c r="AC372" s="17" t="str">
        <f>IF(Tableau6[[#This Row],[Référence]]&lt;&gt;"",CONCATENATE("update aocr_ref_arbo set reglementation = '",Tableau6[[#This Row],[Référence]],"' where id = ",Tableau6[[#This Row],[id]]),"")</f>
        <v>update aocr_ref_arbo set reglementation = 'Décret n° 93-40 du 11 janvier 1993 relatif aux prescriptions techniques applicables à l''utilisation des équipements de travail soumis à l''article L 233-5-1 du code du travail, aux règles techniques applicables aux matériels d''occasion soumis à l''article L 233-5 du même code et à la mise en conformité des équipements existants et modifiant le code du travail (deuxième partie : Décrets en Conseil d''Etat).' where id = 1914</v>
      </c>
    </row>
    <row r="373" spans="1:29" ht="100" customHeight="1" x14ac:dyDescent="0.25">
      <c r="A373" s="50">
        <v>1256</v>
      </c>
      <c r="B373" s="37" t="s">
        <v>125</v>
      </c>
      <c r="C373" s="38" t="s">
        <v>114</v>
      </c>
      <c r="D373" s="45" t="s">
        <v>1106</v>
      </c>
      <c r="E373" s="42"/>
      <c r="F373" s="48" t="s">
        <v>116</v>
      </c>
      <c r="G373" s="41"/>
      <c r="H373" s="75" t="s">
        <v>327</v>
      </c>
      <c r="I373" s="49"/>
      <c r="J373" s="19"/>
      <c r="K373" s="74"/>
      <c r="L373" s="74"/>
      <c r="M373" s="41">
        <v>1</v>
      </c>
      <c r="N373" s="41">
        <v>1</v>
      </c>
      <c r="O373" s="41">
        <v>1</v>
      </c>
      <c r="P373" s="41">
        <v>0</v>
      </c>
      <c r="Q373" s="41">
        <f t="shared" si="10"/>
        <v>8</v>
      </c>
      <c r="R373" s="41">
        <f t="shared" si="11"/>
        <v>1246</v>
      </c>
      <c r="S373" s="41">
        <v>1</v>
      </c>
      <c r="T373" s="76">
        <v>4</v>
      </c>
      <c r="U373" s="84"/>
      <c r="V373" s="73" t="s">
        <v>27</v>
      </c>
      <c r="W373" s="41"/>
      <c r="X373" s="25"/>
      <c r="Y373" s="25">
        <f>VLOOKUP(A377,Feuil1!A:B,2,FALSE)</f>
        <v>8</v>
      </c>
      <c r="Z373" s="25">
        <f>VLOOKUP(A377,Feuil1!A:C,3,FALSE)</f>
        <v>1249</v>
      </c>
      <c r="AA37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automatique et semi automatique :
Contrat de Maintenance ','Arrêté du 21 décembre 1993 relatif aux portes et portails automatiques et semi-automatiques sur les lieux de travail Article 9;',1,1246,'','',3,8,4)</v>
      </c>
      <c r="AB37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automatique et semi automatique :
Contrat de Maintenance #, reglementation = #Arrêté du 21 décembre 1993 relatif aux portes et portails automatiques et semi-automatiques sur les lieux de travail Article 9;#, commentaires = ##, personne_habilitee =  ##, criticite = 4 where id = 1256</v>
      </c>
      <c r="AC373" s="17" t="str">
        <f>IF(Tableau6[[#This Row],[Référence]]&lt;&gt;"",CONCATENATE("update aocr_ref_arbo set reglementation = '",Tableau6[[#This Row],[Référence]],"' where id = ",Tableau6[[#This Row],[id]]),"")</f>
        <v>update aocr_ref_arbo set reglementation = 'Arrêté du 21 décembre 1993 relatif aux portes et portails automatiques et semi-automatiques sur les lieux de travail Article 9;' where id = 1256</v>
      </c>
    </row>
    <row r="374" spans="1:29" ht="100" customHeight="1" x14ac:dyDescent="0.25">
      <c r="A374" s="50">
        <v>1897</v>
      </c>
      <c r="B374" s="37" t="s">
        <v>125</v>
      </c>
      <c r="C374" s="38" t="s">
        <v>159</v>
      </c>
      <c r="D374" s="44" t="s">
        <v>1107</v>
      </c>
      <c r="E374" s="41" t="s">
        <v>459</v>
      </c>
      <c r="F374" s="47" t="s">
        <v>460</v>
      </c>
      <c r="G374" s="41"/>
      <c r="H374" s="75" t="s">
        <v>327</v>
      </c>
      <c r="I374" s="49"/>
      <c r="J374" s="19"/>
      <c r="K374" s="74"/>
      <c r="L374" s="74"/>
      <c r="M374" s="41">
        <v>0</v>
      </c>
      <c r="N374" s="41">
        <v>0</v>
      </c>
      <c r="O374" s="41">
        <v>1</v>
      </c>
      <c r="P374" s="41">
        <v>0</v>
      </c>
      <c r="Q374" s="41">
        <f t="shared" si="10"/>
        <v>8</v>
      </c>
      <c r="R374" s="41">
        <f t="shared" si="11"/>
        <v>1876</v>
      </c>
      <c r="S374" s="41">
        <v>1</v>
      </c>
      <c r="T374" s="76">
        <v>5</v>
      </c>
      <c r="U374" s="84"/>
      <c r="V374" s="73" t="s">
        <v>27</v>
      </c>
      <c r="W374" s="41"/>
      <c r="X374" s="26"/>
      <c r="Y374" s="25">
        <f>VLOOKUP(A378,Feuil1!A:B,2,FALSE)</f>
        <v>8</v>
      </c>
      <c r="Z374" s="25">
        <f>VLOOKUP(A378,Feuil1!A:C,3,FALSE)</f>
        <v>1530</v>
      </c>
      <c r="AA37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automatique et coulissante :
Contrôle à la mise en service -  Rapport de Vérification Réglementaire Après Travaux (RVRAT)','Arrêté du 30 décembre 2011 portant règlement de sécurité pour la construction des immeubles de grande hauteur et leur protection contre les risques d''incendie et de panique GH 5 2.;',1,1876,'Ouverture des portes automatiques coulissantes de l''immeuble','',3,8,5)</v>
      </c>
      <c r="AB37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automatique et coulissante :
Contrôle à la mise en service -  Rapport de Vérification Réglementaire Après Travaux (RVRAT)#, reglementation = #Arrêté du 30 décembre 2011 portant règlement de sécurité pour la construction des immeubles de grande hauteur et leur protection contre les risques d''incendie et de panique GH 5 2.;#, commentaires = #Ouverture des portes automatiques coulissantes de l''immeuble#, personne_habilitee =  ##, criticite = 5 where id = 1897</v>
      </c>
      <c r="AC374"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GH 5 2.;' where id = 1897</v>
      </c>
    </row>
    <row r="375" spans="1:29" ht="100" customHeight="1" x14ac:dyDescent="0.25">
      <c r="A375" s="50">
        <v>1898</v>
      </c>
      <c r="B375" s="37" t="s">
        <v>125</v>
      </c>
      <c r="C375" s="38" t="s">
        <v>159</v>
      </c>
      <c r="D375" s="45" t="s">
        <v>1108</v>
      </c>
      <c r="E375" s="42" t="s">
        <v>459</v>
      </c>
      <c r="F375" s="48" t="s">
        <v>461</v>
      </c>
      <c r="G375" s="41"/>
      <c r="H375" s="75" t="s">
        <v>327</v>
      </c>
      <c r="I375" s="49"/>
      <c r="J375" s="19"/>
      <c r="K375" s="74"/>
      <c r="L375" s="74"/>
      <c r="M375" s="41">
        <v>0</v>
      </c>
      <c r="N375" s="41">
        <v>0</v>
      </c>
      <c r="O375" s="41">
        <v>1</v>
      </c>
      <c r="P375" s="41">
        <v>0</v>
      </c>
      <c r="Q375" s="41">
        <f t="shared" si="10"/>
        <v>8</v>
      </c>
      <c r="R375" s="41">
        <f t="shared" si="11"/>
        <v>1876</v>
      </c>
      <c r="S375" s="41">
        <v>1</v>
      </c>
      <c r="T375" s="76">
        <v>4</v>
      </c>
      <c r="U375" s="84"/>
      <c r="V375" s="73" t="s">
        <v>331</v>
      </c>
      <c r="W375" s="41"/>
      <c r="X375" s="25"/>
      <c r="Y375" s="25">
        <f>VLOOKUP(A379,Feuil1!A:B,2,FALSE)</f>
        <v>8</v>
      </c>
      <c r="Z375" s="25">
        <f>VLOOKUP(A379,Feuil1!A:C,3,FALSE)</f>
        <v>1530</v>
      </c>
      <c r="AA37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automatique et coulissante :
Contrôle Périodique annuel - Rapport de Vérification Réglementaire en Exploitation (RVRE)','Arrêté du 30 décembre 2011 portant règlement de sécurité pour la construction des immeubles de grande hauteur et leur protection contre les risques d''incendie et de panique GH 5 3.1.2.;',1,1876,'Ouverture des portes automatiques coulissantes de l''immeuble','',3,8,4)</v>
      </c>
      <c r="AB37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automatique et coulissante :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GH 5 3.1.2.;#, commentaires = #Ouverture des portes automatiques coulissantes de l''immeuble#, personne_habilitee =  ##, criticite = 4 where id = 1898</v>
      </c>
      <c r="AC375"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GH 5 3.1.2.;' where id = 1898</v>
      </c>
    </row>
    <row r="376" spans="1:29" ht="100" customHeight="1" x14ac:dyDescent="0.25">
      <c r="A376" s="50">
        <v>1254</v>
      </c>
      <c r="B376" s="37" t="s">
        <v>125</v>
      </c>
      <c r="C376" s="38" t="s">
        <v>518</v>
      </c>
      <c r="D376" s="45" t="s">
        <v>1104</v>
      </c>
      <c r="E376" s="42"/>
      <c r="F376" s="48" t="s">
        <v>116</v>
      </c>
      <c r="G376" s="41">
        <v>1</v>
      </c>
      <c r="H376" s="75" t="s">
        <v>327</v>
      </c>
      <c r="I376" s="49"/>
      <c r="J376" s="19"/>
      <c r="K376" s="74"/>
      <c r="L376" s="74"/>
      <c r="M376" s="41">
        <v>1</v>
      </c>
      <c r="N376" s="41">
        <v>1</v>
      </c>
      <c r="O376" s="41">
        <v>1</v>
      </c>
      <c r="P376" s="41">
        <v>0</v>
      </c>
      <c r="Q376" s="41">
        <f t="shared" si="10"/>
        <v>8</v>
      </c>
      <c r="R376" s="41">
        <f t="shared" si="11"/>
        <v>1526</v>
      </c>
      <c r="S376" s="41">
        <v>1</v>
      </c>
      <c r="T376" s="76">
        <v>4</v>
      </c>
      <c r="U376" s="84"/>
      <c r="V376" s="73" t="s">
        <v>331</v>
      </c>
      <c r="W376" s="41"/>
      <c r="X376" s="26"/>
      <c r="Y376" s="25">
        <f>VLOOKUP(A380,Feuil1!A:B,2,FALSE)</f>
        <v>8</v>
      </c>
      <c r="Z376" s="25">
        <f>VLOOKUP(A380,Feuil1!A:C,3,FALSE)</f>
        <v>1524</v>
      </c>
      <c r="AA37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automatique et semi automatique : 
Carnet de Maintenance avec les mentions visites, opérations et interventions effectuées.','Arrêté du 21 décembre 1993 relatif aux portes et portails automatiques et semi-automatiques sur les lieux de travail Article 9;',1,1526,'','',3,8,4)</v>
      </c>
      <c r="AB37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automatique et semi automatique : 
Carnet de Maintenance avec les mentions visites, opérations et interventions effectuées.#, reglementation = #Arrêté du 21 décembre 1993 relatif aux portes et portails automatiques et semi-automatiques sur les lieux de travail Article 9;#, commentaires = ##, personne_habilitee =  ##, criticite = 4 where id = 1254</v>
      </c>
      <c r="AC376" s="17" t="str">
        <f>IF(Tableau6[[#This Row],[Référence]]&lt;&gt;"",CONCATENATE("update aocr_ref_arbo set reglementation = '",Tableau6[[#This Row],[Référence]],"' where id = ",Tableau6[[#This Row],[id]]),"")</f>
        <v>update aocr_ref_arbo set reglementation = 'Arrêté du 21 décembre 1993 relatif aux portes et portails automatiques et semi-automatiques sur les lieux de travail Article 9;' where id = 1254</v>
      </c>
    </row>
    <row r="377" spans="1:29" ht="100" customHeight="1" x14ac:dyDescent="0.25">
      <c r="A377" s="50">
        <v>1261</v>
      </c>
      <c r="B377" s="37" t="s">
        <v>125</v>
      </c>
      <c r="C377" s="38" t="s">
        <v>83</v>
      </c>
      <c r="D377" s="44" t="s">
        <v>1109</v>
      </c>
      <c r="E377" s="41"/>
      <c r="F377" s="47" t="s">
        <v>709</v>
      </c>
      <c r="G377" s="41"/>
      <c r="H377" s="75" t="s">
        <v>327</v>
      </c>
      <c r="I377" s="49"/>
      <c r="J377" s="19"/>
      <c r="K377" s="74"/>
      <c r="L377" s="74"/>
      <c r="M377" s="41">
        <v>1</v>
      </c>
      <c r="N377" s="41">
        <v>1</v>
      </c>
      <c r="O377" s="41">
        <v>1</v>
      </c>
      <c r="P377" s="41">
        <v>0</v>
      </c>
      <c r="Q377" s="41">
        <f t="shared" si="10"/>
        <v>8</v>
      </c>
      <c r="R377" s="41">
        <f t="shared" si="11"/>
        <v>1249</v>
      </c>
      <c r="S377" s="41">
        <v>1</v>
      </c>
      <c r="T377" s="76">
        <v>4</v>
      </c>
      <c r="U377" s="84"/>
      <c r="V377" s="73" t="s">
        <v>331</v>
      </c>
      <c r="W377" s="41"/>
      <c r="X377" s="25"/>
      <c r="Y377" s="25">
        <f>VLOOKUP(A381,Feuil1!A:B,2,FALSE)</f>
        <v>8</v>
      </c>
      <c r="Z377" s="25">
        <f>VLOOKUP(A381,Feuil1!A:C,3,FALSE)</f>
        <v>1525</v>
      </c>
      <c r="AA37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('Portes et portails :  Registre de sécurité
Les résultats des vérifications, des contrôles et des maintenances doivent être portés sur le registre sécurité.','Code de la construction et de l''habitation Article R123-51;
Code de la construction et de l''habitation Article R122-29
CDT Article L4711-5',1,1249,'','',3,8,4)</v>
      </c>
      <c r="AB37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#Portes et portails :  Registre de sécurité
Les résultats des vérifications, des contrôles et des maintenances doivent être portés sur le registre sécurité.#, reglementation = #Code de la construction et de l''habitation Article R123-51;
Code de la construction et de l''habitation Article R122-29
CDT Article L4711-5#, commentaires = ##, personne_habilitee =  ##, criticite = 4 where id = 1261</v>
      </c>
      <c r="AC377" s="17" t="str">
        <f>IF(Tableau6[[#This Row],[Référence]]&lt;&gt;"",CONCATENATE("update aocr_ref_arbo set reglementation = '",Tableau6[[#This Row],[Référence]],"' where id = ",Tableau6[[#This Row],[id]]),"")</f>
        <v>update aocr_ref_arbo set reglementation = 'Code de la construction et de l''habitation Article R123-51;
Code de la construction et de l''habitation Article R122-29
CDT Article L4711-5' where id = 1261</v>
      </c>
    </row>
    <row r="378" spans="1:29" ht="100" customHeight="1" x14ac:dyDescent="0.25">
      <c r="A378" s="50">
        <v>76</v>
      </c>
      <c r="B378" s="37" t="s">
        <v>125</v>
      </c>
      <c r="C378" s="38" t="s">
        <v>16</v>
      </c>
      <c r="D378" s="45" t="s">
        <v>1111</v>
      </c>
      <c r="E378" s="42"/>
      <c r="F378" s="48" t="s">
        <v>141</v>
      </c>
      <c r="G378" s="41"/>
      <c r="H378" s="75" t="s">
        <v>327</v>
      </c>
      <c r="I378" s="49"/>
      <c r="J378" s="19"/>
      <c r="K378" s="74"/>
      <c r="L378" s="74"/>
      <c r="M378" s="41">
        <v>1</v>
      </c>
      <c r="N378" s="41">
        <v>1</v>
      </c>
      <c r="O378" s="41">
        <v>1</v>
      </c>
      <c r="P378" s="41">
        <v>0</v>
      </c>
      <c r="Q378" s="41">
        <f t="shared" si="10"/>
        <v>8</v>
      </c>
      <c r="R378" s="41">
        <f t="shared" si="11"/>
        <v>1530</v>
      </c>
      <c r="S378" s="41">
        <v>1</v>
      </c>
      <c r="T378" s="76">
        <v>5</v>
      </c>
      <c r="U378" s="84"/>
      <c r="V378" s="73" t="s">
        <v>27</v>
      </c>
      <c r="W378" s="41"/>
      <c r="X378" s="26"/>
      <c r="Y378" s="25">
        <f>VLOOKUP(A382,Feuil1!A:B,2,FALSE)</f>
        <v>430</v>
      </c>
      <c r="Z378" s="25">
        <f>VLOOKUP(A382,Feuil1!A:C,3,FALSE)</f>
        <v>1627</v>
      </c>
      <c r="AA37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automatique et semi-automatique CE :
Vérification à la mise en service','Arrêté du 21 décembre 1993 relatif aux portes et portails automatiques et semi-automatiques sur les lieux de travail Article 3;',1,1530,'','',3,8,5)</v>
      </c>
      <c r="AB37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automatique et semi-automatique CE :
Vérification à la mise en service#, reglementation = #Arrêté du 21 décembre 1993 relatif aux portes et portails automatiques et semi-automatiques sur les lieux de travail Article 3;#, commentaires = ##, personne_habilitee =  ##, criticite = 5 where id = 76</v>
      </c>
      <c r="AC378" s="17" t="str">
        <f>IF(Tableau6[[#This Row],[Référence]]&lt;&gt;"",CONCATENATE("update aocr_ref_arbo set reglementation = '",Tableau6[[#This Row],[Référence]],"' where id = ",Tableau6[[#This Row],[id]]),"")</f>
        <v>update aocr_ref_arbo set reglementation = 'Arrêté du 21 décembre 1993 relatif aux portes et portails automatiques et semi-automatiques sur les lieux de travail Article 3;' where id = 76</v>
      </c>
    </row>
    <row r="379" spans="1:29" ht="100" customHeight="1" x14ac:dyDescent="0.25">
      <c r="A379" s="50">
        <v>1857</v>
      </c>
      <c r="B379" s="37" t="s">
        <v>125</v>
      </c>
      <c r="C379" s="38" t="s">
        <v>16</v>
      </c>
      <c r="D379" s="44" t="s">
        <v>1110</v>
      </c>
      <c r="E379" s="41"/>
      <c r="F379" s="47" t="s">
        <v>663</v>
      </c>
      <c r="G379" s="41"/>
      <c r="H379" s="75" t="s">
        <v>327</v>
      </c>
      <c r="I379" s="49"/>
      <c r="J379" s="19"/>
      <c r="K379" s="74"/>
      <c r="L379" s="74"/>
      <c r="M379" s="41">
        <v>1</v>
      </c>
      <c r="N379" s="41">
        <v>1</v>
      </c>
      <c r="O379" s="41">
        <v>0</v>
      </c>
      <c r="P379" s="41">
        <v>0</v>
      </c>
      <c r="Q379" s="41">
        <f t="shared" si="10"/>
        <v>8</v>
      </c>
      <c r="R379" s="41">
        <f t="shared" si="11"/>
        <v>1530</v>
      </c>
      <c r="S379" s="41">
        <v>1</v>
      </c>
      <c r="T379" s="76">
        <v>5</v>
      </c>
      <c r="U379" s="84"/>
      <c r="V379" s="73" t="s">
        <v>27</v>
      </c>
      <c r="W379" s="41"/>
      <c r="X379" s="25"/>
      <c r="Y379" s="25">
        <f>VLOOKUP(A383,Feuil1!A:B,2,FALSE)</f>
        <v>430</v>
      </c>
      <c r="Z379" s="25">
        <f>VLOOKUP(A383,Feuil1!A:C,3,FALSE)</f>
        <v>1646</v>
      </c>
      <c r="AA37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manuel et motorisé CE :
Vérification à la mise en service','Code du travail Article R4224-12 et R4224-13',1,1530,'','',3,8,5)</v>
      </c>
      <c r="AB37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manuel et motorisé CE :
Vérification à la mise en service#, reglementation = #Code du travail Article R4224-12 et R4224-13#, commentaires = ##, personne_habilitee =  ##, criticite = 5 where id = 1857</v>
      </c>
      <c r="AC379" s="17" t="str">
        <f>IF(Tableau6[[#This Row],[Référence]]&lt;&gt;"",CONCATENATE("update aocr_ref_arbo set reglementation = '",Tableau6[[#This Row],[Référence]],"' where id = ",Tableau6[[#This Row],[id]]),"")</f>
        <v>update aocr_ref_arbo set reglementation = 'Code du travail Article R4224-12 et R4224-13' where id = 1857</v>
      </c>
    </row>
    <row r="380" spans="1:29" ht="100" customHeight="1" x14ac:dyDescent="0.25">
      <c r="A380" s="50">
        <v>1258</v>
      </c>
      <c r="B380" s="37" t="s">
        <v>125</v>
      </c>
      <c r="C380" s="38" t="s">
        <v>106</v>
      </c>
      <c r="D380" s="45" t="s">
        <v>1112</v>
      </c>
      <c r="E380" s="42"/>
      <c r="F380" s="48" t="s">
        <v>462</v>
      </c>
      <c r="G380" s="41"/>
      <c r="H380" s="75" t="s">
        <v>327</v>
      </c>
      <c r="I380" s="49"/>
      <c r="J380" s="19"/>
      <c r="K380" s="74"/>
      <c r="L380" s="74"/>
      <c r="M380" s="41">
        <v>1</v>
      </c>
      <c r="N380" s="41">
        <v>1</v>
      </c>
      <c r="O380" s="41">
        <v>1</v>
      </c>
      <c r="P380" s="41">
        <v>0</v>
      </c>
      <c r="Q380" s="41">
        <f t="shared" si="10"/>
        <v>8</v>
      </c>
      <c r="R380" s="41">
        <f t="shared" si="11"/>
        <v>1524</v>
      </c>
      <c r="S380" s="41">
        <v>1</v>
      </c>
      <c r="T380" s="76">
        <v>4</v>
      </c>
      <c r="U380" s="84"/>
      <c r="V380" s="73" t="s">
        <v>331</v>
      </c>
      <c r="W380" s="41"/>
      <c r="X380" s="26"/>
      <c r="Y380" s="25">
        <f>VLOOKUP(A384,Feuil1!A:B,2,FALSE)</f>
        <v>430</v>
      </c>
      <c r="Z380" s="25">
        <f>VLOOKUP(A384,Feuil1!A:C,3,FALSE)</f>
        <v>1647</v>
      </c>
      <c r="AA38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('Porte et portail automatique et semi-automatique :
Vérification Périodique semestrielle','Arrêté du 21 décembre 1993 relatif aux portes et portails automatiques et semi-automatiques sur les lieux de travail Article 9;
Arrêté du 12 novembre 1990 relatif à l''entretien des portes automatiques de garage des bâtiments d''habitation Article 4;',1,1524,'','',3,8,4)</v>
      </c>
      <c r="AB38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#Porte et portail automatique et semi-automatique :
Vérification Périodique semestrielle#, reglementation = #Arrêté du 21 décembre 1993 relatif aux portes et portails automatiques et semi-automatiques sur les lieux de travail Article 9;
Arrêté du 12 novembre 1990 relatif à l''entretien des portes automatiques de garage des bâtiments d''habitation Article 4;#, commentaires = ##, personne_habilitee =  ##, criticite = 4 where id = 1258</v>
      </c>
      <c r="AC380" s="17" t="str">
        <f>IF(Tableau6[[#This Row],[Référence]]&lt;&gt;"",CONCATENATE("update aocr_ref_arbo set reglementation = '",Tableau6[[#This Row],[Référence]],"' where id = ",Tableau6[[#This Row],[id]]),"")</f>
        <v>update aocr_ref_arbo set reglementation = 'Arrêté du 21 décembre 1993 relatif aux portes et portails automatiques et semi-automatiques sur les lieux de travail Article 9;
Arrêté du 12 novembre 1990 relatif à l''entretien des portes automatiques de garage des bâtiments d''habitation Article 4;' where id = 1258</v>
      </c>
    </row>
    <row r="381" spans="1:29" ht="100" customHeight="1" x14ac:dyDescent="0.25">
      <c r="A381" s="50">
        <v>75</v>
      </c>
      <c r="B381" s="37" t="s">
        <v>125</v>
      </c>
      <c r="C381" s="38" t="s">
        <v>662</v>
      </c>
      <c r="D381" s="45" t="s">
        <v>1103</v>
      </c>
      <c r="E381" s="42" t="s">
        <v>779</v>
      </c>
      <c r="F381" s="48" t="s">
        <v>160</v>
      </c>
      <c r="G381" s="41"/>
      <c r="H381" s="75" t="s">
        <v>327</v>
      </c>
      <c r="I381" s="49"/>
      <c r="J381" s="19"/>
      <c r="K381" s="74"/>
      <c r="L381" s="74"/>
      <c r="M381" s="41">
        <v>1</v>
      </c>
      <c r="N381" s="41">
        <v>1</v>
      </c>
      <c r="O381" s="41">
        <v>0</v>
      </c>
      <c r="P381" s="41">
        <v>0</v>
      </c>
      <c r="Q381" s="41">
        <f t="shared" si="10"/>
        <v>8</v>
      </c>
      <c r="R381" s="41">
        <f t="shared" si="11"/>
        <v>1525</v>
      </c>
      <c r="S381" s="41">
        <v>1</v>
      </c>
      <c r="T381" s="76">
        <v>4</v>
      </c>
      <c r="U381" s="84"/>
      <c r="V381" s="73" t="s">
        <v>331</v>
      </c>
      <c r="W381" s="41"/>
      <c r="X381" s="25"/>
      <c r="Y381" s="25">
        <f>VLOOKUP(A385,Feuil1!A:B,2,FALSE)</f>
        <v>430</v>
      </c>
      <c r="Z381" s="25">
        <f>VLOOKUP(A385,Feuil1!A:C,3,FALSE)</f>
        <v>1647</v>
      </c>
      <c r="AA38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('Les portes et portails manuels ou motorisés doivent être entretenus et contrôlés régulièrement.','CDT. Art. R 4224-12',1,1525,'Les portes et portails sont entretenus et contrôlés régulièrement. 
Lorsque leur chute peut présenter un danger pour les travailleurs, notamment en raison de leurs dimensions, de leur poids ou de leur mode de fixation, la périodicité des contrôles et les interventions sont consignées dans le dossier prévu à l''article R. 4224-17.
Les observations issues des vérifications doivent être traitées.','',3,8,4)</v>
      </c>
      <c r="AB38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#Les portes et portails manuels ou motorisés doivent être entretenus et contrôlés régulièrement.#, reglementation = #CDT. Art. R 4224-12#, commentaires = #Les portes et portails sont entretenus et contrôlés régulièrement. 
Lorsque leur chute peut présenter un danger pour les travailleurs, notamment en raison de leurs dimensions, de leur poids ou de leur mode de fixation, la périodicité des contrôles et les interventions sont consignées dans le dossier prévu à l''article R. 4224-17.
Les observations issues des vérifications doivent être traitées.#, personne_habilitee =  ##, criticite = 4 where id = 75</v>
      </c>
      <c r="AC381" s="17" t="str">
        <f>IF(Tableau6[[#This Row],[Référence]]&lt;&gt;"",CONCATENATE("update aocr_ref_arbo set reglementation = '",Tableau6[[#This Row],[Référence]],"' where id = ",Tableau6[[#This Row],[id]]),"")</f>
        <v>update aocr_ref_arbo set reglementation = 'CDT. Art. R 4224-12' where id = 75</v>
      </c>
    </row>
    <row r="382" spans="1:29" ht="100" customHeight="1" x14ac:dyDescent="0.25">
      <c r="A382" s="50">
        <v>775</v>
      </c>
      <c r="B382" s="37" t="s">
        <v>200</v>
      </c>
      <c r="C382" s="38" t="s">
        <v>300</v>
      </c>
      <c r="D382" s="44" t="s">
        <v>1113</v>
      </c>
      <c r="E382" s="41" t="s">
        <v>699</v>
      </c>
      <c r="F382" s="47" t="s">
        <v>700</v>
      </c>
      <c r="G382" s="41"/>
      <c r="H382" s="75" t="s">
        <v>327</v>
      </c>
      <c r="I382" s="49"/>
      <c r="J382" s="19"/>
      <c r="K382" s="74"/>
      <c r="L382" s="74"/>
      <c r="M382" s="41">
        <v>1</v>
      </c>
      <c r="N382" s="41">
        <v>1</v>
      </c>
      <c r="O382" s="41">
        <v>1</v>
      </c>
      <c r="P382" s="41">
        <v>0</v>
      </c>
      <c r="Q382" s="41">
        <f t="shared" si="10"/>
        <v>430</v>
      </c>
      <c r="R382" s="41">
        <f t="shared" si="11"/>
        <v>1627</v>
      </c>
      <c r="S382" s="41">
        <v>1</v>
      </c>
      <c r="T382" s="76">
        <v>5</v>
      </c>
      <c r="U382" s="84"/>
      <c r="V382" s="73" t="s">
        <v>27</v>
      </c>
      <c r="W382" s="41"/>
      <c r="X382" s="26"/>
      <c r="Y382" s="25">
        <f>VLOOKUP(A386,Feuil1!A:B,2,FALSE)</f>
        <v>430</v>
      </c>
      <c r="Z382" s="25">
        <f>VLOOKUP(A386,Feuil1!A:C,3,FALSE)</f>
        <v>1647</v>
      </c>
      <c r="AA38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('Instrument de mesure :
Certificat d''étalonnage du constructeur','De 2010-DC-0175 du
04-02-2010, art. 2 et annexes
2 et 3.',1,1627,' Un étalonnage doit être effectué avant la première mise en service et un certificat d’étalonnage doit être fourni par le constructeur  ','',3,430,5)</v>
      </c>
      <c r="AB38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#Instrument de mesure :
Certificat d''étalonnage du constructeur#, reglementation = #De 2010-DC-0175 du
04-02-2010, art. 2 et annexes
2 et 3.#, commentaires = # Un étalonnage doit être effectué avant la première mise en service et un certificat d’étalonnage doit être fourni par le constructeur  #, personne_habilitee =  ##, criticite = 5 where id = 775</v>
      </c>
      <c r="AC382" s="17" t="str">
        <f>IF(Tableau6[[#This Row],[Référence]]&lt;&gt;"",CONCATENATE("update aocr_ref_arbo set reglementation = '",Tableau6[[#This Row],[Référence]],"' where id = ",Tableau6[[#This Row],[id]]),"")</f>
        <v>update aocr_ref_arbo set reglementation = 'De 2010-DC-0175 du
04-02-2010, art. 2 et annexes
2 et 3.' where id = 775</v>
      </c>
    </row>
    <row r="383" spans="1:29" ht="100" customHeight="1" x14ac:dyDescent="0.25">
      <c r="A383" s="50">
        <v>1824</v>
      </c>
      <c r="B383" s="37" t="s">
        <v>200</v>
      </c>
      <c r="C383" s="38" t="s">
        <v>100</v>
      </c>
      <c r="D383" s="45" t="s">
        <v>1114</v>
      </c>
      <c r="E383" s="42" t="s">
        <v>301</v>
      </c>
      <c r="F383" s="48" t="s">
        <v>302</v>
      </c>
      <c r="G383" s="41"/>
      <c r="H383" s="75" t="s">
        <v>327</v>
      </c>
      <c r="I383" s="49"/>
      <c r="J383" s="19"/>
      <c r="K383" s="74"/>
      <c r="L383" s="74"/>
      <c r="M383" s="41">
        <v>1</v>
      </c>
      <c r="N383" s="41">
        <v>1</v>
      </c>
      <c r="O383" s="41">
        <v>1</v>
      </c>
      <c r="P383" s="41">
        <v>0</v>
      </c>
      <c r="Q383" s="41">
        <f t="shared" si="10"/>
        <v>430</v>
      </c>
      <c r="R383" s="41">
        <f t="shared" si="11"/>
        <v>1646</v>
      </c>
      <c r="S383" s="41">
        <v>1</v>
      </c>
      <c r="T383" s="76">
        <v>5</v>
      </c>
      <c r="U383" s="84"/>
      <c r="V383" s="73" t="s">
        <v>27</v>
      </c>
      <c r="W383" s="41"/>
      <c r="X383" s="25"/>
      <c r="Y383" s="25">
        <f>VLOOKUP(A387,Feuil1!A:B,2,FALSE)</f>
        <v>430</v>
      </c>
      <c r="Z383" s="25">
        <f>VLOOKUP(A387,Feuil1!A:C,3,FALSE)</f>
        <v>1647</v>
      </c>
      <c r="AA38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bronzage mis à disposition du public :
Contrôle à la mise en service','Décret n° 2013-1261 du 27 décembre 2013 relatif à la vente et à la mise à disposition du public de certains appareils utilisant des rayonnements ultraviolets Article 17;',1,1646,'Applicable au 1 juillet 2014','',3,430,5)</v>
      </c>
      <c r="AB38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bronzage mis à disposition du public :
Contrôle à la mise en service#, reglementation = #Décret n° 2013-1261 du 27 décembre 2013 relatif à la vente et à la mise à disposition du public de certains appareils utilisant des rayonnements ultraviolets Article 17;#, commentaires = #Applicable au 1 juillet 2014#, personne_habilitee =  ##, criticite = 5 where id = 1824</v>
      </c>
      <c r="AC383" s="17" t="str">
        <f>IF(Tableau6[[#This Row],[Référence]]&lt;&gt;"",CONCATENATE("update aocr_ref_arbo set reglementation = '",Tableau6[[#This Row],[Référence]],"' where id = ",Tableau6[[#This Row],[id]]),"")</f>
        <v>update aocr_ref_arbo set reglementation = 'Décret n° 2013-1261 du 27 décembre 2013 relatif à la vente et à la mise à disposition du public de certains appareils utilisant des rayonnements ultraviolets Article 17;' where id = 1824</v>
      </c>
    </row>
    <row r="384" spans="1:29" ht="100" customHeight="1" x14ac:dyDescent="0.25">
      <c r="A384" s="50">
        <v>767</v>
      </c>
      <c r="B384" s="37" t="s">
        <v>200</v>
      </c>
      <c r="C384" s="38" t="s">
        <v>96</v>
      </c>
      <c r="D384" s="44" t="s">
        <v>1115</v>
      </c>
      <c r="E384" s="41"/>
      <c r="F384" s="47" t="s">
        <v>463</v>
      </c>
      <c r="G384" s="41"/>
      <c r="H384" s="75" t="s">
        <v>327</v>
      </c>
      <c r="I384" s="49"/>
      <c r="J384" s="19"/>
      <c r="K384" s="74"/>
      <c r="L384" s="74"/>
      <c r="M384" s="41">
        <v>1</v>
      </c>
      <c r="N384" s="41">
        <v>1</v>
      </c>
      <c r="O384" s="41">
        <v>1</v>
      </c>
      <c r="P384" s="41">
        <v>0</v>
      </c>
      <c r="Q384" s="41">
        <f t="shared" si="10"/>
        <v>430</v>
      </c>
      <c r="R384" s="41">
        <f t="shared" si="11"/>
        <v>1647</v>
      </c>
      <c r="S384" s="41">
        <v>1</v>
      </c>
      <c r="T384" s="76">
        <v>4</v>
      </c>
      <c r="U384" s="84"/>
      <c r="V384" s="73" t="s">
        <v>331</v>
      </c>
      <c r="W384" s="41"/>
      <c r="X384" s="26"/>
      <c r="Y384" s="25">
        <f>VLOOKUP(A388,Feuil1!A:B,2,FALSE)</f>
        <v>430</v>
      </c>
      <c r="Z384" s="25">
        <f>VLOOKUP(A388,Feuil1!A:C,3,FALSE)</f>
        <v>1644</v>
      </c>
      <c r="AA38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 ou appareil émetteur de rayonnements ionisants :
Contrôle Périodique annuel','Arrêté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3;',1,1647,'','',3,430,4)</v>
      </c>
      <c r="AB38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 ou appareil émetteur de rayonnements ionisants :
Contrôle Périodique annuel#,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767</v>
      </c>
      <c r="AC384"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767</v>
      </c>
    </row>
    <row r="385" spans="1:29" ht="100" customHeight="1" x14ac:dyDescent="0.25">
      <c r="A385" s="50">
        <v>789</v>
      </c>
      <c r="B385" s="37" t="s">
        <v>200</v>
      </c>
      <c r="C385" s="38" t="s">
        <v>96</v>
      </c>
      <c r="D385" s="45" t="s">
        <v>1116</v>
      </c>
      <c r="E385" s="42" t="s">
        <v>303</v>
      </c>
      <c r="F385" s="48" t="s">
        <v>463</v>
      </c>
      <c r="G385" s="41"/>
      <c r="H385" s="75" t="s">
        <v>327</v>
      </c>
      <c r="I385" s="49"/>
      <c r="J385" s="19"/>
      <c r="K385" s="74"/>
      <c r="L385" s="74"/>
      <c r="M385" s="41">
        <v>1</v>
      </c>
      <c r="N385" s="41">
        <v>1</v>
      </c>
      <c r="O385" s="41">
        <v>1</v>
      </c>
      <c r="P385" s="41">
        <v>0</v>
      </c>
      <c r="Q385" s="41">
        <f t="shared" si="10"/>
        <v>430</v>
      </c>
      <c r="R385" s="41">
        <f t="shared" si="11"/>
        <v>1647</v>
      </c>
      <c r="S385" s="41">
        <v>1</v>
      </c>
      <c r="T385" s="76">
        <v>4</v>
      </c>
      <c r="U385" s="84"/>
      <c r="V385" s="73" t="s">
        <v>331</v>
      </c>
      <c r="W385" s="41"/>
      <c r="X385" s="25"/>
      <c r="Y385" s="25">
        <f>VLOOKUP(A389,Feuil1!A:B,2,FALSE)</f>
        <v>430</v>
      </c>
      <c r="Z385" s="25">
        <f>VLOOKUP(A389,Feuil1!A:C,3,FALSE)</f>
        <v>1628</v>
      </c>
      <c r="AA38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('Gestion des sources radioactives :
Contrôle Périodique annuel','Arrêté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3;',1,1647,'Le contrôle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sources','',3,430,4)</v>
      </c>
      <c r="AB38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#Gestion des sources radioactives :
Contrôle Périodique annuel#,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#Le contrôle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 personne_habilitee =  ##, criticite = 4 where id = 789</v>
      </c>
      <c r="AC385"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789</v>
      </c>
    </row>
    <row r="386" spans="1:29" ht="100" customHeight="1" x14ac:dyDescent="0.25">
      <c r="A386" s="50">
        <v>1825</v>
      </c>
      <c r="B386" s="37" t="s">
        <v>200</v>
      </c>
      <c r="C386" s="38" t="s">
        <v>96</v>
      </c>
      <c r="D386" s="44" t="s">
        <v>1117</v>
      </c>
      <c r="E386" s="41" t="s">
        <v>304</v>
      </c>
      <c r="F386" s="47" t="s">
        <v>463</v>
      </c>
      <c r="G386" s="41"/>
      <c r="H386" s="75" t="s">
        <v>327</v>
      </c>
      <c r="I386" s="49"/>
      <c r="J386" s="19"/>
      <c r="K386" s="74"/>
      <c r="L386" s="74"/>
      <c r="M386" s="41">
        <v>1</v>
      </c>
      <c r="N386" s="41">
        <v>1</v>
      </c>
      <c r="O386" s="41">
        <v>1</v>
      </c>
      <c r="P386" s="41">
        <v>0</v>
      </c>
      <c r="Q386" s="41">
        <f t="shared" ref="Q386:Q449" si="12">Y382</f>
        <v>430</v>
      </c>
      <c r="R386" s="41">
        <f t="shared" ref="R386:R449" si="13">Z382</f>
        <v>1647</v>
      </c>
      <c r="S386" s="41">
        <v>1</v>
      </c>
      <c r="T386" s="76">
        <v>4</v>
      </c>
      <c r="U386" s="84"/>
      <c r="V386" s="73" t="s">
        <v>331</v>
      </c>
      <c r="W386" s="41"/>
      <c r="X386" s="26"/>
      <c r="Y386" s="25">
        <f>VLOOKUP(A390,Feuil1!A:B,2,FALSE)</f>
        <v>430</v>
      </c>
      <c r="Z386" s="25">
        <f>VLOOKUP(A390,Feuil1!A:C,3,FALSE)</f>
        <v>1648</v>
      </c>
      <c r="AA38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('Ambiance :
Contrôle Périodique annuel','Arrêté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3;',1,1647,'Les débits de doses doivent être mesurés en différents points représentatifs de l’exposition des travailleurs.
Rapport avec localisation, caractéristiques des rayonnements et des débits de dose.','',3,430,4)</v>
      </c>
      <c r="AB38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#Ambiance :
Contrôle Périodique annuel#,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#Les débits de doses doivent être mesurés en différents points représentatifs de l’exposition des travailleurs.
Rapport avec localisation, caractéristiques des rayonnements et des débits de dose.#, personne_habilitee =  ##, criticite = 4 where id = 1825</v>
      </c>
      <c r="AC386"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1825</v>
      </c>
    </row>
    <row r="387" spans="1:29" ht="100" customHeight="1" x14ac:dyDescent="0.25">
      <c r="A387" s="50">
        <v>1826</v>
      </c>
      <c r="B387" s="37" t="s">
        <v>200</v>
      </c>
      <c r="C387" s="38" t="s">
        <v>96</v>
      </c>
      <c r="D387" s="45" t="s">
        <v>1118</v>
      </c>
      <c r="E387" s="42" t="s">
        <v>464</v>
      </c>
      <c r="F387" s="48" t="s">
        <v>463</v>
      </c>
      <c r="G387" s="41"/>
      <c r="H387" s="75" t="s">
        <v>327</v>
      </c>
      <c r="I387" s="49"/>
      <c r="J387" s="19"/>
      <c r="K387" s="74"/>
      <c r="L387" s="74"/>
      <c r="M387" s="41">
        <v>1</v>
      </c>
      <c r="N387" s="41">
        <v>1</v>
      </c>
      <c r="O387" s="41">
        <v>1</v>
      </c>
      <c r="P387" s="41">
        <v>0</v>
      </c>
      <c r="Q387" s="41">
        <f t="shared" si="12"/>
        <v>430</v>
      </c>
      <c r="R387" s="41">
        <f t="shared" si="13"/>
        <v>1647</v>
      </c>
      <c r="S387" s="41">
        <v>1</v>
      </c>
      <c r="T387" s="76">
        <v>4</v>
      </c>
      <c r="U387" s="84"/>
      <c r="V387" s="73" t="s">
        <v>331</v>
      </c>
      <c r="W387" s="41"/>
      <c r="X387" s="25"/>
      <c r="Y387" s="25">
        <f>VLOOKUP(A391,Feuil1!A:B,2,FALSE)</f>
        <v>430</v>
      </c>
      <c r="Z387" s="25">
        <f>VLOOKUP(A391,Feuil1!A:C,3,FALSE)</f>
        <v>1648</v>
      </c>
      <c r="AA38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radiologie interventionnelle, arceaux mobiles destinés à la radiologie interventionnelle
Contrôle Périodique annuel','Arrêté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3;',1,1647,'Ce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nucléaire','',3,430,4)</v>
      </c>
      <c r="AB38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radiologie interventionnelle, arceaux mobiles destinés à la radiologie interventionnelle
Contrôle Périodique annuel#,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 personne_habilitee =  ##, criticite = 4 where id = 1826</v>
      </c>
      <c r="AC387"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1826</v>
      </c>
    </row>
    <row r="388" spans="1:29" s="28" customFormat="1" ht="100" customHeight="1" x14ac:dyDescent="0.25">
      <c r="A388" s="50">
        <v>796</v>
      </c>
      <c r="B388" s="37" t="s">
        <v>200</v>
      </c>
      <c r="C388" s="38" t="s">
        <v>112</v>
      </c>
      <c r="D388" s="44" t="s">
        <v>1119</v>
      </c>
      <c r="E388" s="41" t="s">
        <v>465</v>
      </c>
      <c r="F388" s="47" t="s">
        <v>305</v>
      </c>
      <c r="G388" s="41"/>
      <c r="H388" s="75" t="s">
        <v>327</v>
      </c>
      <c r="I388" s="49"/>
      <c r="J388" s="19"/>
      <c r="K388" s="74"/>
      <c r="L388" s="74"/>
      <c r="M388" s="41">
        <v>1</v>
      </c>
      <c r="N388" s="41">
        <v>1</v>
      </c>
      <c r="O388" s="41">
        <v>1</v>
      </c>
      <c r="P388" s="41">
        <v>0</v>
      </c>
      <c r="Q388" s="41">
        <f t="shared" si="12"/>
        <v>430</v>
      </c>
      <c r="R388" s="41">
        <f t="shared" si="13"/>
        <v>1644</v>
      </c>
      <c r="S388" s="41">
        <v>1</v>
      </c>
      <c r="T388" s="76">
        <v>4</v>
      </c>
      <c r="U388" s="84"/>
      <c r="V388" s="73" t="s">
        <v>331</v>
      </c>
      <c r="W388" s="41"/>
      <c r="X388" s="27"/>
      <c r="Y388" s="25">
        <f>VLOOKUP(A392,Feuil1!A:B,2,FALSE)</f>
        <v>430</v>
      </c>
      <c r="Z388" s="25">
        <f>VLOOKUP(A392,Feuil1!A:C,3,FALSE)</f>
        <v>1634</v>
      </c>
      <c r="AA38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('Radon géologique :
Contrôle Périodique décennal','Code de la santé publique Article R1333-15;',1,1644,'Ces mesures doivent être répétées tous les dix ans et, le cas échéant, chaque fois que sont réalisés des travaux modifiant la ventilation des lieux ou l''étanchéité des locaux au radon.
Carte des départements concernés :
http://classique.asn.fr/index.php/S-informer/Dossiers/Le-radon/Ou-trouve-t-on-du-radon-en-France','',3,430,4)</v>
      </c>
      <c r="AB38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#Radon géologique :
Contrôle Périodique décennal#, reglementation = #Code de la santé publique Article R1333-15;#, commentaires = #Ces mesures doivent être répétées tous les dix ans et, le cas échéant, chaque fois que sont réalisés des travaux modifiant la ventilation des lieux ou l''étanchéité des locaux au radon.
Carte des départements concernés :
http://classique.asn.fr/index.php/S-informer/Dossiers/Le-radon/Ou-trouve-t-on-du-radon-en-France#, personne_habilitee =  ##, criticite = 4 where id = 796</v>
      </c>
      <c r="AC388" s="17" t="str">
        <f>IF(Tableau6[[#This Row],[Référence]]&lt;&gt;"",CONCATENATE("update aocr_ref_arbo set reglementation = '",Tableau6[[#This Row],[Référence]],"' where id = ",Tableau6[[#This Row],[id]]),"")</f>
        <v>update aocr_ref_arbo set reglementation = 'Code de la santé publique Article R1333-15;' where id = 796</v>
      </c>
    </row>
    <row r="389" spans="1:29" s="28" customFormat="1" ht="100" customHeight="1" x14ac:dyDescent="0.25">
      <c r="A389" s="50">
        <v>777</v>
      </c>
      <c r="B389" s="37" t="s">
        <v>200</v>
      </c>
      <c r="C389" s="38" t="s">
        <v>111</v>
      </c>
      <c r="D389" s="45" t="s">
        <v>1120</v>
      </c>
      <c r="E389" s="42" t="s">
        <v>301</v>
      </c>
      <c r="F389" s="48" t="s">
        <v>302</v>
      </c>
      <c r="G389" s="41"/>
      <c r="H389" s="75" t="s">
        <v>327</v>
      </c>
      <c r="I389" s="49"/>
      <c r="J389" s="19"/>
      <c r="K389" s="74"/>
      <c r="L389" s="74"/>
      <c r="M389" s="41">
        <v>0</v>
      </c>
      <c r="N389" s="41">
        <v>1</v>
      </c>
      <c r="O389" s="41">
        <v>1</v>
      </c>
      <c r="P389" s="41">
        <v>0</v>
      </c>
      <c r="Q389" s="41">
        <f t="shared" si="12"/>
        <v>430</v>
      </c>
      <c r="R389" s="41">
        <f t="shared" si="13"/>
        <v>1628</v>
      </c>
      <c r="S389" s="41">
        <v>1</v>
      </c>
      <c r="T389" s="76">
        <v>4</v>
      </c>
      <c r="U389" s="84"/>
      <c r="V389" s="73" t="s">
        <v>331</v>
      </c>
      <c r="W389" s="41"/>
      <c r="X389" s="27"/>
      <c r="Y389" s="25">
        <f>VLOOKUP(A393,Feuil1!A:B,2,FALSE)</f>
        <v>430</v>
      </c>
      <c r="Z389" s="25">
        <f>VLOOKUP(A393,Feuil1!A:C,3,FALSE)</f>
        <v>1634</v>
      </c>
      <c r="AA38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bronzage mis à disposition du public :
Contrôle Périodique biennal','Décret n° 2013-1261 du 27 décembre 2013 relatif à la vente et à la mise à disposition du public de certains appareils utilisant des rayonnements ultraviolets Article 17;',1,1628,'Applicable au 1 juillet 2014','',3,430,4)</v>
      </c>
      <c r="AB38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bronzage mis à disposition du public :
Contrôle Périodique biennal#, reglementation = #Décret n° 2013-1261 du 27 décembre 2013 relatif à la vente et à la mise à disposition du public de certains appareils utilisant des rayonnements ultraviolets Article 17;#, commentaires = #Applicable au 1 juillet 2014#, personne_habilitee =  ##, criticite = 4 where id = 777</v>
      </c>
      <c r="AC389" s="17" t="str">
        <f>IF(Tableau6[[#This Row],[Référence]]&lt;&gt;"",CONCATENATE("update aocr_ref_arbo set reglementation = '",Tableau6[[#This Row],[Référence]],"' where id = ",Tableau6[[#This Row],[id]]),"")</f>
        <v>update aocr_ref_arbo set reglementation = 'Décret n° 2013-1261 du 27 décembre 2013 relatif à la vente et à la mise à disposition du public de certains appareils utilisant des rayonnements ultraviolets Article 17;' where id = 777</v>
      </c>
    </row>
    <row r="390" spans="1:29" ht="100" customHeight="1" x14ac:dyDescent="0.25">
      <c r="A390" s="50">
        <v>1827</v>
      </c>
      <c r="B390" s="37" t="s">
        <v>200</v>
      </c>
      <c r="C390" s="38" t="s">
        <v>161</v>
      </c>
      <c r="D390" s="44" t="s">
        <v>1121</v>
      </c>
      <c r="E390" s="41" t="s">
        <v>466</v>
      </c>
      <c r="F390" s="47" t="s">
        <v>463</v>
      </c>
      <c r="G390" s="41"/>
      <c r="H390" s="75" t="s">
        <v>327</v>
      </c>
      <c r="I390" s="49"/>
      <c r="J390" s="19"/>
      <c r="K390" s="74"/>
      <c r="L390" s="74"/>
      <c r="M390" s="41">
        <v>1</v>
      </c>
      <c r="N390" s="41">
        <v>1</v>
      </c>
      <c r="O390" s="41">
        <v>1</v>
      </c>
      <c r="P390" s="41">
        <v>0</v>
      </c>
      <c r="Q390" s="41">
        <f t="shared" si="12"/>
        <v>430</v>
      </c>
      <c r="R390" s="41">
        <f t="shared" si="13"/>
        <v>1648</v>
      </c>
      <c r="S390" s="41">
        <v>1</v>
      </c>
      <c r="T390" s="76">
        <v>4</v>
      </c>
      <c r="U390" s="84"/>
      <c r="V390" s="73" t="s">
        <v>331</v>
      </c>
      <c r="W390" s="41"/>
      <c r="X390" s="26"/>
      <c r="Y390" s="25">
        <f>VLOOKUP(A394,Feuil1!A:B,2,FALSE)</f>
        <v>430</v>
      </c>
      <c r="Z390" s="25">
        <f>VLOOKUP(A394,Feuil1!A:C,3,FALSE)</f>
        <v>1650</v>
      </c>
      <c r="AA39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('Conditions d''élimination des effluents et déchets associés à l''utilisation des sources radioactives non scellées :
Contrôle Périodique triennal','Arrêté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3;',1,1648,'Toutes installations :
- hors installations nucléaires de base définies au III et au 1er alinéa du V de l''article 28 de la loi n° 2006­-686 du 13 juin 2006 relative à la transparence et à la sécurité en matière nucléaire
- hors installations nucléaires de base mentionnées à l''article R. 1333­-40 du code de la défense
- hors installations classées inscrites à l''une des catégories comprises dans la nomenclature prévue à l''article L. 511-2 du code de l''environnement','',3,430,4)</v>
      </c>
      <c r="AB39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#Conditions d''élimination des effluents et déchets associés à l''utilisation des sources radioactives non scellées :
Contrôle Périodique triennal#,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#Toutes installations :
- hors installations nucléaires de base définies au III et au 1er alinéa du V de l''article 28 de la loi n° 2006­-686 du 13 juin 2006 relative à la transparence et à la sécurité en matière nucléaire
- hors installations nucléaires de base mentionnées à l''article R. 1333­-40 du code de la défense
- hors installations classées inscrites à l''une des catégories comprises dans la nomenclature prévue à l''article L. 511-2 du code de l''environnement#, personne_habilitee =  ##, criticite = 4 where id = 1827</v>
      </c>
      <c r="AC390"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1827</v>
      </c>
    </row>
    <row r="391" spans="1:29" s="28" customFormat="1" ht="100" customHeight="1" x14ac:dyDescent="0.25">
      <c r="A391" s="50">
        <v>1828</v>
      </c>
      <c r="B391" s="37" t="s">
        <v>200</v>
      </c>
      <c r="C391" s="38" t="s">
        <v>161</v>
      </c>
      <c r="D391" s="45" t="s">
        <v>1122</v>
      </c>
      <c r="E391" s="42" t="s">
        <v>467</v>
      </c>
      <c r="F391" s="48" t="s">
        <v>463</v>
      </c>
      <c r="G391" s="41"/>
      <c r="H391" s="75" t="s">
        <v>327</v>
      </c>
      <c r="I391" s="49"/>
      <c r="J391" s="19"/>
      <c r="K391" s="74"/>
      <c r="L391" s="74"/>
      <c r="M391" s="41">
        <v>1</v>
      </c>
      <c r="N391" s="41">
        <v>1</v>
      </c>
      <c r="O391" s="41">
        <v>1</v>
      </c>
      <c r="P391" s="41">
        <v>0</v>
      </c>
      <c r="Q391" s="41">
        <f t="shared" si="12"/>
        <v>430</v>
      </c>
      <c r="R391" s="41">
        <f t="shared" si="13"/>
        <v>1648</v>
      </c>
      <c r="S391" s="41">
        <v>1</v>
      </c>
      <c r="T391" s="76">
        <v>4</v>
      </c>
      <c r="U391" s="84"/>
      <c r="V391" s="73" t="s">
        <v>331</v>
      </c>
      <c r="W391" s="41"/>
      <c r="X391" s="29"/>
      <c r="Y391" s="25">
        <f>VLOOKUP(A395,Feuil1!A:B,2,FALSE)</f>
        <v>430</v>
      </c>
      <c r="Z391" s="25">
        <f>VLOOKUP(A395,Feuil1!A:C,3,FALSE)</f>
        <v>1630</v>
      </c>
      <c r="AA39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Contrôle Périodique triennal','Arrêté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3;',1,1648,'Appareils :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nucléaire','',3,430,4)</v>
      </c>
      <c r="AB39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Contrôle Périodique triennal#,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#Appareils :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 personne_habilitee =  ##, criticite = 4 where id = 1828</v>
      </c>
      <c r="AC391"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1828</v>
      </c>
    </row>
    <row r="392" spans="1:29" s="28" customFormat="1" ht="100" customHeight="1" x14ac:dyDescent="0.25">
      <c r="A392" s="50">
        <v>778</v>
      </c>
      <c r="B392" s="37" t="s">
        <v>200</v>
      </c>
      <c r="C392" s="38" t="s">
        <v>110</v>
      </c>
      <c r="D392" s="44" t="s">
        <v>1123</v>
      </c>
      <c r="E392" s="41" t="s">
        <v>468</v>
      </c>
      <c r="F392" s="47" t="s">
        <v>306</v>
      </c>
      <c r="G392" s="41"/>
      <c r="H392" s="75" t="s">
        <v>327</v>
      </c>
      <c r="I392" s="49"/>
      <c r="J392" s="19"/>
      <c r="K392" s="74"/>
      <c r="L392" s="74"/>
      <c r="M392" s="41">
        <v>0</v>
      </c>
      <c r="N392" s="41">
        <v>1</v>
      </c>
      <c r="O392" s="41">
        <v>0</v>
      </c>
      <c r="P392" s="41">
        <v>0</v>
      </c>
      <c r="Q392" s="41">
        <f t="shared" si="12"/>
        <v>430</v>
      </c>
      <c r="R392" s="41">
        <f t="shared" si="13"/>
        <v>1634</v>
      </c>
      <c r="S392" s="41">
        <v>1</v>
      </c>
      <c r="T392" s="76">
        <v>4</v>
      </c>
      <c r="U392" s="84"/>
      <c r="V392" s="73" t="s">
        <v>331</v>
      </c>
      <c r="W392" s="41"/>
      <c r="X392" s="29"/>
      <c r="Y392" s="25">
        <f>VLOOKUP(A396,Feuil1!A:B,2,FALSE)</f>
        <v>430</v>
      </c>
      <c r="Z392" s="25">
        <f>VLOOKUP(A396,Feuil1!A:C,3,FALSE)</f>
        <v>1629</v>
      </c>
      <c r="AA39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('Radon géologique : activités professionnelles dans des lieux souterrains
Contrôle Périodique quinquennal','Arrêté du 7 août 2008 relatif à la gestion du risque lié au radon dans les lieux de travail Article 6;',1,1634,'Sont concernées les activités ou catégories d''activités professionnelles fixées ci-dessous dès lors qu''elles s''exercent au moins une heure par jour dans des lieux souterrains :
― entretien et surveillance de voies de circulation, d''aires de stationnement ;
― entretien, conduite et surveillance de matériels roulants ou de véhicules ;
― manutention et approvisionnement de marchandises ou de matériels ;
― activités hôtelières et de restauration ;
― entretien et organisation de visite de lieux à vocation touristique, culturelle ou scientifique ;
― maintenance d''ouvrage de bâtiment et de génie civil ainsi que de leurs équipements ;
― activités professionnelles exercées dans des établissements ouverts au public visés à l''article R. 1333-15 du code de la santé.
Outre les activités précitées, sont également concernées les activités professionnelles exercées au moins une heure par jour dans des établissements thermaux.','',3,430,4)</v>
      </c>
      <c r="AB39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#Radon géologique : activités professionnelles dans des lieux souterrains
Contrôle Périodique quinquennal#, reglementation = #Arrêté du 7 août 2008 relatif à la gestion du risque lié au radon dans les lieux de travail Article 6;#, commentaires = #Sont concernées les activités ou catégories d''activités professionnelles fixées ci-dessous dès lors qu''elles s''exercent au moins une heure par jour dans des lieux souterrains :
― entretien et surveillance de voies de circulation, d''aires de stationnement ;
― entretien, conduite et surveillance de matériels roulants ou de véhicules ;
― manutention et approvisionnement de marchandises ou de matériels ;
― activités hôtelières et de restauration ;
― entretien et organisation de visite de lieux à vocation touristique, culturelle ou scientifique ;
― maintenance d''ouvrage de bâtiment et de génie civil ainsi que de leurs équipements ;
― activités professionnelles exercées dans des établissements ouverts au public visés à l''article R. 1333-15 du code de la santé.
Outre les activités précitées, sont également concernées les activités professionnelles exercées au moins une heure par jour dans des établissements thermaux.#, personne_habilitee =  ##, criticite = 4 where id = 778</v>
      </c>
      <c r="AC392" s="17" t="str">
        <f>IF(Tableau6[[#This Row],[Référence]]&lt;&gt;"",CONCATENATE("update aocr_ref_arbo set reglementation = '",Tableau6[[#This Row],[Référence]],"' where id = ",Tableau6[[#This Row],[id]]),"")</f>
        <v>update aocr_ref_arbo set reglementation = 'Arrêté du 7 août 2008 relatif à la gestion du risque lié au radon dans les lieux de travail Article 6;' where id = 778</v>
      </c>
    </row>
    <row r="393" spans="1:29" s="28" customFormat="1" ht="100" customHeight="1" x14ac:dyDescent="0.25">
      <c r="A393" s="50">
        <v>1829</v>
      </c>
      <c r="B393" s="37" t="s">
        <v>200</v>
      </c>
      <c r="C393" s="38" t="s">
        <v>110</v>
      </c>
      <c r="D393" s="45" t="s">
        <v>1124</v>
      </c>
      <c r="E393" s="42" t="s">
        <v>469</v>
      </c>
      <c r="F393" s="48" t="s">
        <v>463</v>
      </c>
      <c r="G393" s="41"/>
      <c r="H393" s="75" t="s">
        <v>327</v>
      </c>
      <c r="I393" s="49"/>
      <c r="J393" s="19"/>
      <c r="K393" s="74"/>
      <c r="L393" s="74"/>
      <c r="M393" s="41">
        <v>1</v>
      </c>
      <c r="N393" s="41">
        <v>1</v>
      </c>
      <c r="O393" s="41">
        <v>1</v>
      </c>
      <c r="P393" s="41">
        <v>0</v>
      </c>
      <c r="Q393" s="41">
        <f t="shared" si="12"/>
        <v>430</v>
      </c>
      <c r="R393" s="41">
        <f t="shared" si="13"/>
        <v>1634</v>
      </c>
      <c r="S393" s="41">
        <v>1</v>
      </c>
      <c r="T393" s="76">
        <v>4</v>
      </c>
      <c r="U393" s="84"/>
      <c r="V393" s="73" t="s">
        <v>331</v>
      </c>
      <c r="W393" s="41"/>
      <c r="X393" s="29"/>
      <c r="Y393" s="25">
        <f>VLOOKUP(A397,Feuil1!A:B,2,FALSE)</f>
        <v>430</v>
      </c>
      <c r="Z393" s="25">
        <f>VLOOKUP(A397,Feuil1!A:C,3,FALSE)</f>
        <v>1633</v>
      </c>
      <c r="AA39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Contrôle Périodique quinquennal','Arrêté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3;',1,1634,'Appareils :
-de radiographie dentaire endobuccale et panoramique avec ou sans dispositif de tomographie volumique à faisceau conique.
-de téléradiographie crânienne.
- de tomographie volumique à faisceau conique hors scanners.
-d''ostéodensitométrie.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nucléaire','',3,430,4)</v>
      </c>
      <c r="AB39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Contrôle Périodique quinquennal#,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#Appareils :
-de radiographie dentaire endobuccale et panoramique avec ou sans dispositif de tomographie volumique à faisceau conique.
-de téléradiographie crânienne.
- de tomographie volumique à faisceau conique hors scanners.
-d''ostéodensitométrie.
Ce contrôle porte sur :
-la technique de radioprotection,
-l''ambiance 
-l''efficacité de l''organisation et des dispositifs techniques
-les règles qui ont été mises en place en application des pour gérer les sources radioactives, scellées et non scellées, les produits ou dispositifs en contenant, ainsi que les appareils électriques émettant des rayonnements ionisants
-les règles techniques auxquelles doivent satisfaire la collecte, le traitement et l''élimination des effluents et des déchets contaminés par des radionucléides ou susceptibles de l''être du fait d''une activité nucléaire#, personne_habilitee =  ##, criticite = 4 where id = 1829</v>
      </c>
      <c r="AC393"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1829</v>
      </c>
    </row>
    <row r="394" spans="1:29" s="28" customFormat="1" ht="100" customHeight="1" x14ac:dyDescent="0.25">
      <c r="A394" s="50">
        <v>1830</v>
      </c>
      <c r="B394" s="37" t="s">
        <v>200</v>
      </c>
      <c r="C394" s="38" t="s">
        <v>181</v>
      </c>
      <c r="D394" s="44" t="s">
        <v>1125</v>
      </c>
      <c r="E394" s="41" t="s">
        <v>301</v>
      </c>
      <c r="F394" s="47" t="s">
        <v>307</v>
      </c>
      <c r="G394" s="41"/>
      <c r="H394" s="75" t="s">
        <v>327</v>
      </c>
      <c r="I394" s="49"/>
      <c r="J394" s="19"/>
      <c r="K394" s="74"/>
      <c r="L394" s="74"/>
      <c r="M394" s="41">
        <v>1</v>
      </c>
      <c r="N394" s="41">
        <v>1</v>
      </c>
      <c r="O394" s="41">
        <v>1</v>
      </c>
      <c r="P394" s="41">
        <v>0</v>
      </c>
      <c r="Q394" s="41">
        <f t="shared" si="12"/>
        <v>430</v>
      </c>
      <c r="R394" s="41">
        <f t="shared" si="13"/>
        <v>1650</v>
      </c>
      <c r="S394" s="41">
        <v>1</v>
      </c>
      <c r="T394" s="76">
        <v>5</v>
      </c>
      <c r="U394" s="84"/>
      <c r="V394" s="73" t="s">
        <v>27</v>
      </c>
      <c r="W394" s="41"/>
      <c r="X394" s="29"/>
      <c r="Y394" s="25">
        <f>VLOOKUP(A398,Feuil1!A:B,2,FALSE)</f>
        <v>430</v>
      </c>
      <c r="Z394" s="25">
        <f>VLOOKUP(A398,Feuil1!A:C,3,FALSE)</f>
        <v>1633</v>
      </c>
      <c r="AA39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de bronzage :
Déclaration auprès du préfet du département du lieu d''utilisation de l''appareil
','Décret n° 2013-1261 du 27 décembre 2013 relatif à la vente et à la mise à disposition du public de certains appareils utilisant des rayonnements ultraviolets Article 15;',1,1650,'Applicable au 1 juillet 2014','',3,430,5)</v>
      </c>
      <c r="AB39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de bronzage :
Déclaration auprès du préfet du département du lieu d''utilisation de l''appareil
#, reglementation = #Décret n° 2013-1261 du 27 décembre 2013 relatif à la vente et à la mise à disposition du public de certains appareils utilisant des rayonnements ultraviolets Article 15;#, commentaires = #Applicable au 1 juillet 2014#, personne_habilitee =  ##, criticite = 5 where id = 1830</v>
      </c>
      <c r="AC394" s="17" t="str">
        <f>IF(Tableau6[[#This Row],[Référence]]&lt;&gt;"",CONCATENATE("update aocr_ref_arbo set reglementation = '",Tableau6[[#This Row],[Référence]],"' where id = ",Tableau6[[#This Row],[id]]),"")</f>
        <v>update aocr_ref_arbo set reglementation = 'Décret n° 2013-1261 du 27 décembre 2013 relatif à la vente et à la mise à disposition du public de certains appareils utilisant des rayonnements ultraviolets Article 15;' where id = 1830</v>
      </c>
    </row>
    <row r="395" spans="1:29" s="28" customFormat="1" ht="100" customHeight="1" x14ac:dyDescent="0.25">
      <c r="A395" s="50">
        <v>782</v>
      </c>
      <c r="B395" s="37" t="s">
        <v>200</v>
      </c>
      <c r="C395" s="38" t="s">
        <v>308</v>
      </c>
      <c r="D395" s="45" t="s">
        <v>1126</v>
      </c>
      <c r="E395" s="42" t="s">
        <v>470</v>
      </c>
      <c r="F395" s="48" t="s">
        <v>471</v>
      </c>
      <c r="G395" s="41"/>
      <c r="H395" s="75" t="s">
        <v>327</v>
      </c>
      <c r="I395" s="49"/>
      <c r="J395" s="19"/>
      <c r="K395" s="74"/>
      <c r="L395" s="74"/>
      <c r="M395" s="41">
        <v>1</v>
      </c>
      <c r="N395" s="41">
        <v>1</v>
      </c>
      <c r="O395" s="41">
        <v>1</v>
      </c>
      <c r="P395" s="41">
        <v>0</v>
      </c>
      <c r="Q395" s="41">
        <f t="shared" si="12"/>
        <v>430</v>
      </c>
      <c r="R395" s="41">
        <f t="shared" si="13"/>
        <v>1630</v>
      </c>
      <c r="S395" s="41">
        <v>1</v>
      </c>
      <c r="T395" s="76">
        <v>5</v>
      </c>
      <c r="U395" s="84"/>
      <c r="V395" s="73" t="s">
        <v>27</v>
      </c>
      <c r="W395" s="41"/>
      <c r="X395" s="29"/>
      <c r="Y395" s="25">
        <f>VLOOKUP(A399,Feuil1!A:B,2,FALSE)</f>
        <v>430</v>
      </c>
      <c r="Z395" s="25">
        <f>VLOOKUP(A399,Feuil1!A:C,3,FALSE)</f>
        <v>1633</v>
      </c>
      <c r="AA39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électrique générant des rayons X à des fins médicales, source radioactive scellée en quantité supérieur au Code de la santé publique à Article Annexe 13-8 tableau A et appareils électriques générant des rayons X à des fins non médicales d'' Débit de dose &gt; 10 micro Sv.h-1 :
Déclaration auprès de l''Autorité de Sûreté Nucléaire (ASN)','Code de la santé publique Article R1333-19;
Arrêté du 29 janvier 2010 portant homologation de la décision n° 2009-DC-0146 de l''Autorité de sûreté nucléaire du 16 juillet 2009, modifiée par la décision n° 2009-DC-0162 du 20 octobre 2009, définissant la liste des appareils électriques générant des rayons X détenus ou utilisés à des fins de recherche biomédicale ou de diagnostic médical, dentaire, médico-légal ou vétérinaire soumis au régime de déclaration au titre du 1° de l''article R. 1333-19 du code de la santé publique et abrogeant l''arrêté du 23 avril 1969 relatif à l''agrément des appareils et installations utilisant les rayonnements ionisants à des fins médicales A N N E X E 1;',1,1630,'Les dispositions de la présente sous-section définissent les modalités de déclaration requises, en application de l''article L. 1333-4, pour les activités nucléaires suivantes :
1° La détention ou l''utilisation d''appareils électriques générant des rayons X à des fins de recherche biomédicale ou de diagnostic médical, dentaire, médico-légal ou vétérinaire, pour les catégories d''appareils inscrites sur une liste établie par décision de l''Autorité de sûreté nucléaire homologuée par le ministre chargé de la santé ;
2° La détention ou l''utilisation de radionucléides en sources radioactives scellées en quantité supérieure aux seuils d''exemption définis au 1° de l''article R. 1333-18, pour des activités nucléaires inscrites sur une liste établie par décision de l''Autorité de sûreté nucléaire homologuée par le ministre chargé de la santé ;
3° La détention ou l''utilisation à des fins non médicales d''appareils électriques générant des rayons X qui ne présentent en aucun point situé à une distance de 0,1 m de leur surface accessible dans les conditions normales d''utilisation, du fait de leur conception, un débit d''équivalent de dose supérieur à 10 micro Sv.h-1.
Les listes d''activités nucléaires ou d''appareils à rayons X mentionnées aux 1° et 2° sont établies en tenant compte des caractéristiques des sources de rayonnements ionisants et des appareils qui les contiennent, de leur conception, de leurs conditions d''utilisation et des dispositifs prévus pour assurer une protection efficace des personnes et de l''environnement.','',3,430,5)</v>
      </c>
      <c r="AB39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électrique générant des rayons X à des fins médicales, source radioactive scellée en quantité supérieur au Code de la santé publique à Article Annexe 13-8 tableau A et appareils électriques générant des rayons X à des fins non médicales d'' Débit de dose &gt; 10 micro Sv.h-1 :
Déclaration auprès de l''Autorité de Sûreté Nucléaire (ASN)#, reglementation = #Code de la santé publique Article R1333-19;
Arrêté du 29 janvier 2010 portant homologation de la décision n° 2009-DC-0146 de l''Autorité de sûreté nucléaire du 16 juillet 2009, modifiée par la décision n° 2009-DC-0162 du 20 octobre 2009, définissant la liste des appareils électriques générant des rayons X détenus ou utilisés à des fins de recherche biomédicale ou de diagnostic médical, dentaire, médico-légal ou vétérinaire soumis au régime de déclaration au titre du 1° de l''article R. 1333-19 du code de la santé publique et abrogeant l''arrêté du 23 avril 1969 relatif à l''agrément des appareils et installations utilisant les rayonnements ionisants à des fins médicales A N N E X E 1;#, commentaires = #Les dispositions de la présente sous-section définissent les modalités de déclaration requises, en application de l''article L. 1333-4, pour les activités nucléaires suivantes :
1° La détention ou l''utilisation d''appareils électriques générant des rayons X à des fins de recherche biomédicale ou de diagnostic médical, dentaire, médico-légal ou vétérinaire, pour les catégories d''appareils inscrites sur une liste établie par décision de l''Autorité de sûreté nucléaire homologuée par le ministre chargé de la santé ;
2° La détention ou l''utilisation de radionucléides en sources radioactives scellées en quantité supérieure aux seuils d''exemption définis au 1° de l''article R. 1333-18, pour des activités nucléaires inscrites sur une liste établie par décision de l''Autorité de sûreté nucléaire homologuée par le ministre chargé de la santé ;
3° La détention ou l''utilisation à des fins non médicales d''appareils électriques générant des rayons X qui ne présentent en aucun point situé à une distance de 0,1 m de leur surface accessible dans les conditions normales d''utilisation, du fait de leur conception, un débit d''équivalent de dose supérieur à 10 micro Sv.h-1.
Les listes d''activités nucléaires ou d''appareils à rayons X mentionnées aux 1° et 2° sont établies en tenant compte des caractéristiques des sources de rayonnements ionisants et des appareils qui les contiennent, de leur conception, de leurs conditions d''utilisation et des dispositifs prévus pour assurer une protection efficace des personnes et de l''environnement.#, personne_habilitee =  ##, criticite = 5 where id = 782</v>
      </c>
      <c r="AC395" s="17" t="str">
        <f>IF(Tableau6[[#This Row],[Référence]]&lt;&gt;"",CONCATENATE("update aocr_ref_arbo set reglementation = '",Tableau6[[#This Row],[Référence]],"' where id = ",Tableau6[[#This Row],[id]]),"")</f>
        <v>update aocr_ref_arbo set reglementation = 'Code de la santé publique Article R1333-19;
Arrêté du 29 janvier 2010 portant homologation de la décision n° 2009-DC-0146 de l''Autorité de sûreté nucléaire du 16 juillet 2009, modifiée par la décision n° 2009-DC-0162 du 20 octobre 2009, définissant la liste des appareils électriques générant des rayons X détenus ou utilisés à des fins de recherche biomédicale ou de diagnostic médical, dentaire, médico-légal ou vétérinaire soumis au régime de déclaration au titre du 1° de l''article R. 1333-19 du code de la santé publique et abrogeant l''arrêté du 23 avril 1969 relatif à l''agrément des appareils et installations utilisant les rayonnements ionisants à des fins médicales A N N E X E 1;' where id = 782</v>
      </c>
    </row>
    <row r="396" spans="1:29" ht="100" customHeight="1" x14ac:dyDescent="0.25">
      <c r="A396" s="50">
        <v>781</v>
      </c>
      <c r="B396" s="37" t="s">
        <v>200</v>
      </c>
      <c r="C396" s="38" t="s">
        <v>309</v>
      </c>
      <c r="D396" s="44" t="s">
        <v>310</v>
      </c>
      <c r="E396" s="41" t="s">
        <v>472</v>
      </c>
      <c r="F396" s="47" t="s">
        <v>473</v>
      </c>
      <c r="G396" s="41"/>
      <c r="H396" s="75" t="s">
        <v>327</v>
      </c>
      <c r="I396" s="49"/>
      <c r="J396" s="19"/>
      <c r="K396" s="74"/>
      <c r="L396" s="74"/>
      <c r="M396" s="41">
        <v>1</v>
      </c>
      <c r="N396" s="41">
        <v>1</v>
      </c>
      <c r="O396" s="41">
        <v>1</v>
      </c>
      <c r="P396" s="41">
        <v>0</v>
      </c>
      <c r="Q396" s="41">
        <f t="shared" si="12"/>
        <v>430</v>
      </c>
      <c r="R396" s="41">
        <f t="shared" si="13"/>
        <v>1629</v>
      </c>
      <c r="S396" s="41">
        <v>1</v>
      </c>
      <c r="T396" s="76">
        <v>4</v>
      </c>
      <c r="U396" s="84"/>
      <c r="V396" s="73" t="s">
        <v>331</v>
      </c>
      <c r="W396" s="41"/>
      <c r="X396" s="25"/>
      <c r="Y396" s="25">
        <f>VLOOKUP(A400,Feuil1!A:B,2,FALSE)</f>
        <v>430</v>
      </c>
      <c r="Z396" s="25">
        <f>VLOOKUP(A400,Feuil1!A:C,3,FALSE)</f>
        <v>1633</v>
      </c>
      <c r="AA39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('Sources radioactives scellées ou non scellées et dispositifs en contenant :
Registre des mouvements de sources','Arrêté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1;
Code de la santé publique Article R1333-50;',1,1629,'Tout détenteur de radionucléides sous forme de sources radioactives, de produits ou dispositifs en contenant, doit être en mesure de justifier en permanence de l''origine et de la destination des radionucléides présents dans son établissement à quelque titre que ce soit. A cet effet, il organise dans l''établissement un suivi permettant de connaître, à tout moment, l''inventaire des produits détenus.
Un relevé trimestriel des cessions et acquisitions doit être adressé par le fournisseur à l''Institut de radioprotection et de sûreté nucléaire dans la forme qui lui est notifiée lors de la délivrance de l''autorisation dont il bénéficie ou après réception de la déclaration.','',3,430,4)</v>
      </c>
      <c r="AB39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#Sources radioactives scellées ou non scellées et dispositifs en contenant :
Registre des mouvements de sources#,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1;
Code de la santé publique Article R1333-50;#, commentaires = #Tout détenteur de radionucléides sous forme de sources radioactives, de produits ou dispositifs en contenant, doit être en mesure de justifier en permanence de l''origine et de la destination des radionucléides présents dans son établissement à quelque titre que ce soit. A cet effet, il organise dans l''établissement un suivi permettant de connaître, à tout moment, l''inventaire des produits détenus.
Un relevé trimestriel des cessions et acquisitions doit être adressé par le fournisseur à l''Institut de radioprotection et de sûreté nucléaire dans la forme qui lui est notifiée lors de la délivrance de l''autorisation dont il bénéficie ou après réception de la déclaration.#, personne_habilitee =  ##, criticite = 4 where id = 781</v>
      </c>
      <c r="AC396"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1;
Code de la santé publique Article R1333-50;' where id = 781</v>
      </c>
    </row>
    <row r="397" spans="1:29" s="28" customFormat="1" ht="100" customHeight="1" x14ac:dyDescent="0.25">
      <c r="A397" s="50">
        <v>770</v>
      </c>
      <c r="B397" s="37" t="s">
        <v>200</v>
      </c>
      <c r="C397" s="38" t="s">
        <v>93</v>
      </c>
      <c r="D397" s="45" t="s">
        <v>1127</v>
      </c>
      <c r="E397" s="42" t="s">
        <v>311</v>
      </c>
      <c r="F397" s="48" t="s">
        <v>463</v>
      </c>
      <c r="G397" s="41"/>
      <c r="H397" s="75" t="s">
        <v>327</v>
      </c>
      <c r="I397" s="49"/>
      <c r="J397" s="19"/>
      <c r="K397" s="74"/>
      <c r="L397" s="74"/>
      <c r="M397" s="41">
        <v>1</v>
      </c>
      <c r="N397" s="41">
        <v>1</v>
      </c>
      <c r="O397" s="41">
        <v>1</v>
      </c>
      <c r="P397" s="41">
        <v>0</v>
      </c>
      <c r="Q397" s="41">
        <f t="shared" si="12"/>
        <v>430</v>
      </c>
      <c r="R397" s="41">
        <f t="shared" si="13"/>
        <v>1633</v>
      </c>
      <c r="S397" s="41">
        <v>1</v>
      </c>
      <c r="T397" s="76">
        <v>4</v>
      </c>
      <c r="U397" s="84"/>
      <c r="V397" s="73" t="s">
        <v>331</v>
      </c>
      <c r="W397" s="41"/>
      <c r="X397" s="27"/>
      <c r="Y397" s="25">
        <f>VLOOKUP(A401,Feuil1!A:B,2,FALSE)</f>
        <v>430</v>
      </c>
      <c r="Z397" s="25">
        <f>VLOOKUP(A401,Feuil1!A:C,3,FALSE)</f>
        <v>1633</v>
      </c>
      <c r="AA39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('Instrument de mesures et dispositif de protection et d''alarme Dosimétrie individuelle opérationnelle :
Vérification Périodique annuel','Arrêté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3;',1,1633,'Annuelle et avant utilisation de l’instrument si celui-ci n’a pas été employé depuis plus d’un mois.','',3,430,4)</v>
      </c>
      <c r="AB39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#Instrument de mesures et dispositif de protection et d''alarme Dosimétrie individuelle opérationnelle :
Vérification Périodique annuel#,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#Annuelle et avant utilisation de l’instrument si celui-ci n’a pas été employé depuis plus d’un mois.#, personne_habilitee =  ##, criticite = 4 where id = 770</v>
      </c>
      <c r="AC397"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770</v>
      </c>
    </row>
    <row r="398" spans="1:29" ht="100" customHeight="1" x14ac:dyDescent="0.25">
      <c r="A398" s="50">
        <v>1859</v>
      </c>
      <c r="B398" s="37" t="s">
        <v>200</v>
      </c>
      <c r="C398" s="38" t="s">
        <v>93</v>
      </c>
      <c r="D398" s="44" t="s">
        <v>1128</v>
      </c>
      <c r="E398" s="41"/>
      <c r="F398" s="47" t="s">
        <v>463</v>
      </c>
      <c r="G398" s="41"/>
      <c r="H398" s="75" t="s">
        <v>327</v>
      </c>
      <c r="I398" s="49"/>
      <c r="J398" s="19"/>
      <c r="K398" s="74"/>
      <c r="L398" s="74"/>
      <c r="M398" s="41">
        <v>1</v>
      </c>
      <c r="N398" s="41">
        <v>1</v>
      </c>
      <c r="O398" s="41">
        <v>1</v>
      </c>
      <c r="P398" s="41">
        <v>0</v>
      </c>
      <c r="Q398" s="41">
        <f t="shared" si="12"/>
        <v>430</v>
      </c>
      <c r="R398" s="41">
        <f t="shared" si="13"/>
        <v>1633</v>
      </c>
      <c r="S398" s="41">
        <v>1</v>
      </c>
      <c r="T398" s="76">
        <v>4</v>
      </c>
      <c r="U398" s="84"/>
      <c r="V398" s="73" t="s">
        <v>331</v>
      </c>
      <c r="W398" s="41"/>
      <c r="X398" s="25"/>
      <c r="Y398" s="25">
        <f>VLOOKUP(A402,Feuil1!A:B,2,FALSE)</f>
        <v>430</v>
      </c>
      <c r="Z398" s="25">
        <f>VLOOKUP(A402,Feuil1!A:C,3,FALSE)</f>
        <v>1633</v>
      </c>
      <c r="AA39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émetteur de rayonnements ionisants - électrique générant des rayons X autre de Débit de dose &lt; 10 micro Sv.h-1 :
Vérification Périodique annuelle','Arrêté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3;',1,1633,'','',3,430,4)</v>
      </c>
      <c r="AB39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émetteur de rayonnements ionisants - électrique générant des rayons X autre de Débit de dose &lt; 10 micro Sv.h-1 :
Vérification Périodique annuelle#,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1859</v>
      </c>
      <c r="AC398"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1859</v>
      </c>
    </row>
    <row r="399" spans="1:29" s="28" customFormat="1" ht="100" customHeight="1" x14ac:dyDescent="0.25">
      <c r="A399" s="50">
        <v>1860</v>
      </c>
      <c r="B399" s="37" t="s">
        <v>200</v>
      </c>
      <c r="C399" s="38" t="s">
        <v>93</v>
      </c>
      <c r="D399" s="45" t="s">
        <v>1129</v>
      </c>
      <c r="E399" s="42"/>
      <c r="F399" s="48" t="s">
        <v>463</v>
      </c>
      <c r="G399" s="41"/>
      <c r="H399" s="75" t="s">
        <v>327</v>
      </c>
      <c r="I399" s="49"/>
      <c r="J399" s="19"/>
      <c r="K399" s="74"/>
      <c r="L399" s="74"/>
      <c r="M399" s="41">
        <v>1</v>
      </c>
      <c r="N399" s="41">
        <v>1</v>
      </c>
      <c r="O399" s="41">
        <v>1</v>
      </c>
      <c r="P399" s="41">
        <v>0</v>
      </c>
      <c r="Q399" s="41">
        <f t="shared" si="12"/>
        <v>430</v>
      </c>
      <c r="R399" s="41">
        <f t="shared" si="13"/>
        <v>1633</v>
      </c>
      <c r="S399" s="41">
        <v>1</v>
      </c>
      <c r="T399" s="76">
        <v>4</v>
      </c>
      <c r="U399" s="84"/>
      <c r="V399" s="73" t="s">
        <v>331</v>
      </c>
      <c r="W399" s="41"/>
      <c r="X399" s="27"/>
      <c r="Y399" s="25">
        <f>VLOOKUP(A403,Feuil1!A:B,2,FALSE)</f>
        <v>430</v>
      </c>
      <c r="Z399" s="25">
        <f>VLOOKUP(A403,Feuil1!A:C,3,FALSE)</f>
        <v>1651</v>
      </c>
      <c r="AA39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 émettrice de rayonnements ionisants - radioactive scellée dont la classification répond à celle recommandée par la norme ISO 2919 pour l''utilisation considérée :
Vérification Périodique annuelle','Arrêté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3;',1,1633,'','',3,430,4)</v>
      </c>
      <c r="AB39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 émettrice de rayonnements ionisants - radioactive scellée dont la classification répond à celle recommandée par la norme ISO 2919 pour l''utilisation considérée :
Vérification Périodique annuelle#,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1860</v>
      </c>
      <c r="AC399"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1860</v>
      </c>
    </row>
    <row r="400" spans="1:29" ht="100" customHeight="1" x14ac:dyDescent="0.25">
      <c r="A400" s="50">
        <v>1861</v>
      </c>
      <c r="B400" s="37" t="s">
        <v>200</v>
      </c>
      <c r="C400" s="38" t="s">
        <v>93</v>
      </c>
      <c r="D400" s="44" t="s">
        <v>1130</v>
      </c>
      <c r="E400" s="41" t="s">
        <v>312</v>
      </c>
      <c r="F400" s="47" t="s">
        <v>463</v>
      </c>
      <c r="G400" s="41"/>
      <c r="H400" s="75" t="s">
        <v>327</v>
      </c>
      <c r="I400" s="49"/>
      <c r="J400" s="19"/>
      <c r="K400" s="74"/>
      <c r="L400" s="74"/>
      <c r="M400" s="41">
        <v>1</v>
      </c>
      <c r="N400" s="41">
        <v>1</v>
      </c>
      <c r="O400" s="41">
        <v>1</v>
      </c>
      <c r="P400" s="41">
        <v>0</v>
      </c>
      <c r="Q400" s="41">
        <f t="shared" si="12"/>
        <v>430</v>
      </c>
      <c r="R400" s="41">
        <f t="shared" si="13"/>
        <v>1633</v>
      </c>
      <c r="S400" s="41">
        <v>1</v>
      </c>
      <c r="T400" s="76">
        <v>4</v>
      </c>
      <c r="U400" s="84"/>
      <c r="V400" s="73" t="s">
        <v>331</v>
      </c>
      <c r="W400" s="41"/>
      <c r="X400" s="25"/>
      <c r="Y400" s="25">
        <f>VLOOKUP(A404,Feuil1!A:B,2,FALSE)</f>
        <v>430</v>
      </c>
      <c r="Z400" s="25">
        <f>VLOOKUP(A404,Feuil1!A:C,3,FALSE)</f>
        <v>1651</v>
      </c>
      <c r="AA40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('Gestion des sources radioactives :
Vérification Périodique annuelle','Arrêté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3;',1,1633,'La vérification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sources','',3,430,4)</v>
      </c>
      <c r="AB40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#Gestion des sources radioactives :
Vérification Périodique annuelle#,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#La vérification porte sur : 
- Registre du mouvement des sources (1333-50 CSP)
- Existence d’une procédure en cas de perte ou de vol
- Activités maximales détenues au regard de l’autorisation ou de la déclaration
-Contrôle de la restitution au fournisseur de toute source sans usage ou périmée
-Contrôle des conditions liées à la dérogation de reprise de sources#, personne_habilitee =  ##, criticite = 4 where id = 1861</v>
      </c>
      <c r="AC400"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1861</v>
      </c>
    </row>
    <row r="401" spans="1:29" ht="100" customHeight="1" x14ac:dyDescent="0.25">
      <c r="A401" s="50">
        <v>1862</v>
      </c>
      <c r="B401" s="37" t="s">
        <v>200</v>
      </c>
      <c r="C401" s="38" t="s">
        <v>93</v>
      </c>
      <c r="D401" s="45" t="s">
        <v>1131</v>
      </c>
      <c r="E401" s="42"/>
      <c r="F401" s="48" t="s">
        <v>463</v>
      </c>
      <c r="G401" s="41"/>
      <c r="H401" s="75" t="s">
        <v>327</v>
      </c>
      <c r="I401" s="49"/>
      <c r="J401" s="19"/>
      <c r="K401" s="74"/>
      <c r="L401" s="74"/>
      <c r="M401" s="41">
        <v>1</v>
      </c>
      <c r="N401" s="41">
        <v>1</v>
      </c>
      <c r="O401" s="41">
        <v>1</v>
      </c>
      <c r="P401" s="41">
        <v>0</v>
      </c>
      <c r="Q401" s="41">
        <f t="shared" si="12"/>
        <v>430</v>
      </c>
      <c r="R401" s="41">
        <f t="shared" si="13"/>
        <v>1633</v>
      </c>
      <c r="S401" s="41">
        <v>1</v>
      </c>
      <c r="T401" s="76">
        <v>4</v>
      </c>
      <c r="U401" s="84"/>
      <c r="V401" s="73" t="s">
        <v>331</v>
      </c>
      <c r="W401" s="41"/>
      <c r="X401" s="26"/>
      <c r="Y401" s="25">
        <f>VLOOKUP(A405,Feuil1!A:B,2,FALSE)</f>
        <v>430</v>
      </c>
      <c r="Z401" s="25">
        <f>VLOOKUP(A405,Feuil1!A:C,3,FALSE)</f>
        <v>1651</v>
      </c>
      <c r="AA40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('Instrument de dosimétrie individuelle opérationnelle :
Vérification Périodique annuelle étalonnage','Arrêté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3;',1,1633,'','',3,430,4)</v>
      </c>
      <c r="AB40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#Instrument de dosimétrie individuelle opérationnelle :
Vérification Périodique annuelle étalonnage#,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1862</v>
      </c>
      <c r="AC401"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1862</v>
      </c>
    </row>
    <row r="402" spans="1:29" ht="100" customHeight="1" x14ac:dyDescent="0.25">
      <c r="A402" s="50">
        <v>1863</v>
      </c>
      <c r="B402" s="37" t="s">
        <v>200</v>
      </c>
      <c r="C402" s="38" t="s">
        <v>93</v>
      </c>
      <c r="D402" s="44" t="s">
        <v>1132</v>
      </c>
      <c r="E402" s="41" t="s">
        <v>474</v>
      </c>
      <c r="F402" s="47" t="s">
        <v>463</v>
      </c>
      <c r="G402" s="41"/>
      <c r="H402" s="75" t="s">
        <v>327</v>
      </c>
      <c r="I402" s="49"/>
      <c r="J402" s="19"/>
      <c r="K402" s="74"/>
      <c r="L402" s="74"/>
      <c r="M402" s="41">
        <v>1</v>
      </c>
      <c r="N402" s="41">
        <v>1</v>
      </c>
      <c r="O402" s="41">
        <v>1</v>
      </c>
      <c r="P402" s="41">
        <v>0</v>
      </c>
      <c r="Q402" s="41">
        <f t="shared" si="12"/>
        <v>430</v>
      </c>
      <c r="R402" s="41">
        <f t="shared" si="13"/>
        <v>1633</v>
      </c>
      <c r="S402" s="41">
        <v>1</v>
      </c>
      <c r="T402" s="76">
        <v>4</v>
      </c>
      <c r="U402" s="84"/>
      <c r="V402" s="73" t="s">
        <v>331</v>
      </c>
      <c r="W402" s="41"/>
      <c r="X402" s="25"/>
      <c r="Y402" s="25">
        <f>VLOOKUP(A406,Feuil1!A:B,2,FALSE)</f>
        <v>430</v>
      </c>
      <c r="Z402" s="25">
        <f>VLOOKUP(A406,Feuil1!A:C,3,FALSE)</f>
        <v>1652</v>
      </c>
      <c r="AA40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Vérification Périodique annuelle de radioprotection','Arrêté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3;',1,1633,'Appareils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radiologie interventionnelle, arceaux mobiles destinés à la radiologie interventionnelle
-de radiodiagnostic vétérinaire utilisés exclusivement à poste fixe et dont le faisceau d''émission de rayons X est directionnel et vertical, à l''exclusion de l''ensemble des appareils de tomographie.
-de radiographie vétérinaire endobuccale utilisés exclusivement à poste fixe.','',3,430,4)</v>
      </c>
      <c r="AB40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Vérification Périodique annuelle de radioprotection#,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radiologie interventionnelle, arceaux mobiles destinés à la radiologie interventionnelle
-de radiodiagnostic vétérinaire utilisés exclusivement à poste fixe et dont le faisceau d''émission de rayons X est directionnel et vertical, à l''exclusion de l''ensemble des appareils de tomographie.
-de radiographie vétérinaire endobuccale utilisés exclusivement à poste fixe.#, personne_habilitee =  ##, criticite = 4 where id = 1863</v>
      </c>
      <c r="AC402"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1863</v>
      </c>
    </row>
    <row r="403" spans="1:29" s="28" customFormat="1" ht="100" customHeight="1" x14ac:dyDescent="0.25">
      <c r="A403" s="50">
        <v>773</v>
      </c>
      <c r="B403" s="37" t="s">
        <v>200</v>
      </c>
      <c r="C403" s="38" t="s">
        <v>95</v>
      </c>
      <c r="D403" s="45" t="s">
        <v>1133</v>
      </c>
      <c r="E403" s="42"/>
      <c r="F403" s="48" t="s">
        <v>463</v>
      </c>
      <c r="G403" s="41"/>
      <c r="H403" s="75" t="s">
        <v>327</v>
      </c>
      <c r="I403" s="49"/>
      <c r="J403" s="19"/>
      <c r="K403" s="74"/>
      <c r="L403" s="74"/>
      <c r="M403" s="41">
        <v>1</v>
      </c>
      <c r="N403" s="41">
        <v>1</v>
      </c>
      <c r="O403" s="41">
        <v>1</v>
      </c>
      <c r="P403" s="41">
        <v>0</v>
      </c>
      <c r="Q403" s="41">
        <f t="shared" si="12"/>
        <v>430</v>
      </c>
      <c r="R403" s="41">
        <f t="shared" si="13"/>
        <v>1651</v>
      </c>
      <c r="S403" s="41">
        <v>1</v>
      </c>
      <c r="T403" s="76">
        <v>4</v>
      </c>
      <c r="U403" s="84"/>
      <c r="V403" s="73" t="s">
        <v>331</v>
      </c>
      <c r="W403" s="41"/>
      <c r="X403" s="27"/>
      <c r="Y403" s="25">
        <f>VLOOKUP(A407,Feuil1!A:B,2,FALSE)</f>
        <v>430</v>
      </c>
      <c r="Z403" s="25">
        <f>VLOOKUP(A407,Feuil1!A:C,3,FALSE)</f>
        <v>1653</v>
      </c>
      <c r="AA40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 émettrice de rayonnements ionisants - radioactive non scellée :
Vérification Périodique mensuelle','Arrêté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3;',1,1651,'','',3,430,4)</v>
      </c>
      <c r="AB40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 émettrice de rayonnements ionisants - radioactive non scellée :
Vérification Périodique mensuelle#,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773</v>
      </c>
      <c r="AC403"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773</v>
      </c>
    </row>
    <row r="404" spans="1:29" s="28" customFormat="1" ht="100" customHeight="1" x14ac:dyDescent="0.25">
      <c r="A404" s="50">
        <v>788</v>
      </c>
      <c r="B404" s="37" t="s">
        <v>200</v>
      </c>
      <c r="C404" s="38" t="s">
        <v>95</v>
      </c>
      <c r="D404" s="44" t="s">
        <v>1134</v>
      </c>
      <c r="E404" s="41" t="s">
        <v>304</v>
      </c>
      <c r="F404" s="47" t="s">
        <v>463</v>
      </c>
      <c r="G404" s="41"/>
      <c r="H404" s="75" t="s">
        <v>327</v>
      </c>
      <c r="I404" s="49"/>
      <c r="J404" s="19"/>
      <c r="K404" s="74"/>
      <c r="L404" s="74"/>
      <c r="M404" s="41">
        <v>1</v>
      </c>
      <c r="N404" s="41">
        <v>1</v>
      </c>
      <c r="O404" s="41">
        <v>1</v>
      </c>
      <c r="P404" s="41">
        <v>0</v>
      </c>
      <c r="Q404" s="41">
        <f t="shared" si="12"/>
        <v>430</v>
      </c>
      <c r="R404" s="41">
        <f t="shared" si="13"/>
        <v>1651</v>
      </c>
      <c r="S404" s="41">
        <v>1</v>
      </c>
      <c r="T404" s="76">
        <v>4</v>
      </c>
      <c r="U404" s="84"/>
      <c r="V404" s="73" t="s">
        <v>331</v>
      </c>
      <c r="W404" s="41"/>
      <c r="X404" s="27"/>
      <c r="Y404" s="25">
        <f>VLOOKUP(A408,Feuil1!A:B,2,FALSE)</f>
        <v>430</v>
      </c>
      <c r="Z404" s="25">
        <f>VLOOKUP(A408,Feuil1!A:C,3,FALSE)</f>
        <v>1653</v>
      </c>
      <c r="AA40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('Ambiance :
Vérification Périodique mensuelle','Arrêté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3;',1,1651,'Les débits de doses doivent être mesurés en différents points représentatifs de l’exposition des travailleurs.
Rapport avec localisation, caractéristiques des rayonnements et des débits de dose.','',3,430,4)</v>
      </c>
      <c r="AB40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#Ambiance :
Vérification Périodique mensuelle#,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#Les débits de doses doivent être mesurés en différents points représentatifs de l’exposition des travailleurs.
Rapport avec localisation, caractéristiques des rayonnements et des débits de dose.#, personne_habilitee =  ##, criticite = 4 where id = 788</v>
      </c>
      <c r="AC404"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788</v>
      </c>
    </row>
    <row r="405" spans="1:29" ht="100" customHeight="1" x14ac:dyDescent="0.25">
      <c r="A405" s="50">
        <v>1864</v>
      </c>
      <c r="B405" s="37" t="s">
        <v>200</v>
      </c>
      <c r="C405" s="38" t="s">
        <v>95</v>
      </c>
      <c r="D405" s="45" t="s">
        <v>1135</v>
      </c>
      <c r="E405" s="42"/>
      <c r="F405" s="48" t="s">
        <v>463</v>
      </c>
      <c r="G405" s="41"/>
      <c r="H405" s="75" t="s">
        <v>327</v>
      </c>
      <c r="I405" s="49"/>
      <c r="J405" s="19"/>
      <c r="K405" s="74"/>
      <c r="L405" s="74"/>
      <c r="M405" s="41">
        <v>1</v>
      </c>
      <c r="N405" s="41">
        <v>1</v>
      </c>
      <c r="O405" s="41">
        <v>1</v>
      </c>
      <c r="P405" s="41">
        <v>0</v>
      </c>
      <c r="Q405" s="41">
        <f t="shared" si="12"/>
        <v>430</v>
      </c>
      <c r="R405" s="41">
        <f t="shared" si="13"/>
        <v>1651</v>
      </c>
      <c r="S405" s="41">
        <v>1</v>
      </c>
      <c r="T405" s="76">
        <v>4</v>
      </c>
      <c r="U405" s="84"/>
      <c r="V405" s="73" t="s">
        <v>331</v>
      </c>
      <c r="W405" s="41"/>
      <c r="X405" s="26"/>
      <c r="Y405" s="25">
        <f>VLOOKUP(A409,Feuil1!A:B,2,FALSE)</f>
        <v>430</v>
      </c>
      <c r="Z405" s="25">
        <f>VLOOKUP(A409,Feuil1!A:C,3,FALSE)</f>
        <v>1634</v>
      </c>
      <c r="AA40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radiologie interventionnelle, arceaux mobiles destinés à la radiologie interventionnelle
Vérification Périodique mensuelle Ambiance','Arrêté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3;',1,1651,'','',3,430,4)</v>
      </c>
      <c r="AB40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radiologie interventionnelle, arceaux mobiles destinés à la radiologie interventionnelle
Vérification Périodique mensuelle Ambiance#,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1864</v>
      </c>
      <c r="AC405"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1864</v>
      </c>
    </row>
    <row r="406" spans="1:29" ht="100" customHeight="1" x14ac:dyDescent="0.25">
      <c r="A406" s="50">
        <v>1865</v>
      </c>
      <c r="B406" s="37" t="s">
        <v>200</v>
      </c>
      <c r="C406" s="38" t="s">
        <v>162</v>
      </c>
      <c r="D406" s="44" t="s">
        <v>1136</v>
      </c>
      <c r="E406" s="41"/>
      <c r="F406" s="47" t="s">
        <v>463</v>
      </c>
      <c r="G406" s="41"/>
      <c r="H406" s="75" t="s">
        <v>327</v>
      </c>
      <c r="I406" s="49"/>
      <c r="J406" s="19"/>
      <c r="K406" s="74"/>
      <c r="L406" s="74"/>
      <c r="M406" s="41">
        <v>1</v>
      </c>
      <c r="N406" s="41">
        <v>1</v>
      </c>
      <c r="O406" s="41">
        <v>1</v>
      </c>
      <c r="P406" s="41">
        <v>0</v>
      </c>
      <c r="Q406" s="41">
        <f t="shared" si="12"/>
        <v>430</v>
      </c>
      <c r="R406" s="41">
        <f t="shared" si="13"/>
        <v>1652</v>
      </c>
      <c r="S406" s="41">
        <v>1</v>
      </c>
      <c r="T406" s="76">
        <v>4</v>
      </c>
      <c r="U406" s="84"/>
      <c r="V406" s="73" t="s">
        <v>331</v>
      </c>
      <c r="W406" s="41"/>
      <c r="X406" s="25"/>
      <c r="Y406" s="25">
        <f>VLOOKUP(A410,Feuil1!A:B,2,FALSE)</f>
        <v>430</v>
      </c>
      <c r="Z406" s="25">
        <f>VLOOKUP(A410,Feuil1!A:C,3,FALSE)</f>
        <v>1635</v>
      </c>
      <c r="AA40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('Instrument de mesure sans contrôle permanent de bon fonctionnement :
Vérification Périodique triennale étalonnage','Arrêté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3;',1,1652,'','',3,430,4)</v>
      </c>
      <c r="AB40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#Instrument de mesure sans contrôle permanent de bon fonctionnement :
Vérification Périodique triennale étalonnage#,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1865</v>
      </c>
      <c r="AC406"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1865</v>
      </c>
    </row>
    <row r="407" spans="1:29" ht="100" customHeight="1" x14ac:dyDescent="0.25">
      <c r="A407" s="50">
        <v>1866</v>
      </c>
      <c r="B407" s="37" t="s">
        <v>200</v>
      </c>
      <c r="C407" s="38" t="s">
        <v>187</v>
      </c>
      <c r="D407" s="45" t="s">
        <v>1137</v>
      </c>
      <c r="E407" s="42"/>
      <c r="F407" s="48" t="s">
        <v>463</v>
      </c>
      <c r="G407" s="41"/>
      <c r="H407" s="75" t="s">
        <v>327</v>
      </c>
      <c r="I407" s="49"/>
      <c r="J407" s="19"/>
      <c r="K407" s="74"/>
      <c r="L407" s="74"/>
      <c r="M407" s="41">
        <v>1</v>
      </c>
      <c r="N407" s="41">
        <v>1</v>
      </c>
      <c r="O407" s="41">
        <v>1</v>
      </c>
      <c r="P407" s="41">
        <v>0</v>
      </c>
      <c r="Q407" s="41">
        <f t="shared" si="12"/>
        <v>430</v>
      </c>
      <c r="R407" s="41">
        <f t="shared" si="13"/>
        <v>1653</v>
      </c>
      <c r="S407" s="41">
        <v>1</v>
      </c>
      <c r="T407" s="76">
        <v>4</v>
      </c>
      <c r="U407" s="84"/>
      <c r="V407" s="73" t="s">
        <v>331</v>
      </c>
      <c r="W407" s="41"/>
      <c r="X407" s="26"/>
      <c r="Y407" s="25">
        <f>VLOOKUP(A411,Feuil1!A:B,2,FALSE)</f>
        <v>430</v>
      </c>
      <c r="Z407" s="25">
        <f>VLOOKUP(A411,Feuil1!A:C,3,FALSE)</f>
        <v>1635</v>
      </c>
      <c r="AA40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 émettrice de rayonnements ionisants - Source de haute activité :
Vérification Périodique trimestrielle','Arrêté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3;',1,1653,'','',3,430,4)</v>
      </c>
      <c r="AB40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 émettrice de rayonnements ionisants - Source de haute activité :
Vérification Périodique trimestrielle#,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1866</v>
      </c>
      <c r="AC407"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1866</v>
      </c>
    </row>
    <row r="408" spans="1:29" ht="100" customHeight="1" x14ac:dyDescent="0.25">
      <c r="A408" s="50">
        <v>1867</v>
      </c>
      <c r="B408" s="37" t="s">
        <v>200</v>
      </c>
      <c r="C408" s="38" t="s">
        <v>187</v>
      </c>
      <c r="D408" s="44" t="s">
        <v>1138</v>
      </c>
      <c r="E408" s="41" t="s">
        <v>475</v>
      </c>
      <c r="F408" s="47" t="s">
        <v>463</v>
      </c>
      <c r="G408" s="41"/>
      <c r="H408" s="75" t="s">
        <v>327</v>
      </c>
      <c r="I408" s="49"/>
      <c r="J408" s="19"/>
      <c r="K408" s="74"/>
      <c r="L408" s="74"/>
      <c r="M408" s="41">
        <v>1</v>
      </c>
      <c r="N408" s="41">
        <v>1</v>
      </c>
      <c r="O408" s="41">
        <v>1</v>
      </c>
      <c r="P408" s="41">
        <v>0</v>
      </c>
      <c r="Q408" s="41">
        <f t="shared" si="12"/>
        <v>430</v>
      </c>
      <c r="R408" s="41">
        <f t="shared" si="13"/>
        <v>1653</v>
      </c>
      <c r="S408" s="41">
        <v>1</v>
      </c>
      <c r="T408" s="76">
        <v>4</v>
      </c>
      <c r="U408" s="84"/>
      <c r="V408" s="73" t="s">
        <v>331</v>
      </c>
      <c r="W408" s="41"/>
      <c r="X408" s="25"/>
      <c r="Y408" s="25">
        <f>VLOOKUP(A412,Feuil1!A:B,2,FALSE)</f>
        <v>430</v>
      </c>
      <c r="Z408" s="25">
        <f>VLOOKUP(A412,Feuil1!A:C,3,FALSE)</f>
        <v>1635</v>
      </c>
      <c r="AA40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émettant des rayonnements ionisants du domaine médical et vétérinaire :
Vérification Périodique trimestrielle Ambiance','Arrêté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3;',1,1653,'Appareils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fixe.','',3,430,4)</v>
      </c>
      <c r="AB40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émettant des rayonnements ionisants du domaine médical et vétérinaire :
Vérification Périodique trimestrielle Ambiance#,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#Appareils :
-de radiographie dentaire endobuccale et panoramique avec ou sans dispositif de tomographie volumique à faisceau conique.
-de téléradiographie crânienne.
- de tomographie volumique à faisceau conique hors scanners.
-d''ostéodensitométrie.
-de mammographie, de radiodiagnostic à poste fixe hors scanners.
-mobiles (hors radiologie interventionnelle)/transportables de radiologie y compris dentaires et appareils portatifs dentaires.
-de radiodiagnostic vétérinaire utilisés exclusivement à poste fixe et dont le faisceau d''émission de rayons X est directionnel et vertical, à l''exclusion de l''ensemble des appareils de tomographie.
-de radiographie vétérinaire endobuccale utilisés exclusivement à poste fixe.#, personne_habilitee =  ##, criticite = 4 where id = 1867</v>
      </c>
      <c r="AC408"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1867</v>
      </c>
    </row>
    <row r="409" spans="1:29" s="28" customFormat="1" ht="100" customHeight="1" x14ac:dyDescent="0.25">
      <c r="A409" s="50">
        <v>771</v>
      </c>
      <c r="B409" s="37" t="s">
        <v>200</v>
      </c>
      <c r="C409" s="38" t="s">
        <v>171</v>
      </c>
      <c r="D409" s="45" t="s">
        <v>1139</v>
      </c>
      <c r="E409" s="42"/>
      <c r="F409" s="48" t="s">
        <v>463</v>
      </c>
      <c r="G409" s="41"/>
      <c r="H409" s="75" t="s">
        <v>327</v>
      </c>
      <c r="I409" s="49"/>
      <c r="J409" s="19"/>
      <c r="K409" s="74"/>
      <c r="L409" s="74"/>
      <c r="M409" s="41">
        <v>1</v>
      </c>
      <c r="N409" s="41">
        <v>1</v>
      </c>
      <c r="O409" s="41">
        <v>1</v>
      </c>
      <c r="P409" s="41">
        <v>0</v>
      </c>
      <c r="Q409" s="41">
        <f t="shared" si="12"/>
        <v>430</v>
      </c>
      <c r="R409" s="41">
        <f t="shared" si="13"/>
        <v>1634</v>
      </c>
      <c r="S409" s="41">
        <v>1</v>
      </c>
      <c r="T409" s="76">
        <v>4</v>
      </c>
      <c r="U409" s="84"/>
      <c r="V409" s="73" t="s">
        <v>331</v>
      </c>
      <c r="W409" s="41"/>
      <c r="X409" s="27"/>
      <c r="Y409" s="25">
        <f>VLOOKUP(A413,Feuil1!A:B,2,FALSE)</f>
        <v>430</v>
      </c>
      <c r="Z409" s="25">
        <f>VLOOKUP(A413,Feuil1!A:C,3,FALSE)</f>
        <v>1635</v>
      </c>
      <c r="AA40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('Instrument de mesure équipé d’un contrôle permanent de bon fonctionnement :
Vérification Périodique quinquennale étalonnage','Arrêté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3;',1,1634,'','',3,430,4)</v>
      </c>
      <c r="AB40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#Instrument de mesure équipé d’un contrôle permanent de bon fonctionnement :
Vérification Périodique quinquennale étalonnage#,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771</v>
      </c>
      <c r="AC409"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771</v>
      </c>
    </row>
    <row r="410" spans="1:29" ht="100" customHeight="1" x14ac:dyDescent="0.25">
      <c r="A410" s="50">
        <v>772</v>
      </c>
      <c r="B410" s="37" t="s">
        <v>200</v>
      </c>
      <c r="C410" s="38" t="s">
        <v>106</v>
      </c>
      <c r="D410" s="44" t="s">
        <v>1140</v>
      </c>
      <c r="E410" s="41" t="s">
        <v>476</v>
      </c>
      <c r="F410" s="47" t="s">
        <v>463</v>
      </c>
      <c r="G410" s="41"/>
      <c r="H410" s="75" t="s">
        <v>327</v>
      </c>
      <c r="I410" s="49"/>
      <c r="J410" s="19"/>
      <c r="K410" s="74"/>
      <c r="L410" s="74"/>
      <c r="M410" s="41">
        <v>1</v>
      </c>
      <c r="N410" s="41">
        <v>1</v>
      </c>
      <c r="O410" s="41">
        <v>1</v>
      </c>
      <c r="P410" s="41">
        <v>0</v>
      </c>
      <c r="Q410" s="41">
        <f t="shared" si="12"/>
        <v>430</v>
      </c>
      <c r="R410" s="41">
        <f t="shared" si="13"/>
        <v>1635</v>
      </c>
      <c r="S410" s="41">
        <v>1</v>
      </c>
      <c r="T410" s="76">
        <v>4</v>
      </c>
      <c r="U410" s="84"/>
      <c r="V410" s="73" t="s">
        <v>331</v>
      </c>
      <c r="W410" s="41"/>
      <c r="X410" s="26"/>
      <c r="Y410" s="25">
        <f>VLOOKUP(A414,Feuil1!A:B,2,FALSE)</f>
        <v>3768</v>
      </c>
      <c r="Z410" s="25">
        <f>VLOOKUP(A414,Feuil1!A:C,3,FALSE)</f>
        <v>3772</v>
      </c>
      <c r="AA41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('Source émettrice de rayonnements ionisants - radioactive scellée Hors norme ISO 2919 ou bénéficiant d''une prolongation d''utilisation au-delà des 10 ans :
Vérification Périodique semestrielle','Arrêté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3;',1,1635,'Source scellée dont la classification ne répond pas à celle recommandée par la norme ISO 2919 pour l''utilisation considérée
Source scellée bénéficiant d''une prolongation d''utilisation au delà des 10 ans (R. 1333-52 du code de la santé publique)','',3,430,4)</v>
      </c>
      <c r="AB41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#Source émettrice de rayonnements ionisants - radioactive scellée Hors norme ISO 2919 ou bénéficiant d''une prolongation d''utilisation au-delà des 10 ans :
Vérification Périodique semestrielle#,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#Source scellée dont la classification ne répond pas à celle recommandée par la norme ISO 2919 pour l''utilisation considérée
Source scellée bénéficiant d''une prolongation d''utilisation au delà des 10 ans (R. 1333-52 du code de la santé publique)#, personne_habilitee =  ##, criticite = 4 where id = 772</v>
      </c>
      <c r="AC410"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772</v>
      </c>
    </row>
    <row r="411" spans="1:29" ht="100" customHeight="1" x14ac:dyDescent="0.25">
      <c r="A411" s="50">
        <v>790</v>
      </c>
      <c r="B411" s="37" t="s">
        <v>200</v>
      </c>
      <c r="C411" s="38" t="s">
        <v>106</v>
      </c>
      <c r="D411" s="45" t="s">
        <v>1141</v>
      </c>
      <c r="E411" s="42" t="s">
        <v>466</v>
      </c>
      <c r="F411" s="48" t="s">
        <v>463</v>
      </c>
      <c r="G411" s="41"/>
      <c r="H411" s="75" t="s">
        <v>327</v>
      </c>
      <c r="I411" s="49"/>
      <c r="J411" s="19"/>
      <c r="K411" s="74"/>
      <c r="L411" s="74"/>
      <c r="M411" s="41">
        <v>1</v>
      </c>
      <c r="N411" s="41">
        <v>1</v>
      </c>
      <c r="O411" s="41">
        <v>1</v>
      </c>
      <c r="P411" s="41">
        <v>0</v>
      </c>
      <c r="Q411" s="41">
        <f t="shared" si="12"/>
        <v>430</v>
      </c>
      <c r="R411" s="41">
        <f t="shared" si="13"/>
        <v>1635</v>
      </c>
      <c r="S411" s="41">
        <v>1</v>
      </c>
      <c r="T411" s="76">
        <v>4</v>
      </c>
      <c r="U411" s="84"/>
      <c r="V411" s="73" t="s">
        <v>331</v>
      </c>
      <c r="W411" s="41"/>
      <c r="X411" s="25"/>
      <c r="Y411" s="25">
        <f>VLOOKUP(A415,Feuil1!A:B,2,FALSE)</f>
        <v>3768</v>
      </c>
      <c r="Z411" s="25">
        <f>VLOOKUP(A415,Feuil1!A:C,3,FALSE)</f>
        <v>3773</v>
      </c>
      <c r="AA41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('Conditions d''élimination des effluents et déchets associés à l''utilisation des sources radioactives non scellées :
Vérification Périodique semestrielle','Arrêté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3;',1,1635,'Toutes installations :
- hors installations nucléaires de base définies au III et au 1er alinéa du V de l''article 28 de la loi n° 2006­-686 du 13 juin 2006 relative à la transparence et à la sécurité en matière nucléaire
- hors installations nucléaires de base mentionnées à l''article R. 1333­-40 du code de la défense
- hors installations classées inscrites à l''une des catégories comprises dans la nomenclature prévue à l''article L. 511-2 du code de l''environnement','',3,430,4)</v>
      </c>
      <c r="AB41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#Conditions d''élimination des effluents et déchets associés à l''utilisation des sources radioactives non scellées :
Vérification Périodique semestrielle#,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#Toutes installations :
- hors installations nucléaires de base définies au III et au 1er alinéa du V de l''article 28 de la loi n° 2006­-686 du 13 juin 2006 relative à la transparence et à la sécurité en matière nucléaire
- hors installations nucléaires de base mentionnées à l''article R. 1333­-40 du code de la défense
- hors installations classées inscrites à l''une des catégories comprises dans la nomenclature prévue à l''article L. 511-2 du code de l''environnement#, personne_habilitee =  ##, criticite = 4 where id = 790</v>
      </c>
      <c r="AC411"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790</v>
      </c>
    </row>
    <row r="412" spans="1:29" ht="100" customHeight="1" x14ac:dyDescent="0.25">
      <c r="A412" s="50">
        <v>1870</v>
      </c>
      <c r="B412" s="37" t="s">
        <v>200</v>
      </c>
      <c r="C412" s="38" t="s">
        <v>106</v>
      </c>
      <c r="D412" s="44" t="s">
        <v>1142</v>
      </c>
      <c r="E412" s="41"/>
      <c r="F412" s="47" t="s">
        <v>463</v>
      </c>
      <c r="G412" s="41"/>
      <c r="H412" s="75" t="s">
        <v>327</v>
      </c>
      <c r="I412" s="49"/>
      <c r="J412" s="19"/>
      <c r="K412" s="74"/>
      <c r="L412" s="74"/>
      <c r="M412" s="41">
        <v>1</v>
      </c>
      <c r="N412" s="41">
        <v>1</v>
      </c>
      <c r="O412" s="41">
        <v>1</v>
      </c>
      <c r="P412" s="41">
        <v>0</v>
      </c>
      <c r="Q412" s="41">
        <f t="shared" si="12"/>
        <v>430</v>
      </c>
      <c r="R412" s="41">
        <f t="shared" si="13"/>
        <v>1635</v>
      </c>
      <c r="S412" s="41">
        <v>1</v>
      </c>
      <c r="T412" s="76">
        <v>4</v>
      </c>
      <c r="U412" s="84"/>
      <c r="V412" s="73" t="s">
        <v>331</v>
      </c>
      <c r="W412" s="41"/>
      <c r="X412" s="26"/>
      <c r="Y412" s="25">
        <f>VLOOKUP(A416,Feuil1!A:B,2,FALSE)</f>
        <v>1465</v>
      </c>
      <c r="Z412" s="25">
        <f>VLOOKUP(A416,Feuil1!A:C,3,FALSE)</f>
        <v>1782</v>
      </c>
      <c r="AA41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émetteur de rayonnements ionisants - électrique générant des rayons X destinés à la médecine, à l''art dentaire, à la biologie humaine et à la recherche biomédicale ou autre de Débit de dose &gt; 10 micro Sv.h-1 :
Vérification Périodique semestrielle','Arrêté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3;',1,1635,'','',3,430,4)</v>
      </c>
      <c r="AB41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émetteur de rayonnements ionisants - électrique générant des rayons X destinés à la médecine, à l''art dentaire, à la biologie humaine et à la recherche biomédicale ou autre de Débit de dose &gt; 10 micro Sv.h-1 :
Vérification Périodique semestrielle#,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1870</v>
      </c>
      <c r="AC412"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1870</v>
      </c>
    </row>
    <row r="413" spans="1:29" ht="100" customHeight="1" x14ac:dyDescent="0.25">
      <c r="A413" s="50">
        <v>1871</v>
      </c>
      <c r="B413" s="37" t="s">
        <v>200</v>
      </c>
      <c r="C413" s="38" t="s">
        <v>106</v>
      </c>
      <c r="D413" s="45" t="s">
        <v>1143</v>
      </c>
      <c r="E413" s="42"/>
      <c r="F413" s="48" t="s">
        <v>463</v>
      </c>
      <c r="G413" s="41"/>
      <c r="H413" s="75" t="s">
        <v>327</v>
      </c>
      <c r="I413" s="49"/>
      <c r="J413" s="19"/>
      <c r="K413" s="74"/>
      <c r="L413" s="74"/>
      <c r="M413" s="41">
        <v>1</v>
      </c>
      <c r="N413" s="41">
        <v>1</v>
      </c>
      <c r="O413" s="41">
        <v>1</v>
      </c>
      <c r="P413" s="41">
        <v>0</v>
      </c>
      <c r="Q413" s="41">
        <f t="shared" si="12"/>
        <v>430</v>
      </c>
      <c r="R413" s="41">
        <f t="shared" si="13"/>
        <v>1635</v>
      </c>
      <c r="S413" s="41">
        <v>1</v>
      </c>
      <c r="T413" s="76">
        <v>4</v>
      </c>
      <c r="U413" s="84"/>
      <c r="V413" s="73" t="s">
        <v>331</v>
      </c>
      <c r="W413" s="41"/>
      <c r="X413" s="25"/>
      <c r="Y413" s="25">
        <f>VLOOKUP(A417,Feuil1!A:B,2,FALSE)</f>
        <v>1465</v>
      </c>
      <c r="Z413" s="25">
        <f>VLOOKUP(A417,Feuil1!A:C,3,FALSE)</f>
        <v>1782</v>
      </c>
      <c r="AA41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('Appareil émetteur de rayonnements ionisants - Accélérateurs de particules :
Vérification Périodique semestrielle','Arrêté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3;',1,1635,'','',3,430,4)</v>
      </c>
      <c r="AB41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#Appareil émetteur de rayonnements ionisants - Accélérateurs de particules :
Vérification Périodique semestrielle#,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commentaires = ##, personne_habilitee =  ##, criticite = 4 where id = 1871</v>
      </c>
      <c r="AC413" s="17" t="str">
        <f>IF(Tableau6[[#This Row],[Référence]]&lt;&gt;"",CONCATENATE("update aocr_ref_arbo set reglementation = '",Tableau6[[#This Row],[Référence]],"' where id = ",Tableau6[[#This Row],[id]]),"")</f>
        <v>update aocr_ref_arbo set reglementation = 'Arrêté du 21 mai 2010 portant homologation de la décision n° 2010-DC-0175 de l''Autorité de sûreté nucléaire du 4 février 2010 précisant les modalités techniques et les périodicités des contrôles prévus aux articles R. 4452-12 et R. 4452-13 du code du travail ainsi qu''aux articles R. 1333-7 et R. 1333-95 du code de la santé publique Article Annexe 3;' where id = 1871</v>
      </c>
    </row>
    <row r="414" spans="1:29" ht="100" customHeight="1" x14ac:dyDescent="0.25">
      <c r="A414" s="50">
        <v>3781</v>
      </c>
      <c r="B414" s="37" t="s">
        <v>1206</v>
      </c>
      <c r="C414" s="38" t="s">
        <v>1210</v>
      </c>
      <c r="D414" s="55" t="s">
        <v>1274</v>
      </c>
      <c r="E414" s="42" t="s">
        <v>1209</v>
      </c>
      <c r="F414" s="48" t="s">
        <v>1204</v>
      </c>
      <c r="G414" s="41"/>
      <c r="H414" s="75" t="s">
        <v>327</v>
      </c>
      <c r="I414" s="49"/>
      <c r="J414" s="19"/>
      <c r="K414" s="74"/>
      <c r="L414" s="74"/>
      <c r="P414" s="17">
        <v>0</v>
      </c>
      <c r="Q414" s="41">
        <f t="shared" si="12"/>
        <v>3768</v>
      </c>
      <c r="R414" s="41">
        <f t="shared" si="13"/>
        <v>3772</v>
      </c>
      <c r="T414" s="77">
        <v>4</v>
      </c>
      <c r="U414" s="84"/>
      <c r="V414" s="73" t="s">
        <v>331</v>
      </c>
      <c r="W414" s="41"/>
      <c r="X414" s="26"/>
      <c r="Y414" s="25">
        <f>VLOOKUP(A418,Feuil1!A:B,2,FALSE)</f>
        <v>1465</v>
      </c>
      <c r="Z414" s="25">
        <f>VLOOKUP(A418,Feuil1!A:C,3,FALSE)</f>
        <v>1782</v>
      </c>
      <c r="AA41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('Racks de stockage en acier : 
Vérification périodique annuelle','Article CDT L4321-1 et Articles R. 233-1 à R233-8-1
- NF EN 15635',1,3772,'Une personne compétente d’un point de vue technique doit effectuer des contrôles à intervalle de 12 mois maximum
-L’utilisateur doit faire procéder au moins tous les ans à une vérification périodique approfondie par une personne compétente employée par l’utilisateur, le constructeur ou une entreprise spécialisée
','',3,3768,4)</v>
      </c>
      <c r="AB41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#Racks de stockage en acier : 
Vérification périodique annuelle#, reglementation = #Article CDT L4321-1 et Articles R. 233-1 à R233-8-1
- NF EN 15635#, commentaires = #Une personne compétente d’un point de vue technique doit effectuer des contrôles à intervalle de 12 mois maximum
-L’utilisateur doit faire procéder au moins tous les ans à une vérification périodique approfondie par une personne compétente employée par l’utilisateur, le constructeur ou une entreprise spécialisée
#, personne_habilitee =  ##, criticite = 4 where id = 3781</v>
      </c>
      <c r="AC414" s="17" t="str">
        <f>IF(Tableau6[[#This Row],[Référence]]&lt;&gt;"",CONCATENATE("update aocr_ref_arbo set reglementation = '",Tableau6[[#This Row],[Référence]],"' where id = ",Tableau6[[#This Row],[id]]),"")</f>
        <v>update aocr_ref_arbo set reglementation = 'Article CDT L4321-1 et Articles R. 233-1 à R233-8-1
- NF EN 15635' where id = 3781</v>
      </c>
    </row>
    <row r="415" spans="1:29" ht="100" customHeight="1" x14ac:dyDescent="0.25">
      <c r="A415" s="50">
        <v>3782</v>
      </c>
      <c r="B415" s="37" t="s">
        <v>1206</v>
      </c>
      <c r="C415" s="38" t="s">
        <v>1207</v>
      </c>
      <c r="D415" s="55" t="s">
        <v>1273</v>
      </c>
      <c r="E415" s="42" t="s">
        <v>1208</v>
      </c>
      <c r="F415" s="48" t="s">
        <v>1205</v>
      </c>
      <c r="G415" s="41"/>
      <c r="H415" s="75" t="s">
        <v>327</v>
      </c>
      <c r="I415" s="49"/>
      <c r="J415" s="19"/>
      <c r="K415" s="74"/>
      <c r="L415" s="74"/>
      <c r="P415" s="17">
        <v>0</v>
      </c>
      <c r="Q415" s="41">
        <f t="shared" si="12"/>
        <v>3768</v>
      </c>
      <c r="R415" s="41">
        <f t="shared" si="13"/>
        <v>3773</v>
      </c>
      <c r="T415" s="77">
        <v>5</v>
      </c>
      <c r="U415" s="84"/>
      <c r="V415" s="73" t="s">
        <v>331</v>
      </c>
      <c r="W415" s="41"/>
      <c r="X415" s="25"/>
      <c r="Y415" s="25">
        <f>VLOOKUP(A419,Feuil1!A:B,2,FALSE)</f>
        <v>1465</v>
      </c>
      <c r="Z415" s="25">
        <f>VLOOKUP(A419,Feuil1!A:C,3,FALSE)</f>
        <v>1782</v>
      </c>
      <c r="AA41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('Racks de stockage en acier : 
Mise en service','Brochures INRS ED771',1,3773,'Avavnt la mis en service de l'installation, il est souhaitable que l'utilisateur fasse procéder à une vérification de l'installation','',3,3768,5)</v>
      </c>
      <c r="AB41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#Racks de stockage en acier : 
Mise en service#, reglementation = #Brochures INRS ED771#, commentaires = #Avavnt la mis en service de l'installation, il est souhaitable que l'utilisateur fasse procéder à une vérification de l'installation#, personne_habilitee =  ##, criticite = 5 where id = 3782</v>
      </c>
      <c r="AC415" s="17" t="str">
        <f>IF(Tableau6[[#This Row],[Référence]]&lt;&gt;"",CONCATENATE("update aocr_ref_arbo set reglementation = '",Tableau6[[#This Row],[Référence]],"' where id = ",Tableau6[[#This Row],[id]]),"")</f>
        <v>update aocr_ref_arbo set reglementation = 'Brochures INRS ED771' where id = 3782</v>
      </c>
    </row>
    <row r="416" spans="1:29" ht="100" customHeight="1" x14ac:dyDescent="0.25">
      <c r="A416" s="50">
        <v>1088</v>
      </c>
      <c r="B416" s="37" t="s">
        <v>99</v>
      </c>
      <c r="C416" s="38" t="s">
        <v>96</v>
      </c>
      <c r="D416" s="45" t="s">
        <v>1145</v>
      </c>
      <c r="E416" s="42" t="s">
        <v>677</v>
      </c>
      <c r="F416" s="48" t="s">
        <v>676</v>
      </c>
      <c r="G416" s="41"/>
      <c r="H416" s="75" t="s">
        <v>327</v>
      </c>
      <c r="I416" s="49"/>
      <c r="J416" s="19"/>
      <c r="K416" s="74"/>
      <c r="L416" s="74"/>
      <c r="M416" s="41">
        <v>1</v>
      </c>
      <c r="N416" s="41">
        <v>1</v>
      </c>
      <c r="O416" s="41">
        <v>1</v>
      </c>
      <c r="P416" s="41">
        <v>0</v>
      </c>
      <c r="Q416" s="41">
        <f t="shared" si="12"/>
        <v>1465</v>
      </c>
      <c r="R416" s="41">
        <f t="shared" si="13"/>
        <v>1782</v>
      </c>
      <c r="S416" s="41">
        <v>1</v>
      </c>
      <c r="T416" s="76">
        <v>4</v>
      </c>
      <c r="U416" s="84"/>
      <c r="V416" s="73" t="s">
        <v>331</v>
      </c>
      <c r="W416" s="41"/>
      <c r="X416" s="26"/>
      <c r="Y416" s="25">
        <f>VLOOKUP(A420,Feuil1!A:B,2,FALSE)</f>
        <v>1465</v>
      </c>
      <c r="Z416" s="25">
        <f>VLOOKUP(A420,Feuil1!A:C,3,FALSE)</f>
        <v>1785</v>
      </c>
      <c r="AA41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2 kg ≤ charge &lt; 30 kg (Avec ou sans dispositif de détection de fuites)
Des systèmes comprenant les fluides suivants: Hydro chlorofluorocarbure (HCFC) sont soumis à des contrôles d''étanchéité. 
Contrôle Périodique annuel','Arrêté du 29 février 2016 article 4',1,1782,'Avec ou sans dispositif de détection de fuites','',3,1465,4)</v>
      </c>
      <c r="AB41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2 kg ≤ charge &lt; 30 kg (Avec ou sans dispositif de détection de fuites)
Des systèmes comprenant les fluides suivants: Hydro chlorofluorocarbure (HCFC) sont soumis à des contrôles d''étanchéité. 
Contrôle Périodique annuel#, reglementation = #Arrêté du 29 février 2016 article 4#, commentaires = #Avec ou sans dispositif de détection de fuites#, personne_habilitee =  ##, criticite = 4 where id = 1088</v>
      </c>
      <c r="AC416" s="17" t="str">
        <f>IF(Tableau6[[#This Row],[Référence]]&lt;&gt;"",CONCATENATE("update aocr_ref_arbo set reglementation = '",Tableau6[[#This Row],[Référence]],"' where id = ",Tableau6[[#This Row],[id]]),"")</f>
        <v>update aocr_ref_arbo set reglementation = 'Arrêté du 29 février 2016 article 4' where id = 1088</v>
      </c>
    </row>
    <row r="417" spans="1:29" ht="100" customHeight="1" x14ac:dyDescent="0.25">
      <c r="A417" s="50">
        <v>3741</v>
      </c>
      <c r="B417" s="37" t="s">
        <v>99</v>
      </c>
      <c r="C417" s="38" t="s">
        <v>96</v>
      </c>
      <c r="D417" s="45" t="s">
        <v>1149</v>
      </c>
      <c r="E417" s="42" t="s">
        <v>678</v>
      </c>
      <c r="F417" s="48" t="s">
        <v>676</v>
      </c>
      <c r="G417" s="41"/>
      <c r="H417" s="75" t="s">
        <v>327</v>
      </c>
      <c r="I417" s="49"/>
      <c r="J417" s="19"/>
      <c r="K417" s="74"/>
      <c r="L417" s="74"/>
      <c r="M417" s="41">
        <v>1</v>
      </c>
      <c r="N417" s="41">
        <v>1</v>
      </c>
      <c r="O417" s="41">
        <v>1</v>
      </c>
      <c r="P417" s="41">
        <v>0</v>
      </c>
      <c r="Q417" s="41">
        <f t="shared" si="12"/>
        <v>1465</v>
      </c>
      <c r="R417" s="41">
        <f t="shared" si="13"/>
        <v>1782</v>
      </c>
      <c r="S417" s="41"/>
      <c r="T417" s="76">
        <v>4</v>
      </c>
      <c r="U417" s="84"/>
      <c r="V417" s="73" t="s">
        <v>331</v>
      </c>
      <c r="W417" s="41"/>
      <c r="X417" s="25"/>
      <c r="Y417" s="25">
        <f>VLOOKUP(A421,Feuil1!A:B,2,FALSE)</f>
        <v>1465</v>
      </c>
      <c r="Z417" s="25">
        <f>VLOOKUP(A421,Feuil1!A:C,3,FALSE)</f>
        <v>1785</v>
      </c>
      <c r="AA41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50 t.éq.CO2 ≤ charge &lt; 500 t.éq.CO2 (Avec dispositif de détection de fuites)
Des systèmes comprenant les fluides suivants: Chlorofluorocarbure (CFC),Hydrofluorocarbure (HFC), sont soumis à des contrôles d''étanchéité. 
Contrôle Périodique Biennal','Arrêté du 29 février 2016 article 4',1,1782,'Avec dispositif de détection de fuites','',3,1465,4)</v>
      </c>
      <c r="AB41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50 t.éq.CO2 ≤ charge &lt; 500 t.éq.CO2 (Avec dispositif de détection de fuites)
Des systèmes comprenant les fluides suivants: Chlorofluorocarbure (CFC),Hydrofluorocarbure (HFC), sont soumis à des contrôles d''étanchéité. 
Contrôle Périodique Biennal#, reglementation = #Arrêté du 29 février 2016 article 4#, commentaires = #Avec dispositif de détection de fuites#, personne_habilitee =  ##, criticite = 4 where id = 3741</v>
      </c>
      <c r="AC417" s="17" t="str">
        <f>IF(Tableau6[[#This Row],[Référence]]&lt;&gt;"",CONCATENATE("update aocr_ref_arbo set reglementation = '",Tableau6[[#This Row],[Référence]],"' where id = ",Tableau6[[#This Row],[id]]),"")</f>
        <v>update aocr_ref_arbo set reglementation = 'Arrêté du 29 février 2016 article 4' where id = 3741</v>
      </c>
    </row>
    <row r="418" spans="1:29" ht="100" customHeight="1" x14ac:dyDescent="0.25">
      <c r="A418" s="50">
        <v>3743</v>
      </c>
      <c r="B418" s="37" t="s">
        <v>99</v>
      </c>
      <c r="C418" s="38" t="s">
        <v>96</v>
      </c>
      <c r="D418" s="45" t="s">
        <v>1181</v>
      </c>
      <c r="E418" s="42" t="s">
        <v>679</v>
      </c>
      <c r="F418" s="48" t="s">
        <v>676</v>
      </c>
      <c r="G418" s="41"/>
      <c r="H418" s="75" t="s">
        <v>327</v>
      </c>
      <c r="I418" s="49"/>
      <c r="J418" s="19"/>
      <c r="K418" s="74"/>
      <c r="L418" s="74"/>
      <c r="M418" s="41">
        <v>1</v>
      </c>
      <c r="N418" s="41">
        <v>1</v>
      </c>
      <c r="O418" s="41">
        <v>1</v>
      </c>
      <c r="P418" s="41">
        <v>0</v>
      </c>
      <c r="Q418" s="41">
        <f t="shared" si="12"/>
        <v>1465</v>
      </c>
      <c r="R418" s="41">
        <f t="shared" si="13"/>
        <v>1782</v>
      </c>
      <c r="S418" s="41"/>
      <c r="T418" s="76">
        <v>4</v>
      </c>
      <c r="U418" s="84"/>
      <c r="V418" s="73" t="s">
        <v>331</v>
      </c>
      <c r="W418" s="41"/>
      <c r="X418" s="26"/>
      <c r="Y418" s="25">
        <f>VLOOKUP(A422,Feuil1!A:B,2,FALSE)</f>
        <v>1465</v>
      </c>
      <c r="Z418" s="25">
        <f>VLOOKUP(A422,Feuil1!A:C,3,FALSE)</f>
        <v>1779</v>
      </c>
      <c r="AA41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 t.éq.CO2 ≤ charge &lt; 50 t.éq.CO2 (Sans dispositif de détection de fuites)
Des systèmes comprenant les fluides suivants: Chlorofluorocarbure (CFC),Hydrofluorocarbure (HFC), sont soumis à des contrôles d''étanchéité. 
Contrôle Périodique Annuel','Arrêté du 29 février 2016 article 4',1,1782,'Sans dispositif de détection de fuites','',3,1465,4)</v>
      </c>
      <c r="AB41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 t.éq.CO2 ≤ charge &lt; 50 t.éq.CO2 (Sans dispositif de détection de fuites)
Des systèmes comprenant les fluides suivants: Chlorofluorocarbure (CFC),Hydrofluorocarbure (HFC), sont soumis à des contrôles d''étanchéité. 
Contrôle Périodique Annuel#, reglementation = #Arrêté du 29 février 2016 article 4#, commentaires = #Sans dispositif de détection de fuites#, personne_habilitee =  ##, criticite = 4 where id = 3743</v>
      </c>
      <c r="AC418" s="17" t="str">
        <f>IF(Tableau6[[#This Row],[Référence]]&lt;&gt;"",CONCATENATE("update aocr_ref_arbo set reglementation = '",Tableau6[[#This Row],[Référence]],"' where id = ",Tableau6[[#This Row],[id]]),"")</f>
        <v>update aocr_ref_arbo set reglementation = 'Arrêté du 29 février 2016 article 4' where id = 3743</v>
      </c>
    </row>
    <row r="419" spans="1:29" ht="100" customHeight="1" x14ac:dyDescent="0.25">
      <c r="A419" s="50">
        <v>2209</v>
      </c>
      <c r="B419" s="37" t="s">
        <v>99</v>
      </c>
      <c r="C419" s="38" t="s">
        <v>111</v>
      </c>
      <c r="D419" s="44" t="s">
        <v>1148</v>
      </c>
      <c r="E419" s="41" t="s">
        <v>678</v>
      </c>
      <c r="F419" s="47" t="s">
        <v>676</v>
      </c>
      <c r="G419" s="41"/>
      <c r="H419" s="75" t="s">
        <v>327</v>
      </c>
      <c r="I419" s="49"/>
      <c r="J419" s="19"/>
      <c r="K419" s="74"/>
      <c r="L419" s="74"/>
      <c r="M419" s="41">
        <v>1</v>
      </c>
      <c r="N419" s="41">
        <v>1</v>
      </c>
      <c r="O419" s="41">
        <v>1</v>
      </c>
      <c r="P419" s="41">
        <v>0</v>
      </c>
      <c r="Q419" s="41">
        <f t="shared" si="12"/>
        <v>1465</v>
      </c>
      <c r="R419" s="41">
        <f t="shared" si="13"/>
        <v>1782</v>
      </c>
      <c r="S419" s="41">
        <v>1</v>
      </c>
      <c r="T419" s="76">
        <v>4</v>
      </c>
      <c r="U419" s="84"/>
      <c r="V419" s="73" t="s">
        <v>331</v>
      </c>
      <c r="W419" s="41"/>
      <c r="X419" s="25"/>
      <c r="Y419" s="25">
        <f>VLOOKUP(A423,Feuil1!A:B,2,FALSE)</f>
        <v>1465</v>
      </c>
      <c r="Z419" s="25">
        <f>VLOOKUP(A423,Feuil1!A:C,3,FALSE)</f>
        <v>1779</v>
      </c>
      <c r="AA41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 t.éq.CO2 ≤ charge &lt; 50 t.éq.CO2 (Avec dispositif de détection de fuites)
Des systèmes comprenant les fluides suivants: Chlorofluorocarbure (CFC),Hydrofluorocarbure (HFC), sont soumis à des contrôles d''étanchéité. 
Contrôle Périodique Biennal','Arrêté du 29 février 2016 article 4',1,1782,'Avec dispositif de détection de fuites','',3,1465,4)</v>
      </c>
      <c r="AB41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 t.éq.CO2 ≤ charge &lt; 50 t.éq.CO2 (Avec dispositif de détection de fuites)
Des systèmes comprenant les fluides suivants: Chlorofluorocarbure (CFC),Hydrofluorocarbure (HFC), sont soumis à des contrôles d''étanchéité. 
Contrôle Périodique Biennal#, reglementation = #Arrêté du 29 février 2016 article 4#, commentaires = #Avec dispositif de détection de fuites#, personne_habilitee =  ##, criticite = 4 where id = 2209</v>
      </c>
      <c r="AC419" s="17" t="str">
        <f>IF(Tableau6[[#This Row],[Référence]]&lt;&gt;"",CONCATENATE("update aocr_ref_arbo set reglementation = '",Tableau6[[#This Row],[Référence]],"' where id = ",Tableau6[[#This Row],[id]]),"")</f>
        <v>update aocr_ref_arbo set reglementation = 'Arrêté du 29 février 2016 article 4' where id = 2209</v>
      </c>
    </row>
    <row r="420" spans="1:29" ht="100" customHeight="1" x14ac:dyDescent="0.25">
      <c r="A420" s="50">
        <v>587</v>
      </c>
      <c r="B420" s="37" t="s">
        <v>99</v>
      </c>
      <c r="C420" s="38" t="s">
        <v>111</v>
      </c>
      <c r="D420" s="44" t="s">
        <v>1153</v>
      </c>
      <c r="E420" s="41"/>
      <c r="F420" s="47" t="s">
        <v>680</v>
      </c>
      <c r="G420" s="41"/>
      <c r="H420" s="75" t="s">
        <v>327</v>
      </c>
      <c r="I420" s="49"/>
      <c r="J420" s="19"/>
      <c r="K420" s="74"/>
      <c r="L420" s="74"/>
      <c r="M420" s="41">
        <v>1</v>
      </c>
      <c r="N420" s="41">
        <v>1</v>
      </c>
      <c r="O420" s="41">
        <v>1</v>
      </c>
      <c r="P420" s="41">
        <v>0</v>
      </c>
      <c r="Q420" s="41">
        <f t="shared" si="12"/>
        <v>1465</v>
      </c>
      <c r="R420" s="41">
        <f t="shared" si="13"/>
        <v>1785</v>
      </c>
      <c r="S420" s="41">
        <v>1</v>
      </c>
      <c r="T420" s="76">
        <v>4</v>
      </c>
      <c r="U420" s="84"/>
      <c r="V420" s="73" t="s">
        <v>331</v>
      </c>
      <c r="W420" s="41"/>
      <c r="X420" s="26"/>
      <c r="Y420" s="25">
        <f>VLOOKUP(A424,Feuil1!A:B,2,FALSE)</f>
        <v>1465</v>
      </c>
      <c r="Z420" s="25">
        <f>VLOOKUP(A424,Feuil1!A:C,3,FALSE)</f>
        <v>1779</v>
      </c>
      <c r="AA42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('Chaudière dont la puissance nominale est supérieure à 400 kilowatts et inférieure à 20 mégawatts :
Contrôle Périodique biennal efficacité énergétique','Arrêté du 2 octobre 2009 Article 1
R224-35',1,1785,'','',3,1465,4)</v>
      </c>
      <c r="AB42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#Chaudière dont la puissance nominale est supérieure à 400 kilowatts et inférieure à 20 mégawatts :
Contrôle Périodique biennal efficacité énergétique#, reglementation = #Arrêté du 2 octobre 2009 Article 1
R224-35#, commentaires = ##, personne_habilitee =  ##, criticite = 4 where id = 587</v>
      </c>
      <c r="AC420" s="17" t="str">
        <f>IF(Tableau6[[#This Row],[Référence]]&lt;&gt;"",CONCATENATE("update aocr_ref_arbo set reglementation = '",Tableau6[[#This Row],[Référence]],"' where id = ",Tableau6[[#This Row],[id]]),"")</f>
        <v>update aocr_ref_arbo set reglementation = 'Arrêté du 2 octobre 2009 Article 1
R224-35' where id = 587</v>
      </c>
    </row>
    <row r="421" spans="1:29" ht="100" customHeight="1" x14ac:dyDescent="0.25">
      <c r="A421" s="50">
        <v>3746</v>
      </c>
      <c r="B421" s="37" t="s">
        <v>99</v>
      </c>
      <c r="C421" s="38" t="s">
        <v>111</v>
      </c>
      <c r="D421" s="45" t="s">
        <v>1230</v>
      </c>
      <c r="E421" s="42"/>
      <c r="F421" s="48" t="s">
        <v>680</v>
      </c>
      <c r="G421" s="41"/>
      <c r="H421" s="75" t="s">
        <v>327</v>
      </c>
      <c r="I421" s="49"/>
      <c r="J421" s="19"/>
      <c r="K421" s="74"/>
      <c r="L421" s="74"/>
      <c r="M421" s="41">
        <v>1</v>
      </c>
      <c r="N421" s="41">
        <v>1</v>
      </c>
      <c r="O421" s="41">
        <v>1</v>
      </c>
      <c r="P421" s="41">
        <v>0</v>
      </c>
      <c r="Q421" s="41">
        <f t="shared" si="12"/>
        <v>1465</v>
      </c>
      <c r="R421" s="41">
        <f t="shared" si="13"/>
        <v>1785</v>
      </c>
      <c r="S421" s="41"/>
      <c r="T421" s="76">
        <v>4</v>
      </c>
      <c r="U421" s="84"/>
      <c r="V421" s="73" t="s">
        <v>331</v>
      </c>
      <c r="W421" s="41"/>
      <c r="X421" s="25"/>
      <c r="Y421" s="25">
        <f>VLOOKUP(A425,Feuil1!A:B,2,FALSE)</f>
        <v>1465</v>
      </c>
      <c r="Z421" s="25">
        <f>VLOOKUP(A425,Feuil1!A:C,3,FALSE)</f>
        <v>1789</v>
      </c>
      <c r="AA42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('Chaudière dont la puissance nominale est supérieure à 400 kilowatts et inférieure à 20 mégawatts :
Contrôle Périodique biennal Emissions polluantes','Arrêté du 2 octobre 2009 Article 1
R224-35',1,1785,'','',3,1465,4)</v>
      </c>
      <c r="AB42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#Chaudière dont la puissance nominale est supérieure à 400 kilowatts et inférieure à 20 mégawatts :
Contrôle Périodique biennal Emissions polluantes#, reglementation = #Arrêté du 2 octobre 2009 Article 1
R224-35#, commentaires = ##, personne_habilitee =  ##, criticite = 4 where id = 3746</v>
      </c>
      <c r="AC421" s="17" t="str">
        <f>IF(Tableau6[[#This Row],[Référence]]&lt;&gt;"",CONCATENATE("update aocr_ref_arbo set reglementation = '",Tableau6[[#This Row],[Référence]],"' where id = ",Tableau6[[#This Row],[id]]),"")</f>
        <v>update aocr_ref_arbo set reglementation = 'Arrêté du 2 octobre 2009 Article 1
R224-35' where id = 3746</v>
      </c>
    </row>
    <row r="422" spans="1:29" ht="100" customHeight="1" x14ac:dyDescent="0.25">
      <c r="A422" s="50">
        <v>3740</v>
      </c>
      <c r="B422" s="37" t="s">
        <v>99</v>
      </c>
      <c r="C422" s="38" t="s">
        <v>313</v>
      </c>
      <c r="D422" s="45" t="s">
        <v>1147</v>
      </c>
      <c r="E422" s="42" t="s">
        <v>677</v>
      </c>
      <c r="F422" s="48" t="s">
        <v>676</v>
      </c>
      <c r="G422" s="41"/>
      <c r="H422" s="75" t="s">
        <v>327</v>
      </c>
      <c r="I422" s="49"/>
      <c r="J422" s="19"/>
      <c r="K422" s="74"/>
      <c r="L422" s="74"/>
      <c r="M422" s="41">
        <v>1</v>
      </c>
      <c r="N422" s="41">
        <v>1</v>
      </c>
      <c r="O422" s="41">
        <v>1</v>
      </c>
      <c r="P422" s="41">
        <v>0</v>
      </c>
      <c r="Q422" s="41">
        <f t="shared" si="12"/>
        <v>1465</v>
      </c>
      <c r="R422" s="41">
        <f t="shared" si="13"/>
        <v>1779</v>
      </c>
      <c r="S422" s="41"/>
      <c r="T422" s="76">
        <v>4</v>
      </c>
      <c r="U422" s="84"/>
      <c r="V422" s="73" t="s">
        <v>331</v>
      </c>
      <c r="W422" s="41"/>
      <c r="X422" s="25"/>
      <c r="Y422" s="25">
        <f>VLOOKUP(A426,Feuil1!A:B,2,FALSE)</f>
        <v>1465</v>
      </c>
      <c r="Z422" s="25">
        <f>VLOOKUP(A426,Feuil1!A:C,3,FALSE)</f>
        <v>2202</v>
      </c>
      <c r="AA42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300 kg ≤ charge (Avec ou sans dispositif de détection de fuites)
Des systèmes comprenant les fluides suivants: Hydro chlorofluorocarbure (HCFC) sont soumis à des contrôles d''étanchéité. 
Contrôle Périodique trimestriel','Arrêté du 29 février 2016 article 4',1,1779,'Avec ou sans dispositif de détection de fuites','',3,1465,4)</v>
      </c>
      <c r="AB42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300 kg ≤ charge (Avec ou sans dispositif de détection de fuites)
Des systèmes comprenant les fluides suivants: Hydro chlorofluorocarbure (HCFC) sont soumis à des contrôles d''étanchéité. 
Contrôle Périodique trimestriel#, reglementation = #Arrêté du 29 février 2016 article 4#, commentaires = #Avec ou sans dispositif de détection de fuites#, personne_habilitee =  ##, criticite = 4 where id = 3740</v>
      </c>
      <c r="AC422" s="17" t="str">
        <f>IF(Tableau6[[#This Row],[Référence]]&lt;&gt;"",CONCATENATE("update aocr_ref_arbo set reglementation = '",Tableau6[[#This Row],[Référence]],"' where id = ",Tableau6[[#This Row],[id]]),"")</f>
        <v>update aocr_ref_arbo set reglementation = 'Arrêté du 29 février 2016 article 4' where id = 3740</v>
      </c>
    </row>
    <row r="423" spans="1:29" ht="100" customHeight="1" x14ac:dyDescent="0.25">
      <c r="A423" s="50">
        <v>3745</v>
      </c>
      <c r="B423" s="37" t="s">
        <v>99</v>
      </c>
      <c r="C423" s="38" t="s">
        <v>313</v>
      </c>
      <c r="D423" s="45" t="s">
        <v>1152</v>
      </c>
      <c r="E423" s="42" t="s">
        <v>679</v>
      </c>
      <c r="F423" s="48" t="s">
        <v>676</v>
      </c>
      <c r="G423" s="41"/>
      <c r="H423" s="75" t="s">
        <v>327</v>
      </c>
      <c r="I423" s="49"/>
      <c r="J423" s="19"/>
      <c r="K423" s="74"/>
      <c r="L423" s="74"/>
      <c r="M423" s="41">
        <v>1</v>
      </c>
      <c r="N423" s="41">
        <v>1</v>
      </c>
      <c r="O423" s="41">
        <v>1</v>
      </c>
      <c r="P423" s="41">
        <v>0</v>
      </c>
      <c r="Q423" s="41">
        <f t="shared" si="12"/>
        <v>1465</v>
      </c>
      <c r="R423" s="41">
        <f t="shared" si="13"/>
        <v>1779</v>
      </c>
      <c r="S423" s="41"/>
      <c r="T423" s="76">
        <v>4</v>
      </c>
      <c r="U423" s="84"/>
      <c r="V423" s="73" t="s">
        <v>331</v>
      </c>
      <c r="W423" s="41"/>
      <c r="X423" s="26"/>
      <c r="Y423" s="25">
        <f>VLOOKUP(A427,Feuil1!A:B,2,FALSE)</f>
        <v>1465</v>
      </c>
      <c r="Z423" s="25">
        <f>VLOOKUP(A427,Feuil1!A:C,3,FALSE)</f>
        <v>2202</v>
      </c>
      <c r="AA42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500 t.éq.CO2 ≤ charge (Sans dispositif de détection de fuites)
Des systèmes comprenant les fluides suivants: Chlorofluorocarbure (CFC),Hydrofluorocarbure (HFC), sont soumis à des contrôles d''étanchéité. 
Contrôle Périodique Biennal','Arrêté du 29 février 2016 article 4',1,1779,'Sans dispositif de détection de fuites','',3,1465,4)</v>
      </c>
      <c r="AB42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500 t.éq.CO2 ≤ charge (Sans dispositif de détection de fuites)
Des systèmes comprenant les fluides suivants: Chlorofluorocarbure (CFC),Hydrofluorocarbure (HFC), sont soumis à des contrôles d''étanchéité. 
Contrôle Périodique Biennal#, reglementation = #Arrêté du 29 février 2016 article 4#, commentaires = #Sans dispositif de détection de fuites#, personne_habilitee =  ##, criticite = 4 where id = 3745</v>
      </c>
      <c r="AC423" s="17" t="str">
        <f>IF(Tableau6[[#This Row],[Référence]]&lt;&gt;"",CONCATENATE("update aocr_ref_arbo set reglementation = '",Tableau6[[#This Row],[Référence]],"' where id = ",Tableau6[[#This Row],[id]]),"")</f>
        <v>update aocr_ref_arbo set reglementation = 'Arrêté du 29 février 2016 article 4' where id = 3745</v>
      </c>
    </row>
    <row r="424" spans="1:29" ht="100" customHeight="1" x14ac:dyDescent="0.25">
      <c r="A424" s="50">
        <v>2211</v>
      </c>
      <c r="B424" s="37" t="s">
        <v>99</v>
      </c>
      <c r="C424" s="38" t="s">
        <v>313</v>
      </c>
      <c r="D424" s="45" t="s">
        <v>1167</v>
      </c>
      <c r="E424" s="42" t="s">
        <v>505</v>
      </c>
      <c r="F424" s="48" t="s">
        <v>698</v>
      </c>
      <c r="G424" s="41">
        <v>1</v>
      </c>
      <c r="H424" s="75" t="s">
        <v>327</v>
      </c>
      <c r="I424" s="49"/>
      <c r="J424" s="19"/>
      <c r="K424" s="74"/>
      <c r="L424" s="74"/>
      <c r="M424" s="41">
        <v>1</v>
      </c>
      <c r="N424" s="41">
        <v>1</v>
      </c>
      <c r="O424" s="41">
        <v>1</v>
      </c>
      <c r="P424" s="41">
        <v>0</v>
      </c>
      <c r="Q424" s="41">
        <f t="shared" si="12"/>
        <v>1465</v>
      </c>
      <c r="R424" s="41">
        <f t="shared" si="13"/>
        <v>1779</v>
      </c>
      <c r="S424" s="41">
        <v>1</v>
      </c>
      <c r="T424" s="76">
        <v>4</v>
      </c>
      <c r="U424" s="84"/>
      <c r="V424" s="73" t="s">
        <v>331</v>
      </c>
      <c r="W424" s="41"/>
      <c r="X424" s="25"/>
      <c r="Y424" s="25">
        <f>VLOOKUP(A428,Feuil1!A:B,2,FALSE)</f>
        <v>1465</v>
      </c>
      <c r="Z424" s="25">
        <f>VLOOKUP(A428,Feuil1!A:C,3,FALSE)</f>
        <v>2202</v>
      </c>
      <c r="AA42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('Chaudière ou ensemble de chaudière d''une puissance nominale supérieure à 400 kW :
Vérification trimestrielle du rendement caractéristique','Code de l''environnement Article R224-28 R224-29',1,1779,'L''exploitant est tenu de calculer au moment de chaque remise en marche de la chaudière, et au moins tous les trois mois pendant la période de fonctionnement, le rendement caractéristique de la chaudière dont il a la charge.
En outre, il doit vérifier les autres éléments permettant d''améliorer l''efficacité énergétique de celle-ci.','',3,1465,4)</v>
      </c>
      <c r="AB42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#Chaudière ou ensemble de chaudière d''une puissance nominale supérieure à 400 kW :
Vérification trimestrielle du rendement caractéristique#, reglementation = #Code de l''environnement Article R224-28 R224-29#, commentaires = #L''exploitant est tenu de calculer au moment de chaque remise en marche de la chaudière, et au moins tous les trois mois pendant la période de fonctionnement, le rendement caractéristique de la chaudière dont il a la charge.
En outre, il doit vérifier les autres éléments permettant d''améliorer l''efficacité énergétique de celle-ci.#, personne_habilitee =  ##, criticite = 4 where id = 2211</v>
      </c>
      <c r="AC424" s="17" t="str">
        <f>IF(Tableau6[[#This Row],[Référence]]&lt;&gt;"",CONCATENATE("update aocr_ref_arbo set reglementation = '",Tableau6[[#This Row],[Référence]],"' where id = ",Tableau6[[#This Row],[id]]),"")</f>
        <v>update aocr_ref_arbo set reglementation = 'Code de l''environnement Article R224-28 R224-29' where id = 2211</v>
      </c>
    </row>
    <row r="425" spans="1:29" ht="100" customHeight="1" x14ac:dyDescent="0.25">
      <c r="A425" s="50">
        <v>594</v>
      </c>
      <c r="B425" s="37" t="s">
        <v>99</v>
      </c>
      <c r="C425" s="38" t="s">
        <v>110</v>
      </c>
      <c r="D425" s="44" t="s">
        <v>1154</v>
      </c>
      <c r="E425" s="41" t="s">
        <v>477</v>
      </c>
      <c r="F425" s="47" t="s">
        <v>681</v>
      </c>
      <c r="G425" s="41"/>
      <c r="H425" s="75" t="s">
        <v>327</v>
      </c>
      <c r="I425" s="49"/>
      <c r="J425" s="19"/>
      <c r="K425" s="74"/>
      <c r="L425" s="74"/>
      <c r="M425" s="41">
        <v>1</v>
      </c>
      <c r="N425" s="41">
        <v>1</v>
      </c>
      <c r="O425" s="41">
        <v>1</v>
      </c>
      <c r="P425" s="41">
        <v>0</v>
      </c>
      <c r="Q425" s="41">
        <f t="shared" si="12"/>
        <v>1465</v>
      </c>
      <c r="R425" s="41">
        <f t="shared" si="13"/>
        <v>1789</v>
      </c>
      <c r="S425" s="41">
        <v>1</v>
      </c>
      <c r="T425" s="76">
        <v>4</v>
      </c>
      <c r="U425" s="84"/>
      <c r="V425" s="73" t="s">
        <v>331</v>
      </c>
      <c r="W425" s="41"/>
      <c r="X425" s="26"/>
      <c r="Y425" s="25">
        <f>VLOOKUP(A429,Feuil1!A:B,2,FALSE)</f>
        <v>1465</v>
      </c>
      <c r="Z425" s="25">
        <f>VLOOKUP(A429,Feuil1!A:C,3,FALSE)</f>
        <v>1786</v>
      </c>
      <c r="AA42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('Système de climatisation et des pompes à chaleur réversibles dont la puissance frigorifique est supérieure à 12 kilowatts :
Contrôle Périodique quinquennal','Code de l''environnement Article R224-59-4
Arrêté du 15 décembre 2016
',1,1789,'L''inspection comporte l''inspection documentaire, l''évaluation, lors de l''inspection sur site, du rendement du système de climatisation et de son dimensionnement par rapport aux exigences en matière de refroidissement du bâtiment, ainsi que la fourniture des recommandations nécessaires portant sur le bon usage du système en place, les améliorations possibles de l''ensemble de l''installation, l''intérêt éventuel du remplacement de celui-ci et les autres solutions envisageables.','',3,1465,4)</v>
      </c>
      <c r="AB42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#Système de climatisation et des pompes à chaleur réversibles dont la puissance frigorifique est supérieure à 12 kilowatts :
Contrôle Périodique quinquennal#, reglementation = #Code de l''environnement Article R224-59-4
Arrêté du 15 décembre 2016
#, commentaires = #L''inspection comporte l''inspection documentaire, l''évaluation, lors de l''inspection sur site, du rendement du système de climatisation et de son dimensionnement par rapport aux exigences en matière de refroidissement du bâtiment, ainsi que la fourniture des recommandations nécessaires portant sur le bon usage du système en place, les améliorations possibles de l''ensemble de l''installation, l''intérêt éventuel du remplacement de celui-ci et les autres solutions envisageables.#, personne_habilitee =  ##, criticite = 4 where id = 594</v>
      </c>
      <c r="AC425" s="17" t="str">
        <f>IF(Tableau6[[#This Row],[Référence]]&lt;&gt;"",CONCATENATE("update aocr_ref_arbo set reglementation = '",Tableau6[[#This Row],[Référence]],"' where id = ",Tableau6[[#This Row],[id]]),"")</f>
        <v>update aocr_ref_arbo set reglementation = 'Code de l''environnement Article R224-59-4
Arrêté du 15 décembre 2016
' where id = 594</v>
      </c>
    </row>
    <row r="426" spans="1:29" ht="100" customHeight="1" x14ac:dyDescent="0.25">
      <c r="A426" s="50">
        <v>3739</v>
      </c>
      <c r="B426" s="37" t="s">
        <v>99</v>
      </c>
      <c r="C426" s="38" t="s">
        <v>179</v>
      </c>
      <c r="D426" s="44" t="s">
        <v>1146</v>
      </c>
      <c r="E426" s="41" t="s">
        <v>677</v>
      </c>
      <c r="F426" s="47" t="s">
        <v>676</v>
      </c>
      <c r="G426" s="41"/>
      <c r="H426" s="75" t="s">
        <v>327</v>
      </c>
      <c r="I426" s="49"/>
      <c r="J426" s="19"/>
      <c r="K426" s="74"/>
      <c r="L426" s="74"/>
      <c r="M426" s="41">
        <v>1</v>
      </c>
      <c r="N426" s="41">
        <v>1</v>
      </c>
      <c r="O426" s="41">
        <v>1</v>
      </c>
      <c r="P426" s="41">
        <v>0</v>
      </c>
      <c r="Q426" s="41">
        <f t="shared" si="12"/>
        <v>1465</v>
      </c>
      <c r="R426" s="41">
        <f t="shared" si="13"/>
        <v>2202</v>
      </c>
      <c r="S426" s="41"/>
      <c r="T426" s="76">
        <v>4</v>
      </c>
      <c r="U426" s="84"/>
      <c r="V426" s="73" t="s">
        <v>331</v>
      </c>
      <c r="W426" s="41"/>
      <c r="X426" s="25"/>
      <c r="Y426" s="25">
        <f>VLOOKUP(A430,Feuil1!A:B,2,FALSE)</f>
        <v>1285</v>
      </c>
      <c r="Z426" s="25">
        <f>VLOOKUP(A430,Feuil1!A:C,3,FALSE)</f>
        <v>1786</v>
      </c>
      <c r="AA42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30 kg ≤ charge &lt; 300 kg (Avec ou sans dispositif de détection de fuites)
Des systèmes comprenant les fluides suivants: Hydro chlorofluorocarbure (HCFC) sont soumis à des contrôles d''étanchéité. 
Contrôle Périodique semestriel','Arrêté du 29 février 2016 article 4',1,2202,'Avec ou sans dispositif de détection de fuites','',3,1465,4)</v>
      </c>
      <c r="AB42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30 kg ≤ charge &lt; 300 kg (Avec ou sans dispositif de détection de fuites)
Des systèmes comprenant les fluides suivants: Hydro chlorofluorocarbure (HCFC) sont soumis à des contrôles d''étanchéité. 
Contrôle Périodique semestriel#, reglementation = #Arrêté du 29 février 2016 article 4#, commentaires = #Avec ou sans dispositif de détection de fuites#, personne_habilitee =  ##, criticite = 4 where id = 3739</v>
      </c>
      <c r="AC426" s="17" t="str">
        <f>IF(Tableau6[[#This Row],[Référence]]&lt;&gt;"",CONCATENATE("update aocr_ref_arbo set reglementation = '",Tableau6[[#This Row],[Référence]],"' where id = ",Tableau6[[#This Row],[id]]),"")</f>
        <v>update aocr_ref_arbo set reglementation = 'Arrêté du 29 février 2016 article 4' where id = 3739</v>
      </c>
    </row>
    <row r="427" spans="1:29" ht="100" customHeight="1" x14ac:dyDescent="0.25">
      <c r="A427" s="50">
        <v>3742</v>
      </c>
      <c r="B427" s="37" t="s">
        <v>99</v>
      </c>
      <c r="C427" s="38" t="s">
        <v>179</v>
      </c>
      <c r="D427" s="44" t="s">
        <v>1150</v>
      </c>
      <c r="E427" s="41" t="s">
        <v>678</v>
      </c>
      <c r="F427" s="47" t="s">
        <v>676</v>
      </c>
      <c r="G427" s="41"/>
      <c r="H427" s="75" t="s">
        <v>327</v>
      </c>
      <c r="I427" s="49"/>
      <c r="J427" s="19"/>
      <c r="K427" s="74"/>
      <c r="L427" s="74"/>
      <c r="M427" s="41">
        <v>1</v>
      </c>
      <c r="N427" s="41">
        <v>1</v>
      </c>
      <c r="O427" s="41">
        <v>1</v>
      </c>
      <c r="P427" s="41">
        <v>0</v>
      </c>
      <c r="Q427" s="41">
        <f t="shared" si="12"/>
        <v>1465</v>
      </c>
      <c r="R427" s="41">
        <f t="shared" si="13"/>
        <v>2202</v>
      </c>
      <c r="S427" s="41"/>
      <c r="T427" s="76">
        <v>4</v>
      </c>
      <c r="U427" s="84"/>
      <c r="V427" s="73" t="s">
        <v>331</v>
      </c>
      <c r="W427" s="41"/>
      <c r="X427" s="26"/>
      <c r="Y427" s="25">
        <f>VLOOKUP(A431,Feuil1!A:B,2,FALSE)</f>
        <v>1285</v>
      </c>
      <c r="Z427" s="25">
        <f>VLOOKUP(A431,Feuil1!A:C,3,FALSE)</f>
        <v>1786</v>
      </c>
      <c r="AA42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500 t.éq.CO2 ≤ charge (Avec dispositif de détection de fuites)
Des systèmes comprenant les fluides suivants: Chlorofluorocarbure (CFC),Hydrofluorocarbure (HFC), sont soumis à des contrôles d''étanchéité. 
Contrôle Périodique Biennal','Arrêté du 29 février 2016 article 4',1,2202,'Avec dispositif de détection de fuites','',3,1465,4)</v>
      </c>
      <c r="AB42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500 t.éq.CO2 ≤ charge (Avec dispositif de détection de fuites)
Des systèmes comprenant les fluides suivants: Chlorofluorocarbure (CFC),Hydrofluorocarbure (HFC), sont soumis à des contrôles d''étanchéité. 
Contrôle Périodique Biennal#, reglementation = #Arrêté du 29 février 2016 article 4#, commentaires = #Avec dispositif de détection de fuites#, personne_habilitee =  ##, criticite = 4 where id = 3742</v>
      </c>
      <c r="AC427" s="17" t="str">
        <f>IF(Tableau6[[#This Row],[Référence]]&lt;&gt;"",CONCATENATE("update aocr_ref_arbo set reglementation = '",Tableau6[[#This Row],[Référence]],"' where id = ",Tableau6[[#This Row],[id]]),"")</f>
        <v>update aocr_ref_arbo set reglementation = 'Arrêté du 29 février 2016 article 4' where id = 3742</v>
      </c>
    </row>
    <row r="428" spans="1:29" ht="100" customHeight="1" x14ac:dyDescent="0.25">
      <c r="A428" s="50">
        <v>3744</v>
      </c>
      <c r="B428" s="37" t="s">
        <v>99</v>
      </c>
      <c r="C428" s="38" t="s">
        <v>179</v>
      </c>
      <c r="D428" s="44" t="s">
        <v>1151</v>
      </c>
      <c r="E428" s="41" t="s">
        <v>679</v>
      </c>
      <c r="F428" s="47" t="s">
        <v>676</v>
      </c>
      <c r="G428" s="41"/>
      <c r="H428" s="75" t="s">
        <v>327</v>
      </c>
      <c r="I428" s="49"/>
      <c r="J428" s="19"/>
      <c r="K428" s="74"/>
      <c r="L428" s="74"/>
      <c r="M428" s="41">
        <v>1</v>
      </c>
      <c r="N428" s="41">
        <v>1</v>
      </c>
      <c r="O428" s="41">
        <v>1</v>
      </c>
      <c r="P428" s="41">
        <v>0</v>
      </c>
      <c r="Q428" s="41">
        <f t="shared" si="12"/>
        <v>1465</v>
      </c>
      <c r="R428" s="41">
        <f t="shared" si="13"/>
        <v>2202</v>
      </c>
      <c r="S428" s="41"/>
      <c r="T428" s="76">
        <v>4</v>
      </c>
      <c r="U428" s="84"/>
      <c r="V428" s="73" t="s">
        <v>331</v>
      </c>
      <c r="W428" s="41"/>
      <c r="X428" s="25"/>
      <c r="Y428" s="25">
        <f>VLOOKUP(A432,Feuil1!A:B,2,FALSE)</f>
        <v>1465</v>
      </c>
      <c r="Z428" s="25">
        <f>VLOOKUP(A432,Feuil1!A:C,3,FALSE)</f>
        <v>1786</v>
      </c>
      <c r="AA42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de fluide frigorigène est
50 t.éq.CO2 ≤ charge &lt; 500 t.éq.CO2 (Sans dispositif de détection de fuites)
Des systèmes comprenant les fluides suivants: Chlorofluorocarbure (CFC),Hydrofluorocarbure (HFC), sont soumis à des contrôles d''étanchéité. 
Contrôle Périodique Biennal','Arrêté du 29 février 2016 article 4',1,2202,'Sans dispositif de détection de fuites','',3,1465,4)</v>
      </c>
      <c r="AB42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de fluide frigorigène est
50 t.éq.CO2 ≤ charge &lt; 500 t.éq.CO2 (Sans dispositif de détection de fuites)
Des systèmes comprenant les fluides suivants: Chlorofluorocarbure (CFC),Hydrofluorocarbure (HFC), sont soumis à des contrôles d''étanchéité. 
Contrôle Périodique Biennal#, reglementation = #Arrêté du 29 février 2016 article 4#, commentaires = #Sans dispositif de détection de fuites#, personne_habilitee =  ##, criticite = 4 where id = 3744</v>
      </c>
      <c r="AC428" s="17" t="str">
        <f>IF(Tableau6[[#This Row],[Référence]]&lt;&gt;"",CONCATENATE("update aocr_ref_arbo set reglementation = '",Tableau6[[#This Row],[Référence]],"' where id = ",Tableau6[[#This Row],[id]]),"")</f>
        <v>update aocr_ref_arbo set reglementation = 'Arrêté du 29 février 2016 article 4' where id = 3744</v>
      </c>
    </row>
    <row r="429" spans="1:29" ht="100" customHeight="1" x14ac:dyDescent="0.25">
      <c r="A429" s="50">
        <v>675</v>
      </c>
      <c r="B429" s="37" t="s">
        <v>99</v>
      </c>
      <c r="C429" s="38" t="s">
        <v>123</v>
      </c>
      <c r="D429" s="45" t="s">
        <v>1156</v>
      </c>
      <c r="E429" s="42" t="s">
        <v>479</v>
      </c>
      <c r="F429" s="48" t="s">
        <v>684</v>
      </c>
      <c r="G429" s="41">
        <v>1</v>
      </c>
      <c r="H429" s="75" t="s">
        <v>327</v>
      </c>
      <c r="I429" s="49"/>
      <c r="J429" s="19"/>
      <c r="K429" s="74"/>
      <c r="L429" s="74"/>
      <c r="M429" s="41">
        <v>0</v>
      </c>
      <c r="N429" s="41">
        <v>0</v>
      </c>
      <c r="O429" s="41">
        <v>1</v>
      </c>
      <c r="P429" s="41">
        <v>0</v>
      </c>
      <c r="Q429" s="41">
        <f t="shared" si="12"/>
        <v>1465</v>
      </c>
      <c r="R429" s="41">
        <f t="shared" si="13"/>
        <v>1786</v>
      </c>
      <c r="S429" s="41">
        <v>1</v>
      </c>
      <c r="T429" s="76">
        <v>4</v>
      </c>
      <c r="U429" s="84"/>
      <c r="V429" s="73" t="s">
        <v>331</v>
      </c>
      <c r="W429" s="41"/>
      <c r="X429" s="25"/>
      <c r="Y429" s="25">
        <f>VLOOKUP(A433,Feuil1!A:B,2,FALSE)</f>
        <v>1285</v>
      </c>
      <c r="Z429" s="25">
        <f>VLOOKUP(A433,Feuil1!A:C,3,FALSE)</f>
        <v>1786</v>
      </c>
      <c r="AA42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Chauffage, réfrigération, climatisation, conditionnement d''air et installation d''eau chaude sanitaire ERP :
Vérification Périodique annuelle','Arrêté du 25 juin 1980 Article CH 58 § 2',1,1786,'Les vérifications périodiques doivent avoir lieu tous les ans et concernent :
- les installations de production de chaleur ou de froid;
- les appareils de production-émission de chaleur à combustion.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frigorigène.','',3,1465,4)</v>
      </c>
      <c r="AB42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Chauffage, réfrigération, climatisation, conditionnement d''air et installation d''eau chaude sanitaire ERP :
Vérification Périodique annuelle#, reglementation = #Arrêté du 25 juin 1980 Article CH 58 § 2#, commentaires = #Les vérifications périodiques doivent avoir lieu tous les ans et concernent :
- les installations de production de chaleur ou de froid;
- les appareils de production-émission de chaleur à combustion.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 personne_habilitee =  ##, criticite = 4 where id = 675</v>
      </c>
      <c r="AC429" s="17" t="str">
        <f>IF(Tableau6[[#This Row],[Référence]]&lt;&gt;"",CONCATENATE("update aocr_ref_arbo set reglementation = '",Tableau6[[#This Row],[Référence]],"' where id = ",Tableau6[[#This Row],[id]]),"")</f>
        <v>update aocr_ref_arbo set reglementation = 'Arrêté du 25 juin 1980 Article CH 58 § 2' where id = 675</v>
      </c>
    </row>
    <row r="430" spans="1:29" ht="100" customHeight="1" x14ac:dyDescent="0.25">
      <c r="A430" s="50">
        <v>676</v>
      </c>
      <c r="B430" s="37" t="s">
        <v>101</v>
      </c>
      <c r="C430" s="38" t="s">
        <v>123</v>
      </c>
      <c r="D430" s="44" t="s">
        <v>1157</v>
      </c>
      <c r="E430" s="41" t="s">
        <v>782</v>
      </c>
      <c r="F430" s="47" t="s">
        <v>685</v>
      </c>
      <c r="G430" s="41">
        <v>1</v>
      </c>
      <c r="H430" s="75" t="s">
        <v>327</v>
      </c>
      <c r="I430" s="49"/>
      <c r="J430" s="19"/>
      <c r="K430" s="74"/>
      <c r="L430" s="74"/>
      <c r="M430" s="41">
        <v>0</v>
      </c>
      <c r="N430" s="41">
        <v>0</v>
      </c>
      <c r="O430" s="41">
        <v>1</v>
      </c>
      <c r="P430" s="41">
        <v>0</v>
      </c>
      <c r="Q430" s="41">
        <f t="shared" si="12"/>
        <v>1285</v>
      </c>
      <c r="R430" s="41">
        <f t="shared" si="13"/>
        <v>1786</v>
      </c>
      <c r="S430" s="41">
        <v>1</v>
      </c>
      <c r="T430" s="76">
        <v>4</v>
      </c>
      <c r="U430" s="84"/>
      <c r="V430" s="73" t="s">
        <v>331</v>
      </c>
      <c r="W430" s="41"/>
      <c r="X430" s="25"/>
      <c r="Y430" s="25">
        <f>VLOOKUP(A434,Feuil1!A:B,2,FALSE)</f>
        <v>1465</v>
      </c>
      <c r="Z430" s="25">
        <f>VLOOKUP(A434,Feuil1!A:C,3,FALSE)</f>
        <v>1786</v>
      </c>
      <c r="AA43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('Filtre d''une Centrale de Traitement de l''Air (CTA) ERP : 
En présence d''un système de mesure et d''alarme fonctionnant en permanence.
Vérification Périodique annuelle','A. 25/06/80 Art. GE6 à GE9 et CH39',1,1786,'Afin de contrôler le chargement en poussières des filtres et maintenir leurs caractéristiques de bon fonctionnement, les dispositions suivantes seront prises :
§ 1. L''utilisateur doit tenir un livret d''entretien de l''installation de filtration faisant référence aux recommandations de l''installateur et du fabricant du filtre.
Les valeurs d''efficacité minimale sont portées sur le livret d''entretien.
§ 2. L''installateur, sur les indications du fabricant du filtre, doit fixer une valeur de perte de charge maximale au débit nominal, dont le dépassement devra entraîner le nettoyage ou le changement des filtres. Cette valeur sera consignée dans le livret d''entretien.
§ 3. Une visite périodique doit être effectuée par l''utilisateur ou son représentant. Cette périodicité ne doit pas être supérieure à un an','',3,1285,4)</v>
      </c>
      <c r="AB43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#Filtre d''une Centrale de Traitement de l''Air (CTA) ERP : 
En présence d''un système de mesure et d''alarme fonctionnant en permanence.
Vérification Périodique annuelle#, reglementation = #A. 25/06/80 Art. GE6 à GE9 et CH39#, commentaires = #Afin de contrôler le chargement en poussières des filtres et maintenir leurs caractéristiques de bon fonctionnement, les dispositions suivantes seront prises :
§ 1. L''utilisateur doit tenir un livret d''entretien de l''installation de filtration faisant référence aux recommandations de l''installateur et du fabricant du filtre.
Les valeurs d''efficacité minimale sont portées sur le livret d''entretien.
§ 2. L''installateur, sur les indications du fabricant du filtre, doit fixer une valeur de perte de charge maximale au débit nominal, dont le dépassement devra entraîner le nettoyage ou le changement des filtres. Cette valeur sera consignée dans le livret d''entretien.
§ 3. Une visite périodique doit être effectuée par l''utilisateur ou son représentant. Cette périodicité ne doit pas être supérieure à un an#, personne_habilitee =  ##, criticite = 4 where id = 676</v>
      </c>
      <c r="AC430" s="17" t="str">
        <f>IF(Tableau6[[#This Row],[Référence]]&lt;&gt;"",CONCATENATE("update aocr_ref_arbo set reglementation = '",Tableau6[[#This Row],[Référence]],"' where id = ",Tableau6[[#This Row],[id]]),"")</f>
        <v>update aocr_ref_arbo set reglementation = 'A. 25/06/80 Art. GE6 à GE9 et CH39' where id = 676</v>
      </c>
    </row>
    <row r="431" spans="1:29" ht="100" customHeight="1" x14ac:dyDescent="0.25">
      <c r="A431" s="50">
        <v>3748</v>
      </c>
      <c r="B431" s="37" t="s">
        <v>101</v>
      </c>
      <c r="C431" s="38" t="s">
        <v>123</v>
      </c>
      <c r="D431" s="45" t="s">
        <v>1158</v>
      </c>
      <c r="E431" s="42" t="s">
        <v>783</v>
      </c>
      <c r="F431" s="48" t="s">
        <v>685</v>
      </c>
      <c r="G431" s="41"/>
      <c r="H431" s="75" t="s">
        <v>327</v>
      </c>
      <c r="I431" s="49"/>
      <c r="J431" s="19"/>
      <c r="K431" s="74"/>
      <c r="L431" s="74"/>
      <c r="M431" s="41">
        <v>0</v>
      </c>
      <c r="N431" s="41">
        <v>0</v>
      </c>
      <c r="O431" s="41">
        <v>1</v>
      </c>
      <c r="P431" s="41">
        <v>0</v>
      </c>
      <c r="Q431" s="41">
        <f t="shared" si="12"/>
        <v>1285</v>
      </c>
      <c r="R431" s="41">
        <f t="shared" si="13"/>
        <v>1786</v>
      </c>
      <c r="S431" s="41"/>
      <c r="T431" s="76">
        <v>4</v>
      </c>
      <c r="U431" s="84"/>
      <c r="V431" s="73" t="s">
        <v>331</v>
      </c>
      <c r="W431" s="41"/>
      <c r="X431" s="25"/>
      <c r="Y431" s="25">
        <f>VLOOKUP(A435,Feuil1!A:B,2,FALSE)</f>
        <v>1465</v>
      </c>
      <c r="Z431" s="25">
        <f>VLOOKUP(A435,Feuil1!A:C,3,FALSE)</f>
        <v>1778</v>
      </c>
      <c r="AA43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('Filtre conduit de fumée et filtre d''une Centrale de Traitement de l''Air (CTA) ERP : 
En l''absence d''un système de mesure et d''alarme fonctionnant en permanence.
Vérification Périodique Trimestrielle','A. 25/06/80 Art. GE6 à GE9 et CH39',1,1786,'§ 3. Une visite périodique doit être effectuée par l''utilisateur ou son représentant. Cette périodicité ne doit pas être supérieure à un an. En l''absence d''un système de mesure et d''alarme fonctionnant en permanence, cette périodicité est ramenée à trois mois. De plus, les caractéristiques locales ou fonctionnelles de certaines installations peuvent justifier une périodicité plus courte, qui sera portée sur le livret d''entretien.','',3,1285,4)</v>
      </c>
      <c r="AB43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#Filtre conduit de fumée et filtre d''une Centrale de Traitement de l''Air (CTA) ERP : 
En l''absence d''un système de mesure et d''alarme fonctionnant en permanence.
Vérification Périodique Trimestrielle#, reglementation = #A. 25/06/80 Art. GE6 à GE9 et CH39#, commentaires = #§ 3. Une visite périodique doit être effectuée par l''utilisateur ou son représentant. Cette périodicité ne doit pas être supérieure à un an. En l''absence d''un système de mesure et d''alarme fonctionnant en permanence, cette périodicité est ramenée à trois mois. De plus, les caractéristiques locales ou fonctionnelles de certaines installations peuvent justifier une périodicité plus courte, qui sera portée sur le livret d''entretien.#, personne_habilitee =  ##, criticite = 4 where id = 3748</v>
      </c>
      <c r="AC431" s="17" t="str">
        <f>IF(Tableau6[[#This Row],[Référence]]&lt;&gt;"",CONCATENATE("update aocr_ref_arbo set reglementation = '",Tableau6[[#This Row],[Référence]],"' where id = ",Tableau6[[#This Row],[id]]),"")</f>
        <v>update aocr_ref_arbo set reglementation = 'A. 25/06/80 Art. GE6 à GE9 et CH39' where id = 3748</v>
      </c>
    </row>
    <row r="432" spans="1:29" ht="100" customHeight="1" x14ac:dyDescent="0.25">
      <c r="A432" s="50">
        <v>3749</v>
      </c>
      <c r="B432" s="37" t="s">
        <v>99</v>
      </c>
      <c r="C432" s="38" t="s">
        <v>123</v>
      </c>
      <c r="D432" s="44" t="s">
        <v>1159</v>
      </c>
      <c r="E432" s="41" t="s">
        <v>686</v>
      </c>
      <c r="F432" s="47" t="s">
        <v>687</v>
      </c>
      <c r="G432" s="41"/>
      <c r="H432" s="75" t="s">
        <v>327</v>
      </c>
      <c r="I432" s="49"/>
      <c r="J432" s="19"/>
      <c r="K432" s="74"/>
      <c r="L432" s="74"/>
      <c r="M432" s="41">
        <v>0</v>
      </c>
      <c r="N432" s="41">
        <v>0</v>
      </c>
      <c r="O432" s="41">
        <v>1</v>
      </c>
      <c r="P432" s="41">
        <v>0</v>
      </c>
      <c r="Q432" s="41">
        <f t="shared" si="12"/>
        <v>1465</v>
      </c>
      <c r="R432" s="41">
        <f t="shared" si="13"/>
        <v>1786</v>
      </c>
      <c r="S432" s="41"/>
      <c r="T432" s="76">
        <v>4</v>
      </c>
      <c r="U432" s="84"/>
      <c r="V432" s="73" t="s">
        <v>331</v>
      </c>
      <c r="W432" s="41"/>
      <c r="X432" s="71"/>
      <c r="Y432" s="25">
        <f>VLOOKUP(A436,Feuil1!A:B,2,FALSE)</f>
        <v>1465</v>
      </c>
      <c r="Z432" s="25">
        <f>VLOOKUP(A436,Feuil1!A:C,3,FALSE)</f>
        <v>1470</v>
      </c>
      <c r="AA43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('les conduits de fumée, les cheminées et tous les appareils doivent être ramonés et nettoyés
Vérification Périodique Annuelle','A. 25/06/80 Art. GE6 à GE9 et CH57',1,1786,'Les installations doivent être entretenues régulièrement et maintenues en bon état de fonctionnement.
En particulier, les conduits de fumée, les cheminées et tous les appareils doivent être ramonés et nettoyés une fois par an.','',3,1465,4)</v>
      </c>
      <c r="AB43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#les conduits de fumée, les cheminées et tous les appareils doivent être ramonés et nettoyés
Vérification Périodique Annuelle#, reglementation = #A. 25/06/80 Art. GE6 à GE9 et CH57#, commentaires = #Les installations doivent être entretenues régulièrement et maintenues en bon état de fonctionnement.
En particulier, les conduits de fumée, les cheminées et tous les appareils doivent être ramonés et nettoyés une fois par an.#, personne_habilitee =  ##, criticite = 4 where id = 3749</v>
      </c>
      <c r="AC432" s="17" t="str">
        <f>IF(Tableau6[[#This Row],[Référence]]&lt;&gt;"",CONCATENATE("update aocr_ref_arbo set reglementation = '",Tableau6[[#This Row],[Référence]],"' where id = ",Tableau6[[#This Row],[id]]),"")</f>
        <v>update aocr_ref_arbo set reglementation = 'A. 25/06/80 Art. GE6 à GE9 et CH57' where id = 3749</v>
      </c>
    </row>
    <row r="433" spans="1:29" ht="100" customHeight="1" x14ac:dyDescent="0.25">
      <c r="A433" s="50">
        <v>700</v>
      </c>
      <c r="B433" s="37" t="s">
        <v>101</v>
      </c>
      <c r="C433" s="38" t="s">
        <v>123</v>
      </c>
      <c r="D433" s="44" t="s">
        <v>1161</v>
      </c>
      <c r="E433" s="41"/>
      <c r="F433" s="47" t="s">
        <v>688</v>
      </c>
      <c r="G433" s="41">
        <v>1</v>
      </c>
      <c r="H433" s="75" t="s">
        <v>327</v>
      </c>
      <c r="I433" s="49"/>
      <c r="J433" s="19" t="s">
        <v>18</v>
      </c>
      <c r="K433" s="74"/>
      <c r="L433" s="74"/>
      <c r="M433" s="41">
        <v>0</v>
      </c>
      <c r="N433" s="41">
        <v>0</v>
      </c>
      <c r="O433" s="41">
        <v>1</v>
      </c>
      <c r="P433" s="41">
        <v>0</v>
      </c>
      <c r="Q433" s="41">
        <f t="shared" si="12"/>
        <v>1285</v>
      </c>
      <c r="R433" s="41">
        <f t="shared" si="13"/>
        <v>1786</v>
      </c>
      <c r="S433" s="41">
        <v>1</v>
      </c>
      <c r="T433" s="76">
        <v>4</v>
      </c>
      <c r="U433" s="84"/>
      <c r="V433" s="73" t="s">
        <v>331</v>
      </c>
      <c r="W433" s="41"/>
      <c r="X433" s="71"/>
      <c r="Y433" s="25">
        <f>VLOOKUP(A437,Feuil1!A:B,2,FALSE)</f>
        <v>1465</v>
      </c>
      <c r="Z433" s="25">
        <f>VLOOKUP(A437,Feuil1!A:C,3,FALSE)</f>
        <v>1470</v>
      </c>
      <c r="AA43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('Livret d''entretien ERP :
Le livret d''entretien des centrales de traitement de l''air est annexé au registre de sécurité.','Arrêté du 25 juin 1980 Article CH 39',1,1786,'','',3,1285,4)</v>
      </c>
      <c r="AB43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#Livret d''entretien ERP :
Le livret d''entretien des centrales de traitement de l''air est annexé au registre de sécurité.#, reglementation = #Arrêté du 25 juin 1980 Article CH 39#, commentaires = ##, personne_habilitee =  ##, criticite = 4 where id = 700</v>
      </c>
      <c r="AC433" s="17" t="str">
        <f>IF(Tableau6[[#This Row],[Référence]]&lt;&gt;"",CONCATENATE("update aocr_ref_arbo set reglementation = '",Tableau6[[#This Row],[Référence]],"' where id = ",Tableau6[[#This Row],[id]]),"")</f>
        <v>update aocr_ref_arbo set reglementation = 'Arrêté du 25 juin 1980 Article CH 39' where id = 700</v>
      </c>
    </row>
    <row r="434" spans="1:29" ht="100" customHeight="1" x14ac:dyDescent="0.25">
      <c r="A434" s="50">
        <v>3796</v>
      </c>
      <c r="B434" s="37" t="s">
        <v>99</v>
      </c>
      <c r="C434" s="38" t="s">
        <v>123</v>
      </c>
      <c r="D434" s="44" t="s">
        <v>1272</v>
      </c>
      <c r="E434" s="41" t="s">
        <v>1247</v>
      </c>
      <c r="F434" s="47" t="s">
        <v>1248</v>
      </c>
      <c r="G434" s="41"/>
      <c r="H434" s="75" t="s">
        <v>327</v>
      </c>
      <c r="I434" s="49"/>
      <c r="J434" s="19"/>
      <c r="K434" s="74"/>
      <c r="L434" s="74"/>
      <c r="M434" s="41"/>
      <c r="N434" s="41"/>
      <c r="O434" s="41"/>
      <c r="P434" s="41">
        <v>0</v>
      </c>
      <c r="Q434" s="41">
        <f t="shared" si="12"/>
        <v>1465</v>
      </c>
      <c r="R434" s="41">
        <f t="shared" si="13"/>
        <v>1786</v>
      </c>
      <c r="S434" s="41"/>
      <c r="T434" s="77">
        <v>0</v>
      </c>
      <c r="U434" s="84"/>
      <c r="V434" s="73" t="s">
        <v>331</v>
      </c>
      <c r="W434" s="41"/>
      <c r="X434" s="71"/>
      <c r="Y434" s="25">
        <f>VLOOKUP(A438,Feuil1!A:B,2,FALSE)</f>
        <v>1465</v>
      </c>
      <c r="Z434" s="25">
        <f>VLOOKUP(A438,Feuil1!A:C,3,FALSE)</f>
        <v>1470</v>
      </c>
      <c r="AA43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('Chauffage ERP (5éme catégorie) : 
Vérification Périodique 2 ans','Article PO 1',1,1786,''ensemble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règlement.','',3,1465,0)</v>
      </c>
      <c r="AB43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#Chauffage ERP (5éme catégorie) : 
Vérification Périodique 2 ans#, reglementation = #Article PO 1#, commentaires = #'ensemble des installations techniques doit être contrôlé par un technicien compétent tous les deux ans, à l'exception des installations électriques et des systèmes de détection incendie qui doivent être contrôlés annuellement. Le contrôle des ascenseurs relève des dispositions particulières précisées dans le cadre de l'article AS 9 du règlement.#, personne_habilitee =  ##, criticite = 0 where id = 3796</v>
      </c>
      <c r="AC434" s="17" t="str">
        <f>IF(Tableau6[[#This Row],[Référence]]&lt;&gt;"",CONCATENATE("update aocr_ref_arbo set reglementation = '",Tableau6[[#This Row],[Référence]],"' where id = ",Tableau6[[#This Row],[id]]),"")</f>
        <v>update aocr_ref_arbo set reglementation = 'Article PO 1' where id = 3796</v>
      </c>
    </row>
    <row r="435" spans="1:29" ht="100" customHeight="1" x14ac:dyDescent="0.25">
      <c r="A435" s="50">
        <v>1086</v>
      </c>
      <c r="B435" s="37" t="s">
        <v>99</v>
      </c>
      <c r="C435" s="38" t="s">
        <v>314</v>
      </c>
      <c r="D435" s="44" t="s">
        <v>1160</v>
      </c>
      <c r="E435" s="41" t="s">
        <v>784</v>
      </c>
      <c r="F435" s="47" t="s">
        <v>689</v>
      </c>
      <c r="G435" s="41">
        <v>1</v>
      </c>
      <c r="H435" s="75" t="s">
        <v>327</v>
      </c>
      <c r="I435" s="49"/>
      <c r="J435" s="19" t="s">
        <v>18</v>
      </c>
      <c r="K435" s="74"/>
      <c r="L435" s="74"/>
      <c r="M435" s="41">
        <v>1</v>
      </c>
      <c r="N435" s="41">
        <v>1</v>
      </c>
      <c r="O435" s="41">
        <v>1</v>
      </c>
      <c r="P435" s="41">
        <v>0</v>
      </c>
      <c r="Q435" s="41">
        <f t="shared" si="12"/>
        <v>1465</v>
      </c>
      <c r="R435" s="41">
        <f t="shared" si="13"/>
        <v>1778</v>
      </c>
      <c r="S435" s="41">
        <v>1</v>
      </c>
      <c r="T435" s="76">
        <v>5</v>
      </c>
      <c r="U435" s="84"/>
      <c r="V435" s="73" t="s">
        <v>27</v>
      </c>
      <c r="W435" s="41"/>
      <c r="X435" s="71"/>
      <c r="Y435" s="25">
        <f>VLOOKUP(A439,Feuil1!A:B,2,FALSE)</f>
        <v>1465</v>
      </c>
      <c r="Z435" s="25">
        <f>VLOOKUP(A439,Feuil1!A:C,3,FALSE)</f>
        <v>1778</v>
      </c>
      <c r="AA43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Frigorifiques et climatiques
Fiche d''intervention lors de charge de fluide ','Arrêté du 29 février 2016 article 5',1,1778,'L''opérateur qui a effectué les contrôles prévus au premier alinéa de l''article 1er consigne sur la fiche d''intervention prévue à l''article R. 543-82 du code de l''environnement les résultats du contrôle d''étanchéité.
Lorsque des fuites sont constatées lors du contrôle d''étanchéité de l''équipement (y compris contrôle de maintenance) l''opérateur qui a effectué les contrôles prévus au premier alinéa de l''article 1er du présent arrêté consigne sur la fiche d''intervention prévue à l''article R. 543-82 du code de l''environnement les réparations effectuées ou à effectuer. Cette fiche indique en particulier chacun des circuits et des points de l''équipement où une fuite a été détectée. L''opérateur appose un marquage amovible sur les composants de l''équipement nécessitant une réparation.','',3,1465,5)</v>
      </c>
      <c r="AB43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#Équipements Frigorifiques et climatiques
Fiche d''intervention lors de charge de fluide #, reglementation = #Arrêté du 29 février 2016 article 5#, commentaires = #L''opérateur qui a effectué les contrôles prévus au premier alinéa de l''article 1er consigne sur la fiche d''intervention prévue à l''article R. 543-82 du code de l''environnement les résultats du contrôle d''étanchéité.
Lorsque des fuites sont constatées lors du contrôle d''étanchéité de l''équipement (y compris contrôle de maintenance) l''opérateur qui a effectué les contrôles prévus au premier alinéa de l''article 1er du présent arrêté consigne sur la fiche d''intervention prévue à l''article R. 543-82 du code de l''environnement les réparations effectuées ou à effectuer. Cette fiche indique en particulier chacun des circuits et des points de l''équipement où une fuite a été détectée. L''opérateur appose un marquage amovible sur les composants de l''équipement nécessitant une réparation.#, personne_habilitee =  ##, criticite = 5 where id = 1086</v>
      </c>
      <c r="AC435" s="17" t="str">
        <f>IF(Tableau6[[#This Row],[Référence]]&lt;&gt;"",CONCATENATE("update aocr_ref_arbo set reglementation = '",Tableau6[[#This Row],[Référence]],"' where id = ",Tableau6[[#This Row],[id]]),"")</f>
        <v>update aocr_ref_arbo set reglementation = 'Arrêté du 29 février 2016 article 5' where id = 1086</v>
      </c>
    </row>
    <row r="436" spans="1:29" ht="100" customHeight="1" x14ac:dyDescent="0.25">
      <c r="A436" s="50">
        <v>1476</v>
      </c>
      <c r="B436" s="37" t="s">
        <v>99</v>
      </c>
      <c r="C436" s="38" t="s">
        <v>159</v>
      </c>
      <c r="D436" s="44" t="s">
        <v>1164</v>
      </c>
      <c r="E436" s="41" t="s">
        <v>479</v>
      </c>
      <c r="F436" s="47" t="s">
        <v>480</v>
      </c>
      <c r="G436" s="41">
        <v>1</v>
      </c>
      <c r="H436" s="75" t="s">
        <v>327</v>
      </c>
      <c r="I436" s="49"/>
      <c r="J436" s="19"/>
      <c r="K436" s="74"/>
      <c r="L436" s="74"/>
      <c r="M436" s="41">
        <v>0</v>
      </c>
      <c r="N436" s="41">
        <v>0</v>
      </c>
      <c r="O436" s="41">
        <v>1</v>
      </c>
      <c r="P436" s="41">
        <v>0</v>
      </c>
      <c r="Q436" s="41">
        <f t="shared" si="12"/>
        <v>1465</v>
      </c>
      <c r="R436" s="41">
        <f t="shared" si="13"/>
        <v>1470</v>
      </c>
      <c r="S436" s="41">
        <v>1</v>
      </c>
      <c r="T436" s="76">
        <v>4</v>
      </c>
      <c r="U436" s="84"/>
      <c r="V436" s="73" t="s">
        <v>331</v>
      </c>
      <c r="W436" s="41"/>
      <c r="X436" s="71"/>
      <c r="Y436" s="25">
        <f>VLOOKUP(A440,Feuil1!A:B,2,FALSE)</f>
        <v>1465</v>
      </c>
      <c r="Z436" s="25">
        <f>VLOOKUP(A440,Feuil1!A:C,3,FALSE)</f>
        <v>1781</v>
      </c>
      <c r="AA43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 de Chauffage, réfrigération, climatisation, conditionnement d''air et installation d''eau chaude sanitaire IGH :
Contrôle Périodique annuel - Rapport de Vérification Réglementaire en Exploitation (RVRE)','Arrêté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CH 58;',1,1470,'Les vérifications périodiques doivent avoir lieu tous les ans et concernent :
- les installations de production de chaleur ou de froid;
- les appareils de production-émission de chaleur à combustion.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frigorigène.','',3,1465,4)</v>
      </c>
      <c r="AB43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 de Chauffage, réfrigération, climatisation, conditionnement d''air et installation d''eau chaude sanitaire IGH :
Contrôle Périodique annuel - Rapport de Vérification Réglementaire en Exploitation (RVRE)#, reglementation = #Arrêté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CH 58;#, commentaires = #Les vérifications périodiques doivent avoir lieu tous les ans et concernent :
- les installations de production de chaleur ou de froid;
- les appareils de production-émission de chaleur à combustion.
Elles ont pour objet de s''assurer :
- de l''état apparent d''entretien et de maintenance des installations et appareils ;
- des conditions de ventilation des locaux contenant des appareils à combustion ;
- des conditions d''évacuation des produits de la combustion ;
- du fonctionnement des clapets coupe-feu installés sur les circuits aérauliques ;
- de la signalisation des dispositifs de sécurité ;
- de la manœuvre des organes de coupure d''alimentation en combustible ;
- du fonctionnement des dispositifs asservissant l''alimentation en combustible à un système de sécurité ;
- du réglage des détendeurs de gaz ;
- de l''étanchéité des canalisations d''alimentation en combustibles liquides ou gazeux, et en fluide frigorigène.#, personne_habilitee =  ##, criticite = 4 where id = 1476</v>
      </c>
      <c r="AC436" s="17" t="str">
        <f>IF(Tableau6[[#This Row],[Référence]]&lt;&gt;"",CONCATENATE("update aocr_ref_arbo set reglementation = '",Tableau6[[#This Row],[Référence]],"' where id = ",Tableau6[[#This Row],[id]]),"")</f>
        <v>update aocr_ref_arbo set reglementation = 'Arrêté du 30 décembre 2011 portant règlement de sécurité pour la construction des immeubles de grande hauteur et leur protection contre les risques d''incendie et de panique Article GH 5 3.1.2.;
Arrêté du 25 juin 1980 portant approbation des dispositions générales du règlement de sécurité contre les risques d''incendie et de panique dans les établissements recevant du public (ERP). Article CH 58;' where id = 1476</v>
      </c>
    </row>
    <row r="437" spans="1:29" s="28" customFormat="1" ht="100" customHeight="1" x14ac:dyDescent="0.25">
      <c r="A437" s="50">
        <v>1477</v>
      </c>
      <c r="B437" s="37" t="s">
        <v>99</v>
      </c>
      <c r="C437" s="38" t="s">
        <v>159</v>
      </c>
      <c r="D437" s="45" t="s">
        <v>1165</v>
      </c>
      <c r="E437" s="42" t="s">
        <v>788</v>
      </c>
      <c r="F437" s="48" t="s">
        <v>695</v>
      </c>
      <c r="G437" s="41">
        <v>1</v>
      </c>
      <c r="H437" s="75" t="s">
        <v>327</v>
      </c>
      <c r="I437" s="49"/>
      <c r="J437" s="19"/>
      <c r="K437" s="74"/>
      <c r="L437" s="74"/>
      <c r="M437" s="41">
        <v>0</v>
      </c>
      <c r="N437" s="41">
        <v>0</v>
      </c>
      <c r="O437" s="41">
        <v>1</v>
      </c>
      <c r="P437" s="41">
        <v>0</v>
      </c>
      <c r="Q437" s="41">
        <f t="shared" si="12"/>
        <v>1465</v>
      </c>
      <c r="R437" s="41">
        <f t="shared" si="13"/>
        <v>1470</v>
      </c>
      <c r="S437" s="41">
        <v>1</v>
      </c>
      <c r="T437" s="76">
        <v>4</v>
      </c>
      <c r="U437" s="84"/>
      <c r="V437" s="73" t="s">
        <v>331</v>
      </c>
      <c r="W437" s="41"/>
      <c r="X437" s="71"/>
      <c r="Y437" s="25">
        <f>VLOOKUP(A441,Feuil1!A:B,2,FALSE)</f>
        <v>1465</v>
      </c>
      <c r="Z437" s="25">
        <f>VLOOKUP(A441,Feuil1!A:C,3,FALSE)</f>
        <v>1781</v>
      </c>
      <c r="AA43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('Entretien des installations chauffage, climatisation IGH : 
Contrat d''entretien','Arrêté du 30 décembre 2011 Article GH 59',1,1470,'Le propriétaire est tenu de faire effectuer en application de l''article R. 122-16 du code de la construction et de l''habitation l''entretien des installations techniques et de sécurité de l''immeuble. 
Les installations techniques et de sécurité de l''immeuble sont exploitées par des personnes compétentes, et maintenues en bon état de fonctionnement. Elles font toujours l''objet d''un contrat d''entretien. 
La preuve de l''existence des contrats d''entretien, les fiches de procédures, les consignes écrites d''exploitation et les rapports de vérifications sont annexés au registre de sécurité. 
','',3,1465,4)</v>
      </c>
      <c r="AB43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#Entretien des installations chauffage, climatisation IGH : 
Contrat d''entretien#, reglementation = #Arrêté du 30 décembre 2011 Article GH 59#, commentaires = #Le propriétaire est tenu de faire effectuer en application de l''article R. 122-16 du code de la construction et de l''habitation l''entretien des installations techniques et de sécurité de l''immeuble. 
Les installations techniques et de sécurité de l''immeuble sont exploitées par des personnes compétentes, et maintenues en bon état de fonctionnement. Elles font toujours l''objet d''un contrat d''entretien. 
La preuve de l''existence des contrats d''entretien, les fiches de procédures, les consignes écrites d''exploitation et les rapports de vérifications sont annexés au registre de sécurité. 
#, personne_habilitee =  ##, criticite = 4 where id = 1477</v>
      </c>
      <c r="AC437" s="17" t="str">
        <f>IF(Tableau6[[#This Row],[Référence]]&lt;&gt;"",CONCATENATE("update aocr_ref_arbo set reglementation = '",Tableau6[[#This Row],[Référence]],"' where id = ",Tableau6[[#This Row],[id]]),"")</f>
        <v>update aocr_ref_arbo set reglementation = 'Arrêté du 30 décembre 2011 Article GH 59' where id = 1477</v>
      </c>
    </row>
    <row r="438" spans="1:29" s="28" customFormat="1" ht="100" customHeight="1" x14ac:dyDescent="0.25">
      <c r="A438" s="50">
        <v>1475</v>
      </c>
      <c r="B438" s="37" t="s">
        <v>99</v>
      </c>
      <c r="C438" s="38" t="s">
        <v>159</v>
      </c>
      <c r="D438" s="44" t="s">
        <v>1166</v>
      </c>
      <c r="E438" s="41"/>
      <c r="F438" s="47" t="s">
        <v>696</v>
      </c>
      <c r="G438" s="41">
        <v>1</v>
      </c>
      <c r="H438" s="75" t="s">
        <v>327</v>
      </c>
      <c r="I438" s="49"/>
      <c r="J438" s="19" t="s">
        <v>63</v>
      </c>
      <c r="K438" s="74"/>
      <c r="L438" s="74"/>
      <c r="M438" s="41">
        <v>0</v>
      </c>
      <c r="N438" s="41">
        <v>0</v>
      </c>
      <c r="O438" s="41">
        <v>1</v>
      </c>
      <c r="P438" s="41">
        <v>0</v>
      </c>
      <c r="Q438" s="41">
        <f t="shared" si="12"/>
        <v>1465</v>
      </c>
      <c r="R438" s="41">
        <f t="shared" si="13"/>
        <v>1470</v>
      </c>
      <c r="S438" s="41">
        <v>1</v>
      </c>
      <c r="T438" s="76">
        <v>4</v>
      </c>
      <c r="U438" s="84"/>
      <c r="V438" s="73" t="s">
        <v>331</v>
      </c>
      <c r="W438" s="41"/>
      <c r="X438" s="71"/>
      <c r="Y438" s="25">
        <f>VLOOKUP(A442,Feuil1!A:B,2,FALSE)</f>
        <v>1465</v>
      </c>
      <c r="Z438" s="25">
        <f>VLOOKUP(A442,Feuil1!A:C,3,FALSE)</f>
        <v>1781</v>
      </c>
      <c r="AA43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('Livret d''entretien IGH :
Le livret d''entretien des centrales de traitement de l''air  est annexé au registre de sécurité.','Arrêté du 30 décembre 2011 Article GH 5, GH 39
',1,1470,'','',3,1465,4)</v>
      </c>
      <c r="AB43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#Livret d''entretien IGH :
Le livret d''entretien des centrales de traitement de l''air  est annexé au registre de sécurité.#, reglementation = #Arrêté du 30 décembre 2011 Article GH 5, GH 39
#, commentaires = ##, personne_habilitee =  ##, criticite = 4 where id = 1475</v>
      </c>
      <c r="AC438" s="17" t="str">
        <f>IF(Tableau6[[#This Row],[Référence]]&lt;&gt;"",CONCATENATE("update aocr_ref_arbo set reglementation = '",Tableau6[[#This Row],[Référence]],"' where id = ",Tableau6[[#This Row],[id]]),"")</f>
        <v>update aocr_ref_arbo set reglementation = 'Arrêté du 30 décembre 2011 Article GH 5, GH 39
' where id = 1475</v>
      </c>
    </row>
    <row r="439" spans="1:29" s="28" customFormat="1" ht="100" customHeight="1" x14ac:dyDescent="0.25">
      <c r="A439" s="50">
        <v>1091</v>
      </c>
      <c r="B439" s="37" t="s">
        <v>99</v>
      </c>
      <c r="C439" s="38" t="s">
        <v>691</v>
      </c>
      <c r="D439" s="45" t="s">
        <v>691</v>
      </c>
      <c r="E439" s="42" t="s">
        <v>785</v>
      </c>
      <c r="F439" s="48" t="s">
        <v>690</v>
      </c>
      <c r="G439" s="41">
        <v>1</v>
      </c>
      <c r="H439" s="75" t="s">
        <v>327</v>
      </c>
      <c r="I439" s="49"/>
      <c r="J439" s="19" t="s">
        <v>18</v>
      </c>
      <c r="K439" s="74"/>
      <c r="L439" s="74"/>
      <c r="M439" s="41">
        <v>1</v>
      </c>
      <c r="N439" s="41">
        <v>1</v>
      </c>
      <c r="O439" s="41">
        <v>1</v>
      </c>
      <c r="P439" s="41">
        <v>0</v>
      </c>
      <c r="Q439" s="41">
        <f t="shared" si="12"/>
        <v>1465</v>
      </c>
      <c r="R439" s="41">
        <f t="shared" si="13"/>
        <v>1778</v>
      </c>
      <c r="S439" s="41">
        <v>1</v>
      </c>
      <c r="T439" s="76">
        <v>5</v>
      </c>
      <c r="U439" s="84"/>
      <c r="V439" s="73" t="s">
        <v>27</v>
      </c>
      <c r="W439" s="41"/>
      <c r="X439" s="71"/>
      <c r="Y439" s="25">
        <f>VLOOKUP(A443,Feuil1!A:B,2,FALSE)</f>
        <v>1465</v>
      </c>
      <c r="Z439" s="25">
        <f>VLOOKUP(A443,Feuil1!A:C,3,FALSE)</f>
        <v>1781</v>
      </c>
      <c r="AA43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('Indication de la nature et de la quantité de fluide frigorigène','Code environement Article R543-77',1,1778,'Les équipements mis sur le marché comportent, de façon lisible et indélébile, l''indication de la nature et de la quantité de fluide frigorigène qu''ils contiennent.
Pour les équipements à circuit hermétique, préchargés en fluide frigorigène, dont la mise en service consiste exclusivement en un raccordement à des réseaux électrique, hydraulique, ou aéraulique, les mentions prévues à l''alinéa 1er sont apposées par les producteurs de ces équipements. Pour tous les autres équipements, l''indication doit être apposée par les opérateurs réalisant la mise en service des équipements.
Les dispositions du présent article ne s''appliquent pas aux équipements de climatisation des voitures particulières au sens de l''article R. 311-1 du code de la route.
Les dispositions du présent article s''appliquent également aux équipements mis sur le marché après le 8 décembre 1992 et contenant une charge en fluide frigorigène supérieure à deux kilogrammes.
','',3,1465,5)</v>
      </c>
      <c r="AB43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#Indication de la nature et de la quantité de fluide frigorigène#, reglementation = #Code environement Article R543-77#, commentaires = #Les équipements mis sur le marché comportent, de façon lisible et indélébile, l''indication de la nature et de la quantité de fluide frigorigène qu''ils contiennent.
Pour les équipements à circuit hermétique, préchargés en fluide frigorigène, dont la mise en service consiste exclusivement en un raccordement à des réseaux électrique, hydraulique, ou aéraulique, les mentions prévues à l''alinéa 1er sont apposées par les producteurs de ces équipements. Pour tous les autres équipements, l''indication doit être apposée par les opérateurs réalisant la mise en service des équipements.
Les dispositions du présent article ne s''appliquent pas aux équipements de climatisation des voitures particulières au sens de l''article R. 311-1 du code de la route.
Les dispositions du présent article s''appliquent également aux équipements mis sur le marché après le 8 décembre 1992 et contenant une charge en fluide frigorigène supérieure à deux kilogrammes.
#, personne_habilitee =  ##, criticite = 5 where id = 1091</v>
      </c>
      <c r="AC439" s="17" t="str">
        <f>IF(Tableau6[[#This Row],[Référence]]&lt;&gt;"",CONCATENATE("update aocr_ref_arbo set reglementation = '",Tableau6[[#This Row],[Référence]],"' where id = ",Tableau6[[#This Row],[id]]),"")</f>
        <v>update aocr_ref_arbo set reglementation = 'Code environement Article R543-77' where id = 1091</v>
      </c>
    </row>
    <row r="440" spans="1:29" ht="100" customHeight="1" x14ac:dyDescent="0.25">
      <c r="A440" s="50">
        <v>371</v>
      </c>
      <c r="B440" s="37" t="s">
        <v>99</v>
      </c>
      <c r="C440" s="38" t="s">
        <v>178</v>
      </c>
      <c r="D440" s="45" t="s">
        <v>315</v>
      </c>
      <c r="E440" s="42" t="s">
        <v>323</v>
      </c>
      <c r="F440" s="48" t="s">
        <v>481</v>
      </c>
      <c r="G440" s="41">
        <v>1</v>
      </c>
      <c r="H440" s="75" t="s">
        <v>327</v>
      </c>
      <c r="I440" s="49"/>
      <c r="J440" s="19"/>
      <c r="K440" s="74"/>
      <c r="L440" s="74"/>
      <c r="M440" s="41">
        <v>1</v>
      </c>
      <c r="N440" s="41">
        <v>1</v>
      </c>
      <c r="O440" s="41">
        <v>1</v>
      </c>
      <c r="P440" s="41">
        <v>0</v>
      </c>
      <c r="Q440" s="41">
        <f t="shared" si="12"/>
        <v>1465</v>
      </c>
      <c r="R440" s="41">
        <f t="shared" si="13"/>
        <v>1781</v>
      </c>
      <c r="S440" s="41">
        <v>1</v>
      </c>
      <c r="T440" s="76">
        <v>4</v>
      </c>
      <c r="U440" s="84"/>
      <c r="V440" s="73" t="s">
        <v>331</v>
      </c>
      <c r="W440" s="41"/>
      <c r="X440" s="71"/>
      <c r="Y440" s="25">
        <f>VLOOKUP(A444,Feuil1!A:B,2,FALSE)</f>
        <v>1465</v>
      </c>
      <c r="Z440" s="25">
        <f>VLOOKUP(A444,Feuil1!A:C,3,FALSE)</f>
        <v>1781</v>
      </c>
      <c r="AA44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soumise à autorisation :
Une analyse périodique mensuelle Légionnelle est effectuée par un laboratoire accrédité.','Article 8 Arrêté du 13 décembre 2004 relatif aux installations de refroidissement par dispersion d''eau dans un flux d''air soumises à autorisation au titre de la rubrique n° 2921;',1,1781,'La tour aéroréfrigérante soumise à autorisation comporte un circuit primaire non fermé et une puissance thermique maximale supérieure ou égale à 2000 KW.','',3,1465,4)</v>
      </c>
      <c r="AB44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soumise à autorisation :
Une analyse périodique mensuelle Légionnelle est effectuée par un laboratoire accrédité.#, reglementation = #Article 8 Arrêté du 13 décembre 2004 relatif aux installations de refroidissement par dispersion d''eau dans un flux d''air soumises à autorisation au titre de la rubrique n° 2921;#, commentaires = #La tour aéroréfrigérante soumise à autorisation comporte un circuit primaire non fermé et une puissance thermique maximale supérieure ou égale à 2000 KW.#, personne_habilitee =  ##, criticite = 4 where id = 371</v>
      </c>
      <c r="AC440" s="17" t="str">
        <f>IF(Tableau6[[#This Row],[Référence]]&lt;&gt;"",CONCATENATE("update aocr_ref_arbo set reglementation = '",Tableau6[[#This Row],[Référence]],"' where id = ",Tableau6[[#This Row],[id]]),"")</f>
        <v>update aocr_ref_arbo set reglementation = 'Article 8 Arrêté du 13 décembre 2004 relatif aux installations de refroidissement par dispersion d''eau dans un flux d''air soumises à autorisation au titre de la rubrique n° 2921;' where id = 371</v>
      </c>
    </row>
    <row r="441" spans="1:29" ht="100" customHeight="1" x14ac:dyDescent="0.25">
      <c r="A441" s="50">
        <v>372</v>
      </c>
      <c r="B441" s="37" t="s">
        <v>99</v>
      </c>
      <c r="C441" s="38" t="s">
        <v>178</v>
      </c>
      <c r="D441" s="44" t="s">
        <v>316</v>
      </c>
      <c r="E441" s="41" t="s">
        <v>482</v>
      </c>
      <c r="F441" s="47" t="s">
        <v>483</v>
      </c>
      <c r="G441" s="41">
        <v>1</v>
      </c>
      <c r="H441" s="75" t="s">
        <v>327</v>
      </c>
      <c r="I441" s="49"/>
      <c r="J441" s="19" t="s">
        <v>18</v>
      </c>
      <c r="K441" s="74"/>
      <c r="L441" s="74"/>
      <c r="M441" s="41">
        <v>1</v>
      </c>
      <c r="N441" s="41">
        <v>1</v>
      </c>
      <c r="O441" s="41">
        <v>1</v>
      </c>
      <c r="P441" s="41">
        <v>0</v>
      </c>
      <c r="Q441" s="41">
        <f t="shared" si="12"/>
        <v>1465</v>
      </c>
      <c r="R441" s="41">
        <f t="shared" si="13"/>
        <v>1781</v>
      </c>
      <c r="S441" s="41">
        <v>1</v>
      </c>
      <c r="T441" s="76">
        <v>4</v>
      </c>
      <c r="U441" s="84"/>
      <c r="V441" s="73" t="s">
        <v>331</v>
      </c>
      <c r="W441" s="41"/>
      <c r="X441" s="71"/>
      <c r="Y441" s="25">
        <f>VLOOKUP(A445,Feuil1!A:B,2,FALSE)</f>
        <v>1465</v>
      </c>
      <c r="Z441" s="25">
        <f>VLOOKUP(A445,Feuil1!A:C,3,FALSE)</f>
        <v>1781</v>
      </c>
      <c r="AA44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
Vérification Périodique annuelle rapport de maintenance','Article 6 Arrêté du 13 décembre 2004 relatif aux installations de refroidissement par dispersion d''eau dans un flux d''air soumises à la rubrique n° 2921;',1,1781,'Un nettoyage doit être effectué au moins une fois par an. Si cela est impossible des mesures compensatoires doivent être proposées au préfet.
Cette maintenance comporte les opérations suivantes :
-vidange du circuit d''eau
-nettoyage
-désinfection','',3,1465,4)</v>
      </c>
      <c r="AB44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
Vérification Périodique annuelle rapport de maintenance#, reglementation = #Article 6 Arrêté du 13 décembre 2004 relatif aux installations de refroidissement par dispersion d''eau dans un flux d''air soumises à la rubrique n° 2921;#, commentaires = #Un nettoyage doit être effectué au moins une fois par an. Si cela est impossible des mesures compensatoires doivent être proposées au préfet.
Cette maintenance comporte les opérations suivantes :
-vidange du circuit d''eau
-nettoyage
-désinfection#, personne_habilitee =  ##, criticite = 4 where id = 372</v>
      </c>
      <c r="AC441" s="17" t="str">
        <f>IF(Tableau6[[#This Row],[Référence]]&lt;&gt;"",CONCATENATE("update aocr_ref_arbo set reglementation = '",Tableau6[[#This Row],[Référence]],"' where id = ",Tableau6[[#This Row],[id]]),"")</f>
        <v>update aocr_ref_arbo set reglementation = 'Article 6 Arrêté du 13 décembre 2004 relatif aux installations de refroidissement par dispersion d''eau dans un flux d''air soumises à la rubrique n° 2921;' where id = 372</v>
      </c>
    </row>
    <row r="442" spans="1:29" ht="100" customHeight="1" x14ac:dyDescent="0.25">
      <c r="A442" s="50">
        <v>728</v>
      </c>
      <c r="B442" s="37" t="s">
        <v>99</v>
      </c>
      <c r="C442" s="38" t="s">
        <v>178</v>
      </c>
      <c r="D442" s="45" t="s">
        <v>789</v>
      </c>
      <c r="E442" s="42" t="s">
        <v>317</v>
      </c>
      <c r="F442" s="48" t="s">
        <v>484</v>
      </c>
      <c r="G442" s="41">
        <v>1</v>
      </c>
      <c r="H442" s="75" t="s">
        <v>327</v>
      </c>
      <c r="I442" s="49"/>
      <c r="J442" s="19" t="s">
        <v>13</v>
      </c>
      <c r="K442" s="74"/>
      <c r="L442" s="74"/>
      <c r="M442" s="41">
        <v>1</v>
      </c>
      <c r="N442" s="41">
        <v>1</v>
      </c>
      <c r="O442" s="41">
        <v>1</v>
      </c>
      <c r="P442" s="41">
        <v>0</v>
      </c>
      <c r="Q442" s="41">
        <f t="shared" si="12"/>
        <v>1465</v>
      </c>
      <c r="R442" s="41">
        <f t="shared" si="13"/>
        <v>1781</v>
      </c>
      <c r="S442" s="41">
        <v>1</v>
      </c>
      <c r="T442" s="76">
        <v>4</v>
      </c>
      <c r="U442" s="84"/>
      <c r="V442" s="73" t="s">
        <v>331</v>
      </c>
      <c r="W442" s="41"/>
      <c r="X442" s="71"/>
      <c r="Y442" s="25">
        <f>VLOOKUP(A446,Feuil1!A:B,2,FALSE)</f>
        <v>1465</v>
      </c>
      <c r="Z442" s="25">
        <f>VLOOKUP(A446,Feuil1!A:C,3,FALSE)</f>
        <v>1781</v>
      </c>
      <c r="AA44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
Contrôle Périodique annuel de l''appareil de mesure continu de rejets atmosphérique','Arrêté du 26 août 2013 relatif aux installations de combustion d''une puissance supérieure ou égale à 20 MW soumises à autorisation au titre de la rubrique 2910 et de la rubrique 2931 Article 32;',1,1781,'
','',3,1465,4)</v>
      </c>
      <c r="AB44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
Contrôle Périodique annuel de l''appareil de mesure continu de rejets atmosphérique#, reglementation = #Arrêté du 26 août 2013 relatif aux installations de combustion d''une puissance supérieure ou égale à 20 MW soumises à autorisation au titre de la rubrique 2910 et de la rubrique 2931 Article 32;#, commentaires = #
#, personne_habilitee =  ##, criticite = 4 where id = 728</v>
      </c>
      <c r="AC442"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32;' where id = 728</v>
      </c>
    </row>
    <row r="443" spans="1:29" ht="100" customHeight="1" x14ac:dyDescent="0.25">
      <c r="A443" s="50">
        <v>744</v>
      </c>
      <c r="B443" s="37" t="s">
        <v>99</v>
      </c>
      <c r="C443" s="38" t="s">
        <v>178</v>
      </c>
      <c r="D443" s="44" t="s">
        <v>790</v>
      </c>
      <c r="E443" s="41"/>
      <c r="F443" s="47" t="s">
        <v>485</v>
      </c>
      <c r="G443" s="41">
        <v>1</v>
      </c>
      <c r="H443" s="75" t="s">
        <v>327</v>
      </c>
      <c r="I443" s="49"/>
      <c r="J443" s="19" t="s">
        <v>13</v>
      </c>
      <c r="K443" s="74"/>
      <c r="L443" s="74"/>
      <c r="M443" s="41">
        <v>1</v>
      </c>
      <c r="N443" s="41">
        <v>1</v>
      </c>
      <c r="O443" s="41">
        <v>1</v>
      </c>
      <c r="P443" s="41">
        <v>0</v>
      </c>
      <c r="Q443" s="41">
        <f t="shared" si="12"/>
        <v>1465</v>
      </c>
      <c r="R443" s="41">
        <f t="shared" si="13"/>
        <v>1781</v>
      </c>
      <c r="S443" s="41">
        <v>1</v>
      </c>
      <c r="T443" s="76">
        <v>4</v>
      </c>
      <c r="U443" s="84"/>
      <c r="V443" s="73" t="s">
        <v>331</v>
      </c>
      <c r="W443" s="41"/>
      <c r="X443" s="71"/>
      <c r="Y443" s="25">
        <f>VLOOKUP(A447,Feuil1!A:B,2,FALSE)</f>
        <v>1465</v>
      </c>
      <c r="Z443" s="25">
        <f>VLOOKUP(A447,Feuil1!A:C,3,FALSE)</f>
        <v>1781</v>
      </c>
      <c r="AA44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continu :
Contrôle Périodique annuel de surveillance des rejets atmosphériques de monoxyde de carbone (Nox)','Arrêté du 26 août 2013 relatif aux installations de combustion d''une puissance supérieure ou égale à 20 MW soumises à autorisation au titre de la rubrique 2910 et de la rubrique 2931 Article 26;',1,1781,'','',3,1465,4)</v>
      </c>
      <c r="AB44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continu :
Contrôle Périodique annuel de surveillance des rejets atmosphériques de monoxyde de carbone (Nox)#, reglementation = #Arrêté du 26 août 2013 relatif aux installations de combustion d''une puissance supérieure ou égale à 20 MW soumises à autorisation au titre de la rubrique 2910 et de la rubrique 2931 Article 26;#, commentaires = ##, personne_habilitee =  ##, criticite = 4 where id = 744</v>
      </c>
      <c r="AC443"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26;' where id = 744</v>
      </c>
    </row>
    <row r="444" spans="1:29" ht="100" customHeight="1" x14ac:dyDescent="0.25">
      <c r="A444" s="50">
        <v>963</v>
      </c>
      <c r="B444" s="37" t="s">
        <v>99</v>
      </c>
      <c r="C444" s="38" t="s">
        <v>178</v>
      </c>
      <c r="D444" s="45" t="s">
        <v>791</v>
      </c>
      <c r="E444" s="42" t="s">
        <v>486</v>
      </c>
      <c r="F444" s="48" t="s">
        <v>485</v>
      </c>
      <c r="G444" s="41"/>
      <c r="H444" s="75" t="s">
        <v>327</v>
      </c>
      <c r="I444" s="49"/>
      <c r="J444" s="19" t="s">
        <v>63</v>
      </c>
      <c r="K444" s="74"/>
      <c r="L444" s="74"/>
      <c r="M444" s="41">
        <v>1</v>
      </c>
      <c r="N444" s="41">
        <v>1</v>
      </c>
      <c r="O444" s="41">
        <v>1</v>
      </c>
      <c r="P444" s="41">
        <v>0</v>
      </c>
      <c r="Q444" s="41">
        <f t="shared" si="12"/>
        <v>1465</v>
      </c>
      <c r="R444" s="41">
        <f t="shared" si="13"/>
        <v>1781</v>
      </c>
      <c r="S444" s="41">
        <v>1</v>
      </c>
      <c r="T444" s="76">
        <v>4</v>
      </c>
      <c r="U444" s="84"/>
      <c r="V444" s="73" t="s">
        <v>331</v>
      </c>
      <c r="W444" s="41"/>
      <c r="X444" s="71"/>
      <c r="Y444" s="25">
        <f>VLOOKUP(A448,Feuil1!A:B,2,FALSE)</f>
        <v>1465</v>
      </c>
      <c r="Z444" s="25">
        <f>VLOOKUP(A448,Feuil1!A:C,3,FALSE)</f>
        <v>1781</v>
      </c>
      <c r="AA44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 
Contrôle Périodique trimestriel de surveillance des rejets atmosphériques de monoxyde de carbone (Nox)','Arrêté du 26 août 2013 relatif aux installations de combustion d''une puissance supérieure ou égale à 20 MW soumises à autorisation au titre de la rubrique 2910 et de la rubrique 2931 Article 26;',1,1781,'Installations concernées :
― pour toute turbine ou tout moteur qui fait partie d''une installation de combustion d''une puissance thermique nominale totale inférieure à 50 MW. Pour toute turbine ou tout moteur qui fait partie d''une installation de combustion d''une puissance thermique nominale totale supérieure ou égale à 50 MW et inférieure à 100 MW, la mesure en continu peut être remplacée, après accord du préfet, par une surveillance permanente d''un ou de plusieurs paramètres représentatifs du fonctionnement de l''installation et directement corrélés aux émissions considérées. Dans ce cas, un étalonnage des paramètres est réalisé au moins trimestriellement ;
― pour toute chaudière autorisée avant le 31 juillet 2002 ou qui a fait l''objet d''une demande d''autorisation avant cette date pour autant qu''elle ait été mise en service au plus tard le 27 novembre 2003 et qui n''est pas équipée d''un dispositif de traitement des Nox dans les fumées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MW.','',3,1465,4)</v>
      </c>
      <c r="AB44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 
Contrôle Périodique trimestriel de surveillance des rejets atmosphériques de monoxyde de carbone (Nox)#, reglementation = #Arrêté du 26 août 2013 relatif aux installations de combustion d''une puissance supérieure ou égale à 20 MW soumises à autorisation au titre de la rubrique 2910 et de la rubrique 2931 Article 26;#, commentaires = #Installations concernées :
― pour toute turbine ou tout moteur qui fait partie d''une installation de combustion d''une puissance thermique nominale totale inférieure à 50 MW. Pour toute turbine ou tout moteur qui fait partie d''une installation de combustion d''une puissance thermique nominale totale supérieure ou égale à 50 MW et inférieure à 100 MW, la mesure en continu peut être remplacée, après accord du préfet, par une surveillance permanente d''un ou de plusieurs paramètres représentatifs du fonctionnement de l''installation et directement corrélés aux émissions considérées. Dans ce cas, un étalonnage des paramètres est réalisé au moins trimestriellement ;
― pour toute chaudière autorisée avant le 31 juillet 2002 ou qui a fait l''objet d''une demande d''autorisation avant cette date pour autant qu''elle ait été mise en service au plus tard le 27 novembre 2003 et qui n''est pas équipée d''un dispositif de traitement des Nox dans les fumées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 personne_habilitee =  ##, criticite = 4 where id = 963</v>
      </c>
      <c r="AC444"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26;' where id = 963</v>
      </c>
    </row>
    <row r="445" spans="1:29" ht="100" customHeight="1" x14ac:dyDescent="0.25">
      <c r="A445" s="50">
        <v>1479</v>
      </c>
      <c r="B445" s="37" t="s">
        <v>99</v>
      </c>
      <c r="C445" s="38" t="s">
        <v>178</v>
      </c>
      <c r="D445" s="44" t="s">
        <v>792</v>
      </c>
      <c r="E445" s="41"/>
      <c r="F445" s="47" t="s">
        <v>487</v>
      </c>
      <c r="G445" s="41">
        <v>0</v>
      </c>
      <c r="H445" s="75" t="s">
        <v>327</v>
      </c>
      <c r="I445" s="49" t="s">
        <v>29</v>
      </c>
      <c r="J445" s="19" t="s">
        <v>13</v>
      </c>
      <c r="K445" s="74"/>
      <c r="L445" s="74"/>
      <c r="M445" s="41">
        <v>1</v>
      </c>
      <c r="N445" s="41">
        <v>1</v>
      </c>
      <c r="O445" s="41">
        <v>1</v>
      </c>
      <c r="P445" s="41">
        <v>0</v>
      </c>
      <c r="Q445" s="41">
        <f t="shared" si="12"/>
        <v>1465</v>
      </c>
      <c r="R445" s="41">
        <f t="shared" si="13"/>
        <v>1781</v>
      </c>
      <c r="S445" s="41">
        <v>1</v>
      </c>
      <c r="T445" s="76">
        <v>5</v>
      </c>
      <c r="U445" s="84"/>
      <c r="V445" s="73" t="s">
        <v>27</v>
      </c>
      <c r="W445" s="41"/>
      <c r="X445" s="71"/>
      <c r="Y445" s="25">
        <f>VLOOKUP(A449,Feuil1!A:B,2,FALSE)</f>
        <v>1465</v>
      </c>
      <c r="Z445" s="25">
        <f>VLOOKUP(A449,Feuil1!A:C,3,FALSE)</f>
        <v>1781</v>
      </c>
      <c r="AA44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
L''exploitant doit posséder une notice de l''équipement décrivant les instructions d''utilisation, de maintenance, plans, etc. ','Article 8 Arrêté du 13 décembre 2004 relatif aux installations de refroidissement par dispersion d''eau dans un flux d''air soumises à la rubrique n° 2921;
Article 11 Arrêté du 13 décembre 2004 relatif aux installations de refroidissement par dispersion d''eau dans un flux d''air soumises à la rubrique n° 2921;',1,1781,'','Chef d'établissement ou un sous traitant qualifié',3,1465,5)</v>
      </c>
      <c r="AB44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
L''exploitant doit posséder une notice de l''équipement décrivant les instructions d''utilisation, de maintenance, plans, etc. #, reglementation = #Article 8 Arrêté du 13 décembre 2004 relatif aux installations de refroidissement par dispersion d''eau dans un flux d''air soumises à la rubrique n° 2921;
Article 11 Arrêté du 13 décembre 2004 relatif aux installations de refroidissement par dispersion d''eau dans un flux d''air soumises à la rubrique n° 2921;#, commentaires = ##, personne_habilitee =  #Chef d'établissement ou un sous traitant qualifié#, criticite = 5 where id = 1479</v>
      </c>
      <c r="AC445" s="17" t="str">
        <f>IF(Tableau6[[#This Row],[Référence]]&lt;&gt;"",CONCATENATE("update aocr_ref_arbo set reglementation = '",Tableau6[[#This Row],[Référence]],"' where id = ",Tableau6[[#This Row],[id]]),"")</f>
        <v>update aocr_ref_arbo set reglementation = 'Article 8 Arrêté du 13 décembre 2004 relatif aux installations de refroidissement par dispersion d''eau dans un flux d''air soumises à la rubrique n° 2921;
Article 11 Arrêté du 13 décembre 2004 relatif aux installations de refroidissement par dispersion d''eau dans un flux d''air soumises à la rubrique n° 2921;' where id = 1479</v>
      </c>
    </row>
    <row r="446" spans="1:29" s="64" customFormat="1" ht="100" customHeight="1" x14ac:dyDescent="0.25">
      <c r="A446" s="50">
        <v>1480</v>
      </c>
      <c r="B446" s="37" t="s">
        <v>99</v>
      </c>
      <c r="C446" s="38" t="s">
        <v>178</v>
      </c>
      <c r="D446" s="45" t="s">
        <v>318</v>
      </c>
      <c r="E446" s="42" t="s">
        <v>488</v>
      </c>
      <c r="F446" s="48" t="s">
        <v>489</v>
      </c>
      <c r="G446" s="41">
        <v>1</v>
      </c>
      <c r="H446" s="75" t="s">
        <v>327</v>
      </c>
      <c r="I446" s="49"/>
      <c r="J446" s="19"/>
      <c r="K446" s="74"/>
      <c r="L446" s="74"/>
      <c r="M446" s="41">
        <v>1</v>
      </c>
      <c r="N446" s="41">
        <v>1</v>
      </c>
      <c r="O446" s="41">
        <v>1</v>
      </c>
      <c r="P446" s="41">
        <v>0</v>
      </c>
      <c r="Q446" s="41">
        <f t="shared" si="12"/>
        <v>1465</v>
      </c>
      <c r="R446" s="41">
        <f t="shared" si="13"/>
        <v>1781</v>
      </c>
      <c r="S446" s="41">
        <v>1</v>
      </c>
      <c r="T446" s="76">
        <v>4</v>
      </c>
      <c r="U446" s="84"/>
      <c r="V446" s="73" t="s">
        <v>331</v>
      </c>
      <c r="W446" s="41"/>
      <c r="X446" s="71"/>
      <c r="Y446" s="25">
        <f>VLOOKUP(A450,Feuil1!A:B,2,FALSE)</f>
        <v>1465</v>
      </c>
      <c r="Z446" s="25">
        <f>VLOOKUP(A450,Feuil1!A:C,3,FALSE)</f>
        <v>1781</v>
      </c>
      <c r="AA44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
Carnet de Maintenance avec les mentions visites, opérations et interventions effectuées.','Article 11 Arrêté du 13 décembre 2004 relatif aux installations de refroidissement par dispersion d''eau dans un flux d''air soumises à la rubrique n° 2921;',1,1781,'Carnet de maintenance :
-analyse des risques (actualisée annuellement)
-plan d''action
-analyses légionnelle','',3,1465,4)</v>
      </c>
      <c r="AB44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
Carnet de Maintenance avec les mentions visites, opérations et interventions effectuées.#, reglementation = #Article 11 Arrêté du 13 décembre 2004 relatif aux installations de refroidissement par dispersion d''eau dans un flux d''air soumises à la rubrique n° 2921;#, commentaires = #Carnet de maintenance :
-analyse des risques (actualisée annuellement)
-plan d''action
-analyses légionnelle#, personne_habilitee =  ##, criticite = 4 where id = 1480</v>
      </c>
      <c r="AC446" s="17" t="str">
        <f>IF(Tableau6[[#This Row],[Référence]]&lt;&gt;"",CONCATENATE("update aocr_ref_arbo set reglementation = '",Tableau6[[#This Row],[Référence]],"' where id = ",Tableau6[[#This Row],[id]]),"")</f>
        <v>update aocr_ref_arbo set reglementation = 'Article 11 Arrêté du 13 décembre 2004 relatif aux installations de refroidissement par dispersion d''eau dans un flux d''air soumises à la rubrique n° 2921;' where id = 1480</v>
      </c>
    </row>
    <row r="447" spans="1:29" s="70" customFormat="1" ht="100" customHeight="1" x14ac:dyDescent="0.25">
      <c r="A447" s="50">
        <v>1481</v>
      </c>
      <c r="B447" s="37" t="s">
        <v>99</v>
      </c>
      <c r="C447" s="38" t="s">
        <v>178</v>
      </c>
      <c r="D447" s="44" t="s">
        <v>793</v>
      </c>
      <c r="E447" s="41" t="s">
        <v>490</v>
      </c>
      <c r="F447" s="47" t="s">
        <v>491</v>
      </c>
      <c r="G447" s="41">
        <v>1</v>
      </c>
      <c r="H447" s="75" t="s">
        <v>327</v>
      </c>
      <c r="I447" s="49"/>
      <c r="J447" s="19"/>
      <c r="K447" s="74"/>
      <c r="L447" s="74"/>
      <c r="M447" s="41">
        <v>1</v>
      </c>
      <c r="N447" s="41">
        <v>1</v>
      </c>
      <c r="O447" s="41">
        <v>1</v>
      </c>
      <c r="P447" s="41">
        <v>0</v>
      </c>
      <c r="Q447" s="41">
        <f t="shared" si="12"/>
        <v>1465</v>
      </c>
      <c r="R447" s="41">
        <f t="shared" si="13"/>
        <v>1781</v>
      </c>
      <c r="S447" s="41">
        <v>1</v>
      </c>
      <c r="T447" s="76">
        <v>4</v>
      </c>
      <c r="U447" s="84"/>
      <c r="V447" s="73" t="s">
        <v>331</v>
      </c>
      <c r="W447" s="41"/>
      <c r="X447" s="71"/>
      <c r="Y447" s="25">
        <f>VLOOKUP(A451,Feuil1!A:B,2,FALSE)</f>
        <v>1465</v>
      </c>
      <c r="Z447" s="25">
        <f>VLOOKUP(A451,Feuil1!A:C,3,FALSE)</f>
        <v>1781</v>
      </c>
      <c r="AA44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
Bilan annuel de la part de l''exploitant. 
Ce bilan est transmis à l''inspection des installations classées pour la protection de l''environnement.','Article 12 Arrêté du 13 décembre 2004 relatif aux installations de refroidissement par dispersion d''eau dans un flux d''air soumises à la rubrique n° 2921;',1,1781,'Le bilan de l''année N-1 doit être transmis à l''inspection des installations classées avant le 30 Avril de l''année N.','',3,1465,4)</v>
      </c>
      <c r="AB44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
Bilan annuel de la part de l''exploitant. 
Ce bilan est transmis à l''inspection des installations classées pour la protection de l''environnement.#, reglementation = #Article 12 Arrêté du 13 décembre 2004 relatif aux installations de refroidissement par dispersion d''eau dans un flux d''air soumises à la rubrique n° 2921;#, commentaires = #Le bilan de l''année N-1 doit être transmis à l''inspection des installations classées avant le 30 Avril de l''année N.#, personne_habilitee =  ##, criticite = 4 where id = 1481</v>
      </c>
      <c r="AC447" s="17" t="str">
        <f>IF(Tableau6[[#This Row],[Référence]]&lt;&gt;"",CONCATENATE("update aocr_ref_arbo set reglementation = '",Tableau6[[#This Row],[Référence]],"' where id = ",Tableau6[[#This Row],[id]]),"")</f>
        <v>update aocr_ref_arbo set reglementation = 'Article 12 Arrêté du 13 décembre 2004 relatif aux installations de refroidissement par dispersion d''eau dans un flux d''air soumises à la rubrique n° 2921;' where id = 1481</v>
      </c>
    </row>
    <row r="448" spans="1:29" s="64" customFormat="1" ht="100" customHeight="1" x14ac:dyDescent="0.25">
      <c r="A448" s="50">
        <v>1482</v>
      </c>
      <c r="B448" s="37" t="s">
        <v>99</v>
      </c>
      <c r="C448" s="38" t="s">
        <v>178</v>
      </c>
      <c r="D448" s="45" t="s">
        <v>319</v>
      </c>
      <c r="E448" s="42" t="s">
        <v>324</v>
      </c>
      <c r="F448" s="48" t="s">
        <v>492</v>
      </c>
      <c r="G448" s="41" t="s">
        <v>84</v>
      </c>
      <c r="H448" s="75" t="s">
        <v>327</v>
      </c>
      <c r="I448" s="49" t="s">
        <v>21</v>
      </c>
      <c r="J448" s="19" t="s">
        <v>21</v>
      </c>
      <c r="K448" s="74"/>
      <c r="L448" s="74"/>
      <c r="M448" s="41">
        <v>1</v>
      </c>
      <c r="N448" s="41">
        <v>1</v>
      </c>
      <c r="O448" s="41">
        <v>1</v>
      </c>
      <c r="P448" s="41">
        <v>0</v>
      </c>
      <c r="Q448" s="41">
        <f t="shared" si="12"/>
        <v>1465</v>
      </c>
      <c r="R448" s="41">
        <f t="shared" si="13"/>
        <v>1781</v>
      </c>
      <c r="S448" s="41">
        <v>1</v>
      </c>
      <c r="T448" s="76">
        <v>4</v>
      </c>
      <c r="U448" s="84"/>
      <c r="V448" s="73" t="s">
        <v>331</v>
      </c>
      <c r="W448" s="41"/>
      <c r="X448" s="71"/>
      <c r="Y448" s="25">
        <f>VLOOKUP(A452,Feuil1!A:B,2,FALSE)</f>
        <v>1465</v>
      </c>
      <c r="Z448" s="25">
        <f>VLOOKUP(A452,Feuil1!A:C,3,FALSE)</f>
        <v>1781</v>
      </c>
      <c r="AA44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soumise à déclaration :
Une analyse périodique mensuelle Légionnelle est effectuée par un laboratoire accrédité.','Arrêté du 13 décembre 2004 relatif aux prescriptions générales applicables aux installations classées pour la protection de l''environnement soumises à déclaration sous la rubrique n° 2921 Installations de refroidissement par dispersion d''eau dans un flux d''air;
NF T90-431 Septembre 2003 Qualité de l''eau - Recherche et dénombrement de legionella spp et de Legionella pneumophila - Méthode par ensemencement direct et après concentration par filtration sur membrane ou centrifugation;',1,1781,'La tour aéroréfrigérante soumise à déclaration comporte un circuit primaire non fermé et une puissance thermique maximale inférieure ou égale à 2000 KW ou elle comporte un circuit fermé.','Exploitant',3,1465,4)</v>
      </c>
      <c r="AB44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soumise à déclaration :
Une analyse périodique mensuelle Légionnelle est effectuée par un laboratoire accrédité.#, reglementation = #Arrêté du 13 décembre 2004 relatif aux prescriptions générales applicables aux installations classées pour la protection de l''environnement soumises à déclaration sous la rubrique n° 2921 Installations de refroidissement par dispersion d''eau dans un flux d''air;
NF T90-431 Septembre 2003 Qualité de l''eau - Recherche et dénombrement de legionella spp et de Legionella pneumophila - Méthode par ensemencement direct et après concentration par filtration sur membrane ou centrifugation;#, commentaires = #La tour aéroréfrigérante soumise à déclaration comporte un circuit primaire non fermé et une puissance thermique maximale inférieure ou égale à 2000 KW ou elle comporte un circuit fermé.#, personne_habilitee =  #Exploitant#, criticite = 4 where id = 1482</v>
      </c>
      <c r="AC448" s="17" t="str">
        <f>IF(Tableau6[[#This Row],[Référence]]&lt;&gt;"",CONCATENATE("update aocr_ref_arbo set reglementation = '",Tableau6[[#This Row],[Référence]],"' where id = ",Tableau6[[#This Row],[id]]),"")</f>
        <v>update aocr_ref_arbo set reglementation = 'Arrêté du 13 décembre 2004 relatif aux prescriptions générales applicables aux installations classées pour la protection de l''environnement soumises à déclaration sous la rubrique n° 2921 Installations de refroidissement par dispersion d''eau dans un flux d''air;
NF T90-431 Septembre 2003 Qualité de l''eau - Recherche et dénombrement de legionella spp et de Legionella pneumophila - Méthode par ensemencement direct et après concentration par filtration sur membrane ou centrifugation;' where id = 1482</v>
      </c>
    </row>
    <row r="449" spans="1:16374" s="70" customFormat="1" ht="100" customHeight="1" x14ac:dyDescent="0.25">
      <c r="A449" s="50">
        <v>1484</v>
      </c>
      <c r="B449" s="37" t="s">
        <v>99</v>
      </c>
      <c r="C449" s="38" t="s">
        <v>178</v>
      </c>
      <c r="D449" s="44" t="s">
        <v>320</v>
      </c>
      <c r="E449" s="41" t="s">
        <v>493</v>
      </c>
      <c r="F449" s="47" t="s">
        <v>483</v>
      </c>
      <c r="G449" s="41">
        <v>1</v>
      </c>
      <c r="H449" s="75" t="s">
        <v>327</v>
      </c>
      <c r="I449" s="49" t="s">
        <v>23</v>
      </c>
      <c r="J449" s="19"/>
      <c r="K449" s="74"/>
      <c r="L449" s="74"/>
      <c r="M449" s="41">
        <v>1</v>
      </c>
      <c r="N449" s="41">
        <v>1</v>
      </c>
      <c r="O449" s="41">
        <v>1</v>
      </c>
      <c r="P449" s="41">
        <v>0</v>
      </c>
      <c r="Q449" s="41">
        <f t="shared" si="12"/>
        <v>1465</v>
      </c>
      <c r="R449" s="41">
        <f t="shared" si="13"/>
        <v>1781</v>
      </c>
      <c r="S449" s="41">
        <v>1</v>
      </c>
      <c r="T449" s="76">
        <v>5</v>
      </c>
      <c r="U449" s="84"/>
      <c r="V449" s="73" t="s">
        <v>27</v>
      </c>
      <c r="W449" s="41"/>
      <c r="X449" s="71"/>
      <c r="Y449" s="25">
        <f>VLOOKUP(A453,Feuil1!A:B,2,FALSE)</f>
        <v>1465</v>
      </c>
      <c r="Z449" s="25">
        <f>VLOOKUP(A453,Feuil1!A:C,3,FALSE)</f>
        <v>1781</v>
      </c>
      <c r="AA44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
Vérification à la mise en service
','Article 6 Arrêté du 13 décembre 2004 relatif aux installations de refroidissement par dispersion d''eau dans un flux d''air soumises à la rubrique n° 2921;',1,1781,'Un nettoyage doit être effectué à chaque arrêt. Si cela est impossible des mesures compensatoires doivent être proposées au préfet.
Cette maintenance comporte les opérations suivantes :
-vidange du circuit d''eau
-nettoyage
-désinfection','Organisme agréé',3,1465,5)</v>
      </c>
      <c r="AB44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
Vérification à la mise en service
#, reglementation = #Article 6 Arrêté du 13 décembre 2004 relatif aux installations de refroidissement par dispersion d''eau dans un flux d''air soumises à la rubrique n° 2921;#, commentaires = #Un nettoyage doit être effectué à chaque arrêt. Si cela est impossible des mesures compensatoires doivent être proposées au préfet.
Cette maintenance comporte les opérations suivantes :
-vidange du circuit d''eau
-nettoyage
-désinfection#, personne_habilitee =  #Organisme agréé#, criticite = 5 where id = 1484</v>
      </c>
      <c r="AC449" s="17" t="str">
        <f>IF(Tableau6[[#This Row],[Référence]]&lt;&gt;"",CONCATENATE("update aocr_ref_arbo set reglementation = '",Tableau6[[#This Row],[Référence]],"' where id = ",Tableau6[[#This Row],[id]]),"")</f>
        <v>update aocr_ref_arbo set reglementation = 'Article 6 Arrêté du 13 décembre 2004 relatif aux installations de refroidissement par dispersion d''eau dans un flux d''air soumises à la rubrique n° 2921;' where id = 1484</v>
      </c>
    </row>
    <row r="450" spans="1:16374" s="64" customFormat="1" ht="100" customHeight="1" x14ac:dyDescent="0.25">
      <c r="A450" s="50">
        <v>1485</v>
      </c>
      <c r="B450" s="37" t="s">
        <v>99</v>
      </c>
      <c r="C450" s="38" t="s">
        <v>178</v>
      </c>
      <c r="D450" s="45" t="s">
        <v>321</v>
      </c>
      <c r="E450" s="42"/>
      <c r="F450" s="48" t="s">
        <v>494</v>
      </c>
      <c r="G450" s="41" t="s">
        <v>84</v>
      </c>
      <c r="H450" s="75" t="s">
        <v>327</v>
      </c>
      <c r="I450" s="49" t="s">
        <v>14</v>
      </c>
      <c r="J450" s="19"/>
      <c r="K450" s="74"/>
      <c r="L450" s="74"/>
      <c r="M450" s="41">
        <v>1</v>
      </c>
      <c r="N450" s="41">
        <v>1</v>
      </c>
      <c r="O450" s="41">
        <v>1</v>
      </c>
      <c r="P450" s="41">
        <v>0</v>
      </c>
      <c r="Q450" s="41">
        <f t="shared" ref="Q450:Q464" si="14">Y446</f>
        <v>1465</v>
      </c>
      <c r="R450" s="41">
        <f t="shared" ref="R450:R464" si="15">Z446</f>
        <v>1781</v>
      </c>
      <c r="S450" s="41">
        <v>1</v>
      </c>
      <c r="T450" s="76">
        <v>5</v>
      </c>
      <c r="U450" s="84"/>
      <c r="V450" s="73" t="s">
        <v>27</v>
      </c>
      <c r="W450" s="41"/>
      <c r="X450" s="71"/>
      <c r="Y450" s="25">
        <f>VLOOKUP(A454,Feuil1!A:B,2,FALSE)</f>
        <v>1465</v>
      </c>
      <c r="Z450" s="25">
        <f>VLOOKUP(A454,Feuil1!A:C,3,FALSE)</f>
        <v>1781</v>
      </c>
      <c r="AA45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Un contrôle de la conformité est réalisé par un organisme agréé à la mise en service de la tour aéroréfrigérante.','Article 13 Arrêté du 13 décembre 2004 relatif aux installations de refroidissement par dispersion d''eau dans un flux d''air soumises à la rubrique n° 2921;',1,1781,'','Personne qualifiée',3,1465,5)</v>
      </c>
      <c r="AB45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Un contrôle de la conformité est réalisé par un organisme agréé à la mise en service de la tour aéroréfrigérante.#, reglementation = #Article 13 Arrêté du 13 décembre 2004 relatif aux installations de refroidissement par dispersion d''eau dans un flux d''air soumises à la rubrique n° 2921;#, commentaires = ##, personne_habilitee =  #Personne qualifiée#, criticite = 5 where id = 1485</v>
      </c>
      <c r="AC450" s="17" t="str">
        <f>IF(Tableau6[[#This Row],[Référence]]&lt;&gt;"",CONCATENATE("update aocr_ref_arbo set reglementation = '",Tableau6[[#This Row],[Référence]],"' where id = ",Tableau6[[#This Row],[id]]),"")</f>
        <v>update aocr_ref_arbo set reglementation = 'Article 13 Arrêté du 13 décembre 2004 relatif aux installations de refroidissement par dispersion d''eau dans un flux d''air soumises à la rubrique n° 2921;' where id = 1485</v>
      </c>
    </row>
    <row r="451" spans="1:16374" s="70" customFormat="1" ht="100" customHeight="1" x14ac:dyDescent="0.25">
      <c r="A451" s="50">
        <v>1486</v>
      </c>
      <c r="B451" s="37" t="s">
        <v>99</v>
      </c>
      <c r="C451" s="38" t="s">
        <v>178</v>
      </c>
      <c r="D451" s="44" t="s">
        <v>322</v>
      </c>
      <c r="E451" s="41"/>
      <c r="F451" s="47" t="s">
        <v>494</v>
      </c>
      <c r="G451" s="41" t="s">
        <v>84</v>
      </c>
      <c r="H451" s="75" t="s">
        <v>327</v>
      </c>
      <c r="I451" s="49" t="s">
        <v>25</v>
      </c>
      <c r="J451" s="19" t="s">
        <v>21</v>
      </c>
      <c r="K451" s="74"/>
      <c r="L451" s="74"/>
      <c r="M451" s="41">
        <v>1</v>
      </c>
      <c r="N451" s="41">
        <v>1</v>
      </c>
      <c r="O451" s="41">
        <v>1</v>
      </c>
      <c r="P451" s="41">
        <v>0</v>
      </c>
      <c r="Q451" s="41">
        <f t="shared" si="14"/>
        <v>1465</v>
      </c>
      <c r="R451" s="41">
        <f t="shared" si="15"/>
        <v>1781</v>
      </c>
      <c r="S451" s="41">
        <v>1</v>
      </c>
      <c r="T451" s="76">
        <v>4</v>
      </c>
      <c r="U451" s="84"/>
      <c r="V451" s="73" t="s">
        <v>331</v>
      </c>
      <c r="W451" s="41"/>
      <c r="X451" s="71"/>
      <c r="Y451" s="25">
        <f>VLOOKUP(A455,Feuil1!A:B,2,FALSE)</f>
        <v>1465</v>
      </c>
      <c r="Z451" s="25">
        <f>VLOOKUP(A455,Feuil1!A:C,3,FALSE)</f>
        <v>1781</v>
      </c>
      <c r="AA451"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('Tour aéroréfrigérante ICPE
Un contrôle de maintien de la conformité de la tour aéroréfrigérante est réalisé par un organisme agréé tous les 2 ans.','Article 13 Arrêté du 13 décembre 2004 relatif aux installations de refroidissement par dispersion d''eau dans un flux d''air soumises à la rubrique n° 2921;',1,1781,'','Bureau de contrôle, société de maintenance',3,1465,4)</v>
      </c>
      <c r="AB451"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#Tour aéroréfrigérante ICPE
Un contrôle de maintien de la conformité de la tour aéroréfrigérante est réalisé par un organisme agréé tous les 2 ans.#, reglementation = #Article 13 Arrêté du 13 décembre 2004 relatif aux installations de refroidissement par dispersion d''eau dans un flux d''air soumises à la rubrique n° 2921;#, commentaires = ##, personne_habilitee =  #Bureau de contrôle, société de maintenance#, criticite = 4 where id = 1486</v>
      </c>
      <c r="AC451" s="17" t="str">
        <f>IF(Tableau6[[#This Row],[Référence]]&lt;&gt;"",CONCATENATE("update aocr_ref_arbo set reglementation = '",Tableau6[[#This Row],[Référence]],"' where id = ",Tableau6[[#This Row],[id]]),"")</f>
        <v>update aocr_ref_arbo set reglementation = 'Article 13 Arrêté du 13 décembre 2004 relatif aux installations de refroidissement par dispersion d''eau dans un flux d''air soumises à la rubrique n° 2921;' where id = 1486</v>
      </c>
    </row>
    <row r="452" spans="1:16374" s="64" customFormat="1" ht="100" customHeight="1" x14ac:dyDescent="0.25">
      <c r="A452" s="50">
        <v>1848</v>
      </c>
      <c r="B452" s="37" t="s">
        <v>99</v>
      </c>
      <c r="C452" s="38" t="s">
        <v>178</v>
      </c>
      <c r="D452" s="45" t="s">
        <v>794</v>
      </c>
      <c r="E452" s="42" t="s">
        <v>495</v>
      </c>
      <c r="F452" s="48" t="s">
        <v>496</v>
      </c>
      <c r="G452" s="41">
        <v>1</v>
      </c>
      <c r="H452" s="75" t="s">
        <v>327</v>
      </c>
      <c r="I452" s="49"/>
      <c r="J452" s="19"/>
      <c r="K452" s="74"/>
      <c r="L452" s="74"/>
      <c r="M452" s="41">
        <v>1</v>
      </c>
      <c r="N452" s="41">
        <v>1</v>
      </c>
      <c r="O452" s="41">
        <v>1</v>
      </c>
      <c r="P452" s="41">
        <v>0</v>
      </c>
      <c r="Q452" s="41">
        <f t="shared" si="14"/>
        <v>1465</v>
      </c>
      <c r="R452" s="41">
        <f t="shared" si="15"/>
        <v>1781</v>
      </c>
      <c r="S452" s="41">
        <v>1</v>
      </c>
      <c r="T452" s="76">
        <v>4</v>
      </c>
      <c r="U452" s="84"/>
      <c r="V452" s="73" t="s">
        <v>331</v>
      </c>
      <c r="W452" s="41"/>
      <c r="X452" s="71"/>
      <c r="Y452" s="25">
        <f>VLOOKUP(A456,Feuil1!A:B,2,FALSE)</f>
        <v>1465</v>
      </c>
      <c r="Z452" s="25">
        <f>VLOOKUP(A456,Feuil1!A:C,3,FALSE)</f>
        <v>1781</v>
      </c>
      <c r="AA452"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
Contrôle Périodique semestriel des rejets atmosphériques de Dioxyde de soufre (SO2)','Arrêté du 26 août 2013 relatif aux installations de combustion d''une puissance supérieure ou égale à 20 MW soumises à autorisation au titre de la rubrique 2910 et de la rubrique 2931 Article 25;',1,1781,'La mesure en continu n''est pas obligatoire dans les cas suivants :
―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les installations de combustion utilisant du fioul domestique ou du fioul lourd dont la teneur en soufre est connue, en cas d''absence d''équipement de désulfuration des gaz résiduaires ;
― pour les installations de combustion utilisant de la biomasse, si l''exploitant peut prouver que les émissions de SO2 ne peuvent en aucun cas être supérieures aux valeurs limites d''émission prescrites ;
― pour les installations de combustion d''une puissance inférieure à 50 MW qui ne sont pas situées dans une zone visée par un PPA et qui ne sont pas équipées d''un dispositif de désulfuration des gaz résiduaires ;
― pour les turbines et moteurs d''une puissance inférieure à 50 MW ;
― pour tout appareil visé au a de la définition des appareils destinés aux situations d''urgence, fonctionnant moins de cinq cents heures d''exploitation par an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MW.','',3,1465,4)</v>
      </c>
      <c r="AB452"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
Contrôle Périodique semestriel des rejets atmosphériques de Dioxyde de soufre (SO2)#, reglementation = #Arrêté du 26 août 2013 relatif aux installations de combustion d''une puissance supérieure ou égale à 20 MW soumises à autorisation au titre de la rubrique 2910 et de la rubrique 2931 Article 25;#, commentaires = #La mesure en continu n''est pas obligatoire dans les cas suivants :
―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les installations de combustion utilisant du fioul domestique ou du fioul lourd dont la teneur en soufre est connue, en cas d''absence d''équipement de désulfuration des gaz résiduaires ;
― pour les installations de combustion utilisant de la biomasse, si l''exploitant peut prouver que les émissions de SO2 ne peuvent en aucun cas être supérieures aux valeurs limites d''émission prescrites ;
― pour les installations de combustion d''une puissance inférieure à 50 MW qui ne sont pas situées dans une zone visée par un PPA et qui ne sont pas équipées d''un dispositif de désulfuration des gaz résiduaires ;
― pour les turbines et moteurs d''une puissance inférieure à 50 MW ;
― pour tout appareil visé au a de la définition des appareils destinés aux situations d''urgence, fonctionnant moins de cinq cents heures d''exploitation par an et qui fait partie d''une installation de combustion d''une puissance thermique nominale totale inférieure à 100 MW ;
― pour tout four industriel autorisé avant le 1er novembre 2010 et qui fait partie d''une installation de combustion d''une puissance thermique nominale totale inférieure à 100 MW.#, personne_habilitee =  ##, criticite = 4 where id = 1848</v>
      </c>
      <c r="AC452"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25;' where id = 1848</v>
      </c>
    </row>
    <row r="453" spans="1:16374" s="70" customFormat="1" ht="100" customHeight="1" x14ac:dyDescent="0.25">
      <c r="A453" s="50">
        <v>1849</v>
      </c>
      <c r="B453" s="37" t="s">
        <v>99</v>
      </c>
      <c r="C453" s="38" t="s">
        <v>178</v>
      </c>
      <c r="D453" s="44" t="s">
        <v>795</v>
      </c>
      <c r="E453" s="41" t="s">
        <v>497</v>
      </c>
      <c r="F453" s="47" t="s">
        <v>498</v>
      </c>
      <c r="G453" s="41">
        <v>1</v>
      </c>
      <c r="H453" s="75" t="s">
        <v>327</v>
      </c>
      <c r="I453" s="49"/>
      <c r="J453" s="19" t="s">
        <v>13</v>
      </c>
      <c r="K453" s="74"/>
      <c r="L453" s="74"/>
      <c r="M453" s="41">
        <v>1</v>
      </c>
      <c r="N453" s="41">
        <v>1</v>
      </c>
      <c r="O453" s="41">
        <v>1</v>
      </c>
      <c r="P453" s="41">
        <v>0</v>
      </c>
      <c r="Q453" s="41">
        <f t="shared" si="14"/>
        <v>1465</v>
      </c>
      <c r="R453" s="41">
        <f t="shared" si="15"/>
        <v>1781</v>
      </c>
      <c r="S453" s="41">
        <v>1</v>
      </c>
      <c r="T453" s="76">
        <v>4</v>
      </c>
      <c r="U453" s="84"/>
      <c r="V453" s="73" t="s">
        <v>331</v>
      </c>
      <c r="W453" s="41"/>
      <c r="X453" s="71"/>
      <c r="Y453" s="25">
        <f>VLOOKUP(A457,Feuil1!A:B,2,FALSE)</f>
        <v>1465</v>
      </c>
      <c r="Z453" s="25">
        <f>VLOOKUP(A457,Feuil1!A:C,3,FALSE)</f>
        <v>1781</v>
      </c>
      <c r="AA453"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
Contrôle Périodique semestriel des rejets atmosphériques de gaz résiduaires','Arrêté du 26 août 2013 relatif aux installations de combustion d''une puissance supérieure ou égale à 20 MW soumises à autorisation au titre de la rubrique 2910 et de la rubrique 2931 Article 27;',1,1781,'―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tout four industriel autorisé avant le 1er novembre 2010 et qui fait partie d''une installation de combustion d''une puissance thermique nominale totale inférieure à 100 MW.','',3,1465,4)</v>
      </c>
      <c r="AB453"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
Contrôle Périodique semestriel des rejets atmosphériques de gaz résiduaires#, reglementation = #Arrêté du 26 août 2013 relatif aux installations de combustion d''une puissance supérieure ou égale à 20 MW soumises à autorisation au titre de la rubrique 2910 et de la rubrique 2931 Article 27;#, commentaires = #― pour les installations de combustion dont la durée de vie est inférieure à dix mille heures d''exploitation ;
― pour les installations de combustion utilisant exclusivement du gaz naturel ;
― pour les installations de combustion utilisant exclusivement du GPL ou de l''hydrogène et d''une puissance thermique nominale totale inférieure à 100 MW ;
― pour tout four industriel autorisé avant le 1er novembre 2010 et qui fait partie d''une installation de combustion d''une puissance thermique nominale totale inférieure à 100 MW.#, personne_habilitee =  ##, criticite = 4 where id = 1849</v>
      </c>
      <c r="AC453"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27;' where id = 1849</v>
      </c>
    </row>
    <row r="454" spans="1:16374" s="64" customFormat="1" ht="100" customHeight="1" x14ac:dyDescent="0.25">
      <c r="A454" s="50">
        <v>1850</v>
      </c>
      <c r="B454" s="37" t="s">
        <v>99</v>
      </c>
      <c r="C454" s="38" t="s">
        <v>178</v>
      </c>
      <c r="D454" s="45" t="s">
        <v>796</v>
      </c>
      <c r="E454" s="42"/>
      <c r="F454" s="48" t="s">
        <v>498</v>
      </c>
      <c r="G454" s="41" t="s">
        <v>62</v>
      </c>
      <c r="H454" s="75" t="s">
        <v>327</v>
      </c>
      <c r="I454" s="49"/>
      <c r="J454" s="19"/>
      <c r="K454" s="74"/>
      <c r="L454" s="74"/>
      <c r="M454" s="41">
        <v>1</v>
      </c>
      <c r="N454" s="41">
        <v>1</v>
      </c>
      <c r="O454" s="41">
        <v>1</v>
      </c>
      <c r="P454" s="41">
        <v>0</v>
      </c>
      <c r="Q454" s="41">
        <f t="shared" si="14"/>
        <v>1465</v>
      </c>
      <c r="R454" s="41">
        <f t="shared" si="15"/>
        <v>1781</v>
      </c>
      <c r="S454" s="41">
        <v>1</v>
      </c>
      <c r="T454" s="76">
        <v>4</v>
      </c>
      <c r="U454" s="84"/>
      <c r="V454" s="73" t="s">
        <v>331</v>
      </c>
      <c r="W454" s="41"/>
      <c r="X454" s="71"/>
      <c r="Y454" s="25">
        <f>VLOOKUP(A458,Feuil1!A:B,2,FALSE)</f>
        <v>1465</v>
      </c>
      <c r="Z454" s="25">
        <f>VLOOKUP(A458,Feuil1!A:C,3,FALSE)</f>
        <v>1781</v>
      </c>
      <c r="AA454"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pour toute  chaudière autorisée avant le 31 juillet 2002 ou qui a fait l''objet d''une demande d''autorisation avant cette date pour autant qu''elles aient été mises en service au plus tard le 27 novembre 2003 et qui fait partie d''une installation de combustion d''une puissance thermique nominale totale inférieure à 50 MW  :
Contrôle Périodique annuel des rejets atmosphériques de gaz résiduaires','Arrêté du 26 août 2013 relatif aux installations de combustion d''une puissance supérieure ou égale à 20 MW soumises à autorisation au titre de la rubrique 2910 et de la rubrique 2931 Article 27;',1,1781,'','',3,1465,4)</v>
      </c>
      <c r="AB454"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pour toute  chaudière autorisée avant le 31 juillet 2002 ou qui a fait l''objet d''une demande d''autorisation avant cette date pour autant qu''elles aient été mises en service au plus tard le 27 novembre 2003 et qui fait partie d''une installation de combustion d''une puissance thermique nominale totale inférieure à 50 MW  :
Contrôle Périodique annuel des rejets atmosphériques de gaz résiduaires#, reglementation = #Arrêté du 26 août 2013 relatif aux installations de combustion d''une puissance supérieure ou égale à 20 MW soumises à autorisation au titre de la rubrique 2910 et de la rubrique 2931 Article 27;#, commentaires = ##, personne_habilitee =  ##, criticite = 4 where id = 1850</v>
      </c>
      <c r="AC454"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27;' where id = 1850</v>
      </c>
    </row>
    <row r="455" spans="1:16374" s="70" customFormat="1" ht="100" customHeight="1" x14ac:dyDescent="0.25">
      <c r="A455" s="50">
        <v>1851</v>
      </c>
      <c r="B455" s="37" t="s">
        <v>99</v>
      </c>
      <c r="C455" s="38" t="s">
        <v>178</v>
      </c>
      <c r="D455" s="44" t="s">
        <v>797</v>
      </c>
      <c r="E455" s="41" t="s">
        <v>499</v>
      </c>
      <c r="F455" s="47" t="s">
        <v>500</v>
      </c>
      <c r="G455" s="41">
        <v>1</v>
      </c>
      <c r="H455" s="75" t="s">
        <v>327</v>
      </c>
      <c r="I455" s="49"/>
      <c r="J455" s="19"/>
      <c r="K455" s="74"/>
      <c r="L455" s="74"/>
      <c r="M455" s="41">
        <v>1</v>
      </c>
      <c r="N455" s="41">
        <v>1</v>
      </c>
      <c r="O455" s="41">
        <v>1</v>
      </c>
      <c r="P455" s="41">
        <v>0</v>
      </c>
      <c r="Q455" s="41">
        <f t="shared" si="14"/>
        <v>1465</v>
      </c>
      <c r="R455" s="41">
        <f t="shared" si="15"/>
        <v>1781</v>
      </c>
      <c r="S455" s="41">
        <v>1</v>
      </c>
      <c r="T455" s="76">
        <v>4</v>
      </c>
      <c r="U455" s="84"/>
      <c r="V455" s="73" t="s">
        <v>331</v>
      </c>
      <c r="W455" s="41"/>
      <c r="X455" s="71"/>
      <c r="Y455" s="25">
        <f>VLOOKUP(A459,Feuil1!A:B,2,FALSE)</f>
        <v>1465</v>
      </c>
      <c r="Z455" s="25">
        <f>VLOOKUP(A459,Feuil1!A:C,3,FALSE)</f>
        <v>1466</v>
      </c>
      <c r="AA455"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
Contrôle Périodique annuel des rejets atmosphériques d''Oxyde de Carbone (CO)','Arrêté du 26 août 2013 relatif aux installations de combustion d''une puissance supérieure ou égale à 20 MW soumises à autorisation au titre de la rubrique 2910 et de la rubrique 2931 Article 28;',1,1781,'― pour les installations de combustion dont la durée de vie est inférieure à dix mille heures d''exploitation ;
― pour les turbines et moteurs d''une puissance inférieure à 100 MW ou les turbines et les moteurs qui utilisent un combustible liquide ;
― pour les chaudières d''une puissance inférieure à 50 MW et autorisées avant le 31 juillet 2002 ou qui ont fait l''objet d''une demande d''autorisation avant cette date pour autant qu''elles aient été mises en service au plus tard le 27 novembre 2003 ;
― pour tout four industriel autorisé avant le 1er novembre 2010 et qui fait partie d''une installation de combustion d''une puissance thermique nominale totale inférieure à 100 MW.','',3,1465,4)</v>
      </c>
      <c r="AB455"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
Contrôle Périodique annuel des rejets atmosphériques d''Oxyde de Carbone (CO)#, reglementation = #Arrêté du 26 août 2013 relatif aux installations de combustion d''une puissance supérieure ou égale à 20 MW soumises à autorisation au titre de la rubrique 2910 et de la rubrique 2931 Article 28;#, commentaires = #― pour les installations de combustion dont la durée de vie est inférieure à dix mille heures d''exploitation ;
― pour les turbines et moteurs d''une puissance inférieure à 100 MW ou les turbines et les moteurs qui utilisent un combustible liquide ;
― pour les chaudières d''une puissance inférieure à 50 MW et autorisées avant le 31 juillet 2002 ou qui ont fait l''objet d''une demande d''autorisation avant cette date pour autant qu''elles aient été mises en service au plus tard le 27 novembre 2003 ;
― pour tout four industriel autorisé avant le 1er novembre 2010 et qui fait partie d''une installation de combustion d''une puissance thermique nominale totale inférieure à 100 MW.#, personne_habilitee =  ##, criticite = 4 where id = 1851</v>
      </c>
      <c r="AC455"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28;' where id = 1851</v>
      </c>
    </row>
    <row r="456" spans="1:16374" s="64" customFormat="1" ht="100" customHeight="1" x14ac:dyDescent="0.25">
      <c r="A456" s="50">
        <v>1852</v>
      </c>
      <c r="B456" s="37" t="s">
        <v>99</v>
      </c>
      <c r="C456" s="38" t="s">
        <v>178</v>
      </c>
      <c r="D456" s="45" t="s">
        <v>798</v>
      </c>
      <c r="E456" s="42"/>
      <c r="F456" s="48" t="s">
        <v>501</v>
      </c>
      <c r="G456" s="41">
        <v>1</v>
      </c>
      <c r="H456" s="75" t="s">
        <v>327</v>
      </c>
      <c r="I456" s="49"/>
      <c r="J456" s="19"/>
      <c r="K456" s="74"/>
      <c r="L456" s="74"/>
      <c r="M456" s="41">
        <v>1</v>
      </c>
      <c r="N456" s="41">
        <v>1</v>
      </c>
      <c r="O456" s="41">
        <v>1</v>
      </c>
      <c r="P456" s="41">
        <v>0</v>
      </c>
      <c r="Q456" s="41">
        <f t="shared" si="14"/>
        <v>1465</v>
      </c>
      <c r="R456" s="41">
        <f t="shared" si="15"/>
        <v>1781</v>
      </c>
      <c r="S456" s="41">
        <v>1</v>
      </c>
      <c r="T456" s="76">
        <v>4</v>
      </c>
      <c r="U456" s="84"/>
      <c r="V456" s="73" t="s">
        <v>331</v>
      </c>
      <c r="W456" s="41"/>
      <c r="X456" s="71"/>
      <c r="Y456" s="25">
        <f>VLOOKUP(A460,Feuil1!A:B,2,FALSE)</f>
        <v>1465</v>
      </c>
      <c r="Z456" s="25">
        <f>VLOOKUP(A460,Feuil1!A:C,3,FALSE)</f>
        <v>3688</v>
      </c>
      <c r="AA456"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de durée de vie inférieure à  10 000 heures d''exploitation ou d''une chaudière d''une puissance unitaire inférieure à 10 MW qui fait partie d''une installation de combustion d''une puissance thermique nominale totale inférieure à 100 MW : 
Contrôle Périodique semestriel de surveillance des rejets atmosphériques de monoxyde de carbone (Nox) et d''Oxyde de Carbone (CO)','Arrêté du 26 août 2013 relatif aux installations de combustion d''une puissance supérieure ou égale à 20 MW soumises à autorisation au titre de la rubrique 2910 et de la rubrique 2931 Article 26;
Arrêté du 26 août 2013 relatif aux installations de combustion d''une puissance supérieure ou égale à 20 MW soumises à autorisation au titre de la rubrique 2910 et de la rubrique 2931 Article 28;',1,1781,'','',3,1465,4)</v>
      </c>
      <c r="AB456"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de durée de vie inférieure à  10 000 heures d''exploitation ou d''une chaudière d''une puissance unitaire inférieure à 10 MW qui fait partie d''une installation de combustion d''une puissance thermique nominale totale inférieure à 100 MW : 
Contrôle Périodique semestriel de surveillance des rejets atmosphériques de monoxyde de carbone (Nox) et d''Oxyde de Carbone (CO)#, reglementation = #Arrêté du 26 août 2013 relatif aux installations de combustion d''une puissance supérieure ou égale à 20 MW soumises à autorisation au titre de la rubrique 2910 et de la rubrique 2931 Article 26;
Arrêté du 26 août 2013 relatif aux installations de combustion d''une puissance supérieure ou égale à 20 MW soumises à autorisation au titre de la rubrique 2910 et de la rubrique 2931 Article 28;#, commentaires = ##, personne_habilitee =  ##, criticite = 4 where id = 1852</v>
      </c>
      <c r="AC456"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26;
Arrêté du 26 août 2013 relatif aux installations de combustion d''une puissance supérieure ou égale à 20 MW soumises à autorisation au titre de la rubrique 2910 et de la rubrique 2931 Article 28;' where id = 1852</v>
      </c>
    </row>
    <row r="457" spans="1:16374" s="70" customFormat="1" ht="100" customHeight="1" x14ac:dyDescent="0.25">
      <c r="A457" s="50">
        <v>1853</v>
      </c>
      <c r="B457" s="37" t="s">
        <v>99</v>
      </c>
      <c r="C457" s="38" t="s">
        <v>178</v>
      </c>
      <c r="D457" s="44" t="s">
        <v>799</v>
      </c>
      <c r="E457" s="41"/>
      <c r="F457" s="47" t="s">
        <v>485</v>
      </c>
      <c r="G457" s="41">
        <v>1</v>
      </c>
      <c r="H457" s="75" t="s">
        <v>327</v>
      </c>
      <c r="I457" s="49"/>
      <c r="J457" s="19"/>
      <c r="K457" s="74"/>
      <c r="L457" s="74"/>
      <c r="M457" s="41">
        <v>1</v>
      </c>
      <c r="N457" s="41">
        <v>1</v>
      </c>
      <c r="O457" s="41">
        <v>1</v>
      </c>
      <c r="P457" s="41">
        <v>0</v>
      </c>
      <c r="Q457" s="41">
        <f t="shared" si="14"/>
        <v>1465</v>
      </c>
      <c r="R457" s="41">
        <f t="shared" si="15"/>
        <v>1781</v>
      </c>
      <c r="S457" s="41">
        <v>1</v>
      </c>
      <c r="T457" s="76">
        <v>4</v>
      </c>
      <c r="U457" s="84"/>
      <c r="V457" s="73" t="s">
        <v>331</v>
      </c>
      <c r="W457" s="41"/>
      <c r="X457" s="71"/>
      <c r="Y457" s="25">
        <f>VLOOKUP(A461,Feuil1!A:B,2,FALSE)</f>
        <v>1465</v>
      </c>
      <c r="Z457" s="25">
        <f>VLOOKUP(A461,Feuil1!A:C,3,FALSE)</f>
        <v>1778</v>
      </c>
      <c r="AA457"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avec appareil de mesure NON continu destinés aux situations d''urgence fonctionnant moins de cinq cents heures d''exploitation par an et qui fait partie d''une installation de combustion d''une puissance thermique nominale totale inférieure à 100 MW :
Contrôle Périodique annuel de surveillance des rejets atmosphériques de monoxyde de carbone (Nox), d''Oxyde de Carbone (CO) et de gaz résiduaires ','Arrêté du 26 août 2013 relatif aux installations de combustion d''une puissance supérieure ou égale à 20 MW soumises à autorisation au titre de la rubrique 2910 et de la rubrique 2931 Article 26;',1,1781,'','',3,1465,4)</v>
      </c>
      <c r="AB457"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avec appareil de mesure NON continu destinés aux situations d''urgence fonctionnant moins de cinq cents heures d''exploitation par an et qui fait partie d''une installation de combustion d''une puissance thermique nominale totale inférieure à 100 MW :
Contrôle Périodique annuel de surveillance des rejets atmosphériques de monoxyde de carbone (Nox), d''Oxyde de Carbone (CO) et de gaz résiduaires #, reglementation = #Arrêté du 26 août 2013 relatif aux installations de combustion d''une puissance supérieure ou égale à 20 MW soumises à autorisation au titre de la rubrique 2910 et de la rubrique 2931 Article 26;#, commentaires = ##, personne_habilitee =  ##, criticite = 4 where id = 1853</v>
      </c>
      <c r="AC457"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26;' where id = 1853</v>
      </c>
    </row>
    <row r="458" spans="1:16374" s="64" customFormat="1" ht="100" customHeight="1" x14ac:dyDescent="0.25">
      <c r="A458" s="50">
        <v>1854</v>
      </c>
      <c r="B458" s="37" t="s">
        <v>99</v>
      </c>
      <c r="C458" s="38" t="s">
        <v>178</v>
      </c>
      <c r="D458" s="45" t="s">
        <v>800</v>
      </c>
      <c r="E458" s="42" t="s">
        <v>502</v>
      </c>
      <c r="F458" s="48" t="s">
        <v>503</v>
      </c>
      <c r="G458" s="41">
        <v>1</v>
      </c>
      <c r="H458" s="75" t="s">
        <v>327</v>
      </c>
      <c r="I458" s="49"/>
      <c r="J458" s="19"/>
      <c r="K458" s="74"/>
      <c r="L458" s="74"/>
      <c r="M458" s="41">
        <v>1</v>
      </c>
      <c r="N458" s="41">
        <v>1</v>
      </c>
      <c r="O458" s="41">
        <v>1</v>
      </c>
      <c r="P458" s="41">
        <v>0</v>
      </c>
      <c r="Q458" s="41">
        <f t="shared" si="14"/>
        <v>1465</v>
      </c>
      <c r="R458" s="41">
        <f t="shared" si="15"/>
        <v>1781</v>
      </c>
      <c r="S458" s="41">
        <v>1</v>
      </c>
      <c r="T458" s="76">
        <v>5</v>
      </c>
      <c r="U458" s="84"/>
      <c r="V458" s="73" t="s">
        <v>27</v>
      </c>
      <c r="W458" s="41"/>
      <c r="X458" s="71"/>
      <c r="Y458" s="25">
        <f>VLOOKUP(A462,Feuil1!A:B,2,FALSE)</f>
        <v>1465</v>
      </c>
      <c r="Z458" s="25">
        <f>VLOOKUP(A462,Feuil1!A:C,3,FALSE)</f>
        <v>3689</v>
      </c>
      <c r="AA458"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('Installations de combustion d''une puissance supérieure à 20 MW th :
Contrôle à la mise en service des rejets atmosphériques','Arrêté du 26 août 2013 relatif aux installations de combustion d''une puissance supérieure ou égale à 20 MW soumises à autorisation au titre de la rubrique 2910 et de la rubrique 2931 Article 24;',1,1781,'Pour les polluants concernés, une première mesure est effectuée dans les six mois suivant la mise en service de l''installation.','',3,1465,5)</v>
      </c>
      <c r="AB458"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#Installations de combustion d''une puissance supérieure à 20 MW th :
Contrôle à la mise en service des rejets atmosphériques#, reglementation = #Arrêté du 26 août 2013 relatif aux installations de combustion d''une puissance supérieure ou égale à 20 MW soumises à autorisation au titre de la rubrique 2910 et de la rubrique 2931 Article 24;#, commentaires = #Pour les polluants concernés, une première mesure est effectuée dans les six mois suivant la mise en service de l''installation.#, personne_habilitee =  ##, criticite = 5 where id = 1854</v>
      </c>
      <c r="AC458" s="17" t="str">
        <f>IF(Tableau6[[#This Row],[Référence]]&lt;&gt;"",CONCATENATE("update aocr_ref_arbo set reglementation = '",Tableau6[[#This Row],[Référence]],"' where id = ",Tableau6[[#This Row],[id]]),"")</f>
        <v>update aocr_ref_arbo set reglementation = 'Arrêté du 26 août 2013 relatif aux installations de combustion d''une puissance supérieure ou égale à 20 MW soumises à autorisation au titre de la rubrique 2910 et de la rubrique 2931 Article 24;' where id = 1854</v>
      </c>
    </row>
    <row r="459" spans="1:16374" s="70" customFormat="1" ht="100" customHeight="1" x14ac:dyDescent="0.25">
      <c r="A459" s="50">
        <v>582</v>
      </c>
      <c r="B459" s="37" t="s">
        <v>99</v>
      </c>
      <c r="C459" s="38" t="s">
        <v>134</v>
      </c>
      <c r="D459" s="44" t="s">
        <v>1144</v>
      </c>
      <c r="E459" s="41" t="s">
        <v>134</v>
      </c>
      <c r="F459" s="47" t="s">
        <v>780</v>
      </c>
      <c r="G459" s="41"/>
      <c r="H459" s="75" t="s">
        <v>327</v>
      </c>
      <c r="I459" s="49"/>
      <c r="J459" s="19"/>
      <c r="K459" s="74"/>
      <c r="L459" s="74"/>
      <c r="M459" s="41">
        <v>1</v>
      </c>
      <c r="N459" s="41">
        <v>1</v>
      </c>
      <c r="O459" s="41">
        <v>1</v>
      </c>
      <c r="P459" s="41">
        <v>0</v>
      </c>
      <c r="Q459" s="41">
        <f t="shared" si="14"/>
        <v>1465</v>
      </c>
      <c r="R459" s="41">
        <f t="shared" si="15"/>
        <v>1466</v>
      </c>
      <c r="S459" s="41">
        <v>1</v>
      </c>
      <c r="T459" s="76">
        <v>4</v>
      </c>
      <c r="U459" s="84"/>
      <c r="V459" s="73" t="s">
        <v>331</v>
      </c>
      <c r="W459" s="41"/>
      <c r="X459" s="71"/>
      <c r="Y459" s="25">
        <f>VLOOKUP(A463,Feuil1!A:B,2,FALSE)</f>
        <v>1465</v>
      </c>
      <c r="Z459" s="25">
        <f>VLOOKUP(A463,Feuil1!A:C,3,FALSE)</f>
        <v>1783</v>
      </c>
      <c r="AA459"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('Chaudière ou ensemble de chaudière d''une puissance nominale supérieure à 400 kW :
Livret de chaufferie','Code de l''environnement Article R224-29 
',1,1466,'Livret de chaufferie','',3,1465,4)</v>
      </c>
      <c r="AB459"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#Chaudière ou ensemble de chaudière d''une puissance nominale supérieure à 400 kW :
Livret de chaufferie#, reglementation = #Code de l''environnement Article R224-29 
#, commentaires = #Livret de chaufferie#, personne_habilitee =  ##, criticite = 4 where id = 582</v>
      </c>
      <c r="AC459" s="17" t="str">
        <f>IF(Tableau6[[#This Row],[Référence]]&lt;&gt;"",CONCATENATE("update aocr_ref_arbo set reglementation = '",Tableau6[[#This Row],[Référence]],"' where id = ",Tableau6[[#This Row],[id]]),"")</f>
        <v>update aocr_ref_arbo set reglementation = 'Code de l''environnement Article R224-29 
' where id = 582</v>
      </c>
    </row>
    <row r="460" spans="1:16374" ht="100" customHeight="1" x14ac:dyDescent="0.25">
      <c r="A460" s="50">
        <v>3747</v>
      </c>
      <c r="B460" s="37" t="s">
        <v>99</v>
      </c>
      <c r="C460" s="38" t="s">
        <v>682</v>
      </c>
      <c r="D460" s="45" t="s">
        <v>1331</v>
      </c>
      <c r="E460" s="42" t="s">
        <v>781</v>
      </c>
      <c r="F460" s="48" t="s">
        <v>683</v>
      </c>
      <c r="G460" s="41"/>
      <c r="H460" s="75" t="s">
        <v>327</v>
      </c>
      <c r="I460" s="49"/>
      <c r="J460" s="19"/>
      <c r="K460" s="74"/>
      <c r="L460" s="74"/>
      <c r="M460" s="41">
        <v>1</v>
      </c>
      <c r="N460" s="41">
        <v>1</v>
      </c>
      <c r="O460" s="41">
        <v>1</v>
      </c>
      <c r="P460" s="41">
        <v>0</v>
      </c>
      <c r="Q460" s="41">
        <f t="shared" si="14"/>
        <v>1465</v>
      </c>
      <c r="R460" s="41">
        <f t="shared" si="15"/>
        <v>3688</v>
      </c>
      <c r="S460" s="41"/>
      <c r="T460" s="76">
        <v>4</v>
      </c>
      <c r="U460" s="84"/>
      <c r="V460" s="73" t="s">
        <v>27</v>
      </c>
      <c r="W460" s="41"/>
      <c r="X460" s="71"/>
      <c r="Y460" s="25">
        <f>VLOOKUP(A464,Feuil1!A:B,2,FALSE)</f>
        <v>1465</v>
      </c>
      <c r="Z460" s="25">
        <f>VLOOKUP(A464,Feuil1!A:C,3,FALSE)</f>
        <v>1784</v>
      </c>
      <c r="AA460" s="39"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('Livret de climatisation (Pf&gt;12kW)
dossier regroupant les données relatives au système de climatisation','Arrêté du 15 décembre 2016',1,3688,'Livret de climatisation 
dossier regroupant les données relatives au système de climatisation, à l''usage qui en est fait, et aux besoins de régulation du climat intérieur auxquels il répond','',3,1465,4)</v>
      </c>
      <c r="AB460" s="31"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#Livret de climatisation (Pf&gt;12kW)
dossier regroupant les données relatives au système de climatisation#, reglementation = #Arrêté du 15 décembre 2016#, commentaires = #Livret de climatisation 
dossier regroupant les données relatives au système de climatisation, à l''usage qui en est fait, et aux besoins de régulation du climat intérieur auxquels il répond#, personne_habilitee =  ##, criticite = 4 where id = 3747</v>
      </c>
      <c r="AC460" s="17" t="str">
        <f>IF(Tableau6[[#This Row],[Référence]]&lt;&gt;"",CONCATENATE("update aocr_ref_arbo set reglementation = '",Tableau6[[#This Row],[Référence]],"' where id = ",Tableau6[[#This Row],[id]]),"")</f>
        <v>update aocr_ref_arbo set reglementation = 'Arrêté du 15 décembre 2016' where id = 3747</v>
      </c>
    </row>
    <row r="461" spans="1:16374" s="28" customFormat="1" ht="100" customHeight="1" x14ac:dyDescent="0.25">
      <c r="A461" s="50">
        <v>1097</v>
      </c>
      <c r="B461" s="37" t="s">
        <v>99</v>
      </c>
      <c r="C461" s="38" t="s">
        <v>517</v>
      </c>
      <c r="D461" s="44" t="s">
        <v>1162</v>
      </c>
      <c r="E461" s="41" t="s">
        <v>786</v>
      </c>
      <c r="F461" s="47" t="s">
        <v>692</v>
      </c>
      <c r="G461" s="41">
        <v>1</v>
      </c>
      <c r="H461" s="75" t="s">
        <v>327</v>
      </c>
      <c r="I461" s="49"/>
      <c r="J461" s="19" t="s">
        <v>18</v>
      </c>
      <c r="K461" s="74"/>
      <c r="L461" s="74"/>
      <c r="M461" s="41">
        <v>1</v>
      </c>
      <c r="N461" s="41">
        <v>1</v>
      </c>
      <c r="O461" s="41">
        <v>1</v>
      </c>
      <c r="P461" s="41">
        <v>0</v>
      </c>
      <c r="Q461" s="41">
        <f t="shared" si="14"/>
        <v>1465</v>
      </c>
      <c r="R461" s="41">
        <f t="shared" si="15"/>
        <v>1778</v>
      </c>
      <c r="S461" s="41">
        <v>1</v>
      </c>
      <c r="T461" s="73">
        <v>5</v>
      </c>
      <c r="U461" s="84"/>
      <c r="V461" s="73" t="s">
        <v>27</v>
      </c>
      <c r="W461" s="41"/>
      <c r="X461" s="64"/>
      <c r="Y461" s="25">
        <v>1465</v>
      </c>
      <c r="Z461" s="25">
        <v>3826</v>
      </c>
      <c r="AA461" s="64"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 dont la charge en HCFC est supérieure à deux kilogrammes, ou dont la charge en HFC ou PFC est supérieure à cinq tonnes équivalent CO2','Article R543-79
Arrêté du 28/12/2015',1,1778,'Le détenteur d''un équipement dont la charge en HCFC est supérieure à deux kilogrammes, ou dont la charge en HFC ou PFC est supérieure à cinq tonnes équivalent CO2 au sens du règlement (UE) n° 517/2014 du 16 avril 2014, fait procéder, lors de la mise en service de cet équipement, à un contrôle d''étanchéité des éléments assurant le confinement du fluide frigorigène par un opérateur disposant de l''attestation de capacité prévue à l''article R. 543-99 ou d''un certificat équivalent délivré dans un des Etats membres de l''Union européenne et traduit en langue française.
Ce contrôle est ensuite périodiquement renouvelé dans les conditions définies par arrêté du ministre chargé de l''environnement. Il est également renouvelé à chaque fois que des modifications ayant une incidence sur le circuit contenant les fluides frigorigènes sont apportées à l''équipement.
Si des fuites de fluides frigorigènes sont constatées lors de ce contrôle, l''opérateur responsable du contrôle en dresse le constat par un document qu''il remet au détenteur de l''équipement, lequel prend toutes mesures pour remédier à la fuite qui a été constatée. Pour les équipements contenant plus de trois cents kilogrammes de HCFC ou plus de 500 tonnes équivalent CO2 de HFC ou PFC, l''opérateur adresse une copie de ce constat au représentant de l''Etat dans le département ou à l''Autorité de sûreté nucléaire si ces équipements sont implantés dans le périmètre d''une installation nucléaire de base telle que définie à l''article L. 593-2.','',3,1465,5)</v>
      </c>
      <c r="AB461" s="64"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#équipement dont la charge en HCFC est supérieure à deux kilogrammes, ou dont la charge en HFC ou PFC est supérieure à cinq tonnes équivalent CO2#, reglementation = #Article R543-79
Arrêté du 28/12/2015#, commentaires = #Le détenteur d''un équipement dont la charge en HCFC est supérieure à deux kilogrammes, ou dont la charge en HFC ou PFC est supérieure à cinq tonnes équivalent CO2 au sens du règlement (UE) n° 517/2014 du 16 avril 2014, fait procéder, lors de la mise en service de cet équipement, à un contrôle d''étanchéité des éléments assurant le confinement du fluide frigorigène par un opérateur disposant de l''attestation de capacité prévue à l''article R. 543-99 ou d''un certificat équivalent délivré dans un des Etats membres de l''Union européenne et traduit en langue française.
Ce contrôle est ensuite périodiquement renouvelé dans les conditions définies par arrêté du ministre chargé de l''environnement. Il est également renouvelé à chaque fois que des modifications ayant une incidence sur le circuit contenant les fluides frigorigènes sont apportées à l''équipement.
Si des fuites de fluides frigorigènes sont constatées lors de ce contrôle, l''opérateur responsable du contrôle en dresse le constat par un document qu''il remet au détenteur de l''équipement, lequel prend toutes mesures pour remédier à la fuite qui a été constatée. Pour les équipements contenant plus de trois cents kilogrammes de HCFC ou plus de 500 tonnes équivalent CO2 de HFC ou PFC, l''opérateur adresse une copie de ce constat au représentant de l''Etat dans le département ou à l''Autorité de sûreté nucléaire si ces équipements sont implantés dans le périmètre d''une installation nucléaire de base telle que définie à l''article L. 593-2.#, personne_habilitee =  ##, criticite = 5 where id = 1097</v>
      </c>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c r="BM461" s="64"/>
      <c r="BN461" s="64"/>
      <c r="BO461" s="64"/>
      <c r="BP461" s="64"/>
      <c r="BQ461" s="64"/>
      <c r="BR461" s="64"/>
      <c r="BS461" s="64"/>
      <c r="BT461" s="64"/>
      <c r="BU461" s="64"/>
      <c r="BV461" s="64"/>
      <c r="BW461" s="64"/>
      <c r="BX461" s="64"/>
      <c r="BY461" s="64"/>
      <c r="BZ461" s="64"/>
      <c r="CA461" s="64"/>
      <c r="CB461" s="64"/>
      <c r="CC461" s="64"/>
      <c r="CD461" s="64"/>
      <c r="CE461" s="64"/>
      <c r="CF461" s="64"/>
      <c r="CG461" s="64"/>
      <c r="CH461" s="64"/>
      <c r="CI461" s="64"/>
      <c r="CJ461" s="64"/>
      <c r="CK461" s="64"/>
      <c r="CL461" s="64"/>
      <c r="CM461" s="64"/>
      <c r="CN461" s="64"/>
      <c r="CO461" s="64"/>
      <c r="CP461" s="64"/>
      <c r="CQ461" s="64"/>
      <c r="CR461" s="64"/>
      <c r="CS461" s="64"/>
      <c r="CT461" s="64"/>
      <c r="CU461" s="64"/>
      <c r="CV461" s="64"/>
      <c r="CW461" s="64"/>
      <c r="CX461" s="64"/>
      <c r="CY461" s="64"/>
      <c r="CZ461" s="64"/>
      <c r="DA461" s="64"/>
      <c r="DB461" s="64"/>
      <c r="DC461" s="64"/>
      <c r="DD461" s="64"/>
      <c r="DE461" s="64"/>
      <c r="DF461" s="64"/>
      <c r="DG461" s="64"/>
      <c r="DH461" s="64"/>
      <c r="DI461" s="64"/>
      <c r="DJ461" s="64"/>
      <c r="DK461" s="64"/>
      <c r="DL461" s="64"/>
      <c r="DM461" s="64"/>
      <c r="DN461" s="64"/>
      <c r="DO461" s="64"/>
      <c r="DP461" s="64"/>
      <c r="DQ461" s="64"/>
      <c r="DR461" s="64"/>
      <c r="DS461" s="64"/>
      <c r="DT461" s="64"/>
      <c r="DU461" s="64"/>
      <c r="DV461" s="64"/>
      <c r="DW461" s="64"/>
      <c r="DX461" s="64"/>
      <c r="DY461" s="64"/>
      <c r="DZ461" s="64"/>
      <c r="EA461" s="64"/>
      <c r="EB461" s="64"/>
      <c r="EC461" s="64"/>
      <c r="ED461" s="64"/>
      <c r="EE461" s="64"/>
      <c r="EF461" s="64"/>
      <c r="EG461" s="64"/>
      <c r="EH461" s="64"/>
      <c r="EI461" s="64"/>
      <c r="EJ461" s="64"/>
      <c r="EK461" s="64"/>
      <c r="EL461" s="64"/>
      <c r="EM461" s="64"/>
      <c r="EN461" s="64"/>
      <c r="EO461" s="64"/>
      <c r="EP461" s="64"/>
      <c r="EQ461" s="64"/>
      <c r="ER461" s="64"/>
      <c r="ES461" s="64"/>
      <c r="ET461" s="64"/>
      <c r="EU461" s="64"/>
      <c r="EV461" s="64"/>
      <c r="EW461" s="64"/>
      <c r="EX461" s="64"/>
      <c r="EY461" s="64"/>
      <c r="EZ461" s="64"/>
      <c r="FA461" s="64"/>
      <c r="FB461" s="64"/>
      <c r="FC461" s="64"/>
      <c r="FD461" s="64"/>
      <c r="FE461" s="64"/>
      <c r="FF461" s="64"/>
      <c r="FG461" s="64"/>
      <c r="FH461" s="64"/>
      <c r="FI461" s="64"/>
      <c r="FJ461" s="64"/>
      <c r="FK461" s="64"/>
      <c r="FL461" s="64"/>
      <c r="FM461" s="64"/>
      <c r="FN461" s="64"/>
      <c r="FO461" s="64"/>
      <c r="FP461" s="64"/>
      <c r="FQ461" s="64"/>
      <c r="FR461" s="64"/>
      <c r="FS461" s="64"/>
      <c r="FT461" s="64"/>
      <c r="FU461" s="64"/>
      <c r="FV461" s="64"/>
      <c r="FW461" s="64"/>
      <c r="FX461" s="64"/>
      <c r="FY461" s="64"/>
      <c r="FZ461" s="64"/>
      <c r="GA461" s="64"/>
      <c r="GB461" s="64"/>
      <c r="GC461" s="64"/>
      <c r="GD461" s="64"/>
      <c r="GE461" s="64"/>
      <c r="GF461" s="64"/>
      <c r="GG461" s="64"/>
      <c r="GH461" s="64"/>
      <c r="GI461" s="64"/>
      <c r="GJ461" s="64"/>
      <c r="GK461" s="64"/>
      <c r="GL461" s="64"/>
      <c r="GM461" s="64"/>
      <c r="GN461" s="64"/>
      <c r="GO461" s="64"/>
      <c r="GP461" s="64"/>
      <c r="GQ461" s="64"/>
      <c r="GR461" s="64"/>
      <c r="GS461" s="64"/>
      <c r="GT461" s="64"/>
      <c r="GU461" s="64"/>
      <c r="GV461" s="64"/>
      <c r="GW461" s="64"/>
      <c r="GX461" s="64"/>
      <c r="GY461" s="64"/>
      <c r="GZ461" s="64"/>
      <c r="HA461" s="64"/>
      <c r="HB461" s="64"/>
      <c r="HC461" s="64"/>
      <c r="HD461" s="64"/>
      <c r="HE461" s="64"/>
      <c r="HF461" s="64"/>
      <c r="HG461" s="64"/>
      <c r="HH461" s="64"/>
      <c r="HI461" s="64"/>
      <c r="HJ461" s="64"/>
      <c r="HK461" s="64"/>
      <c r="HL461" s="64"/>
      <c r="HM461" s="64"/>
      <c r="HN461" s="64"/>
      <c r="HO461" s="64"/>
      <c r="HP461" s="64"/>
      <c r="HQ461" s="64"/>
      <c r="HR461" s="64"/>
      <c r="HS461" s="64"/>
      <c r="HT461" s="64"/>
      <c r="HU461" s="64"/>
      <c r="HV461" s="64"/>
      <c r="HW461" s="64"/>
      <c r="HX461" s="64"/>
      <c r="HY461" s="64"/>
      <c r="HZ461" s="64"/>
      <c r="IA461" s="64"/>
      <c r="IB461" s="64"/>
      <c r="IC461" s="64"/>
      <c r="ID461" s="64"/>
      <c r="IE461" s="64"/>
      <c r="IF461" s="64"/>
      <c r="IG461" s="64"/>
      <c r="IH461" s="64"/>
      <c r="II461" s="64"/>
      <c r="IJ461" s="64"/>
      <c r="IK461" s="64"/>
      <c r="IL461" s="64"/>
      <c r="IM461" s="64"/>
      <c r="IN461" s="64"/>
      <c r="IO461" s="64"/>
      <c r="IP461" s="64"/>
      <c r="IQ461" s="64"/>
      <c r="IR461" s="64"/>
      <c r="IS461" s="64"/>
      <c r="IT461" s="64"/>
      <c r="IU461" s="64"/>
      <c r="IV461" s="64"/>
      <c r="IW461" s="64"/>
      <c r="IX461" s="64"/>
      <c r="IY461" s="64"/>
      <c r="IZ461" s="64"/>
      <c r="JA461" s="64"/>
      <c r="JB461" s="64"/>
      <c r="JC461" s="64"/>
      <c r="JD461" s="64"/>
      <c r="JE461" s="64"/>
      <c r="JF461" s="64"/>
      <c r="JG461" s="64"/>
      <c r="JH461" s="64"/>
      <c r="JI461" s="64"/>
      <c r="JJ461" s="64"/>
      <c r="JK461" s="64"/>
      <c r="JL461" s="64"/>
      <c r="JM461" s="64"/>
      <c r="JN461" s="64"/>
      <c r="JO461" s="64"/>
      <c r="JP461" s="64"/>
      <c r="JQ461" s="64"/>
      <c r="JR461" s="64"/>
      <c r="JS461" s="64"/>
      <c r="JT461" s="64"/>
      <c r="JU461" s="64"/>
      <c r="JV461" s="64"/>
      <c r="JW461" s="64"/>
      <c r="JX461" s="64"/>
      <c r="JY461" s="64"/>
      <c r="JZ461" s="64"/>
      <c r="KA461" s="64"/>
      <c r="KB461" s="64"/>
      <c r="KC461" s="64"/>
      <c r="KD461" s="64"/>
      <c r="KE461" s="64"/>
      <c r="KF461" s="64"/>
      <c r="KG461" s="64"/>
      <c r="KH461" s="64"/>
      <c r="KI461" s="64"/>
      <c r="KJ461" s="64"/>
      <c r="KK461" s="64"/>
      <c r="KL461" s="64"/>
      <c r="KM461" s="64"/>
      <c r="KN461" s="64"/>
      <c r="KO461" s="64"/>
      <c r="KP461" s="64"/>
      <c r="KQ461" s="64"/>
      <c r="KR461" s="64"/>
      <c r="KS461" s="64"/>
      <c r="KT461" s="64"/>
      <c r="KU461" s="64"/>
      <c r="KV461" s="64"/>
      <c r="KW461" s="64"/>
      <c r="KX461" s="64"/>
      <c r="KY461" s="64"/>
      <c r="KZ461" s="64"/>
      <c r="LA461" s="64"/>
      <c r="LB461" s="64"/>
      <c r="LC461" s="64"/>
      <c r="LD461" s="64"/>
      <c r="LE461" s="64"/>
      <c r="LF461" s="64"/>
      <c r="LG461" s="64"/>
      <c r="LH461" s="64"/>
      <c r="LI461" s="64"/>
      <c r="LJ461" s="64"/>
      <c r="LK461" s="64"/>
      <c r="LL461" s="64"/>
      <c r="LM461" s="64"/>
      <c r="LN461" s="64"/>
      <c r="LO461" s="64"/>
      <c r="LP461" s="64"/>
      <c r="LQ461" s="64"/>
      <c r="LR461" s="64"/>
      <c r="LS461" s="64"/>
      <c r="LT461" s="64"/>
      <c r="LU461" s="64"/>
      <c r="LV461" s="64"/>
      <c r="LW461" s="64"/>
      <c r="LX461" s="64"/>
      <c r="LY461" s="64"/>
      <c r="LZ461" s="64"/>
      <c r="MA461" s="64"/>
      <c r="MB461" s="64"/>
      <c r="MC461" s="64"/>
      <c r="MD461" s="64"/>
      <c r="ME461" s="64"/>
      <c r="MF461" s="64"/>
      <c r="MG461" s="64"/>
      <c r="MH461" s="64"/>
      <c r="MI461" s="64"/>
      <c r="MJ461" s="64"/>
      <c r="MK461" s="64"/>
      <c r="ML461" s="64"/>
      <c r="MM461" s="64"/>
      <c r="MN461" s="64"/>
      <c r="MO461" s="64"/>
      <c r="MP461" s="64"/>
      <c r="MQ461" s="64"/>
      <c r="MR461" s="64"/>
      <c r="MS461" s="64"/>
      <c r="MT461" s="64"/>
      <c r="MU461" s="64"/>
      <c r="MV461" s="64"/>
      <c r="MW461" s="64"/>
      <c r="MX461" s="64"/>
      <c r="MY461" s="64"/>
      <c r="MZ461" s="64"/>
      <c r="NA461" s="64"/>
      <c r="NB461" s="64"/>
      <c r="NC461" s="64"/>
      <c r="ND461" s="64"/>
      <c r="NE461" s="64"/>
      <c r="NF461" s="64"/>
      <c r="NG461" s="64"/>
      <c r="NH461" s="64"/>
      <c r="NI461" s="64"/>
      <c r="NJ461" s="64"/>
      <c r="NK461" s="64"/>
      <c r="NL461" s="64"/>
      <c r="NM461" s="64"/>
      <c r="NN461" s="64"/>
      <c r="NO461" s="64"/>
      <c r="NP461" s="64"/>
      <c r="NQ461" s="64"/>
      <c r="NR461" s="64"/>
      <c r="NS461" s="64"/>
      <c r="NT461" s="64"/>
      <c r="NU461" s="64"/>
      <c r="NV461" s="64"/>
      <c r="NW461" s="64"/>
      <c r="NX461" s="64"/>
      <c r="NY461" s="64"/>
      <c r="NZ461" s="64"/>
      <c r="OA461" s="64"/>
      <c r="OB461" s="64"/>
      <c r="OC461" s="64"/>
      <c r="OD461" s="64"/>
      <c r="OE461" s="64"/>
      <c r="OF461" s="64"/>
      <c r="OG461" s="64"/>
      <c r="OH461" s="64"/>
      <c r="OI461" s="64"/>
      <c r="OJ461" s="64"/>
      <c r="OK461" s="64"/>
      <c r="OL461" s="64"/>
      <c r="OM461" s="64"/>
      <c r="ON461" s="64"/>
      <c r="OO461" s="64"/>
      <c r="OP461" s="64"/>
      <c r="OQ461" s="64"/>
      <c r="OR461" s="64"/>
      <c r="OS461" s="64"/>
      <c r="OT461" s="64"/>
      <c r="OU461" s="64"/>
      <c r="OV461" s="64"/>
      <c r="OW461" s="64"/>
      <c r="OX461" s="64"/>
      <c r="OY461" s="64"/>
      <c r="OZ461" s="64"/>
      <c r="PA461" s="64"/>
      <c r="PB461" s="64"/>
      <c r="PC461" s="64"/>
      <c r="PD461" s="64"/>
      <c r="PE461" s="64"/>
      <c r="PF461" s="64"/>
      <c r="PG461" s="64"/>
      <c r="PH461" s="64"/>
      <c r="PI461" s="64"/>
      <c r="PJ461" s="64"/>
      <c r="PK461" s="64"/>
      <c r="PL461" s="64"/>
      <c r="PM461" s="64"/>
      <c r="PN461" s="64"/>
      <c r="PO461" s="64"/>
      <c r="PP461" s="64"/>
      <c r="PQ461" s="64"/>
      <c r="PR461" s="64"/>
      <c r="PS461" s="64"/>
      <c r="PT461" s="64"/>
      <c r="PU461" s="64"/>
      <c r="PV461" s="64"/>
      <c r="PW461" s="64"/>
      <c r="PX461" s="64"/>
      <c r="PY461" s="64"/>
      <c r="PZ461" s="64"/>
      <c r="QA461" s="64"/>
      <c r="QB461" s="64"/>
      <c r="QC461" s="64"/>
      <c r="QD461" s="64"/>
      <c r="QE461" s="64"/>
      <c r="QF461" s="64"/>
      <c r="QG461" s="64"/>
      <c r="QH461" s="64"/>
      <c r="QI461" s="64"/>
      <c r="QJ461" s="64"/>
      <c r="QK461" s="64"/>
      <c r="QL461" s="64"/>
      <c r="QM461" s="64"/>
      <c r="QN461" s="64"/>
      <c r="QO461" s="64"/>
      <c r="QP461" s="64"/>
      <c r="QQ461" s="64"/>
      <c r="QR461" s="64"/>
      <c r="QS461" s="64"/>
      <c r="QT461" s="64"/>
      <c r="QU461" s="64"/>
      <c r="QV461" s="64"/>
      <c r="QW461" s="64"/>
      <c r="QX461" s="64"/>
      <c r="QY461" s="64"/>
      <c r="QZ461" s="64"/>
      <c r="RA461" s="64"/>
      <c r="RB461" s="64"/>
      <c r="RC461" s="64"/>
      <c r="RD461" s="64"/>
      <c r="RE461" s="64"/>
      <c r="RF461" s="64"/>
      <c r="RG461" s="64"/>
      <c r="RH461" s="64"/>
      <c r="RI461" s="64"/>
      <c r="RJ461" s="64"/>
      <c r="RK461" s="64"/>
      <c r="RL461" s="64"/>
      <c r="RM461" s="64"/>
      <c r="RN461" s="64"/>
      <c r="RO461" s="64"/>
      <c r="RP461" s="64"/>
      <c r="RQ461" s="64"/>
      <c r="RR461" s="64"/>
      <c r="RS461" s="64"/>
      <c r="RT461" s="64"/>
      <c r="RU461" s="64"/>
      <c r="RV461" s="64"/>
      <c r="RW461" s="64"/>
      <c r="RX461" s="64"/>
      <c r="RY461" s="64"/>
      <c r="RZ461" s="64"/>
      <c r="SA461" s="64"/>
      <c r="SB461" s="64"/>
      <c r="SC461" s="64"/>
      <c r="SD461" s="64"/>
      <c r="SE461" s="64"/>
      <c r="SF461" s="64"/>
      <c r="SG461" s="64"/>
      <c r="SH461" s="64"/>
      <c r="SI461" s="64"/>
      <c r="SJ461" s="64"/>
      <c r="SK461" s="64"/>
      <c r="SL461" s="64"/>
      <c r="SM461" s="64"/>
      <c r="SN461" s="64"/>
      <c r="SO461" s="64"/>
      <c r="SP461" s="64"/>
      <c r="SQ461" s="64"/>
      <c r="SR461" s="64"/>
      <c r="SS461" s="64"/>
      <c r="ST461" s="64"/>
      <c r="SU461" s="64"/>
      <c r="SV461" s="64"/>
      <c r="SW461" s="64"/>
      <c r="SX461" s="64"/>
      <c r="SY461" s="64"/>
      <c r="SZ461" s="64"/>
      <c r="TA461" s="64"/>
      <c r="TB461" s="64"/>
      <c r="TC461" s="64"/>
      <c r="TD461" s="64"/>
      <c r="TE461" s="64"/>
      <c r="TF461" s="64"/>
      <c r="TG461" s="64"/>
      <c r="TH461" s="64"/>
      <c r="TI461" s="64"/>
      <c r="TJ461" s="64"/>
      <c r="TK461" s="64"/>
      <c r="TL461" s="64"/>
      <c r="TM461" s="64"/>
      <c r="TN461" s="64"/>
      <c r="TO461" s="64"/>
      <c r="TP461" s="64"/>
      <c r="TQ461" s="64"/>
      <c r="TR461" s="64"/>
      <c r="TS461" s="64"/>
      <c r="TT461" s="64"/>
      <c r="TU461" s="64"/>
      <c r="TV461" s="64"/>
      <c r="TW461" s="64"/>
      <c r="TX461" s="64"/>
      <c r="TY461" s="64"/>
      <c r="TZ461" s="64"/>
      <c r="UA461" s="64"/>
      <c r="UB461" s="64"/>
      <c r="UC461" s="64"/>
      <c r="UD461" s="64"/>
      <c r="UE461" s="64"/>
      <c r="UF461" s="64"/>
      <c r="UG461" s="64"/>
      <c r="UH461" s="64"/>
      <c r="UI461" s="64"/>
      <c r="UJ461" s="64"/>
      <c r="UK461" s="64"/>
      <c r="UL461" s="64"/>
      <c r="UM461" s="64"/>
      <c r="UN461" s="64"/>
      <c r="UO461" s="64"/>
      <c r="UP461" s="64"/>
      <c r="UQ461" s="64"/>
      <c r="UR461" s="64"/>
      <c r="US461" s="64"/>
      <c r="UT461" s="64"/>
      <c r="UU461" s="64"/>
      <c r="UV461" s="64"/>
      <c r="UW461" s="64"/>
      <c r="UX461" s="64"/>
      <c r="UY461" s="64"/>
      <c r="UZ461" s="64"/>
      <c r="VA461" s="64"/>
      <c r="VB461" s="64"/>
      <c r="VC461" s="64"/>
      <c r="VD461" s="64"/>
      <c r="VE461" s="64"/>
      <c r="VF461" s="64"/>
      <c r="VG461" s="64"/>
      <c r="VH461" s="64"/>
      <c r="VI461" s="64"/>
      <c r="VJ461" s="64"/>
      <c r="VK461" s="64"/>
      <c r="VL461" s="64"/>
      <c r="VM461" s="64"/>
      <c r="VN461" s="64"/>
      <c r="VO461" s="64"/>
      <c r="VP461" s="64"/>
      <c r="VQ461" s="64"/>
      <c r="VR461" s="64"/>
      <c r="VS461" s="64"/>
      <c r="VT461" s="64"/>
      <c r="VU461" s="64"/>
      <c r="VV461" s="64"/>
      <c r="VW461" s="64"/>
      <c r="VX461" s="64"/>
      <c r="VY461" s="64"/>
      <c r="VZ461" s="64"/>
      <c r="WA461" s="64"/>
      <c r="WB461" s="64"/>
      <c r="WC461" s="64"/>
      <c r="WD461" s="64"/>
      <c r="WE461" s="64"/>
      <c r="WF461" s="64"/>
      <c r="WG461" s="64"/>
      <c r="WH461" s="64"/>
      <c r="WI461" s="64"/>
      <c r="WJ461" s="64"/>
      <c r="WK461" s="64"/>
      <c r="WL461" s="64"/>
      <c r="WM461" s="64"/>
      <c r="WN461" s="64"/>
      <c r="WO461" s="64"/>
      <c r="WP461" s="64"/>
      <c r="WQ461" s="64"/>
      <c r="WR461" s="64"/>
      <c r="WS461" s="64"/>
      <c r="WT461" s="64"/>
      <c r="WU461" s="64"/>
      <c r="WV461" s="64"/>
      <c r="WW461" s="64"/>
      <c r="WX461" s="64"/>
      <c r="WY461" s="64"/>
      <c r="WZ461" s="64"/>
      <c r="XA461" s="64"/>
      <c r="XB461" s="64"/>
      <c r="XC461" s="64"/>
      <c r="XD461" s="64"/>
      <c r="XE461" s="64"/>
      <c r="XF461" s="64"/>
      <c r="XG461" s="64"/>
      <c r="XH461" s="64"/>
      <c r="XI461" s="64"/>
      <c r="XJ461" s="64"/>
      <c r="XK461" s="64"/>
      <c r="XL461" s="64"/>
      <c r="XM461" s="64"/>
      <c r="XN461" s="64"/>
      <c r="XO461" s="64"/>
      <c r="XP461" s="64"/>
      <c r="XQ461" s="64"/>
      <c r="XR461" s="64"/>
      <c r="XS461" s="64"/>
      <c r="XT461" s="64"/>
      <c r="XU461" s="64"/>
      <c r="XV461" s="64"/>
      <c r="XW461" s="64"/>
      <c r="XX461" s="64"/>
      <c r="XY461" s="64"/>
      <c r="XZ461" s="64"/>
      <c r="YA461" s="64"/>
      <c r="YB461" s="64"/>
      <c r="YC461" s="64"/>
      <c r="YD461" s="64"/>
      <c r="YE461" s="64"/>
      <c r="YF461" s="64"/>
      <c r="YG461" s="64"/>
      <c r="YH461" s="64"/>
      <c r="YI461" s="64"/>
      <c r="YJ461" s="64"/>
      <c r="YK461" s="64"/>
      <c r="YL461" s="64"/>
      <c r="YM461" s="64"/>
      <c r="YN461" s="64"/>
      <c r="YO461" s="64"/>
      <c r="YP461" s="64"/>
      <c r="YQ461" s="64"/>
      <c r="YR461" s="64"/>
      <c r="YS461" s="64"/>
      <c r="YT461" s="64"/>
      <c r="YU461" s="64"/>
      <c r="YV461" s="64"/>
      <c r="YW461" s="64"/>
      <c r="YX461" s="64"/>
      <c r="YY461" s="64"/>
      <c r="YZ461" s="64"/>
      <c r="ZA461" s="64"/>
      <c r="ZB461" s="64"/>
      <c r="ZC461" s="64"/>
      <c r="ZD461" s="64"/>
      <c r="ZE461" s="64"/>
      <c r="ZF461" s="64"/>
      <c r="ZG461" s="64"/>
      <c r="ZH461" s="64"/>
      <c r="ZI461" s="64"/>
      <c r="ZJ461" s="64"/>
      <c r="ZK461" s="64"/>
      <c r="ZL461" s="64"/>
      <c r="ZM461" s="64"/>
      <c r="ZN461" s="64"/>
      <c r="ZO461" s="64"/>
      <c r="ZP461" s="64"/>
      <c r="ZQ461" s="64"/>
      <c r="ZR461" s="64"/>
      <c r="ZS461" s="64"/>
      <c r="ZT461" s="64"/>
      <c r="ZU461" s="64"/>
      <c r="ZV461" s="64"/>
      <c r="ZW461" s="64"/>
      <c r="ZX461" s="64"/>
      <c r="ZY461" s="64"/>
      <c r="ZZ461" s="64"/>
      <c r="AAA461" s="64"/>
      <c r="AAB461" s="64"/>
      <c r="AAC461" s="64"/>
      <c r="AAD461" s="64"/>
      <c r="AAE461" s="64"/>
      <c r="AAF461" s="64"/>
      <c r="AAG461" s="64"/>
      <c r="AAH461" s="64"/>
      <c r="AAI461" s="64"/>
      <c r="AAJ461" s="64"/>
      <c r="AAK461" s="64"/>
      <c r="AAL461" s="64"/>
      <c r="AAM461" s="64"/>
      <c r="AAN461" s="64"/>
      <c r="AAO461" s="64"/>
      <c r="AAP461" s="64"/>
      <c r="AAQ461" s="64"/>
      <c r="AAR461" s="64"/>
      <c r="AAS461" s="64"/>
      <c r="AAT461" s="64"/>
      <c r="AAU461" s="64"/>
      <c r="AAV461" s="64"/>
      <c r="AAW461" s="64"/>
      <c r="AAX461" s="64"/>
      <c r="AAY461" s="64"/>
      <c r="AAZ461" s="64"/>
      <c r="ABA461" s="64"/>
      <c r="ABB461" s="64"/>
      <c r="ABC461" s="64"/>
      <c r="ABD461" s="64"/>
      <c r="ABE461" s="64"/>
      <c r="ABF461" s="64"/>
      <c r="ABG461" s="64"/>
      <c r="ABH461" s="64"/>
      <c r="ABI461" s="64"/>
      <c r="ABJ461" s="64"/>
      <c r="ABK461" s="64"/>
      <c r="ABL461" s="64"/>
      <c r="ABM461" s="64"/>
      <c r="ABN461" s="64"/>
      <c r="ABO461" s="64"/>
      <c r="ABP461" s="64"/>
      <c r="ABQ461" s="64"/>
      <c r="ABR461" s="64"/>
      <c r="ABS461" s="64"/>
      <c r="ABT461" s="64"/>
      <c r="ABU461" s="64"/>
      <c r="ABV461" s="64"/>
      <c r="ABW461" s="64"/>
      <c r="ABX461" s="64"/>
      <c r="ABY461" s="64"/>
      <c r="ABZ461" s="64"/>
      <c r="ACA461" s="64"/>
      <c r="ACB461" s="64"/>
      <c r="ACC461" s="64"/>
      <c r="ACD461" s="64"/>
      <c r="ACE461" s="64"/>
      <c r="ACF461" s="64"/>
      <c r="ACG461" s="64"/>
      <c r="ACH461" s="64"/>
      <c r="ACI461" s="64"/>
      <c r="ACJ461" s="64"/>
      <c r="ACK461" s="64"/>
      <c r="ACL461" s="64"/>
      <c r="ACM461" s="64"/>
      <c r="ACN461" s="64"/>
      <c r="ACO461" s="64"/>
      <c r="ACP461" s="64"/>
      <c r="ACQ461" s="64"/>
      <c r="ACR461" s="64"/>
      <c r="ACS461" s="64"/>
      <c r="ACT461" s="64"/>
      <c r="ACU461" s="64"/>
      <c r="ACV461" s="64"/>
      <c r="ACW461" s="64"/>
      <c r="ACX461" s="64"/>
      <c r="ACY461" s="64"/>
      <c r="ACZ461" s="64"/>
      <c r="ADA461" s="64"/>
      <c r="ADB461" s="64"/>
      <c r="ADC461" s="64"/>
      <c r="ADD461" s="64"/>
      <c r="ADE461" s="64"/>
      <c r="ADF461" s="64"/>
      <c r="ADG461" s="64"/>
      <c r="ADH461" s="64"/>
      <c r="ADI461" s="64"/>
      <c r="ADJ461" s="64"/>
      <c r="ADK461" s="64"/>
      <c r="ADL461" s="64"/>
      <c r="ADM461" s="64"/>
      <c r="ADN461" s="64"/>
      <c r="ADO461" s="64"/>
      <c r="ADP461" s="64"/>
      <c r="ADQ461" s="64"/>
      <c r="ADR461" s="64"/>
      <c r="ADS461" s="64"/>
      <c r="ADT461" s="64"/>
      <c r="ADU461" s="64"/>
      <c r="ADV461" s="64"/>
      <c r="ADW461" s="64"/>
      <c r="ADX461" s="64"/>
      <c r="ADY461" s="64"/>
      <c r="ADZ461" s="64"/>
      <c r="AEA461" s="64"/>
      <c r="AEB461" s="64"/>
      <c r="AEC461" s="64"/>
      <c r="AED461" s="64"/>
      <c r="AEE461" s="64"/>
      <c r="AEF461" s="64"/>
      <c r="AEG461" s="64"/>
      <c r="AEH461" s="64"/>
      <c r="AEI461" s="64"/>
      <c r="AEJ461" s="64"/>
      <c r="AEK461" s="64"/>
      <c r="AEL461" s="64"/>
      <c r="AEM461" s="64"/>
      <c r="AEN461" s="64"/>
      <c r="AEO461" s="64"/>
      <c r="AEP461" s="64"/>
      <c r="AEQ461" s="64"/>
      <c r="AER461" s="64"/>
      <c r="AES461" s="64"/>
      <c r="AET461" s="64"/>
      <c r="AEU461" s="64"/>
      <c r="AEV461" s="64"/>
      <c r="AEW461" s="64"/>
      <c r="AEX461" s="64"/>
      <c r="AEY461" s="64"/>
      <c r="AEZ461" s="64"/>
      <c r="AFA461" s="64"/>
      <c r="AFB461" s="64"/>
      <c r="AFC461" s="64"/>
      <c r="AFD461" s="64"/>
      <c r="AFE461" s="64"/>
      <c r="AFF461" s="64"/>
      <c r="AFG461" s="64"/>
      <c r="AFH461" s="64"/>
      <c r="AFI461" s="64"/>
      <c r="AFJ461" s="64"/>
      <c r="AFK461" s="64"/>
      <c r="AFL461" s="64"/>
      <c r="AFM461" s="64"/>
      <c r="AFN461" s="64"/>
      <c r="AFO461" s="64"/>
      <c r="AFP461" s="64"/>
      <c r="AFQ461" s="64"/>
      <c r="AFR461" s="64"/>
      <c r="AFS461" s="64"/>
      <c r="AFT461" s="64"/>
      <c r="AFU461" s="64"/>
      <c r="AFV461" s="64"/>
      <c r="AFW461" s="64"/>
      <c r="AFX461" s="64"/>
      <c r="AFY461" s="64"/>
      <c r="AFZ461" s="64"/>
      <c r="AGA461" s="64"/>
      <c r="AGB461" s="64"/>
      <c r="AGC461" s="64"/>
      <c r="AGD461" s="64"/>
      <c r="AGE461" s="64"/>
      <c r="AGF461" s="64"/>
      <c r="AGG461" s="64"/>
      <c r="AGH461" s="64"/>
      <c r="AGI461" s="64"/>
      <c r="AGJ461" s="64"/>
      <c r="AGK461" s="64"/>
      <c r="AGL461" s="64"/>
      <c r="AGM461" s="64"/>
      <c r="AGN461" s="64"/>
      <c r="AGO461" s="64"/>
      <c r="AGP461" s="64"/>
      <c r="AGQ461" s="64"/>
      <c r="AGR461" s="64"/>
      <c r="AGS461" s="64"/>
      <c r="AGT461" s="64"/>
      <c r="AGU461" s="64"/>
      <c r="AGV461" s="64"/>
      <c r="AGW461" s="64"/>
      <c r="AGX461" s="64"/>
      <c r="AGY461" s="64"/>
      <c r="AGZ461" s="64"/>
      <c r="AHA461" s="64"/>
      <c r="AHB461" s="64"/>
      <c r="AHC461" s="64"/>
      <c r="AHD461" s="64"/>
      <c r="AHE461" s="64"/>
      <c r="AHF461" s="64"/>
      <c r="AHG461" s="64"/>
      <c r="AHH461" s="64"/>
      <c r="AHI461" s="64"/>
      <c r="AHJ461" s="64"/>
      <c r="AHK461" s="64"/>
      <c r="AHL461" s="64"/>
      <c r="AHM461" s="64"/>
      <c r="AHN461" s="64"/>
      <c r="AHO461" s="64"/>
      <c r="AHP461" s="64"/>
      <c r="AHQ461" s="64"/>
      <c r="AHR461" s="64"/>
      <c r="AHS461" s="64"/>
      <c r="AHT461" s="64"/>
      <c r="AHU461" s="64"/>
      <c r="AHV461" s="64"/>
      <c r="AHW461" s="64"/>
      <c r="AHX461" s="64"/>
      <c r="AHY461" s="64"/>
      <c r="AHZ461" s="64"/>
      <c r="AIA461" s="64"/>
      <c r="AIB461" s="64"/>
      <c r="AIC461" s="64"/>
      <c r="AID461" s="64"/>
      <c r="AIE461" s="64"/>
      <c r="AIF461" s="64"/>
      <c r="AIG461" s="64"/>
      <c r="AIH461" s="64"/>
      <c r="AII461" s="64"/>
      <c r="AIJ461" s="64"/>
      <c r="AIK461" s="64"/>
      <c r="AIL461" s="64"/>
      <c r="AIM461" s="64"/>
      <c r="AIN461" s="64"/>
      <c r="AIO461" s="64"/>
      <c r="AIP461" s="64"/>
      <c r="AIQ461" s="64"/>
      <c r="AIR461" s="64"/>
      <c r="AIS461" s="64"/>
      <c r="AIT461" s="64"/>
      <c r="AIU461" s="64"/>
      <c r="AIV461" s="64"/>
      <c r="AIW461" s="64"/>
      <c r="AIX461" s="64"/>
      <c r="AIY461" s="64"/>
      <c r="AIZ461" s="64"/>
      <c r="AJA461" s="64"/>
      <c r="AJB461" s="64"/>
      <c r="AJC461" s="64"/>
      <c r="AJD461" s="64"/>
      <c r="AJE461" s="64"/>
      <c r="AJF461" s="64"/>
      <c r="AJG461" s="64"/>
      <c r="AJH461" s="64"/>
      <c r="AJI461" s="64"/>
      <c r="AJJ461" s="64"/>
      <c r="AJK461" s="64"/>
      <c r="AJL461" s="64"/>
      <c r="AJM461" s="64"/>
      <c r="AJN461" s="64"/>
      <c r="AJO461" s="64"/>
      <c r="AJP461" s="64"/>
      <c r="AJQ461" s="64"/>
      <c r="AJR461" s="64"/>
      <c r="AJS461" s="64"/>
      <c r="AJT461" s="64"/>
      <c r="AJU461" s="64"/>
      <c r="AJV461" s="64"/>
      <c r="AJW461" s="64"/>
      <c r="AJX461" s="64"/>
      <c r="AJY461" s="64"/>
      <c r="AJZ461" s="64"/>
      <c r="AKA461" s="64"/>
      <c r="AKB461" s="64"/>
      <c r="AKC461" s="64"/>
      <c r="AKD461" s="64"/>
      <c r="AKE461" s="64"/>
      <c r="AKF461" s="64"/>
      <c r="AKG461" s="64"/>
      <c r="AKH461" s="64"/>
      <c r="AKI461" s="64"/>
      <c r="AKJ461" s="64"/>
      <c r="AKK461" s="64"/>
      <c r="AKL461" s="64"/>
      <c r="AKM461" s="64"/>
      <c r="AKN461" s="64"/>
      <c r="AKO461" s="64"/>
      <c r="AKP461" s="64"/>
      <c r="AKQ461" s="64"/>
      <c r="AKR461" s="64"/>
      <c r="AKS461" s="64"/>
      <c r="AKT461" s="64"/>
      <c r="AKU461" s="64"/>
      <c r="AKV461" s="64"/>
      <c r="AKW461" s="64"/>
      <c r="AKX461" s="64"/>
      <c r="AKY461" s="64"/>
      <c r="AKZ461" s="64"/>
      <c r="ALA461" s="64"/>
      <c r="ALB461" s="64"/>
      <c r="ALC461" s="64"/>
      <c r="ALD461" s="64"/>
      <c r="ALE461" s="64"/>
      <c r="ALF461" s="64"/>
      <c r="ALG461" s="64"/>
      <c r="ALH461" s="64"/>
      <c r="ALI461" s="64"/>
      <c r="ALJ461" s="64"/>
      <c r="ALK461" s="64"/>
      <c r="ALL461" s="64"/>
      <c r="ALM461" s="64"/>
      <c r="ALN461" s="64"/>
      <c r="ALO461" s="64"/>
      <c r="ALP461" s="64"/>
      <c r="ALQ461" s="64"/>
      <c r="ALR461" s="64"/>
      <c r="ALS461" s="64"/>
      <c r="ALT461" s="64"/>
      <c r="ALU461" s="64"/>
      <c r="ALV461" s="64"/>
      <c r="ALW461" s="64"/>
      <c r="ALX461" s="64"/>
      <c r="ALY461" s="64"/>
      <c r="ALZ461" s="64"/>
      <c r="AMA461" s="64"/>
      <c r="AMB461" s="64"/>
      <c r="AMC461" s="64"/>
      <c r="AMD461" s="64"/>
      <c r="AME461" s="64"/>
      <c r="AMF461" s="64"/>
      <c r="AMG461" s="64"/>
      <c r="AMH461" s="64"/>
      <c r="AMI461" s="64"/>
      <c r="AMJ461" s="64"/>
      <c r="AMK461" s="64"/>
      <c r="AML461" s="64"/>
      <c r="AMM461" s="64"/>
      <c r="AMN461" s="64"/>
      <c r="AMO461" s="64"/>
      <c r="AMP461" s="64"/>
      <c r="AMQ461" s="64"/>
      <c r="AMR461" s="64"/>
      <c r="AMS461" s="64"/>
      <c r="AMT461" s="64"/>
      <c r="AMU461" s="64"/>
      <c r="AMV461" s="64"/>
      <c r="AMW461" s="64"/>
      <c r="AMX461" s="64"/>
      <c r="AMY461" s="64"/>
      <c r="AMZ461" s="64"/>
      <c r="ANA461" s="64"/>
      <c r="ANB461" s="64"/>
      <c r="ANC461" s="64"/>
      <c r="AND461" s="64"/>
      <c r="ANE461" s="64"/>
      <c r="ANF461" s="64"/>
      <c r="ANG461" s="64"/>
      <c r="ANH461" s="64"/>
      <c r="ANI461" s="64"/>
      <c r="ANJ461" s="64"/>
      <c r="ANK461" s="64"/>
      <c r="ANL461" s="64"/>
      <c r="ANM461" s="64"/>
      <c r="ANN461" s="64"/>
      <c r="ANO461" s="64"/>
      <c r="ANP461" s="64"/>
      <c r="ANQ461" s="64"/>
      <c r="ANR461" s="64"/>
      <c r="ANS461" s="64"/>
      <c r="ANT461" s="64"/>
      <c r="ANU461" s="64"/>
      <c r="ANV461" s="64"/>
      <c r="ANW461" s="64"/>
      <c r="ANX461" s="64"/>
      <c r="ANY461" s="64"/>
      <c r="ANZ461" s="64"/>
      <c r="AOA461" s="64"/>
      <c r="AOB461" s="64"/>
      <c r="AOC461" s="64"/>
      <c r="AOD461" s="64"/>
      <c r="AOE461" s="64"/>
      <c r="AOF461" s="64"/>
      <c r="AOG461" s="64"/>
      <c r="AOH461" s="64"/>
      <c r="AOI461" s="64"/>
      <c r="AOJ461" s="64"/>
      <c r="AOK461" s="64"/>
      <c r="AOL461" s="64"/>
      <c r="AOM461" s="64"/>
      <c r="AON461" s="64"/>
      <c r="AOO461" s="64"/>
      <c r="AOP461" s="64"/>
      <c r="AOQ461" s="64"/>
      <c r="AOR461" s="64"/>
      <c r="AOS461" s="64"/>
      <c r="AOT461" s="64"/>
      <c r="AOU461" s="64"/>
      <c r="AOV461" s="64"/>
      <c r="AOW461" s="64"/>
      <c r="AOX461" s="64"/>
      <c r="AOY461" s="64"/>
      <c r="AOZ461" s="64"/>
      <c r="APA461" s="64"/>
      <c r="APB461" s="64"/>
      <c r="APC461" s="64"/>
      <c r="APD461" s="64"/>
      <c r="APE461" s="64"/>
      <c r="APF461" s="64"/>
      <c r="APG461" s="64"/>
      <c r="APH461" s="64"/>
      <c r="API461" s="64"/>
      <c r="APJ461" s="64"/>
      <c r="APK461" s="64"/>
      <c r="APL461" s="64"/>
      <c r="APM461" s="64"/>
      <c r="APN461" s="64"/>
      <c r="APO461" s="64"/>
      <c r="APP461" s="64"/>
      <c r="APQ461" s="64"/>
      <c r="APR461" s="64"/>
      <c r="APS461" s="64"/>
      <c r="APT461" s="64"/>
      <c r="APU461" s="64"/>
      <c r="APV461" s="64"/>
      <c r="APW461" s="64"/>
      <c r="APX461" s="64"/>
      <c r="APY461" s="64"/>
      <c r="APZ461" s="64"/>
      <c r="AQA461" s="64"/>
      <c r="AQB461" s="64"/>
      <c r="AQC461" s="64"/>
      <c r="AQD461" s="64"/>
      <c r="AQE461" s="64"/>
      <c r="AQF461" s="64"/>
      <c r="AQG461" s="64"/>
      <c r="AQH461" s="64"/>
      <c r="AQI461" s="64"/>
      <c r="AQJ461" s="64"/>
      <c r="AQK461" s="64"/>
      <c r="AQL461" s="64"/>
      <c r="AQM461" s="64"/>
      <c r="AQN461" s="64"/>
      <c r="AQO461" s="64"/>
      <c r="AQP461" s="64"/>
      <c r="AQQ461" s="64"/>
      <c r="AQR461" s="64"/>
      <c r="AQS461" s="64"/>
      <c r="AQT461" s="64"/>
      <c r="AQU461" s="64"/>
      <c r="AQV461" s="64"/>
      <c r="AQW461" s="64"/>
      <c r="AQX461" s="64"/>
      <c r="AQY461" s="64"/>
      <c r="AQZ461" s="64"/>
      <c r="ARA461" s="64"/>
      <c r="ARB461" s="64"/>
      <c r="ARC461" s="64"/>
      <c r="ARD461" s="64"/>
      <c r="ARE461" s="64"/>
      <c r="ARF461" s="64"/>
      <c r="ARG461" s="64"/>
      <c r="ARH461" s="64"/>
      <c r="ARI461" s="64"/>
      <c r="ARJ461" s="64"/>
      <c r="ARK461" s="64"/>
      <c r="ARL461" s="64"/>
      <c r="ARM461" s="64"/>
      <c r="ARN461" s="64"/>
      <c r="ARO461" s="64"/>
      <c r="ARP461" s="64"/>
      <c r="ARQ461" s="64"/>
      <c r="ARR461" s="64"/>
      <c r="ARS461" s="64"/>
      <c r="ART461" s="64"/>
      <c r="ARU461" s="64"/>
      <c r="ARV461" s="64"/>
      <c r="ARW461" s="64"/>
      <c r="ARX461" s="64"/>
      <c r="ARY461" s="64"/>
      <c r="ARZ461" s="64"/>
      <c r="ASA461" s="64"/>
      <c r="ASB461" s="64"/>
      <c r="ASC461" s="64"/>
      <c r="ASD461" s="64"/>
      <c r="ASE461" s="64"/>
      <c r="ASF461" s="64"/>
      <c r="ASG461" s="64"/>
      <c r="ASH461" s="64"/>
      <c r="ASI461" s="64"/>
      <c r="ASJ461" s="64"/>
      <c r="ASK461" s="64"/>
      <c r="ASL461" s="64"/>
      <c r="ASM461" s="64"/>
      <c r="ASN461" s="64"/>
      <c r="ASO461" s="64"/>
      <c r="ASP461" s="64"/>
      <c r="ASQ461" s="64"/>
      <c r="ASR461" s="64"/>
      <c r="ASS461" s="64"/>
      <c r="AST461" s="64"/>
      <c r="ASU461" s="64"/>
      <c r="ASV461" s="64"/>
      <c r="ASW461" s="64"/>
      <c r="ASX461" s="64"/>
      <c r="ASY461" s="64"/>
      <c r="ASZ461" s="64"/>
      <c r="ATA461" s="64"/>
      <c r="ATB461" s="64"/>
      <c r="ATC461" s="64"/>
      <c r="ATD461" s="64"/>
      <c r="ATE461" s="64"/>
      <c r="ATF461" s="64"/>
      <c r="ATG461" s="64"/>
      <c r="ATH461" s="64"/>
      <c r="ATI461" s="64"/>
      <c r="ATJ461" s="64"/>
      <c r="ATK461" s="64"/>
      <c r="ATL461" s="64"/>
      <c r="ATM461" s="64"/>
      <c r="ATN461" s="64"/>
      <c r="ATO461" s="64"/>
      <c r="ATP461" s="64"/>
      <c r="ATQ461" s="64"/>
      <c r="ATR461" s="64"/>
      <c r="ATS461" s="64"/>
      <c r="ATT461" s="64"/>
      <c r="ATU461" s="64"/>
      <c r="ATV461" s="64"/>
      <c r="ATW461" s="64"/>
      <c r="ATX461" s="64"/>
      <c r="ATY461" s="64"/>
      <c r="ATZ461" s="64"/>
      <c r="AUA461" s="64"/>
      <c r="AUB461" s="64"/>
      <c r="AUC461" s="64"/>
      <c r="AUD461" s="64"/>
      <c r="AUE461" s="64"/>
      <c r="AUF461" s="64"/>
      <c r="AUG461" s="64"/>
      <c r="AUH461" s="64"/>
      <c r="AUI461" s="64"/>
      <c r="AUJ461" s="64"/>
      <c r="AUK461" s="64"/>
      <c r="AUL461" s="64"/>
      <c r="AUM461" s="64"/>
      <c r="AUN461" s="64"/>
      <c r="AUO461" s="64"/>
      <c r="AUP461" s="64"/>
      <c r="AUQ461" s="64"/>
      <c r="AUR461" s="64"/>
      <c r="AUS461" s="64"/>
      <c r="AUT461" s="64"/>
      <c r="AUU461" s="64"/>
      <c r="AUV461" s="64"/>
      <c r="AUW461" s="64"/>
      <c r="AUX461" s="64"/>
      <c r="AUY461" s="64"/>
      <c r="AUZ461" s="64"/>
      <c r="AVA461" s="64"/>
      <c r="AVB461" s="64"/>
      <c r="AVC461" s="64"/>
      <c r="AVD461" s="64"/>
      <c r="AVE461" s="64"/>
      <c r="AVF461" s="64"/>
      <c r="AVG461" s="64"/>
      <c r="AVH461" s="64"/>
      <c r="AVI461" s="64"/>
      <c r="AVJ461" s="64"/>
      <c r="AVK461" s="64"/>
      <c r="AVL461" s="64"/>
      <c r="AVM461" s="64"/>
      <c r="AVN461" s="64"/>
      <c r="AVO461" s="64"/>
      <c r="AVP461" s="64"/>
      <c r="AVQ461" s="64"/>
      <c r="AVR461" s="64"/>
      <c r="AVS461" s="64"/>
      <c r="AVT461" s="64"/>
      <c r="AVU461" s="64"/>
      <c r="AVV461" s="64"/>
      <c r="AVW461" s="64"/>
      <c r="AVX461" s="64"/>
      <c r="AVY461" s="64"/>
      <c r="AVZ461" s="64"/>
      <c r="AWA461" s="64"/>
      <c r="AWB461" s="64"/>
      <c r="AWC461" s="64"/>
      <c r="AWD461" s="64"/>
      <c r="AWE461" s="64"/>
      <c r="AWF461" s="64"/>
      <c r="AWG461" s="64"/>
      <c r="AWH461" s="64"/>
      <c r="AWI461" s="64"/>
      <c r="AWJ461" s="64"/>
      <c r="AWK461" s="64"/>
      <c r="AWL461" s="64"/>
      <c r="AWM461" s="64"/>
      <c r="AWN461" s="64"/>
      <c r="AWO461" s="64"/>
      <c r="AWP461" s="64"/>
      <c r="AWQ461" s="64"/>
      <c r="AWR461" s="64"/>
      <c r="AWS461" s="64"/>
      <c r="AWT461" s="64"/>
      <c r="AWU461" s="64"/>
      <c r="AWV461" s="64"/>
      <c r="AWW461" s="64"/>
      <c r="AWX461" s="64"/>
      <c r="AWY461" s="64"/>
      <c r="AWZ461" s="64"/>
      <c r="AXA461" s="64"/>
      <c r="AXB461" s="64"/>
      <c r="AXC461" s="64"/>
      <c r="AXD461" s="64"/>
      <c r="AXE461" s="64"/>
      <c r="AXF461" s="64"/>
      <c r="AXG461" s="64"/>
      <c r="AXH461" s="64"/>
      <c r="AXI461" s="64"/>
      <c r="AXJ461" s="64"/>
      <c r="AXK461" s="64"/>
      <c r="AXL461" s="64"/>
      <c r="AXM461" s="64"/>
      <c r="AXN461" s="64"/>
      <c r="AXO461" s="64"/>
      <c r="AXP461" s="64"/>
      <c r="AXQ461" s="64"/>
      <c r="AXR461" s="64"/>
      <c r="AXS461" s="64"/>
      <c r="AXT461" s="64"/>
      <c r="AXU461" s="64"/>
      <c r="AXV461" s="64"/>
      <c r="AXW461" s="64"/>
      <c r="AXX461" s="64"/>
      <c r="AXY461" s="64"/>
      <c r="AXZ461" s="64"/>
      <c r="AYA461" s="64"/>
      <c r="AYB461" s="64"/>
      <c r="AYC461" s="64"/>
      <c r="AYD461" s="64"/>
      <c r="AYE461" s="64"/>
      <c r="AYF461" s="64"/>
      <c r="AYG461" s="64"/>
      <c r="AYH461" s="64"/>
      <c r="AYI461" s="64"/>
      <c r="AYJ461" s="64"/>
      <c r="AYK461" s="64"/>
      <c r="AYL461" s="64"/>
      <c r="AYM461" s="64"/>
      <c r="AYN461" s="64"/>
      <c r="AYO461" s="64"/>
      <c r="AYP461" s="64"/>
      <c r="AYQ461" s="64"/>
      <c r="AYR461" s="64"/>
      <c r="AYS461" s="64"/>
      <c r="AYT461" s="64"/>
      <c r="AYU461" s="64"/>
      <c r="AYV461" s="64"/>
      <c r="AYW461" s="64"/>
      <c r="AYX461" s="64"/>
      <c r="AYY461" s="64"/>
      <c r="AYZ461" s="64"/>
      <c r="AZA461" s="64"/>
      <c r="AZB461" s="64"/>
      <c r="AZC461" s="64"/>
      <c r="AZD461" s="64"/>
      <c r="AZE461" s="64"/>
      <c r="AZF461" s="64"/>
      <c r="AZG461" s="64"/>
      <c r="AZH461" s="64"/>
      <c r="AZI461" s="64"/>
      <c r="AZJ461" s="64"/>
      <c r="AZK461" s="64"/>
      <c r="AZL461" s="64"/>
      <c r="AZM461" s="64"/>
      <c r="AZN461" s="64"/>
      <c r="AZO461" s="64"/>
      <c r="AZP461" s="64"/>
      <c r="AZQ461" s="64"/>
      <c r="AZR461" s="64"/>
      <c r="AZS461" s="64"/>
      <c r="AZT461" s="64"/>
      <c r="AZU461" s="64"/>
      <c r="AZV461" s="64"/>
      <c r="AZW461" s="64"/>
      <c r="AZX461" s="64"/>
      <c r="AZY461" s="64"/>
      <c r="AZZ461" s="64"/>
      <c r="BAA461" s="64"/>
      <c r="BAB461" s="64"/>
      <c r="BAC461" s="64"/>
      <c r="BAD461" s="64"/>
      <c r="BAE461" s="64"/>
      <c r="BAF461" s="64"/>
      <c r="BAG461" s="64"/>
      <c r="BAH461" s="64"/>
      <c r="BAI461" s="64"/>
      <c r="BAJ461" s="64"/>
      <c r="BAK461" s="64"/>
      <c r="BAL461" s="64"/>
      <c r="BAM461" s="64"/>
      <c r="BAN461" s="64"/>
      <c r="BAO461" s="64"/>
      <c r="BAP461" s="64"/>
      <c r="BAQ461" s="64"/>
      <c r="BAR461" s="64"/>
      <c r="BAS461" s="64"/>
      <c r="BAT461" s="64"/>
      <c r="BAU461" s="64"/>
      <c r="BAV461" s="64"/>
      <c r="BAW461" s="64"/>
      <c r="BAX461" s="64"/>
      <c r="BAY461" s="64"/>
      <c r="BAZ461" s="64"/>
      <c r="BBA461" s="64"/>
      <c r="BBB461" s="64"/>
      <c r="BBC461" s="64"/>
      <c r="BBD461" s="64"/>
      <c r="BBE461" s="64"/>
      <c r="BBF461" s="64"/>
      <c r="BBG461" s="64"/>
      <c r="BBH461" s="64"/>
      <c r="BBI461" s="64"/>
      <c r="BBJ461" s="64"/>
      <c r="BBK461" s="64"/>
      <c r="BBL461" s="64"/>
      <c r="BBM461" s="64"/>
      <c r="BBN461" s="64"/>
      <c r="BBO461" s="64"/>
      <c r="BBP461" s="64"/>
      <c r="BBQ461" s="64"/>
      <c r="BBR461" s="64"/>
      <c r="BBS461" s="64"/>
      <c r="BBT461" s="64"/>
      <c r="BBU461" s="64"/>
      <c r="BBV461" s="64"/>
      <c r="BBW461" s="64"/>
      <c r="BBX461" s="64"/>
      <c r="BBY461" s="64"/>
      <c r="BBZ461" s="64"/>
      <c r="BCA461" s="64"/>
      <c r="BCB461" s="64"/>
      <c r="BCC461" s="64"/>
      <c r="BCD461" s="64"/>
      <c r="BCE461" s="64"/>
      <c r="BCF461" s="64"/>
      <c r="BCG461" s="64"/>
      <c r="BCH461" s="64"/>
      <c r="BCI461" s="64"/>
      <c r="BCJ461" s="64"/>
      <c r="BCK461" s="64"/>
      <c r="BCL461" s="64"/>
      <c r="BCM461" s="64"/>
      <c r="BCN461" s="64"/>
      <c r="BCO461" s="64"/>
      <c r="BCP461" s="64"/>
      <c r="BCQ461" s="64"/>
      <c r="BCR461" s="64"/>
      <c r="BCS461" s="64"/>
      <c r="BCT461" s="64"/>
      <c r="BCU461" s="64"/>
      <c r="BCV461" s="64"/>
      <c r="BCW461" s="64"/>
      <c r="BCX461" s="64"/>
      <c r="BCY461" s="64"/>
      <c r="BCZ461" s="64"/>
      <c r="BDA461" s="64"/>
      <c r="BDB461" s="64"/>
      <c r="BDC461" s="64"/>
      <c r="BDD461" s="64"/>
      <c r="BDE461" s="64"/>
      <c r="BDF461" s="64"/>
      <c r="BDG461" s="64"/>
      <c r="BDH461" s="64"/>
      <c r="BDI461" s="64"/>
      <c r="BDJ461" s="64"/>
      <c r="BDK461" s="64"/>
      <c r="BDL461" s="64"/>
      <c r="BDM461" s="64"/>
      <c r="BDN461" s="64"/>
      <c r="BDO461" s="64"/>
      <c r="BDP461" s="64"/>
      <c r="BDQ461" s="64"/>
      <c r="BDR461" s="64"/>
      <c r="BDS461" s="64"/>
      <c r="BDT461" s="64"/>
      <c r="BDU461" s="64"/>
      <c r="BDV461" s="64"/>
      <c r="BDW461" s="64"/>
      <c r="BDX461" s="64"/>
      <c r="BDY461" s="64"/>
      <c r="BDZ461" s="64"/>
      <c r="BEA461" s="64"/>
      <c r="BEB461" s="64"/>
      <c r="BEC461" s="64"/>
      <c r="BED461" s="64"/>
      <c r="BEE461" s="64"/>
      <c r="BEF461" s="64"/>
      <c r="BEG461" s="64"/>
      <c r="BEH461" s="64"/>
      <c r="BEI461" s="64"/>
      <c r="BEJ461" s="64"/>
      <c r="BEK461" s="64"/>
      <c r="BEL461" s="64"/>
      <c r="BEM461" s="64"/>
      <c r="BEN461" s="64"/>
      <c r="BEO461" s="64"/>
      <c r="BEP461" s="64"/>
      <c r="BEQ461" s="64"/>
      <c r="BER461" s="64"/>
      <c r="BES461" s="64"/>
      <c r="BET461" s="64"/>
      <c r="BEU461" s="64"/>
      <c r="BEV461" s="64"/>
      <c r="BEW461" s="64"/>
      <c r="BEX461" s="64"/>
      <c r="BEY461" s="64"/>
      <c r="BEZ461" s="64"/>
      <c r="BFA461" s="64"/>
      <c r="BFB461" s="64"/>
      <c r="BFC461" s="64"/>
      <c r="BFD461" s="64"/>
      <c r="BFE461" s="64"/>
      <c r="BFF461" s="64"/>
      <c r="BFG461" s="64"/>
      <c r="BFH461" s="64"/>
      <c r="BFI461" s="64"/>
      <c r="BFJ461" s="64"/>
      <c r="BFK461" s="64"/>
      <c r="BFL461" s="64"/>
      <c r="BFM461" s="64"/>
      <c r="BFN461" s="64"/>
      <c r="BFO461" s="64"/>
      <c r="BFP461" s="64"/>
      <c r="BFQ461" s="64"/>
      <c r="BFR461" s="64"/>
      <c r="BFS461" s="64"/>
      <c r="BFT461" s="64"/>
      <c r="BFU461" s="64"/>
      <c r="BFV461" s="64"/>
      <c r="BFW461" s="64"/>
      <c r="BFX461" s="64"/>
      <c r="BFY461" s="64"/>
      <c r="BFZ461" s="64"/>
      <c r="BGA461" s="64"/>
      <c r="BGB461" s="64"/>
      <c r="BGC461" s="64"/>
      <c r="BGD461" s="64"/>
      <c r="BGE461" s="64"/>
      <c r="BGF461" s="64"/>
      <c r="BGG461" s="64"/>
      <c r="BGH461" s="64"/>
      <c r="BGI461" s="64"/>
      <c r="BGJ461" s="64"/>
      <c r="BGK461" s="64"/>
      <c r="BGL461" s="64"/>
      <c r="BGM461" s="64"/>
      <c r="BGN461" s="64"/>
      <c r="BGO461" s="64"/>
      <c r="BGP461" s="64"/>
      <c r="BGQ461" s="64"/>
      <c r="BGR461" s="64"/>
      <c r="BGS461" s="64"/>
      <c r="BGT461" s="64"/>
      <c r="BGU461" s="64"/>
      <c r="BGV461" s="64"/>
      <c r="BGW461" s="64"/>
      <c r="BGX461" s="64"/>
      <c r="BGY461" s="64"/>
      <c r="BGZ461" s="64"/>
      <c r="BHA461" s="64"/>
      <c r="BHB461" s="64"/>
      <c r="BHC461" s="64"/>
      <c r="BHD461" s="64"/>
      <c r="BHE461" s="64"/>
      <c r="BHF461" s="64"/>
      <c r="BHG461" s="64"/>
      <c r="BHH461" s="64"/>
      <c r="BHI461" s="64"/>
      <c r="BHJ461" s="64"/>
      <c r="BHK461" s="64"/>
      <c r="BHL461" s="64"/>
      <c r="BHM461" s="64"/>
      <c r="BHN461" s="64"/>
      <c r="BHO461" s="64"/>
      <c r="BHP461" s="64"/>
      <c r="BHQ461" s="64"/>
      <c r="BHR461" s="64"/>
      <c r="BHS461" s="64"/>
      <c r="BHT461" s="64"/>
      <c r="BHU461" s="64"/>
      <c r="BHV461" s="64"/>
      <c r="BHW461" s="64"/>
      <c r="BHX461" s="64"/>
      <c r="BHY461" s="64"/>
      <c r="BHZ461" s="64"/>
      <c r="BIA461" s="64"/>
      <c r="BIB461" s="64"/>
      <c r="BIC461" s="64"/>
      <c r="BID461" s="64"/>
      <c r="BIE461" s="64"/>
      <c r="BIF461" s="64"/>
      <c r="BIG461" s="64"/>
      <c r="BIH461" s="64"/>
      <c r="BII461" s="64"/>
      <c r="BIJ461" s="64"/>
      <c r="BIK461" s="64"/>
      <c r="BIL461" s="64"/>
      <c r="BIM461" s="64"/>
      <c r="BIN461" s="64"/>
      <c r="BIO461" s="64"/>
      <c r="BIP461" s="64"/>
      <c r="BIQ461" s="64"/>
      <c r="BIR461" s="64"/>
      <c r="BIS461" s="64"/>
      <c r="BIT461" s="64"/>
      <c r="BIU461" s="64"/>
      <c r="BIV461" s="64"/>
      <c r="BIW461" s="64"/>
      <c r="BIX461" s="64"/>
      <c r="BIY461" s="64"/>
      <c r="BIZ461" s="64"/>
      <c r="BJA461" s="64"/>
      <c r="BJB461" s="64"/>
      <c r="BJC461" s="64"/>
      <c r="BJD461" s="64"/>
      <c r="BJE461" s="64"/>
      <c r="BJF461" s="64"/>
      <c r="BJG461" s="64"/>
      <c r="BJH461" s="64"/>
      <c r="BJI461" s="64"/>
      <c r="BJJ461" s="64"/>
      <c r="BJK461" s="64"/>
      <c r="BJL461" s="64"/>
      <c r="BJM461" s="64"/>
      <c r="BJN461" s="64"/>
      <c r="BJO461" s="64"/>
      <c r="BJP461" s="64"/>
      <c r="BJQ461" s="64"/>
      <c r="BJR461" s="64"/>
      <c r="BJS461" s="64"/>
      <c r="BJT461" s="64"/>
      <c r="BJU461" s="64"/>
      <c r="BJV461" s="64"/>
      <c r="BJW461" s="64"/>
      <c r="BJX461" s="64"/>
      <c r="BJY461" s="64"/>
      <c r="BJZ461" s="64"/>
      <c r="BKA461" s="64"/>
      <c r="BKB461" s="64"/>
      <c r="BKC461" s="64"/>
      <c r="BKD461" s="64"/>
      <c r="BKE461" s="64"/>
      <c r="BKF461" s="64"/>
      <c r="BKG461" s="64"/>
      <c r="BKH461" s="64"/>
      <c r="BKI461" s="64"/>
      <c r="BKJ461" s="64"/>
      <c r="BKK461" s="64"/>
      <c r="BKL461" s="64"/>
      <c r="BKM461" s="64"/>
      <c r="BKN461" s="64"/>
      <c r="BKO461" s="64"/>
      <c r="BKP461" s="64"/>
      <c r="BKQ461" s="64"/>
      <c r="BKR461" s="64"/>
      <c r="BKS461" s="64"/>
      <c r="BKT461" s="64"/>
      <c r="BKU461" s="64"/>
      <c r="BKV461" s="64"/>
      <c r="BKW461" s="64"/>
      <c r="BKX461" s="64"/>
      <c r="BKY461" s="64"/>
      <c r="BKZ461" s="64"/>
      <c r="BLA461" s="64"/>
      <c r="BLB461" s="64"/>
      <c r="BLC461" s="64"/>
      <c r="BLD461" s="64"/>
      <c r="BLE461" s="64"/>
      <c r="BLF461" s="64"/>
      <c r="BLG461" s="64"/>
      <c r="BLH461" s="64"/>
      <c r="BLI461" s="64"/>
      <c r="BLJ461" s="64"/>
      <c r="BLK461" s="64"/>
      <c r="BLL461" s="64"/>
      <c r="BLM461" s="64"/>
      <c r="BLN461" s="64"/>
      <c r="BLO461" s="64"/>
      <c r="BLP461" s="64"/>
      <c r="BLQ461" s="64"/>
      <c r="BLR461" s="64"/>
      <c r="BLS461" s="64"/>
      <c r="BLT461" s="64"/>
      <c r="BLU461" s="64"/>
      <c r="BLV461" s="64"/>
      <c r="BLW461" s="64"/>
      <c r="BLX461" s="64"/>
      <c r="BLY461" s="64"/>
      <c r="BLZ461" s="64"/>
      <c r="BMA461" s="64"/>
      <c r="BMB461" s="64"/>
      <c r="BMC461" s="64"/>
      <c r="BMD461" s="64"/>
      <c r="BME461" s="64"/>
      <c r="BMF461" s="64"/>
      <c r="BMG461" s="64"/>
      <c r="BMH461" s="64"/>
      <c r="BMI461" s="64"/>
      <c r="BMJ461" s="64"/>
      <c r="BMK461" s="64"/>
      <c r="BML461" s="64"/>
      <c r="BMM461" s="64"/>
      <c r="BMN461" s="64"/>
      <c r="BMO461" s="64"/>
      <c r="BMP461" s="64"/>
      <c r="BMQ461" s="64"/>
      <c r="BMR461" s="64"/>
      <c r="BMS461" s="64"/>
      <c r="BMT461" s="64"/>
      <c r="BMU461" s="64"/>
      <c r="BMV461" s="64"/>
      <c r="BMW461" s="64"/>
      <c r="BMX461" s="64"/>
      <c r="BMY461" s="64"/>
      <c r="BMZ461" s="64"/>
      <c r="BNA461" s="64"/>
      <c r="BNB461" s="64"/>
      <c r="BNC461" s="64"/>
      <c r="BND461" s="64"/>
      <c r="BNE461" s="64"/>
      <c r="BNF461" s="64"/>
      <c r="BNG461" s="64"/>
      <c r="BNH461" s="64"/>
      <c r="BNI461" s="64"/>
      <c r="BNJ461" s="64"/>
      <c r="BNK461" s="64"/>
      <c r="BNL461" s="64"/>
      <c r="BNM461" s="64"/>
      <c r="BNN461" s="64"/>
      <c r="BNO461" s="64"/>
      <c r="BNP461" s="64"/>
      <c r="BNQ461" s="64"/>
      <c r="BNR461" s="64"/>
      <c r="BNS461" s="64"/>
      <c r="BNT461" s="64"/>
      <c r="BNU461" s="64"/>
      <c r="BNV461" s="64"/>
      <c r="BNW461" s="64"/>
      <c r="BNX461" s="64"/>
      <c r="BNY461" s="64"/>
      <c r="BNZ461" s="64"/>
      <c r="BOA461" s="64"/>
      <c r="BOB461" s="64"/>
      <c r="BOC461" s="64"/>
      <c r="BOD461" s="64"/>
      <c r="BOE461" s="64"/>
      <c r="BOF461" s="64"/>
      <c r="BOG461" s="64"/>
      <c r="BOH461" s="64"/>
      <c r="BOI461" s="64"/>
      <c r="BOJ461" s="64"/>
      <c r="BOK461" s="64"/>
      <c r="BOL461" s="64"/>
      <c r="BOM461" s="64"/>
      <c r="BON461" s="64"/>
      <c r="BOO461" s="64"/>
      <c r="BOP461" s="64"/>
      <c r="BOQ461" s="64"/>
      <c r="BOR461" s="64"/>
      <c r="BOS461" s="64"/>
      <c r="BOT461" s="64"/>
      <c r="BOU461" s="64"/>
      <c r="BOV461" s="64"/>
      <c r="BOW461" s="64"/>
      <c r="BOX461" s="64"/>
      <c r="BOY461" s="64"/>
      <c r="BOZ461" s="64"/>
      <c r="BPA461" s="64"/>
      <c r="BPB461" s="64"/>
      <c r="BPC461" s="64"/>
      <c r="BPD461" s="64"/>
      <c r="BPE461" s="64"/>
      <c r="BPF461" s="64"/>
      <c r="BPG461" s="64"/>
      <c r="BPH461" s="64"/>
      <c r="BPI461" s="64"/>
      <c r="BPJ461" s="64"/>
      <c r="BPK461" s="64"/>
      <c r="BPL461" s="64"/>
      <c r="BPM461" s="64"/>
      <c r="BPN461" s="64"/>
      <c r="BPO461" s="64"/>
      <c r="BPP461" s="64"/>
      <c r="BPQ461" s="64"/>
      <c r="BPR461" s="64"/>
      <c r="BPS461" s="64"/>
      <c r="BPT461" s="64"/>
      <c r="BPU461" s="64"/>
      <c r="BPV461" s="64"/>
      <c r="BPW461" s="64"/>
      <c r="BPX461" s="64"/>
      <c r="BPY461" s="64"/>
      <c r="BPZ461" s="64"/>
      <c r="BQA461" s="64"/>
      <c r="BQB461" s="64"/>
      <c r="BQC461" s="64"/>
      <c r="BQD461" s="64"/>
      <c r="BQE461" s="64"/>
      <c r="BQF461" s="64"/>
      <c r="BQG461" s="64"/>
      <c r="BQH461" s="64"/>
      <c r="BQI461" s="64"/>
      <c r="BQJ461" s="64"/>
      <c r="BQK461" s="64"/>
      <c r="BQL461" s="64"/>
      <c r="BQM461" s="64"/>
      <c r="BQN461" s="64"/>
      <c r="BQO461" s="64"/>
      <c r="BQP461" s="64"/>
      <c r="BQQ461" s="64"/>
      <c r="BQR461" s="64"/>
      <c r="BQS461" s="64"/>
      <c r="BQT461" s="64"/>
      <c r="BQU461" s="64"/>
      <c r="BQV461" s="64"/>
      <c r="BQW461" s="64"/>
      <c r="BQX461" s="64"/>
      <c r="BQY461" s="64"/>
      <c r="BQZ461" s="64"/>
      <c r="BRA461" s="64"/>
      <c r="BRB461" s="64"/>
      <c r="BRC461" s="64"/>
      <c r="BRD461" s="64"/>
      <c r="BRE461" s="64"/>
      <c r="BRF461" s="64"/>
      <c r="BRG461" s="64"/>
      <c r="BRH461" s="64"/>
      <c r="BRI461" s="64"/>
      <c r="BRJ461" s="64"/>
      <c r="BRK461" s="64"/>
      <c r="BRL461" s="64"/>
      <c r="BRM461" s="64"/>
      <c r="BRN461" s="64"/>
      <c r="BRO461" s="64"/>
      <c r="BRP461" s="64"/>
      <c r="BRQ461" s="64"/>
      <c r="BRR461" s="64"/>
      <c r="BRS461" s="64"/>
      <c r="BRT461" s="64"/>
      <c r="BRU461" s="64"/>
      <c r="BRV461" s="64"/>
      <c r="BRW461" s="64"/>
      <c r="BRX461" s="64"/>
      <c r="BRY461" s="64"/>
      <c r="BRZ461" s="64"/>
      <c r="BSA461" s="64"/>
      <c r="BSB461" s="64"/>
      <c r="BSC461" s="64"/>
      <c r="BSD461" s="64"/>
      <c r="BSE461" s="64"/>
      <c r="BSF461" s="64"/>
      <c r="BSG461" s="64"/>
      <c r="BSH461" s="64"/>
      <c r="BSI461" s="64"/>
      <c r="BSJ461" s="64"/>
      <c r="BSK461" s="64"/>
      <c r="BSL461" s="64"/>
      <c r="BSM461" s="64"/>
      <c r="BSN461" s="64"/>
      <c r="BSO461" s="64"/>
      <c r="BSP461" s="64"/>
      <c r="BSQ461" s="64"/>
      <c r="BSR461" s="64"/>
      <c r="BSS461" s="64"/>
      <c r="BST461" s="64"/>
      <c r="BSU461" s="64"/>
      <c r="BSV461" s="64"/>
      <c r="BSW461" s="64"/>
      <c r="BSX461" s="64"/>
      <c r="BSY461" s="64"/>
      <c r="BSZ461" s="64"/>
      <c r="BTA461" s="64"/>
      <c r="BTB461" s="64"/>
      <c r="BTC461" s="64"/>
      <c r="BTD461" s="64"/>
      <c r="BTE461" s="64"/>
      <c r="BTF461" s="64"/>
      <c r="BTG461" s="64"/>
      <c r="BTH461" s="64"/>
      <c r="BTI461" s="64"/>
      <c r="BTJ461" s="64"/>
      <c r="BTK461" s="64"/>
      <c r="BTL461" s="64"/>
      <c r="BTM461" s="64"/>
      <c r="BTN461" s="64"/>
      <c r="BTO461" s="64"/>
      <c r="BTP461" s="64"/>
      <c r="BTQ461" s="64"/>
      <c r="BTR461" s="64"/>
      <c r="BTS461" s="64"/>
      <c r="BTT461" s="64"/>
      <c r="BTU461" s="64"/>
      <c r="BTV461" s="64"/>
      <c r="BTW461" s="64"/>
      <c r="BTX461" s="64"/>
      <c r="BTY461" s="64"/>
      <c r="BTZ461" s="64"/>
      <c r="BUA461" s="64"/>
      <c r="BUB461" s="64"/>
      <c r="BUC461" s="64"/>
      <c r="BUD461" s="64"/>
      <c r="BUE461" s="64"/>
      <c r="BUF461" s="64"/>
      <c r="BUG461" s="64"/>
      <c r="BUH461" s="64"/>
      <c r="BUI461" s="64"/>
      <c r="BUJ461" s="64"/>
      <c r="BUK461" s="64"/>
      <c r="BUL461" s="64"/>
      <c r="BUM461" s="64"/>
      <c r="BUN461" s="64"/>
      <c r="BUO461" s="64"/>
      <c r="BUP461" s="64"/>
      <c r="BUQ461" s="64"/>
      <c r="BUR461" s="64"/>
      <c r="BUS461" s="64"/>
      <c r="BUT461" s="64"/>
      <c r="BUU461" s="64"/>
      <c r="BUV461" s="64"/>
      <c r="BUW461" s="64"/>
      <c r="BUX461" s="64"/>
      <c r="BUY461" s="64"/>
      <c r="BUZ461" s="64"/>
      <c r="BVA461" s="64"/>
      <c r="BVB461" s="64"/>
      <c r="BVC461" s="64"/>
      <c r="BVD461" s="64"/>
      <c r="BVE461" s="64"/>
      <c r="BVF461" s="64"/>
      <c r="BVG461" s="64"/>
      <c r="BVH461" s="64"/>
      <c r="BVI461" s="64"/>
      <c r="BVJ461" s="64"/>
      <c r="BVK461" s="64"/>
      <c r="BVL461" s="64"/>
      <c r="BVM461" s="64"/>
      <c r="BVN461" s="64"/>
      <c r="BVO461" s="64"/>
      <c r="BVP461" s="64"/>
      <c r="BVQ461" s="64"/>
      <c r="BVR461" s="64"/>
      <c r="BVS461" s="64"/>
      <c r="BVT461" s="64"/>
      <c r="BVU461" s="64"/>
      <c r="BVV461" s="64"/>
      <c r="BVW461" s="64"/>
      <c r="BVX461" s="64"/>
      <c r="BVY461" s="64"/>
      <c r="BVZ461" s="64"/>
      <c r="BWA461" s="64"/>
      <c r="BWB461" s="64"/>
      <c r="BWC461" s="64"/>
      <c r="BWD461" s="64"/>
      <c r="BWE461" s="64"/>
      <c r="BWF461" s="64"/>
      <c r="BWG461" s="64"/>
      <c r="BWH461" s="64"/>
      <c r="BWI461" s="64"/>
      <c r="BWJ461" s="64"/>
      <c r="BWK461" s="64"/>
      <c r="BWL461" s="64"/>
      <c r="BWM461" s="64"/>
      <c r="BWN461" s="64"/>
      <c r="BWO461" s="64"/>
      <c r="BWP461" s="64"/>
      <c r="BWQ461" s="64"/>
      <c r="BWR461" s="64"/>
      <c r="BWS461" s="64"/>
      <c r="BWT461" s="64"/>
      <c r="BWU461" s="64"/>
      <c r="BWV461" s="64"/>
      <c r="BWW461" s="64"/>
      <c r="BWX461" s="64"/>
      <c r="BWY461" s="64"/>
      <c r="BWZ461" s="64"/>
      <c r="BXA461" s="64"/>
      <c r="BXB461" s="64"/>
      <c r="BXC461" s="64"/>
      <c r="BXD461" s="64"/>
      <c r="BXE461" s="64"/>
      <c r="BXF461" s="64"/>
      <c r="BXG461" s="64"/>
      <c r="BXH461" s="64"/>
      <c r="BXI461" s="64"/>
      <c r="BXJ461" s="64"/>
      <c r="BXK461" s="64"/>
      <c r="BXL461" s="64"/>
      <c r="BXM461" s="64"/>
      <c r="BXN461" s="64"/>
      <c r="BXO461" s="64"/>
      <c r="BXP461" s="64"/>
      <c r="BXQ461" s="64"/>
      <c r="BXR461" s="64"/>
      <c r="BXS461" s="64"/>
      <c r="BXT461" s="64"/>
      <c r="BXU461" s="64"/>
      <c r="BXV461" s="64"/>
      <c r="BXW461" s="64"/>
      <c r="BXX461" s="64"/>
      <c r="BXY461" s="64"/>
      <c r="BXZ461" s="64"/>
      <c r="BYA461" s="64"/>
      <c r="BYB461" s="64"/>
      <c r="BYC461" s="64"/>
      <c r="BYD461" s="64"/>
      <c r="BYE461" s="64"/>
      <c r="BYF461" s="64"/>
      <c r="BYG461" s="64"/>
      <c r="BYH461" s="64"/>
      <c r="BYI461" s="64"/>
      <c r="BYJ461" s="64"/>
      <c r="BYK461" s="64"/>
      <c r="BYL461" s="64"/>
      <c r="BYM461" s="64"/>
      <c r="BYN461" s="64"/>
      <c r="BYO461" s="64"/>
      <c r="BYP461" s="64"/>
      <c r="BYQ461" s="64"/>
      <c r="BYR461" s="64"/>
      <c r="BYS461" s="64"/>
      <c r="BYT461" s="64"/>
      <c r="BYU461" s="64"/>
      <c r="BYV461" s="64"/>
      <c r="BYW461" s="64"/>
      <c r="BYX461" s="64"/>
      <c r="BYY461" s="64"/>
      <c r="BYZ461" s="64"/>
      <c r="BZA461" s="64"/>
      <c r="BZB461" s="64"/>
      <c r="BZC461" s="64"/>
      <c r="BZD461" s="64"/>
      <c r="BZE461" s="64"/>
      <c r="BZF461" s="64"/>
      <c r="BZG461" s="64"/>
      <c r="BZH461" s="64"/>
      <c r="BZI461" s="64"/>
      <c r="BZJ461" s="64"/>
      <c r="BZK461" s="64"/>
      <c r="BZL461" s="64"/>
      <c r="BZM461" s="64"/>
      <c r="BZN461" s="64"/>
      <c r="BZO461" s="64"/>
      <c r="BZP461" s="64"/>
      <c r="BZQ461" s="64"/>
      <c r="BZR461" s="64"/>
      <c r="BZS461" s="64"/>
      <c r="BZT461" s="64"/>
      <c r="BZU461" s="64"/>
      <c r="BZV461" s="64"/>
      <c r="BZW461" s="64"/>
      <c r="BZX461" s="64"/>
      <c r="BZY461" s="64"/>
      <c r="BZZ461" s="64"/>
      <c r="CAA461" s="64"/>
      <c r="CAB461" s="64"/>
      <c r="CAC461" s="64"/>
      <c r="CAD461" s="64"/>
      <c r="CAE461" s="64"/>
      <c r="CAF461" s="64"/>
      <c r="CAG461" s="64"/>
      <c r="CAH461" s="64"/>
      <c r="CAI461" s="64"/>
      <c r="CAJ461" s="64"/>
      <c r="CAK461" s="64"/>
      <c r="CAL461" s="64"/>
      <c r="CAM461" s="64"/>
      <c r="CAN461" s="64"/>
      <c r="CAO461" s="64"/>
      <c r="CAP461" s="64"/>
      <c r="CAQ461" s="64"/>
      <c r="CAR461" s="64"/>
      <c r="CAS461" s="64"/>
      <c r="CAT461" s="64"/>
      <c r="CAU461" s="64"/>
      <c r="CAV461" s="64"/>
      <c r="CAW461" s="64"/>
      <c r="CAX461" s="64"/>
      <c r="CAY461" s="64"/>
      <c r="CAZ461" s="64"/>
      <c r="CBA461" s="64"/>
      <c r="CBB461" s="64"/>
      <c r="CBC461" s="64"/>
      <c r="CBD461" s="64"/>
      <c r="CBE461" s="64"/>
      <c r="CBF461" s="64"/>
      <c r="CBG461" s="64"/>
      <c r="CBH461" s="64"/>
      <c r="CBI461" s="64"/>
      <c r="CBJ461" s="64"/>
      <c r="CBK461" s="64"/>
      <c r="CBL461" s="64"/>
      <c r="CBM461" s="64"/>
      <c r="CBN461" s="64"/>
      <c r="CBO461" s="64"/>
      <c r="CBP461" s="64"/>
      <c r="CBQ461" s="64"/>
      <c r="CBR461" s="64"/>
      <c r="CBS461" s="64"/>
      <c r="CBT461" s="64"/>
      <c r="CBU461" s="64"/>
      <c r="CBV461" s="64"/>
      <c r="CBW461" s="64"/>
      <c r="CBX461" s="64"/>
      <c r="CBY461" s="64"/>
      <c r="CBZ461" s="64"/>
      <c r="CCA461" s="64"/>
      <c r="CCB461" s="64"/>
      <c r="CCC461" s="64"/>
      <c r="CCD461" s="64"/>
      <c r="CCE461" s="64"/>
      <c r="CCF461" s="64"/>
      <c r="CCG461" s="64"/>
      <c r="CCH461" s="64"/>
      <c r="CCI461" s="64"/>
      <c r="CCJ461" s="64"/>
      <c r="CCK461" s="64"/>
      <c r="CCL461" s="64"/>
      <c r="CCM461" s="64"/>
      <c r="CCN461" s="64"/>
      <c r="CCO461" s="64"/>
      <c r="CCP461" s="64"/>
      <c r="CCQ461" s="64"/>
      <c r="CCR461" s="64"/>
      <c r="CCS461" s="64"/>
      <c r="CCT461" s="64"/>
      <c r="CCU461" s="64"/>
      <c r="CCV461" s="64"/>
      <c r="CCW461" s="64"/>
      <c r="CCX461" s="64"/>
      <c r="CCY461" s="64"/>
      <c r="CCZ461" s="64"/>
      <c r="CDA461" s="64"/>
      <c r="CDB461" s="64"/>
      <c r="CDC461" s="64"/>
      <c r="CDD461" s="64"/>
      <c r="CDE461" s="64"/>
      <c r="CDF461" s="64"/>
      <c r="CDG461" s="64"/>
      <c r="CDH461" s="64"/>
      <c r="CDI461" s="64"/>
      <c r="CDJ461" s="64"/>
      <c r="CDK461" s="64"/>
      <c r="CDL461" s="64"/>
      <c r="CDM461" s="64"/>
      <c r="CDN461" s="64"/>
      <c r="CDO461" s="64"/>
      <c r="CDP461" s="64"/>
      <c r="CDQ461" s="64"/>
      <c r="CDR461" s="64"/>
      <c r="CDS461" s="64"/>
      <c r="CDT461" s="64"/>
      <c r="CDU461" s="64"/>
      <c r="CDV461" s="64"/>
      <c r="CDW461" s="64"/>
      <c r="CDX461" s="64"/>
      <c r="CDY461" s="64"/>
      <c r="CDZ461" s="64"/>
      <c r="CEA461" s="64"/>
      <c r="CEB461" s="64"/>
      <c r="CEC461" s="64"/>
      <c r="CED461" s="64"/>
      <c r="CEE461" s="64"/>
      <c r="CEF461" s="64"/>
      <c r="CEG461" s="64"/>
      <c r="CEH461" s="64"/>
      <c r="CEI461" s="64"/>
      <c r="CEJ461" s="64"/>
      <c r="CEK461" s="64"/>
      <c r="CEL461" s="64"/>
      <c r="CEM461" s="64"/>
      <c r="CEN461" s="64"/>
      <c r="CEO461" s="64"/>
      <c r="CEP461" s="64"/>
      <c r="CEQ461" s="64"/>
      <c r="CER461" s="64"/>
      <c r="CES461" s="64"/>
      <c r="CET461" s="64"/>
      <c r="CEU461" s="64"/>
      <c r="CEV461" s="64"/>
      <c r="CEW461" s="64"/>
      <c r="CEX461" s="64"/>
      <c r="CEY461" s="64"/>
      <c r="CEZ461" s="64"/>
      <c r="CFA461" s="64"/>
      <c r="CFB461" s="64"/>
      <c r="CFC461" s="64"/>
      <c r="CFD461" s="64"/>
      <c r="CFE461" s="64"/>
      <c r="CFF461" s="64"/>
      <c r="CFG461" s="64"/>
      <c r="CFH461" s="64"/>
      <c r="CFI461" s="64"/>
      <c r="CFJ461" s="64"/>
      <c r="CFK461" s="64"/>
      <c r="CFL461" s="64"/>
      <c r="CFM461" s="64"/>
      <c r="CFN461" s="64"/>
      <c r="CFO461" s="64"/>
      <c r="CFP461" s="64"/>
      <c r="CFQ461" s="64"/>
      <c r="CFR461" s="64"/>
      <c r="CFS461" s="64"/>
      <c r="CFT461" s="64"/>
      <c r="CFU461" s="64"/>
      <c r="CFV461" s="64"/>
      <c r="CFW461" s="64"/>
      <c r="CFX461" s="64"/>
      <c r="CFY461" s="64"/>
      <c r="CFZ461" s="64"/>
      <c r="CGA461" s="64"/>
      <c r="CGB461" s="64"/>
      <c r="CGC461" s="64"/>
      <c r="CGD461" s="64"/>
      <c r="CGE461" s="64"/>
      <c r="CGF461" s="64"/>
      <c r="CGG461" s="64"/>
      <c r="CGH461" s="64"/>
      <c r="CGI461" s="64"/>
      <c r="CGJ461" s="64"/>
      <c r="CGK461" s="64"/>
      <c r="CGL461" s="64"/>
      <c r="CGM461" s="64"/>
      <c r="CGN461" s="64"/>
      <c r="CGO461" s="64"/>
      <c r="CGP461" s="64"/>
      <c r="CGQ461" s="64"/>
      <c r="CGR461" s="64"/>
      <c r="CGS461" s="64"/>
      <c r="CGT461" s="64"/>
      <c r="CGU461" s="64"/>
      <c r="CGV461" s="64"/>
      <c r="CGW461" s="64"/>
      <c r="CGX461" s="64"/>
      <c r="CGY461" s="64"/>
      <c r="CGZ461" s="64"/>
      <c r="CHA461" s="64"/>
      <c r="CHB461" s="64"/>
      <c r="CHC461" s="64"/>
      <c r="CHD461" s="64"/>
      <c r="CHE461" s="64"/>
      <c r="CHF461" s="64"/>
      <c r="CHG461" s="64"/>
      <c r="CHH461" s="64"/>
      <c r="CHI461" s="64"/>
      <c r="CHJ461" s="64"/>
      <c r="CHK461" s="64"/>
      <c r="CHL461" s="64"/>
      <c r="CHM461" s="64"/>
      <c r="CHN461" s="64"/>
      <c r="CHO461" s="64"/>
      <c r="CHP461" s="64"/>
      <c r="CHQ461" s="64"/>
      <c r="CHR461" s="64"/>
      <c r="CHS461" s="64"/>
      <c r="CHT461" s="64"/>
      <c r="CHU461" s="64"/>
      <c r="CHV461" s="64"/>
      <c r="CHW461" s="64"/>
      <c r="CHX461" s="64"/>
      <c r="CHY461" s="64"/>
      <c r="CHZ461" s="64"/>
      <c r="CIA461" s="64"/>
      <c r="CIB461" s="64"/>
      <c r="CIC461" s="64"/>
      <c r="CID461" s="64"/>
      <c r="CIE461" s="64"/>
      <c r="CIF461" s="64"/>
      <c r="CIG461" s="64"/>
      <c r="CIH461" s="64"/>
      <c r="CII461" s="64"/>
      <c r="CIJ461" s="64"/>
      <c r="CIK461" s="64"/>
      <c r="CIL461" s="64"/>
      <c r="CIM461" s="64"/>
      <c r="CIN461" s="64"/>
      <c r="CIO461" s="64"/>
      <c r="CIP461" s="64"/>
      <c r="CIQ461" s="64"/>
      <c r="CIR461" s="64"/>
      <c r="CIS461" s="64"/>
      <c r="CIT461" s="64"/>
      <c r="CIU461" s="64"/>
      <c r="CIV461" s="64"/>
      <c r="CIW461" s="64"/>
      <c r="CIX461" s="64"/>
      <c r="CIY461" s="64"/>
      <c r="CIZ461" s="64"/>
      <c r="CJA461" s="64"/>
      <c r="CJB461" s="64"/>
      <c r="CJC461" s="64"/>
      <c r="CJD461" s="64"/>
      <c r="CJE461" s="64"/>
      <c r="CJF461" s="64"/>
      <c r="CJG461" s="64"/>
      <c r="CJH461" s="64"/>
      <c r="CJI461" s="64"/>
      <c r="CJJ461" s="64"/>
      <c r="CJK461" s="64"/>
      <c r="CJL461" s="64"/>
      <c r="CJM461" s="64"/>
      <c r="CJN461" s="64"/>
      <c r="CJO461" s="64"/>
      <c r="CJP461" s="64"/>
      <c r="CJQ461" s="64"/>
      <c r="CJR461" s="64"/>
      <c r="CJS461" s="64"/>
      <c r="CJT461" s="64"/>
      <c r="CJU461" s="64"/>
      <c r="CJV461" s="64"/>
      <c r="CJW461" s="64"/>
      <c r="CJX461" s="64"/>
      <c r="CJY461" s="64"/>
      <c r="CJZ461" s="64"/>
      <c r="CKA461" s="64"/>
      <c r="CKB461" s="64"/>
      <c r="CKC461" s="64"/>
      <c r="CKD461" s="64"/>
      <c r="CKE461" s="64"/>
      <c r="CKF461" s="64"/>
      <c r="CKG461" s="64"/>
      <c r="CKH461" s="64"/>
      <c r="CKI461" s="64"/>
      <c r="CKJ461" s="64"/>
      <c r="CKK461" s="64"/>
      <c r="CKL461" s="64"/>
      <c r="CKM461" s="64"/>
      <c r="CKN461" s="64"/>
      <c r="CKO461" s="64"/>
      <c r="CKP461" s="64"/>
      <c r="CKQ461" s="64"/>
      <c r="CKR461" s="64"/>
      <c r="CKS461" s="64"/>
      <c r="CKT461" s="64"/>
      <c r="CKU461" s="64"/>
      <c r="CKV461" s="64"/>
      <c r="CKW461" s="64"/>
      <c r="CKX461" s="64"/>
      <c r="CKY461" s="64"/>
      <c r="CKZ461" s="64"/>
      <c r="CLA461" s="64"/>
      <c r="CLB461" s="64"/>
      <c r="CLC461" s="64"/>
      <c r="CLD461" s="64"/>
      <c r="CLE461" s="64"/>
      <c r="CLF461" s="64"/>
      <c r="CLG461" s="64"/>
      <c r="CLH461" s="64"/>
      <c r="CLI461" s="64"/>
      <c r="CLJ461" s="64"/>
      <c r="CLK461" s="64"/>
      <c r="CLL461" s="64"/>
      <c r="CLM461" s="64"/>
      <c r="CLN461" s="64"/>
      <c r="CLO461" s="64"/>
      <c r="CLP461" s="64"/>
      <c r="CLQ461" s="64"/>
      <c r="CLR461" s="64"/>
      <c r="CLS461" s="64"/>
      <c r="CLT461" s="64"/>
      <c r="CLU461" s="64"/>
      <c r="CLV461" s="64"/>
      <c r="CLW461" s="64"/>
      <c r="CLX461" s="64"/>
      <c r="CLY461" s="64"/>
      <c r="CLZ461" s="64"/>
      <c r="CMA461" s="64"/>
      <c r="CMB461" s="64"/>
      <c r="CMC461" s="64"/>
      <c r="CMD461" s="64"/>
      <c r="CME461" s="64"/>
      <c r="CMF461" s="64"/>
      <c r="CMG461" s="64"/>
      <c r="CMH461" s="64"/>
      <c r="CMI461" s="64"/>
      <c r="CMJ461" s="64"/>
      <c r="CMK461" s="64"/>
      <c r="CML461" s="64"/>
      <c r="CMM461" s="64"/>
      <c r="CMN461" s="64"/>
      <c r="CMO461" s="64"/>
      <c r="CMP461" s="64"/>
      <c r="CMQ461" s="64"/>
      <c r="CMR461" s="64"/>
      <c r="CMS461" s="64"/>
      <c r="CMT461" s="64"/>
      <c r="CMU461" s="64"/>
      <c r="CMV461" s="64"/>
      <c r="CMW461" s="64"/>
      <c r="CMX461" s="64"/>
      <c r="CMY461" s="64"/>
      <c r="CMZ461" s="64"/>
      <c r="CNA461" s="64"/>
      <c r="CNB461" s="64"/>
      <c r="CNC461" s="64"/>
      <c r="CND461" s="64"/>
      <c r="CNE461" s="64"/>
      <c r="CNF461" s="64"/>
      <c r="CNG461" s="64"/>
      <c r="CNH461" s="64"/>
      <c r="CNI461" s="64"/>
      <c r="CNJ461" s="64"/>
      <c r="CNK461" s="64"/>
      <c r="CNL461" s="64"/>
      <c r="CNM461" s="64"/>
      <c r="CNN461" s="64"/>
      <c r="CNO461" s="64"/>
      <c r="CNP461" s="64"/>
      <c r="CNQ461" s="64"/>
      <c r="CNR461" s="64"/>
      <c r="CNS461" s="64"/>
      <c r="CNT461" s="64"/>
      <c r="CNU461" s="64"/>
      <c r="CNV461" s="64"/>
      <c r="CNW461" s="64"/>
      <c r="CNX461" s="64"/>
      <c r="CNY461" s="64"/>
      <c r="CNZ461" s="64"/>
      <c r="COA461" s="64"/>
      <c r="COB461" s="64"/>
      <c r="COC461" s="64"/>
      <c r="COD461" s="64"/>
      <c r="COE461" s="64"/>
      <c r="COF461" s="64"/>
      <c r="COG461" s="64"/>
      <c r="COH461" s="64"/>
      <c r="COI461" s="64"/>
      <c r="COJ461" s="64"/>
      <c r="COK461" s="64"/>
      <c r="COL461" s="64"/>
      <c r="COM461" s="64"/>
      <c r="CON461" s="64"/>
      <c r="COO461" s="64"/>
      <c r="COP461" s="64"/>
      <c r="COQ461" s="64"/>
      <c r="COR461" s="64"/>
      <c r="COS461" s="64"/>
      <c r="COT461" s="64"/>
      <c r="COU461" s="64"/>
      <c r="COV461" s="64"/>
      <c r="COW461" s="64"/>
      <c r="COX461" s="64"/>
      <c r="COY461" s="64"/>
      <c r="COZ461" s="64"/>
      <c r="CPA461" s="64"/>
      <c r="CPB461" s="64"/>
      <c r="CPC461" s="64"/>
      <c r="CPD461" s="64"/>
      <c r="CPE461" s="64"/>
      <c r="CPF461" s="64"/>
      <c r="CPG461" s="64"/>
      <c r="CPH461" s="64"/>
      <c r="CPI461" s="64"/>
      <c r="CPJ461" s="64"/>
      <c r="CPK461" s="64"/>
      <c r="CPL461" s="64"/>
      <c r="CPM461" s="64"/>
      <c r="CPN461" s="64"/>
      <c r="CPO461" s="64"/>
      <c r="CPP461" s="64"/>
      <c r="CPQ461" s="64"/>
      <c r="CPR461" s="64"/>
      <c r="CPS461" s="64"/>
      <c r="CPT461" s="64"/>
      <c r="CPU461" s="64"/>
      <c r="CPV461" s="64"/>
      <c r="CPW461" s="64"/>
      <c r="CPX461" s="64"/>
      <c r="CPY461" s="64"/>
      <c r="CPZ461" s="64"/>
      <c r="CQA461" s="64"/>
      <c r="CQB461" s="64"/>
      <c r="CQC461" s="64"/>
      <c r="CQD461" s="64"/>
      <c r="CQE461" s="64"/>
      <c r="CQF461" s="64"/>
      <c r="CQG461" s="64"/>
      <c r="CQH461" s="64"/>
      <c r="CQI461" s="64"/>
      <c r="CQJ461" s="64"/>
      <c r="CQK461" s="64"/>
      <c r="CQL461" s="64"/>
      <c r="CQM461" s="64"/>
      <c r="CQN461" s="64"/>
      <c r="CQO461" s="64"/>
      <c r="CQP461" s="64"/>
      <c r="CQQ461" s="64"/>
      <c r="CQR461" s="64"/>
      <c r="CQS461" s="64"/>
      <c r="CQT461" s="64"/>
      <c r="CQU461" s="64"/>
      <c r="CQV461" s="64"/>
      <c r="CQW461" s="64"/>
      <c r="CQX461" s="64"/>
      <c r="CQY461" s="64"/>
      <c r="CQZ461" s="64"/>
      <c r="CRA461" s="64"/>
      <c r="CRB461" s="64"/>
      <c r="CRC461" s="64"/>
      <c r="CRD461" s="64"/>
      <c r="CRE461" s="64"/>
      <c r="CRF461" s="64"/>
      <c r="CRG461" s="64"/>
      <c r="CRH461" s="64"/>
      <c r="CRI461" s="64"/>
      <c r="CRJ461" s="64"/>
      <c r="CRK461" s="64"/>
      <c r="CRL461" s="64"/>
      <c r="CRM461" s="64"/>
      <c r="CRN461" s="64"/>
      <c r="CRO461" s="64"/>
      <c r="CRP461" s="64"/>
      <c r="CRQ461" s="64"/>
      <c r="CRR461" s="64"/>
      <c r="CRS461" s="64"/>
      <c r="CRT461" s="64"/>
      <c r="CRU461" s="64"/>
      <c r="CRV461" s="64"/>
      <c r="CRW461" s="64"/>
      <c r="CRX461" s="64"/>
      <c r="CRY461" s="64"/>
      <c r="CRZ461" s="64"/>
      <c r="CSA461" s="64"/>
      <c r="CSB461" s="64"/>
      <c r="CSC461" s="64"/>
      <c r="CSD461" s="64"/>
      <c r="CSE461" s="64"/>
      <c r="CSF461" s="64"/>
      <c r="CSG461" s="64"/>
      <c r="CSH461" s="64"/>
      <c r="CSI461" s="64"/>
      <c r="CSJ461" s="64"/>
      <c r="CSK461" s="64"/>
      <c r="CSL461" s="64"/>
      <c r="CSM461" s="64"/>
      <c r="CSN461" s="64"/>
      <c r="CSO461" s="64"/>
      <c r="CSP461" s="64"/>
      <c r="CSQ461" s="64"/>
      <c r="CSR461" s="64"/>
      <c r="CSS461" s="64"/>
      <c r="CST461" s="64"/>
      <c r="CSU461" s="64"/>
      <c r="CSV461" s="64"/>
      <c r="CSW461" s="64"/>
      <c r="CSX461" s="64"/>
      <c r="CSY461" s="64"/>
      <c r="CSZ461" s="64"/>
      <c r="CTA461" s="64"/>
      <c r="CTB461" s="64"/>
      <c r="CTC461" s="64"/>
      <c r="CTD461" s="64"/>
      <c r="CTE461" s="64"/>
      <c r="CTF461" s="64"/>
      <c r="CTG461" s="64"/>
      <c r="CTH461" s="64"/>
      <c r="CTI461" s="64"/>
      <c r="CTJ461" s="64"/>
      <c r="CTK461" s="64"/>
      <c r="CTL461" s="64"/>
      <c r="CTM461" s="64"/>
      <c r="CTN461" s="64"/>
      <c r="CTO461" s="64"/>
      <c r="CTP461" s="64"/>
      <c r="CTQ461" s="64"/>
      <c r="CTR461" s="64"/>
      <c r="CTS461" s="64"/>
      <c r="CTT461" s="64"/>
      <c r="CTU461" s="64"/>
      <c r="CTV461" s="64"/>
      <c r="CTW461" s="64"/>
      <c r="CTX461" s="64"/>
      <c r="CTY461" s="64"/>
      <c r="CTZ461" s="64"/>
      <c r="CUA461" s="64"/>
      <c r="CUB461" s="64"/>
      <c r="CUC461" s="64"/>
      <c r="CUD461" s="64"/>
      <c r="CUE461" s="64"/>
      <c r="CUF461" s="64"/>
      <c r="CUG461" s="64"/>
      <c r="CUH461" s="64"/>
      <c r="CUI461" s="64"/>
      <c r="CUJ461" s="64"/>
      <c r="CUK461" s="64"/>
      <c r="CUL461" s="64"/>
      <c r="CUM461" s="64"/>
      <c r="CUN461" s="64"/>
      <c r="CUO461" s="64"/>
      <c r="CUP461" s="64"/>
      <c r="CUQ461" s="64"/>
      <c r="CUR461" s="64"/>
      <c r="CUS461" s="64"/>
      <c r="CUT461" s="64"/>
      <c r="CUU461" s="64"/>
      <c r="CUV461" s="64"/>
      <c r="CUW461" s="64"/>
      <c r="CUX461" s="64"/>
      <c r="CUY461" s="64"/>
      <c r="CUZ461" s="64"/>
      <c r="CVA461" s="64"/>
      <c r="CVB461" s="64"/>
      <c r="CVC461" s="64"/>
      <c r="CVD461" s="64"/>
      <c r="CVE461" s="64"/>
      <c r="CVF461" s="64"/>
      <c r="CVG461" s="64"/>
      <c r="CVH461" s="64"/>
      <c r="CVI461" s="64"/>
      <c r="CVJ461" s="64"/>
      <c r="CVK461" s="64"/>
      <c r="CVL461" s="64"/>
      <c r="CVM461" s="64"/>
      <c r="CVN461" s="64"/>
      <c r="CVO461" s="64"/>
      <c r="CVP461" s="64"/>
      <c r="CVQ461" s="64"/>
      <c r="CVR461" s="64"/>
      <c r="CVS461" s="64"/>
      <c r="CVT461" s="64"/>
      <c r="CVU461" s="64"/>
      <c r="CVV461" s="64"/>
      <c r="CVW461" s="64"/>
      <c r="CVX461" s="64"/>
      <c r="CVY461" s="64"/>
      <c r="CVZ461" s="64"/>
      <c r="CWA461" s="64"/>
      <c r="CWB461" s="64"/>
      <c r="CWC461" s="64"/>
      <c r="CWD461" s="64"/>
      <c r="CWE461" s="64"/>
      <c r="CWF461" s="64"/>
      <c r="CWG461" s="64"/>
      <c r="CWH461" s="64"/>
      <c r="CWI461" s="64"/>
      <c r="CWJ461" s="64"/>
      <c r="CWK461" s="64"/>
      <c r="CWL461" s="64"/>
      <c r="CWM461" s="64"/>
      <c r="CWN461" s="64"/>
      <c r="CWO461" s="64"/>
      <c r="CWP461" s="64"/>
      <c r="CWQ461" s="64"/>
      <c r="CWR461" s="64"/>
      <c r="CWS461" s="64"/>
      <c r="CWT461" s="64"/>
      <c r="CWU461" s="64"/>
      <c r="CWV461" s="64"/>
      <c r="CWW461" s="64"/>
      <c r="CWX461" s="64"/>
      <c r="CWY461" s="64"/>
      <c r="CWZ461" s="64"/>
      <c r="CXA461" s="64"/>
      <c r="CXB461" s="64"/>
      <c r="CXC461" s="64"/>
      <c r="CXD461" s="64"/>
      <c r="CXE461" s="64"/>
      <c r="CXF461" s="64"/>
      <c r="CXG461" s="64"/>
      <c r="CXH461" s="64"/>
      <c r="CXI461" s="64"/>
      <c r="CXJ461" s="64"/>
      <c r="CXK461" s="64"/>
      <c r="CXL461" s="64"/>
      <c r="CXM461" s="64"/>
      <c r="CXN461" s="64"/>
      <c r="CXO461" s="64"/>
      <c r="CXP461" s="64"/>
      <c r="CXQ461" s="64"/>
      <c r="CXR461" s="64"/>
      <c r="CXS461" s="64"/>
      <c r="CXT461" s="64"/>
      <c r="CXU461" s="64"/>
      <c r="CXV461" s="64"/>
      <c r="CXW461" s="64"/>
      <c r="CXX461" s="64"/>
      <c r="CXY461" s="64"/>
      <c r="CXZ461" s="64"/>
      <c r="CYA461" s="64"/>
      <c r="CYB461" s="64"/>
      <c r="CYC461" s="64"/>
      <c r="CYD461" s="64"/>
      <c r="CYE461" s="64"/>
      <c r="CYF461" s="64"/>
      <c r="CYG461" s="64"/>
      <c r="CYH461" s="64"/>
      <c r="CYI461" s="64"/>
      <c r="CYJ461" s="64"/>
      <c r="CYK461" s="64"/>
      <c r="CYL461" s="64"/>
      <c r="CYM461" s="64"/>
      <c r="CYN461" s="64"/>
      <c r="CYO461" s="64"/>
      <c r="CYP461" s="64"/>
      <c r="CYQ461" s="64"/>
      <c r="CYR461" s="64"/>
      <c r="CYS461" s="64"/>
      <c r="CYT461" s="64"/>
      <c r="CYU461" s="64"/>
      <c r="CYV461" s="64"/>
      <c r="CYW461" s="64"/>
      <c r="CYX461" s="64"/>
      <c r="CYY461" s="64"/>
      <c r="CYZ461" s="64"/>
      <c r="CZA461" s="64"/>
      <c r="CZB461" s="64"/>
      <c r="CZC461" s="64"/>
      <c r="CZD461" s="64"/>
      <c r="CZE461" s="64"/>
      <c r="CZF461" s="64"/>
      <c r="CZG461" s="64"/>
      <c r="CZH461" s="64"/>
      <c r="CZI461" s="64"/>
      <c r="CZJ461" s="64"/>
      <c r="CZK461" s="64"/>
      <c r="CZL461" s="64"/>
      <c r="CZM461" s="64"/>
      <c r="CZN461" s="64"/>
      <c r="CZO461" s="64"/>
      <c r="CZP461" s="64"/>
      <c r="CZQ461" s="64"/>
      <c r="CZR461" s="64"/>
      <c r="CZS461" s="64"/>
      <c r="CZT461" s="64"/>
      <c r="CZU461" s="64"/>
      <c r="CZV461" s="64"/>
      <c r="CZW461" s="64"/>
      <c r="CZX461" s="64"/>
      <c r="CZY461" s="64"/>
      <c r="CZZ461" s="64"/>
      <c r="DAA461" s="64"/>
      <c r="DAB461" s="64"/>
      <c r="DAC461" s="64"/>
      <c r="DAD461" s="64"/>
      <c r="DAE461" s="64"/>
      <c r="DAF461" s="64"/>
      <c r="DAG461" s="64"/>
      <c r="DAH461" s="64"/>
      <c r="DAI461" s="64"/>
      <c r="DAJ461" s="64"/>
      <c r="DAK461" s="64"/>
      <c r="DAL461" s="64"/>
      <c r="DAM461" s="64"/>
      <c r="DAN461" s="64"/>
      <c r="DAO461" s="64"/>
      <c r="DAP461" s="64"/>
      <c r="DAQ461" s="64"/>
      <c r="DAR461" s="64"/>
      <c r="DAS461" s="64"/>
      <c r="DAT461" s="64"/>
      <c r="DAU461" s="64"/>
      <c r="DAV461" s="64"/>
      <c r="DAW461" s="64"/>
      <c r="DAX461" s="64"/>
      <c r="DAY461" s="64"/>
      <c r="DAZ461" s="64"/>
      <c r="DBA461" s="64"/>
      <c r="DBB461" s="64"/>
      <c r="DBC461" s="64"/>
      <c r="DBD461" s="64"/>
      <c r="DBE461" s="64"/>
      <c r="DBF461" s="64"/>
      <c r="DBG461" s="64"/>
      <c r="DBH461" s="64"/>
      <c r="DBI461" s="64"/>
      <c r="DBJ461" s="64"/>
      <c r="DBK461" s="64"/>
      <c r="DBL461" s="64"/>
      <c r="DBM461" s="64"/>
      <c r="DBN461" s="64"/>
      <c r="DBO461" s="64"/>
      <c r="DBP461" s="64"/>
      <c r="DBQ461" s="64"/>
      <c r="DBR461" s="64"/>
      <c r="DBS461" s="64"/>
      <c r="DBT461" s="64"/>
      <c r="DBU461" s="64"/>
      <c r="DBV461" s="64"/>
      <c r="DBW461" s="64"/>
      <c r="DBX461" s="64"/>
      <c r="DBY461" s="64"/>
      <c r="DBZ461" s="64"/>
      <c r="DCA461" s="64"/>
      <c r="DCB461" s="64"/>
      <c r="DCC461" s="64"/>
      <c r="DCD461" s="64"/>
      <c r="DCE461" s="64"/>
      <c r="DCF461" s="64"/>
      <c r="DCG461" s="64"/>
      <c r="DCH461" s="64"/>
      <c r="DCI461" s="64"/>
      <c r="DCJ461" s="64"/>
      <c r="DCK461" s="64"/>
      <c r="DCL461" s="64"/>
      <c r="DCM461" s="64"/>
      <c r="DCN461" s="64"/>
      <c r="DCO461" s="64"/>
      <c r="DCP461" s="64"/>
      <c r="DCQ461" s="64"/>
      <c r="DCR461" s="64"/>
      <c r="DCS461" s="64"/>
      <c r="DCT461" s="64"/>
      <c r="DCU461" s="64"/>
      <c r="DCV461" s="64"/>
      <c r="DCW461" s="64"/>
      <c r="DCX461" s="64"/>
      <c r="DCY461" s="64"/>
      <c r="DCZ461" s="64"/>
      <c r="DDA461" s="64"/>
      <c r="DDB461" s="64"/>
      <c r="DDC461" s="64"/>
      <c r="DDD461" s="64"/>
      <c r="DDE461" s="64"/>
      <c r="DDF461" s="64"/>
      <c r="DDG461" s="64"/>
      <c r="DDH461" s="64"/>
      <c r="DDI461" s="64"/>
      <c r="DDJ461" s="64"/>
      <c r="DDK461" s="64"/>
      <c r="DDL461" s="64"/>
      <c r="DDM461" s="64"/>
      <c r="DDN461" s="64"/>
      <c r="DDO461" s="64"/>
      <c r="DDP461" s="64"/>
      <c r="DDQ461" s="64"/>
      <c r="DDR461" s="64"/>
      <c r="DDS461" s="64"/>
      <c r="DDT461" s="64"/>
      <c r="DDU461" s="64"/>
      <c r="DDV461" s="64"/>
      <c r="DDW461" s="64"/>
      <c r="DDX461" s="64"/>
      <c r="DDY461" s="64"/>
      <c r="DDZ461" s="64"/>
      <c r="DEA461" s="64"/>
      <c r="DEB461" s="64"/>
      <c r="DEC461" s="64"/>
      <c r="DED461" s="64"/>
      <c r="DEE461" s="64"/>
      <c r="DEF461" s="64"/>
      <c r="DEG461" s="64"/>
      <c r="DEH461" s="64"/>
      <c r="DEI461" s="64"/>
      <c r="DEJ461" s="64"/>
      <c r="DEK461" s="64"/>
      <c r="DEL461" s="64"/>
      <c r="DEM461" s="64"/>
      <c r="DEN461" s="64"/>
      <c r="DEO461" s="64"/>
      <c r="DEP461" s="64"/>
      <c r="DEQ461" s="64"/>
      <c r="DER461" s="64"/>
      <c r="DES461" s="64"/>
      <c r="DET461" s="64"/>
      <c r="DEU461" s="64"/>
      <c r="DEV461" s="64"/>
      <c r="DEW461" s="64"/>
      <c r="DEX461" s="64"/>
      <c r="DEY461" s="64"/>
      <c r="DEZ461" s="64"/>
      <c r="DFA461" s="64"/>
      <c r="DFB461" s="64"/>
      <c r="DFC461" s="64"/>
      <c r="DFD461" s="64"/>
      <c r="DFE461" s="64"/>
      <c r="DFF461" s="64"/>
      <c r="DFG461" s="64"/>
      <c r="DFH461" s="64"/>
      <c r="DFI461" s="64"/>
      <c r="DFJ461" s="64"/>
      <c r="DFK461" s="64"/>
      <c r="DFL461" s="64"/>
      <c r="DFM461" s="64"/>
      <c r="DFN461" s="64"/>
      <c r="DFO461" s="64"/>
      <c r="DFP461" s="64"/>
      <c r="DFQ461" s="64"/>
      <c r="DFR461" s="64"/>
      <c r="DFS461" s="64"/>
      <c r="DFT461" s="64"/>
      <c r="DFU461" s="64"/>
      <c r="DFV461" s="64"/>
      <c r="DFW461" s="64"/>
      <c r="DFX461" s="64"/>
      <c r="DFY461" s="64"/>
      <c r="DFZ461" s="64"/>
      <c r="DGA461" s="64"/>
      <c r="DGB461" s="64"/>
      <c r="DGC461" s="64"/>
      <c r="DGD461" s="64"/>
      <c r="DGE461" s="64"/>
      <c r="DGF461" s="64"/>
      <c r="DGG461" s="64"/>
      <c r="DGH461" s="64"/>
      <c r="DGI461" s="64"/>
      <c r="DGJ461" s="64"/>
      <c r="DGK461" s="64"/>
      <c r="DGL461" s="64"/>
      <c r="DGM461" s="64"/>
      <c r="DGN461" s="64"/>
      <c r="DGO461" s="64"/>
      <c r="DGP461" s="64"/>
      <c r="DGQ461" s="64"/>
      <c r="DGR461" s="64"/>
      <c r="DGS461" s="64"/>
      <c r="DGT461" s="64"/>
      <c r="DGU461" s="64"/>
      <c r="DGV461" s="64"/>
      <c r="DGW461" s="64"/>
      <c r="DGX461" s="64"/>
      <c r="DGY461" s="64"/>
      <c r="DGZ461" s="64"/>
      <c r="DHA461" s="64"/>
      <c r="DHB461" s="64"/>
      <c r="DHC461" s="64"/>
      <c r="DHD461" s="64"/>
      <c r="DHE461" s="64"/>
      <c r="DHF461" s="64"/>
      <c r="DHG461" s="64"/>
      <c r="DHH461" s="64"/>
      <c r="DHI461" s="64"/>
      <c r="DHJ461" s="64"/>
      <c r="DHK461" s="64"/>
      <c r="DHL461" s="64"/>
      <c r="DHM461" s="64"/>
      <c r="DHN461" s="64"/>
      <c r="DHO461" s="64"/>
      <c r="DHP461" s="64"/>
      <c r="DHQ461" s="64"/>
      <c r="DHR461" s="64"/>
      <c r="DHS461" s="64"/>
      <c r="DHT461" s="64"/>
      <c r="DHU461" s="64"/>
      <c r="DHV461" s="64"/>
      <c r="DHW461" s="64"/>
      <c r="DHX461" s="64"/>
      <c r="DHY461" s="64"/>
      <c r="DHZ461" s="64"/>
      <c r="DIA461" s="64"/>
      <c r="DIB461" s="64"/>
      <c r="DIC461" s="64"/>
      <c r="DID461" s="64"/>
      <c r="DIE461" s="64"/>
      <c r="DIF461" s="64"/>
      <c r="DIG461" s="64"/>
      <c r="DIH461" s="64"/>
      <c r="DII461" s="64"/>
      <c r="DIJ461" s="64"/>
      <c r="DIK461" s="64"/>
      <c r="DIL461" s="64"/>
      <c r="DIM461" s="64"/>
      <c r="DIN461" s="64"/>
      <c r="DIO461" s="64"/>
      <c r="DIP461" s="64"/>
      <c r="DIQ461" s="64"/>
      <c r="DIR461" s="64"/>
      <c r="DIS461" s="64"/>
      <c r="DIT461" s="64"/>
      <c r="DIU461" s="64"/>
      <c r="DIV461" s="64"/>
      <c r="DIW461" s="64"/>
      <c r="DIX461" s="64"/>
      <c r="DIY461" s="64"/>
      <c r="DIZ461" s="64"/>
      <c r="DJA461" s="64"/>
      <c r="DJB461" s="64"/>
      <c r="DJC461" s="64"/>
      <c r="DJD461" s="64"/>
      <c r="DJE461" s="64"/>
      <c r="DJF461" s="64"/>
      <c r="DJG461" s="64"/>
      <c r="DJH461" s="64"/>
      <c r="DJI461" s="64"/>
      <c r="DJJ461" s="64"/>
      <c r="DJK461" s="64"/>
      <c r="DJL461" s="64"/>
      <c r="DJM461" s="64"/>
      <c r="DJN461" s="64"/>
      <c r="DJO461" s="64"/>
      <c r="DJP461" s="64"/>
      <c r="DJQ461" s="64"/>
      <c r="DJR461" s="64"/>
      <c r="DJS461" s="64"/>
      <c r="DJT461" s="64"/>
      <c r="DJU461" s="64"/>
      <c r="DJV461" s="64"/>
      <c r="DJW461" s="64"/>
      <c r="DJX461" s="64"/>
      <c r="DJY461" s="64"/>
      <c r="DJZ461" s="64"/>
      <c r="DKA461" s="64"/>
      <c r="DKB461" s="64"/>
      <c r="DKC461" s="64"/>
      <c r="DKD461" s="64"/>
      <c r="DKE461" s="64"/>
      <c r="DKF461" s="64"/>
      <c r="DKG461" s="64"/>
      <c r="DKH461" s="64"/>
      <c r="DKI461" s="64"/>
      <c r="DKJ461" s="64"/>
      <c r="DKK461" s="64"/>
      <c r="DKL461" s="64"/>
      <c r="DKM461" s="64"/>
      <c r="DKN461" s="64"/>
      <c r="DKO461" s="64"/>
      <c r="DKP461" s="64"/>
      <c r="DKQ461" s="64"/>
      <c r="DKR461" s="64"/>
      <c r="DKS461" s="64"/>
      <c r="DKT461" s="64"/>
      <c r="DKU461" s="64"/>
      <c r="DKV461" s="64"/>
      <c r="DKW461" s="64"/>
      <c r="DKX461" s="64"/>
      <c r="DKY461" s="64"/>
      <c r="DKZ461" s="64"/>
      <c r="DLA461" s="64"/>
      <c r="DLB461" s="64"/>
      <c r="DLC461" s="64"/>
      <c r="DLD461" s="64"/>
      <c r="DLE461" s="64"/>
      <c r="DLF461" s="64"/>
      <c r="DLG461" s="64"/>
      <c r="DLH461" s="64"/>
      <c r="DLI461" s="64"/>
      <c r="DLJ461" s="64"/>
      <c r="DLK461" s="64"/>
      <c r="DLL461" s="64"/>
      <c r="DLM461" s="64"/>
      <c r="DLN461" s="64"/>
      <c r="DLO461" s="64"/>
      <c r="DLP461" s="64"/>
      <c r="DLQ461" s="64"/>
      <c r="DLR461" s="64"/>
      <c r="DLS461" s="64"/>
      <c r="DLT461" s="64"/>
      <c r="DLU461" s="64"/>
      <c r="DLV461" s="64"/>
      <c r="DLW461" s="64"/>
      <c r="DLX461" s="64"/>
      <c r="DLY461" s="64"/>
      <c r="DLZ461" s="64"/>
      <c r="DMA461" s="64"/>
      <c r="DMB461" s="64"/>
      <c r="DMC461" s="64"/>
      <c r="DMD461" s="64"/>
      <c r="DME461" s="64"/>
      <c r="DMF461" s="64"/>
      <c r="DMG461" s="64"/>
      <c r="DMH461" s="64"/>
      <c r="DMI461" s="64"/>
      <c r="DMJ461" s="64"/>
      <c r="DMK461" s="64"/>
      <c r="DML461" s="64"/>
      <c r="DMM461" s="64"/>
      <c r="DMN461" s="64"/>
      <c r="DMO461" s="64"/>
      <c r="DMP461" s="64"/>
      <c r="DMQ461" s="64"/>
      <c r="DMR461" s="64"/>
      <c r="DMS461" s="64"/>
      <c r="DMT461" s="64"/>
      <c r="DMU461" s="64"/>
      <c r="DMV461" s="64"/>
      <c r="DMW461" s="64"/>
      <c r="DMX461" s="64"/>
      <c r="DMY461" s="64"/>
      <c r="DMZ461" s="64"/>
      <c r="DNA461" s="64"/>
      <c r="DNB461" s="64"/>
      <c r="DNC461" s="64"/>
      <c r="DND461" s="64"/>
      <c r="DNE461" s="64"/>
      <c r="DNF461" s="64"/>
      <c r="DNG461" s="64"/>
      <c r="DNH461" s="64"/>
      <c r="DNI461" s="64"/>
      <c r="DNJ461" s="64"/>
      <c r="DNK461" s="64"/>
      <c r="DNL461" s="64"/>
      <c r="DNM461" s="64"/>
      <c r="DNN461" s="64"/>
      <c r="DNO461" s="64"/>
      <c r="DNP461" s="64"/>
      <c r="DNQ461" s="64"/>
      <c r="DNR461" s="64"/>
      <c r="DNS461" s="64"/>
      <c r="DNT461" s="64"/>
      <c r="DNU461" s="64"/>
      <c r="DNV461" s="64"/>
      <c r="DNW461" s="64"/>
      <c r="DNX461" s="64"/>
      <c r="DNY461" s="64"/>
      <c r="DNZ461" s="64"/>
      <c r="DOA461" s="64"/>
      <c r="DOB461" s="64"/>
      <c r="DOC461" s="64"/>
      <c r="DOD461" s="64"/>
      <c r="DOE461" s="64"/>
      <c r="DOF461" s="64"/>
      <c r="DOG461" s="64"/>
      <c r="DOH461" s="64"/>
      <c r="DOI461" s="64"/>
      <c r="DOJ461" s="64"/>
      <c r="DOK461" s="64"/>
      <c r="DOL461" s="64"/>
      <c r="DOM461" s="64"/>
      <c r="DON461" s="64"/>
      <c r="DOO461" s="64"/>
      <c r="DOP461" s="64"/>
      <c r="DOQ461" s="64"/>
      <c r="DOR461" s="64"/>
      <c r="DOS461" s="64"/>
      <c r="DOT461" s="64"/>
      <c r="DOU461" s="64"/>
      <c r="DOV461" s="64"/>
      <c r="DOW461" s="64"/>
      <c r="DOX461" s="64"/>
      <c r="DOY461" s="64"/>
      <c r="DOZ461" s="64"/>
      <c r="DPA461" s="64"/>
      <c r="DPB461" s="64"/>
      <c r="DPC461" s="64"/>
      <c r="DPD461" s="64"/>
      <c r="DPE461" s="64"/>
      <c r="DPF461" s="64"/>
      <c r="DPG461" s="64"/>
      <c r="DPH461" s="64"/>
      <c r="DPI461" s="64"/>
      <c r="DPJ461" s="64"/>
      <c r="DPK461" s="64"/>
      <c r="DPL461" s="64"/>
      <c r="DPM461" s="64"/>
      <c r="DPN461" s="64"/>
      <c r="DPO461" s="64"/>
      <c r="DPP461" s="64"/>
      <c r="DPQ461" s="64"/>
      <c r="DPR461" s="64"/>
      <c r="DPS461" s="64"/>
      <c r="DPT461" s="64"/>
      <c r="DPU461" s="64"/>
      <c r="DPV461" s="64"/>
      <c r="DPW461" s="64"/>
      <c r="DPX461" s="64"/>
      <c r="DPY461" s="64"/>
      <c r="DPZ461" s="64"/>
      <c r="DQA461" s="64"/>
      <c r="DQB461" s="64"/>
      <c r="DQC461" s="64"/>
      <c r="DQD461" s="64"/>
      <c r="DQE461" s="64"/>
      <c r="DQF461" s="64"/>
      <c r="DQG461" s="64"/>
      <c r="DQH461" s="64"/>
      <c r="DQI461" s="64"/>
      <c r="DQJ461" s="64"/>
      <c r="DQK461" s="64"/>
      <c r="DQL461" s="64"/>
      <c r="DQM461" s="64"/>
      <c r="DQN461" s="64"/>
      <c r="DQO461" s="64"/>
      <c r="DQP461" s="64"/>
      <c r="DQQ461" s="64"/>
      <c r="DQR461" s="64"/>
      <c r="DQS461" s="64"/>
      <c r="DQT461" s="64"/>
      <c r="DQU461" s="64"/>
      <c r="DQV461" s="64"/>
      <c r="DQW461" s="64"/>
      <c r="DQX461" s="64"/>
      <c r="DQY461" s="64"/>
      <c r="DQZ461" s="64"/>
      <c r="DRA461" s="64"/>
      <c r="DRB461" s="64"/>
      <c r="DRC461" s="64"/>
      <c r="DRD461" s="64"/>
      <c r="DRE461" s="64"/>
      <c r="DRF461" s="64"/>
      <c r="DRG461" s="64"/>
      <c r="DRH461" s="64"/>
      <c r="DRI461" s="64"/>
      <c r="DRJ461" s="64"/>
      <c r="DRK461" s="64"/>
      <c r="DRL461" s="64"/>
      <c r="DRM461" s="64"/>
      <c r="DRN461" s="64"/>
      <c r="DRO461" s="64"/>
      <c r="DRP461" s="64"/>
      <c r="DRQ461" s="64"/>
      <c r="DRR461" s="64"/>
      <c r="DRS461" s="64"/>
      <c r="DRT461" s="64"/>
      <c r="DRU461" s="64"/>
      <c r="DRV461" s="64"/>
      <c r="DRW461" s="64"/>
      <c r="DRX461" s="64"/>
      <c r="DRY461" s="64"/>
      <c r="DRZ461" s="64"/>
      <c r="DSA461" s="64"/>
      <c r="DSB461" s="64"/>
      <c r="DSC461" s="64"/>
      <c r="DSD461" s="64"/>
      <c r="DSE461" s="64"/>
      <c r="DSF461" s="64"/>
      <c r="DSG461" s="64"/>
      <c r="DSH461" s="64"/>
      <c r="DSI461" s="64"/>
      <c r="DSJ461" s="64"/>
      <c r="DSK461" s="64"/>
      <c r="DSL461" s="64"/>
      <c r="DSM461" s="64"/>
      <c r="DSN461" s="64"/>
      <c r="DSO461" s="64"/>
      <c r="DSP461" s="64"/>
      <c r="DSQ461" s="64"/>
      <c r="DSR461" s="64"/>
      <c r="DSS461" s="64"/>
      <c r="DST461" s="64"/>
      <c r="DSU461" s="64"/>
      <c r="DSV461" s="64"/>
      <c r="DSW461" s="64"/>
      <c r="DSX461" s="64"/>
      <c r="DSY461" s="64"/>
      <c r="DSZ461" s="64"/>
      <c r="DTA461" s="64"/>
      <c r="DTB461" s="64"/>
      <c r="DTC461" s="64"/>
      <c r="DTD461" s="64"/>
      <c r="DTE461" s="64"/>
      <c r="DTF461" s="64"/>
      <c r="DTG461" s="64"/>
      <c r="DTH461" s="64"/>
      <c r="DTI461" s="64"/>
      <c r="DTJ461" s="64"/>
      <c r="DTK461" s="64"/>
      <c r="DTL461" s="64"/>
      <c r="DTM461" s="64"/>
      <c r="DTN461" s="64"/>
      <c r="DTO461" s="64"/>
      <c r="DTP461" s="64"/>
      <c r="DTQ461" s="64"/>
      <c r="DTR461" s="64"/>
      <c r="DTS461" s="64"/>
      <c r="DTT461" s="64"/>
      <c r="DTU461" s="64"/>
      <c r="DTV461" s="64"/>
      <c r="DTW461" s="64"/>
      <c r="DTX461" s="64"/>
      <c r="DTY461" s="64"/>
      <c r="DTZ461" s="64"/>
      <c r="DUA461" s="64"/>
      <c r="DUB461" s="64"/>
      <c r="DUC461" s="64"/>
      <c r="DUD461" s="64"/>
      <c r="DUE461" s="64"/>
      <c r="DUF461" s="64"/>
      <c r="DUG461" s="64"/>
      <c r="DUH461" s="64"/>
      <c r="DUI461" s="64"/>
      <c r="DUJ461" s="64"/>
      <c r="DUK461" s="64"/>
      <c r="DUL461" s="64"/>
      <c r="DUM461" s="64"/>
      <c r="DUN461" s="64"/>
      <c r="DUO461" s="64"/>
      <c r="DUP461" s="64"/>
      <c r="DUQ461" s="64"/>
      <c r="DUR461" s="64"/>
      <c r="DUS461" s="64"/>
      <c r="DUT461" s="64"/>
      <c r="DUU461" s="64"/>
      <c r="DUV461" s="64"/>
      <c r="DUW461" s="64"/>
      <c r="DUX461" s="64"/>
      <c r="DUY461" s="64"/>
      <c r="DUZ461" s="64"/>
      <c r="DVA461" s="64"/>
      <c r="DVB461" s="64"/>
      <c r="DVC461" s="64"/>
      <c r="DVD461" s="64"/>
      <c r="DVE461" s="64"/>
      <c r="DVF461" s="64"/>
      <c r="DVG461" s="64"/>
      <c r="DVH461" s="64"/>
      <c r="DVI461" s="64"/>
      <c r="DVJ461" s="64"/>
      <c r="DVK461" s="64"/>
      <c r="DVL461" s="64"/>
      <c r="DVM461" s="64"/>
      <c r="DVN461" s="64"/>
      <c r="DVO461" s="64"/>
      <c r="DVP461" s="64"/>
      <c r="DVQ461" s="64"/>
      <c r="DVR461" s="64"/>
      <c r="DVS461" s="64"/>
      <c r="DVT461" s="64"/>
      <c r="DVU461" s="64"/>
      <c r="DVV461" s="64"/>
      <c r="DVW461" s="64"/>
      <c r="DVX461" s="64"/>
      <c r="DVY461" s="64"/>
      <c r="DVZ461" s="64"/>
      <c r="DWA461" s="64"/>
      <c r="DWB461" s="64"/>
      <c r="DWC461" s="64"/>
      <c r="DWD461" s="64"/>
      <c r="DWE461" s="64"/>
      <c r="DWF461" s="64"/>
      <c r="DWG461" s="64"/>
      <c r="DWH461" s="64"/>
      <c r="DWI461" s="64"/>
      <c r="DWJ461" s="64"/>
      <c r="DWK461" s="64"/>
      <c r="DWL461" s="64"/>
      <c r="DWM461" s="64"/>
      <c r="DWN461" s="64"/>
      <c r="DWO461" s="64"/>
      <c r="DWP461" s="64"/>
      <c r="DWQ461" s="64"/>
      <c r="DWR461" s="64"/>
      <c r="DWS461" s="64"/>
      <c r="DWT461" s="64"/>
      <c r="DWU461" s="64"/>
      <c r="DWV461" s="64"/>
      <c r="DWW461" s="64"/>
      <c r="DWX461" s="64"/>
      <c r="DWY461" s="64"/>
      <c r="DWZ461" s="64"/>
      <c r="DXA461" s="64"/>
      <c r="DXB461" s="64"/>
      <c r="DXC461" s="64"/>
      <c r="DXD461" s="64"/>
      <c r="DXE461" s="64"/>
      <c r="DXF461" s="64"/>
      <c r="DXG461" s="64"/>
      <c r="DXH461" s="64"/>
      <c r="DXI461" s="64"/>
      <c r="DXJ461" s="64"/>
      <c r="DXK461" s="64"/>
      <c r="DXL461" s="64"/>
      <c r="DXM461" s="64"/>
      <c r="DXN461" s="64"/>
      <c r="DXO461" s="64"/>
      <c r="DXP461" s="64"/>
      <c r="DXQ461" s="64"/>
      <c r="DXR461" s="64"/>
      <c r="DXS461" s="64"/>
      <c r="DXT461" s="64"/>
      <c r="DXU461" s="64"/>
      <c r="DXV461" s="64"/>
      <c r="DXW461" s="64"/>
      <c r="DXX461" s="64"/>
      <c r="DXY461" s="64"/>
      <c r="DXZ461" s="64"/>
      <c r="DYA461" s="64"/>
      <c r="DYB461" s="64"/>
      <c r="DYC461" s="64"/>
      <c r="DYD461" s="64"/>
      <c r="DYE461" s="64"/>
      <c r="DYF461" s="64"/>
      <c r="DYG461" s="64"/>
      <c r="DYH461" s="64"/>
      <c r="DYI461" s="64"/>
      <c r="DYJ461" s="64"/>
      <c r="DYK461" s="64"/>
      <c r="DYL461" s="64"/>
      <c r="DYM461" s="64"/>
      <c r="DYN461" s="64"/>
      <c r="DYO461" s="64"/>
      <c r="DYP461" s="64"/>
      <c r="DYQ461" s="64"/>
      <c r="DYR461" s="64"/>
      <c r="DYS461" s="64"/>
      <c r="DYT461" s="64"/>
      <c r="DYU461" s="64"/>
      <c r="DYV461" s="64"/>
      <c r="DYW461" s="64"/>
      <c r="DYX461" s="64"/>
      <c r="DYY461" s="64"/>
      <c r="DYZ461" s="64"/>
      <c r="DZA461" s="64"/>
      <c r="DZB461" s="64"/>
      <c r="DZC461" s="64"/>
      <c r="DZD461" s="64"/>
      <c r="DZE461" s="64"/>
      <c r="DZF461" s="64"/>
      <c r="DZG461" s="64"/>
      <c r="DZH461" s="64"/>
      <c r="DZI461" s="64"/>
      <c r="DZJ461" s="64"/>
      <c r="DZK461" s="64"/>
      <c r="DZL461" s="64"/>
      <c r="DZM461" s="64"/>
      <c r="DZN461" s="64"/>
      <c r="DZO461" s="64"/>
      <c r="DZP461" s="64"/>
      <c r="DZQ461" s="64"/>
      <c r="DZR461" s="64"/>
      <c r="DZS461" s="64"/>
      <c r="DZT461" s="64"/>
      <c r="DZU461" s="64"/>
      <c r="DZV461" s="64"/>
      <c r="DZW461" s="64"/>
      <c r="DZX461" s="64"/>
      <c r="DZY461" s="64"/>
      <c r="DZZ461" s="64"/>
      <c r="EAA461" s="64"/>
      <c r="EAB461" s="64"/>
      <c r="EAC461" s="64"/>
      <c r="EAD461" s="64"/>
      <c r="EAE461" s="64"/>
      <c r="EAF461" s="64"/>
      <c r="EAG461" s="64"/>
      <c r="EAH461" s="64"/>
      <c r="EAI461" s="64"/>
      <c r="EAJ461" s="64"/>
      <c r="EAK461" s="64"/>
      <c r="EAL461" s="64"/>
      <c r="EAM461" s="64"/>
      <c r="EAN461" s="64"/>
      <c r="EAO461" s="64"/>
      <c r="EAP461" s="64"/>
      <c r="EAQ461" s="64"/>
      <c r="EAR461" s="64"/>
      <c r="EAS461" s="64"/>
      <c r="EAT461" s="64"/>
      <c r="EAU461" s="64"/>
      <c r="EAV461" s="64"/>
      <c r="EAW461" s="64"/>
      <c r="EAX461" s="64"/>
      <c r="EAY461" s="64"/>
      <c r="EAZ461" s="64"/>
      <c r="EBA461" s="64"/>
      <c r="EBB461" s="64"/>
      <c r="EBC461" s="64"/>
      <c r="EBD461" s="64"/>
      <c r="EBE461" s="64"/>
      <c r="EBF461" s="64"/>
      <c r="EBG461" s="64"/>
      <c r="EBH461" s="64"/>
      <c r="EBI461" s="64"/>
      <c r="EBJ461" s="64"/>
      <c r="EBK461" s="64"/>
      <c r="EBL461" s="64"/>
      <c r="EBM461" s="64"/>
      <c r="EBN461" s="64"/>
      <c r="EBO461" s="64"/>
      <c r="EBP461" s="64"/>
      <c r="EBQ461" s="64"/>
      <c r="EBR461" s="64"/>
      <c r="EBS461" s="64"/>
      <c r="EBT461" s="64"/>
      <c r="EBU461" s="64"/>
      <c r="EBV461" s="64"/>
      <c r="EBW461" s="64"/>
      <c r="EBX461" s="64"/>
      <c r="EBY461" s="64"/>
      <c r="EBZ461" s="64"/>
      <c r="ECA461" s="64"/>
      <c r="ECB461" s="64"/>
      <c r="ECC461" s="64"/>
      <c r="ECD461" s="64"/>
      <c r="ECE461" s="64"/>
      <c r="ECF461" s="64"/>
      <c r="ECG461" s="64"/>
      <c r="ECH461" s="64"/>
      <c r="ECI461" s="64"/>
      <c r="ECJ461" s="64"/>
      <c r="ECK461" s="64"/>
      <c r="ECL461" s="64"/>
      <c r="ECM461" s="64"/>
      <c r="ECN461" s="64"/>
      <c r="ECO461" s="64"/>
      <c r="ECP461" s="64"/>
      <c r="ECQ461" s="64"/>
      <c r="ECR461" s="64"/>
      <c r="ECS461" s="64"/>
      <c r="ECT461" s="64"/>
      <c r="ECU461" s="64"/>
      <c r="ECV461" s="64"/>
      <c r="ECW461" s="64"/>
      <c r="ECX461" s="64"/>
      <c r="ECY461" s="64"/>
      <c r="ECZ461" s="64"/>
      <c r="EDA461" s="64"/>
      <c r="EDB461" s="64"/>
      <c r="EDC461" s="64"/>
      <c r="EDD461" s="64"/>
      <c r="EDE461" s="64"/>
      <c r="EDF461" s="64"/>
      <c r="EDG461" s="64"/>
      <c r="EDH461" s="64"/>
      <c r="EDI461" s="64"/>
      <c r="EDJ461" s="64"/>
      <c r="EDK461" s="64"/>
      <c r="EDL461" s="64"/>
      <c r="EDM461" s="64"/>
      <c r="EDN461" s="64"/>
      <c r="EDO461" s="64"/>
      <c r="EDP461" s="64"/>
      <c r="EDQ461" s="64"/>
      <c r="EDR461" s="64"/>
      <c r="EDS461" s="64"/>
      <c r="EDT461" s="64"/>
      <c r="EDU461" s="64"/>
      <c r="EDV461" s="64"/>
      <c r="EDW461" s="64"/>
      <c r="EDX461" s="64"/>
      <c r="EDY461" s="64"/>
      <c r="EDZ461" s="64"/>
      <c r="EEA461" s="64"/>
      <c r="EEB461" s="64"/>
      <c r="EEC461" s="64"/>
      <c r="EED461" s="64"/>
      <c r="EEE461" s="64"/>
      <c r="EEF461" s="64"/>
      <c r="EEG461" s="64"/>
      <c r="EEH461" s="64"/>
      <c r="EEI461" s="64"/>
      <c r="EEJ461" s="64"/>
      <c r="EEK461" s="64"/>
      <c r="EEL461" s="64"/>
      <c r="EEM461" s="64"/>
      <c r="EEN461" s="64"/>
      <c r="EEO461" s="64"/>
      <c r="EEP461" s="64"/>
      <c r="EEQ461" s="64"/>
      <c r="EER461" s="64"/>
      <c r="EES461" s="64"/>
      <c r="EET461" s="64"/>
      <c r="EEU461" s="64"/>
      <c r="EEV461" s="64"/>
      <c r="EEW461" s="64"/>
      <c r="EEX461" s="64"/>
      <c r="EEY461" s="64"/>
      <c r="EEZ461" s="64"/>
      <c r="EFA461" s="64"/>
      <c r="EFB461" s="64"/>
      <c r="EFC461" s="64"/>
      <c r="EFD461" s="64"/>
      <c r="EFE461" s="64"/>
      <c r="EFF461" s="64"/>
      <c r="EFG461" s="64"/>
      <c r="EFH461" s="64"/>
      <c r="EFI461" s="64"/>
      <c r="EFJ461" s="64"/>
      <c r="EFK461" s="64"/>
      <c r="EFL461" s="64"/>
      <c r="EFM461" s="64"/>
      <c r="EFN461" s="64"/>
      <c r="EFO461" s="64"/>
      <c r="EFP461" s="64"/>
      <c r="EFQ461" s="64"/>
      <c r="EFR461" s="64"/>
      <c r="EFS461" s="64"/>
      <c r="EFT461" s="64"/>
      <c r="EFU461" s="64"/>
      <c r="EFV461" s="64"/>
      <c r="EFW461" s="64"/>
      <c r="EFX461" s="64"/>
      <c r="EFY461" s="64"/>
      <c r="EFZ461" s="64"/>
      <c r="EGA461" s="64"/>
      <c r="EGB461" s="64"/>
      <c r="EGC461" s="64"/>
      <c r="EGD461" s="64"/>
      <c r="EGE461" s="64"/>
      <c r="EGF461" s="64"/>
      <c r="EGG461" s="64"/>
      <c r="EGH461" s="64"/>
      <c r="EGI461" s="64"/>
      <c r="EGJ461" s="64"/>
      <c r="EGK461" s="64"/>
      <c r="EGL461" s="64"/>
      <c r="EGM461" s="64"/>
      <c r="EGN461" s="64"/>
      <c r="EGO461" s="64"/>
      <c r="EGP461" s="64"/>
      <c r="EGQ461" s="64"/>
      <c r="EGR461" s="64"/>
      <c r="EGS461" s="64"/>
      <c r="EGT461" s="64"/>
      <c r="EGU461" s="64"/>
      <c r="EGV461" s="64"/>
      <c r="EGW461" s="64"/>
      <c r="EGX461" s="64"/>
      <c r="EGY461" s="64"/>
      <c r="EGZ461" s="64"/>
      <c r="EHA461" s="64"/>
      <c r="EHB461" s="64"/>
      <c r="EHC461" s="64"/>
      <c r="EHD461" s="64"/>
      <c r="EHE461" s="64"/>
      <c r="EHF461" s="64"/>
      <c r="EHG461" s="64"/>
      <c r="EHH461" s="64"/>
      <c r="EHI461" s="64"/>
      <c r="EHJ461" s="64"/>
      <c r="EHK461" s="64"/>
      <c r="EHL461" s="64"/>
      <c r="EHM461" s="64"/>
      <c r="EHN461" s="64"/>
      <c r="EHO461" s="64"/>
      <c r="EHP461" s="64"/>
      <c r="EHQ461" s="64"/>
      <c r="EHR461" s="64"/>
      <c r="EHS461" s="64"/>
      <c r="EHT461" s="64"/>
      <c r="EHU461" s="64"/>
      <c r="EHV461" s="64"/>
      <c r="EHW461" s="64"/>
      <c r="EHX461" s="64"/>
      <c r="EHY461" s="64"/>
      <c r="EHZ461" s="64"/>
      <c r="EIA461" s="64"/>
      <c r="EIB461" s="64"/>
      <c r="EIC461" s="64"/>
      <c r="EID461" s="64"/>
      <c r="EIE461" s="64"/>
      <c r="EIF461" s="64"/>
      <c r="EIG461" s="64"/>
      <c r="EIH461" s="64"/>
      <c r="EII461" s="64"/>
      <c r="EIJ461" s="64"/>
      <c r="EIK461" s="64"/>
      <c r="EIL461" s="64"/>
      <c r="EIM461" s="64"/>
      <c r="EIN461" s="64"/>
      <c r="EIO461" s="64"/>
      <c r="EIP461" s="64"/>
      <c r="EIQ461" s="64"/>
      <c r="EIR461" s="64"/>
      <c r="EIS461" s="64"/>
      <c r="EIT461" s="64"/>
      <c r="EIU461" s="64"/>
      <c r="EIV461" s="64"/>
      <c r="EIW461" s="64"/>
      <c r="EIX461" s="64"/>
      <c r="EIY461" s="64"/>
      <c r="EIZ461" s="64"/>
      <c r="EJA461" s="64"/>
      <c r="EJB461" s="64"/>
      <c r="EJC461" s="64"/>
      <c r="EJD461" s="64"/>
      <c r="EJE461" s="64"/>
      <c r="EJF461" s="64"/>
      <c r="EJG461" s="64"/>
      <c r="EJH461" s="64"/>
      <c r="EJI461" s="64"/>
      <c r="EJJ461" s="64"/>
      <c r="EJK461" s="64"/>
      <c r="EJL461" s="64"/>
      <c r="EJM461" s="64"/>
      <c r="EJN461" s="64"/>
      <c r="EJO461" s="64"/>
      <c r="EJP461" s="64"/>
      <c r="EJQ461" s="64"/>
      <c r="EJR461" s="64"/>
      <c r="EJS461" s="64"/>
      <c r="EJT461" s="64"/>
      <c r="EJU461" s="64"/>
      <c r="EJV461" s="64"/>
      <c r="EJW461" s="64"/>
      <c r="EJX461" s="64"/>
      <c r="EJY461" s="64"/>
      <c r="EJZ461" s="64"/>
      <c r="EKA461" s="64"/>
      <c r="EKB461" s="64"/>
      <c r="EKC461" s="64"/>
      <c r="EKD461" s="64"/>
      <c r="EKE461" s="64"/>
      <c r="EKF461" s="64"/>
      <c r="EKG461" s="64"/>
      <c r="EKH461" s="64"/>
      <c r="EKI461" s="64"/>
      <c r="EKJ461" s="64"/>
      <c r="EKK461" s="64"/>
      <c r="EKL461" s="64"/>
      <c r="EKM461" s="64"/>
      <c r="EKN461" s="64"/>
      <c r="EKO461" s="64"/>
      <c r="EKP461" s="64"/>
      <c r="EKQ461" s="64"/>
      <c r="EKR461" s="64"/>
      <c r="EKS461" s="64"/>
      <c r="EKT461" s="64"/>
      <c r="EKU461" s="64"/>
      <c r="EKV461" s="64"/>
      <c r="EKW461" s="64"/>
      <c r="EKX461" s="64"/>
      <c r="EKY461" s="64"/>
      <c r="EKZ461" s="64"/>
      <c r="ELA461" s="64"/>
      <c r="ELB461" s="64"/>
      <c r="ELC461" s="64"/>
      <c r="ELD461" s="64"/>
      <c r="ELE461" s="64"/>
      <c r="ELF461" s="64"/>
      <c r="ELG461" s="64"/>
      <c r="ELH461" s="64"/>
      <c r="ELI461" s="64"/>
      <c r="ELJ461" s="64"/>
      <c r="ELK461" s="64"/>
      <c r="ELL461" s="64"/>
      <c r="ELM461" s="64"/>
      <c r="ELN461" s="64"/>
      <c r="ELO461" s="64"/>
      <c r="ELP461" s="64"/>
      <c r="ELQ461" s="64"/>
      <c r="ELR461" s="64"/>
      <c r="ELS461" s="64"/>
      <c r="ELT461" s="64"/>
      <c r="ELU461" s="64"/>
      <c r="ELV461" s="64"/>
      <c r="ELW461" s="64"/>
      <c r="ELX461" s="64"/>
      <c r="ELY461" s="64"/>
      <c r="ELZ461" s="64"/>
      <c r="EMA461" s="64"/>
      <c r="EMB461" s="64"/>
      <c r="EMC461" s="64"/>
      <c r="EMD461" s="64"/>
      <c r="EME461" s="64"/>
      <c r="EMF461" s="64"/>
      <c r="EMG461" s="64"/>
      <c r="EMH461" s="64"/>
      <c r="EMI461" s="64"/>
      <c r="EMJ461" s="64"/>
      <c r="EMK461" s="64"/>
      <c r="EML461" s="64"/>
      <c r="EMM461" s="64"/>
      <c r="EMN461" s="64"/>
      <c r="EMO461" s="64"/>
      <c r="EMP461" s="64"/>
      <c r="EMQ461" s="64"/>
      <c r="EMR461" s="64"/>
      <c r="EMS461" s="64"/>
      <c r="EMT461" s="64"/>
      <c r="EMU461" s="64"/>
      <c r="EMV461" s="64"/>
      <c r="EMW461" s="64"/>
      <c r="EMX461" s="64"/>
      <c r="EMY461" s="64"/>
      <c r="EMZ461" s="64"/>
      <c r="ENA461" s="64"/>
      <c r="ENB461" s="64"/>
      <c r="ENC461" s="64"/>
      <c r="END461" s="64"/>
      <c r="ENE461" s="64"/>
      <c r="ENF461" s="64"/>
      <c r="ENG461" s="64"/>
      <c r="ENH461" s="64"/>
      <c r="ENI461" s="64"/>
      <c r="ENJ461" s="64"/>
      <c r="ENK461" s="64"/>
      <c r="ENL461" s="64"/>
      <c r="ENM461" s="64"/>
      <c r="ENN461" s="64"/>
      <c r="ENO461" s="64"/>
      <c r="ENP461" s="64"/>
      <c r="ENQ461" s="64"/>
      <c r="ENR461" s="64"/>
      <c r="ENS461" s="64"/>
      <c r="ENT461" s="64"/>
      <c r="ENU461" s="64"/>
      <c r="ENV461" s="64"/>
      <c r="ENW461" s="64"/>
      <c r="ENX461" s="64"/>
      <c r="ENY461" s="64"/>
      <c r="ENZ461" s="64"/>
      <c r="EOA461" s="64"/>
      <c r="EOB461" s="64"/>
      <c r="EOC461" s="64"/>
      <c r="EOD461" s="64"/>
      <c r="EOE461" s="64"/>
      <c r="EOF461" s="64"/>
      <c r="EOG461" s="64"/>
      <c r="EOH461" s="64"/>
      <c r="EOI461" s="64"/>
      <c r="EOJ461" s="64"/>
      <c r="EOK461" s="64"/>
      <c r="EOL461" s="64"/>
      <c r="EOM461" s="64"/>
      <c r="EON461" s="64"/>
      <c r="EOO461" s="64"/>
      <c r="EOP461" s="64"/>
      <c r="EOQ461" s="64"/>
      <c r="EOR461" s="64"/>
      <c r="EOS461" s="64"/>
      <c r="EOT461" s="64"/>
      <c r="EOU461" s="64"/>
      <c r="EOV461" s="64"/>
      <c r="EOW461" s="64"/>
      <c r="EOX461" s="64"/>
      <c r="EOY461" s="64"/>
      <c r="EOZ461" s="64"/>
      <c r="EPA461" s="64"/>
      <c r="EPB461" s="64"/>
      <c r="EPC461" s="64"/>
      <c r="EPD461" s="64"/>
      <c r="EPE461" s="64"/>
      <c r="EPF461" s="64"/>
      <c r="EPG461" s="64"/>
      <c r="EPH461" s="64"/>
      <c r="EPI461" s="64"/>
      <c r="EPJ461" s="64"/>
      <c r="EPK461" s="64"/>
      <c r="EPL461" s="64"/>
      <c r="EPM461" s="64"/>
      <c r="EPN461" s="64"/>
      <c r="EPO461" s="64"/>
      <c r="EPP461" s="64"/>
      <c r="EPQ461" s="64"/>
      <c r="EPR461" s="64"/>
      <c r="EPS461" s="64"/>
      <c r="EPT461" s="64"/>
      <c r="EPU461" s="64"/>
      <c r="EPV461" s="64"/>
      <c r="EPW461" s="64"/>
      <c r="EPX461" s="64"/>
      <c r="EPY461" s="64"/>
      <c r="EPZ461" s="64"/>
      <c r="EQA461" s="64"/>
      <c r="EQB461" s="64"/>
      <c r="EQC461" s="64"/>
      <c r="EQD461" s="64"/>
      <c r="EQE461" s="64"/>
      <c r="EQF461" s="64"/>
      <c r="EQG461" s="64"/>
      <c r="EQH461" s="64"/>
      <c r="EQI461" s="64"/>
      <c r="EQJ461" s="64"/>
      <c r="EQK461" s="64"/>
      <c r="EQL461" s="64"/>
      <c r="EQM461" s="64"/>
      <c r="EQN461" s="64"/>
      <c r="EQO461" s="64"/>
      <c r="EQP461" s="64"/>
      <c r="EQQ461" s="64"/>
      <c r="EQR461" s="64"/>
      <c r="EQS461" s="64"/>
      <c r="EQT461" s="64"/>
      <c r="EQU461" s="64"/>
      <c r="EQV461" s="64"/>
      <c r="EQW461" s="64"/>
      <c r="EQX461" s="64"/>
      <c r="EQY461" s="64"/>
      <c r="EQZ461" s="64"/>
      <c r="ERA461" s="64"/>
      <c r="ERB461" s="64"/>
      <c r="ERC461" s="64"/>
      <c r="ERD461" s="64"/>
      <c r="ERE461" s="64"/>
      <c r="ERF461" s="64"/>
      <c r="ERG461" s="64"/>
      <c r="ERH461" s="64"/>
      <c r="ERI461" s="64"/>
      <c r="ERJ461" s="64"/>
      <c r="ERK461" s="64"/>
      <c r="ERL461" s="64"/>
      <c r="ERM461" s="64"/>
      <c r="ERN461" s="64"/>
      <c r="ERO461" s="64"/>
      <c r="ERP461" s="64"/>
      <c r="ERQ461" s="64"/>
      <c r="ERR461" s="64"/>
      <c r="ERS461" s="64"/>
      <c r="ERT461" s="64"/>
      <c r="ERU461" s="64"/>
      <c r="ERV461" s="64"/>
      <c r="ERW461" s="64"/>
      <c r="ERX461" s="64"/>
      <c r="ERY461" s="64"/>
      <c r="ERZ461" s="64"/>
      <c r="ESA461" s="64"/>
      <c r="ESB461" s="64"/>
      <c r="ESC461" s="64"/>
      <c r="ESD461" s="64"/>
      <c r="ESE461" s="64"/>
      <c r="ESF461" s="64"/>
      <c r="ESG461" s="64"/>
      <c r="ESH461" s="64"/>
      <c r="ESI461" s="64"/>
      <c r="ESJ461" s="64"/>
      <c r="ESK461" s="64"/>
      <c r="ESL461" s="64"/>
      <c r="ESM461" s="64"/>
      <c r="ESN461" s="64"/>
      <c r="ESO461" s="64"/>
      <c r="ESP461" s="64"/>
      <c r="ESQ461" s="64"/>
      <c r="ESR461" s="64"/>
      <c r="ESS461" s="64"/>
      <c r="EST461" s="64"/>
      <c r="ESU461" s="64"/>
      <c r="ESV461" s="64"/>
      <c r="ESW461" s="64"/>
      <c r="ESX461" s="64"/>
      <c r="ESY461" s="64"/>
      <c r="ESZ461" s="64"/>
      <c r="ETA461" s="64"/>
      <c r="ETB461" s="64"/>
      <c r="ETC461" s="64"/>
      <c r="ETD461" s="64"/>
      <c r="ETE461" s="64"/>
      <c r="ETF461" s="64"/>
      <c r="ETG461" s="64"/>
      <c r="ETH461" s="64"/>
      <c r="ETI461" s="64"/>
      <c r="ETJ461" s="64"/>
      <c r="ETK461" s="64"/>
      <c r="ETL461" s="64"/>
      <c r="ETM461" s="64"/>
      <c r="ETN461" s="64"/>
      <c r="ETO461" s="64"/>
      <c r="ETP461" s="64"/>
      <c r="ETQ461" s="64"/>
      <c r="ETR461" s="64"/>
      <c r="ETS461" s="64"/>
      <c r="ETT461" s="64"/>
      <c r="ETU461" s="64"/>
      <c r="ETV461" s="64"/>
      <c r="ETW461" s="64"/>
      <c r="ETX461" s="64"/>
      <c r="ETY461" s="64"/>
      <c r="ETZ461" s="64"/>
      <c r="EUA461" s="64"/>
      <c r="EUB461" s="64"/>
      <c r="EUC461" s="64"/>
      <c r="EUD461" s="64"/>
      <c r="EUE461" s="64"/>
      <c r="EUF461" s="64"/>
      <c r="EUG461" s="64"/>
      <c r="EUH461" s="64"/>
      <c r="EUI461" s="64"/>
      <c r="EUJ461" s="64"/>
      <c r="EUK461" s="64"/>
      <c r="EUL461" s="64"/>
      <c r="EUM461" s="64"/>
      <c r="EUN461" s="64"/>
      <c r="EUO461" s="64"/>
      <c r="EUP461" s="64"/>
      <c r="EUQ461" s="64"/>
      <c r="EUR461" s="64"/>
      <c r="EUS461" s="64"/>
      <c r="EUT461" s="64"/>
      <c r="EUU461" s="64"/>
      <c r="EUV461" s="64"/>
      <c r="EUW461" s="64"/>
      <c r="EUX461" s="64"/>
      <c r="EUY461" s="64"/>
      <c r="EUZ461" s="64"/>
      <c r="EVA461" s="64"/>
      <c r="EVB461" s="64"/>
      <c r="EVC461" s="64"/>
      <c r="EVD461" s="64"/>
      <c r="EVE461" s="64"/>
      <c r="EVF461" s="64"/>
      <c r="EVG461" s="64"/>
      <c r="EVH461" s="64"/>
      <c r="EVI461" s="64"/>
      <c r="EVJ461" s="64"/>
      <c r="EVK461" s="64"/>
      <c r="EVL461" s="64"/>
      <c r="EVM461" s="64"/>
      <c r="EVN461" s="64"/>
      <c r="EVO461" s="64"/>
      <c r="EVP461" s="64"/>
      <c r="EVQ461" s="64"/>
      <c r="EVR461" s="64"/>
      <c r="EVS461" s="64"/>
      <c r="EVT461" s="64"/>
      <c r="EVU461" s="64"/>
      <c r="EVV461" s="64"/>
      <c r="EVW461" s="64"/>
      <c r="EVX461" s="64"/>
      <c r="EVY461" s="64"/>
      <c r="EVZ461" s="64"/>
      <c r="EWA461" s="64"/>
      <c r="EWB461" s="64"/>
      <c r="EWC461" s="64"/>
      <c r="EWD461" s="64"/>
      <c r="EWE461" s="64"/>
      <c r="EWF461" s="64"/>
      <c r="EWG461" s="64"/>
      <c r="EWH461" s="64"/>
      <c r="EWI461" s="64"/>
      <c r="EWJ461" s="64"/>
      <c r="EWK461" s="64"/>
      <c r="EWL461" s="64"/>
      <c r="EWM461" s="64"/>
      <c r="EWN461" s="64"/>
      <c r="EWO461" s="64"/>
      <c r="EWP461" s="64"/>
      <c r="EWQ461" s="64"/>
      <c r="EWR461" s="64"/>
      <c r="EWS461" s="64"/>
      <c r="EWT461" s="64"/>
      <c r="EWU461" s="64"/>
      <c r="EWV461" s="64"/>
      <c r="EWW461" s="64"/>
      <c r="EWX461" s="64"/>
      <c r="EWY461" s="64"/>
      <c r="EWZ461" s="64"/>
      <c r="EXA461" s="64"/>
      <c r="EXB461" s="64"/>
      <c r="EXC461" s="64"/>
      <c r="EXD461" s="64"/>
      <c r="EXE461" s="64"/>
      <c r="EXF461" s="64"/>
      <c r="EXG461" s="64"/>
      <c r="EXH461" s="64"/>
      <c r="EXI461" s="64"/>
      <c r="EXJ461" s="64"/>
      <c r="EXK461" s="64"/>
      <c r="EXL461" s="64"/>
      <c r="EXM461" s="64"/>
      <c r="EXN461" s="64"/>
      <c r="EXO461" s="64"/>
      <c r="EXP461" s="64"/>
      <c r="EXQ461" s="64"/>
      <c r="EXR461" s="64"/>
      <c r="EXS461" s="64"/>
      <c r="EXT461" s="64"/>
      <c r="EXU461" s="64"/>
      <c r="EXV461" s="64"/>
      <c r="EXW461" s="64"/>
      <c r="EXX461" s="64"/>
      <c r="EXY461" s="64"/>
      <c r="EXZ461" s="64"/>
      <c r="EYA461" s="64"/>
      <c r="EYB461" s="64"/>
      <c r="EYC461" s="64"/>
      <c r="EYD461" s="64"/>
      <c r="EYE461" s="64"/>
      <c r="EYF461" s="64"/>
      <c r="EYG461" s="64"/>
      <c r="EYH461" s="64"/>
      <c r="EYI461" s="64"/>
      <c r="EYJ461" s="64"/>
      <c r="EYK461" s="64"/>
      <c r="EYL461" s="64"/>
      <c r="EYM461" s="64"/>
      <c r="EYN461" s="64"/>
      <c r="EYO461" s="64"/>
      <c r="EYP461" s="64"/>
      <c r="EYQ461" s="64"/>
      <c r="EYR461" s="64"/>
      <c r="EYS461" s="64"/>
      <c r="EYT461" s="64"/>
      <c r="EYU461" s="64"/>
      <c r="EYV461" s="64"/>
      <c r="EYW461" s="64"/>
      <c r="EYX461" s="64"/>
      <c r="EYY461" s="64"/>
      <c r="EYZ461" s="64"/>
      <c r="EZA461" s="64"/>
      <c r="EZB461" s="64"/>
      <c r="EZC461" s="64"/>
      <c r="EZD461" s="64"/>
      <c r="EZE461" s="64"/>
      <c r="EZF461" s="64"/>
      <c r="EZG461" s="64"/>
      <c r="EZH461" s="64"/>
      <c r="EZI461" s="64"/>
      <c r="EZJ461" s="64"/>
      <c r="EZK461" s="64"/>
      <c r="EZL461" s="64"/>
      <c r="EZM461" s="64"/>
      <c r="EZN461" s="64"/>
      <c r="EZO461" s="64"/>
      <c r="EZP461" s="64"/>
      <c r="EZQ461" s="64"/>
      <c r="EZR461" s="64"/>
      <c r="EZS461" s="64"/>
      <c r="EZT461" s="64"/>
      <c r="EZU461" s="64"/>
      <c r="EZV461" s="64"/>
      <c r="EZW461" s="64"/>
      <c r="EZX461" s="64"/>
      <c r="EZY461" s="64"/>
      <c r="EZZ461" s="64"/>
      <c r="FAA461" s="64"/>
      <c r="FAB461" s="64"/>
      <c r="FAC461" s="64"/>
      <c r="FAD461" s="64"/>
      <c r="FAE461" s="64"/>
      <c r="FAF461" s="64"/>
      <c r="FAG461" s="64"/>
      <c r="FAH461" s="64"/>
      <c r="FAI461" s="64"/>
      <c r="FAJ461" s="64"/>
      <c r="FAK461" s="64"/>
      <c r="FAL461" s="64"/>
      <c r="FAM461" s="64"/>
      <c r="FAN461" s="64"/>
      <c r="FAO461" s="64"/>
      <c r="FAP461" s="64"/>
      <c r="FAQ461" s="64"/>
      <c r="FAR461" s="64"/>
      <c r="FAS461" s="64"/>
      <c r="FAT461" s="64"/>
      <c r="FAU461" s="64"/>
      <c r="FAV461" s="64"/>
      <c r="FAW461" s="64"/>
      <c r="FAX461" s="64"/>
      <c r="FAY461" s="64"/>
      <c r="FAZ461" s="64"/>
      <c r="FBA461" s="64"/>
      <c r="FBB461" s="64"/>
      <c r="FBC461" s="64"/>
      <c r="FBD461" s="64"/>
      <c r="FBE461" s="64"/>
      <c r="FBF461" s="64"/>
      <c r="FBG461" s="64"/>
      <c r="FBH461" s="64"/>
      <c r="FBI461" s="64"/>
      <c r="FBJ461" s="64"/>
      <c r="FBK461" s="64"/>
      <c r="FBL461" s="64"/>
      <c r="FBM461" s="64"/>
      <c r="FBN461" s="64"/>
      <c r="FBO461" s="64"/>
      <c r="FBP461" s="64"/>
      <c r="FBQ461" s="64"/>
      <c r="FBR461" s="64"/>
      <c r="FBS461" s="64"/>
      <c r="FBT461" s="64"/>
      <c r="FBU461" s="64"/>
      <c r="FBV461" s="64"/>
      <c r="FBW461" s="64"/>
      <c r="FBX461" s="64"/>
      <c r="FBY461" s="64"/>
      <c r="FBZ461" s="64"/>
      <c r="FCA461" s="64"/>
      <c r="FCB461" s="64"/>
      <c r="FCC461" s="64"/>
      <c r="FCD461" s="64"/>
      <c r="FCE461" s="64"/>
      <c r="FCF461" s="64"/>
      <c r="FCG461" s="64"/>
      <c r="FCH461" s="64"/>
      <c r="FCI461" s="64"/>
      <c r="FCJ461" s="64"/>
      <c r="FCK461" s="64"/>
      <c r="FCL461" s="64"/>
      <c r="FCM461" s="64"/>
      <c r="FCN461" s="64"/>
      <c r="FCO461" s="64"/>
      <c r="FCP461" s="64"/>
      <c r="FCQ461" s="64"/>
      <c r="FCR461" s="64"/>
      <c r="FCS461" s="64"/>
      <c r="FCT461" s="64"/>
      <c r="FCU461" s="64"/>
      <c r="FCV461" s="64"/>
      <c r="FCW461" s="64"/>
      <c r="FCX461" s="64"/>
      <c r="FCY461" s="64"/>
      <c r="FCZ461" s="64"/>
      <c r="FDA461" s="64"/>
      <c r="FDB461" s="64"/>
      <c r="FDC461" s="64"/>
      <c r="FDD461" s="64"/>
      <c r="FDE461" s="64"/>
      <c r="FDF461" s="64"/>
      <c r="FDG461" s="64"/>
      <c r="FDH461" s="64"/>
      <c r="FDI461" s="64"/>
      <c r="FDJ461" s="64"/>
      <c r="FDK461" s="64"/>
      <c r="FDL461" s="64"/>
      <c r="FDM461" s="64"/>
      <c r="FDN461" s="64"/>
      <c r="FDO461" s="64"/>
      <c r="FDP461" s="64"/>
      <c r="FDQ461" s="64"/>
      <c r="FDR461" s="64"/>
      <c r="FDS461" s="64"/>
      <c r="FDT461" s="64"/>
      <c r="FDU461" s="64"/>
      <c r="FDV461" s="64"/>
      <c r="FDW461" s="64"/>
      <c r="FDX461" s="64"/>
      <c r="FDY461" s="64"/>
      <c r="FDZ461" s="64"/>
      <c r="FEA461" s="64"/>
      <c r="FEB461" s="64"/>
      <c r="FEC461" s="64"/>
      <c r="FED461" s="64"/>
      <c r="FEE461" s="64"/>
      <c r="FEF461" s="64"/>
      <c r="FEG461" s="64"/>
      <c r="FEH461" s="64"/>
      <c r="FEI461" s="64"/>
      <c r="FEJ461" s="64"/>
      <c r="FEK461" s="64"/>
      <c r="FEL461" s="64"/>
      <c r="FEM461" s="64"/>
      <c r="FEN461" s="64"/>
      <c r="FEO461" s="64"/>
      <c r="FEP461" s="64"/>
      <c r="FEQ461" s="64"/>
      <c r="FER461" s="64"/>
      <c r="FES461" s="64"/>
      <c r="FET461" s="64"/>
      <c r="FEU461" s="64"/>
      <c r="FEV461" s="64"/>
      <c r="FEW461" s="64"/>
      <c r="FEX461" s="64"/>
      <c r="FEY461" s="64"/>
      <c r="FEZ461" s="64"/>
      <c r="FFA461" s="64"/>
      <c r="FFB461" s="64"/>
      <c r="FFC461" s="64"/>
      <c r="FFD461" s="64"/>
      <c r="FFE461" s="64"/>
      <c r="FFF461" s="64"/>
      <c r="FFG461" s="64"/>
      <c r="FFH461" s="64"/>
      <c r="FFI461" s="64"/>
      <c r="FFJ461" s="64"/>
      <c r="FFK461" s="64"/>
      <c r="FFL461" s="64"/>
      <c r="FFM461" s="64"/>
      <c r="FFN461" s="64"/>
      <c r="FFO461" s="64"/>
      <c r="FFP461" s="64"/>
      <c r="FFQ461" s="64"/>
      <c r="FFR461" s="64"/>
      <c r="FFS461" s="64"/>
      <c r="FFT461" s="64"/>
      <c r="FFU461" s="64"/>
      <c r="FFV461" s="64"/>
      <c r="FFW461" s="64"/>
      <c r="FFX461" s="64"/>
      <c r="FFY461" s="64"/>
      <c r="FFZ461" s="64"/>
      <c r="FGA461" s="64"/>
      <c r="FGB461" s="64"/>
      <c r="FGC461" s="64"/>
      <c r="FGD461" s="64"/>
      <c r="FGE461" s="64"/>
      <c r="FGF461" s="64"/>
      <c r="FGG461" s="64"/>
      <c r="FGH461" s="64"/>
      <c r="FGI461" s="64"/>
      <c r="FGJ461" s="64"/>
      <c r="FGK461" s="64"/>
      <c r="FGL461" s="64"/>
      <c r="FGM461" s="64"/>
      <c r="FGN461" s="64"/>
      <c r="FGO461" s="64"/>
      <c r="FGP461" s="64"/>
      <c r="FGQ461" s="64"/>
      <c r="FGR461" s="64"/>
      <c r="FGS461" s="64"/>
      <c r="FGT461" s="64"/>
      <c r="FGU461" s="64"/>
      <c r="FGV461" s="64"/>
      <c r="FGW461" s="64"/>
      <c r="FGX461" s="64"/>
      <c r="FGY461" s="64"/>
      <c r="FGZ461" s="64"/>
      <c r="FHA461" s="64"/>
      <c r="FHB461" s="64"/>
      <c r="FHC461" s="64"/>
      <c r="FHD461" s="64"/>
      <c r="FHE461" s="64"/>
      <c r="FHF461" s="64"/>
      <c r="FHG461" s="64"/>
      <c r="FHH461" s="64"/>
      <c r="FHI461" s="64"/>
      <c r="FHJ461" s="64"/>
      <c r="FHK461" s="64"/>
      <c r="FHL461" s="64"/>
      <c r="FHM461" s="64"/>
      <c r="FHN461" s="64"/>
      <c r="FHO461" s="64"/>
      <c r="FHP461" s="64"/>
      <c r="FHQ461" s="64"/>
      <c r="FHR461" s="64"/>
      <c r="FHS461" s="64"/>
      <c r="FHT461" s="64"/>
      <c r="FHU461" s="64"/>
      <c r="FHV461" s="64"/>
      <c r="FHW461" s="64"/>
      <c r="FHX461" s="64"/>
      <c r="FHY461" s="64"/>
      <c r="FHZ461" s="64"/>
      <c r="FIA461" s="64"/>
      <c r="FIB461" s="64"/>
      <c r="FIC461" s="64"/>
      <c r="FID461" s="64"/>
      <c r="FIE461" s="64"/>
      <c r="FIF461" s="64"/>
      <c r="FIG461" s="64"/>
      <c r="FIH461" s="64"/>
      <c r="FII461" s="64"/>
      <c r="FIJ461" s="64"/>
      <c r="FIK461" s="64"/>
      <c r="FIL461" s="64"/>
      <c r="FIM461" s="64"/>
      <c r="FIN461" s="64"/>
      <c r="FIO461" s="64"/>
      <c r="FIP461" s="64"/>
      <c r="FIQ461" s="64"/>
      <c r="FIR461" s="64"/>
      <c r="FIS461" s="64"/>
      <c r="FIT461" s="64"/>
      <c r="FIU461" s="64"/>
      <c r="FIV461" s="64"/>
      <c r="FIW461" s="64"/>
      <c r="FIX461" s="64"/>
      <c r="FIY461" s="64"/>
      <c r="FIZ461" s="64"/>
      <c r="FJA461" s="64"/>
      <c r="FJB461" s="64"/>
      <c r="FJC461" s="64"/>
      <c r="FJD461" s="64"/>
      <c r="FJE461" s="64"/>
      <c r="FJF461" s="64"/>
      <c r="FJG461" s="64"/>
      <c r="FJH461" s="64"/>
      <c r="FJI461" s="64"/>
      <c r="FJJ461" s="64"/>
      <c r="FJK461" s="64"/>
      <c r="FJL461" s="64"/>
      <c r="FJM461" s="64"/>
      <c r="FJN461" s="64"/>
      <c r="FJO461" s="64"/>
      <c r="FJP461" s="64"/>
      <c r="FJQ461" s="64"/>
      <c r="FJR461" s="64"/>
      <c r="FJS461" s="64"/>
      <c r="FJT461" s="64"/>
      <c r="FJU461" s="64"/>
      <c r="FJV461" s="64"/>
      <c r="FJW461" s="64"/>
      <c r="FJX461" s="64"/>
      <c r="FJY461" s="64"/>
      <c r="FJZ461" s="64"/>
      <c r="FKA461" s="64"/>
      <c r="FKB461" s="64"/>
      <c r="FKC461" s="64"/>
      <c r="FKD461" s="64"/>
      <c r="FKE461" s="64"/>
      <c r="FKF461" s="64"/>
      <c r="FKG461" s="64"/>
      <c r="FKH461" s="64"/>
      <c r="FKI461" s="64"/>
      <c r="FKJ461" s="64"/>
      <c r="FKK461" s="64"/>
      <c r="FKL461" s="64"/>
      <c r="FKM461" s="64"/>
      <c r="FKN461" s="64"/>
      <c r="FKO461" s="64"/>
      <c r="FKP461" s="64"/>
      <c r="FKQ461" s="64"/>
      <c r="FKR461" s="64"/>
      <c r="FKS461" s="64"/>
      <c r="FKT461" s="64"/>
      <c r="FKU461" s="64"/>
      <c r="FKV461" s="64"/>
      <c r="FKW461" s="64"/>
      <c r="FKX461" s="64"/>
      <c r="FKY461" s="64"/>
      <c r="FKZ461" s="64"/>
      <c r="FLA461" s="64"/>
      <c r="FLB461" s="64"/>
      <c r="FLC461" s="64"/>
      <c r="FLD461" s="64"/>
      <c r="FLE461" s="64"/>
      <c r="FLF461" s="64"/>
      <c r="FLG461" s="64"/>
      <c r="FLH461" s="64"/>
      <c r="FLI461" s="64"/>
      <c r="FLJ461" s="64"/>
      <c r="FLK461" s="64"/>
      <c r="FLL461" s="64"/>
      <c r="FLM461" s="64"/>
      <c r="FLN461" s="64"/>
      <c r="FLO461" s="64"/>
      <c r="FLP461" s="64"/>
      <c r="FLQ461" s="64"/>
      <c r="FLR461" s="64"/>
      <c r="FLS461" s="64"/>
      <c r="FLT461" s="64"/>
      <c r="FLU461" s="64"/>
      <c r="FLV461" s="64"/>
      <c r="FLW461" s="64"/>
      <c r="FLX461" s="64"/>
      <c r="FLY461" s="64"/>
      <c r="FLZ461" s="64"/>
      <c r="FMA461" s="64"/>
      <c r="FMB461" s="64"/>
      <c r="FMC461" s="64"/>
      <c r="FMD461" s="64"/>
      <c r="FME461" s="64"/>
      <c r="FMF461" s="64"/>
      <c r="FMG461" s="64"/>
      <c r="FMH461" s="64"/>
      <c r="FMI461" s="64"/>
      <c r="FMJ461" s="64"/>
      <c r="FMK461" s="64"/>
      <c r="FML461" s="64"/>
      <c r="FMM461" s="64"/>
      <c r="FMN461" s="64"/>
      <c r="FMO461" s="64"/>
      <c r="FMP461" s="64"/>
      <c r="FMQ461" s="64"/>
      <c r="FMR461" s="64"/>
      <c r="FMS461" s="64"/>
      <c r="FMT461" s="64"/>
      <c r="FMU461" s="64"/>
      <c r="FMV461" s="64"/>
      <c r="FMW461" s="64"/>
      <c r="FMX461" s="64"/>
      <c r="FMY461" s="64"/>
      <c r="FMZ461" s="64"/>
      <c r="FNA461" s="64"/>
      <c r="FNB461" s="64"/>
      <c r="FNC461" s="64"/>
      <c r="FND461" s="64"/>
      <c r="FNE461" s="64"/>
      <c r="FNF461" s="64"/>
      <c r="FNG461" s="64"/>
      <c r="FNH461" s="64"/>
      <c r="FNI461" s="64"/>
      <c r="FNJ461" s="64"/>
      <c r="FNK461" s="64"/>
      <c r="FNL461" s="64"/>
      <c r="FNM461" s="64"/>
      <c r="FNN461" s="64"/>
      <c r="FNO461" s="64"/>
      <c r="FNP461" s="64"/>
      <c r="FNQ461" s="64"/>
      <c r="FNR461" s="64"/>
      <c r="FNS461" s="64"/>
      <c r="FNT461" s="64"/>
      <c r="FNU461" s="64"/>
      <c r="FNV461" s="64"/>
      <c r="FNW461" s="64"/>
      <c r="FNX461" s="64"/>
      <c r="FNY461" s="64"/>
      <c r="FNZ461" s="64"/>
      <c r="FOA461" s="64"/>
      <c r="FOB461" s="64"/>
      <c r="FOC461" s="64"/>
      <c r="FOD461" s="64"/>
      <c r="FOE461" s="64"/>
      <c r="FOF461" s="64"/>
      <c r="FOG461" s="64"/>
      <c r="FOH461" s="64"/>
      <c r="FOI461" s="64"/>
      <c r="FOJ461" s="64"/>
      <c r="FOK461" s="64"/>
      <c r="FOL461" s="64"/>
      <c r="FOM461" s="64"/>
      <c r="FON461" s="64"/>
      <c r="FOO461" s="64"/>
      <c r="FOP461" s="64"/>
      <c r="FOQ461" s="64"/>
      <c r="FOR461" s="64"/>
      <c r="FOS461" s="64"/>
      <c r="FOT461" s="64"/>
      <c r="FOU461" s="64"/>
      <c r="FOV461" s="64"/>
      <c r="FOW461" s="64"/>
      <c r="FOX461" s="64"/>
      <c r="FOY461" s="64"/>
      <c r="FOZ461" s="64"/>
      <c r="FPA461" s="64"/>
      <c r="FPB461" s="64"/>
      <c r="FPC461" s="64"/>
      <c r="FPD461" s="64"/>
      <c r="FPE461" s="64"/>
      <c r="FPF461" s="64"/>
      <c r="FPG461" s="64"/>
      <c r="FPH461" s="64"/>
      <c r="FPI461" s="64"/>
      <c r="FPJ461" s="64"/>
      <c r="FPK461" s="64"/>
      <c r="FPL461" s="64"/>
      <c r="FPM461" s="64"/>
      <c r="FPN461" s="64"/>
      <c r="FPO461" s="64"/>
      <c r="FPP461" s="64"/>
      <c r="FPQ461" s="64"/>
      <c r="FPR461" s="64"/>
      <c r="FPS461" s="64"/>
      <c r="FPT461" s="64"/>
      <c r="FPU461" s="64"/>
      <c r="FPV461" s="64"/>
      <c r="FPW461" s="64"/>
      <c r="FPX461" s="64"/>
      <c r="FPY461" s="64"/>
      <c r="FPZ461" s="64"/>
      <c r="FQA461" s="64"/>
      <c r="FQB461" s="64"/>
      <c r="FQC461" s="64"/>
      <c r="FQD461" s="64"/>
      <c r="FQE461" s="64"/>
      <c r="FQF461" s="64"/>
      <c r="FQG461" s="64"/>
      <c r="FQH461" s="64"/>
      <c r="FQI461" s="64"/>
      <c r="FQJ461" s="64"/>
      <c r="FQK461" s="64"/>
      <c r="FQL461" s="64"/>
      <c r="FQM461" s="64"/>
      <c r="FQN461" s="64"/>
      <c r="FQO461" s="64"/>
      <c r="FQP461" s="64"/>
      <c r="FQQ461" s="64"/>
      <c r="FQR461" s="64"/>
      <c r="FQS461" s="64"/>
      <c r="FQT461" s="64"/>
      <c r="FQU461" s="64"/>
      <c r="FQV461" s="64"/>
      <c r="FQW461" s="64"/>
      <c r="FQX461" s="64"/>
      <c r="FQY461" s="64"/>
      <c r="FQZ461" s="64"/>
      <c r="FRA461" s="64"/>
      <c r="FRB461" s="64"/>
      <c r="FRC461" s="64"/>
      <c r="FRD461" s="64"/>
      <c r="FRE461" s="64"/>
      <c r="FRF461" s="64"/>
      <c r="FRG461" s="64"/>
      <c r="FRH461" s="64"/>
      <c r="FRI461" s="64"/>
      <c r="FRJ461" s="64"/>
      <c r="FRK461" s="64"/>
      <c r="FRL461" s="64"/>
      <c r="FRM461" s="64"/>
      <c r="FRN461" s="64"/>
      <c r="FRO461" s="64"/>
      <c r="FRP461" s="64"/>
      <c r="FRQ461" s="64"/>
      <c r="FRR461" s="64"/>
      <c r="FRS461" s="64"/>
      <c r="FRT461" s="64"/>
      <c r="FRU461" s="64"/>
      <c r="FRV461" s="64"/>
      <c r="FRW461" s="64"/>
      <c r="FRX461" s="64"/>
      <c r="FRY461" s="64"/>
      <c r="FRZ461" s="64"/>
      <c r="FSA461" s="64"/>
      <c r="FSB461" s="64"/>
      <c r="FSC461" s="64"/>
      <c r="FSD461" s="64"/>
      <c r="FSE461" s="64"/>
      <c r="FSF461" s="64"/>
      <c r="FSG461" s="64"/>
      <c r="FSH461" s="64"/>
      <c r="FSI461" s="64"/>
      <c r="FSJ461" s="64"/>
      <c r="FSK461" s="64"/>
      <c r="FSL461" s="64"/>
      <c r="FSM461" s="64"/>
      <c r="FSN461" s="64"/>
      <c r="FSO461" s="64"/>
      <c r="FSP461" s="64"/>
      <c r="FSQ461" s="64"/>
      <c r="FSR461" s="64"/>
      <c r="FSS461" s="64"/>
      <c r="FST461" s="64"/>
      <c r="FSU461" s="64"/>
      <c r="FSV461" s="64"/>
      <c r="FSW461" s="64"/>
      <c r="FSX461" s="64"/>
      <c r="FSY461" s="64"/>
      <c r="FSZ461" s="64"/>
      <c r="FTA461" s="64"/>
      <c r="FTB461" s="64"/>
      <c r="FTC461" s="64"/>
      <c r="FTD461" s="64"/>
      <c r="FTE461" s="64"/>
      <c r="FTF461" s="64"/>
      <c r="FTG461" s="64"/>
      <c r="FTH461" s="64"/>
      <c r="FTI461" s="64"/>
      <c r="FTJ461" s="64"/>
      <c r="FTK461" s="64"/>
      <c r="FTL461" s="64"/>
      <c r="FTM461" s="64"/>
      <c r="FTN461" s="64"/>
      <c r="FTO461" s="64"/>
      <c r="FTP461" s="64"/>
      <c r="FTQ461" s="64"/>
      <c r="FTR461" s="64"/>
      <c r="FTS461" s="64"/>
      <c r="FTT461" s="64"/>
      <c r="FTU461" s="64"/>
      <c r="FTV461" s="64"/>
      <c r="FTW461" s="64"/>
      <c r="FTX461" s="64"/>
      <c r="FTY461" s="64"/>
      <c r="FTZ461" s="64"/>
      <c r="FUA461" s="64"/>
      <c r="FUB461" s="64"/>
      <c r="FUC461" s="64"/>
      <c r="FUD461" s="64"/>
      <c r="FUE461" s="64"/>
      <c r="FUF461" s="64"/>
      <c r="FUG461" s="64"/>
      <c r="FUH461" s="64"/>
      <c r="FUI461" s="64"/>
      <c r="FUJ461" s="64"/>
      <c r="FUK461" s="64"/>
      <c r="FUL461" s="64"/>
      <c r="FUM461" s="64"/>
      <c r="FUN461" s="64"/>
      <c r="FUO461" s="64"/>
      <c r="FUP461" s="64"/>
      <c r="FUQ461" s="64"/>
      <c r="FUR461" s="64"/>
      <c r="FUS461" s="64"/>
      <c r="FUT461" s="64"/>
      <c r="FUU461" s="64"/>
      <c r="FUV461" s="64"/>
      <c r="FUW461" s="64"/>
      <c r="FUX461" s="64"/>
      <c r="FUY461" s="64"/>
      <c r="FUZ461" s="64"/>
      <c r="FVA461" s="64"/>
      <c r="FVB461" s="64"/>
      <c r="FVC461" s="64"/>
      <c r="FVD461" s="64"/>
      <c r="FVE461" s="64"/>
      <c r="FVF461" s="64"/>
      <c r="FVG461" s="64"/>
      <c r="FVH461" s="64"/>
      <c r="FVI461" s="64"/>
      <c r="FVJ461" s="64"/>
      <c r="FVK461" s="64"/>
      <c r="FVL461" s="64"/>
      <c r="FVM461" s="64"/>
      <c r="FVN461" s="64"/>
      <c r="FVO461" s="64"/>
      <c r="FVP461" s="64"/>
      <c r="FVQ461" s="64"/>
      <c r="FVR461" s="64"/>
      <c r="FVS461" s="64"/>
      <c r="FVT461" s="64"/>
      <c r="FVU461" s="64"/>
      <c r="FVV461" s="64"/>
      <c r="FVW461" s="64"/>
      <c r="FVX461" s="64"/>
      <c r="FVY461" s="64"/>
      <c r="FVZ461" s="64"/>
      <c r="FWA461" s="64"/>
      <c r="FWB461" s="64"/>
      <c r="FWC461" s="64"/>
      <c r="FWD461" s="64"/>
      <c r="FWE461" s="64"/>
      <c r="FWF461" s="64"/>
      <c r="FWG461" s="64"/>
      <c r="FWH461" s="64"/>
      <c r="FWI461" s="64"/>
      <c r="FWJ461" s="64"/>
      <c r="FWK461" s="64"/>
      <c r="FWL461" s="64"/>
      <c r="FWM461" s="64"/>
      <c r="FWN461" s="64"/>
      <c r="FWO461" s="64"/>
      <c r="FWP461" s="64"/>
      <c r="FWQ461" s="64"/>
      <c r="FWR461" s="64"/>
      <c r="FWS461" s="64"/>
      <c r="FWT461" s="64"/>
      <c r="FWU461" s="64"/>
      <c r="FWV461" s="64"/>
      <c r="FWW461" s="64"/>
      <c r="FWX461" s="64"/>
      <c r="FWY461" s="64"/>
      <c r="FWZ461" s="64"/>
      <c r="FXA461" s="64"/>
      <c r="FXB461" s="64"/>
      <c r="FXC461" s="64"/>
      <c r="FXD461" s="64"/>
      <c r="FXE461" s="64"/>
      <c r="FXF461" s="64"/>
      <c r="FXG461" s="64"/>
      <c r="FXH461" s="64"/>
      <c r="FXI461" s="64"/>
      <c r="FXJ461" s="64"/>
      <c r="FXK461" s="64"/>
      <c r="FXL461" s="64"/>
      <c r="FXM461" s="64"/>
      <c r="FXN461" s="64"/>
      <c r="FXO461" s="64"/>
      <c r="FXP461" s="64"/>
      <c r="FXQ461" s="64"/>
      <c r="FXR461" s="64"/>
      <c r="FXS461" s="64"/>
      <c r="FXT461" s="64"/>
      <c r="FXU461" s="64"/>
      <c r="FXV461" s="64"/>
      <c r="FXW461" s="64"/>
      <c r="FXX461" s="64"/>
      <c r="FXY461" s="64"/>
      <c r="FXZ461" s="64"/>
      <c r="FYA461" s="64"/>
      <c r="FYB461" s="64"/>
      <c r="FYC461" s="64"/>
      <c r="FYD461" s="64"/>
      <c r="FYE461" s="64"/>
      <c r="FYF461" s="64"/>
      <c r="FYG461" s="64"/>
      <c r="FYH461" s="64"/>
      <c r="FYI461" s="64"/>
      <c r="FYJ461" s="64"/>
      <c r="FYK461" s="64"/>
      <c r="FYL461" s="64"/>
      <c r="FYM461" s="64"/>
      <c r="FYN461" s="64"/>
      <c r="FYO461" s="64"/>
      <c r="FYP461" s="64"/>
      <c r="FYQ461" s="64"/>
      <c r="FYR461" s="64"/>
      <c r="FYS461" s="64"/>
      <c r="FYT461" s="64"/>
      <c r="FYU461" s="64"/>
      <c r="FYV461" s="64"/>
      <c r="FYW461" s="64"/>
      <c r="FYX461" s="64"/>
      <c r="FYY461" s="64"/>
      <c r="FYZ461" s="64"/>
      <c r="FZA461" s="64"/>
      <c r="FZB461" s="64"/>
      <c r="FZC461" s="64"/>
      <c r="FZD461" s="64"/>
      <c r="FZE461" s="64"/>
      <c r="FZF461" s="64"/>
      <c r="FZG461" s="64"/>
      <c r="FZH461" s="64"/>
      <c r="FZI461" s="64"/>
      <c r="FZJ461" s="64"/>
      <c r="FZK461" s="64"/>
      <c r="FZL461" s="64"/>
      <c r="FZM461" s="64"/>
      <c r="FZN461" s="64"/>
      <c r="FZO461" s="64"/>
      <c r="FZP461" s="64"/>
      <c r="FZQ461" s="64"/>
      <c r="FZR461" s="64"/>
      <c r="FZS461" s="64"/>
      <c r="FZT461" s="64"/>
      <c r="FZU461" s="64"/>
      <c r="FZV461" s="64"/>
      <c r="FZW461" s="64"/>
      <c r="FZX461" s="64"/>
      <c r="FZY461" s="64"/>
      <c r="FZZ461" s="64"/>
      <c r="GAA461" s="64"/>
      <c r="GAB461" s="64"/>
      <c r="GAC461" s="64"/>
      <c r="GAD461" s="64"/>
      <c r="GAE461" s="64"/>
      <c r="GAF461" s="64"/>
      <c r="GAG461" s="64"/>
      <c r="GAH461" s="64"/>
      <c r="GAI461" s="64"/>
      <c r="GAJ461" s="64"/>
      <c r="GAK461" s="64"/>
      <c r="GAL461" s="64"/>
      <c r="GAM461" s="64"/>
      <c r="GAN461" s="64"/>
      <c r="GAO461" s="64"/>
      <c r="GAP461" s="64"/>
      <c r="GAQ461" s="64"/>
      <c r="GAR461" s="64"/>
      <c r="GAS461" s="64"/>
      <c r="GAT461" s="64"/>
      <c r="GAU461" s="64"/>
      <c r="GAV461" s="64"/>
      <c r="GAW461" s="64"/>
      <c r="GAX461" s="64"/>
      <c r="GAY461" s="64"/>
      <c r="GAZ461" s="64"/>
      <c r="GBA461" s="64"/>
      <c r="GBB461" s="64"/>
      <c r="GBC461" s="64"/>
      <c r="GBD461" s="64"/>
      <c r="GBE461" s="64"/>
      <c r="GBF461" s="64"/>
      <c r="GBG461" s="64"/>
      <c r="GBH461" s="64"/>
      <c r="GBI461" s="64"/>
      <c r="GBJ461" s="64"/>
      <c r="GBK461" s="64"/>
      <c r="GBL461" s="64"/>
      <c r="GBM461" s="64"/>
      <c r="GBN461" s="64"/>
      <c r="GBO461" s="64"/>
      <c r="GBP461" s="64"/>
      <c r="GBQ461" s="64"/>
      <c r="GBR461" s="64"/>
      <c r="GBS461" s="64"/>
      <c r="GBT461" s="64"/>
      <c r="GBU461" s="64"/>
      <c r="GBV461" s="64"/>
      <c r="GBW461" s="64"/>
      <c r="GBX461" s="64"/>
      <c r="GBY461" s="64"/>
      <c r="GBZ461" s="64"/>
      <c r="GCA461" s="64"/>
      <c r="GCB461" s="64"/>
      <c r="GCC461" s="64"/>
      <c r="GCD461" s="64"/>
      <c r="GCE461" s="64"/>
      <c r="GCF461" s="64"/>
      <c r="GCG461" s="64"/>
      <c r="GCH461" s="64"/>
      <c r="GCI461" s="64"/>
      <c r="GCJ461" s="64"/>
      <c r="GCK461" s="64"/>
      <c r="GCL461" s="64"/>
      <c r="GCM461" s="64"/>
      <c r="GCN461" s="64"/>
      <c r="GCO461" s="64"/>
      <c r="GCP461" s="64"/>
      <c r="GCQ461" s="64"/>
      <c r="GCR461" s="64"/>
      <c r="GCS461" s="64"/>
      <c r="GCT461" s="64"/>
      <c r="GCU461" s="64"/>
      <c r="GCV461" s="64"/>
      <c r="GCW461" s="64"/>
      <c r="GCX461" s="64"/>
      <c r="GCY461" s="64"/>
      <c r="GCZ461" s="64"/>
      <c r="GDA461" s="64"/>
      <c r="GDB461" s="64"/>
      <c r="GDC461" s="64"/>
      <c r="GDD461" s="64"/>
      <c r="GDE461" s="64"/>
      <c r="GDF461" s="64"/>
      <c r="GDG461" s="64"/>
      <c r="GDH461" s="64"/>
      <c r="GDI461" s="64"/>
      <c r="GDJ461" s="64"/>
      <c r="GDK461" s="64"/>
      <c r="GDL461" s="64"/>
      <c r="GDM461" s="64"/>
      <c r="GDN461" s="64"/>
      <c r="GDO461" s="64"/>
      <c r="GDP461" s="64"/>
      <c r="GDQ461" s="64"/>
      <c r="GDR461" s="64"/>
      <c r="GDS461" s="64"/>
      <c r="GDT461" s="64"/>
      <c r="GDU461" s="64"/>
      <c r="GDV461" s="64"/>
      <c r="GDW461" s="64"/>
      <c r="GDX461" s="64"/>
      <c r="GDY461" s="64"/>
      <c r="GDZ461" s="64"/>
      <c r="GEA461" s="64"/>
      <c r="GEB461" s="64"/>
      <c r="GEC461" s="64"/>
      <c r="GED461" s="64"/>
      <c r="GEE461" s="64"/>
      <c r="GEF461" s="64"/>
      <c r="GEG461" s="64"/>
      <c r="GEH461" s="64"/>
      <c r="GEI461" s="64"/>
      <c r="GEJ461" s="64"/>
      <c r="GEK461" s="64"/>
      <c r="GEL461" s="64"/>
      <c r="GEM461" s="64"/>
      <c r="GEN461" s="64"/>
      <c r="GEO461" s="64"/>
      <c r="GEP461" s="64"/>
      <c r="GEQ461" s="64"/>
      <c r="GER461" s="64"/>
      <c r="GES461" s="64"/>
      <c r="GET461" s="64"/>
      <c r="GEU461" s="64"/>
      <c r="GEV461" s="64"/>
      <c r="GEW461" s="64"/>
      <c r="GEX461" s="64"/>
      <c r="GEY461" s="64"/>
      <c r="GEZ461" s="64"/>
      <c r="GFA461" s="64"/>
      <c r="GFB461" s="64"/>
      <c r="GFC461" s="64"/>
      <c r="GFD461" s="64"/>
      <c r="GFE461" s="64"/>
      <c r="GFF461" s="64"/>
      <c r="GFG461" s="64"/>
      <c r="GFH461" s="64"/>
      <c r="GFI461" s="64"/>
      <c r="GFJ461" s="64"/>
      <c r="GFK461" s="64"/>
      <c r="GFL461" s="64"/>
      <c r="GFM461" s="64"/>
      <c r="GFN461" s="64"/>
      <c r="GFO461" s="64"/>
      <c r="GFP461" s="64"/>
      <c r="GFQ461" s="64"/>
      <c r="GFR461" s="64"/>
      <c r="GFS461" s="64"/>
      <c r="GFT461" s="64"/>
      <c r="GFU461" s="64"/>
      <c r="GFV461" s="64"/>
      <c r="GFW461" s="64"/>
      <c r="GFX461" s="64"/>
      <c r="GFY461" s="64"/>
      <c r="GFZ461" s="64"/>
      <c r="GGA461" s="64"/>
      <c r="GGB461" s="64"/>
      <c r="GGC461" s="64"/>
      <c r="GGD461" s="64"/>
      <c r="GGE461" s="64"/>
      <c r="GGF461" s="64"/>
      <c r="GGG461" s="64"/>
      <c r="GGH461" s="64"/>
      <c r="GGI461" s="64"/>
      <c r="GGJ461" s="64"/>
      <c r="GGK461" s="64"/>
      <c r="GGL461" s="64"/>
      <c r="GGM461" s="64"/>
      <c r="GGN461" s="64"/>
      <c r="GGO461" s="64"/>
      <c r="GGP461" s="64"/>
      <c r="GGQ461" s="64"/>
      <c r="GGR461" s="64"/>
      <c r="GGS461" s="64"/>
      <c r="GGT461" s="64"/>
      <c r="GGU461" s="64"/>
      <c r="GGV461" s="64"/>
      <c r="GGW461" s="64"/>
      <c r="GGX461" s="64"/>
      <c r="GGY461" s="64"/>
      <c r="GGZ461" s="64"/>
      <c r="GHA461" s="64"/>
      <c r="GHB461" s="64"/>
      <c r="GHC461" s="64"/>
      <c r="GHD461" s="64"/>
      <c r="GHE461" s="64"/>
      <c r="GHF461" s="64"/>
      <c r="GHG461" s="64"/>
      <c r="GHH461" s="64"/>
      <c r="GHI461" s="64"/>
      <c r="GHJ461" s="64"/>
      <c r="GHK461" s="64"/>
      <c r="GHL461" s="64"/>
      <c r="GHM461" s="64"/>
      <c r="GHN461" s="64"/>
      <c r="GHO461" s="64"/>
      <c r="GHP461" s="64"/>
      <c r="GHQ461" s="64"/>
      <c r="GHR461" s="64"/>
      <c r="GHS461" s="64"/>
      <c r="GHT461" s="64"/>
      <c r="GHU461" s="64"/>
      <c r="GHV461" s="64"/>
      <c r="GHW461" s="64"/>
      <c r="GHX461" s="64"/>
      <c r="GHY461" s="64"/>
      <c r="GHZ461" s="64"/>
      <c r="GIA461" s="64"/>
      <c r="GIB461" s="64"/>
      <c r="GIC461" s="64"/>
      <c r="GID461" s="64"/>
      <c r="GIE461" s="64"/>
      <c r="GIF461" s="64"/>
      <c r="GIG461" s="64"/>
      <c r="GIH461" s="64"/>
      <c r="GII461" s="64"/>
      <c r="GIJ461" s="64"/>
      <c r="GIK461" s="64"/>
      <c r="GIL461" s="64"/>
      <c r="GIM461" s="64"/>
      <c r="GIN461" s="64"/>
      <c r="GIO461" s="64"/>
      <c r="GIP461" s="64"/>
      <c r="GIQ461" s="64"/>
      <c r="GIR461" s="64"/>
      <c r="GIS461" s="64"/>
      <c r="GIT461" s="64"/>
      <c r="GIU461" s="64"/>
      <c r="GIV461" s="64"/>
      <c r="GIW461" s="64"/>
      <c r="GIX461" s="64"/>
      <c r="GIY461" s="64"/>
      <c r="GIZ461" s="64"/>
      <c r="GJA461" s="64"/>
      <c r="GJB461" s="64"/>
      <c r="GJC461" s="64"/>
      <c r="GJD461" s="64"/>
      <c r="GJE461" s="64"/>
      <c r="GJF461" s="64"/>
      <c r="GJG461" s="64"/>
      <c r="GJH461" s="64"/>
      <c r="GJI461" s="64"/>
      <c r="GJJ461" s="64"/>
      <c r="GJK461" s="64"/>
      <c r="GJL461" s="64"/>
      <c r="GJM461" s="64"/>
      <c r="GJN461" s="64"/>
      <c r="GJO461" s="64"/>
      <c r="GJP461" s="64"/>
      <c r="GJQ461" s="64"/>
      <c r="GJR461" s="64"/>
      <c r="GJS461" s="64"/>
      <c r="GJT461" s="64"/>
      <c r="GJU461" s="64"/>
      <c r="GJV461" s="64"/>
      <c r="GJW461" s="64"/>
      <c r="GJX461" s="64"/>
      <c r="GJY461" s="64"/>
      <c r="GJZ461" s="64"/>
      <c r="GKA461" s="64"/>
      <c r="GKB461" s="64"/>
      <c r="GKC461" s="64"/>
      <c r="GKD461" s="64"/>
      <c r="GKE461" s="64"/>
      <c r="GKF461" s="64"/>
      <c r="GKG461" s="64"/>
      <c r="GKH461" s="64"/>
      <c r="GKI461" s="64"/>
      <c r="GKJ461" s="64"/>
      <c r="GKK461" s="64"/>
      <c r="GKL461" s="64"/>
      <c r="GKM461" s="64"/>
      <c r="GKN461" s="64"/>
      <c r="GKO461" s="64"/>
      <c r="GKP461" s="64"/>
      <c r="GKQ461" s="64"/>
      <c r="GKR461" s="64"/>
      <c r="GKS461" s="64"/>
      <c r="GKT461" s="64"/>
      <c r="GKU461" s="64"/>
      <c r="GKV461" s="64"/>
      <c r="GKW461" s="64"/>
      <c r="GKX461" s="64"/>
      <c r="GKY461" s="64"/>
      <c r="GKZ461" s="64"/>
      <c r="GLA461" s="64"/>
      <c r="GLB461" s="64"/>
      <c r="GLC461" s="64"/>
      <c r="GLD461" s="64"/>
      <c r="GLE461" s="64"/>
      <c r="GLF461" s="64"/>
      <c r="GLG461" s="64"/>
      <c r="GLH461" s="64"/>
      <c r="GLI461" s="64"/>
      <c r="GLJ461" s="64"/>
      <c r="GLK461" s="64"/>
      <c r="GLL461" s="64"/>
      <c r="GLM461" s="64"/>
      <c r="GLN461" s="64"/>
      <c r="GLO461" s="64"/>
      <c r="GLP461" s="64"/>
      <c r="GLQ461" s="64"/>
      <c r="GLR461" s="64"/>
      <c r="GLS461" s="64"/>
      <c r="GLT461" s="64"/>
      <c r="GLU461" s="64"/>
      <c r="GLV461" s="64"/>
      <c r="GLW461" s="64"/>
      <c r="GLX461" s="64"/>
      <c r="GLY461" s="64"/>
      <c r="GLZ461" s="64"/>
      <c r="GMA461" s="64"/>
      <c r="GMB461" s="64"/>
      <c r="GMC461" s="64"/>
      <c r="GMD461" s="64"/>
      <c r="GME461" s="64"/>
      <c r="GMF461" s="64"/>
      <c r="GMG461" s="64"/>
      <c r="GMH461" s="64"/>
      <c r="GMI461" s="64"/>
      <c r="GMJ461" s="64"/>
      <c r="GMK461" s="64"/>
      <c r="GML461" s="64"/>
      <c r="GMM461" s="64"/>
      <c r="GMN461" s="64"/>
      <c r="GMO461" s="64"/>
      <c r="GMP461" s="64"/>
      <c r="GMQ461" s="64"/>
      <c r="GMR461" s="64"/>
      <c r="GMS461" s="64"/>
      <c r="GMT461" s="64"/>
      <c r="GMU461" s="64"/>
      <c r="GMV461" s="64"/>
      <c r="GMW461" s="64"/>
      <c r="GMX461" s="64"/>
      <c r="GMY461" s="64"/>
      <c r="GMZ461" s="64"/>
      <c r="GNA461" s="64"/>
      <c r="GNB461" s="64"/>
      <c r="GNC461" s="64"/>
      <c r="GND461" s="64"/>
      <c r="GNE461" s="64"/>
      <c r="GNF461" s="64"/>
      <c r="GNG461" s="64"/>
      <c r="GNH461" s="64"/>
      <c r="GNI461" s="64"/>
      <c r="GNJ461" s="64"/>
      <c r="GNK461" s="64"/>
      <c r="GNL461" s="64"/>
      <c r="GNM461" s="64"/>
      <c r="GNN461" s="64"/>
      <c r="GNO461" s="64"/>
      <c r="GNP461" s="64"/>
      <c r="GNQ461" s="64"/>
      <c r="GNR461" s="64"/>
      <c r="GNS461" s="64"/>
      <c r="GNT461" s="64"/>
      <c r="GNU461" s="64"/>
      <c r="GNV461" s="64"/>
      <c r="GNW461" s="64"/>
      <c r="GNX461" s="64"/>
      <c r="GNY461" s="64"/>
      <c r="GNZ461" s="64"/>
      <c r="GOA461" s="64"/>
      <c r="GOB461" s="64"/>
      <c r="GOC461" s="64"/>
      <c r="GOD461" s="64"/>
      <c r="GOE461" s="64"/>
      <c r="GOF461" s="64"/>
      <c r="GOG461" s="64"/>
      <c r="GOH461" s="64"/>
      <c r="GOI461" s="64"/>
      <c r="GOJ461" s="64"/>
      <c r="GOK461" s="64"/>
      <c r="GOL461" s="64"/>
      <c r="GOM461" s="64"/>
      <c r="GON461" s="64"/>
      <c r="GOO461" s="64"/>
      <c r="GOP461" s="64"/>
      <c r="GOQ461" s="64"/>
      <c r="GOR461" s="64"/>
      <c r="GOS461" s="64"/>
      <c r="GOT461" s="64"/>
      <c r="GOU461" s="64"/>
      <c r="GOV461" s="64"/>
      <c r="GOW461" s="64"/>
      <c r="GOX461" s="64"/>
      <c r="GOY461" s="64"/>
      <c r="GOZ461" s="64"/>
      <c r="GPA461" s="64"/>
      <c r="GPB461" s="64"/>
      <c r="GPC461" s="64"/>
      <c r="GPD461" s="64"/>
      <c r="GPE461" s="64"/>
      <c r="GPF461" s="64"/>
      <c r="GPG461" s="64"/>
      <c r="GPH461" s="64"/>
      <c r="GPI461" s="64"/>
      <c r="GPJ461" s="64"/>
      <c r="GPK461" s="64"/>
      <c r="GPL461" s="64"/>
      <c r="GPM461" s="64"/>
      <c r="GPN461" s="64"/>
      <c r="GPO461" s="64"/>
      <c r="GPP461" s="64"/>
      <c r="GPQ461" s="64"/>
      <c r="GPR461" s="64"/>
      <c r="GPS461" s="64"/>
      <c r="GPT461" s="64"/>
      <c r="GPU461" s="64"/>
      <c r="GPV461" s="64"/>
      <c r="GPW461" s="64"/>
      <c r="GPX461" s="64"/>
      <c r="GPY461" s="64"/>
      <c r="GPZ461" s="64"/>
      <c r="GQA461" s="64"/>
      <c r="GQB461" s="64"/>
      <c r="GQC461" s="64"/>
      <c r="GQD461" s="64"/>
      <c r="GQE461" s="64"/>
      <c r="GQF461" s="64"/>
      <c r="GQG461" s="64"/>
      <c r="GQH461" s="64"/>
      <c r="GQI461" s="64"/>
      <c r="GQJ461" s="64"/>
      <c r="GQK461" s="64"/>
      <c r="GQL461" s="64"/>
      <c r="GQM461" s="64"/>
      <c r="GQN461" s="64"/>
      <c r="GQO461" s="64"/>
      <c r="GQP461" s="64"/>
      <c r="GQQ461" s="64"/>
      <c r="GQR461" s="64"/>
      <c r="GQS461" s="64"/>
      <c r="GQT461" s="64"/>
      <c r="GQU461" s="64"/>
      <c r="GQV461" s="64"/>
      <c r="GQW461" s="64"/>
      <c r="GQX461" s="64"/>
      <c r="GQY461" s="64"/>
      <c r="GQZ461" s="64"/>
      <c r="GRA461" s="64"/>
      <c r="GRB461" s="64"/>
      <c r="GRC461" s="64"/>
      <c r="GRD461" s="64"/>
      <c r="GRE461" s="64"/>
      <c r="GRF461" s="64"/>
      <c r="GRG461" s="64"/>
      <c r="GRH461" s="64"/>
      <c r="GRI461" s="64"/>
      <c r="GRJ461" s="64"/>
      <c r="GRK461" s="64"/>
      <c r="GRL461" s="64"/>
      <c r="GRM461" s="64"/>
      <c r="GRN461" s="64"/>
      <c r="GRO461" s="64"/>
      <c r="GRP461" s="64"/>
      <c r="GRQ461" s="64"/>
      <c r="GRR461" s="64"/>
      <c r="GRS461" s="64"/>
      <c r="GRT461" s="64"/>
      <c r="GRU461" s="64"/>
      <c r="GRV461" s="64"/>
      <c r="GRW461" s="64"/>
      <c r="GRX461" s="64"/>
      <c r="GRY461" s="64"/>
      <c r="GRZ461" s="64"/>
      <c r="GSA461" s="64"/>
      <c r="GSB461" s="64"/>
      <c r="GSC461" s="64"/>
      <c r="GSD461" s="64"/>
      <c r="GSE461" s="64"/>
      <c r="GSF461" s="64"/>
      <c r="GSG461" s="64"/>
      <c r="GSH461" s="64"/>
      <c r="GSI461" s="64"/>
      <c r="GSJ461" s="64"/>
      <c r="GSK461" s="64"/>
      <c r="GSL461" s="64"/>
      <c r="GSM461" s="64"/>
      <c r="GSN461" s="64"/>
      <c r="GSO461" s="64"/>
      <c r="GSP461" s="64"/>
      <c r="GSQ461" s="64"/>
      <c r="GSR461" s="64"/>
      <c r="GSS461" s="64"/>
      <c r="GST461" s="64"/>
      <c r="GSU461" s="64"/>
      <c r="GSV461" s="64"/>
      <c r="GSW461" s="64"/>
      <c r="GSX461" s="64"/>
      <c r="GSY461" s="64"/>
      <c r="GSZ461" s="64"/>
      <c r="GTA461" s="64"/>
      <c r="GTB461" s="64"/>
      <c r="GTC461" s="64"/>
      <c r="GTD461" s="64"/>
      <c r="GTE461" s="64"/>
      <c r="GTF461" s="64"/>
      <c r="GTG461" s="64"/>
      <c r="GTH461" s="64"/>
      <c r="GTI461" s="64"/>
      <c r="GTJ461" s="64"/>
      <c r="GTK461" s="64"/>
      <c r="GTL461" s="64"/>
      <c r="GTM461" s="64"/>
      <c r="GTN461" s="64"/>
      <c r="GTO461" s="64"/>
      <c r="GTP461" s="64"/>
      <c r="GTQ461" s="64"/>
      <c r="GTR461" s="64"/>
      <c r="GTS461" s="64"/>
      <c r="GTT461" s="64"/>
      <c r="GTU461" s="64"/>
      <c r="GTV461" s="64"/>
      <c r="GTW461" s="64"/>
      <c r="GTX461" s="64"/>
      <c r="GTY461" s="64"/>
      <c r="GTZ461" s="64"/>
      <c r="GUA461" s="64"/>
      <c r="GUB461" s="64"/>
      <c r="GUC461" s="64"/>
      <c r="GUD461" s="64"/>
      <c r="GUE461" s="64"/>
      <c r="GUF461" s="64"/>
      <c r="GUG461" s="64"/>
      <c r="GUH461" s="64"/>
      <c r="GUI461" s="64"/>
      <c r="GUJ461" s="64"/>
      <c r="GUK461" s="64"/>
      <c r="GUL461" s="64"/>
      <c r="GUM461" s="64"/>
      <c r="GUN461" s="64"/>
      <c r="GUO461" s="64"/>
      <c r="GUP461" s="64"/>
      <c r="GUQ461" s="64"/>
      <c r="GUR461" s="64"/>
      <c r="GUS461" s="64"/>
      <c r="GUT461" s="64"/>
      <c r="GUU461" s="64"/>
      <c r="GUV461" s="64"/>
      <c r="GUW461" s="64"/>
      <c r="GUX461" s="64"/>
      <c r="GUY461" s="64"/>
      <c r="GUZ461" s="64"/>
      <c r="GVA461" s="64"/>
      <c r="GVB461" s="64"/>
      <c r="GVC461" s="64"/>
      <c r="GVD461" s="64"/>
      <c r="GVE461" s="64"/>
      <c r="GVF461" s="64"/>
      <c r="GVG461" s="64"/>
      <c r="GVH461" s="64"/>
      <c r="GVI461" s="64"/>
      <c r="GVJ461" s="64"/>
      <c r="GVK461" s="64"/>
      <c r="GVL461" s="64"/>
      <c r="GVM461" s="64"/>
      <c r="GVN461" s="64"/>
      <c r="GVO461" s="64"/>
      <c r="GVP461" s="64"/>
      <c r="GVQ461" s="64"/>
      <c r="GVR461" s="64"/>
      <c r="GVS461" s="64"/>
      <c r="GVT461" s="64"/>
      <c r="GVU461" s="64"/>
      <c r="GVV461" s="64"/>
      <c r="GVW461" s="64"/>
      <c r="GVX461" s="64"/>
      <c r="GVY461" s="64"/>
      <c r="GVZ461" s="64"/>
      <c r="GWA461" s="64"/>
      <c r="GWB461" s="64"/>
      <c r="GWC461" s="64"/>
      <c r="GWD461" s="64"/>
      <c r="GWE461" s="64"/>
      <c r="GWF461" s="64"/>
      <c r="GWG461" s="64"/>
      <c r="GWH461" s="64"/>
      <c r="GWI461" s="64"/>
      <c r="GWJ461" s="64"/>
      <c r="GWK461" s="64"/>
      <c r="GWL461" s="64"/>
      <c r="GWM461" s="64"/>
      <c r="GWN461" s="64"/>
      <c r="GWO461" s="64"/>
      <c r="GWP461" s="64"/>
      <c r="GWQ461" s="64"/>
      <c r="GWR461" s="64"/>
      <c r="GWS461" s="64"/>
      <c r="GWT461" s="64"/>
      <c r="GWU461" s="64"/>
      <c r="GWV461" s="64"/>
      <c r="GWW461" s="64"/>
      <c r="GWX461" s="64"/>
      <c r="GWY461" s="64"/>
      <c r="GWZ461" s="64"/>
      <c r="GXA461" s="64"/>
      <c r="GXB461" s="64"/>
      <c r="GXC461" s="64"/>
      <c r="GXD461" s="64"/>
      <c r="GXE461" s="64"/>
      <c r="GXF461" s="64"/>
      <c r="GXG461" s="64"/>
      <c r="GXH461" s="64"/>
      <c r="GXI461" s="64"/>
      <c r="GXJ461" s="64"/>
      <c r="GXK461" s="64"/>
      <c r="GXL461" s="64"/>
      <c r="GXM461" s="64"/>
      <c r="GXN461" s="64"/>
      <c r="GXO461" s="64"/>
      <c r="GXP461" s="64"/>
      <c r="GXQ461" s="64"/>
      <c r="GXR461" s="64"/>
      <c r="GXS461" s="64"/>
      <c r="GXT461" s="64"/>
      <c r="GXU461" s="64"/>
      <c r="GXV461" s="64"/>
      <c r="GXW461" s="64"/>
      <c r="GXX461" s="64"/>
      <c r="GXY461" s="64"/>
      <c r="GXZ461" s="64"/>
      <c r="GYA461" s="64"/>
      <c r="GYB461" s="64"/>
      <c r="GYC461" s="64"/>
      <c r="GYD461" s="64"/>
      <c r="GYE461" s="64"/>
      <c r="GYF461" s="64"/>
      <c r="GYG461" s="64"/>
      <c r="GYH461" s="64"/>
      <c r="GYI461" s="64"/>
      <c r="GYJ461" s="64"/>
      <c r="GYK461" s="64"/>
      <c r="GYL461" s="64"/>
      <c r="GYM461" s="64"/>
      <c r="GYN461" s="64"/>
      <c r="GYO461" s="64"/>
      <c r="GYP461" s="64"/>
      <c r="GYQ461" s="64"/>
      <c r="GYR461" s="64"/>
      <c r="GYS461" s="64"/>
      <c r="GYT461" s="64"/>
      <c r="GYU461" s="64"/>
      <c r="GYV461" s="64"/>
      <c r="GYW461" s="64"/>
      <c r="GYX461" s="64"/>
      <c r="GYY461" s="64"/>
      <c r="GYZ461" s="64"/>
      <c r="GZA461" s="64"/>
      <c r="GZB461" s="64"/>
      <c r="GZC461" s="64"/>
      <c r="GZD461" s="64"/>
      <c r="GZE461" s="64"/>
      <c r="GZF461" s="64"/>
      <c r="GZG461" s="64"/>
      <c r="GZH461" s="64"/>
      <c r="GZI461" s="64"/>
      <c r="GZJ461" s="64"/>
      <c r="GZK461" s="64"/>
      <c r="GZL461" s="64"/>
      <c r="GZM461" s="64"/>
      <c r="GZN461" s="64"/>
      <c r="GZO461" s="64"/>
      <c r="GZP461" s="64"/>
      <c r="GZQ461" s="64"/>
      <c r="GZR461" s="64"/>
      <c r="GZS461" s="64"/>
      <c r="GZT461" s="64"/>
      <c r="GZU461" s="64"/>
      <c r="GZV461" s="64"/>
      <c r="GZW461" s="64"/>
      <c r="GZX461" s="64"/>
      <c r="GZY461" s="64"/>
      <c r="GZZ461" s="64"/>
      <c r="HAA461" s="64"/>
      <c r="HAB461" s="64"/>
      <c r="HAC461" s="64"/>
      <c r="HAD461" s="64"/>
      <c r="HAE461" s="64"/>
      <c r="HAF461" s="64"/>
      <c r="HAG461" s="64"/>
      <c r="HAH461" s="64"/>
      <c r="HAI461" s="64"/>
      <c r="HAJ461" s="64"/>
      <c r="HAK461" s="64"/>
      <c r="HAL461" s="64"/>
      <c r="HAM461" s="64"/>
      <c r="HAN461" s="64"/>
      <c r="HAO461" s="64"/>
      <c r="HAP461" s="64"/>
      <c r="HAQ461" s="64"/>
      <c r="HAR461" s="64"/>
      <c r="HAS461" s="64"/>
      <c r="HAT461" s="64"/>
      <c r="HAU461" s="64"/>
      <c r="HAV461" s="64"/>
      <c r="HAW461" s="64"/>
      <c r="HAX461" s="64"/>
      <c r="HAY461" s="64"/>
      <c r="HAZ461" s="64"/>
      <c r="HBA461" s="64"/>
      <c r="HBB461" s="64"/>
      <c r="HBC461" s="64"/>
      <c r="HBD461" s="64"/>
      <c r="HBE461" s="64"/>
      <c r="HBF461" s="64"/>
      <c r="HBG461" s="64"/>
      <c r="HBH461" s="64"/>
      <c r="HBI461" s="64"/>
      <c r="HBJ461" s="64"/>
      <c r="HBK461" s="64"/>
      <c r="HBL461" s="64"/>
      <c r="HBM461" s="64"/>
      <c r="HBN461" s="64"/>
      <c r="HBO461" s="64"/>
      <c r="HBP461" s="64"/>
      <c r="HBQ461" s="64"/>
      <c r="HBR461" s="64"/>
      <c r="HBS461" s="64"/>
      <c r="HBT461" s="64"/>
      <c r="HBU461" s="64"/>
      <c r="HBV461" s="64"/>
      <c r="HBW461" s="64"/>
      <c r="HBX461" s="64"/>
      <c r="HBY461" s="64"/>
      <c r="HBZ461" s="64"/>
      <c r="HCA461" s="64"/>
      <c r="HCB461" s="64"/>
      <c r="HCC461" s="64"/>
      <c r="HCD461" s="64"/>
      <c r="HCE461" s="64"/>
      <c r="HCF461" s="64"/>
      <c r="HCG461" s="64"/>
      <c r="HCH461" s="64"/>
      <c r="HCI461" s="64"/>
      <c r="HCJ461" s="64"/>
      <c r="HCK461" s="64"/>
      <c r="HCL461" s="64"/>
      <c r="HCM461" s="64"/>
      <c r="HCN461" s="64"/>
      <c r="HCO461" s="64"/>
      <c r="HCP461" s="64"/>
      <c r="HCQ461" s="64"/>
      <c r="HCR461" s="64"/>
      <c r="HCS461" s="64"/>
      <c r="HCT461" s="64"/>
      <c r="HCU461" s="64"/>
      <c r="HCV461" s="64"/>
      <c r="HCW461" s="64"/>
      <c r="HCX461" s="64"/>
      <c r="HCY461" s="64"/>
      <c r="HCZ461" s="64"/>
      <c r="HDA461" s="64"/>
      <c r="HDB461" s="64"/>
      <c r="HDC461" s="64"/>
      <c r="HDD461" s="64"/>
      <c r="HDE461" s="64"/>
      <c r="HDF461" s="64"/>
      <c r="HDG461" s="64"/>
      <c r="HDH461" s="64"/>
      <c r="HDI461" s="64"/>
      <c r="HDJ461" s="64"/>
      <c r="HDK461" s="64"/>
      <c r="HDL461" s="64"/>
      <c r="HDM461" s="64"/>
      <c r="HDN461" s="64"/>
      <c r="HDO461" s="64"/>
      <c r="HDP461" s="64"/>
      <c r="HDQ461" s="64"/>
      <c r="HDR461" s="64"/>
      <c r="HDS461" s="64"/>
      <c r="HDT461" s="64"/>
      <c r="HDU461" s="64"/>
      <c r="HDV461" s="64"/>
      <c r="HDW461" s="64"/>
      <c r="HDX461" s="64"/>
      <c r="HDY461" s="64"/>
      <c r="HDZ461" s="64"/>
      <c r="HEA461" s="64"/>
      <c r="HEB461" s="64"/>
      <c r="HEC461" s="64"/>
      <c r="HED461" s="64"/>
      <c r="HEE461" s="64"/>
      <c r="HEF461" s="64"/>
      <c r="HEG461" s="64"/>
      <c r="HEH461" s="64"/>
      <c r="HEI461" s="64"/>
      <c r="HEJ461" s="64"/>
      <c r="HEK461" s="64"/>
      <c r="HEL461" s="64"/>
      <c r="HEM461" s="64"/>
      <c r="HEN461" s="64"/>
      <c r="HEO461" s="64"/>
      <c r="HEP461" s="64"/>
      <c r="HEQ461" s="64"/>
      <c r="HER461" s="64"/>
      <c r="HES461" s="64"/>
      <c r="HET461" s="64"/>
      <c r="HEU461" s="64"/>
      <c r="HEV461" s="64"/>
      <c r="HEW461" s="64"/>
      <c r="HEX461" s="64"/>
      <c r="HEY461" s="64"/>
      <c r="HEZ461" s="64"/>
      <c r="HFA461" s="64"/>
      <c r="HFB461" s="64"/>
      <c r="HFC461" s="64"/>
      <c r="HFD461" s="64"/>
      <c r="HFE461" s="64"/>
      <c r="HFF461" s="64"/>
      <c r="HFG461" s="64"/>
      <c r="HFH461" s="64"/>
      <c r="HFI461" s="64"/>
      <c r="HFJ461" s="64"/>
      <c r="HFK461" s="64"/>
      <c r="HFL461" s="64"/>
      <c r="HFM461" s="64"/>
      <c r="HFN461" s="64"/>
      <c r="HFO461" s="64"/>
      <c r="HFP461" s="64"/>
      <c r="HFQ461" s="64"/>
      <c r="HFR461" s="64"/>
      <c r="HFS461" s="64"/>
      <c r="HFT461" s="64"/>
      <c r="HFU461" s="64"/>
      <c r="HFV461" s="64"/>
      <c r="HFW461" s="64"/>
      <c r="HFX461" s="64"/>
      <c r="HFY461" s="64"/>
      <c r="HFZ461" s="64"/>
      <c r="HGA461" s="64"/>
      <c r="HGB461" s="64"/>
      <c r="HGC461" s="64"/>
      <c r="HGD461" s="64"/>
      <c r="HGE461" s="64"/>
      <c r="HGF461" s="64"/>
      <c r="HGG461" s="64"/>
      <c r="HGH461" s="64"/>
      <c r="HGI461" s="64"/>
      <c r="HGJ461" s="64"/>
      <c r="HGK461" s="64"/>
      <c r="HGL461" s="64"/>
      <c r="HGM461" s="64"/>
      <c r="HGN461" s="64"/>
      <c r="HGO461" s="64"/>
      <c r="HGP461" s="64"/>
      <c r="HGQ461" s="64"/>
      <c r="HGR461" s="64"/>
      <c r="HGS461" s="64"/>
      <c r="HGT461" s="64"/>
      <c r="HGU461" s="64"/>
      <c r="HGV461" s="64"/>
      <c r="HGW461" s="64"/>
      <c r="HGX461" s="64"/>
      <c r="HGY461" s="64"/>
      <c r="HGZ461" s="64"/>
      <c r="HHA461" s="64"/>
      <c r="HHB461" s="64"/>
      <c r="HHC461" s="64"/>
      <c r="HHD461" s="64"/>
      <c r="HHE461" s="64"/>
      <c r="HHF461" s="64"/>
      <c r="HHG461" s="64"/>
      <c r="HHH461" s="64"/>
      <c r="HHI461" s="64"/>
      <c r="HHJ461" s="64"/>
      <c r="HHK461" s="64"/>
      <c r="HHL461" s="64"/>
      <c r="HHM461" s="64"/>
      <c r="HHN461" s="64"/>
      <c r="HHO461" s="64"/>
      <c r="HHP461" s="64"/>
      <c r="HHQ461" s="64"/>
      <c r="HHR461" s="64"/>
      <c r="HHS461" s="64"/>
      <c r="HHT461" s="64"/>
      <c r="HHU461" s="64"/>
      <c r="HHV461" s="64"/>
      <c r="HHW461" s="64"/>
      <c r="HHX461" s="64"/>
      <c r="HHY461" s="64"/>
      <c r="HHZ461" s="64"/>
      <c r="HIA461" s="64"/>
      <c r="HIB461" s="64"/>
      <c r="HIC461" s="64"/>
      <c r="HID461" s="64"/>
      <c r="HIE461" s="64"/>
      <c r="HIF461" s="64"/>
      <c r="HIG461" s="64"/>
      <c r="HIH461" s="64"/>
      <c r="HII461" s="64"/>
      <c r="HIJ461" s="64"/>
      <c r="HIK461" s="64"/>
      <c r="HIL461" s="64"/>
      <c r="HIM461" s="64"/>
      <c r="HIN461" s="64"/>
      <c r="HIO461" s="64"/>
      <c r="HIP461" s="64"/>
      <c r="HIQ461" s="64"/>
      <c r="HIR461" s="64"/>
      <c r="HIS461" s="64"/>
      <c r="HIT461" s="64"/>
      <c r="HIU461" s="64"/>
      <c r="HIV461" s="64"/>
      <c r="HIW461" s="64"/>
      <c r="HIX461" s="64"/>
      <c r="HIY461" s="64"/>
      <c r="HIZ461" s="64"/>
      <c r="HJA461" s="64"/>
      <c r="HJB461" s="64"/>
      <c r="HJC461" s="64"/>
      <c r="HJD461" s="64"/>
      <c r="HJE461" s="64"/>
      <c r="HJF461" s="64"/>
      <c r="HJG461" s="64"/>
      <c r="HJH461" s="64"/>
      <c r="HJI461" s="64"/>
      <c r="HJJ461" s="64"/>
      <c r="HJK461" s="64"/>
      <c r="HJL461" s="64"/>
      <c r="HJM461" s="64"/>
      <c r="HJN461" s="64"/>
      <c r="HJO461" s="64"/>
      <c r="HJP461" s="64"/>
      <c r="HJQ461" s="64"/>
      <c r="HJR461" s="64"/>
      <c r="HJS461" s="64"/>
      <c r="HJT461" s="64"/>
      <c r="HJU461" s="64"/>
      <c r="HJV461" s="64"/>
      <c r="HJW461" s="64"/>
      <c r="HJX461" s="64"/>
      <c r="HJY461" s="64"/>
      <c r="HJZ461" s="64"/>
      <c r="HKA461" s="64"/>
      <c r="HKB461" s="64"/>
      <c r="HKC461" s="64"/>
      <c r="HKD461" s="64"/>
      <c r="HKE461" s="64"/>
      <c r="HKF461" s="64"/>
      <c r="HKG461" s="64"/>
      <c r="HKH461" s="64"/>
      <c r="HKI461" s="64"/>
      <c r="HKJ461" s="64"/>
      <c r="HKK461" s="64"/>
      <c r="HKL461" s="64"/>
      <c r="HKM461" s="64"/>
      <c r="HKN461" s="64"/>
      <c r="HKO461" s="64"/>
      <c r="HKP461" s="64"/>
      <c r="HKQ461" s="64"/>
      <c r="HKR461" s="64"/>
      <c r="HKS461" s="64"/>
      <c r="HKT461" s="64"/>
      <c r="HKU461" s="64"/>
      <c r="HKV461" s="64"/>
      <c r="HKW461" s="64"/>
      <c r="HKX461" s="64"/>
      <c r="HKY461" s="64"/>
      <c r="HKZ461" s="64"/>
      <c r="HLA461" s="64"/>
      <c r="HLB461" s="64"/>
      <c r="HLC461" s="64"/>
      <c r="HLD461" s="64"/>
      <c r="HLE461" s="64"/>
      <c r="HLF461" s="64"/>
      <c r="HLG461" s="64"/>
      <c r="HLH461" s="64"/>
      <c r="HLI461" s="64"/>
      <c r="HLJ461" s="64"/>
      <c r="HLK461" s="64"/>
      <c r="HLL461" s="64"/>
      <c r="HLM461" s="64"/>
      <c r="HLN461" s="64"/>
      <c r="HLO461" s="64"/>
      <c r="HLP461" s="64"/>
      <c r="HLQ461" s="64"/>
      <c r="HLR461" s="64"/>
      <c r="HLS461" s="64"/>
      <c r="HLT461" s="64"/>
      <c r="HLU461" s="64"/>
      <c r="HLV461" s="64"/>
      <c r="HLW461" s="64"/>
      <c r="HLX461" s="64"/>
      <c r="HLY461" s="64"/>
      <c r="HLZ461" s="64"/>
      <c r="HMA461" s="64"/>
      <c r="HMB461" s="64"/>
      <c r="HMC461" s="64"/>
      <c r="HMD461" s="64"/>
      <c r="HME461" s="64"/>
      <c r="HMF461" s="64"/>
      <c r="HMG461" s="64"/>
      <c r="HMH461" s="64"/>
      <c r="HMI461" s="64"/>
      <c r="HMJ461" s="64"/>
      <c r="HMK461" s="64"/>
      <c r="HML461" s="64"/>
      <c r="HMM461" s="64"/>
      <c r="HMN461" s="64"/>
      <c r="HMO461" s="64"/>
      <c r="HMP461" s="64"/>
      <c r="HMQ461" s="64"/>
      <c r="HMR461" s="64"/>
      <c r="HMS461" s="64"/>
      <c r="HMT461" s="64"/>
      <c r="HMU461" s="64"/>
      <c r="HMV461" s="64"/>
      <c r="HMW461" s="64"/>
      <c r="HMX461" s="64"/>
      <c r="HMY461" s="64"/>
      <c r="HMZ461" s="64"/>
      <c r="HNA461" s="64"/>
      <c r="HNB461" s="64"/>
      <c r="HNC461" s="64"/>
      <c r="HND461" s="64"/>
      <c r="HNE461" s="64"/>
      <c r="HNF461" s="64"/>
      <c r="HNG461" s="64"/>
      <c r="HNH461" s="64"/>
      <c r="HNI461" s="64"/>
      <c r="HNJ461" s="64"/>
      <c r="HNK461" s="64"/>
      <c r="HNL461" s="64"/>
      <c r="HNM461" s="64"/>
      <c r="HNN461" s="64"/>
      <c r="HNO461" s="64"/>
      <c r="HNP461" s="64"/>
      <c r="HNQ461" s="64"/>
      <c r="HNR461" s="64"/>
      <c r="HNS461" s="64"/>
      <c r="HNT461" s="64"/>
      <c r="HNU461" s="64"/>
      <c r="HNV461" s="64"/>
      <c r="HNW461" s="64"/>
      <c r="HNX461" s="64"/>
      <c r="HNY461" s="64"/>
      <c r="HNZ461" s="64"/>
      <c r="HOA461" s="64"/>
      <c r="HOB461" s="64"/>
      <c r="HOC461" s="64"/>
      <c r="HOD461" s="64"/>
      <c r="HOE461" s="64"/>
      <c r="HOF461" s="64"/>
      <c r="HOG461" s="64"/>
      <c r="HOH461" s="64"/>
      <c r="HOI461" s="64"/>
      <c r="HOJ461" s="64"/>
      <c r="HOK461" s="64"/>
      <c r="HOL461" s="64"/>
      <c r="HOM461" s="64"/>
      <c r="HON461" s="64"/>
      <c r="HOO461" s="64"/>
      <c r="HOP461" s="64"/>
      <c r="HOQ461" s="64"/>
      <c r="HOR461" s="64"/>
      <c r="HOS461" s="64"/>
      <c r="HOT461" s="64"/>
      <c r="HOU461" s="64"/>
      <c r="HOV461" s="64"/>
      <c r="HOW461" s="64"/>
      <c r="HOX461" s="64"/>
      <c r="HOY461" s="64"/>
      <c r="HOZ461" s="64"/>
      <c r="HPA461" s="64"/>
      <c r="HPB461" s="64"/>
      <c r="HPC461" s="64"/>
      <c r="HPD461" s="64"/>
      <c r="HPE461" s="64"/>
      <c r="HPF461" s="64"/>
      <c r="HPG461" s="64"/>
      <c r="HPH461" s="64"/>
      <c r="HPI461" s="64"/>
      <c r="HPJ461" s="64"/>
      <c r="HPK461" s="64"/>
      <c r="HPL461" s="64"/>
      <c r="HPM461" s="64"/>
      <c r="HPN461" s="64"/>
      <c r="HPO461" s="64"/>
      <c r="HPP461" s="64"/>
      <c r="HPQ461" s="64"/>
      <c r="HPR461" s="64"/>
      <c r="HPS461" s="64"/>
      <c r="HPT461" s="64"/>
      <c r="HPU461" s="64"/>
      <c r="HPV461" s="64"/>
      <c r="HPW461" s="64"/>
      <c r="HPX461" s="64"/>
      <c r="HPY461" s="64"/>
      <c r="HPZ461" s="64"/>
      <c r="HQA461" s="64"/>
      <c r="HQB461" s="64"/>
      <c r="HQC461" s="64"/>
      <c r="HQD461" s="64"/>
      <c r="HQE461" s="64"/>
      <c r="HQF461" s="64"/>
      <c r="HQG461" s="64"/>
      <c r="HQH461" s="64"/>
      <c r="HQI461" s="64"/>
      <c r="HQJ461" s="64"/>
      <c r="HQK461" s="64"/>
      <c r="HQL461" s="64"/>
      <c r="HQM461" s="64"/>
      <c r="HQN461" s="64"/>
      <c r="HQO461" s="64"/>
      <c r="HQP461" s="64"/>
      <c r="HQQ461" s="64"/>
      <c r="HQR461" s="64"/>
      <c r="HQS461" s="64"/>
      <c r="HQT461" s="64"/>
      <c r="HQU461" s="64"/>
      <c r="HQV461" s="64"/>
      <c r="HQW461" s="64"/>
      <c r="HQX461" s="64"/>
      <c r="HQY461" s="64"/>
      <c r="HQZ461" s="64"/>
      <c r="HRA461" s="64"/>
      <c r="HRB461" s="64"/>
      <c r="HRC461" s="64"/>
      <c r="HRD461" s="64"/>
      <c r="HRE461" s="64"/>
      <c r="HRF461" s="64"/>
      <c r="HRG461" s="64"/>
      <c r="HRH461" s="64"/>
      <c r="HRI461" s="64"/>
      <c r="HRJ461" s="64"/>
      <c r="HRK461" s="64"/>
      <c r="HRL461" s="64"/>
      <c r="HRM461" s="64"/>
      <c r="HRN461" s="64"/>
      <c r="HRO461" s="64"/>
      <c r="HRP461" s="64"/>
      <c r="HRQ461" s="64"/>
      <c r="HRR461" s="64"/>
      <c r="HRS461" s="64"/>
      <c r="HRT461" s="64"/>
      <c r="HRU461" s="64"/>
      <c r="HRV461" s="64"/>
      <c r="HRW461" s="64"/>
      <c r="HRX461" s="64"/>
      <c r="HRY461" s="64"/>
      <c r="HRZ461" s="64"/>
      <c r="HSA461" s="64"/>
      <c r="HSB461" s="64"/>
      <c r="HSC461" s="64"/>
      <c r="HSD461" s="64"/>
      <c r="HSE461" s="64"/>
      <c r="HSF461" s="64"/>
      <c r="HSG461" s="64"/>
      <c r="HSH461" s="64"/>
      <c r="HSI461" s="64"/>
      <c r="HSJ461" s="64"/>
      <c r="HSK461" s="64"/>
      <c r="HSL461" s="64"/>
      <c r="HSM461" s="64"/>
      <c r="HSN461" s="64"/>
      <c r="HSO461" s="64"/>
      <c r="HSP461" s="64"/>
      <c r="HSQ461" s="64"/>
      <c r="HSR461" s="64"/>
      <c r="HSS461" s="64"/>
      <c r="HST461" s="64"/>
      <c r="HSU461" s="64"/>
      <c r="HSV461" s="64"/>
      <c r="HSW461" s="64"/>
      <c r="HSX461" s="64"/>
      <c r="HSY461" s="64"/>
      <c r="HSZ461" s="64"/>
      <c r="HTA461" s="64"/>
      <c r="HTB461" s="64"/>
      <c r="HTC461" s="64"/>
      <c r="HTD461" s="64"/>
      <c r="HTE461" s="64"/>
      <c r="HTF461" s="64"/>
      <c r="HTG461" s="64"/>
      <c r="HTH461" s="64"/>
      <c r="HTI461" s="64"/>
      <c r="HTJ461" s="64"/>
      <c r="HTK461" s="64"/>
      <c r="HTL461" s="64"/>
      <c r="HTM461" s="64"/>
      <c r="HTN461" s="64"/>
      <c r="HTO461" s="64"/>
      <c r="HTP461" s="64"/>
      <c r="HTQ461" s="64"/>
      <c r="HTR461" s="64"/>
      <c r="HTS461" s="64"/>
      <c r="HTT461" s="64"/>
      <c r="HTU461" s="64"/>
      <c r="HTV461" s="64"/>
      <c r="HTW461" s="64"/>
      <c r="HTX461" s="64"/>
      <c r="HTY461" s="64"/>
      <c r="HTZ461" s="64"/>
      <c r="HUA461" s="64"/>
      <c r="HUB461" s="64"/>
      <c r="HUC461" s="64"/>
      <c r="HUD461" s="64"/>
      <c r="HUE461" s="64"/>
      <c r="HUF461" s="64"/>
      <c r="HUG461" s="64"/>
      <c r="HUH461" s="64"/>
      <c r="HUI461" s="64"/>
      <c r="HUJ461" s="64"/>
      <c r="HUK461" s="64"/>
      <c r="HUL461" s="64"/>
      <c r="HUM461" s="64"/>
      <c r="HUN461" s="64"/>
      <c r="HUO461" s="64"/>
      <c r="HUP461" s="64"/>
      <c r="HUQ461" s="64"/>
      <c r="HUR461" s="64"/>
      <c r="HUS461" s="64"/>
      <c r="HUT461" s="64"/>
      <c r="HUU461" s="64"/>
      <c r="HUV461" s="64"/>
      <c r="HUW461" s="64"/>
      <c r="HUX461" s="64"/>
      <c r="HUY461" s="64"/>
      <c r="HUZ461" s="64"/>
      <c r="HVA461" s="64"/>
      <c r="HVB461" s="64"/>
      <c r="HVC461" s="64"/>
      <c r="HVD461" s="64"/>
      <c r="HVE461" s="64"/>
      <c r="HVF461" s="64"/>
      <c r="HVG461" s="64"/>
      <c r="HVH461" s="64"/>
      <c r="HVI461" s="64"/>
      <c r="HVJ461" s="64"/>
      <c r="HVK461" s="64"/>
      <c r="HVL461" s="64"/>
      <c r="HVM461" s="64"/>
      <c r="HVN461" s="64"/>
      <c r="HVO461" s="64"/>
      <c r="HVP461" s="64"/>
      <c r="HVQ461" s="64"/>
      <c r="HVR461" s="64"/>
      <c r="HVS461" s="64"/>
      <c r="HVT461" s="64"/>
      <c r="HVU461" s="64"/>
      <c r="HVV461" s="64"/>
      <c r="HVW461" s="64"/>
      <c r="HVX461" s="64"/>
      <c r="HVY461" s="64"/>
      <c r="HVZ461" s="64"/>
      <c r="HWA461" s="64"/>
      <c r="HWB461" s="64"/>
      <c r="HWC461" s="64"/>
      <c r="HWD461" s="64"/>
      <c r="HWE461" s="64"/>
      <c r="HWF461" s="64"/>
      <c r="HWG461" s="64"/>
      <c r="HWH461" s="64"/>
      <c r="HWI461" s="64"/>
      <c r="HWJ461" s="64"/>
      <c r="HWK461" s="64"/>
      <c r="HWL461" s="64"/>
      <c r="HWM461" s="64"/>
      <c r="HWN461" s="64"/>
      <c r="HWO461" s="64"/>
      <c r="HWP461" s="64"/>
      <c r="HWQ461" s="64"/>
      <c r="HWR461" s="64"/>
      <c r="HWS461" s="64"/>
      <c r="HWT461" s="64"/>
      <c r="HWU461" s="64"/>
      <c r="HWV461" s="64"/>
      <c r="HWW461" s="64"/>
      <c r="HWX461" s="64"/>
      <c r="HWY461" s="64"/>
      <c r="HWZ461" s="64"/>
      <c r="HXA461" s="64"/>
      <c r="HXB461" s="64"/>
      <c r="HXC461" s="64"/>
      <c r="HXD461" s="64"/>
      <c r="HXE461" s="64"/>
      <c r="HXF461" s="64"/>
      <c r="HXG461" s="64"/>
      <c r="HXH461" s="64"/>
      <c r="HXI461" s="64"/>
      <c r="HXJ461" s="64"/>
      <c r="HXK461" s="64"/>
      <c r="HXL461" s="64"/>
      <c r="HXM461" s="64"/>
      <c r="HXN461" s="64"/>
      <c r="HXO461" s="64"/>
      <c r="HXP461" s="64"/>
      <c r="HXQ461" s="64"/>
      <c r="HXR461" s="64"/>
      <c r="HXS461" s="64"/>
      <c r="HXT461" s="64"/>
      <c r="HXU461" s="64"/>
      <c r="HXV461" s="64"/>
      <c r="HXW461" s="64"/>
      <c r="HXX461" s="64"/>
      <c r="HXY461" s="64"/>
      <c r="HXZ461" s="64"/>
      <c r="HYA461" s="64"/>
      <c r="HYB461" s="64"/>
      <c r="HYC461" s="64"/>
      <c r="HYD461" s="64"/>
      <c r="HYE461" s="64"/>
      <c r="HYF461" s="64"/>
      <c r="HYG461" s="64"/>
      <c r="HYH461" s="64"/>
      <c r="HYI461" s="64"/>
      <c r="HYJ461" s="64"/>
      <c r="HYK461" s="64"/>
      <c r="HYL461" s="64"/>
      <c r="HYM461" s="64"/>
      <c r="HYN461" s="64"/>
      <c r="HYO461" s="64"/>
      <c r="HYP461" s="64"/>
      <c r="HYQ461" s="64"/>
      <c r="HYR461" s="64"/>
      <c r="HYS461" s="64"/>
      <c r="HYT461" s="64"/>
      <c r="HYU461" s="64"/>
      <c r="HYV461" s="64"/>
      <c r="HYW461" s="64"/>
      <c r="HYX461" s="64"/>
      <c r="HYY461" s="64"/>
      <c r="HYZ461" s="64"/>
      <c r="HZA461" s="64"/>
      <c r="HZB461" s="64"/>
      <c r="HZC461" s="64"/>
      <c r="HZD461" s="64"/>
      <c r="HZE461" s="64"/>
      <c r="HZF461" s="64"/>
      <c r="HZG461" s="64"/>
      <c r="HZH461" s="64"/>
      <c r="HZI461" s="64"/>
      <c r="HZJ461" s="64"/>
      <c r="HZK461" s="64"/>
      <c r="HZL461" s="64"/>
      <c r="HZM461" s="64"/>
      <c r="HZN461" s="64"/>
      <c r="HZO461" s="64"/>
      <c r="HZP461" s="64"/>
      <c r="HZQ461" s="64"/>
      <c r="HZR461" s="64"/>
      <c r="HZS461" s="64"/>
      <c r="HZT461" s="64"/>
      <c r="HZU461" s="64"/>
      <c r="HZV461" s="64"/>
      <c r="HZW461" s="64"/>
      <c r="HZX461" s="64"/>
      <c r="HZY461" s="64"/>
      <c r="HZZ461" s="64"/>
      <c r="IAA461" s="64"/>
      <c r="IAB461" s="64"/>
      <c r="IAC461" s="64"/>
      <c r="IAD461" s="64"/>
      <c r="IAE461" s="64"/>
      <c r="IAF461" s="64"/>
      <c r="IAG461" s="64"/>
      <c r="IAH461" s="64"/>
      <c r="IAI461" s="64"/>
      <c r="IAJ461" s="64"/>
      <c r="IAK461" s="64"/>
      <c r="IAL461" s="64"/>
      <c r="IAM461" s="64"/>
      <c r="IAN461" s="64"/>
      <c r="IAO461" s="64"/>
      <c r="IAP461" s="64"/>
      <c r="IAQ461" s="64"/>
      <c r="IAR461" s="64"/>
      <c r="IAS461" s="64"/>
      <c r="IAT461" s="64"/>
      <c r="IAU461" s="64"/>
      <c r="IAV461" s="64"/>
      <c r="IAW461" s="64"/>
      <c r="IAX461" s="64"/>
      <c r="IAY461" s="64"/>
      <c r="IAZ461" s="64"/>
      <c r="IBA461" s="64"/>
      <c r="IBB461" s="64"/>
      <c r="IBC461" s="64"/>
      <c r="IBD461" s="64"/>
      <c r="IBE461" s="64"/>
      <c r="IBF461" s="64"/>
      <c r="IBG461" s="64"/>
      <c r="IBH461" s="64"/>
      <c r="IBI461" s="64"/>
      <c r="IBJ461" s="64"/>
      <c r="IBK461" s="64"/>
      <c r="IBL461" s="64"/>
      <c r="IBM461" s="64"/>
      <c r="IBN461" s="64"/>
      <c r="IBO461" s="64"/>
      <c r="IBP461" s="64"/>
      <c r="IBQ461" s="64"/>
      <c r="IBR461" s="64"/>
      <c r="IBS461" s="64"/>
      <c r="IBT461" s="64"/>
      <c r="IBU461" s="64"/>
      <c r="IBV461" s="64"/>
      <c r="IBW461" s="64"/>
      <c r="IBX461" s="64"/>
      <c r="IBY461" s="64"/>
      <c r="IBZ461" s="64"/>
      <c r="ICA461" s="64"/>
      <c r="ICB461" s="64"/>
      <c r="ICC461" s="64"/>
      <c r="ICD461" s="64"/>
      <c r="ICE461" s="64"/>
      <c r="ICF461" s="64"/>
      <c r="ICG461" s="64"/>
      <c r="ICH461" s="64"/>
      <c r="ICI461" s="64"/>
      <c r="ICJ461" s="64"/>
      <c r="ICK461" s="64"/>
      <c r="ICL461" s="64"/>
      <c r="ICM461" s="64"/>
      <c r="ICN461" s="64"/>
      <c r="ICO461" s="64"/>
      <c r="ICP461" s="64"/>
      <c r="ICQ461" s="64"/>
      <c r="ICR461" s="64"/>
      <c r="ICS461" s="64"/>
      <c r="ICT461" s="64"/>
      <c r="ICU461" s="64"/>
      <c r="ICV461" s="64"/>
      <c r="ICW461" s="64"/>
      <c r="ICX461" s="64"/>
      <c r="ICY461" s="64"/>
      <c r="ICZ461" s="64"/>
      <c r="IDA461" s="64"/>
      <c r="IDB461" s="64"/>
      <c r="IDC461" s="64"/>
      <c r="IDD461" s="64"/>
      <c r="IDE461" s="64"/>
      <c r="IDF461" s="64"/>
      <c r="IDG461" s="64"/>
      <c r="IDH461" s="64"/>
      <c r="IDI461" s="64"/>
      <c r="IDJ461" s="64"/>
      <c r="IDK461" s="64"/>
      <c r="IDL461" s="64"/>
      <c r="IDM461" s="64"/>
      <c r="IDN461" s="64"/>
      <c r="IDO461" s="64"/>
      <c r="IDP461" s="64"/>
      <c r="IDQ461" s="64"/>
      <c r="IDR461" s="64"/>
      <c r="IDS461" s="64"/>
      <c r="IDT461" s="64"/>
      <c r="IDU461" s="64"/>
      <c r="IDV461" s="64"/>
      <c r="IDW461" s="64"/>
      <c r="IDX461" s="64"/>
      <c r="IDY461" s="64"/>
      <c r="IDZ461" s="64"/>
      <c r="IEA461" s="64"/>
      <c r="IEB461" s="64"/>
      <c r="IEC461" s="64"/>
      <c r="IED461" s="64"/>
      <c r="IEE461" s="64"/>
      <c r="IEF461" s="64"/>
      <c r="IEG461" s="64"/>
      <c r="IEH461" s="64"/>
      <c r="IEI461" s="64"/>
      <c r="IEJ461" s="64"/>
      <c r="IEK461" s="64"/>
      <c r="IEL461" s="64"/>
      <c r="IEM461" s="64"/>
      <c r="IEN461" s="64"/>
      <c r="IEO461" s="64"/>
      <c r="IEP461" s="64"/>
      <c r="IEQ461" s="64"/>
      <c r="IER461" s="64"/>
      <c r="IES461" s="64"/>
      <c r="IET461" s="64"/>
      <c r="IEU461" s="64"/>
      <c r="IEV461" s="64"/>
      <c r="IEW461" s="64"/>
      <c r="IEX461" s="64"/>
      <c r="IEY461" s="64"/>
      <c r="IEZ461" s="64"/>
      <c r="IFA461" s="64"/>
      <c r="IFB461" s="64"/>
      <c r="IFC461" s="64"/>
      <c r="IFD461" s="64"/>
      <c r="IFE461" s="64"/>
      <c r="IFF461" s="64"/>
      <c r="IFG461" s="64"/>
      <c r="IFH461" s="64"/>
      <c r="IFI461" s="64"/>
      <c r="IFJ461" s="64"/>
      <c r="IFK461" s="64"/>
      <c r="IFL461" s="64"/>
      <c r="IFM461" s="64"/>
      <c r="IFN461" s="64"/>
      <c r="IFO461" s="64"/>
      <c r="IFP461" s="64"/>
      <c r="IFQ461" s="64"/>
      <c r="IFR461" s="64"/>
      <c r="IFS461" s="64"/>
      <c r="IFT461" s="64"/>
      <c r="IFU461" s="64"/>
      <c r="IFV461" s="64"/>
      <c r="IFW461" s="64"/>
      <c r="IFX461" s="64"/>
      <c r="IFY461" s="64"/>
      <c r="IFZ461" s="64"/>
      <c r="IGA461" s="64"/>
      <c r="IGB461" s="64"/>
      <c r="IGC461" s="64"/>
      <c r="IGD461" s="64"/>
      <c r="IGE461" s="64"/>
      <c r="IGF461" s="64"/>
      <c r="IGG461" s="64"/>
      <c r="IGH461" s="64"/>
      <c r="IGI461" s="64"/>
      <c r="IGJ461" s="64"/>
      <c r="IGK461" s="64"/>
      <c r="IGL461" s="64"/>
      <c r="IGM461" s="64"/>
      <c r="IGN461" s="64"/>
      <c r="IGO461" s="64"/>
      <c r="IGP461" s="64"/>
      <c r="IGQ461" s="64"/>
      <c r="IGR461" s="64"/>
      <c r="IGS461" s="64"/>
      <c r="IGT461" s="64"/>
      <c r="IGU461" s="64"/>
      <c r="IGV461" s="64"/>
      <c r="IGW461" s="64"/>
      <c r="IGX461" s="64"/>
      <c r="IGY461" s="64"/>
      <c r="IGZ461" s="64"/>
      <c r="IHA461" s="64"/>
      <c r="IHB461" s="64"/>
      <c r="IHC461" s="64"/>
      <c r="IHD461" s="64"/>
      <c r="IHE461" s="64"/>
      <c r="IHF461" s="64"/>
      <c r="IHG461" s="64"/>
      <c r="IHH461" s="64"/>
      <c r="IHI461" s="64"/>
      <c r="IHJ461" s="64"/>
      <c r="IHK461" s="64"/>
      <c r="IHL461" s="64"/>
      <c r="IHM461" s="64"/>
      <c r="IHN461" s="64"/>
      <c r="IHO461" s="64"/>
      <c r="IHP461" s="64"/>
      <c r="IHQ461" s="64"/>
      <c r="IHR461" s="64"/>
      <c r="IHS461" s="64"/>
      <c r="IHT461" s="64"/>
      <c r="IHU461" s="64"/>
      <c r="IHV461" s="64"/>
      <c r="IHW461" s="64"/>
      <c r="IHX461" s="64"/>
      <c r="IHY461" s="64"/>
      <c r="IHZ461" s="64"/>
      <c r="IIA461" s="64"/>
      <c r="IIB461" s="64"/>
      <c r="IIC461" s="64"/>
      <c r="IID461" s="64"/>
      <c r="IIE461" s="64"/>
      <c r="IIF461" s="64"/>
      <c r="IIG461" s="64"/>
      <c r="IIH461" s="64"/>
      <c r="III461" s="64"/>
      <c r="IIJ461" s="64"/>
      <c r="IIK461" s="64"/>
      <c r="IIL461" s="64"/>
      <c r="IIM461" s="64"/>
      <c r="IIN461" s="64"/>
      <c r="IIO461" s="64"/>
      <c r="IIP461" s="64"/>
      <c r="IIQ461" s="64"/>
      <c r="IIR461" s="64"/>
      <c r="IIS461" s="64"/>
      <c r="IIT461" s="64"/>
      <c r="IIU461" s="64"/>
      <c r="IIV461" s="64"/>
      <c r="IIW461" s="64"/>
      <c r="IIX461" s="64"/>
      <c r="IIY461" s="64"/>
      <c r="IIZ461" s="64"/>
      <c r="IJA461" s="64"/>
      <c r="IJB461" s="64"/>
      <c r="IJC461" s="64"/>
      <c r="IJD461" s="64"/>
      <c r="IJE461" s="64"/>
      <c r="IJF461" s="64"/>
      <c r="IJG461" s="64"/>
      <c r="IJH461" s="64"/>
      <c r="IJI461" s="64"/>
      <c r="IJJ461" s="64"/>
      <c r="IJK461" s="64"/>
      <c r="IJL461" s="64"/>
      <c r="IJM461" s="64"/>
      <c r="IJN461" s="64"/>
      <c r="IJO461" s="64"/>
      <c r="IJP461" s="64"/>
      <c r="IJQ461" s="64"/>
      <c r="IJR461" s="64"/>
      <c r="IJS461" s="64"/>
      <c r="IJT461" s="64"/>
      <c r="IJU461" s="64"/>
      <c r="IJV461" s="64"/>
      <c r="IJW461" s="64"/>
      <c r="IJX461" s="64"/>
      <c r="IJY461" s="64"/>
      <c r="IJZ461" s="64"/>
      <c r="IKA461" s="64"/>
      <c r="IKB461" s="64"/>
      <c r="IKC461" s="64"/>
      <c r="IKD461" s="64"/>
      <c r="IKE461" s="64"/>
      <c r="IKF461" s="64"/>
      <c r="IKG461" s="64"/>
      <c r="IKH461" s="64"/>
      <c r="IKI461" s="64"/>
      <c r="IKJ461" s="64"/>
      <c r="IKK461" s="64"/>
      <c r="IKL461" s="64"/>
      <c r="IKM461" s="64"/>
      <c r="IKN461" s="64"/>
      <c r="IKO461" s="64"/>
      <c r="IKP461" s="64"/>
      <c r="IKQ461" s="64"/>
      <c r="IKR461" s="64"/>
      <c r="IKS461" s="64"/>
      <c r="IKT461" s="64"/>
      <c r="IKU461" s="64"/>
      <c r="IKV461" s="64"/>
      <c r="IKW461" s="64"/>
      <c r="IKX461" s="64"/>
      <c r="IKY461" s="64"/>
      <c r="IKZ461" s="64"/>
      <c r="ILA461" s="64"/>
      <c r="ILB461" s="64"/>
      <c r="ILC461" s="64"/>
      <c r="ILD461" s="64"/>
      <c r="ILE461" s="64"/>
      <c r="ILF461" s="64"/>
      <c r="ILG461" s="64"/>
      <c r="ILH461" s="64"/>
      <c r="ILI461" s="64"/>
      <c r="ILJ461" s="64"/>
      <c r="ILK461" s="64"/>
      <c r="ILL461" s="64"/>
      <c r="ILM461" s="64"/>
      <c r="ILN461" s="64"/>
      <c r="ILO461" s="64"/>
      <c r="ILP461" s="64"/>
      <c r="ILQ461" s="64"/>
      <c r="ILR461" s="64"/>
      <c r="ILS461" s="64"/>
      <c r="ILT461" s="64"/>
      <c r="ILU461" s="64"/>
      <c r="ILV461" s="64"/>
      <c r="ILW461" s="64"/>
      <c r="ILX461" s="64"/>
      <c r="ILY461" s="64"/>
      <c r="ILZ461" s="64"/>
      <c r="IMA461" s="64"/>
      <c r="IMB461" s="64"/>
      <c r="IMC461" s="64"/>
      <c r="IMD461" s="64"/>
      <c r="IME461" s="64"/>
      <c r="IMF461" s="64"/>
      <c r="IMG461" s="64"/>
      <c r="IMH461" s="64"/>
      <c r="IMI461" s="64"/>
      <c r="IMJ461" s="64"/>
      <c r="IMK461" s="64"/>
      <c r="IML461" s="64"/>
      <c r="IMM461" s="64"/>
      <c r="IMN461" s="64"/>
      <c r="IMO461" s="64"/>
      <c r="IMP461" s="64"/>
      <c r="IMQ461" s="64"/>
      <c r="IMR461" s="64"/>
      <c r="IMS461" s="64"/>
      <c r="IMT461" s="64"/>
      <c r="IMU461" s="64"/>
      <c r="IMV461" s="64"/>
      <c r="IMW461" s="64"/>
      <c r="IMX461" s="64"/>
      <c r="IMY461" s="64"/>
      <c r="IMZ461" s="64"/>
      <c r="INA461" s="64"/>
      <c r="INB461" s="64"/>
      <c r="INC461" s="64"/>
      <c r="IND461" s="64"/>
      <c r="INE461" s="64"/>
      <c r="INF461" s="64"/>
      <c r="ING461" s="64"/>
      <c r="INH461" s="64"/>
      <c r="INI461" s="64"/>
      <c r="INJ461" s="64"/>
      <c r="INK461" s="64"/>
      <c r="INL461" s="64"/>
      <c r="INM461" s="64"/>
      <c r="INN461" s="64"/>
      <c r="INO461" s="64"/>
      <c r="INP461" s="64"/>
      <c r="INQ461" s="64"/>
      <c r="INR461" s="64"/>
      <c r="INS461" s="64"/>
      <c r="INT461" s="64"/>
      <c r="INU461" s="64"/>
      <c r="INV461" s="64"/>
      <c r="INW461" s="64"/>
      <c r="INX461" s="64"/>
      <c r="INY461" s="64"/>
      <c r="INZ461" s="64"/>
      <c r="IOA461" s="64"/>
      <c r="IOB461" s="64"/>
      <c r="IOC461" s="64"/>
      <c r="IOD461" s="64"/>
      <c r="IOE461" s="64"/>
      <c r="IOF461" s="64"/>
      <c r="IOG461" s="64"/>
      <c r="IOH461" s="64"/>
      <c r="IOI461" s="64"/>
      <c r="IOJ461" s="64"/>
      <c r="IOK461" s="64"/>
      <c r="IOL461" s="64"/>
      <c r="IOM461" s="64"/>
      <c r="ION461" s="64"/>
      <c r="IOO461" s="64"/>
      <c r="IOP461" s="64"/>
      <c r="IOQ461" s="64"/>
      <c r="IOR461" s="64"/>
      <c r="IOS461" s="64"/>
      <c r="IOT461" s="64"/>
      <c r="IOU461" s="64"/>
      <c r="IOV461" s="64"/>
      <c r="IOW461" s="64"/>
      <c r="IOX461" s="64"/>
      <c r="IOY461" s="64"/>
      <c r="IOZ461" s="64"/>
      <c r="IPA461" s="64"/>
      <c r="IPB461" s="64"/>
      <c r="IPC461" s="64"/>
      <c r="IPD461" s="64"/>
      <c r="IPE461" s="64"/>
      <c r="IPF461" s="64"/>
      <c r="IPG461" s="64"/>
      <c r="IPH461" s="64"/>
      <c r="IPI461" s="64"/>
      <c r="IPJ461" s="64"/>
      <c r="IPK461" s="64"/>
      <c r="IPL461" s="64"/>
      <c r="IPM461" s="64"/>
      <c r="IPN461" s="64"/>
      <c r="IPO461" s="64"/>
      <c r="IPP461" s="64"/>
      <c r="IPQ461" s="64"/>
      <c r="IPR461" s="64"/>
      <c r="IPS461" s="64"/>
      <c r="IPT461" s="64"/>
      <c r="IPU461" s="64"/>
      <c r="IPV461" s="64"/>
      <c r="IPW461" s="64"/>
      <c r="IPX461" s="64"/>
      <c r="IPY461" s="64"/>
      <c r="IPZ461" s="64"/>
      <c r="IQA461" s="64"/>
      <c r="IQB461" s="64"/>
      <c r="IQC461" s="64"/>
      <c r="IQD461" s="64"/>
      <c r="IQE461" s="64"/>
      <c r="IQF461" s="64"/>
      <c r="IQG461" s="64"/>
      <c r="IQH461" s="64"/>
      <c r="IQI461" s="64"/>
      <c r="IQJ461" s="64"/>
      <c r="IQK461" s="64"/>
      <c r="IQL461" s="64"/>
      <c r="IQM461" s="64"/>
      <c r="IQN461" s="64"/>
      <c r="IQO461" s="64"/>
      <c r="IQP461" s="64"/>
      <c r="IQQ461" s="64"/>
      <c r="IQR461" s="64"/>
      <c r="IQS461" s="64"/>
      <c r="IQT461" s="64"/>
      <c r="IQU461" s="64"/>
      <c r="IQV461" s="64"/>
      <c r="IQW461" s="64"/>
      <c r="IQX461" s="64"/>
      <c r="IQY461" s="64"/>
      <c r="IQZ461" s="64"/>
      <c r="IRA461" s="64"/>
      <c r="IRB461" s="64"/>
      <c r="IRC461" s="64"/>
      <c r="IRD461" s="64"/>
      <c r="IRE461" s="64"/>
      <c r="IRF461" s="64"/>
      <c r="IRG461" s="64"/>
      <c r="IRH461" s="64"/>
      <c r="IRI461" s="64"/>
      <c r="IRJ461" s="64"/>
      <c r="IRK461" s="64"/>
      <c r="IRL461" s="64"/>
      <c r="IRM461" s="64"/>
      <c r="IRN461" s="64"/>
      <c r="IRO461" s="64"/>
      <c r="IRP461" s="64"/>
      <c r="IRQ461" s="64"/>
      <c r="IRR461" s="64"/>
      <c r="IRS461" s="64"/>
      <c r="IRT461" s="64"/>
      <c r="IRU461" s="64"/>
      <c r="IRV461" s="64"/>
      <c r="IRW461" s="64"/>
      <c r="IRX461" s="64"/>
      <c r="IRY461" s="64"/>
      <c r="IRZ461" s="64"/>
      <c r="ISA461" s="64"/>
      <c r="ISB461" s="64"/>
      <c r="ISC461" s="64"/>
      <c r="ISD461" s="64"/>
      <c r="ISE461" s="64"/>
      <c r="ISF461" s="64"/>
      <c r="ISG461" s="64"/>
      <c r="ISH461" s="64"/>
      <c r="ISI461" s="64"/>
      <c r="ISJ461" s="64"/>
      <c r="ISK461" s="64"/>
      <c r="ISL461" s="64"/>
      <c r="ISM461" s="64"/>
      <c r="ISN461" s="64"/>
      <c r="ISO461" s="64"/>
      <c r="ISP461" s="64"/>
      <c r="ISQ461" s="64"/>
      <c r="ISR461" s="64"/>
      <c r="ISS461" s="64"/>
      <c r="IST461" s="64"/>
      <c r="ISU461" s="64"/>
      <c r="ISV461" s="64"/>
      <c r="ISW461" s="64"/>
      <c r="ISX461" s="64"/>
      <c r="ISY461" s="64"/>
      <c r="ISZ461" s="64"/>
      <c r="ITA461" s="64"/>
      <c r="ITB461" s="64"/>
      <c r="ITC461" s="64"/>
      <c r="ITD461" s="64"/>
      <c r="ITE461" s="64"/>
      <c r="ITF461" s="64"/>
      <c r="ITG461" s="64"/>
      <c r="ITH461" s="64"/>
      <c r="ITI461" s="64"/>
      <c r="ITJ461" s="64"/>
      <c r="ITK461" s="64"/>
      <c r="ITL461" s="64"/>
      <c r="ITM461" s="64"/>
      <c r="ITN461" s="64"/>
      <c r="ITO461" s="64"/>
      <c r="ITP461" s="64"/>
      <c r="ITQ461" s="64"/>
      <c r="ITR461" s="64"/>
      <c r="ITS461" s="64"/>
      <c r="ITT461" s="64"/>
      <c r="ITU461" s="64"/>
      <c r="ITV461" s="64"/>
      <c r="ITW461" s="64"/>
      <c r="ITX461" s="64"/>
      <c r="ITY461" s="64"/>
      <c r="ITZ461" s="64"/>
      <c r="IUA461" s="64"/>
      <c r="IUB461" s="64"/>
      <c r="IUC461" s="64"/>
      <c r="IUD461" s="64"/>
      <c r="IUE461" s="64"/>
      <c r="IUF461" s="64"/>
      <c r="IUG461" s="64"/>
      <c r="IUH461" s="64"/>
      <c r="IUI461" s="64"/>
      <c r="IUJ461" s="64"/>
      <c r="IUK461" s="64"/>
      <c r="IUL461" s="64"/>
      <c r="IUM461" s="64"/>
      <c r="IUN461" s="64"/>
      <c r="IUO461" s="64"/>
      <c r="IUP461" s="64"/>
      <c r="IUQ461" s="64"/>
      <c r="IUR461" s="64"/>
      <c r="IUS461" s="64"/>
      <c r="IUT461" s="64"/>
      <c r="IUU461" s="64"/>
      <c r="IUV461" s="64"/>
      <c r="IUW461" s="64"/>
      <c r="IUX461" s="64"/>
      <c r="IUY461" s="64"/>
      <c r="IUZ461" s="64"/>
      <c r="IVA461" s="64"/>
      <c r="IVB461" s="64"/>
      <c r="IVC461" s="64"/>
      <c r="IVD461" s="64"/>
      <c r="IVE461" s="64"/>
      <c r="IVF461" s="64"/>
      <c r="IVG461" s="64"/>
      <c r="IVH461" s="64"/>
      <c r="IVI461" s="64"/>
      <c r="IVJ461" s="64"/>
      <c r="IVK461" s="64"/>
      <c r="IVL461" s="64"/>
      <c r="IVM461" s="64"/>
      <c r="IVN461" s="64"/>
      <c r="IVO461" s="64"/>
      <c r="IVP461" s="64"/>
      <c r="IVQ461" s="64"/>
      <c r="IVR461" s="64"/>
      <c r="IVS461" s="64"/>
      <c r="IVT461" s="64"/>
      <c r="IVU461" s="64"/>
      <c r="IVV461" s="64"/>
      <c r="IVW461" s="64"/>
      <c r="IVX461" s="64"/>
      <c r="IVY461" s="64"/>
      <c r="IVZ461" s="64"/>
      <c r="IWA461" s="64"/>
      <c r="IWB461" s="64"/>
      <c r="IWC461" s="64"/>
      <c r="IWD461" s="64"/>
      <c r="IWE461" s="64"/>
      <c r="IWF461" s="64"/>
      <c r="IWG461" s="64"/>
      <c r="IWH461" s="64"/>
      <c r="IWI461" s="64"/>
      <c r="IWJ461" s="64"/>
      <c r="IWK461" s="64"/>
      <c r="IWL461" s="64"/>
      <c r="IWM461" s="64"/>
      <c r="IWN461" s="64"/>
      <c r="IWO461" s="64"/>
      <c r="IWP461" s="64"/>
      <c r="IWQ461" s="64"/>
      <c r="IWR461" s="64"/>
      <c r="IWS461" s="64"/>
      <c r="IWT461" s="64"/>
      <c r="IWU461" s="64"/>
      <c r="IWV461" s="64"/>
      <c r="IWW461" s="64"/>
      <c r="IWX461" s="64"/>
      <c r="IWY461" s="64"/>
      <c r="IWZ461" s="64"/>
      <c r="IXA461" s="64"/>
      <c r="IXB461" s="64"/>
      <c r="IXC461" s="64"/>
      <c r="IXD461" s="64"/>
      <c r="IXE461" s="64"/>
      <c r="IXF461" s="64"/>
      <c r="IXG461" s="64"/>
      <c r="IXH461" s="64"/>
      <c r="IXI461" s="64"/>
      <c r="IXJ461" s="64"/>
      <c r="IXK461" s="64"/>
      <c r="IXL461" s="64"/>
      <c r="IXM461" s="64"/>
      <c r="IXN461" s="64"/>
      <c r="IXO461" s="64"/>
      <c r="IXP461" s="64"/>
      <c r="IXQ461" s="64"/>
      <c r="IXR461" s="64"/>
      <c r="IXS461" s="64"/>
      <c r="IXT461" s="64"/>
      <c r="IXU461" s="64"/>
      <c r="IXV461" s="64"/>
      <c r="IXW461" s="64"/>
      <c r="IXX461" s="64"/>
      <c r="IXY461" s="64"/>
      <c r="IXZ461" s="64"/>
      <c r="IYA461" s="64"/>
      <c r="IYB461" s="64"/>
      <c r="IYC461" s="64"/>
      <c r="IYD461" s="64"/>
      <c r="IYE461" s="64"/>
      <c r="IYF461" s="64"/>
      <c r="IYG461" s="64"/>
      <c r="IYH461" s="64"/>
      <c r="IYI461" s="64"/>
      <c r="IYJ461" s="64"/>
      <c r="IYK461" s="64"/>
      <c r="IYL461" s="64"/>
      <c r="IYM461" s="64"/>
      <c r="IYN461" s="64"/>
      <c r="IYO461" s="64"/>
      <c r="IYP461" s="64"/>
      <c r="IYQ461" s="64"/>
      <c r="IYR461" s="64"/>
      <c r="IYS461" s="64"/>
      <c r="IYT461" s="64"/>
      <c r="IYU461" s="64"/>
      <c r="IYV461" s="64"/>
      <c r="IYW461" s="64"/>
      <c r="IYX461" s="64"/>
      <c r="IYY461" s="64"/>
      <c r="IYZ461" s="64"/>
      <c r="IZA461" s="64"/>
      <c r="IZB461" s="64"/>
      <c r="IZC461" s="64"/>
      <c r="IZD461" s="64"/>
      <c r="IZE461" s="64"/>
      <c r="IZF461" s="64"/>
      <c r="IZG461" s="64"/>
      <c r="IZH461" s="64"/>
      <c r="IZI461" s="64"/>
      <c r="IZJ461" s="64"/>
      <c r="IZK461" s="64"/>
      <c r="IZL461" s="64"/>
      <c r="IZM461" s="64"/>
      <c r="IZN461" s="64"/>
      <c r="IZO461" s="64"/>
      <c r="IZP461" s="64"/>
      <c r="IZQ461" s="64"/>
      <c r="IZR461" s="64"/>
      <c r="IZS461" s="64"/>
      <c r="IZT461" s="64"/>
      <c r="IZU461" s="64"/>
      <c r="IZV461" s="64"/>
      <c r="IZW461" s="64"/>
      <c r="IZX461" s="64"/>
      <c r="IZY461" s="64"/>
      <c r="IZZ461" s="64"/>
      <c r="JAA461" s="64"/>
      <c r="JAB461" s="64"/>
      <c r="JAC461" s="64"/>
      <c r="JAD461" s="64"/>
      <c r="JAE461" s="64"/>
      <c r="JAF461" s="64"/>
      <c r="JAG461" s="64"/>
      <c r="JAH461" s="64"/>
      <c r="JAI461" s="64"/>
      <c r="JAJ461" s="64"/>
      <c r="JAK461" s="64"/>
      <c r="JAL461" s="64"/>
      <c r="JAM461" s="64"/>
      <c r="JAN461" s="64"/>
      <c r="JAO461" s="64"/>
      <c r="JAP461" s="64"/>
      <c r="JAQ461" s="64"/>
      <c r="JAR461" s="64"/>
      <c r="JAS461" s="64"/>
      <c r="JAT461" s="64"/>
      <c r="JAU461" s="64"/>
      <c r="JAV461" s="64"/>
      <c r="JAW461" s="64"/>
      <c r="JAX461" s="64"/>
      <c r="JAY461" s="64"/>
      <c r="JAZ461" s="64"/>
      <c r="JBA461" s="64"/>
      <c r="JBB461" s="64"/>
      <c r="JBC461" s="64"/>
      <c r="JBD461" s="64"/>
      <c r="JBE461" s="64"/>
      <c r="JBF461" s="64"/>
      <c r="JBG461" s="64"/>
      <c r="JBH461" s="64"/>
      <c r="JBI461" s="64"/>
      <c r="JBJ461" s="64"/>
      <c r="JBK461" s="64"/>
      <c r="JBL461" s="64"/>
      <c r="JBM461" s="64"/>
      <c r="JBN461" s="64"/>
      <c r="JBO461" s="64"/>
      <c r="JBP461" s="64"/>
      <c r="JBQ461" s="64"/>
      <c r="JBR461" s="64"/>
      <c r="JBS461" s="64"/>
      <c r="JBT461" s="64"/>
      <c r="JBU461" s="64"/>
      <c r="JBV461" s="64"/>
      <c r="JBW461" s="64"/>
      <c r="JBX461" s="64"/>
      <c r="JBY461" s="64"/>
      <c r="JBZ461" s="64"/>
      <c r="JCA461" s="64"/>
      <c r="JCB461" s="64"/>
      <c r="JCC461" s="64"/>
      <c r="JCD461" s="64"/>
      <c r="JCE461" s="64"/>
      <c r="JCF461" s="64"/>
      <c r="JCG461" s="64"/>
      <c r="JCH461" s="64"/>
      <c r="JCI461" s="64"/>
      <c r="JCJ461" s="64"/>
      <c r="JCK461" s="64"/>
      <c r="JCL461" s="64"/>
      <c r="JCM461" s="64"/>
      <c r="JCN461" s="64"/>
      <c r="JCO461" s="64"/>
      <c r="JCP461" s="64"/>
      <c r="JCQ461" s="64"/>
      <c r="JCR461" s="64"/>
      <c r="JCS461" s="64"/>
      <c r="JCT461" s="64"/>
      <c r="JCU461" s="64"/>
      <c r="JCV461" s="64"/>
      <c r="JCW461" s="64"/>
      <c r="JCX461" s="64"/>
      <c r="JCY461" s="64"/>
      <c r="JCZ461" s="64"/>
      <c r="JDA461" s="64"/>
      <c r="JDB461" s="64"/>
      <c r="JDC461" s="64"/>
      <c r="JDD461" s="64"/>
      <c r="JDE461" s="64"/>
      <c r="JDF461" s="64"/>
      <c r="JDG461" s="64"/>
      <c r="JDH461" s="64"/>
      <c r="JDI461" s="64"/>
      <c r="JDJ461" s="64"/>
      <c r="JDK461" s="64"/>
      <c r="JDL461" s="64"/>
      <c r="JDM461" s="64"/>
      <c r="JDN461" s="64"/>
      <c r="JDO461" s="64"/>
      <c r="JDP461" s="64"/>
      <c r="JDQ461" s="64"/>
      <c r="JDR461" s="64"/>
      <c r="JDS461" s="64"/>
      <c r="JDT461" s="64"/>
      <c r="JDU461" s="64"/>
      <c r="JDV461" s="64"/>
      <c r="JDW461" s="64"/>
      <c r="JDX461" s="64"/>
      <c r="JDY461" s="64"/>
      <c r="JDZ461" s="64"/>
      <c r="JEA461" s="64"/>
      <c r="JEB461" s="64"/>
      <c r="JEC461" s="64"/>
      <c r="JED461" s="64"/>
      <c r="JEE461" s="64"/>
      <c r="JEF461" s="64"/>
      <c r="JEG461" s="64"/>
      <c r="JEH461" s="64"/>
      <c r="JEI461" s="64"/>
      <c r="JEJ461" s="64"/>
      <c r="JEK461" s="64"/>
      <c r="JEL461" s="64"/>
      <c r="JEM461" s="64"/>
      <c r="JEN461" s="64"/>
      <c r="JEO461" s="64"/>
      <c r="JEP461" s="64"/>
      <c r="JEQ461" s="64"/>
      <c r="JER461" s="64"/>
      <c r="JES461" s="64"/>
      <c r="JET461" s="64"/>
      <c r="JEU461" s="64"/>
      <c r="JEV461" s="64"/>
      <c r="JEW461" s="64"/>
      <c r="JEX461" s="64"/>
      <c r="JEY461" s="64"/>
      <c r="JEZ461" s="64"/>
      <c r="JFA461" s="64"/>
      <c r="JFB461" s="64"/>
      <c r="JFC461" s="64"/>
      <c r="JFD461" s="64"/>
      <c r="JFE461" s="64"/>
      <c r="JFF461" s="64"/>
      <c r="JFG461" s="64"/>
      <c r="JFH461" s="64"/>
      <c r="JFI461" s="64"/>
      <c r="JFJ461" s="64"/>
      <c r="JFK461" s="64"/>
      <c r="JFL461" s="64"/>
      <c r="JFM461" s="64"/>
      <c r="JFN461" s="64"/>
      <c r="JFO461" s="64"/>
      <c r="JFP461" s="64"/>
      <c r="JFQ461" s="64"/>
      <c r="JFR461" s="64"/>
      <c r="JFS461" s="64"/>
      <c r="JFT461" s="64"/>
      <c r="JFU461" s="64"/>
      <c r="JFV461" s="64"/>
      <c r="JFW461" s="64"/>
      <c r="JFX461" s="64"/>
      <c r="JFY461" s="64"/>
      <c r="JFZ461" s="64"/>
      <c r="JGA461" s="64"/>
      <c r="JGB461" s="64"/>
      <c r="JGC461" s="64"/>
      <c r="JGD461" s="64"/>
      <c r="JGE461" s="64"/>
      <c r="JGF461" s="64"/>
      <c r="JGG461" s="64"/>
      <c r="JGH461" s="64"/>
      <c r="JGI461" s="64"/>
      <c r="JGJ461" s="64"/>
      <c r="JGK461" s="64"/>
      <c r="JGL461" s="64"/>
      <c r="JGM461" s="64"/>
      <c r="JGN461" s="64"/>
      <c r="JGO461" s="64"/>
      <c r="JGP461" s="64"/>
      <c r="JGQ461" s="64"/>
      <c r="JGR461" s="64"/>
      <c r="JGS461" s="64"/>
      <c r="JGT461" s="64"/>
      <c r="JGU461" s="64"/>
      <c r="JGV461" s="64"/>
      <c r="JGW461" s="64"/>
      <c r="JGX461" s="64"/>
      <c r="JGY461" s="64"/>
      <c r="JGZ461" s="64"/>
      <c r="JHA461" s="64"/>
      <c r="JHB461" s="64"/>
      <c r="JHC461" s="64"/>
      <c r="JHD461" s="64"/>
      <c r="JHE461" s="64"/>
      <c r="JHF461" s="64"/>
      <c r="JHG461" s="64"/>
      <c r="JHH461" s="64"/>
      <c r="JHI461" s="64"/>
      <c r="JHJ461" s="64"/>
      <c r="JHK461" s="64"/>
      <c r="JHL461" s="64"/>
      <c r="JHM461" s="64"/>
      <c r="JHN461" s="64"/>
      <c r="JHO461" s="64"/>
      <c r="JHP461" s="64"/>
      <c r="JHQ461" s="64"/>
      <c r="JHR461" s="64"/>
      <c r="JHS461" s="64"/>
      <c r="JHT461" s="64"/>
      <c r="JHU461" s="64"/>
      <c r="JHV461" s="64"/>
      <c r="JHW461" s="64"/>
      <c r="JHX461" s="64"/>
      <c r="JHY461" s="64"/>
      <c r="JHZ461" s="64"/>
      <c r="JIA461" s="64"/>
      <c r="JIB461" s="64"/>
      <c r="JIC461" s="64"/>
      <c r="JID461" s="64"/>
      <c r="JIE461" s="64"/>
      <c r="JIF461" s="64"/>
      <c r="JIG461" s="64"/>
      <c r="JIH461" s="64"/>
      <c r="JII461" s="64"/>
      <c r="JIJ461" s="64"/>
      <c r="JIK461" s="64"/>
      <c r="JIL461" s="64"/>
      <c r="JIM461" s="64"/>
      <c r="JIN461" s="64"/>
      <c r="JIO461" s="64"/>
      <c r="JIP461" s="64"/>
      <c r="JIQ461" s="64"/>
      <c r="JIR461" s="64"/>
      <c r="JIS461" s="64"/>
      <c r="JIT461" s="64"/>
      <c r="JIU461" s="64"/>
      <c r="JIV461" s="64"/>
      <c r="JIW461" s="64"/>
      <c r="JIX461" s="64"/>
      <c r="JIY461" s="64"/>
      <c r="JIZ461" s="64"/>
      <c r="JJA461" s="64"/>
      <c r="JJB461" s="64"/>
      <c r="JJC461" s="64"/>
      <c r="JJD461" s="64"/>
      <c r="JJE461" s="64"/>
      <c r="JJF461" s="64"/>
      <c r="JJG461" s="64"/>
      <c r="JJH461" s="64"/>
      <c r="JJI461" s="64"/>
      <c r="JJJ461" s="64"/>
      <c r="JJK461" s="64"/>
      <c r="JJL461" s="64"/>
      <c r="JJM461" s="64"/>
      <c r="JJN461" s="64"/>
      <c r="JJO461" s="64"/>
      <c r="JJP461" s="64"/>
      <c r="JJQ461" s="64"/>
      <c r="JJR461" s="64"/>
      <c r="JJS461" s="64"/>
      <c r="JJT461" s="64"/>
      <c r="JJU461" s="64"/>
      <c r="JJV461" s="64"/>
      <c r="JJW461" s="64"/>
      <c r="JJX461" s="64"/>
      <c r="JJY461" s="64"/>
      <c r="JJZ461" s="64"/>
      <c r="JKA461" s="64"/>
      <c r="JKB461" s="64"/>
      <c r="JKC461" s="64"/>
      <c r="JKD461" s="64"/>
      <c r="JKE461" s="64"/>
      <c r="JKF461" s="64"/>
      <c r="JKG461" s="64"/>
      <c r="JKH461" s="64"/>
      <c r="JKI461" s="64"/>
      <c r="JKJ461" s="64"/>
      <c r="JKK461" s="64"/>
      <c r="JKL461" s="64"/>
      <c r="JKM461" s="64"/>
      <c r="JKN461" s="64"/>
      <c r="JKO461" s="64"/>
      <c r="JKP461" s="64"/>
      <c r="JKQ461" s="64"/>
      <c r="JKR461" s="64"/>
      <c r="JKS461" s="64"/>
      <c r="JKT461" s="64"/>
      <c r="JKU461" s="64"/>
      <c r="JKV461" s="64"/>
      <c r="JKW461" s="64"/>
      <c r="JKX461" s="64"/>
      <c r="JKY461" s="64"/>
      <c r="JKZ461" s="64"/>
      <c r="JLA461" s="64"/>
      <c r="JLB461" s="64"/>
      <c r="JLC461" s="64"/>
      <c r="JLD461" s="64"/>
      <c r="JLE461" s="64"/>
      <c r="JLF461" s="64"/>
      <c r="JLG461" s="64"/>
      <c r="JLH461" s="64"/>
      <c r="JLI461" s="64"/>
      <c r="JLJ461" s="64"/>
      <c r="JLK461" s="64"/>
      <c r="JLL461" s="64"/>
      <c r="JLM461" s="64"/>
      <c r="JLN461" s="64"/>
      <c r="JLO461" s="64"/>
      <c r="JLP461" s="64"/>
      <c r="JLQ461" s="64"/>
      <c r="JLR461" s="64"/>
      <c r="JLS461" s="64"/>
      <c r="JLT461" s="64"/>
      <c r="JLU461" s="64"/>
      <c r="JLV461" s="64"/>
      <c r="JLW461" s="64"/>
      <c r="JLX461" s="64"/>
      <c r="JLY461" s="64"/>
      <c r="JLZ461" s="64"/>
      <c r="JMA461" s="64"/>
      <c r="JMB461" s="64"/>
      <c r="JMC461" s="64"/>
      <c r="JMD461" s="64"/>
      <c r="JME461" s="64"/>
      <c r="JMF461" s="64"/>
      <c r="JMG461" s="64"/>
      <c r="JMH461" s="64"/>
      <c r="JMI461" s="64"/>
      <c r="JMJ461" s="64"/>
      <c r="JMK461" s="64"/>
      <c r="JML461" s="64"/>
      <c r="JMM461" s="64"/>
      <c r="JMN461" s="64"/>
      <c r="JMO461" s="64"/>
      <c r="JMP461" s="64"/>
      <c r="JMQ461" s="64"/>
      <c r="JMR461" s="64"/>
      <c r="JMS461" s="64"/>
      <c r="JMT461" s="64"/>
      <c r="JMU461" s="64"/>
      <c r="JMV461" s="64"/>
      <c r="JMW461" s="64"/>
      <c r="JMX461" s="64"/>
      <c r="JMY461" s="64"/>
      <c r="JMZ461" s="64"/>
      <c r="JNA461" s="64"/>
      <c r="JNB461" s="64"/>
      <c r="JNC461" s="64"/>
      <c r="JND461" s="64"/>
      <c r="JNE461" s="64"/>
      <c r="JNF461" s="64"/>
      <c r="JNG461" s="64"/>
      <c r="JNH461" s="64"/>
      <c r="JNI461" s="64"/>
      <c r="JNJ461" s="64"/>
      <c r="JNK461" s="64"/>
      <c r="JNL461" s="64"/>
      <c r="JNM461" s="64"/>
      <c r="JNN461" s="64"/>
      <c r="JNO461" s="64"/>
      <c r="JNP461" s="64"/>
      <c r="JNQ461" s="64"/>
      <c r="JNR461" s="64"/>
      <c r="JNS461" s="64"/>
      <c r="JNT461" s="64"/>
      <c r="JNU461" s="64"/>
      <c r="JNV461" s="64"/>
      <c r="JNW461" s="64"/>
      <c r="JNX461" s="64"/>
      <c r="JNY461" s="64"/>
      <c r="JNZ461" s="64"/>
      <c r="JOA461" s="64"/>
      <c r="JOB461" s="64"/>
      <c r="JOC461" s="64"/>
      <c r="JOD461" s="64"/>
      <c r="JOE461" s="64"/>
      <c r="JOF461" s="64"/>
      <c r="JOG461" s="64"/>
      <c r="JOH461" s="64"/>
      <c r="JOI461" s="64"/>
      <c r="JOJ461" s="64"/>
      <c r="JOK461" s="64"/>
      <c r="JOL461" s="64"/>
      <c r="JOM461" s="64"/>
      <c r="JON461" s="64"/>
      <c r="JOO461" s="64"/>
      <c r="JOP461" s="64"/>
      <c r="JOQ461" s="64"/>
      <c r="JOR461" s="64"/>
      <c r="JOS461" s="64"/>
      <c r="JOT461" s="64"/>
      <c r="JOU461" s="64"/>
      <c r="JOV461" s="64"/>
      <c r="JOW461" s="64"/>
      <c r="JOX461" s="64"/>
      <c r="JOY461" s="64"/>
      <c r="JOZ461" s="64"/>
      <c r="JPA461" s="64"/>
      <c r="JPB461" s="64"/>
      <c r="JPC461" s="64"/>
      <c r="JPD461" s="64"/>
      <c r="JPE461" s="64"/>
      <c r="JPF461" s="64"/>
      <c r="JPG461" s="64"/>
      <c r="JPH461" s="64"/>
      <c r="JPI461" s="64"/>
      <c r="JPJ461" s="64"/>
      <c r="JPK461" s="64"/>
      <c r="JPL461" s="64"/>
      <c r="JPM461" s="64"/>
      <c r="JPN461" s="64"/>
      <c r="JPO461" s="64"/>
      <c r="JPP461" s="64"/>
      <c r="JPQ461" s="64"/>
      <c r="JPR461" s="64"/>
      <c r="JPS461" s="64"/>
      <c r="JPT461" s="64"/>
      <c r="JPU461" s="64"/>
      <c r="JPV461" s="64"/>
      <c r="JPW461" s="64"/>
      <c r="JPX461" s="64"/>
      <c r="JPY461" s="64"/>
      <c r="JPZ461" s="64"/>
      <c r="JQA461" s="64"/>
      <c r="JQB461" s="64"/>
      <c r="JQC461" s="64"/>
      <c r="JQD461" s="64"/>
      <c r="JQE461" s="64"/>
      <c r="JQF461" s="64"/>
      <c r="JQG461" s="64"/>
      <c r="JQH461" s="64"/>
      <c r="JQI461" s="64"/>
      <c r="JQJ461" s="64"/>
      <c r="JQK461" s="64"/>
      <c r="JQL461" s="64"/>
      <c r="JQM461" s="64"/>
      <c r="JQN461" s="64"/>
      <c r="JQO461" s="64"/>
      <c r="JQP461" s="64"/>
      <c r="JQQ461" s="64"/>
      <c r="JQR461" s="64"/>
      <c r="JQS461" s="64"/>
      <c r="JQT461" s="64"/>
      <c r="JQU461" s="64"/>
      <c r="JQV461" s="64"/>
      <c r="JQW461" s="64"/>
      <c r="JQX461" s="64"/>
      <c r="JQY461" s="64"/>
      <c r="JQZ461" s="64"/>
      <c r="JRA461" s="64"/>
      <c r="JRB461" s="64"/>
      <c r="JRC461" s="64"/>
      <c r="JRD461" s="64"/>
      <c r="JRE461" s="64"/>
      <c r="JRF461" s="64"/>
      <c r="JRG461" s="64"/>
      <c r="JRH461" s="64"/>
      <c r="JRI461" s="64"/>
      <c r="JRJ461" s="64"/>
      <c r="JRK461" s="64"/>
      <c r="JRL461" s="64"/>
      <c r="JRM461" s="64"/>
      <c r="JRN461" s="64"/>
      <c r="JRO461" s="64"/>
      <c r="JRP461" s="64"/>
      <c r="JRQ461" s="64"/>
      <c r="JRR461" s="64"/>
      <c r="JRS461" s="64"/>
      <c r="JRT461" s="64"/>
      <c r="JRU461" s="64"/>
      <c r="JRV461" s="64"/>
      <c r="JRW461" s="64"/>
      <c r="JRX461" s="64"/>
      <c r="JRY461" s="64"/>
      <c r="JRZ461" s="64"/>
      <c r="JSA461" s="64"/>
      <c r="JSB461" s="64"/>
      <c r="JSC461" s="64"/>
      <c r="JSD461" s="64"/>
      <c r="JSE461" s="64"/>
      <c r="JSF461" s="64"/>
      <c r="JSG461" s="64"/>
      <c r="JSH461" s="64"/>
      <c r="JSI461" s="64"/>
      <c r="JSJ461" s="64"/>
      <c r="JSK461" s="64"/>
      <c r="JSL461" s="64"/>
      <c r="JSM461" s="64"/>
      <c r="JSN461" s="64"/>
      <c r="JSO461" s="64"/>
      <c r="JSP461" s="64"/>
      <c r="JSQ461" s="64"/>
      <c r="JSR461" s="64"/>
      <c r="JSS461" s="64"/>
      <c r="JST461" s="64"/>
      <c r="JSU461" s="64"/>
      <c r="JSV461" s="64"/>
      <c r="JSW461" s="64"/>
      <c r="JSX461" s="64"/>
      <c r="JSY461" s="64"/>
      <c r="JSZ461" s="64"/>
      <c r="JTA461" s="64"/>
      <c r="JTB461" s="64"/>
      <c r="JTC461" s="64"/>
      <c r="JTD461" s="64"/>
      <c r="JTE461" s="64"/>
      <c r="JTF461" s="64"/>
      <c r="JTG461" s="64"/>
      <c r="JTH461" s="64"/>
      <c r="JTI461" s="64"/>
      <c r="JTJ461" s="64"/>
      <c r="JTK461" s="64"/>
      <c r="JTL461" s="64"/>
      <c r="JTM461" s="64"/>
      <c r="JTN461" s="64"/>
      <c r="JTO461" s="64"/>
      <c r="JTP461" s="64"/>
      <c r="JTQ461" s="64"/>
      <c r="JTR461" s="64"/>
      <c r="JTS461" s="64"/>
      <c r="JTT461" s="64"/>
      <c r="JTU461" s="64"/>
      <c r="JTV461" s="64"/>
      <c r="JTW461" s="64"/>
      <c r="JTX461" s="64"/>
      <c r="JTY461" s="64"/>
      <c r="JTZ461" s="64"/>
      <c r="JUA461" s="64"/>
      <c r="JUB461" s="64"/>
      <c r="JUC461" s="64"/>
      <c r="JUD461" s="64"/>
      <c r="JUE461" s="64"/>
      <c r="JUF461" s="64"/>
      <c r="JUG461" s="64"/>
      <c r="JUH461" s="64"/>
      <c r="JUI461" s="64"/>
      <c r="JUJ461" s="64"/>
      <c r="JUK461" s="64"/>
      <c r="JUL461" s="64"/>
      <c r="JUM461" s="64"/>
      <c r="JUN461" s="64"/>
      <c r="JUO461" s="64"/>
      <c r="JUP461" s="64"/>
      <c r="JUQ461" s="64"/>
      <c r="JUR461" s="64"/>
      <c r="JUS461" s="64"/>
      <c r="JUT461" s="64"/>
      <c r="JUU461" s="64"/>
      <c r="JUV461" s="64"/>
      <c r="JUW461" s="64"/>
      <c r="JUX461" s="64"/>
      <c r="JUY461" s="64"/>
      <c r="JUZ461" s="64"/>
      <c r="JVA461" s="64"/>
      <c r="JVB461" s="64"/>
      <c r="JVC461" s="64"/>
      <c r="JVD461" s="64"/>
      <c r="JVE461" s="64"/>
      <c r="JVF461" s="64"/>
      <c r="JVG461" s="64"/>
      <c r="JVH461" s="64"/>
      <c r="JVI461" s="64"/>
      <c r="JVJ461" s="64"/>
      <c r="JVK461" s="64"/>
      <c r="JVL461" s="64"/>
      <c r="JVM461" s="64"/>
      <c r="JVN461" s="64"/>
      <c r="JVO461" s="64"/>
      <c r="JVP461" s="64"/>
      <c r="JVQ461" s="64"/>
      <c r="JVR461" s="64"/>
      <c r="JVS461" s="64"/>
      <c r="JVT461" s="64"/>
      <c r="JVU461" s="64"/>
      <c r="JVV461" s="64"/>
      <c r="JVW461" s="64"/>
      <c r="JVX461" s="64"/>
      <c r="JVY461" s="64"/>
      <c r="JVZ461" s="64"/>
      <c r="JWA461" s="64"/>
      <c r="JWB461" s="64"/>
      <c r="JWC461" s="64"/>
      <c r="JWD461" s="64"/>
      <c r="JWE461" s="64"/>
      <c r="JWF461" s="64"/>
      <c r="JWG461" s="64"/>
      <c r="JWH461" s="64"/>
      <c r="JWI461" s="64"/>
      <c r="JWJ461" s="64"/>
      <c r="JWK461" s="64"/>
      <c r="JWL461" s="64"/>
      <c r="JWM461" s="64"/>
      <c r="JWN461" s="64"/>
      <c r="JWO461" s="64"/>
      <c r="JWP461" s="64"/>
      <c r="JWQ461" s="64"/>
      <c r="JWR461" s="64"/>
      <c r="JWS461" s="64"/>
      <c r="JWT461" s="64"/>
      <c r="JWU461" s="64"/>
      <c r="JWV461" s="64"/>
      <c r="JWW461" s="64"/>
      <c r="JWX461" s="64"/>
      <c r="JWY461" s="64"/>
      <c r="JWZ461" s="64"/>
      <c r="JXA461" s="64"/>
      <c r="JXB461" s="64"/>
      <c r="JXC461" s="64"/>
      <c r="JXD461" s="64"/>
      <c r="JXE461" s="64"/>
      <c r="JXF461" s="64"/>
      <c r="JXG461" s="64"/>
      <c r="JXH461" s="64"/>
      <c r="JXI461" s="64"/>
      <c r="JXJ461" s="64"/>
      <c r="JXK461" s="64"/>
      <c r="JXL461" s="64"/>
      <c r="JXM461" s="64"/>
      <c r="JXN461" s="64"/>
      <c r="JXO461" s="64"/>
      <c r="JXP461" s="64"/>
      <c r="JXQ461" s="64"/>
      <c r="JXR461" s="64"/>
      <c r="JXS461" s="64"/>
      <c r="JXT461" s="64"/>
      <c r="JXU461" s="64"/>
      <c r="JXV461" s="64"/>
      <c r="JXW461" s="64"/>
      <c r="JXX461" s="64"/>
      <c r="JXY461" s="64"/>
      <c r="JXZ461" s="64"/>
      <c r="JYA461" s="64"/>
      <c r="JYB461" s="64"/>
      <c r="JYC461" s="64"/>
      <c r="JYD461" s="64"/>
      <c r="JYE461" s="64"/>
      <c r="JYF461" s="64"/>
      <c r="JYG461" s="64"/>
      <c r="JYH461" s="64"/>
      <c r="JYI461" s="64"/>
      <c r="JYJ461" s="64"/>
      <c r="JYK461" s="64"/>
      <c r="JYL461" s="64"/>
      <c r="JYM461" s="64"/>
      <c r="JYN461" s="64"/>
      <c r="JYO461" s="64"/>
      <c r="JYP461" s="64"/>
      <c r="JYQ461" s="64"/>
      <c r="JYR461" s="64"/>
      <c r="JYS461" s="64"/>
      <c r="JYT461" s="64"/>
      <c r="JYU461" s="64"/>
      <c r="JYV461" s="64"/>
      <c r="JYW461" s="64"/>
      <c r="JYX461" s="64"/>
      <c r="JYY461" s="64"/>
      <c r="JYZ461" s="64"/>
      <c r="JZA461" s="64"/>
      <c r="JZB461" s="64"/>
      <c r="JZC461" s="64"/>
      <c r="JZD461" s="64"/>
      <c r="JZE461" s="64"/>
      <c r="JZF461" s="64"/>
      <c r="JZG461" s="64"/>
      <c r="JZH461" s="64"/>
      <c r="JZI461" s="64"/>
      <c r="JZJ461" s="64"/>
      <c r="JZK461" s="64"/>
      <c r="JZL461" s="64"/>
      <c r="JZM461" s="64"/>
      <c r="JZN461" s="64"/>
      <c r="JZO461" s="64"/>
      <c r="JZP461" s="64"/>
      <c r="JZQ461" s="64"/>
      <c r="JZR461" s="64"/>
      <c r="JZS461" s="64"/>
      <c r="JZT461" s="64"/>
      <c r="JZU461" s="64"/>
      <c r="JZV461" s="64"/>
      <c r="JZW461" s="64"/>
      <c r="JZX461" s="64"/>
      <c r="JZY461" s="64"/>
      <c r="JZZ461" s="64"/>
      <c r="KAA461" s="64"/>
      <c r="KAB461" s="64"/>
      <c r="KAC461" s="64"/>
      <c r="KAD461" s="64"/>
      <c r="KAE461" s="64"/>
      <c r="KAF461" s="64"/>
      <c r="KAG461" s="64"/>
      <c r="KAH461" s="64"/>
      <c r="KAI461" s="64"/>
      <c r="KAJ461" s="64"/>
      <c r="KAK461" s="64"/>
      <c r="KAL461" s="64"/>
      <c r="KAM461" s="64"/>
      <c r="KAN461" s="64"/>
      <c r="KAO461" s="64"/>
      <c r="KAP461" s="64"/>
      <c r="KAQ461" s="64"/>
      <c r="KAR461" s="64"/>
      <c r="KAS461" s="64"/>
      <c r="KAT461" s="64"/>
      <c r="KAU461" s="64"/>
      <c r="KAV461" s="64"/>
      <c r="KAW461" s="64"/>
      <c r="KAX461" s="64"/>
      <c r="KAY461" s="64"/>
      <c r="KAZ461" s="64"/>
      <c r="KBA461" s="64"/>
      <c r="KBB461" s="64"/>
      <c r="KBC461" s="64"/>
      <c r="KBD461" s="64"/>
      <c r="KBE461" s="64"/>
      <c r="KBF461" s="64"/>
      <c r="KBG461" s="64"/>
      <c r="KBH461" s="64"/>
      <c r="KBI461" s="64"/>
      <c r="KBJ461" s="64"/>
      <c r="KBK461" s="64"/>
      <c r="KBL461" s="64"/>
      <c r="KBM461" s="64"/>
      <c r="KBN461" s="64"/>
      <c r="KBO461" s="64"/>
      <c r="KBP461" s="64"/>
      <c r="KBQ461" s="64"/>
      <c r="KBR461" s="64"/>
      <c r="KBS461" s="64"/>
      <c r="KBT461" s="64"/>
      <c r="KBU461" s="64"/>
      <c r="KBV461" s="64"/>
      <c r="KBW461" s="64"/>
      <c r="KBX461" s="64"/>
      <c r="KBY461" s="64"/>
      <c r="KBZ461" s="64"/>
      <c r="KCA461" s="64"/>
      <c r="KCB461" s="64"/>
      <c r="KCC461" s="64"/>
      <c r="KCD461" s="64"/>
      <c r="KCE461" s="64"/>
      <c r="KCF461" s="64"/>
      <c r="KCG461" s="64"/>
      <c r="KCH461" s="64"/>
      <c r="KCI461" s="64"/>
      <c r="KCJ461" s="64"/>
      <c r="KCK461" s="64"/>
      <c r="KCL461" s="64"/>
      <c r="KCM461" s="64"/>
      <c r="KCN461" s="64"/>
      <c r="KCO461" s="64"/>
      <c r="KCP461" s="64"/>
      <c r="KCQ461" s="64"/>
      <c r="KCR461" s="64"/>
      <c r="KCS461" s="64"/>
      <c r="KCT461" s="64"/>
      <c r="KCU461" s="64"/>
      <c r="KCV461" s="64"/>
      <c r="KCW461" s="64"/>
      <c r="KCX461" s="64"/>
      <c r="KCY461" s="64"/>
      <c r="KCZ461" s="64"/>
      <c r="KDA461" s="64"/>
      <c r="KDB461" s="64"/>
      <c r="KDC461" s="64"/>
      <c r="KDD461" s="64"/>
      <c r="KDE461" s="64"/>
      <c r="KDF461" s="64"/>
      <c r="KDG461" s="64"/>
      <c r="KDH461" s="64"/>
      <c r="KDI461" s="64"/>
      <c r="KDJ461" s="64"/>
      <c r="KDK461" s="64"/>
      <c r="KDL461" s="64"/>
      <c r="KDM461" s="64"/>
      <c r="KDN461" s="64"/>
      <c r="KDO461" s="64"/>
      <c r="KDP461" s="64"/>
      <c r="KDQ461" s="64"/>
      <c r="KDR461" s="64"/>
      <c r="KDS461" s="64"/>
      <c r="KDT461" s="64"/>
      <c r="KDU461" s="64"/>
      <c r="KDV461" s="64"/>
      <c r="KDW461" s="64"/>
      <c r="KDX461" s="64"/>
      <c r="KDY461" s="64"/>
      <c r="KDZ461" s="64"/>
      <c r="KEA461" s="64"/>
      <c r="KEB461" s="64"/>
      <c r="KEC461" s="64"/>
      <c r="KED461" s="64"/>
      <c r="KEE461" s="64"/>
      <c r="KEF461" s="64"/>
      <c r="KEG461" s="64"/>
      <c r="KEH461" s="64"/>
      <c r="KEI461" s="64"/>
      <c r="KEJ461" s="64"/>
      <c r="KEK461" s="64"/>
      <c r="KEL461" s="64"/>
      <c r="KEM461" s="64"/>
      <c r="KEN461" s="64"/>
      <c r="KEO461" s="64"/>
      <c r="KEP461" s="64"/>
      <c r="KEQ461" s="64"/>
      <c r="KER461" s="64"/>
      <c r="KES461" s="64"/>
      <c r="KET461" s="64"/>
      <c r="KEU461" s="64"/>
      <c r="KEV461" s="64"/>
      <c r="KEW461" s="64"/>
      <c r="KEX461" s="64"/>
      <c r="KEY461" s="64"/>
      <c r="KEZ461" s="64"/>
      <c r="KFA461" s="64"/>
      <c r="KFB461" s="64"/>
      <c r="KFC461" s="64"/>
      <c r="KFD461" s="64"/>
      <c r="KFE461" s="64"/>
      <c r="KFF461" s="64"/>
      <c r="KFG461" s="64"/>
      <c r="KFH461" s="64"/>
      <c r="KFI461" s="64"/>
      <c r="KFJ461" s="64"/>
      <c r="KFK461" s="64"/>
      <c r="KFL461" s="64"/>
      <c r="KFM461" s="64"/>
      <c r="KFN461" s="64"/>
      <c r="KFO461" s="64"/>
      <c r="KFP461" s="64"/>
      <c r="KFQ461" s="64"/>
      <c r="KFR461" s="64"/>
      <c r="KFS461" s="64"/>
      <c r="KFT461" s="64"/>
      <c r="KFU461" s="64"/>
      <c r="KFV461" s="64"/>
      <c r="KFW461" s="64"/>
      <c r="KFX461" s="64"/>
      <c r="KFY461" s="64"/>
      <c r="KFZ461" s="64"/>
      <c r="KGA461" s="64"/>
      <c r="KGB461" s="64"/>
      <c r="KGC461" s="64"/>
      <c r="KGD461" s="64"/>
      <c r="KGE461" s="64"/>
      <c r="KGF461" s="64"/>
      <c r="KGG461" s="64"/>
      <c r="KGH461" s="64"/>
      <c r="KGI461" s="64"/>
      <c r="KGJ461" s="64"/>
      <c r="KGK461" s="64"/>
      <c r="KGL461" s="64"/>
      <c r="KGM461" s="64"/>
      <c r="KGN461" s="64"/>
      <c r="KGO461" s="64"/>
      <c r="KGP461" s="64"/>
      <c r="KGQ461" s="64"/>
      <c r="KGR461" s="64"/>
      <c r="KGS461" s="64"/>
      <c r="KGT461" s="64"/>
      <c r="KGU461" s="64"/>
      <c r="KGV461" s="64"/>
      <c r="KGW461" s="64"/>
      <c r="KGX461" s="64"/>
      <c r="KGY461" s="64"/>
      <c r="KGZ461" s="64"/>
      <c r="KHA461" s="64"/>
      <c r="KHB461" s="64"/>
      <c r="KHC461" s="64"/>
      <c r="KHD461" s="64"/>
      <c r="KHE461" s="64"/>
      <c r="KHF461" s="64"/>
      <c r="KHG461" s="64"/>
      <c r="KHH461" s="64"/>
      <c r="KHI461" s="64"/>
      <c r="KHJ461" s="64"/>
      <c r="KHK461" s="64"/>
      <c r="KHL461" s="64"/>
      <c r="KHM461" s="64"/>
      <c r="KHN461" s="64"/>
      <c r="KHO461" s="64"/>
      <c r="KHP461" s="64"/>
      <c r="KHQ461" s="64"/>
      <c r="KHR461" s="64"/>
      <c r="KHS461" s="64"/>
      <c r="KHT461" s="64"/>
      <c r="KHU461" s="64"/>
      <c r="KHV461" s="64"/>
      <c r="KHW461" s="64"/>
      <c r="KHX461" s="64"/>
      <c r="KHY461" s="64"/>
      <c r="KHZ461" s="64"/>
      <c r="KIA461" s="64"/>
      <c r="KIB461" s="64"/>
      <c r="KIC461" s="64"/>
      <c r="KID461" s="64"/>
      <c r="KIE461" s="64"/>
      <c r="KIF461" s="64"/>
      <c r="KIG461" s="64"/>
      <c r="KIH461" s="64"/>
      <c r="KII461" s="64"/>
      <c r="KIJ461" s="64"/>
      <c r="KIK461" s="64"/>
      <c r="KIL461" s="64"/>
      <c r="KIM461" s="64"/>
      <c r="KIN461" s="64"/>
      <c r="KIO461" s="64"/>
      <c r="KIP461" s="64"/>
      <c r="KIQ461" s="64"/>
      <c r="KIR461" s="64"/>
      <c r="KIS461" s="64"/>
      <c r="KIT461" s="64"/>
      <c r="KIU461" s="64"/>
      <c r="KIV461" s="64"/>
      <c r="KIW461" s="64"/>
      <c r="KIX461" s="64"/>
      <c r="KIY461" s="64"/>
      <c r="KIZ461" s="64"/>
      <c r="KJA461" s="64"/>
      <c r="KJB461" s="64"/>
      <c r="KJC461" s="64"/>
      <c r="KJD461" s="64"/>
      <c r="KJE461" s="64"/>
      <c r="KJF461" s="64"/>
      <c r="KJG461" s="64"/>
      <c r="KJH461" s="64"/>
      <c r="KJI461" s="64"/>
      <c r="KJJ461" s="64"/>
      <c r="KJK461" s="64"/>
      <c r="KJL461" s="64"/>
      <c r="KJM461" s="64"/>
      <c r="KJN461" s="64"/>
      <c r="KJO461" s="64"/>
      <c r="KJP461" s="64"/>
      <c r="KJQ461" s="64"/>
      <c r="KJR461" s="64"/>
      <c r="KJS461" s="64"/>
      <c r="KJT461" s="64"/>
      <c r="KJU461" s="64"/>
      <c r="KJV461" s="64"/>
      <c r="KJW461" s="64"/>
      <c r="KJX461" s="64"/>
      <c r="KJY461" s="64"/>
      <c r="KJZ461" s="64"/>
      <c r="KKA461" s="64"/>
      <c r="KKB461" s="64"/>
      <c r="KKC461" s="64"/>
      <c r="KKD461" s="64"/>
      <c r="KKE461" s="64"/>
      <c r="KKF461" s="64"/>
      <c r="KKG461" s="64"/>
      <c r="KKH461" s="64"/>
      <c r="KKI461" s="64"/>
      <c r="KKJ461" s="64"/>
      <c r="KKK461" s="64"/>
      <c r="KKL461" s="64"/>
      <c r="KKM461" s="64"/>
      <c r="KKN461" s="64"/>
      <c r="KKO461" s="64"/>
      <c r="KKP461" s="64"/>
      <c r="KKQ461" s="64"/>
      <c r="KKR461" s="64"/>
      <c r="KKS461" s="64"/>
      <c r="KKT461" s="64"/>
      <c r="KKU461" s="64"/>
      <c r="KKV461" s="64"/>
      <c r="KKW461" s="64"/>
      <c r="KKX461" s="64"/>
      <c r="KKY461" s="64"/>
      <c r="KKZ461" s="64"/>
      <c r="KLA461" s="64"/>
      <c r="KLB461" s="64"/>
      <c r="KLC461" s="64"/>
      <c r="KLD461" s="64"/>
      <c r="KLE461" s="64"/>
      <c r="KLF461" s="64"/>
      <c r="KLG461" s="64"/>
      <c r="KLH461" s="64"/>
      <c r="KLI461" s="64"/>
      <c r="KLJ461" s="64"/>
      <c r="KLK461" s="64"/>
      <c r="KLL461" s="64"/>
      <c r="KLM461" s="64"/>
      <c r="KLN461" s="64"/>
      <c r="KLO461" s="64"/>
      <c r="KLP461" s="64"/>
      <c r="KLQ461" s="64"/>
      <c r="KLR461" s="64"/>
      <c r="KLS461" s="64"/>
      <c r="KLT461" s="64"/>
      <c r="KLU461" s="64"/>
      <c r="KLV461" s="64"/>
      <c r="KLW461" s="64"/>
      <c r="KLX461" s="64"/>
      <c r="KLY461" s="64"/>
      <c r="KLZ461" s="64"/>
      <c r="KMA461" s="64"/>
      <c r="KMB461" s="64"/>
      <c r="KMC461" s="64"/>
      <c r="KMD461" s="64"/>
      <c r="KME461" s="64"/>
      <c r="KMF461" s="64"/>
      <c r="KMG461" s="64"/>
      <c r="KMH461" s="64"/>
      <c r="KMI461" s="64"/>
      <c r="KMJ461" s="64"/>
      <c r="KMK461" s="64"/>
      <c r="KML461" s="64"/>
      <c r="KMM461" s="64"/>
      <c r="KMN461" s="64"/>
      <c r="KMO461" s="64"/>
      <c r="KMP461" s="64"/>
      <c r="KMQ461" s="64"/>
      <c r="KMR461" s="64"/>
      <c r="KMS461" s="64"/>
      <c r="KMT461" s="64"/>
      <c r="KMU461" s="64"/>
      <c r="KMV461" s="64"/>
      <c r="KMW461" s="64"/>
      <c r="KMX461" s="64"/>
      <c r="KMY461" s="64"/>
      <c r="KMZ461" s="64"/>
      <c r="KNA461" s="64"/>
      <c r="KNB461" s="64"/>
      <c r="KNC461" s="64"/>
      <c r="KND461" s="64"/>
      <c r="KNE461" s="64"/>
      <c r="KNF461" s="64"/>
      <c r="KNG461" s="64"/>
      <c r="KNH461" s="64"/>
      <c r="KNI461" s="64"/>
      <c r="KNJ461" s="64"/>
      <c r="KNK461" s="64"/>
      <c r="KNL461" s="64"/>
      <c r="KNM461" s="64"/>
      <c r="KNN461" s="64"/>
      <c r="KNO461" s="64"/>
      <c r="KNP461" s="64"/>
      <c r="KNQ461" s="64"/>
      <c r="KNR461" s="64"/>
      <c r="KNS461" s="64"/>
      <c r="KNT461" s="64"/>
      <c r="KNU461" s="64"/>
      <c r="KNV461" s="64"/>
      <c r="KNW461" s="64"/>
      <c r="KNX461" s="64"/>
      <c r="KNY461" s="64"/>
      <c r="KNZ461" s="64"/>
      <c r="KOA461" s="64"/>
      <c r="KOB461" s="64"/>
      <c r="KOC461" s="64"/>
      <c r="KOD461" s="64"/>
      <c r="KOE461" s="64"/>
      <c r="KOF461" s="64"/>
      <c r="KOG461" s="64"/>
      <c r="KOH461" s="64"/>
      <c r="KOI461" s="64"/>
      <c r="KOJ461" s="64"/>
      <c r="KOK461" s="64"/>
      <c r="KOL461" s="64"/>
      <c r="KOM461" s="64"/>
      <c r="KON461" s="64"/>
      <c r="KOO461" s="64"/>
      <c r="KOP461" s="64"/>
      <c r="KOQ461" s="64"/>
      <c r="KOR461" s="64"/>
      <c r="KOS461" s="64"/>
      <c r="KOT461" s="64"/>
      <c r="KOU461" s="64"/>
      <c r="KOV461" s="64"/>
      <c r="KOW461" s="64"/>
      <c r="KOX461" s="64"/>
      <c r="KOY461" s="64"/>
      <c r="KOZ461" s="64"/>
      <c r="KPA461" s="64"/>
      <c r="KPB461" s="64"/>
      <c r="KPC461" s="64"/>
      <c r="KPD461" s="64"/>
      <c r="KPE461" s="64"/>
      <c r="KPF461" s="64"/>
      <c r="KPG461" s="64"/>
      <c r="KPH461" s="64"/>
      <c r="KPI461" s="64"/>
      <c r="KPJ461" s="64"/>
      <c r="KPK461" s="64"/>
      <c r="KPL461" s="64"/>
      <c r="KPM461" s="64"/>
      <c r="KPN461" s="64"/>
      <c r="KPO461" s="64"/>
      <c r="KPP461" s="64"/>
      <c r="KPQ461" s="64"/>
      <c r="KPR461" s="64"/>
      <c r="KPS461" s="64"/>
      <c r="KPT461" s="64"/>
      <c r="KPU461" s="64"/>
      <c r="KPV461" s="64"/>
      <c r="KPW461" s="64"/>
      <c r="KPX461" s="64"/>
      <c r="KPY461" s="64"/>
      <c r="KPZ461" s="64"/>
      <c r="KQA461" s="64"/>
      <c r="KQB461" s="64"/>
      <c r="KQC461" s="64"/>
      <c r="KQD461" s="64"/>
      <c r="KQE461" s="64"/>
      <c r="KQF461" s="64"/>
      <c r="KQG461" s="64"/>
      <c r="KQH461" s="64"/>
      <c r="KQI461" s="64"/>
      <c r="KQJ461" s="64"/>
      <c r="KQK461" s="64"/>
      <c r="KQL461" s="64"/>
      <c r="KQM461" s="64"/>
      <c r="KQN461" s="64"/>
      <c r="KQO461" s="64"/>
      <c r="KQP461" s="64"/>
      <c r="KQQ461" s="64"/>
      <c r="KQR461" s="64"/>
      <c r="KQS461" s="64"/>
      <c r="KQT461" s="64"/>
      <c r="KQU461" s="64"/>
      <c r="KQV461" s="64"/>
      <c r="KQW461" s="64"/>
      <c r="KQX461" s="64"/>
      <c r="KQY461" s="64"/>
      <c r="KQZ461" s="64"/>
      <c r="KRA461" s="64"/>
      <c r="KRB461" s="64"/>
      <c r="KRC461" s="64"/>
      <c r="KRD461" s="64"/>
      <c r="KRE461" s="64"/>
      <c r="KRF461" s="64"/>
      <c r="KRG461" s="64"/>
      <c r="KRH461" s="64"/>
      <c r="KRI461" s="64"/>
      <c r="KRJ461" s="64"/>
      <c r="KRK461" s="64"/>
      <c r="KRL461" s="64"/>
      <c r="KRM461" s="64"/>
      <c r="KRN461" s="64"/>
      <c r="KRO461" s="64"/>
      <c r="KRP461" s="64"/>
      <c r="KRQ461" s="64"/>
      <c r="KRR461" s="64"/>
      <c r="KRS461" s="64"/>
      <c r="KRT461" s="64"/>
      <c r="KRU461" s="64"/>
      <c r="KRV461" s="64"/>
      <c r="KRW461" s="64"/>
      <c r="KRX461" s="64"/>
      <c r="KRY461" s="64"/>
      <c r="KRZ461" s="64"/>
      <c r="KSA461" s="64"/>
      <c r="KSB461" s="64"/>
      <c r="KSC461" s="64"/>
      <c r="KSD461" s="64"/>
      <c r="KSE461" s="64"/>
      <c r="KSF461" s="64"/>
      <c r="KSG461" s="64"/>
      <c r="KSH461" s="64"/>
      <c r="KSI461" s="64"/>
      <c r="KSJ461" s="64"/>
      <c r="KSK461" s="64"/>
      <c r="KSL461" s="64"/>
      <c r="KSM461" s="64"/>
      <c r="KSN461" s="64"/>
      <c r="KSO461" s="64"/>
      <c r="KSP461" s="64"/>
      <c r="KSQ461" s="64"/>
      <c r="KSR461" s="64"/>
      <c r="KSS461" s="64"/>
      <c r="KST461" s="64"/>
      <c r="KSU461" s="64"/>
      <c r="KSV461" s="64"/>
      <c r="KSW461" s="64"/>
      <c r="KSX461" s="64"/>
      <c r="KSY461" s="64"/>
      <c r="KSZ461" s="64"/>
      <c r="KTA461" s="64"/>
      <c r="KTB461" s="64"/>
      <c r="KTC461" s="64"/>
      <c r="KTD461" s="64"/>
      <c r="KTE461" s="64"/>
      <c r="KTF461" s="64"/>
      <c r="KTG461" s="64"/>
      <c r="KTH461" s="64"/>
      <c r="KTI461" s="64"/>
      <c r="KTJ461" s="64"/>
      <c r="KTK461" s="64"/>
      <c r="KTL461" s="64"/>
      <c r="KTM461" s="64"/>
      <c r="KTN461" s="64"/>
      <c r="KTO461" s="64"/>
      <c r="KTP461" s="64"/>
      <c r="KTQ461" s="64"/>
      <c r="KTR461" s="64"/>
      <c r="KTS461" s="64"/>
      <c r="KTT461" s="64"/>
      <c r="KTU461" s="64"/>
      <c r="KTV461" s="64"/>
      <c r="KTW461" s="64"/>
      <c r="KTX461" s="64"/>
      <c r="KTY461" s="64"/>
      <c r="KTZ461" s="64"/>
      <c r="KUA461" s="64"/>
      <c r="KUB461" s="64"/>
      <c r="KUC461" s="64"/>
      <c r="KUD461" s="64"/>
      <c r="KUE461" s="64"/>
      <c r="KUF461" s="64"/>
      <c r="KUG461" s="64"/>
      <c r="KUH461" s="64"/>
      <c r="KUI461" s="64"/>
      <c r="KUJ461" s="64"/>
      <c r="KUK461" s="64"/>
      <c r="KUL461" s="64"/>
      <c r="KUM461" s="64"/>
      <c r="KUN461" s="64"/>
      <c r="KUO461" s="64"/>
      <c r="KUP461" s="64"/>
      <c r="KUQ461" s="64"/>
      <c r="KUR461" s="64"/>
      <c r="KUS461" s="64"/>
      <c r="KUT461" s="64"/>
      <c r="KUU461" s="64"/>
      <c r="KUV461" s="64"/>
      <c r="KUW461" s="64"/>
      <c r="KUX461" s="64"/>
      <c r="KUY461" s="64"/>
      <c r="KUZ461" s="64"/>
      <c r="KVA461" s="64"/>
      <c r="KVB461" s="64"/>
      <c r="KVC461" s="64"/>
      <c r="KVD461" s="64"/>
      <c r="KVE461" s="64"/>
      <c r="KVF461" s="64"/>
      <c r="KVG461" s="64"/>
      <c r="KVH461" s="64"/>
      <c r="KVI461" s="64"/>
      <c r="KVJ461" s="64"/>
      <c r="KVK461" s="64"/>
      <c r="KVL461" s="64"/>
      <c r="KVM461" s="64"/>
      <c r="KVN461" s="64"/>
      <c r="KVO461" s="64"/>
      <c r="KVP461" s="64"/>
      <c r="KVQ461" s="64"/>
      <c r="KVR461" s="64"/>
      <c r="KVS461" s="64"/>
      <c r="KVT461" s="64"/>
      <c r="KVU461" s="64"/>
      <c r="KVV461" s="64"/>
      <c r="KVW461" s="64"/>
      <c r="KVX461" s="64"/>
      <c r="KVY461" s="64"/>
      <c r="KVZ461" s="64"/>
      <c r="KWA461" s="64"/>
      <c r="KWB461" s="64"/>
      <c r="KWC461" s="64"/>
      <c r="KWD461" s="64"/>
      <c r="KWE461" s="64"/>
      <c r="KWF461" s="64"/>
      <c r="KWG461" s="64"/>
      <c r="KWH461" s="64"/>
      <c r="KWI461" s="64"/>
      <c r="KWJ461" s="64"/>
      <c r="KWK461" s="64"/>
      <c r="KWL461" s="64"/>
      <c r="KWM461" s="64"/>
      <c r="KWN461" s="64"/>
      <c r="KWO461" s="64"/>
      <c r="KWP461" s="64"/>
      <c r="KWQ461" s="64"/>
      <c r="KWR461" s="64"/>
      <c r="KWS461" s="64"/>
      <c r="KWT461" s="64"/>
      <c r="KWU461" s="64"/>
      <c r="KWV461" s="64"/>
      <c r="KWW461" s="64"/>
      <c r="KWX461" s="64"/>
      <c r="KWY461" s="64"/>
      <c r="KWZ461" s="64"/>
      <c r="KXA461" s="64"/>
      <c r="KXB461" s="64"/>
      <c r="KXC461" s="64"/>
      <c r="KXD461" s="64"/>
      <c r="KXE461" s="64"/>
      <c r="KXF461" s="64"/>
      <c r="KXG461" s="64"/>
      <c r="KXH461" s="64"/>
      <c r="KXI461" s="64"/>
      <c r="KXJ461" s="64"/>
      <c r="KXK461" s="64"/>
      <c r="KXL461" s="64"/>
      <c r="KXM461" s="64"/>
      <c r="KXN461" s="64"/>
      <c r="KXO461" s="64"/>
      <c r="KXP461" s="64"/>
      <c r="KXQ461" s="64"/>
      <c r="KXR461" s="64"/>
      <c r="KXS461" s="64"/>
      <c r="KXT461" s="64"/>
      <c r="KXU461" s="64"/>
      <c r="KXV461" s="64"/>
      <c r="KXW461" s="64"/>
      <c r="KXX461" s="64"/>
      <c r="KXY461" s="64"/>
      <c r="KXZ461" s="64"/>
      <c r="KYA461" s="64"/>
      <c r="KYB461" s="64"/>
      <c r="KYC461" s="64"/>
      <c r="KYD461" s="64"/>
      <c r="KYE461" s="64"/>
      <c r="KYF461" s="64"/>
      <c r="KYG461" s="64"/>
      <c r="KYH461" s="64"/>
      <c r="KYI461" s="64"/>
      <c r="KYJ461" s="64"/>
      <c r="KYK461" s="64"/>
      <c r="KYL461" s="64"/>
      <c r="KYM461" s="64"/>
      <c r="KYN461" s="64"/>
      <c r="KYO461" s="64"/>
      <c r="KYP461" s="64"/>
      <c r="KYQ461" s="64"/>
      <c r="KYR461" s="64"/>
      <c r="KYS461" s="64"/>
      <c r="KYT461" s="64"/>
      <c r="KYU461" s="64"/>
      <c r="KYV461" s="64"/>
      <c r="KYW461" s="64"/>
      <c r="KYX461" s="64"/>
      <c r="KYY461" s="64"/>
      <c r="KYZ461" s="64"/>
      <c r="KZA461" s="64"/>
      <c r="KZB461" s="64"/>
      <c r="KZC461" s="64"/>
      <c r="KZD461" s="64"/>
      <c r="KZE461" s="64"/>
      <c r="KZF461" s="64"/>
      <c r="KZG461" s="64"/>
      <c r="KZH461" s="64"/>
      <c r="KZI461" s="64"/>
      <c r="KZJ461" s="64"/>
      <c r="KZK461" s="64"/>
      <c r="KZL461" s="64"/>
      <c r="KZM461" s="64"/>
      <c r="KZN461" s="64"/>
      <c r="KZO461" s="64"/>
      <c r="KZP461" s="64"/>
      <c r="KZQ461" s="64"/>
      <c r="KZR461" s="64"/>
      <c r="KZS461" s="64"/>
      <c r="KZT461" s="64"/>
      <c r="KZU461" s="64"/>
      <c r="KZV461" s="64"/>
      <c r="KZW461" s="64"/>
      <c r="KZX461" s="64"/>
      <c r="KZY461" s="64"/>
      <c r="KZZ461" s="64"/>
      <c r="LAA461" s="64"/>
      <c r="LAB461" s="64"/>
      <c r="LAC461" s="64"/>
      <c r="LAD461" s="64"/>
      <c r="LAE461" s="64"/>
      <c r="LAF461" s="64"/>
      <c r="LAG461" s="64"/>
      <c r="LAH461" s="64"/>
      <c r="LAI461" s="64"/>
      <c r="LAJ461" s="64"/>
      <c r="LAK461" s="64"/>
      <c r="LAL461" s="64"/>
      <c r="LAM461" s="64"/>
      <c r="LAN461" s="64"/>
      <c r="LAO461" s="64"/>
      <c r="LAP461" s="64"/>
      <c r="LAQ461" s="64"/>
      <c r="LAR461" s="64"/>
      <c r="LAS461" s="64"/>
      <c r="LAT461" s="64"/>
      <c r="LAU461" s="64"/>
      <c r="LAV461" s="64"/>
      <c r="LAW461" s="64"/>
      <c r="LAX461" s="64"/>
      <c r="LAY461" s="64"/>
      <c r="LAZ461" s="64"/>
      <c r="LBA461" s="64"/>
      <c r="LBB461" s="64"/>
      <c r="LBC461" s="64"/>
      <c r="LBD461" s="64"/>
      <c r="LBE461" s="64"/>
      <c r="LBF461" s="64"/>
      <c r="LBG461" s="64"/>
      <c r="LBH461" s="64"/>
      <c r="LBI461" s="64"/>
      <c r="LBJ461" s="64"/>
      <c r="LBK461" s="64"/>
      <c r="LBL461" s="64"/>
      <c r="LBM461" s="64"/>
      <c r="LBN461" s="64"/>
      <c r="LBO461" s="64"/>
      <c r="LBP461" s="64"/>
      <c r="LBQ461" s="64"/>
      <c r="LBR461" s="64"/>
      <c r="LBS461" s="64"/>
      <c r="LBT461" s="64"/>
      <c r="LBU461" s="64"/>
      <c r="LBV461" s="64"/>
      <c r="LBW461" s="64"/>
      <c r="LBX461" s="64"/>
      <c r="LBY461" s="64"/>
      <c r="LBZ461" s="64"/>
      <c r="LCA461" s="64"/>
      <c r="LCB461" s="64"/>
      <c r="LCC461" s="64"/>
      <c r="LCD461" s="64"/>
      <c r="LCE461" s="64"/>
      <c r="LCF461" s="64"/>
      <c r="LCG461" s="64"/>
      <c r="LCH461" s="64"/>
      <c r="LCI461" s="64"/>
      <c r="LCJ461" s="64"/>
      <c r="LCK461" s="64"/>
      <c r="LCL461" s="64"/>
      <c r="LCM461" s="64"/>
      <c r="LCN461" s="64"/>
      <c r="LCO461" s="64"/>
      <c r="LCP461" s="64"/>
      <c r="LCQ461" s="64"/>
      <c r="LCR461" s="64"/>
      <c r="LCS461" s="64"/>
      <c r="LCT461" s="64"/>
      <c r="LCU461" s="64"/>
      <c r="LCV461" s="64"/>
      <c r="LCW461" s="64"/>
      <c r="LCX461" s="64"/>
      <c r="LCY461" s="64"/>
      <c r="LCZ461" s="64"/>
      <c r="LDA461" s="64"/>
      <c r="LDB461" s="64"/>
      <c r="LDC461" s="64"/>
      <c r="LDD461" s="64"/>
      <c r="LDE461" s="64"/>
      <c r="LDF461" s="64"/>
      <c r="LDG461" s="64"/>
      <c r="LDH461" s="64"/>
      <c r="LDI461" s="64"/>
      <c r="LDJ461" s="64"/>
      <c r="LDK461" s="64"/>
      <c r="LDL461" s="64"/>
      <c r="LDM461" s="64"/>
      <c r="LDN461" s="64"/>
      <c r="LDO461" s="64"/>
      <c r="LDP461" s="64"/>
      <c r="LDQ461" s="64"/>
      <c r="LDR461" s="64"/>
      <c r="LDS461" s="64"/>
      <c r="LDT461" s="64"/>
      <c r="LDU461" s="64"/>
      <c r="LDV461" s="64"/>
      <c r="LDW461" s="64"/>
      <c r="LDX461" s="64"/>
      <c r="LDY461" s="64"/>
      <c r="LDZ461" s="64"/>
      <c r="LEA461" s="64"/>
      <c r="LEB461" s="64"/>
      <c r="LEC461" s="64"/>
      <c r="LED461" s="64"/>
      <c r="LEE461" s="64"/>
      <c r="LEF461" s="64"/>
      <c r="LEG461" s="64"/>
      <c r="LEH461" s="64"/>
      <c r="LEI461" s="64"/>
      <c r="LEJ461" s="64"/>
      <c r="LEK461" s="64"/>
      <c r="LEL461" s="64"/>
      <c r="LEM461" s="64"/>
      <c r="LEN461" s="64"/>
      <c r="LEO461" s="64"/>
      <c r="LEP461" s="64"/>
      <c r="LEQ461" s="64"/>
      <c r="LER461" s="64"/>
      <c r="LES461" s="64"/>
      <c r="LET461" s="64"/>
      <c r="LEU461" s="64"/>
      <c r="LEV461" s="64"/>
      <c r="LEW461" s="64"/>
      <c r="LEX461" s="64"/>
      <c r="LEY461" s="64"/>
      <c r="LEZ461" s="64"/>
      <c r="LFA461" s="64"/>
      <c r="LFB461" s="64"/>
      <c r="LFC461" s="64"/>
      <c r="LFD461" s="64"/>
      <c r="LFE461" s="64"/>
      <c r="LFF461" s="64"/>
      <c r="LFG461" s="64"/>
      <c r="LFH461" s="64"/>
      <c r="LFI461" s="64"/>
      <c r="LFJ461" s="64"/>
      <c r="LFK461" s="64"/>
      <c r="LFL461" s="64"/>
      <c r="LFM461" s="64"/>
      <c r="LFN461" s="64"/>
      <c r="LFO461" s="64"/>
      <c r="LFP461" s="64"/>
      <c r="LFQ461" s="64"/>
      <c r="LFR461" s="64"/>
      <c r="LFS461" s="64"/>
      <c r="LFT461" s="64"/>
      <c r="LFU461" s="64"/>
      <c r="LFV461" s="64"/>
      <c r="LFW461" s="64"/>
      <c r="LFX461" s="64"/>
      <c r="LFY461" s="64"/>
      <c r="LFZ461" s="64"/>
      <c r="LGA461" s="64"/>
      <c r="LGB461" s="64"/>
      <c r="LGC461" s="64"/>
      <c r="LGD461" s="64"/>
      <c r="LGE461" s="64"/>
      <c r="LGF461" s="64"/>
      <c r="LGG461" s="64"/>
      <c r="LGH461" s="64"/>
      <c r="LGI461" s="64"/>
      <c r="LGJ461" s="64"/>
      <c r="LGK461" s="64"/>
      <c r="LGL461" s="64"/>
      <c r="LGM461" s="64"/>
      <c r="LGN461" s="64"/>
      <c r="LGO461" s="64"/>
      <c r="LGP461" s="64"/>
      <c r="LGQ461" s="64"/>
      <c r="LGR461" s="64"/>
      <c r="LGS461" s="64"/>
      <c r="LGT461" s="64"/>
      <c r="LGU461" s="64"/>
      <c r="LGV461" s="64"/>
      <c r="LGW461" s="64"/>
      <c r="LGX461" s="64"/>
      <c r="LGY461" s="64"/>
      <c r="LGZ461" s="64"/>
      <c r="LHA461" s="64"/>
      <c r="LHB461" s="64"/>
      <c r="LHC461" s="64"/>
      <c r="LHD461" s="64"/>
      <c r="LHE461" s="64"/>
      <c r="LHF461" s="64"/>
      <c r="LHG461" s="64"/>
      <c r="LHH461" s="64"/>
      <c r="LHI461" s="64"/>
      <c r="LHJ461" s="64"/>
      <c r="LHK461" s="64"/>
      <c r="LHL461" s="64"/>
      <c r="LHM461" s="64"/>
      <c r="LHN461" s="64"/>
      <c r="LHO461" s="64"/>
      <c r="LHP461" s="64"/>
      <c r="LHQ461" s="64"/>
      <c r="LHR461" s="64"/>
      <c r="LHS461" s="64"/>
      <c r="LHT461" s="64"/>
      <c r="LHU461" s="64"/>
      <c r="LHV461" s="64"/>
      <c r="LHW461" s="64"/>
      <c r="LHX461" s="64"/>
      <c r="LHY461" s="64"/>
      <c r="LHZ461" s="64"/>
      <c r="LIA461" s="64"/>
      <c r="LIB461" s="64"/>
      <c r="LIC461" s="64"/>
      <c r="LID461" s="64"/>
      <c r="LIE461" s="64"/>
      <c r="LIF461" s="64"/>
      <c r="LIG461" s="64"/>
      <c r="LIH461" s="64"/>
      <c r="LII461" s="64"/>
      <c r="LIJ461" s="64"/>
      <c r="LIK461" s="64"/>
      <c r="LIL461" s="64"/>
      <c r="LIM461" s="64"/>
      <c r="LIN461" s="64"/>
      <c r="LIO461" s="64"/>
      <c r="LIP461" s="64"/>
      <c r="LIQ461" s="64"/>
      <c r="LIR461" s="64"/>
      <c r="LIS461" s="64"/>
      <c r="LIT461" s="64"/>
      <c r="LIU461" s="64"/>
      <c r="LIV461" s="64"/>
      <c r="LIW461" s="64"/>
      <c r="LIX461" s="64"/>
      <c r="LIY461" s="64"/>
      <c r="LIZ461" s="64"/>
      <c r="LJA461" s="64"/>
      <c r="LJB461" s="64"/>
      <c r="LJC461" s="64"/>
      <c r="LJD461" s="64"/>
      <c r="LJE461" s="64"/>
      <c r="LJF461" s="64"/>
      <c r="LJG461" s="64"/>
      <c r="LJH461" s="64"/>
      <c r="LJI461" s="64"/>
      <c r="LJJ461" s="64"/>
      <c r="LJK461" s="64"/>
      <c r="LJL461" s="64"/>
      <c r="LJM461" s="64"/>
      <c r="LJN461" s="64"/>
      <c r="LJO461" s="64"/>
      <c r="LJP461" s="64"/>
      <c r="LJQ461" s="64"/>
      <c r="LJR461" s="64"/>
      <c r="LJS461" s="64"/>
      <c r="LJT461" s="64"/>
      <c r="LJU461" s="64"/>
      <c r="LJV461" s="64"/>
      <c r="LJW461" s="64"/>
      <c r="LJX461" s="64"/>
      <c r="LJY461" s="64"/>
      <c r="LJZ461" s="64"/>
      <c r="LKA461" s="64"/>
      <c r="LKB461" s="64"/>
      <c r="LKC461" s="64"/>
      <c r="LKD461" s="64"/>
      <c r="LKE461" s="64"/>
      <c r="LKF461" s="64"/>
      <c r="LKG461" s="64"/>
      <c r="LKH461" s="64"/>
      <c r="LKI461" s="64"/>
      <c r="LKJ461" s="64"/>
      <c r="LKK461" s="64"/>
      <c r="LKL461" s="64"/>
      <c r="LKM461" s="64"/>
      <c r="LKN461" s="64"/>
      <c r="LKO461" s="64"/>
      <c r="LKP461" s="64"/>
      <c r="LKQ461" s="64"/>
      <c r="LKR461" s="64"/>
      <c r="LKS461" s="64"/>
      <c r="LKT461" s="64"/>
      <c r="LKU461" s="64"/>
      <c r="LKV461" s="64"/>
      <c r="LKW461" s="64"/>
      <c r="LKX461" s="64"/>
      <c r="LKY461" s="64"/>
      <c r="LKZ461" s="64"/>
      <c r="LLA461" s="64"/>
      <c r="LLB461" s="64"/>
      <c r="LLC461" s="64"/>
      <c r="LLD461" s="64"/>
      <c r="LLE461" s="64"/>
      <c r="LLF461" s="64"/>
      <c r="LLG461" s="64"/>
      <c r="LLH461" s="64"/>
      <c r="LLI461" s="64"/>
      <c r="LLJ461" s="64"/>
      <c r="LLK461" s="64"/>
      <c r="LLL461" s="64"/>
      <c r="LLM461" s="64"/>
      <c r="LLN461" s="64"/>
      <c r="LLO461" s="64"/>
      <c r="LLP461" s="64"/>
      <c r="LLQ461" s="64"/>
      <c r="LLR461" s="64"/>
      <c r="LLS461" s="64"/>
      <c r="LLT461" s="64"/>
      <c r="LLU461" s="64"/>
      <c r="LLV461" s="64"/>
      <c r="LLW461" s="64"/>
      <c r="LLX461" s="64"/>
      <c r="LLY461" s="64"/>
      <c r="LLZ461" s="64"/>
      <c r="LMA461" s="64"/>
      <c r="LMB461" s="64"/>
      <c r="LMC461" s="64"/>
      <c r="LMD461" s="64"/>
      <c r="LME461" s="64"/>
      <c r="LMF461" s="64"/>
      <c r="LMG461" s="64"/>
      <c r="LMH461" s="64"/>
      <c r="LMI461" s="64"/>
      <c r="LMJ461" s="64"/>
      <c r="LMK461" s="64"/>
      <c r="LML461" s="64"/>
      <c r="LMM461" s="64"/>
      <c r="LMN461" s="64"/>
      <c r="LMO461" s="64"/>
      <c r="LMP461" s="64"/>
      <c r="LMQ461" s="64"/>
      <c r="LMR461" s="64"/>
      <c r="LMS461" s="64"/>
      <c r="LMT461" s="64"/>
      <c r="LMU461" s="64"/>
      <c r="LMV461" s="64"/>
      <c r="LMW461" s="64"/>
      <c r="LMX461" s="64"/>
      <c r="LMY461" s="64"/>
      <c r="LMZ461" s="64"/>
      <c r="LNA461" s="64"/>
      <c r="LNB461" s="64"/>
      <c r="LNC461" s="64"/>
      <c r="LND461" s="64"/>
      <c r="LNE461" s="64"/>
      <c r="LNF461" s="64"/>
      <c r="LNG461" s="64"/>
      <c r="LNH461" s="64"/>
      <c r="LNI461" s="64"/>
      <c r="LNJ461" s="64"/>
      <c r="LNK461" s="64"/>
      <c r="LNL461" s="64"/>
      <c r="LNM461" s="64"/>
      <c r="LNN461" s="64"/>
      <c r="LNO461" s="64"/>
      <c r="LNP461" s="64"/>
      <c r="LNQ461" s="64"/>
      <c r="LNR461" s="64"/>
      <c r="LNS461" s="64"/>
      <c r="LNT461" s="64"/>
      <c r="LNU461" s="64"/>
      <c r="LNV461" s="64"/>
      <c r="LNW461" s="64"/>
      <c r="LNX461" s="64"/>
      <c r="LNY461" s="64"/>
      <c r="LNZ461" s="64"/>
      <c r="LOA461" s="64"/>
      <c r="LOB461" s="64"/>
      <c r="LOC461" s="64"/>
      <c r="LOD461" s="64"/>
      <c r="LOE461" s="64"/>
      <c r="LOF461" s="64"/>
      <c r="LOG461" s="64"/>
      <c r="LOH461" s="64"/>
      <c r="LOI461" s="64"/>
      <c r="LOJ461" s="64"/>
      <c r="LOK461" s="64"/>
      <c r="LOL461" s="64"/>
      <c r="LOM461" s="64"/>
      <c r="LON461" s="64"/>
      <c r="LOO461" s="64"/>
      <c r="LOP461" s="64"/>
      <c r="LOQ461" s="64"/>
      <c r="LOR461" s="64"/>
      <c r="LOS461" s="64"/>
      <c r="LOT461" s="64"/>
      <c r="LOU461" s="64"/>
      <c r="LOV461" s="64"/>
      <c r="LOW461" s="64"/>
      <c r="LOX461" s="64"/>
      <c r="LOY461" s="64"/>
      <c r="LOZ461" s="64"/>
      <c r="LPA461" s="64"/>
      <c r="LPB461" s="64"/>
      <c r="LPC461" s="64"/>
      <c r="LPD461" s="64"/>
      <c r="LPE461" s="64"/>
      <c r="LPF461" s="64"/>
      <c r="LPG461" s="64"/>
      <c r="LPH461" s="64"/>
      <c r="LPI461" s="64"/>
      <c r="LPJ461" s="64"/>
      <c r="LPK461" s="64"/>
      <c r="LPL461" s="64"/>
      <c r="LPM461" s="64"/>
      <c r="LPN461" s="64"/>
      <c r="LPO461" s="64"/>
      <c r="LPP461" s="64"/>
      <c r="LPQ461" s="64"/>
      <c r="LPR461" s="64"/>
      <c r="LPS461" s="64"/>
      <c r="LPT461" s="64"/>
      <c r="LPU461" s="64"/>
      <c r="LPV461" s="64"/>
      <c r="LPW461" s="64"/>
      <c r="LPX461" s="64"/>
      <c r="LPY461" s="64"/>
      <c r="LPZ461" s="64"/>
      <c r="LQA461" s="64"/>
      <c r="LQB461" s="64"/>
      <c r="LQC461" s="64"/>
      <c r="LQD461" s="64"/>
      <c r="LQE461" s="64"/>
      <c r="LQF461" s="64"/>
      <c r="LQG461" s="64"/>
      <c r="LQH461" s="64"/>
      <c r="LQI461" s="64"/>
      <c r="LQJ461" s="64"/>
      <c r="LQK461" s="64"/>
      <c r="LQL461" s="64"/>
      <c r="LQM461" s="64"/>
      <c r="LQN461" s="64"/>
      <c r="LQO461" s="64"/>
      <c r="LQP461" s="64"/>
      <c r="LQQ461" s="64"/>
      <c r="LQR461" s="64"/>
      <c r="LQS461" s="64"/>
      <c r="LQT461" s="64"/>
      <c r="LQU461" s="64"/>
      <c r="LQV461" s="64"/>
      <c r="LQW461" s="64"/>
      <c r="LQX461" s="64"/>
      <c r="LQY461" s="64"/>
      <c r="LQZ461" s="64"/>
      <c r="LRA461" s="64"/>
      <c r="LRB461" s="64"/>
      <c r="LRC461" s="64"/>
      <c r="LRD461" s="64"/>
      <c r="LRE461" s="64"/>
      <c r="LRF461" s="64"/>
      <c r="LRG461" s="64"/>
      <c r="LRH461" s="64"/>
      <c r="LRI461" s="64"/>
      <c r="LRJ461" s="64"/>
      <c r="LRK461" s="64"/>
      <c r="LRL461" s="64"/>
      <c r="LRM461" s="64"/>
      <c r="LRN461" s="64"/>
      <c r="LRO461" s="64"/>
      <c r="LRP461" s="64"/>
      <c r="LRQ461" s="64"/>
      <c r="LRR461" s="64"/>
      <c r="LRS461" s="64"/>
      <c r="LRT461" s="64"/>
      <c r="LRU461" s="64"/>
      <c r="LRV461" s="64"/>
      <c r="LRW461" s="64"/>
      <c r="LRX461" s="64"/>
      <c r="LRY461" s="64"/>
      <c r="LRZ461" s="64"/>
      <c r="LSA461" s="64"/>
      <c r="LSB461" s="64"/>
      <c r="LSC461" s="64"/>
      <c r="LSD461" s="64"/>
      <c r="LSE461" s="64"/>
      <c r="LSF461" s="64"/>
      <c r="LSG461" s="64"/>
      <c r="LSH461" s="64"/>
      <c r="LSI461" s="64"/>
      <c r="LSJ461" s="64"/>
      <c r="LSK461" s="64"/>
      <c r="LSL461" s="64"/>
      <c r="LSM461" s="64"/>
      <c r="LSN461" s="64"/>
      <c r="LSO461" s="64"/>
      <c r="LSP461" s="64"/>
      <c r="LSQ461" s="64"/>
      <c r="LSR461" s="64"/>
      <c r="LSS461" s="64"/>
      <c r="LST461" s="64"/>
      <c r="LSU461" s="64"/>
      <c r="LSV461" s="64"/>
      <c r="LSW461" s="64"/>
      <c r="LSX461" s="64"/>
      <c r="LSY461" s="64"/>
      <c r="LSZ461" s="64"/>
      <c r="LTA461" s="64"/>
      <c r="LTB461" s="64"/>
      <c r="LTC461" s="64"/>
      <c r="LTD461" s="64"/>
      <c r="LTE461" s="64"/>
      <c r="LTF461" s="64"/>
      <c r="LTG461" s="64"/>
      <c r="LTH461" s="64"/>
      <c r="LTI461" s="64"/>
      <c r="LTJ461" s="64"/>
      <c r="LTK461" s="64"/>
      <c r="LTL461" s="64"/>
      <c r="LTM461" s="64"/>
      <c r="LTN461" s="64"/>
      <c r="LTO461" s="64"/>
      <c r="LTP461" s="64"/>
      <c r="LTQ461" s="64"/>
      <c r="LTR461" s="64"/>
      <c r="LTS461" s="64"/>
      <c r="LTT461" s="64"/>
      <c r="LTU461" s="64"/>
      <c r="LTV461" s="64"/>
      <c r="LTW461" s="64"/>
      <c r="LTX461" s="64"/>
      <c r="LTY461" s="64"/>
      <c r="LTZ461" s="64"/>
      <c r="LUA461" s="64"/>
      <c r="LUB461" s="64"/>
      <c r="LUC461" s="64"/>
      <c r="LUD461" s="64"/>
      <c r="LUE461" s="64"/>
      <c r="LUF461" s="64"/>
      <c r="LUG461" s="64"/>
      <c r="LUH461" s="64"/>
      <c r="LUI461" s="64"/>
      <c r="LUJ461" s="64"/>
      <c r="LUK461" s="64"/>
      <c r="LUL461" s="64"/>
      <c r="LUM461" s="64"/>
      <c r="LUN461" s="64"/>
      <c r="LUO461" s="64"/>
      <c r="LUP461" s="64"/>
      <c r="LUQ461" s="64"/>
      <c r="LUR461" s="64"/>
      <c r="LUS461" s="64"/>
      <c r="LUT461" s="64"/>
      <c r="LUU461" s="64"/>
      <c r="LUV461" s="64"/>
      <c r="LUW461" s="64"/>
      <c r="LUX461" s="64"/>
      <c r="LUY461" s="64"/>
      <c r="LUZ461" s="64"/>
      <c r="LVA461" s="64"/>
      <c r="LVB461" s="64"/>
      <c r="LVC461" s="64"/>
      <c r="LVD461" s="64"/>
      <c r="LVE461" s="64"/>
      <c r="LVF461" s="64"/>
      <c r="LVG461" s="64"/>
      <c r="LVH461" s="64"/>
      <c r="LVI461" s="64"/>
      <c r="LVJ461" s="64"/>
      <c r="LVK461" s="64"/>
      <c r="LVL461" s="64"/>
      <c r="LVM461" s="64"/>
      <c r="LVN461" s="64"/>
      <c r="LVO461" s="64"/>
      <c r="LVP461" s="64"/>
      <c r="LVQ461" s="64"/>
      <c r="LVR461" s="64"/>
      <c r="LVS461" s="64"/>
      <c r="LVT461" s="64"/>
      <c r="LVU461" s="64"/>
      <c r="LVV461" s="64"/>
      <c r="LVW461" s="64"/>
      <c r="LVX461" s="64"/>
      <c r="LVY461" s="64"/>
      <c r="LVZ461" s="64"/>
      <c r="LWA461" s="64"/>
      <c r="LWB461" s="64"/>
      <c r="LWC461" s="64"/>
      <c r="LWD461" s="64"/>
      <c r="LWE461" s="64"/>
      <c r="LWF461" s="64"/>
      <c r="LWG461" s="64"/>
      <c r="LWH461" s="64"/>
      <c r="LWI461" s="64"/>
      <c r="LWJ461" s="64"/>
      <c r="LWK461" s="64"/>
      <c r="LWL461" s="64"/>
      <c r="LWM461" s="64"/>
      <c r="LWN461" s="64"/>
      <c r="LWO461" s="64"/>
      <c r="LWP461" s="64"/>
      <c r="LWQ461" s="64"/>
      <c r="LWR461" s="64"/>
      <c r="LWS461" s="64"/>
      <c r="LWT461" s="64"/>
      <c r="LWU461" s="64"/>
      <c r="LWV461" s="64"/>
      <c r="LWW461" s="64"/>
      <c r="LWX461" s="64"/>
      <c r="LWY461" s="64"/>
      <c r="LWZ461" s="64"/>
      <c r="LXA461" s="64"/>
      <c r="LXB461" s="64"/>
      <c r="LXC461" s="64"/>
      <c r="LXD461" s="64"/>
      <c r="LXE461" s="64"/>
      <c r="LXF461" s="64"/>
      <c r="LXG461" s="64"/>
      <c r="LXH461" s="64"/>
      <c r="LXI461" s="64"/>
      <c r="LXJ461" s="64"/>
      <c r="LXK461" s="64"/>
      <c r="LXL461" s="64"/>
      <c r="LXM461" s="64"/>
      <c r="LXN461" s="64"/>
      <c r="LXO461" s="64"/>
      <c r="LXP461" s="64"/>
      <c r="LXQ461" s="64"/>
      <c r="LXR461" s="64"/>
      <c r="LXS461" s="64"/>
      <c r="LXT461" s="64"/>
      <c r="LXU461" s="64"/>
      <c r="LXV461" s="64"/>
      <c r="LXW461" s="64"/>
      <c r="LXX461" s="64"/>
      <c r="LXY461" s="64"/>
      <c r="LXZ461" s="64"/>
      <c r="LYA461" s="64"/>
      <c r="LYB461" s="64"/>
      <c r="LYC461" s="64"/>
      <c r="LYD461" s="64"/>
      <c r="LYE461" s="64"/>
      <c r="LYF461" s="64"/>
      <c r="LYG461" s="64"/>
      <c r="LYH461" s="64"/>
      <c r="LYI461" s="64"/>
      <c r="LYJ461" s="64"/>
      <c r="LYK461" s="64"/>
      <c r="LYL461" s="64"/>
      <c r="LYM461" s="64"/>
      <c r="LYN461" s="64"/>
      <c r="LYO461" s="64"/>
      <c r="LYP461" s="64"/>
      <c r="LYQ461" s="64"/>
      <c r="LYR461" s="64"/>
      <c r="LYS461" s="64"/>
      <c r="LYT461" s="64"/>
      <c r="LYU461" s="64"/>
      <c r="LYV461" s="64"/>
      <c r="LYW461" s="64"/>
      <c r="LYX461" s="64"/>
      <c r="LYY461" s="64"/>
      <c r="LYZ461" s="64"/>
      <c r="LZA461" s="64"/>
      <c r="LZB461" s="64"/>
      <c r="LZC461" s="64"/>
      <c r="LZD461" s="64"/>
      <c r="LZE461" s="64"/>
      <c r="LZF461" s="64"/>
      <c r="LZG461" s="64"/>
      <c r="LZH461" s="64"/>
      <c r="LZI461" s="64"/>
      <c r="LZJ461" s="64"/>
      <c r="LZK461" s="64"/>
      <c r="LZL461" s="64"/>
      <c r="LZM461" s="64"/>
      <c r="LZN461" s="64"/>
      <c r="LZO461" s="64"/>
      <c r="LZP461" s="64"/>
      <c r="LZQ461" s="64"/>
      <c r="LZR461" s="64"/>
      <c r="LZS461" s="64"/>
      <c r="LZT461" s="64"/>
      <c r="LZU461" s="64"/>
      <c r="LZV461" s="64"/>
      <c r="LZW461" s="64"/>
      <c r="LZX461" s="64"/>
      <c r="LZY461" s="64"/>
      <c r="LZZ461" s="64"/>
      <c r="MAA461" s="64"/>
      <c r="MAB461" s="64"/>
      <c r="MAC461" s="64"/>
      <c r="MAD461" s="64"/>
      <c r="MAE461" s="64"/>
      <c r="MAF461" s="64"/>
      <c r="MAG461" s="64"/>
      <c r="MAH461" s="64"/>
      <c r="MAI461" s="64"/>
      <c r="MAJ461" s="64"/>
      <c r="MAK461" s="64"/>
      <c r="MAL461" s="64"/>
      <c r="MAM461" s="64"/>
      <c r="MAN461" s="64"/>
      <c r="MAO461" s="64"/>
      <c r="MAP461" s="64"/>
      <c r="MAQ461" s="64"/>
      <c r="MAR461" s="64"/>
      <c r="MAS461" s="64"/>
      <c r="MAT461" s="64"/>
      <c r="MAU461" s="64"/>
      <c r="MAV461" s="64"/>
      <c r="MAW461" s="64"/>
      <c r="MAX461" s="64"/>
      <c r="MAY461" s="64"/>
      <c r="MAZ461" s="64"/>
      <c r="MBA461" s="64"/>
      <c r="MBB461" s="64"/>
      <c r="MBC461" s="64"/>
      <c r="MBD461" s="64"/>
      <c r="MBE461" s="64"/>
      <c r="MBF461" s="64"/>
      <c r="MBG461" s="64"/>
      <c r="MBH461" s="64"/>
      <c r="MBI461" s="64"/>
      <c r="MBJ461" s="64"/>
      <c r="MBK461" s="64"/>
      <c r="MBL461" s="64"/>
      <c r="MBM461" s="64"/>
      <c r="MBN461" s="64"/>
      <c r="MBO461" s="64"/>
      <c r="MBP461" s="64"/>
      <c r="MBQ461" s="64"/>
      <c r="MBR461" s="64"/>
      <c r="MBS461" s="64"/>
      <c r="MBT461" s="64"/>
      <c r="MBU461" s="64"/>
      <c r="MBV461" s="64"/>
      <c r="MBW461" s="64"/>
      <c r="MBX461" s="64"/>
      <c r="MBY461" s="64"/>
      <c r="MBZ461" s="64"/>
      <c r="MCA461" s="64"/>
      <c r="MCB461" s="64"/>
      <c r="MCC461" s="64"/>
      <c r="MCD461" s="64"/>
      <c r="MCE461" s="64"/>
      <c r="MCF461" s="64"/>
      <c r="MCG461" s="64"/>
      <c r="MCH461" s="64"/>
      <c r="MCI461" s="64"/>
      <c r="MCJ461" s="64"/>
      <c r="MCK461" s="64"/>
      <c r="MCL461" s="64"/>
      <c r="MCM461" s="64"/>
      <c r="MCN461" s="64"/>
      <c r="MCO461" s="64"/>
      <c r="MCP461" s="64"/>
      <c r="MCQ461" s="64"/>
      <c r="MCR461" s="64"/>
      <c r="MCS461" s="64"/>
      <c r="MCT461" s="64"/>
      <c r="MCU461" s="64"/>
      <c r="MCV461" s="64"/>
      <c r="MCW461" s="64"/>
      <c r="MCX461" s="64"/>
      <c r="MCY461" s="64"/>
      <c r="MCZ461" s="64"/>
      <c r="MDA461" s="64"/>
      <c r="MDB461" s="64"/>
      <c r="MDC461" s="64"/>
      <c r="MDD461" s="64"/>
      <c r="MDE461" s="64"/>
      <c r="MDF461" s="64"/>
      <c r="MDG461" s="64"/>
      <c r="MDH461" s="64"/>
      <c r="MDI461" s="64"/>
      <c r="MDJ461" s="64"/>
      <c r="MDK461" s="64"/>
      <c r="MDL461" s="64"/>
      <c r="MDM461" s="64"/>
      <c r="MDN461" s="64"/>
      <c r="MDO461" s="64"/>
      <c r="MDP461" s="64"/>
      <c r="MDQ461" s="64"/>
      <c r="MDR461" s="64"/>
      <c r="MDS461" s="64"/>
      <c r="MDT461" s="64"/>
      <c r="MDU461" s="64"/>
      <c r="MDV461" s="64"/>
      <c r="MDW461" s="64"/>
      <c r="MDX461" s="64"/>
      <c r="MDY461" s="64"/>
      <c r="MDZ461" s="64"/>
      <c r="MEA461" s="64"/>
      <c r="MEB461" s="64"/>
      <c r="MEC461" s="64"/>
      <c r="MED461" s="64"/>
      <c r="MEE461" s="64"/>
      <c r="MEF461" s="64"/>
      <c r="MEG461" s="64"/>
      <c r="MEH461" s="64"/>
      <c r="MEI461" s="64"/>
      <c r="MEJ461" s="64"/>
      <c r="MEK461" s="64"/>
      <c r="MEL461" s="64"/>
      <c r="MEM461" s="64"/>
      <c r="MEN461" s="64"/>
      <c r="MEO461" s="64"/>
      <c r="MEP461" s="64"/>
      <c r="MEQ461" s="64"/>
      <c r="MER461" s="64"/>
      <c r="MES461" s="64"/>
      <c r="MET461" s="64"/>
      <c r="MEU461" s="64"/>
      <c r="MEV461" s="64"/>
      <c r="MEW461" s="64"/>
      <c r="MEX461" s="64"/>
      <c r="MEY461" s="64"/>
      <c r="MEZ461" s="64"/>
      <c r="MFA461" s="64"/>
      <c r="MFB461" s="64"/>
      <c r="MFC461" s="64"/>
      <c r="MFD461" s="64"/>
      <c r="MFE461" s="64"/>
      <c r="MFF461" s="64"/>
      <c r="MFG461" s="64"/>
      <c r="MFH461" s="64"/>
      <c r="MFI461" s="64"/>
      <c r="MFJ461" s="64"/>
      <c r="MFK461" s="64"/>
      <c r="MFL461" s="64"/>
      <c r="MFM461" s="64"/>
      <c r="MFN461" s="64"/>
      <c r="MFO461" s="64"/>
      <c r="MFP461" s="64"/>
      <c r="MFQ461" s="64"/>
      <c r="MFR461" s="64"/>
      <c r="MFS461" s="64"/>
      <c r="MFT461" s="64"/>
      <c r="MFU461" s="64"/>
      <c r="MFV461" s="64"/>
      <c r="MFW461" s="64"/>
      <c r="MFX461" s="64"/>
      <c r="MFY461" s="64"/>
      <c r="MFZ461" s="64"/>
      <c r="MGA461" s="64"/>
      <c r="MGB461" s="64"/>
      <c r="MGC461" s="64"/>
      <c r="MGD461" s="64"/>
      <c r="MGE461" s="64"/>
      <c r="MGF461" s="64"/>
      <c r="MGG461" s="64"/>
      <c r="MGH461" s="64"/>
      <c r="MGI461" s="64"/>
      <c r="MGJ461" s="64"/>
      <c r="MGK461" s="64"/>
      <c r="MGL461" s="64"/>
      <c r="MGM461" s="64"/>
      <c r="MGN461" s="64"/>
      <c r="MGO461" s="64"/>
      <c r="MGP461" s="64"/>
      <c r="MGQ461" s="64"/>
      <c r="MGR461" s="64"/>
      <c r="MGS461" s="64"/>
      <c r="MGT461" s="64"/>
      <c r="MGU461" s="64"/>
      <c r="MGV461" s="64"/>
      <c r="MGW461" s="64"/>
      <c r="MGX461" s="64"/>
      <c r="MGY461" s="64"/>
      <c r="MGZ461" s="64"/>
      <c r="MHA461" s="64"/>
      <c r="MHB461" s="64"/>
      <c r="MHC461" s="64"/>
      <c r="MHD461" s="64"/>
      <c r="MHE461" s="64"/>
      <c r="MHF461" s="64"/>
      <c r="MHG461" s="64"/>
      <c r="MHH461" s="64"/>
      <c r="MHI461" s="64"/>
      <c r="MHJ461" s="64"/>
      <c r="MHK461" s="64"/>
      <c r="MHL461" s="64"/>
      <c r="MHM461" s="64"/>
      <c r="MHN461" s="64"/>
      <c r="MHO461" s="64"/>
      <c r="MHP461" s="64"/>
      <c r="MHQ461" s="64"/>
      <c r="MHR461" s="64"/>
      <c r="MHS461" s="64"/>
      <c r="MHT461" s="64"/>
      <c r="MHU461" s="64"/>
      <c r="MHV461" s="64"/>
      <c r="MHW461" s="64"/>
      <c r="MHX461" s="64"/>
      <c r="MHY461" s="64"/>
      <c r="MHZ461" s="64"/>
      <c r="MIA461" s="64"/>
      <c r="MIB461" s="64"/>
      <c r="MIC461" s="64"/>
      <c r="MID461" s="64"/>
      <c r="MIE461" s="64"/>
      <c r="MIF461" s="64"/>
      <c r="MIG461" s="64"/>
      <c r="MIH461" s="64"/>
      <c r="MII461" s="64"/>
      <c r="MIJ461" s="64"/>
      <c r="MIK461" s="64"/>
      <c r="MIL461" s="64"/>
      <c r="MIM461" s="64"/>
      <c r="MIN461" s="64"/>
      <c r="MIO461" s="64"/>
      <c r="MIP461" s="64"/>
      <c r="MIQ461" s="64"/>
      <c r="MIR461" s="64"/>
      <c r="MIS461" s="64"/>
      <c r="MIT461" s="64"/>
      <c r="MIU461" s="64"/>
      <c r="MIV461" s="64"/>
      <c r="MIW461" s="64"/>
      <c r="MIX461" s="64"/>
      <c r="MIY461" s="64"/>
      <c r="MIZ461" s="64"/>
      <c r="MJA461" s="64"/>
      <c r="MJB461" s="64"/>
      <c r="MJC461" s="64"/>
      <c r="MJD461" s="64"/>
      <c r="MJE461" s="64"/>
      <c r="MJF461" s="64"/>
      <c r="MJG461" s="64"/>
      <c r="MJH461" s="64"/>
      <c r="MJI461" s="64"/>
      <c r="MJJ461" s="64"/>
      <c r="MJK461" s="64"/>
      <c r="MJL461" s="64"/>
      <c r="MJM461" s="64"/>
      <c r="MJN461" s="64"/>
      <c r="MJO461" s="64"/>
      <c r="MJP461" s="64"/>
      <c r="MJQ461" s="64"/>
      <c r="MJR461" s="64"/>
      <c r="MJS461" s="64"/>
      <c r="MJT461" s="64"/>
      <c r="MJU461" s="64"/>
      <c r="MJV461" s="64"/>
      <c r="MJW461" s="64"/>
      <c r="MJX461" s="64"/>
      <c r="MJY461" s="64"/>
      <c r="MJZ461" s="64"/>
      <c r="MKA461" s="64"/>
      <c r="MKB461" s="64"/>
      <c r="MKC461" s="64"/>
      <c r="MKD461" s="64"/>
      <c r="MKE461" s="64"/>
      <c r="MKF461" s="64"/>
      <c r="MKG461" s="64"/>
      <c r="MKH461" s="64"/>
      <c r="MKI461" s="64"/>
      <c r="MKJ461" s="64"/>
      <c r="MKK461" s="64"/>
      <c r="MKL461" s="64"/>
      <c r="MKM461" s="64"/>
      <c r="MKN461" s="64"/>
      <c r="MKO461" s="64"/>
      <c r="MKP461" s="64"/>
      <c r="MKQ461" s="64"/>
      <c r="MKR461" s="64"/>
      <c r="MKS461" s="64"/>
      <c r="MKT461" s="64"/>
      <c r="MKU461" s="64"/>
      <c r="MKV461" s="64"/>
      <c r="MKW461" s="64"/>
      <c r="MKX461" s="64"/>
      <c r="MKY461" s="64"/>
      <c r="MKZ461" s="64"/>
      <c r="MLA461" s="64"/>
      <c r="MLB461" s="64"/>
      <c r="MLC461" s="64"/>
      <c r="MLD461" s="64"/>
      <c r="MLE461" s="64"/>
      <c r="MLF461" s="64"/>
      <c r="MLG461" s="64"/>
      <c r="MLH461" s="64"/>
      <c r="MLI461" s="64"/>
      <c r="MLJ461" s="64"/>
      <c r="MLK461" s="64"/>
      <c r="MLL461" s="64"/>
      <c r="MLM461" s="64"/>
      <c r="MLN461" s="64"/>
      <c r="MLO461" s="64"/>
      <c r="MLP461" s="64"/>
      <c r="MLQ461" s="64"/>
      <c r="MLR461" s="64"/>
      <c r="MLS461" s="64"/>
      <c r="MLT461" s="64"/>
      <c r="MLU461" s="64"/>
      <c r="MLV461" s="64"/>
      <c r="MLW461" s="64"/>
      <c r="MLX461" s="64"/>
      <c r="MLY461" s="64"/>
      <c r="MLZ461" s="64"/>
      <c r="MMA461" s="64"/>
      <c r="MMB461" s="64"/>
      <c r="MMC461" s="64"/>
      <c r="MMD461" s="64"/>
      <c r="MME461" s="64"/>
      <c r="MMF461" s="64"/>
      <c r="MMG461" s="64"/>
      <c r="MMH461" s="64"/>
      <c r="MMI461" s="64"/>
      <c r="MMJ461" s="64"/>
      <c r="MMK461" s="64"/>
      <c r="MML461" s="64"/>
      <c r="MMM461" s="64"/>
      <c r="MMN461" s="64"/>
      <c r="MMO461" s="64"/>
      <c r="MMP461" s="64"/>
      <c r="MMQ461" s="64"/>
      <c r="MMR461" s="64"/>
      <c r="MMS461" s="64"/>
      <c r="MMT461" s="64"/>
      <c r="MMU461" s="64"/>
      <c r="MMV461" s="64"/>
      <c r="MMW461" s="64"/>
      <c r="MMX461" s="64"/>
      <c r="MMY461" s="64"/>
      <c r="MMZ461" s="64"/>
      <c r="MNA461" s="64"/>
      <c r="MNB461" s="64"/>
      <c r="MNC461" s="64"/>
      <c r="MND461" s="64"/>
      <c r="MNE461" s="64"/>
      <c r="MNF461" s="64"/>
      <c r="MNG461" s="64"/>
      <c r="MNH461" s="64"/>
      <c r="MNI461" s="64"/>
      <c r="MNJ461" s="64"/>
      <c r="MNK461" s="64"/>
      <c r="MNL461" s="64"/>
      <c r="MNM461" s="64"/>
      <c r="MNN461" s="64"/>
      <c r="MNO461" s="64"/>
      <c r="MNP461" s="64"/>
      <c r="MNQ461" s="64"/>
      <c r="MNR461" s="64"/>
      <c r="MNS461" s="64"/>
      <c r="MNT461" s="64"/>
      <c r="MNU461" s="64"/>
      <c r="MNV461" s="64"/>
      <c r="MNW461" s="64"/>
      <c r="MNX461" s="64"/>
      <c r="MNY461" s="64"/>
      <c r="MNZ461" s="64"/>
      <c r="MOA461" s="64"/>
      <c r="MOB461" s="64"/>
      <c r="MOC461" s="64"/>
      <c r="MOD461" s="64"/>
      <c r="MOE461" s="64"/>
      <c r="MOF461" s="64"/>
      <c r="MOG461" s="64"/>
      <c r="MOH461" s="64"/>
      <c r="MOI461" s="64"/>
      <c r="MOJ461" s="64"/>
      <c r="MOK461" s="64"/>
      <c r="MOL461" s="64"/>
      <c r="MOM461" s="64"/>
      <c r="MON461" s="64"/>
      <c r="MOO461" s="64"/>
      <c r="MOP461" s="64"/>
      <c r="MOQ461" s="64"/>
      <c r="MOR461" s="64"/>
      <c r="MOS461" s="64"/>
      <c r="MOT461" s="64"/>
      <c r="MOU461" s="64"/>
      <c r="MOV461" s="64"/>
      <c r="MOW461" s="64"/>
      <c r="MOX461" s="64"/>
      <c r="MOY461" s="64"/>
      <c r="MOZ461" s="64"/>
      <c r="MPA461" s="64"/>
      <c r="MPB461" s="64"/>
      <c r="MPC461" s="64"/>
      <c r="MPD461" s="64"/>
      <c r="MPE461" s="64"/>
      <c r="MPF461" s="64"/>
      <c r="MPG461" s="64"/>
      <c r="MPH461" s="64"/>
      <c r="MPI461" s="64"/>
      <c r="MPJ461" s="64"/>
      <c r="MPK461" s="64"/>
      <c r="MPL461" s="64"/>
      <c r="MPM461" s="64"/>
      <c r="MPN461" s="64"/>
      <c r="MPO461" s="64"/>
      <c r="MPP461" s="64"/>
      <c r="MPQ461" s="64"/>
      <c r="MPR461" s="64"/>
      <c r="MPS461" s="64"/>
      <c r="MPT461" s="64"/>
      <c r="MPU461" s="64"/>
      <c r="MPV461" s="64"/>
      <c r="MPW461" s="64"/>
      <c r="MPX461" s="64"/>
      <c r="MPY461" s="64"/>
      <c r="MPZ461" s="64"/>
      <c r="MQA461" s="64"/>
      <c r="MQB461" s="64"/>
      <c r="MQC461" s="64"/>
      <c r="MQD461" s="64"/>
      <c r="MQE461" s="64"/>
      <c r="MQF461" s="64"/>
      <c r="MQG461" s="64"/>
      <c r="MQH461" s="64"/>
      <c r="MQI461" s="64"/>
      <c r="MQJ461" s="64"/>
      <c r="MQK461" s="64"/>
      <c r="MQL461" s="64"/>
      <c r="MQM461" s="64"/>
      <c r="MQN461" s="64"/>
      <c r="MQO461" s="64"/>
      <c r="MQP461" s="64"/>
      <c r="MQQ461" s="64"/>
      <c r="MQR461" s="64"/>
      <c r="MQS461" s="64"/>
      <c r="MQT461" s="64"/>
      <c r="MQU461" s="64"/>
      <c r="MQV461" s="64"/>
      <c r="MQW461" s="64"/>
      <c r="MQX461" s="64"/>
      <c r="MQY461" s="64"/>
      <c r="MQZ461" s="64"/>
      <c r="MRA461" s="64"/>
      <c r="MRB461" s="64"/>
      <c r="MRC461" s="64"/>
      <c r="MRD461" s="64"/>
      <c r="MRE461" s="64"/>
      <c r="MRF461" s="64"/>
      <c r="MRG461" s="64"/>
      <c r="MRH461" s="64"/>
      <c r="MRI461" s="64"/>
      <c r="MRJ461" s="64"/>
      <c r="MRK461" s="64"/>
      <c r="MRL461" s="64"/>
      <c r="MRM461" s="64"/>
      <c r="MRN461" s="64"/>
      <c r="MRO461" s="64"/>
      <c r="MRP461" s="64"/>
      <c r="MRQ461" s="64"/>
      <c r="MRR461" s="64"/>
      <c r="MRS461" s="64"/>
      <c r="MRT461" s="64"/>
      <c r="MRU461" s="64"/>
      <c r="MRV461" s="64"/>
      <c r="MRW461" s="64"/>
      <c r="MRX461" s="64"/>
      <c r="MRY461" s="64"/>
      <c r="MRZ461" s="64"/>
      <c r="MSA461" s="64"/>
      <c r="MSB461" s="64"/>
      <c r="MSC461" s="64"/>
      <c r="MSD461" s="64"/>
      <c r="MSE461" s="64"/>
      <c r="MSF461" s="64"/>
      <c r="MSG461" s="64"/>
      <c r="MSH461" s="64"/>
      <c r="MSI461" s="64"/>
      <c r="MSJ461" s="64"/>
      <c r="MSK461" s="64"/>
      <c r="MSL461" s="64"/>
      <c r="MSM461" s="64"/>
      <c r="MSN461" s="64"/>
      <c r="MSO461" s="64"/>
      <c r="MSP461" s="64"/>
      <c r="MSQ461" s="64"/>
      <c r="MSR461" s="64"/>
      <c r="MSS461" s="64"/>
      <c r="MST461" s="64"/>
      <c r="MSU461" s="64"/>
      <c r="MSV461" s="64"/>
      <c r="MSW461" s="64"/>
      <c r="MSX461" s="64"/>
      <c r="MSY461" s="64"/>
      <c r="MSZ461" s="64"/>
      <c r="MTA461" s="64"/>
      <c r="MTB461" s="64"/>
      <c r="MTC461" s="64"/>
      <c r="MTD461" s="64"/>
      <c r="MTE461" s="64"/>
      <c r="MTF461" s="64"/>
      <c r="MTG461" s="64"/>
      <c r="MTH461" s="64"/>
      <c r="MTI461" s="64"/>
      <c r="MTJ461" s="64"/>
      <c r="MTK461" s="64"/>
      <c r="MTL461" s="64"/>
      <c r="MTM461" s="64"/>
      <c r="MTN461" s="64"/>
      <c r="MTO461" s="64"/>
      <c r="MTP461" s="64"/>
      <c r="MTQ461" s="64"/>
      <c r="MTR461" s="64"/>
      <c r="MTS461" s="64"/>
      <c r="MTT461" s="64"/>
      <c r="MTU461" s="64"/>
      <c r="MTV461" s="64"/>
      <c r="MTW461" s="64"/>
      <c r="MTX461" s="64"/>
      <c r="MTY461" s="64"/>
      <c r="MTZ461" s="64"/>
      <c r="MUA461" s="64"/>
      <c r="MUB461" s="64"/>
      <c r="MUC461" s="64"/>
      <c r="MUD461" s="64"/>
      <c r="MUE461" s="64"/>
      <c r="MUF461" s="64"/>
      <c r="MUG461" s="64"/>
      <c r="MUH461" s="64"/>
      <c r="MUI461" s="64"/>
      <c r="MUJ461" s="64"/>
      <c r="MUK461" s="64"/>
      <c r="MUL461" s="64"/>
      <c r="MUM461" s="64"/>
      <c r="MUN461" s="64"/>
      <c r="MUO461" s="64"/>
      <c r="MUP461" s="64"/>
      <c r="MUQ461" s="64"/>
      <c r="MUR461" s="64"/>
      <c r="MUS461" s="64"/>
      <c r="MUT461" s="64"/>
      <c r="MUU461" s="64"/>
      <c r="MUV461" s="64"/>
      <c r="MUW461" s="64"/>
      <c r="MUX461" s="64"/>
      <c r="MUY461" s="64"/>
      <c r="MUZ461" s="64"/>
      <c r="MVA461" s="64"/>
      <c r="MVB461" s="64"/>
      <c r="MVC461" s="64"/>
      <c r="MVD461" s="64"/>
      <c r="MVE461" s="64"/>
      <c r="MVF461" s="64"/>
      <c r="MVG461" s="64"/>
      <c r="MVH461" s="64"/>
      <c r="MVI461" s="64"/>
      <c r="MVJ461" s="64"/>
      <c r="MVK461" s="64"/>
      <c r="MVL461" s="64"/>
      <c r="MVM461" s="64"/>
      <c r="MVN461" s="64"/>
      <c r="MVO461" s="64"/>
      <c r="MVP461" s="64"/>
      <c r="MVQ461" s="64"/>
      <c r="MVR461" s="64"/>
      <c r="MVS461" s="64"/>
      <c r="MVT461" s="64"/>
      <c r="MVU461" s="64"/>
      <c r="MVV461" s="64"/>
      <c r="MVW461" s="64"/>
      <c r="MVX461" s="64"/>
      <c r="MVY461" s="64"/>
      <c r="MVZ461" s="64"/>
      <c r="MWA461" s="64"/>
      <c r="MWB461" s="64"/>
      <c r="MWC461" s="64"/>
      <c r="MWD461" s="64"/>
      <c r="MWE461" s="64"/>
      <c r="MWF461" s="64"/>
      <c r="MWG461" s="64"/>
      <c r="MWH461" s="64"/>
      <c r="MWI461" s="64"/>
      <c r="MWJ461" s="64"/>
      <c r="MWK461" s="64"/>
      <c r="MWL461" s="64"/>
      <c r="MWM461" s="64"/>
      <c r="MWN461" s="64"/>
      <c r="MWO461" s="64"/>
      <c r="MWP461" s="64"/>
      <c r="MWQ461" s="64"/>
      <c r="MWR461" s="64"/>
      <c r="MWS461" s="64"/>
      <c r="MWT461" s="64"/>
      <c r="MWU461" s="64"/>
      <c r="MWV461" s="64"/>
      <c r="MWW461" s="64"/>
      <c r="MWX461" s="64"/>
      <c r="MWY461" s="64"/>
      <c r="MWZ461" s="64"/>
      <c r="MXA461" s="64"/>
      <c r="MXB461" s="64"/>
      <c r="MXC461" s="64"/>
      <c r="MXD461" s="64"/>
      <c r="MXE461" s="64"/>
      <c r="MXF461" s="64"/>
      <c r="MXG461" s="64"/>
      <c r="MXH461" s="64"/>
      <c r="MXI461" s="64"/>
      <c r="MXJ461" s="64"/>
      <c r="MXK461" s="64"/>
      <c r="MXL461" s="64"/>
      <c r="MXM461" s="64"/>
      <c r="MXN461" s="64"/>
      <c r="MXO461" s="64"/>
      <c r="MXP461" s="64"/>
      <c r="MXQ461" s="64"/>
      <c r="MXR461" s="64"/>
      <c r="MXS461" s="64"/>
      <c r="MXT461" s="64"/>
      <c r="MXU461" s="64"/>
      <c r="MXV461" s="64"/>
      <c r="MXW461" s="64"/>
      <c r="MXX461" s="64"/>
      <c r="MXY461" s="64"/>
      <c r="MXZ461" s="64"/>
      <c r="MYA461" s="64"/>
      <c r="MYB461" s="64"/>
      <c r="MYC461" s="64"/>
      <c r="MYD461" s="64"/>
      <c r="MYE461" s="64"/>
      <c r="MYF461" s="64"/>
      <c r="MYG461" s="64"/>
      <c r="MYH461" s="64"/>
      <c r="MYI461" s="64"/>
      <c r="MYJ461" s="64"/>
      <c r="MYK461" s="64"/>
      <c r="MYL461" s="64"/>
      <c r="MYM461" s="64"/>
      <c r="MYN461" s="64"/>
      <c r="MYO461" s="64"/>
      <c r="MYP461" s="64"/>
      <c r="MYQ461" s="64"/>
      <c r="MYR461" s="64"/>
      <c r="MYS461" s="64"/>
      <c r="MYT461" s="64"/>
      <c r="MYU461" s="64"/>
      <c r="MYV461" s="64"/>
      <c r="MYW461" s="64"/>
      <c r="MYX461" s="64"/>
      <c r="MYY461" s="64"/>
      <c r="MYZ461" s="64"/>
      <c r="MZA461" s="64"/>
      <c r="MZB461" s="64"/>
      <c r="MZC461" s="64"/>
      <c r="MZD461" s="64"/>
      <c r="MZE461" s="64"/>
      <c r="MZF461" s="64"/>
      <c r="MZG461" s="64"/>
      <c r="MZH461" s="64"/>
      <c r="MZI461" s="64"/>
      <c r="MZJ461" s="64"/>
      <c r="MZK461" s="64"/>
      <c r="MZL461" s="64"/>
      <c r="MZM461" s="64"/>
      <c r="MZN461" s="64"/>
      <c r="MZO461" s="64"/>
      <c r="MZP461" s="64"/>
      <c r="MZQ461" s="64"/>
      <c r="MZR461" s="64"/>
      <c r="MZS461" s="64"/>
      <c r="MZT461" s="64"/>
      <c r="MZU461" s="64"/>
      <c r="MZV461" s="64"/>
      <c r="MZW461" s="64"/>
      <c r="MZX461" s="64"/>
      <c r="MZY461" s="64"/>
      <c r="MZZ461" s="64"/>
      <c r="NAA461" s="64"/>
      <c r="NAB461" s="64"/>
      <c r="NAC461" s="64"/>
      <c r="NAD461" s="64"/>
      <c r="NAE461" s="64"/>
      <c r="NAF461" s="64"/>
      <c r="NAG461" s="64"/>
      <c r="NAH461" s="64"/>
      <c r="NAI461" s="64"/>
      <c r="NAJ461" s="64"/>
      <c r="NAK461" s="64"/>
      <c r="NAL461" s="64"/>
      <c r="NAM461" s="64"/>
      <c r="NAN461" s="64"/>
      <c r="NAO461" s="64"/>
      <c r="NAP461" s="64"/>
      <c r="NAQ461" s="64"/>
      <c r="NAR461" s="64"/>
      <c r="NAS461" s="64"/>
      <c r="NAT461" s="64"/>
      <c r="NAU461" s="64"/>
      <c r="NAV461" s="64"/>
      <c r="NAW461" s="64"/>
      <c r="NAX461" s="64"/>
      <c r="NAY461" s="64"/>
      <c r="NAZ461" s="64"/>
      <c r="NBA461" s="64"/>
      <c r="NBB461" s="64"/>
      <c r="NBC461" s="64"/>
      <c r="NBD461" s="64"/>
      <c r="NBE461" s="64"/>
      <c r="NBF461" s="64"/>
      <c r="NBG461" s="64"/>
      <c r="NBH461" s="64"/>
      <c r="NBI461" s="64"/>
      <c r="NBJ461" s="64"/>
      <c r="NBK461" s="64"/>
      <c r="NBL461" s="64"/>
      <c r="NBM461" s="64"/>
      <c r="NBN461" s="64"/>
      <c r="NBO461" s="64"/>
      <c r="NBP461" s="64"/>
      <c r="NBQ461" s="64"/>
      <c r="NBR461" s="64"/>
      <c r="NBS461" s="64"/>
      <c r="NBT461" s="64"/>
      <c r="NBU461" s="64"/>
      <c r="NBV461" s="64"/>
      <c r="NBW461" s="64"/>
      <c r="NBX461" s="64"/>
      <c r="NBY461" s="64"/>
      <c r="NBZ461" s="64"/>
      <c r="NCA461" s="64"/>
      <c r="NCB461" s="64"/>
      <c r="NCC461" s="64"/>
      <c r="NCD461" s="64"/>
      <c r="NCE461" s="64"/>
      <c r="NCF461" s="64"/>
      <c r="NCG461" s="64"/>
      <c r="NCH461" s="64"/>
      <c r="NCI461" s="64"/>
      <c r="NCJ461" s="64"/>
      <c r="NCK461" s="64"/>
      <c r="NCL461" s="64"/>
      <c r="NCM461" s="64"/>
      <c r="NCN461" s="64"/>
      <c r="NCO461" s="64"/>
      <c r="NCP461" s="64"/>
      <c r="NCQ461" s="64"/>
      <c r="NCR461" s="64"/>
      <c r="NCS461" s="64"/>
      <c r="NCT461" s="64"/>
      <c r="NCU461" s="64"/>
      <c r="NCV461" s="64"/>
      <c r="NCW461" s="64"/>
      <c r="NCX461" s="64"/>
      <c r="NCY461" s="64"/>
      <c r="NCZ461" s="64"/>
      <c r="NDA461" s="64"/>
      <c r="NDB461" s="64"/>
      <c r="NDC461" s="64"/>
      <c r="NDD461" s="64"/>
      <c r="NDE461" s="64"/>
      <c r="NDF461" s="64"/>
      <c r="NDG461" s="64"/>
      <c r="NDH461" s="64"/>
      <c r="NDI461" s="64"/>
      <c r="NDJ461" s="64"/>
      <c r="NDK461" s="64"/>
      <c r="NDL461" s="64"/>
      <c r="NDM461" s="64"/>
      <c r="NDN461" s="64"/>
      <c r="NDO461" s="64"/>
      <c r="NDP461" s="64"/>
      <c r="NDQ461" s="64"/>
      <c r="NDR461" s="64"/>
      <c r="NDS461" s="64"/>
      <c r="NDT461" s="64"/>
      <c r="NDU461" s="64"/>
      <c r="NDV461" s="64"/>
      <c r="NDW461" s="64"/>
      <c r="NDX461" s="64"/>
      <c r="NDY461" s="64"/>
      <c r="NDZ461" s="64"/>
      <c r="NEA461" s="64"/>
      <c r="NEB461" s="64"/>
      <c r="NEC461" s="64"/>
      <c r="NED461" s="64"/>
      <c r="NEE461" s="64"/>
      <c r="NEF461" s="64"/>
      <c r="NEG461" s="64"/>
      <c r="NEH461" s="64"/>
      <c r="NEI461" s="64"/>
      <c r="NEJ461" s="64"/>
      <c r="NEK461" s="64"/>
      <c r="NEL461" s="64"/>
      <c r="NEM461" s="64"/>
      <c r="NEN461" s="64"/>
      <c r="NEO461" s="64"/>
      <c r="NEP461" s="64"/>
      <c r="NEQ461" s="64"/>
      <c r="NER461" s="64"/>
      <c r="NES461" s="64"/>
      <c r="NET461" s="64"/>
      <c r="NEU461" s="64"/>
      <c r="NEV461" s="64"/>
      <c r="NEW461" s="64"/>
      <c r="NEX461" s="64"/>
      <c r="NEY461" s="64"/>
      <c r="NEZ461" s="64"/>
      <c r="NFA461" s="64"/>
      <c r="NFB461" s="64"/>
      <c r="NFC461" s="64"/>
      <c r="NFD461" s="64"/>
      <c r="NFE461" s="64"/>
      <c r="NFF461" s="64"/>
      <c r="NFG461" s="64"/>
      <c r="NFH461" s="64"/>
      <c r="NFI461" s="64"/>
      <c r="NFJ461" s="64"/>
      <c r="NFK461" s="64"/>
      <c r="NFL461" s="64"/>
      <c r="NFM461" s="64"/>
      <c r="NFN461" s="64"/>
      <c r="NFO461" s="64"/>
      <c r="NFP461" s="64"/>
      <c r="NFQ461" s="64"/>
      <c r="NFR461" s="64"/>
      <c r="NFS461" s="64"/>
      <c r="NFT461" s="64"/>
      <c r="NFU461" s="64"/>
      <c r="NFV461" s="64"/>
      <c r="NFW461" s="64"/>
      <c r="NFX461" s="64"/>
      <c r="NFY461" s="64"/>
      <c r="NFZ461" s="64"/>
      <c r="NGA461" s="64"/>
      <c r="NGB461" s="64"/>
      <c r="NGC461" s="64"/>
      <c r="NGD461" s="64"/>
      <c r="NGE461" s="64"/>
      <c r="NGF461" s="64"/>
      <c r="NGG461" s="64"/>
      <c r="NGH461" s="64"/>
      <c r="NGI461" s="64"/>
      <c r="NGJ461" s="64"/>
      <c r="NGK461" s="64"/>
      <c r="NGL461" s="64"/>
      <c r="NGM461" s="64"/>
      <c r="NGN461" s="64"/>
      <c r="NGO461" s="64"/>
      <c r="NGP461" s="64"/>
      <c r="NGQ461" s="64"/>
      <c r="NGR461" s="64"/>
      <c r="NGS461" s="64"/>
      <c r="NGT461" s="64"/>
      <c r="NGU461" s="64"/>
      <c r="NGV461" s="64"/>
      <c r="NGW461" s="64"/>
      <c r="NGX461" s="64"/>
      <c r="NGY461" s="64"/>
      <c r="NGZ461" s="64"/>
      <c r="NHA461" s="64"/>
      <c r="NHB461" s="64"/>
      <c r="NHC461" s="64"/>
      <c r="NHD461" s="64"/>
      <c r="NHE461" s="64"/>
      <c r="NHF461" s="64"/>
      <c r="NHG461" s="64"/>
      <c r="NHH461" s="64"/>
      <c r="NHI461" s="64"/>
      <c r="NHJ461" s="64"/>
      <c r="NHK461" s="64"/>
      <c r="NHL461" s="64"/>
      <c r="NHM461" s="64"/>
      <c r="NHN461" s="64"/>
      <c r="NHO461" s="64"/>
      <c r="NHP461" s="64"/>
      <c r="NHQ461" s="64"/>
      <c r="NHR461" s="64"/>
      <c r="NHS461" s="64"/>
      <c r="NHT461" s="64"/>
      <c r="NHU461" s="64"/>
      <c r="NHV461" s="64"/>
      <c r="NHW461" s="64"/>
      <c r="NHX461" s="64"/>
      <c r="NHY461" s="64"/>
      <c r="NHZ461" s="64"/>
      <c r="NIA461" s="64"/>
      <c r="NIB461" s="64"/>
      <c r="NIC461" s="64"/>
      <c r="NID461" s="64"/>
      <c r="NIE461" s="64"/>
      <c r="NIF461" s="64"/>
      <c r="NIG461" s="64"/>
      <c r="NIH461" s="64"/>
      <c r="NII461" s="64"/>
      <c r="NIJ461" s="64"/>
      <c r="NIK461" s="64"/>
      <c r="NIL461" s="64"/>
      <c r="NIM461" s="64"/>
      <c r="NIN461" s="64"/>
      <c r="NIO461" s="64"/>
      <c r="NIP461" s="64"/>
      <c r="NIQ461" s="64"/>
      <c r="NIR461" s="64"/>
      <c r="NIS461" s="64"/>
      <c r="NIT461" s="64"/>
      <c r="NIU461" s="64"/>
      <c r="NIV461" s="64"/>
      <c r="NIW461" s="64"/>
      <c r="NIX461" s="64"/>
      <c r="NIY461" s="64"/>
      <c r="NIZ461" s="64"/>
      <c r="NJA461" s="64"/>
      <c r="NJB461" s="64"/>
      <c r="NJC461" s="64"/>
      <c r="NJD461" s="64"/>
      <c r="NJE461" s="64"/>
      <c r="NJF461" s="64"/>
      <c r="NJG461" s="64"/>
      <c r="NJH461" s="64"/>
      <c r="NJI461" s="64"/>
      <c r="NJJ461" s="64"/>
      <c r="NJK461" s="64"/>
      <c r="NJL461" s="64"/>
      <c r="NJM461" s="64"/>
      <c r="NJN461" s="64"/>
      <c r="NJO461" s="64"/>
      <c r="NJP461" s="64"/>
      <c r="NJQ461" s="64"/>
      <c r="NJR461" s="64"/>
      <c r="NJS461" s="64"/>
      <c r="NJT461" s="64"/>
      <c r="NJU461" s="64"/>
      <c r="NJV461" s="64"/>
      <c r="NJW461" s="64"/>
      <c r="NJX461" s="64"/>
      <c r="NJY461" s="64"/>
      <c r="NJZ461" s="64"/>
      <c r="NKA461" s="64"/>
      <c r="NKB461" s="64"/>
      <c r="NKC461" s="64"/>
      <c r="NKD461" s="64"/>
      <c r="NKE461" s="64"/>
      <c r="NKF461" s="64"/>
      <c r="NKG461" s="64"/>
      <c r="NKH461" s="64"/>
      <c r="NKI461" s="64"/>
      <c r="NKJ461" s="64"/>
      <c r="NKK461" s="64"/>
      <c r="NKL461" s="64"/>
      <c r="NKM461" s="64"/>
      <c r="NKN461" s="64"/>
      <c r="NKO461" s="64"/>
      <c r="NKP461" s="64"/>
      <c r="NKQ461" s="64"/>
      <c r="NKR461" s="64"/>
      <c r="NKS461" s="64"/>
      <c r="NKT461" s="64"/>
      <c r="NKU461" s="64"/>
      <c r="NKV461" s="64"/>
      <c r="NKW461" s="64"/>
      <c r="NKX461" s="64"/>
      <c r="NKY461" s="64"/>
      <c r="NKZ461" s="64"/>
      <c r="NLA461" s="64"/>
      <c r="NLB461" s="64"/>
      <c r="NLC461" s="64"/>
      <c r="NLD461" s="64"/>
      <c r="NLE461" s="64"/>
      <c r="NLF461" s="64"/>
      <c r="NLG461" s="64"/>
      <c r="NLH461" s="64"/>
      <c r="NLI461" s="64"/>
      <c r="NLJ461" s="64"/>
      <c r="NLK461" s="64"/>
      <c r="NLL461" s="64"/>
      <c r="NLM461" s="64"/>
      <c r="NLN461" s="64"/>
      <c r="NLO461" s="64"/>
      <c r="NLP461" s="64"/>
      <c r="NLQ461" s="64"/>
      <c r="NLR461" s="64"/>
      <c r="NLS461" s="64"/>
      <c r="NLT461" s="64"/>
      <c r="NLU461" s="64"/>
      <c r="NLV461" s="64"/>
      <c r="NLW461" s="64"/>
      <c r="NLX461" s="64"/>
      <c r="NLY461" s="64"/>
      <c r="NLZ461" s="64"/>
      <c r="NMA461" s="64"/>
      <c r="NMB461" s="64"/>
      <c r="NMC461" s="64"/>
      <c r="NMD461" s="64"/>
      <c r="NME461" s="64"/>
      <c r="NMF461" s="64"/>
      <c r="NMG461" s="64"/>
      <c r="NMH461" s="64"/>
      <c r="NMI461" s="64"/>
      <c r="NMJ461" s="64"/>
      <c r="NMK461" s="64"/>
      <c r="NML461" s="64"/>
      <c r="NMM461" s="64"/>
      <c r="NMN461" s="64"/>
      <c r="NMO461" s="64"/>
      <c r="NMP461" s="64"/>
      <c r="NMQ461" s="64"/>
      <c r="NMR461" s="64"/>
      <c r="NMS461" s="64"/>
      <c r="NMT461" s="64"/>
      <c r="NMU461" s="64"/>
      <c r="NMV461" s="64"/>
      <c r="NMW461" s="64"/>
      <c r="NMX461" s="64"/>
      <c r="NMY461" s="64"/>
      <c r="NMZ461" s="64"/>
      <c r="NNA461" s="64"/>
      <c r="NNB461" s="64"/>
      <c r="NNC461" s="64"/>
      <c r="NND461" s="64"/>
      <c r="NNE461" s="64"/>
      <c r="NNF461" s="64"/>
      <c r="NNG461" s="64"/>
      <c r="NNH461" s="64"/>
      <c r="NNI461" s="64"/>
      <c r="NNJ461" s="64"/>
      <c r="NNK461" s="64"/>
      <c r="NNL461" s="64"/>
      <c r="NNM461" s="64"/>
      <c r="NNN461" s="64"/>
      <c r="NNO461" s="64"/>
      <c r="NNP461" s="64"/>
      <c r="NNQ461" s="64"/>
      <c r="NNR461" s="64"/>
      <c r="NNS461" s="64"/>
      <c r="NNT461" s="64"/>
      <c r="NNU461" s="64"/>
      <c r="NNV461" s="64"/>
      <c r="NNW461" s="64"/>
      <c r="NNX461" s="64"/>
      <c r="NNY461" s="64"/>
      <c r="NNZ461" s="64"/>
      <c r="NOA461" s="64"/>
      <c r="NOB461" s="64"/>
      <c r="NOC461" s="64"/>
      <c r="NOD461" s="64"/>
      <c r="NOE461" s="64"/>
      <c r="NOF461" s="64"/>
      <c r="NOG461" s="64"/>
      <c r="NOH461" s="64"/>
      <c r="NOI461" s="64"/>
      <c r="NOJ461" s="64"/>
      <c r="NOK461" s="64"/>
      <c r="NOL461" s="64"/>
      <c r="NOM461" s="64"/>
      <c r="NON461" s="64"/>
      <c r="NOO461" s="64"/>
      <c r="NOP461" s="64"/>
      <c r="NOQ461" s="64"/>
      <c r="NOR461" s="64"/>
      <c r="NOS461" s="64"/>
      <c r="NOT461" s="64"/>
      <c r="NOU461" s="64"/>
      <c r="NOV461" s="64"/>
      <c r="NOW461" s="64"/>
      <c r="NOX461" s="64"/>
      <c r="NOY461" s="64"/>
      <c r="NOZ461" s="64"/>
      <c r="NPA461" s="64"/>
      <c r="NPB461" s="64"/>
      <c r="NPC461" s="64"/>
      <c r="NPD461" s="64"/>
      <c r="NPE461" s="64"/>
      <c r="NPF461" s="64"/>
      <c r="NPG461" s="64"/>
      <c r="NPH461" s="64"/>
      <c r="NPI461" s="64"/>
      <c r="NPJ461" s="64"/>
      <c r="NPK461" s="64"/>
      <c r="NPL461" s="64"/>
      <c r="NPM461" s="64"/>
      <c r="NPN461" s="64"/>
      <c r="NPO461" s="64"/>
      <c r="NPP461" s="64"/>
      <c r="NPQ461" s="64"/>
      <c r="NPR461" s="64"/>
      <c r="NPS461" s="64"/>
      <c r="NPT461" s="64"/>
      <c r="NPU461" s="64"/>
      <c r="NPV461" s="64"/>
      <c r="NPW461" s="64"/>
      <c r="NPX461" s="64"/>
      <c r="NPY461" s="64"/>
      <c r="NPZ461" s="64"/>
      <c r="NQA461" s="64"/>
      <c r="NQB461" s="64"/>
      <c r="NQC461" s="64"/>
      <c r="NQD461" s="64"/>
      <c r="NQE461" s="64"/>
      <c r="NQF461" s="64"/>
      <c r="NQG461" s="64"/>
      <c r="NQH461" s="64"/>
      <c r="NQI461" s="64"/>
      <c r="NQJ461" s="64"/>
      <c r="NQK461" s="64"/>
      <c r="NQL461" s="64"/>
      <c r="NQM461" s="64"/>
      <c r="NQN461" s="64"/>
      <c r="NQO461" s="64"/>
      <c r="NQP461" s="64"/>
      <c r="NQQ461" s="64"/>
      <c r="NQR461" s="64"/>
      <c r="NQS461" s="64"/>
      <c r="NQT461" s="64"/>
      <c r="NQU461" s="64"/>
      <c r="NQV461" s="64"/>
      <c r="NQW461" s="64"/>
      <c r="NQX461" s="64"/>
      <c r="NQY461" s="64"/>
      <c r="NQZ461" s="64"/>
      <c r="NRA461" s="64"/>
      <c r="NRB461" s="64"/>
      <c r="NRC461" s="64"/>
      <c r="NRD461" s="64"/>
      <c r="NRE461" s="64"/>
      <c r="NRF461" s="64"/>
      <c r="NRG461" s="64"/>
      <c r="NRH461" s="64"/>
      <c r="NRI461" s="64"/>
      <c r="NRJ461" s="64"/>
      <c r="NRK461" s="64"/>
      <c r="NRL461" s="64"/>
      <c r="NRM461" s="64"/>
      <c r="NRN461" s="64"/>
      <c r="NRO461" s="64"/>
      <c r="NRP461" s="64"/>
      <c r="NRQ461" s="64"/>
      <c r="NRR461" s="64"/>
      <c r="NRS461" s="64"/>
      <c r="NRT461" s="64"/>
      <c r="NRU461" s="64"/>
      <c r="NRV461" s="64"/>
      <c r="NRW461" s="64"/>
      <c r="NRX461" s="64"/>
      <c r="NRY461" s="64"/>
      <c r="NRZ461" s="64"/>
      <c r="NSA461" s="64"/>
      <c r="NSB461" s="64"/>
      <c r="NSC461" s="64"/>
      <c r="NSD461" s="64"/>
      <c r="NSE461" s="64"/>
      <c r="NSF461" s="64"/>
      <c r="NSG461" s="64"/>
      <c r="NSH461" s="64"/>
      <c r="NSI461" s="64"/>
      <c r="NSJ461" s="64"/>
      <c r="NSK461" s="64"/>
      <c r="NSL461" s="64"/>
      <c r="NSM461" s="64"/>
      <c r="NSN461" s="64"/>
      <c r="NSO461" s="64"/>
      <c r="NSP461" s="64"/>
      <c r="NSQ461" s="64"/>
      <c r="NSR461" s="64"/>
      <c r="NSS461" s="64"/>
      <c r="NST461" s="64"/>
      <c r="NSU461" s="64"/>
      <c r="NSV461" s="64"/>
      <c r="NSW461" s="64"/>
      <c r="NSX461" s="64"/>
      <c r="NSY461" s="64"/>
      <c r="NSZ461" s="64"/>
      <c r="NTA461" s="64"/>
      <c r="NTB461" s="64"/>
      <c r="NTC461" s="64"/>
      <c r="NTD461" s="64"/>
      <c r="NTE461" s="64"/>
      <c r="NTF461" s="64"/>
      <c r="NTG461" s="64"/>
      <c r="NTH461" s="64"/>
      <c r="NTI461" s="64"/>
      <c r="NTJ461" s="64"/>
      <c r="NTK461" s="64"/>
      <c r="NTL461" s="64"/>
      <c r="NTM461" s="64"/>
      <c r="NTN461" s="64"/>
      <c r="NTO461" s="64"/>
      <c r="NTP461" s="64"/>
      <c r="NTQ461" s="64"/>
      <c r="NTR461" s="64"/>
      <c r="NTS461" s="64"/>
      <c r="NTT461" s="64"/>
      <c r="NTU461" s="64"/>
      <c r="NTV461" s="64"/>
      <c r="NTW461" s="64"/>
      <c r="NTX461" s="64"/>
      <c r="NTY461" s="64"/>
      <c r="NTZ461" s="64"/>
      <c r="NUA461" s="64"/>
      <c r="NUB461" s="64"/>
      <c r="NUC461" s="64"/>
      <c r="NUD461" s="64"/>
      <c r="NUE461" s="64"/>
      <c r="NUF461" s="64"/>
      <c r="NUG461" s="64"/>
      <c r="NUH461" s="64"/>
      <c r="NUI461" s="64"/>
      <c r="NUJ461" s="64"/>
      <c r="NUK461" s="64"/>
      <c r="NUL461" s="64"/>
      <c r="NUM461" s="64"/>
      <c r="NUN461" s="64"/>
      <c r="NUO461" s="64"/>
      <c r="NUP461" s="64"/>
      <c r="NUQ461" s="64"/>
      <c r="NUR461" s="64"/>
      <c r="NUS461" s="64"/>
      <c r="NUT461" s="64"/>
      <c r="NUU461" s="64"/>
      <c r="NUV461" s="64"/>
      <c r="NUW461" s="64"/>
      <c r="NUX461" s="64"/>
      <c r="NUY461" s="64"/>
      <c r="NUZ461" s="64"/>
      <c r="NVA461" s="64"/>
      <c r="NVB461" s="64"/>
      <c r="NVC461" s="64"/>
      <c r="NVD461" s="64"/>
      <c r="NVE461" s="64"/>
      <c r="NVF461" s="64"/>
      <c r="NVG461" s="64"/>
      <c r="NVH461" s="64"/>
      <c r="NVI461" s="64"/>
      <c r="NVJ461" s="64"/>
      <c r="NVK461" s="64"/>
      <c r="NVL461" s="64"/>
      <c r="NVM461" s="64"/>
      <c r="NVN461" s="64"/>
      <c r="NVO461" s="64"/>
      <c r="NVP461" s="64"/>
      <c r="NVQ461" s="64"/>
      <c r="NVR461" s="64"/>
      <c r="NVS461" s="64"/>
      <c r="NVT461" s="64"/>
      <c r="NVU461" s="64"/>
      <c r="NVV461" s="64"/>
      <c r="NVW461" s="64"/>
      <c r="NVX461" s="64"/>
      <c r="NVY461" s="64"/>
      <c r="NVZ461" s="64"/>
      <c r="NWA461" s="64"/>
      <c r="NWB461" s="64"/>
      <c r="NWC461" s="64"/>
      <c r="NWD461" s="64"/>
      <c r="NWE461" s="64"/>
      <c r="NWF461" s="64"/>
      <c r="NWG461" s="64"/>
      <c r="NWH461" s="64"/>
      <c r="NWI461" s="64"/>
      <c r="NWJ461" s="64"/>
      <c r="NWK461" s="64"/>
      <c r="NWL461" s="64"/>
      <c r="NWM461" s="64"/>
      <c r="NWN461" s="64"/>
      <c r="NWO461" s="64"/>
      <c r="NWP461" s="64"/>
      <c r="NWQ461" s="64"/>
      <c r="NWR461" s="64"/>
      <c r="NWS461" s="64"/>
      <c r="NWT461" s="64"/>
      <c r="NWU461" s="64"/>
      <c r="NWV461" s="64"/>
      <c r="NWW461" s="64"/>
      <c r="NWX461" s="64"/>
      <c r="NWY461" s="64"/>
      <c r="NWZ461" s="64"/>
      <c r="NXA461" s="64"/>
      <c r="NXB461" s="64"/>
      <c r="NXC461" s="64"/>
      <c r="NXD461" s="64"/>
      <c r="NXE461" s="64"/>
      <c r="NXF461" s="64"/>
      <c r="NXG461" s="64"/>
      <c r="NXH461" s="64"/>
      <c r="NXI461" s="64"/>
      <c r="NXJ461" s="64"/>
      <c r="NXK461" s="64"/>
      <c r="NXL461" s="64"/>
      <c r="NXM461" s="64"/>
      <c r="NXN461" s="64"/>
      <c r="NXO461" s="64"/>
      <c r="NXP461" s="64"/>
      <c r="NXQ461" s="64"/>
      <c r="NXR461" s="64"/>
      <c r="NXS461" s="64"/>
      <c r="NXT461" s="64"/>
      <c r="NXU461" s="64"/>
      <c r="NXV461" s="64"/>
      <c r="NXW461" s="64"/>
      <c r="NXX461" s="64"/>
      <c r="NXY461" s="64"/>
      <c r="NXZ461" s="64"/>
      <c r="NYA461" s="64"/>
      <c r="NYB461" s="64"/>
      <c r="NYC461" s="64"/>
      <c r="NYD461" s="64"/>
      <c r="NYE461" s="64"/>
      <c r="NYF461" s="64"/>
      <c r="NYG461" s="64"/>
      <c r="NYH461" s="64"/>
      <c r="NYI461" s="64"/>
      <c r="NYJ461" s="64"/>
      <c r="NYK461" s="64"/>
      <c r="NYL461" s="64"/>
      <c r="NYM461" s="64"/>
      <c r="NYN461" s="64"/>
      <c r="NYO461" s="64"/>
      <c r="NYP461" s="64"/>
      <c r="NYQ461" s="64"/>
      <c r="NYR461" s="64"/>
      <c r="NYS461" s="64"/>
      <c r="NYT461" s="64"/>
      <c r="NYU461" s="64"/>
      <c r="NYV461" s="64"/>
      <c r="NYW461" s="64"/>
      <c r="NYX461" s="64"/>
      <c r="NYY461" s="64"/>
      <c r="NYZ461" s="64"/>
      <c r="NZA461" s="64"/>
      <c r="NZB461" s="64"/>
      <c r="NZC461" s="64"/>
      <c r="NZD461" s="64"/>
      <c r="NZE461" s="64"/>
      <c r="NZF461" s="64"/>
      <c r="NZG461" s="64"/>
      <c r="NZH461" s="64"/>
      <c r="NZI461" s="64"/>
      <c r="NZJ461" s="64"/>
      <c r="NZK461" s="64"/>
      <c r="NZL461" s="64"/>
      <c r="NZM461" s="64"/>
      <c r="NZN461" s="64"/>
      <c r="NZO461" s="64"/>
      <c r="NZP461" s="64"/>
      <c r="NZQ461" s="64"/>
      <c r="NZR461" s="64"/>
      <c r="NZS461" s="64"/>
      <c r="NZT461" s="64"/>
      <c r="NZU461" s="64"/>
      <c r="NZV461" s="64"/>
      <c r="NZW461" s="64"/>
      <c r="NZX461" s="64"/>
      <c r="NZY461" s="64"/>
      <c r="NZZ461" s="64"/>
      <c r="OAA461" s="64"/>
      <c r="OAB461" s="64"/>
      <c r="OAC461" s="64"/>
      <c r="OAD461" s="64"/>
      <c r="OAE461" s="64"/>
      <c r="OAF461" s="64"/>
      <c r="OAG461" s="64"/>
      <c r="OAH461" s="64"/>
      <c r="OAI461" s="64"/>
      <c r="OAJ461" s="64"/>
      <c r="OAK461" s="64"/>
      <c r="OAL461" s="64"/>
      <c r="OAM461" s="64"/>
      <c r="OAN461" s="64"/>
      <c r="OAO461" s="64"/>
      <c r="OAP461" s="64"/>
      <c r="OAQ461" s="64"/>
      <c r="OAR461" s="64"/>
      <c r="OAS461" s="64"/>
      <c r="OAT461" s="64"/>
      <c r="OAU461" s="64"/>
      <c r="OAV461" s="64"/>
      <c r="OAW461" s="64"/>
      <c r="OAX461" s="64"/>
      <c r="OAY461" s="64"/>
      <c r="OAZ461" s="64"/>
      <c r="OBA461" s="64"/>
      <c r="OBB461" s="64"/>
      <c r="OBC461" s="64"/>
      <c r="OBD461" s="64"/>
      <c r="OBE461" s="64"/>
      <c r="OBF461" s="64"/>
      <c r="OBG461" s="64"/>
      <c r="OBH461" s="64"/>
      <c r="OBI461" s="64"/>
      <c r="OBJ461" s="64"/>
      <c r="OBK461" s="64"/>
      <c r="OBL461" s="64"/>
      <c r="OBM461" s="64"/>
      <c r="OBN461" s="64"/>
      <c r="OBO461" s="64"/>
      <c r="OBP461" s="64"/>
      <c r="OBQ461" s="64"/>
      <c r="OBR461" s="64"/>
      <c r="OBS461" s="64"/>
      <c r="OBT461" s="64"/>
      <c r="OBU461" s="64"/>
      <c r="OBV461" s="64"/>
      <c r="OBW461" s="64"/>
      <c r="OBX461" s="64"/>
      <c r="OBY461" s="64"/>
      <c r="OBZ461" s="64"/>
      <c r="OCA461" s="64"/>
      <c r="OCB461" s="64"/>
      <c r="OCC461" s="64"/>
      <c r="OCD461" s="64"/>
      <c r="OCE461" s="64"/>
      <c r="OCF461" s="64"/>
      <c r="OCG461" s="64"/>
      <c r="OCH461" s="64"/>
      <c r="OCI461" s="64"/>
      <c r="OCJ461" s="64"/>
      <c r="OCK461" s="64"/>
      <c r="OCL461" s="64"/>
      <c r="OCM461" s="64"/>
      <c r="OCN461" s="64"/>
      <c r="OCO461" s="64"/>
      <c r="OCP461" s="64"/>
      <c r="OCQ461" s="64"/>
      <c r="OCR461" s="64"/>
      <c r="OCS461" s="64"/>
      <c r="OCT461" s="64"/>
      <c r="OCU461" s="64"/>
      <c r="OCV461" s="64"/>
      <c r="OCW461" s="64"/>
      <c r="OCX461" s="64"/>
      <c r="OCY461" s="64"/>
      <c r="OCZ461" s="64"/>
      <c r="ODA461" s="64"/>
      <c r="ODB461" s="64"/>
      <c r="ODC461" s="64"/>
      <c r="ODD461" s="64"/>
      <c r="ODE461" s="64"/>
      <c r="ODF461" s="64"/>
      <c r="ODG461" s="64"/>
      <c r="ODH461" s="64"/>
      <c r="ODI461" s="64"/>
      <c r="ODJ461" s="64"/>
      <c r="ODK461" s="64"/>
      <c r="ODL461" s="64"/>
      <c r="ODM461" s="64"/>
      <c r="ODN461" s="64"/>
      <c r="ODO461" s="64"/>
      <c r="ODP461" s="64"/>
      <c r="ODQ461" s="64"/>
      <c r="ODR461" s="64"/>
      <c r="ODS461" s="64"/>
      <c r="ODT461" s="64"/>
      <c r="ODU461" s="64"/>
      <c r="ODV461" s="64"/>
      <c r="ODW461" s="64"/>
      <c r="ODX461" s="64"/>
      <c r="ODY461" s="64"/>
      <c r="ODZ461" s="64"/>
      <c r="OEA461" s="64"/>
      <c r="OEB461" s="64"/>
      <c r="OEC461" s="64"/>
      <c r="OED461" s="64"/>
      <c r="OEE461" s="64"/>
      <c r="OEF461" s="64"/>
      <c r="OEG461" s="64"/>
      <c r="OEH461" s="64"/>
      <c r="OEI461" s="64"/>
      <c r="OEJ461" s="64"/>
      <c r="OEK461" s="64"/>
      <c r="OEL461" s="64"/>
      <c r="OEM461" s="64"/>
      <c r="OEN461" s="64"/>
      <c r="OEO461" s="64"/>
      <c r="OEP461" s="64"/>
      <c r="OEQ461" s="64"/>
      <c r="OER461" s="64"/>
      <c r="OES461" s="64"/>
      <c r="OET461" s="64"/>
      <c r="OEU461" s="64"/>
      <c r="OEV461" s="64"/>
      <c r="OEW461" s="64"/>
      <c r="OEX461" s="64"/>
      <c r="OEY461" s="64"/>
      <c r="OEZ461" s="64"/>
      <c r="OFA461" s="64"/>
      <c r="OFB461" s="64"/>
      <c r="OFC461" s="64"/>
      <c r="OFD461" s="64"/>
      <c r="OFE461" s="64"/>
      <c r="OFF461" s="64"/>
      <c r="OFG461" s="64"/>
      <c r="OFH461" s="64"/>
      <c r="OFI461" s="64"/>
      <c r="OFJ461" s="64"/>
      <c r="OFK461" s="64"/>
      <c r="OFL461" s="64"/>
      <c r="OFM461" s="64"/>
      <c r="OFN461" s="64"/>
      <c r="OFO461" s="64"/>
      <c r="OFP461" s="64"/>
      <c r="OFQ461" s="64"/>
      <c r="OFR461" s="64"/>
      <c r="OFS461" s="64"/>
      <c r="OFT461" s="64"/>
      <c r="OFU461" s="64"/>
      <c r="OFV461" s="64"/>
      <c r="OFW461" s="64"/>
      <c r="OFX461" s="64"/>
      <c r="OFY461" s="64"/>
      <c r="OFZ461" s="64"/>
      <c r="OGA461" s="64"/>
      <c r="OGB461" s="64"/>
      <c r="OGC461" s="64"/>
      <c r="OGD461" s="64"/>
      <c r="OGE461" s="64"/>
      <c r="OGF461" s="64"/>
      <c r="OGG461" s="64"/>
      <c r="OGH461" s="64"/>
      <c r="OGI461" s="64"/>
      <c r="OGJ461" s="64"/>
      <c r="OGK461" s="64"/>
      <c r="OGL461" s="64"/>
      <c r="OGM461" s="64"/>
      <c r="OGN461" s="64"/>
      <c r="OGO461" s="64"/>
      <c r="OGP461" s="64"/>
      <c r="OGQ461" s="64"/>
      <c r="OGR461" s="64"/>
      <c r="OGS461" s="64"/>
      <c r="OGT461" s="64"/>
      <c r="OGU461" s="64"/>
      <c r="OGV461" s="64"/>
      <c r="OGW461" s="64"/>
      <c r="OGX461" s="64"/>
      <c r="OGY461" s="64"/>
      <c r="OGZ461" s="64"/>
      <c r="OHA461" s="64"/>
      <c r="OHB461" s="64"/>
      <c r="OHC461" s="64"/>
      <c r="OHD461" s="64"/>
      <c r="OHE461" s="64"/>
      <c r="OHF461" s="64"/>
      <c r="OHG461" s="64"/>
      <c r="OHH461" s="64"/>
      <c r="OHI461" s="64"/>
      <c r="OHJ461" s="64"/>
      <c r="OHK461" s="64"/>
      <c r="OHL461" s="64"/>
      <c r="OHM461" s="64"/>
      <c r="OHN461" s="64"/>
      <c r="OHO461" s="64"/>
      <c r="OHP461" s="64"/>
      <c r="OHQ461" s="64"/>
      <c r="OHR461" s="64"/>
      <c r="OHS461" s="64"/>
      <c r="OHT461" s="64"/>
      <c r="OHU461" s="64"/>
      <c r="OHV461" s="64"/>
      <c r="OHW461" s="64"/>
      <c r="OHX461" s="64"/>
      <c r="OHY461" s="64"/>
      <c r="OHZ461" s="64"/>
      <c r="OIA461" s="64"/>
      <c r="OIB461" s="64"/>
      <c r="OIC461" s="64"/>
      <c r="OID461" s="64"/>
      <c r="OIE461" s="64"/>
      <c r="OIF461" s="64"/>
      <c r="OIG461" s="64"/>
      <c r="OIH461" s="64"/>
      <c r="OII461" s="64"/>
      <c r="OIJ461" s="64"/>
      <c r="OIK461" s="64"/>
      <c r="OIL461" s="64"/>
      <c r="OIM461" s="64"/>
      <c r="OIN461" s="64"/>
      <c r="OIO461" s="64"/>
      <c r="OIP461" s="64"/>
      <c r="OIQ461" s="64"/>
      <c r="OIR461" s="64"/>
      <c r="OIS461" s="64"/>
      <c r="OIT461" s="64"/>
      <c r="OIU461" s="64"/>
      <c r="OIV461" s="64"/>
      <c r="OIW461" s="64"/>
      <c r="OIX461" s="64"/>
      <c r="OIY461" s="64"/>
      <c r="OIZ461" s="64"/>
      <c r="OJA461" s="64"/>
      <c r="OJB461" s="64"/>
      <c r="OJC461" s="64"/>
      <c r="OJD461" s="64"/>
      <c r="OJE461" s="64"/>
      <c r="OJF461" s="64"/>
      <c r="OJG461" s="64"/>
      <c r="OJH461" s="64"/>
      <c r="OJI461" s="64"/>
      <c r="OJJ461" s="64"/>
      <c r="OJK461" s="64"/>
      <c r="OJL461" s="64"/>
      <c r="OJM461" s="64"/>
      <c r="OJN461" s="64"/>
      <c r="OJO461" s="64"/>
      <c r="OJP461" s="64"/>
      <c r="OJQ461" s="64"/>
      <c r="OJR461" s="64"/>
      <c r="OJS461" s="64"/>
      <c r="OJT461" s="64"/>
      <c r="OJU461" s="64"/>
      <c r="OJV461" s="64"/>
      <c r="OJW461" s="64"/>
      <c r="OJX461" s="64"/>
      <c r="OJY461" s="64"/>
      <c r="OJZ461" s="64"/>
      <c r="OKA461" s="64"/>
      <c r="OKB461" s="64"/>
      <c r="OKC461" s="64"/>
      <c r="OKD461" s="64"/>
      <c r="OKE461" s="64"/>
      <c r="OKF461" s="64"/>
      <c r="OKG461" s="64"/>
      <c r="OKH461" s="64"/>
      <c r="OKI461" s="64"/>
      <c r="OKJ461" s="64"/>
      <c r="OKK461" s="64"/>
      <c r="OKL461" s="64"/>
      <c r="OKM461" s="64"/>
      <c r="OKN461" s="64"/>
      <c r="OKO461" s="64"/>
      <c r="OKP461" s="64"/>
      <c r="OKQ461" s="64"/>
      <c r="OKR461" s="64"/>
      <c r="OKS461" s="64"/>
      <c r="OKT461" s="64"/>
      <c r="OKU461" s="64"/>
      <c r="OKV461" s="64"/>
      <c r="OKW461" s="64"/>
      <c r="OKX461" s="64"/>
      <c r="OKY461" s="64"/>
      <c r="OKZ461" s="64"/>
      <c r="OLA461" s="64"/>
      <c r="OLB461" s="64"/>
      <c r="OLC461" s="64"/>
      <c r="OLD461" s="64"/>
      <c r="OLE461" s="64"/>
      <c r="OLF461" s="64"/>
      <c r="OLG461" s="64"/>
      <c r="OLH461" s="64"/>
      <c r="OLI461" s="64"/>
      <c r="OLJ461" s="64"/>
      <c r="OLK461" s="64"/>
      <c r="OLL461" s="64"/>
      <c r="OLM461" s="64"/>
      <c r="OLN461" s="64"/>
      <c r="OLO461" s="64"/>
      <c r="OLP461" s="64"/>
      <c r="OLQ461" s="64"/>
      <c r="OLR461" s="64"/>
      <c r="OLS461" s="64"/>
      <c r="OLT461" s="64"/>
      <c r="OLU461" s="64"/>
      <c r="OLV461" s="64"/>
      <c r="OLW461" s="64"/>
      <c r="OLX461" s="64"/>
      <c r="OLY461" s="64"/>
      <c r="OLZ461" s="64"/>
      <c r="OMA461" s="64"/>
      <c r="OMB461" s="64"/>
      <c r="OMC461" s="64"/>
      <c r="OMD461" s="64"/>
      <c r="OME461" s="64"/>
      <c r="OMF461" s="64"/>
      <c r="OMG461" s="64"/>
      <c r="OMH461" s="64"/>
      <c r="OMI461" s="64"/>
      <c r="OMJ461" s="64"/>
      <c r="OMK461" s="64"/>
      <c r="OML461" s="64"/>
      <c r="OMM461" s="64"/>
      <c r="OMN461" s="64"/>
      <c r="OMO461" s="64"/>
      <c r="OMP461" s="64"/>
      <c r="OMQ461" s="64"/>
      <c r="OMR461" s="64"/>
      <c r="OMS461" s="64"/>
      <c r="OMT461" s="64"/>
      <c r="OMU461" s="64"/>
      <c r="OMV461" s="64"/>
      <c r="OMW461" s="64"/>
      <c r="OMX461" s="64"/>
      <c r="OMY461" s="64"/>
      <c r="OMZ461" s="64"/>
      <c r="ONA461" s="64"/>
      <c r="ONB461" s="64"/>
      <c r="ONC461" s="64"/>
      <c r="OND461" s="64"/>
      <c r="ONE461" s="64"/>
      <c r="ONF461" s="64"/>
      <c r="ONG461" s="64"/>
      <c r="ONH461" s="64"/>
      <c r="ONI461" s="64"/>
      <c r="ONJ461" s="64"/>
      <c r="ONK461" s="64"/>
      <c r="ONL461" s="64"/>
      <c r="ONM461" s="64"/>
      <c r="ONN461" s="64"/>
      <c r="ONO461" s="64"/>
      <c r="ONP461" s="64"/>
      <c r="ONQ461" s="64"/>
      <c r="ONR461" s="64"/>
      <c r="ONS461" s="64"/>
      <c r="ONT461" s="64"/>
      <c r="ONU461" s="64"/>
      <c r="ONV461" s="64"/>
      <c r="ONW461" s="64"/>
      <c r="ONX461" s="64"/>
      <c r="ONY461" s="64"/>
      <c r="ONZ461" s="64"/>
      <c r="OOA461" s="64"/>
      <c r="OOB461" s="64"/>
      <c r="OOC461" s="64"/>
      <c r="OOD461" s="64"/>
      <c r="OOE461" s="64"/>
      <c r="OOF461" s="64"/>
      <c r="OOG461" s="64"/>
      <c r="OOH461" s="64"/>
      <c r="OOI461" s="64"/>
      <c r="OOJ461" s="64"/>
      <c r="OOK461" s="64"/>
      <c r="OOL461" s="64"/>
      <c r="OOM461" s="64"/>
      <c r="OON461" s="64"/>
      <c r="OOO461" s="64"/>
      <c r="OOP461" s="64"/>
      <c r="OOQ461" s="64"/>
      <c r="OOR461" s="64"/>
      <c r="OOS461" s="64"/>
      <c r="OOT461" s="64"/>
      <c r="OOU461" s="64"/>
      <c r="OOV461" s="64"/>
      <c r="OOW461" s="64"/>
      <c r="OOX461" s="64"/>
      <c r="OOY461" s="64"/>
      <c r="OOZ461" s="64"/>
      <c r="OPA461" s="64"/>
      <c r="OPB461" s="64"/>
      <c r="OPC461" s="64"/>
      <c r="OPD461" s="64"/>
      <c r="OPE461" s="64"/>
      <c r="OPF461" s="64"/>
      <c r="OPG461" s="64"/>
      <c r="OPH461" s="64"/>
      <c r="OPI461" s="64"/>
      <c r="OPJ461" s="64"/>
      <c r="OPK461" s="64"/>
      <c r="OPL461" s="64"/>
      <c r="OPM461" s="64"/>
      <c r="OPN461" s="64"/>
      <c r="OPO461" s="64"/>
      <c r="OPP461" s="64"/>
      <c r="OPQ461" s="64"/>
      <c r="OPR461" s="64"/>
      <c r="OPS461" s="64"/>
      <c r="OPT461" s="64"/>
      <c r="OPU461" s="64"/>
      <c r="OPV461" s="64"/>
      <c r="OPW461" s="64"/>
      <c r="OPX461" s="64"/>
      <c r="OPY461" s="64"/>
      <c r="OPZ461" s="64"/>
      <c r="OQA461" s="64"/>
      <c r="OQB461" s="64"/>
      <c r="OQC461" s="64"/>
      <c r="OQD461" s="64"/>
      <c r="OQE461" s="64"/>
      <c r="OQF461" s="64"/>
      <c r="OQG461" s="64"/>
      <c r="OQH461" s="64"/>
      <c r="OQI461" s="64"/>
      <c r="OQJ461" s="64"/>
      <c r="OQK461" s="64"/>
      <c r="OQL461" s="64"/>
      <c r="OQM461" s="64"/>
      <c r="OQN461" s="64"/>
      <c r="OQO461" s="64"/>
      <c r="OQP461" s="64"/>
      <c r="OQQ461" s="64"/>
      <c r="OQR461" s="64"/>
      <c r="OQS461" s="64"/>
      <c r="OQT461" s="64"/>
      <c r="OQU461" s="64"/>
      <c r="OQV461" s="64"/>
      <c r="OQW461" s="64"/>
      <c r="OQX461" s="64"/>
      <c r="OQY461" s="64"/>
      <c r="OQZ461" s="64"/>
      <c r="ORA461" s="64"/>
      <c r="ORB461" s="64"/>
      <c r="ORC461" s="64"/>
      <c r="ORD461" s="64"/>
      <c r="ORE461" s="64"/>
      <c r="ORF461" s="64"/>
      <c r="ORG461" s="64"/>
      <c r="ORH461" s="64"/>
      <c r="ORI461" s="64"/>
      <c r="ORJ461" s="64"/>
      <c r="ORK461" s="64"/>
      <c r="ORL461" s="64"/>
      <c r="ORM461" s="64"/>
      <c r="ORN461" s="64"/>
      <c r="ORO461" s="64"/>
      <c r="ORP461" s="64"/>
      <c r="ORQ461" s="64"/>
      <c r="ORR461" s="64"/>
      <c r="ORS461" s="64"/>
      <c r="ORT461" s="64"/>
      <c r="ORU461" s="64"/>
      <c r="ORV461" s="64"/>
      <c r="ORW461" s="64"/>
      <c r="ORX461" s="64"/>
      <c r="ORY461" s="64"/>
      <c r="ORZ461" s="64"/>
      <c r="OSA461" s="64"/>
      <c r="OSB461" s="64"/>
      <c r="OSC461" s="64"/>
      <c r="OSD461" s="64"/>
      <c r="OSE461" s="64"/>
      <c r="OSF461" s="64"/>
      <c r="OSG461" s="64"/>
      <c r="OSH461" s="64"/>
      <c r="OSI461" s="64"/>
      <c r="OSJ461" s="64"/>
      <c r="OSK461" s="64"/>
      <c r="OSL461" s="64"/>
      <c r="OSM461" s="64"/>
      <c r="OSN461" s="64"/>
      <c r="OSO461" s="64"/>
      <c r="OSP461" s="64"/>
      <c r="OSQ461" s="64"/>
      <c r="OSR461" s="64"/>
      <c r="OSS461" s="64"/>
      <c r="OST461" s="64"/>
      <c r="OSU461" s="64"/>
      <c r="OSV461" s="64"/>
      <c r="OSW461" s="64"/>
      <c r="OSX461" s="64"/>
      <c r="OSY461" s="64"/>
      <c r="OSZ461" s="64"/>
      <c r="OTA461" s="64"/>
      <c r="OTB461" s="64"/>
      <c r="OTC461" s="64"/>
      <c r="OTD461" s="64"/>
      <c r="OTE461" s="64"/>
      <c r="OTF461" s="64"/>
      <c r="OTG461" s="64"/>
      <c r="OTH461" s="64"/>
      <c r="OTI461" s="64"/>
      <c r="OTJ461" s="64"/>
      <c r="OTK461" s="64"/>
      <c r="OTL461" s="64"/>
      <c r="OTM461" s="64"/>
      <c r="OTN461" s="64"/>
      <c r="OTO461" s="64"/>
      <c r="OTP461" s="64"/>
      <c r="OTQ461" s="64"/>
      <c r="OTR461" s="64"/>
      <c r="OTS461" s="64"/>
      <c r="OTT461" s="64"/>
      <c r="OTU461" s="64"/>
      <c r="OTV461" s="64"/>
      <c r="OTW461" s="64"/>
      <c r="OTX461" s="64"/>
      <c r="OTY461" s="64"/>
      <c r="OTZ461" s="64"/>
      <c r="OUA461" s="64"/>
      <c r="OUB461" s="64"/>
      <c r="OUC461" s="64"/>
      <c r="OUD461" s="64"/>
      <c r="OUE461" s="64"/>
      <c r="OUF461" s="64"/>
      <c r="OUG461" s="64"/>
      <c r="OUH461" s="64"/>
      <c r="OUI461" s="64"/>
      <c r="OUJ461" s="64"/>
      <c r="OUK461" s="64"/>
      <c r="OUL461" s="64"/>
      <c r="OUM461" s="64"/>
      <c r="OUN461" s="64"/>
      <c r="OUO461" s="64"/>
      <c r="OUP461" s="64"/>
      <c r="OUQ461" s="64"/>
      <c r="OUR461" s="64"/>
      <c r="OUS461" s="64"/>
      <c r="OUT461" s="64"/>
      <c r="OUU461" s="64"/>
      <c r="OUV461" s="64"/>
      <c r="OUW461" s="64"/>
      <c r="OUX461" s="64"/>
      <c r="OUY461" s="64"/>
      <c r="OUZ461" s="64"/>
      <c r="OVA461" s="64"/>
      <c r="OVB461" s="64"/>
      <c r="OVC461" s="64"/>
      <c r="OVD461" s="64"/>
      <c r="OVE461" s="64"/>
      <c r="OVF461" s="64"/>
      <c r="OVG461" s="64"/>
      <c r="OVH461" s="64"/>
      <c r="OVI461" s="64"/>
      <c r="OVJ461" s="64"/>
      <c r="OVK461" s="64"/>
      <c r="OVL461" s="64"/>
      <c r="OVM461" s="64"/>
      <c r="OVN461" s="64"/>
      <c r="OVO461" s="64"/>
      <c r="OVP461" s="64"/>
      <c r="OVQ461" s="64"/>
      <c r="OVR461" s="64"/>
      <c r="OVS461" s="64"/>
      <c r="OVT461" s="64"/>
      <c r="OVU461" s="64"/>
      <c r="OVV461" s="64"/>
      <c r="OVW461" s="64"/>
      <c r="OVX461" s="64"/>
      <c r="OVY461" s="64"/>
      <c r="OVZ461" s="64"/>
      <c r="OWA461" s="64"/>
      <c r="OWB461" s="64"/>
      <c r="OWC461" s="64"/>
      <c r="OWD461" s="64"/>
      <c r="OWE461" s="64"/>
      <c r="OWF461" s="64"/>
      <c r="OWG461" s="64"/>
      <c r="OWH461" s="64"/>
      <c r="OWI461" s="64"/>
      <c r="OWJ461" s="64"/>
      <c r="OWK461" s="64"/>
      <c r="OWL461" s="64"/>
      <c r="OWM461" s="64"/>
      <c r="OWN461" s="64"/>
      <c r="OWO461" s="64"/>
      <c r="OWP461" s="64"/>
      <c r="OWQ461" s="64"/>
      <c r="OWR461" s="64"/>
      <c r="OWS461" s="64"/>
      <c r="OWT461" s="64"/>
      <c r="OWU461" s="64"/>
      <c r="OWV461" s="64"/>
      <c r="OWW461" s="64"/>
      <c r="OWX461" s="64"/>
      <c r="OWY461" s="64"/>
      <c r="OWZ461" s="64"/>
      <c r="OXA461" s="64"/>
      <c r="OXB461" s="64"/>
      <c r="OXC461" s="64"/>
      <c r="OXD461" s="64"/>
      <c r="OXE461" s="64"/>
      <c r="OXF461" s="64"/>
      <c r="OXG461" s="64"/>
      <c r="OXH461" s="64"/>
      <c r="OXI461" s="64"/>
      <c r="OXJ461" s="64"/>
      <c r="OXK461" s="64"/>
      <c r="OXL461" s="64"/>
      <c r="OXM461" s="64"/>
      <c r="OXN461" s="64"/>
      <c r="OXO461" s="64"/>
      <c r="OXP461" s="64"/>
      <c r="OXQ461" s="64"/>
      <c r="OXR461" s="64"/>
      <c r="OXS461" s="64"/>
      <c r="OXT461" s="64"/>
      <c r="OXU461" s="64"/>
      <c r="OXV461" s="64"/>
      <c r="OXW461" s="64"/>
      <c r="OXX461" s="64"/>
      <c r="OXY461" s="64"/>
      <c r="OXZ461" s="64"/>
      <c r="OYA461" s="64"/>
      <c r="OYB461" s="64"/>
      <c r="OYC461" s="64"/>
      <c r="OYD461" s="64"/>
      <c r="OYE461" s="64"/>
      <c r="OYF461" s="64"/>
      <c r="OYG461" s="64"/>
      <c r="OYH461" s="64"/>
      <c r="OYI461" s="64"/>
      <c r="OYJ461" s="64"/>
      <c r="OYK461" s="64"/>
      <c r="OYL461" s="64"/>
      <c r="OYM461" s="64"/>
      <c r="OYN461" s="64"/>
      <c r="OYO461" s="64"/>
      <c r="OYP461" s="64"/>
      <c r="OYQ461" s="64"/>
      <c r="OYR461" s="64"/>
      <c r="OYS461" s="64"/>
      <c r="OYT461" s="64"/>
      <c r="OYU461" s="64"/>
      <c r="OYV461" s="64"/>
      <c r="OYW461" s="64"/>
      <c r="OYX461" s="64"/>
      <c r="OYY461" s="64"/>
      <c r="OYZ461" s="64"/>
      <c r="OZA461" s="64"/>
      <c r="OZB461" s="64"/>
      <c r="OZC461" s="64"/>
      <c r="OZD461" s="64"/>
      <c r="OZE461" s="64"/>
      <c r="OZF461" s="64"/>
      <c r="OZG461" s="64"/>
      <c r="OZH461" s="64"/>
      <c r="OZI461" s="64"/>
      <c r="OZJ461" s="64"/>
      <c r="OZK461" s="64"/>
      <c r="OZL461" s="64"/>
      <c r="OZM461" s="64"/>
      <c r="OZN461" s="64"/>
      <c r="OZO461" s="64"/>
      <c r="OZP461" s="64"/>
      <c r="OZQ461" s="64"/>
      <c r="OZR461" s="64"/>
      <c r="OZS461" s="64"/>
      <c r="OZT461" s="64"/>
      <c r="OZU461" s="64"/>
      <c r="OZV461" s="64"/>
      <c r="OZW461" s="64"/>
      <c r="OZX461" s="64"/>
      <c r="OZY461" s="64"/>
      <c r="OZZ461" s="64"/>
      <c r="PAA461" s="64"/>
      <c r="PAB461" s="64"/>
      <c r="PAC461" s="64"/>
      <c r="PAD461" s="64"/>
      <c r="PAE461" s="64"/>
      <c r="PAF461" s="64"/>
      <c r="PAG461" s="64"/>
      <c r="PAH461" s="64"/>
      <c r="PAI461" s="64"/>
      <c r="PAJ461" s="64"/>
      <c r="PAK461" s="64"/>
      <c r="PAL461" s="64"/>
      <c r="PAM461" s="64"/>
      <c r="PAN461" s="64"/>
      <c r="PAO461" s="64"/>
      <c r="PAP461" s="64"/>
      <c r="PAQ461" s="64"/>
      <c r="PAR461" s="64"/>
      <c r="PAS461" s="64"/>
      <c r="PAT461" s="64"/>
      <c r="PAU461" s="64"/>
      <c r="PAV461" s="64"/>
      <c r="PAW461" s="64"/>
      <c r="PAX461" s="64"/>
      <c r="PAY461" s="64"/>
      <c r="PAZ461" s="64"/>
      <c r="PBA461" s="64"/>
      <c r="PBB461" s="64"/>
      <c r="PBC461" s="64"/>
      <c r="PBD461" s="64"/>
      <c r="PBE461" s="64"/>
      <c r="PBF461" s="64"/>
      <c r="PBG461" s="64"/>
      <c r="PBH461" s="64"/>
      <c r="PBI461" s="64"/>
      <c r="PBJ461" s="64"/>
      <c r="PBK461" s="64"/>
      <c r="PBL461" s="64"/>
      <c r="PBM461" s="64"/>
      <c r="PBN461" s="64"/>
      <c r="PBO461" s="64"/>
      <c r="PBP461" s="64"/>
      <c r="PBQ461" s="64"/>
      <c r="PBR461" s="64"/>
      <c r="PBS461" s="64"/>
      <c r="PBT461" s="64"/>
      <c r="PBU461" s="64"/>
      <c r="PBV461" s="64"/>
      <c r="PBW461" s="64"/>
      <c r="PBX461" s="64"/>
      <c r="PBY461" s="64"/>
      <c r="PBZ461" s="64"/>
      <c r="PCA461" s="64"/>
      <c r="PCB461" s="64"/>
      <c r="PCC461" s="64"/>
      <c r="PCD461" s="64"/>
      <c r="PCE461" s="64"/>
      <c r="PCF461" s="64"/>
      <c r="PCG461" s="64"/>
      <c r="PCH461" s="64"/>
      <c r="PCI461" s="64"/>
      <c r="PCJ461" s="64"/>
      <c r="PCK461" s="64"/>
      <c r="PCL461" s="64"/>
      <c r="PCM461" s="64"/>
      <c r="PCN461" s="64"/>
      <c r="PCO461" s="64"/>
      <c r="PCP461" s="64"/>
      <c r="PCQ461" s="64"/>
      <c r="PCR461" s="64"/>
      <c r="PCS461" s="64"/>
      <c r="PCT461" s="64"/>
      <c r="PCU461" s="64"/>
      <c r="PCV461" s="64"/>
      <c r="PCW461" s="64"/>
      <c r="PCX461" s="64"/>
      <c r="PCY461" s="64"/>
      <c r="PCZ461" s="64"/>
      <c r="PDA461" s="64"/>
      <c r="PDB461" s="64"/>
      <c r="PDC461" s="64"/>
      <c r="PDD461" s="64"/>
      <c r="PDE461" s="64"/>
      <c r="PDF461" s="64"/>
      <c r="PDG461" s="64"/>
      <c r="PDH461" s="64"/>
      <c r="PDI461" s="64"/>
      <c r="PDJ461" s="64"/>
      <c r="PDK461" s="64"/>
      <c r="PDL461" s="64"/>
      <c r="PDM461" s="64"/>
      <c r="PDN461" s="64"/>
      <c r="PDO461" s="64"/>
      <c r="PDP461" s="64"/>
      <c r="PDQ461" s="64"/>
      <c r="PDR461" s="64"/>
      <c r="PDS461" s="64"/>
      <c r="PDT461" s="64"/>
      <c r="PDU461" s="64"/>
      <c r="PDV461" s="64"/>
      <c r="PDW461" s="64"/>
      <c r="PDX461" s="64"/>
      <c r="PDY461" s="64"/>
      <c r="PDZ461" s="64"/>
      <c r="PEA461" s="64"/>
      <c r="PEB461" s="64"/>
      <c r="PEC461" s="64"/>
      <c r="PED461" s="64"/>
      <c r="PEE461" s="64"/>
      <c r="PEF461" s="64"/>
      <c r="PEG461" s="64"/>
      <c r="PEH461" s="64"/>
      <c r="PEI461" s="64"/>
      <c r="PEJ461" s="64"/>
      <c r="PEK461" s="64"/>
      <c r="PEL461" s="64"/>
      <c r="PEM461" s="64"/>
      <c r="PEN461" s="64"/>
      <c r="PEO461" s="64"/>
      <c r="PEP461" s="64"/>
      <c r="PEQ461" s="64"/>
      <c r="PER461" s="64"/>
      <c r="PES461" s="64"/>
      <c r="PET461" s="64"/>
      <c r="PEU461" s="64"/>
      <c r="PEV461" s="64"/>
      <c r="PEW461" s="64"/>
      <c r="PEX461" s="64"/>
      <c r="PEY461" s="64"/>
      <c r="PEZ461" s="64"/>
      <c r="PFA461" s="64"/>
      <c r="PFB461" s="64"/>
      <c r="PFC461" s="64"/>
      <c r="PFD461" s="64"/>
      <c r="PFE461" s="64"/>
      <c r="PFF461" s="64"/>
      <c r="PFG461" s="64"/>
      <c r="PFH461" s="64"/>
      <c r="PFI461" s="64"/>
      <c r="PFJ461" s="64"/>
      <c r="PFK461" s="64"/>
      <c r="PFL461" s="64"/>
      <c r="PFM461" s="64"/>
      <c r="PFN461" s="64"/>
      <c r="PFO461" s="64"/>
      <c r="PFP461" s="64"/>
      <c r="PFQ461" s="64"/>
      <c r="PFR461" s="64"/>
      <c r="PFS461" s="64"/>
      <c r="PFT461" s="64"/>
      <c r="PFU461" s="64"/>
      <c r="PFV461" s="64"/>
      <c r="PFW461" s="64"/>
      <c r="PFX461" s="64"/>
      <c r="PFY461" s="64"/>
      <c r="PFZ461" s="64"/>
      <c r="PGA461" s="64"/>
      <c r="PGB461" s="64"/>
      <c r="PGC461" s="64"/>
      <c r="PGD461" s="64"/>
      <c r="PGE461" s="64"/>
      <c r="PGF461" s="64"/>
      <c r="PGG461" s="64"/>
      <c r="PGH461" s="64"/>
      <c r="PGI461" s="64"/>
      <c r="PGJ461" s="64"/>
      <c r="PGK461" s="64"/>
      <c r="PGL461" s="64"/>
      <c r="PGM461" s="64"/>
      <c r="PGN461" s="64"/>
      <c r="PGO461" s="64"/>
      <c r="PGP461" s="64"/>
      <c r="PGQ461" s="64"/>
      <c r="PGR461" s="64"/>
      <c r="PGS461" s="64"/>
      <c r="PGT461" s="64"/>
      <c r="PGU461" s="64"/>
      <c r="PGV461" s="64"/>
      <c r="PGW461" s="64"/>
      <c r="PGX461" s="64"/>
      <c r="PGY461" s="64"/>
      <c r="PGZ461" s="64"/>
      <c r="PHA461" s="64"/>
      <c r="PHB461" s="64"/>
      <c r="PHC461" s="64"/>
      <c r="PHD461" s="64"/>
      <c r="PHE461" s="64"/>
      <c r="PHF461" s="64"/>
      <c r="PHG461" s="64"/>
      <c r="PHH461" s="64"/>
      <c r="PHI461" s="64"/>
      <c r="PHJ461" s="64"/>
      <c r="PHK461" s="64"/>
      <c r="PHL461" s="64"/>
      <c r="PHM461" s="64"/>
      <c r="PHN461" s="64"/>
      <c r="PHO461" s="64"/>
      <c r="PHP461" s="64"/>
      <c r="PHQ461" s="64"/>
      <c r="PHR461" s="64"/>
      <c r="PHS461" s="64"/>
      <c r="PHT461" s="64"/>
      <c r="PHU461" s="64"/>
      <c r="PHV461" s="64"/>
      <c r="PHW461" s="64"/>
      <c r="PHX461" s="64"/>
      <c r="PHY461" s="64"/>
      <c r="PHZ461" s="64"/>
      <c r="PIA461" s="64"/>
      <c r="PIB461" s="64"/>
      <c r="PIC461" s="64"/>
      <c r="PID461" s="64"/>
      <c r="PIE461" s="64"/>
      <c r="PIF461" s="64"/>
      <c r="PIG461" s="64"/>
      <c r="PIH461" s="64"/>
      <c r="PII461" s="64"/>
      <c r="PIJ461" s="64"/>
      <c r="PIK461" s="64"/>
      <c r="PIL461" s="64"/>
      <c r="PIM461" s="64"/>
      <c r="PIN461" s="64"/>
      <c r="PIO461" s="64"/>
      <c r="PIP461" s="64"/>
      <c r="PIQ461" s="64"/>
      <c r="PIR461" s="64"/>
      <c r="PIS461" s="64"/>
      <c r="PIT461" s="64"/>
      <c r="PIU461" s="64"/>
      <c r="PIV461" s="64"/>
      <c r="PIW461" s="64"/>
      <c r="PIX461" s="64"/>
      <c r="PIY461" s="64"/>
      <c r="PIZ461" s="64"/>
      <c r="PJA461" s="64"/>
      <c r="PJB461" s="64"/>
      <c r="PJC461" s="64"/>
      <c r="PJD461" s="64"/>
      <c r="PJE461" s="64"/>
      <c r="PJF461" s="64"/>
      <c r="PJG461" s="64"/>
      <c r="PJH461" s="64"/>
      <c r="PJI461" s="64"/>
      <c r="PJJ461" s="64"/>
      <c r="PJK461" s="64"/>
      <c r="PJL461" s="64"/>
      <c r="PJM461" s="64"/>
      <c r="PJN461" s="64"/>
      <c r="PJO461" s="64"/>
      <c r="PJP461" s="64"/>
      <c r="PJQ461" s="64"/>
      <c r="PJR461" s="64"/>
      <c r="PJS461" s="64"/>
      <c r="PJT461" s="64"/>
      <c r="PJU461" s="64"/>
      <c r="PJV461" s="64"/>
      <c r="PJW461" s="64"/>
      <c r="PJX461" s="64"/>
      <c r="PJY461" s="64"/>
      <c r="PJZ461" s="64"/>
      <c r="PKA461" s="64"/>
      <c r="PKB461" s="64"/>
      <c r="PKC461" s="64"/>
      <c r="PKD461" s="64"/>
      <c r="PKE461" s="64"/>
      <c r="PKF461" s="64"/>
      <c r="PKG461" s="64"/>
      <c r="PKH461" s="64"/>
      <c r="PKI461" s="64"/>
      <c r="PKJ461" s="64"/>
      <c r="PKK461" s="64"/>
      <c r="PKL461" s="64"/>
      <c r="PKM461" s="64"/>
      <c r="PKN461" s="64"/>
      <c r="PKO461" s="64"/>
      <c r="PKP461" s="64"/>
      <c r="PKQ461" s="64"/>
      <c r="PKR461" s="64"/>
      <c r="PKS461" s="64"/>
      <c r="PKT461" s="64"/>
      <c r="PKU461" s="64"/>
      <c r="PKV461" s="64"/>
      <c r="PKW461" s="64"/>
      <c r="PKX461" s="64"/>
      <c r="PKY461" s="64"/>
      <c r="PKZ461" s="64"/>
      <c r="PLA461" s="64"/>
      <c r="PLB461" s="64"/>
      <c r="PLC461" s="64"/>
      <c r="PLD461" s="64"/>
      <c r="PLE461" s="64"/>
      <c r="PLF461" s="64"/>
      <c r="PLG461" s="64"/>
      <c r="PLH461" s="64"/>
      <c r="PLI461" s="64"/>
      <c r="PLJ461" s="64"/>
      <c r="PLK461" s="64"/>
      <c r="PLL461" s="64"/>
      <c r="PLM461" s="64"/>
      <c r="PLN461" s="64"/>
      <c r="PLO461" s="64"/>
      <c r="PLP461" s="64"/>
      <c r="PLQ461" s="64"/>
      <c r="PLR461" s="64"/>
      <c r="PLS461" s="64"/>
      <c r="PLT461" s="64"/>
      <c r="PLU461" s="64"/>
      <c r="PLV461" s="64"/>
      <c r="PLW461" s="64"/>
      <c r="PLX461" s="64"/>
      <c r="PLY461" s="64"/>
      <c r="PLZ461" s="64"/>
      <c r="PMA461" s="64"/>
      <c r="PMB461" s="64"/>
      <c r="PMC461" s="64"/>
      <c r="PMD461" s="64"/>
      <c r="PME461" s="64"/>
      <c r="PMF461" s="64"/>
      <c r="PMG461" s="64"/>
      <c r="PMH461" s="64"/>
      <c r="PMI461" s="64"/>
      <c r="PMJ461" s="64"/>
      <c r="PMK461" s="64"/>
      <c r="PML461" s="64"/>
      <c r="PMM461" s="64"/>
      <c r="PMN461" s="64"/>
      <c r="PMO461" s="64"/>
      <c r="PMP461" s="64"/>
      <c r="PMQ461" s="64"/>
      <c r="PMR461" s="64"/>
      <c r="PMS461" s="64"/>
      <c r="PMT461" s="64"/>
      <c r="PMU461" s="64"/>
      <c r="PMV461" s="64"/>
      <c r="PMW461" s="64"/>
      <c r="PMX461" s="64"/>
      <c r="PMY461" s="64"/>
      <c r="PMZ461" s="64"/>
      <c r="PNA461" s="64"/>
      <c r="PNB461" s="64"/>
      <c r="PNC461" s="64"/>
      <c r="PND461" s="64"/>
      <c r="PNE461" s="64"/>
      <c r="PNF461" s="64"/>
      <c r="PNG461" s="64"/>
      <c r="PNH461" s="64"/>
      <c r="PNI461" s="64"/>
      <c r="PNJ461" s="64"/>
      <c r="PNK461" s="64"/>
      <c r="PNL461" s="64"/>
      <c r="PNM461" s="64"/>
      <c r="PNN461" s="64"/>
      <c r="PNO461" s="64"/>
      <c r="PNP461" s="64"/>
      <c r="PNQ461" s="64"/>
      <c r="PNR461" s="64"/>
      <c r="PNS461" s="64"/>
      <c r="PNT461" s="64"/>
      <c r="PNU461" s="64"/>
      <c r="PNV461" s="64"/>
      <c r="PNW461" s="64"/>
      <c r="PNX461" s="64"/>
      <c r="PNY461" s="64"/>
      <c r="PNZ461" s="64"/>
      <c r="POA461" s="64"/>
      <c r="POB461" s="64"/>
      <c r="POC461" s="64"/>
      <c r="POD461" s="64"/>
      <c r="POE461" s="64"/>
      <c r="POF461" s="64"/>
      <c r="POG461" s="64"/>
      <c r="POH461" s="64"/>
      <c r="POI461" s="64"/>
      <c r="POJ461" s="64"/>
      <c r="POK461" s="64"/>
      <c r="POL461" s="64"/>
      <c r="POM461" s="64"/>
      <c r="PON461" s="64"/>
      <c r="POO461" s="64"/>
      <c r="POP461" s="64"/>
      <c r="POQ461" s="64"/>
      <c r="POR461" s="64"/>
      <c r="POS461" s="64"/>
      <c r="POT461" s="64"/>
      <c r="POU461" s="64"/>
      <c r="POV461" s="64"/>
      <c r="POW461" s="64"/>
      <c r="POX461" s="64"/>
      <c r="POY461" s="64"/>
      <c r="POZ461" s="64"/>
      <c r="PPA461" s="64"/>
      <c r="PPB461" s="64"/>
      <c r="PPC461" s="64"/>
      <c r="PPD461" s="64"/>
      <c r="PPE461" s="64"/>
      <c r="PPF461" s="64"/>
      <c r="PPG461" s="64"/>
      <c r="PPH461" s="64"/>
      <c r="PPI461" s="64"/>
      <c r="PPJ461" s="64"/>
      <c r="PPK461" s="64"/>
      <c r="PPL461" s="64"/>
      <c r="PPM461" s="64"/>
      <c r="PPN461" s="64"/>
      <c r="PPO461" s="64"/>
      <c r="PPP461" s="64"/>
      <c r="PPQ461" s="64"/>
      <c r="PPR461" s="64"/>
      <c r="PPS461" s="64"/>
      <c r="PPT461" s="64"/>
      <c r="PPU461" s="64"/>
      <c r="PPV461" s="64"/>
      <c r="PPW461" s="64"/>
      <c r="PPX461" s="64"/>
      <c r="PPY461" s="64"/>
      <c r="PPZ461" s="64"/>
      <c r="PQA461" s="64"/>
      <c r="PQB461" s="64"/>
      <c r="PQC461" s="64"/>
      <c r="PQD461" s="64"/>
      <c r="PQE461" s="64"/>
      <c r="PQF461" s="64"/>
      <c r="PQG461" s="64"/>
      <c r="PQH461" s="64"/>
      <c r="PQI461" s="64"/>
      <c r="PQJ461" s="64"/>
      <c r="PQK461" s="64"/>
      <c r="PQL461" s="64"/>
      <c r="PQM461" s="64"/>
      <c r="PQN461" s="64"/>
      <c r="PQO461" s="64"/>
      <c r="PQP461" s="64"/>
      <c r="PQQ461" s="64"/>
      <c r="PQR461" s="64"/>
      <c r="PQS461" s="64"/>
      <c r="PQT461" s="64"/>
      <c r="PQU461" s="64"/>
      <c r="PQV461" s="64"/>
      <c r="PQW461" s="64"/>
      <c r="PQX461" s="64"/>
      <c r="PQY461" s="64"/>
      <c r="PQZ461" s="64"/>
      <c r="PRA461" s="64"/>
      <c r="PRB461" s="64"/>
      <c r="PRC461" s="64"/>
      <c r="PRD461" s="64"/>
      <c r="PRE461" s="64"/>
      <c r="PRF461" s="64"/>
      <c r="PRG461" s="64"/>
      <c r="PRH461" s="64"/>
      <c r="PRI461" s="64"/>
      <c r="PRJ461" s="64"/>
      <c r="PRK461" s="64"/>
      <c r="PRL461" s="64"/>
      <c r="PRM461" s="64"/>
      <c r="PRN461" s="64"/>
      <c r="PRO461" s="64"/>
      <c r="PRP461" s="64"/>
      <c r="PRQ461" s="64"/>
      <c r="PRR461" s="64"/>
      <c r="PRS461" s="64"/>
      <c r="PRT461" s="64"/>
      <c r="PRU461" s="64"/>
      <c r="PRV461" s="64"/>
      <c r="PRW461" s="64"/>
      <c r="PRX461" s="64"/>
      <c r="PRY461" s="64"/>
      <c r="PRZ461" s="64"/>
      <c r="PSA461" s="64"/>
      <c r="PSB461" s="64"/>
      <c r="PSC461" s="64"/>
      <c r="PSD461" s="64"/>
      <c r="PSE461" s="64"/>
      <c r="PSF461" s="64"/>
      <c r="PSG461" s="64"/>
      <c r="PSH461" s="64"/>
      <c r="PSI461" s="64"/>
      <c r="PSJ461" s="64"/>
      <c r="PSK461" s="64"/>
      <c r="PSL461" s="64"/>
      <c r="PSM461" s="64"/>
      <c r="PSN461" s="64"/>
      <c r="PSO461" s="64"/>
      <c r="PSP461" s="64"/>
      <c r="PSQ461" s="64"/>
      <c r="PSR461" s="64"/>
      <c r="PSS461" s="64"/>
      <c r="PST461" s="64"/>
      <c r="PSU461" s="64"/>
      <c r="PSV461" s="64"/>
      <c r="PSW461" s="64"/>
      <c r="PSX461" s="64"/>
      <c r="PSY461" s="64"/>
      <c r="PSZ461" s="64"/>
      <c r="PTA461" s="64"/>
      <c r="PTB461" s="64"/>
      <c r="PTC461" s="64"/>
      <c r="PTD461" s="64"/>
      <c r="PTE461" s="64"/>
      <c r="PTF461" s="64"/>
      <c r="PTG461" s="64"/>
      <c r="PTH461" s="64"/>
      <c r="PTI461" s="64"/>
      <c r="PTJ461" s="64"/>
      <c r="PTK461" s="64"/>
      <c r="PTL461" s="64"/>
      <c r="PTM461" s="64"/>
      <c r="PTN461" s="64"/>
      <c r="PTO461" s="64"/>
      <c r="PTP461" s="64"/>
      <c r="PTQ461" s="64"/>
      <c r="PTR461" s="64"/>
      <c r="PTS461" s="64"/>
      <c r="PTT461" s="64"/>
      <c r="PTU461" s="64"/>
      <c r="PTV461" s="64"/>
      <c r="PTW461" s="64"/>
      <c r="PTX461" s="64"/>
      <c r="PTY461" s="64"/>
      <c r="PTZ461" s="64"/>
      <c r="PUA461" s="64"/>
      <c r="PUB461" s="64"/>
      <c r="PUC461" s="64"/>
      <c r="PUD461" s="64"/>
      <c r="PUE461" s="64"/>
      <c r="PUF461" s="64"/>
      <c r="PUG461" s="64"/>
      <c r="PUH461" s="64"/>
      <c r="PUI461" s="64"/>
      <c r="PUJ461" s="64"/>
      <c r="PUK461" s="64"/>
      <c r="PUL461" s="64"/>
      <c r="PUM461" s="64"/>
      <c r="PUN461" s="64"/>
      <c r="PUO461" s="64"/>
      <c r="PUP461" s="64"/>
      <c r="PUQ461" s="64"/>
      <c r="PUR461" s="64"/>
      <c r="PUS461" s="64"/>
      <c r="PUT461" s="64"/>
      <c r="PUU461" s="64"/>
      <c r="PUV461" s="64"/>
      <c r="PUW461" s="64"/>
      <c r="PUX461" s="64"/>
      <c r="PUY461" s="64"/>
      <c r="PUZ461" s="64"/>
      <c r="PVA461" s="64"/>
      <c r="PVB461" s="64"/>
      <c r="PVC461" s="64"/>
      <c r="PVD461" s="64"/>
      <c r="PVE461" s="64"/>
      <c r="PVF461" s="64"/>
      <c r="PVG461" s="64"/>
      <c r="PVH461" s="64"/>
      <c r="PVI461" s="64"/>
      <c r="PVJ461" s="64"/>
      <c r="PVK461" s="64"/>
      <c r="PVL461" s="64"/>
      <c r="PVM461" s="64"/>
      <c r="PVN461" s="64"/>
      <c r="PVO461" s="64"/>
      <c r="PVP461" s="64"/>
      <c r="PVQ461" s="64"/>
      <c r="PVR461" s="64"/>
      <c r="PVS461" s="64"/>
      <c r="PVT461" s="64"/>
      <c r="PVU461" s="64"/>
      <c r="PVV461" s="64"/>
      <c r="PVW461" s="64"/>
      <c r="PVX461" s="64"/>
      <c r="PVY461" s="64"/>
      <c r="PVZ461" s="64"/>
      <c r="PWA461" s="64"/>
      <c r="PWB461" s="64"/>
      <c r="PWC461" s="64"/>
      <c r="PWD461" s="64"/>
      <c r="PWE461" s="64"/>
      <c r="PWF461" s="64"/>
      <c r="PWG461" s="64"/>
      <c r="PWH461" s="64"/>
      <c r="PWI461" s="64"/>
      <c r="PWJ461" s="64"/>
      <c r="PWK461" s="64"/>
      <c r="PWL461" s="64"/>
      <c r="PWM461" s="64"/>
      <c r="PWN461" s="64"/>
      <c r="PWO461" s="64"/>
      <c r="PWP461" s="64"/>
      <c r="PWQ461" s="64"/>
      <c r="PWR461" s="64"/>
      <c r="PWS461" s="64"/>
      <c r="PWT461" s="64"/>
      <c r="PWU461" s="64"/>
      <c r="PWV461" s="64"/>
      <c r="PWW461" s="64"/>
      <c r="PWX461" s="64"/>
      <c r="PWY461" s="64"/>
      <c r="PWZ461" s="64"/>
      <c r="PXA461" s="64"/>
      <c r="PXB461" s="64"/>
      <c r="PXC461" s="64"/>
      <c r="PXD461" s="64"/>
      <c r="PXE461" s="64"/>
      <c r="PXF461" s="64"/>
      <c r="PXG461" s="64"/>
      <c r="PXH461" s="64"/>
      <c r="PXI461" s="64"/>
      <c r="PXJ461" s="64"/>
      <c r="PXK461" s="64"/>
      <c r="PXL461" s="64"/>
      <c r="PXM461" s="64"/>
      <c r="PXN461" s="64"/>
      <c r="PXO461" s="64"/>
      <c r="PXP461" s="64"/>
      <c r="PXQ461" s="64"/>
      <c r="PXR461" s="64"/>
      <c r="PXS461" s="64"/>
      <c r="PXT461" s="64"/>
      <c r="PXU461" s="64"/>
      <c r="PXV461" s="64"/>
      <c r="PXW461" s="64"/>
      <c r="PXX461" s="64"/>
      <c r="PXY461" s="64"/>
      <c r="PXZ461" s="64"/>
      <c r="PYA461" s="64"/>
      <c r="PYB461" s="64"/>
      <c r="PYC461" s="64"/>
      <c r="PYD461" s="64"/>
      <c r="PYE461" s="64"/>
      <c r="PYF461" s="64"/>
      <c r="PYG461" s="64"/>
      <c r="PYH461" s="64"/>
      <c r="PYI461" s="64"/>
      <c r="PYJ461" s="64"/>
      <c r="PYK461" s="64"/>
      <c r="PYL461" s="64"/>
      <c r="PYM461" s="64"/>
      <c r="PYN461" s="64"/>
      <c r="PYO461" s="64"/>
      <c r="PYP461" s="64"/>
      <c r="PYQ461" s="64"/>
      <c r="PYR461" s="64"/>
      <c r="PYS461" s="64"/>
      <c r="PYT461" s="64"/>
      <c r="PYU461" s="64"/>
      <c r="PYV461" s="64"/>
      <c r="PYW461" s="64"/>
      <c r="PYX461" s="64"/>
      <c r="PYY461" s="64"/>
      <c r="PYZ461" s="64"/>
      <c r="PZA461" s="64"/>
      <c r="PZB461" s="64"/>
      <c r="PZC461" s="64"/>
      <c r="PZD461" s="64"/>
      <c r="PZE461" s="64"/>
      <c r="PZF461" s="64"/>
      <c r="PZG461" s="64"/>
      <c r="PZH461" s="64"/>
      <c r="PZI461" s="64"/>
      <c r="PZJ461" s="64"/>
      <c r="PZK461" s="64"/>
      <c r="PZL461" s="64"/>
      <c r="PZM461" s="64"/>
      <c r="PZN461" s="64"/>
      <c r="PZO461" s="64"/>
      <c r="PZP461" s="64"/>
      <c r="PZQ461" s="64"/>
      <c r="PZR461" s="64"/>
      <c r="PZS461" s="64"/>
      <c r="PZT461" s="64"/>
      <c r="PZU461" s="64"/>
      <c r="PZV461" s="64"/>
      <c r="PZW461" s="64"/>
      <c r="PZX461" s="64"/>
      <c r="PZY461" s="64"/>
      <c r="PZZ461" s="64"/>
      <c r="QAA461" s="64"/>
      <c r="QAB461" s="64"/>
      <c r="QAC461" s="64"/>
      <c r="QAD461" s="64"/>
      <c r="QAE461" s="64"/>
      <c r="QAF461" s="64"/>
      <c r="QAG461" s="64"/>
      <c r="QAH461" s="64"/>
      <c r="QAI461" s="64"/>
      <c r="QAJ461" s="64"/>
      <c r="QAK461" s="64"/>
      <c r="QAL461" s="64"/>
      <c r="QAM461" s="64"/>
      <c r="QAN461" s="64"/>
      <c r="QAO461" s="64"/>
      <c r="QAP461" s="64"/>
      <c r="QAQ461" s="64"/>
      <c r="QAR461" s="64"/>
      <c r="QAS461" s="64"/>
      <c r="QAT461" s="64"/>
      <c r="QAU461" s="64"/>
      <c r="QAV461" s="64"/>
      <c r="QAW461" s="64"/>
      <c r="QAX461" s="64"/>
      <c r="QAY461" s="64"/>
      <c r="QAZ461" s="64"/>
      <c r="QBA461" s="64"/>
      <c r="QBB461" s="64"/>
      <c r="QBC461" s="64"/>
      <c r="QBD461" s="64"/>
      <c r="QBE461" s="64"/>
      <c r="QBF461" s="64"/>
      <c r="QBG461" s="64"/>
      <c r="QBH461" s="64"/>
      <c r="QBI461" s="64"/>
      <c r="QBJ461" s="64"/>
      <c r="QBK461" s="64"/>
      <c r="QBL461" s="64"/>
      <c r="QBM461" s="64"/>
      <c r="QBN461" s="64"/>
      <c r="QBO461" s="64"/>
      <c r="QBP461" s="64"/>
      <c r="QBQ461" s="64"/>
      <c r="QBR461" s="64"/>
      <c r="QBS461" s="64"/>
      <c r="QBT461" s="64"/>
      <c r="QBU461" s="64"/>
      <c r="QBV461" s="64"/>
      <c r="QBW461" s="64"/>
      <c r="QBX461" s="64"/>
      <c r="QBY461" s="64"/>
      <c r="QBZ461" s="64"/>
      <c r="QCA461" s="64"/>
      <c r="QCB461" s="64"/>
      <c r="QCC461" s="64"/>
      <c r="QCD461" s="64"/>
      <c r="QCE461" s="64"/>
      <c r="QCF461" s="64"/>
      <c r="QCG461" s="64"/>
      <c r="QCH461" s="64"/>
      <c r="QCI461" s="64"/>
      <c r="QCJ461" s="64"/>
      <c r="QCK461" s="64"/>
      <c r="QCL461" s="64"/>
      <c r="QCM461" s="64"/>
      <c r="QCN461" s="64"/>
      <c r="QCO461" s="64"/>
      <c r="QCP461" s="64"/>
      <c r="QCQ461" s="64"/>
      <c r="QCR461" s="64"/>
      <c r="QCS461" s="64"/>
      <c r="QCT461" s="64"/>
      <c r="QCU461" s="64"/>
      <c r="QCV461" s="64"/>
      <c r="QCW461" s="64"/>
      <c r="QCX461" s="64"/>
      <c r="QCY461" s="64"/>
      <c r="QCZ461" s="64"/>
      <c r="QDA461" s="64"/>
      <c r="QDB461" s="64"/>
      <c r="QDC461" s="64"/>
      <c r="QDD461" s="64"/>
      <c r="QDE461" s="64"/>
      <c r="QDF461" s="64"/>
      <c r="QDG461" s="64"/>
      <c r="QDH461" s="64"/>
      <c r="QDI461" s="64"/>
      <c r="QDJ461" s="64"/>
      <c r="QDK461" s="64"/>
      <c r="QDL461" s="64"/>
      <c r="QDM461" s="64"/>
      <c r="QDN461" s="64"/>
      <c r="QDO461" s="64"/>
      <c r="QDP461" s="64"/>
      <c r="QDQ461" s="64"/>
      <c r="QDR461" s="64"/>
      <c r="QDS461" s="64"/>
      <c r="QDT461" s="64"/>
      <c r="QDU461" s="64"/>
      <c r="QDV461" s="64"/>
      <c r="QDW461" s="64"/>
      <c r="QDX461" s="64"/>
      <c r="QDY461" s="64"/>
      <c r="QDZ461" s="64"/>
      <c r="QEA461" s="64"/>
      <c r="QEB461" s="64"/>
      <c r="QEC461" s="64"/>
      <c r="QED461" s="64"/>
      <c r="QEE461" s="64"/>
      <c r="QEF461" s="64"/>
      <c r="QEG461" s="64"/>
      <c r="QEH461" s="64"/>
      <c r="QEI461" s="64"/>
      <c r="QEJ461" s="64"/>
      <c r="QEK461" s="64"/>
      <c r="QEL461" s="64"/>
      <c r="QEM461" s="64"/>
      <c r="QEN461" s="64"/>
      <c r="QEO461" s="64"/>
      <c r="QEP461" s="64"/>
      <c r="QEQ461" s="64"/>
      <c r="QER461" s="64"/>
      <c r="QES461" s="64"/>
      <c r="QET461" s="64"/>
      <c r="QEU461" s="64"/>
      <c r="QEV461" s="64"/>
      <c r="QEW461" s="64"/>
      <c r="QEX461" s="64"/>
      <c r="QEY461" s="64"/>
      <c r="QEZ461" s="64"/>
      <c r="QFA461" s="64"/>
      <c r="QFB461" s="64"/>
      <c r="QFC461" s="64"/>
      <c r="QFD461" s="64"/>
      <c r="QFE461" s="64"/>
      <c r="QFF461" s="64"/>
      <c r="QFG461" s="64"/>
      <c r="QFH461" s="64"/>
      <c r="QFI461" s="64"/>
      <c r="QFJ461" s="64"/>
      <c r="QFK461" s="64"/>
      <c r="QFL461" s="64"/>
      <c r="QFM461" s="64"/>
      <c r="QFN461" s="64"/>
      <c r="QFO461" s="64"/>
      <c r="QFP461" s="64"/>
      <c r="QFQ461" s="64"/>
      <c r="QFR461" s="64"/>
      <c r="QFS461" s="64"/>
      <c r="QFT461" s="64"/>
      <c r="QFU461" s="64"/>
      <c r="QFV461" s="64"/>
      <c r="QFW461" s="64"/>
      <c r="QFX461" s="64"/>
      <c r="QFY461" s="64"/>
      <c r="QFZ461" s="64"/>
      <c r="QGA461" s="64"/>
      <c r="QGB461" s="64"/>
      <c r="QGC461" s="64"/>
      <c r="QGD461" s="64"/>
      <c r="QGE461" s="64"/>
      <c r="QGF461" s="64"/>
      <c r="QGG461" s="64"/>
      <c r="QGH461" s="64"/>
      <c r="QGI461" s="64"/>
      <c r="QGJ461" s="64"/>
      <c r="QGK461" s="64"/>
      <c r="QGL461" s="64"/>
      <c r="QGM461" s="64"/>
      <c r="QGN461" s="64"/>
      <c r="QGO461" s="64"/>
      <c r="QGP461" s="64"/>
      <c r="QGQ461" s="64"/>
      <c r="QGR461" s="64"/>
      <c r="QGS461" s="64"/>
      <c r="QGT461" s="64"/>
      <c r="QGU461" s="64"/>
      <c r="QGV461" s="64"/>
      <c r="QGW461" s="64"/>
      <c r="QGX461" s="64"/>
      <c r="QGY461" s="64"/>
      <c r="QGZ461" s="64"/>
      <c r="QHA461" s="64"/>
      <c r="QHB461" s="64"/>
      <c r="QHC461" s="64"/>
      <c r="QHD461" s="64"/>
      <c r="QHE461" s="64"/>
      <c r="QHF461" s="64"/>
      <c r="QHG461" s="64"/>
      <c r="QHH461" s="64"/>
      <c r="QHI461" s="64"/>
      <c r="QHJ461" s="64"/>
      <c r="QHK461" s="64"/>
      <c r="QHL461" s="64"/>
      <c r="QHM461" s="64"/>
      <c r="QHN461" s="64"/>
      <c r="QHO461" s="64"/>
      <c r="QHP461" s="64"/>
      <c r="QHQ461" s="64"/>
      <c r="QHR461" s="64"/>
      <c r="QHS461" s="64"/>
      <c r="QHT461" s="64"/>
      <c r="QHU461" s="64"/>
      <c r="QHV461" s="64"/>
      <c r="QHW461" s="64"/>
      <c r="QHX461" s="64"/>
      <c r="QHY461" s="64"/>
      <c r="QHZ461" s="64"/>
      <c r="QIA461" s="64"/>
      <c r="QIB461" s="64"/>
      <c r="QIC461" s="64"/>
      <c r="QID461" s="64"/>
      <c r="QIE461" s="64"/>
      <c r="QIF461" s="64"/>
      <c r="QIG461" s="64"/>
      <c r="QIH461" s="64"/>
      <c r="QII461" s="64"/>
      <c r="QIJ461" s="64"/>
      <c r="QIK461" s="64"/>
      <c r="QIL461" s="64"/>
      <c r="QIM461" s="64"/>
      <c r="QIN461" s="64"/>
      <c r="QIO461" s="64"/>
      <c r="QIP461" s="64"/>
      <c r="QIQ461" s="64"/>
      <c r="QIR461" s="64"/>
      <c r="QIS461" s="64"/>
      <c r="QIT461" s="64"/>
      <c r="QIU461" s="64"/>
      <c r="QIV461" s="64"/>
      <c r="QIW461" s="64"/>
      <c r="QIX461" s="64"/>
      <c r="QIY461" s="64"/>
      <c r="QIZ461" s="64"/>
      <c r="QJA461" s="64"/>
      <c r="QJB461" s="64"/>
      <c r="QJC461" s="64"/>
      <c r="QJD461" s="64"/>
      <c r="QJE461" s="64"/>
      <c r="QJF461" s="64"/>
      <c r="QJG461" s="64"/>
      <c r="QJH461" s="64"/>
      <c r="QJI461" s="64"/>
      <c r="QJJ461" s="64"/>
      <c r="QJK461" s="64"/>
      <c r="QJL461" s="64"/>
      <c r="QJM461" s="64"/>
      <c r="QJN461" s="64"/>
      <c r="QJO461" s="64"/>
      <c r="QJP461" s="64"/>
      <c r="QJQ461" s="64"/>
      <c r="QJR461" s="64"/>
      <c r="QJS461" s="64"/>
      <c r="QJT461" s="64"/>
      <c r="QJU461" s="64"/>
      <c r="QJV461" s="64"/>
      <c r="QJW461" s="64"/>
      <c r="QJX461" s="64"/>
      <c r="QJY461" s="64"/>
      <c r="QJZ461" s="64"/>
      <c r="QKA461" s="64"/>
      <c r="QKB461" s="64"/>
      <c r="QKC461" s="64"/>
      <c r="QKD461" s="64"/>
      <c r="QKE461" s="64"/>
      <c r="QKF461" s="64"/>
      <c r="QKG461" s="64"/>
      <c r="QKH461" s="64"/>
      <c r="QKI461" s="64"/>
      <c r="QKJ461" s="64"/>
      <c r="QKK461" s="64"/>
      <c r="QKL461" s="64"/>
      <c r="QKM461" s="64"/>
      <c r="QKN461" s="64"/>
      <c r="QKO461" s="64"/>
      <c r="QKP461" s="64"/>
      <c r="QKQ461" s="64"/>
      <c r="QKR461" s="64"/>
      <c r="QKS461" s="64"/>
      <c r="QKT461" s="64"/>
      <c r="QKU461" s="64"/>
      <c r="QKV461" s="64"/>
      <c r="QKW461" s="64"/>
      <c r="QKX461" s="64"/>
      <c r="QKY461" s="64"/>
      <c r="QKZ461" s="64"/>
      <c r="QLA461" s="64"/>
      <c r="QLB461" s="64"/>
      <c r="QLC461" s="64"/>
      <c r="QLD461" s="64"/>
      <c r="QLE461" s="64"/>
      <c r="QLF461" s="64"/>
      <c r="QLG461" s="64"/>
      <c r="QLH461" s="64"/>
      <c r="QLI461" s="64"/>
      <c r="QLJ461" s="64"/>
      <c r="QLK461" s="64"/>
      <c r="QLL461" s="64"/>
      <c r="QLM461" s="64"/>
      <c r="QLN461" s="64"/>
      <c r="QLO461" s="64"/>
      <c r="QLP461" s="64"/>
      <c r="QLQ461" s="64"/>
      <c r="QLR461" s="64"/>
      <c r="QLS461" s="64"/>
      <c r="QLT461" s="64"/>
      <c r="QLU461" s="64"/>
      <c r="QLV461" s="64"/>
      <c r="QLW461" s="64"/>
      <c r="QLX461" s="64"/>
      <c r="QLY461" s="64"/>
      <c r="QLZ461" s="64"/>
      <c r="QMA461" s="64"/>
      <c r="QMB461" s="64"/>
      <c r="QMC461" s="64"/>
      <c r="QMD461" s="64"/>
      <c r="QME461" s="64"/>
      <c r="QMF461" s="64"/>
      <c r="QMG461" s="64"/>
      <c r="QMH461" s="64"/>
      <c r="QMI461" s="64"/>
      <c r="QMJ461" s="64"/>
      <c r="QMK461" s="64"/>
      <c r="QML461" s="64"/>
      <c r="QMM461" s="64"/>
      <c r="QMN461" s="64"/>
      <c r="QMO461" s="64"/>
      <c r="QMP461" s="64"/>
      <c r="QMQ461" s="64"/>
      <c r="QMR461" s="64"/>
      <c r="QMS461" s="64"/>
      <c r="QMT461" s="64"/>
      <c r="QMU461" s="64"/>
      <c r="QMV461" s="64"/>
      <c r="QMW461" s="64"/>
      <c r="QMX461" s="64"/>
      <c r="QMY461" s="64"/>
      <c r="QMZ461" s="64"/>
      <c r="QNA461" s="64"/>
      <c r="QNB461" s="64"/>
      <c r="QNC461" s="64"/>
      <c r="QND461" s="64"/>
      <c r="QNE461" s="64"/>
      <c r="QNF461" s="64"/>
      <c r="QNG461" s="64"/>
      <c r="QNH461" s="64"/>
      <c r="QNI461" s="64"/>
      <c r="QNJ461" s="64"/>
      <c r="QNK461" s="64"/>
      <c r="QNL461" s="64"/>
      <c r="QNM461" s="64"/>
      <c r="QNN461" s="64"/>
      <c r="QNO461" s="64"/>
      <c r="QNP461" s="64"/>
      <c r="QNQ461" s="64"/>
      <c r="QNR461" s="64"/>
      <c r="QNS461" s="64"/>
      <c r="QNT461" s="64"/>
      <c r="QNU461" s="64"/>
      <c r="QNV461" s="64"/>
      <c r="QNW461" s="64"/>
      <c r="QNX461" s="64"/>
      <c r="QNY461" s="64"/>
      <c r="QNZ461" s="64"/>
      <c r="QOA461" s="64"/>
      <c r="QOB461" s="64"/>
      <c r="QOC461" s="64"/>
      <c r="QOD461" s="64"/>
      <c r="QOE461" s="64"/>
      <c r="QOF461" s="64"/>
      <c r="QOG461" s="64"/>
      <c r="QOH461" s="64"/>
      <c r="QOI461" s="64"/>
      <c r="QOJ461" s="64"/>
      <c r="QOK461" s="64"/>
      <c r="QOL461" s="64"/>
      <c r="QOM461" s="64"/>
      <c r="QON461" s="64"/>
      <c r="QOO461" s="64"/>
      <c r="QOP461" s="64"/>
      <c r="QOQ461" s="64"/>
      <c r="QOR461" s="64"/>
      <c r="QOS461" s="64"/>
      <c r="QOT461" s="64"/>
      <c r="QOU461" s="64"/>
      <c r="QOV461" s="64"/>
      <c r="QOW461" s="64"/>
      <c r="QOX461" s="64"/>
      <c r="QOY461" s="64"/>
      <c r="QOZ461" s="64"/>
      <c r="QPA461" s="64"/>
      <c r="QPB461" s="64"/>
      <c r="QPC461" s="64"/>
      <c r="QPD461" s="64"/>
      <c r="QPE461" s="64"/>
      <c r="QPF461" s="64"/>
      <c r="QPG461" s="64"/>
      <c r="QPH461" s="64"/>
      <c r="QPI461" s="64"/>
      <c r="QPJ461" s="64"/>
      <c r="QPK461" s="64"/>
      <c r="QPL461" s="64"/>
      <c r="QPM461" s="64"/>
      <c r="QPN461" s="64"/>
      <c r="QPO461" s="64"/>
      <c r="QPP461" s="64"/>
      <c r="QPQ461" s="64"/>
      <c r="QPR461" s="64"/>
      <c r="QPS461" s="64"/>
      <c r="QPT461" s="64"/>
      <c r="QPU461" s="64"/>
      <c r="QPV461" s="64"/>
      <c r="QPW461" s="64"/>
      <c r="QPX461" s="64"/>
      <c r="QPY461" s="64"/>
      <c r="QPZ461" s="64"/>
      <c r="QQA461" s="64"/>
      <c r="QQB461" s="64"/>
      <c r="QQC461" s="64"/>
      <c r="QQD461" s="64"/>
      <c r="QQE461" s="64"/>
      <c r="QQF461" s="64"/>
      <c r="QQG461" s="64"/>
      <c r="QQH461" s="64"/>
      <c r="QQI461" s="64"/>
      <c r="QQJ461" s="64"/>
      <c r="QQK461" s="64"/>
      <c r="QQL461" s="64"/>
      <c r="QQM461" s="64"/>
      <c r="QQN461" s="64"/>
      <c r="QQO461" s="64"/>
      <c r="QQP461" s="64"/>
      <c r="QQQ461" s="64"/>
      <c r="QQR461" s="64"/>
      <c r="QQS461" s="64"/>
      <c r="QQT461" s="64"/>
      <c r="QQU461" s="64"/>
      <c r="QQV461" s="64"/>
      <c r="QQW461" s="64"/>
      <c r="QQX461" s="64"/>
      <c r="QQY461" s="64"/>
      <c r="QQZ461" s="64"/>
      <c r="QRA461" s="64"/>
      <c r="QRB461" s="64"/>
      <c r="QRC461" s="64"/>
      <c r="QRD461" s="64"/>
      <c r="QRE461" s="64"/>
      <c r="QRF461" s="64"/>
      <c r="QRG461" s="64"/>
      <c r="QRH461" s="64"/>
      <c r="QRI461" s="64"/>
      <c r="QRJ461" s="64"/>
      <c r="QRK461" s="64"/>
      <c r="QRL461" s="64"/>
      <c r="QRM461" s="64"/>
      <c r="QRN461" s="64"/>
      <c r="QRO461" s="64"/>
      <c r="QRP461" s="64"/>
      <c r="QRQ461" s="64"/>
      <c r="QRR461" s="64"/>
      <c r="QRS461" s="64"/>
      <c r="QRT461" s="64"/>
      <c r="QRU461" s="64"/>
      <c r="QRV461" s="64"/>
      <c r="QRW461" s="64"/>
      <c r="QRX461" s="64"/>
      <c r="QRY461" s="64"/>
      <c r="QRZ461" s="64"/>
      <c r="QSA461" s="64"/>
      <c r="QSB461" s="64"/>
      <c r="QSC461" s="64"/>
      <c r="QSD461" s="64"/>
      <c r="QSE461" s="64"/>
      <c r="QSF461" s="64"/>
      <c r="QSG461" s="64"/>
      <c r="QSH461" s="64"/>
      <c r="QSI461" s="64"/>
      <c r="QSJ461" s="64"/>
      <c r="QSK461" s="64"/>
      <c r="QSL461" s="64"/>
      <c r="QSM461" s="64"/>
      <c r="QSN461" s="64"/>
      <c r="QSO461" s="64"/>
      <c r="QSP461" s="64"/>
      <c r="QSQ461" s="64"/>
      <c r="QSR461" s="64"/>
      <c r="QSS461" s="64"/>
      <c r="QST461" s="64"/>
      <c r="QSU461" s="64"/>
      <c r="QSV461" s="64"/>
      <c r="QSW461" s="64"/>
      <c r="QSX461" s="64"/>
      <c r="QSY461" s="64"/>
      <c r="QSZ461" s="64"/>
      <c r="QTA461" s="64"/>
      <c r="QTB461" s="64"/>
      <c r="QTC461" s="64"/>
      <c r="QTD461" s="64"/>
      <c r="QTE461" s="64"/>
      <c r="QTF461" s="64"/>
      <c r="QTG461" s="64"/>
      <c r="QTH461" s="64"/>
      <c r="QTI461" s="64"/>
      <c r="QTJ461" s="64"/>
      <c r="QTK461" s="64"/>
      <c r="QTL461" s="64"/>
      <c r="QTM461" s="64"/>
      <c r="QTN461" s="64"/>
      <c r="QTO461" s="64"/>
      <c r="QTP461" s="64"/>
      <c r="QTQ461" s="64"/>
      <c r="QTR461" s="64"/>
      <c r="QTS461" s="64"/>
      <c r="QTT461" s="64"/>
      <c r="QTU461" s="64"/>
      <c r="QTV461" s="64"/>
      <c r="QTW461" s="64"/>
      <c r="QTX461" s="64"/>
      <c r="QTY461" s="64"/>
      <c r="QTZ461" s="64"/>
      <c r="QUA461" s="64"/>
      <c r="QUB461" s="64"/>
      <c r="QUC461" s="64"/>
      <c r="QUD461" s="64"/>
      <c r="QUE461" s="64"/>
      <c r="QUF461" s="64"/>
      <c r="QUG461" s="64"/>
      <c r="QUH461" s="64"/>
      <c r="QUI461" s="64"/>
      <c r="QUJ461" s="64"/>
      <c r="QUK461" s="64"/>
      <c r="QUL461" s="64"/>
      <c r="QUM461" s="64"/>
      <c r="QUN461" s="64"/>
      <c r="QUO461" s="64"/>
      <c r="QUP461" s="64"/>
      <c r="QUQ461" s="64"/>
      <c r="QUR461" s="64"/>
      <c r="QUS461" s="64"/>
      <c r="QUT461" s="64"/>
      <c r="QUU461" s="64"/>
      <c r="QUV461" s="64"/>
      <c r="QUW461" s="64"/>
      <c r="QUX461" s="64"/>
      <c r="QUY461" s="64"/>
      <c r="QUZ461" s="64"/>
      <c r="QVA461" s="64"/>
      <c r="QVB461" s="64"/>
      <c r="QVC461" s="64"/>
      <c r="QVD461" s="64"/>
      <c r="QVE461" s="64"/>
      <c r="QVF461" s="64"/>
      <c r="QVG461" s="64"/>
      <c r="QVH461" s="64"/>
      <c r="QVI461" s="64"/>
      <c r="QVJ461" s="64"/>
      <c r="QVK461" s="64"/>
      <c r="QVL461" s="64"/>
      <c r="QVM461" s="64"/>
      <c r="QVN461" s="64"/>
      <c r="QVO461" s="64"/>
      <c r="QVP461" s="64"/>
      <c r="QVQ461" s="64"/>
      <c r="QVR461" s="64"/>
      <c r="QVS461" s="64"/>
      <c r="QVT461" s="64"/>
      <c r="QVU461" s="64"/>
      <c r="QVV461" s="64"/>
      <c r="QVW461" s="64"/>
      <c r="QVX461" s="64"/>
      <c r="QVY461" s="64"/>
      <c r="QVZ461" s="64"/>
      <c r="QWA461" s="64"/>
      <c r="QWB461" s="64"/>
      <c r="QWC461" s="64"/>
      <c r="QWD461" s="64"/>
      <c r="QWE461" s="64"/>
      <c r="QWF461" s="64"/>
      <c r="QWG461" s="64"/>
      <c r="QWH461" s="64"/>
      <c r="QWI461" s="64"/>
      <c r="QWJ461" s="64"/>
      <c r="QWK461" s="64"/>
      <c r="QWL461" s="64"/>
      <c r="QWM461" s="64"/>
      <c r="QWN461" s="64"/>
      <c r="QWO461" s="64"/>
      <c r="QWP461" s="64"/>
      <c r="QWQ461" s="64"/>
      <c r="QWR461" s="64"/>
      <c r="QWS461" s="64"/>
      <c r="QWT461" s="64"/>
      <c r="QWU461" s="64"/>
      <c r="QWV461" s="64"/>
      <c r="QWW461" s="64"/>
      <c r="QWX461" s="64"/>
      <c r="QWY461" s="64"/>
      <c r="QWZ461" s="64"/>
      <c r="QXA461" s="64"/>
      <c r="QXB461" s="64"/>
      <c r="QXC461" s="64"/>
      <c r="QXD461" s="64"/>
      <c r="QXE461" s="64"/>
      <c r="QXF461" s="64"/>
      <c r="QXG461" s="64"/>
      <c r="QXH461" s="64"/>
      <c r="QXI461" s="64"/>
      <c r="QXJ461" s="64"/>
      <c r="QXK461" s="64"/>
      <c r="QXL461" s="64"/>
      <c r="QXM461" s="64"/>
      <c r="QXN461" s="64"/>
      <c r="QXO461" s="64"/>
      <c r="QXP461" s="64"/>
      <c r="QXQ461" s="64"/>
      <c r="QXR461" s="64"/>
      <c r="QXS461" s="64"/>
      <c r="QXT461" s="64"/>
      <c r="QXU461" s="64"/>
      <c r="QXV461" s="64"/>
      <c r="QXW461" s="64"/>
      <c r="QXX461" s="64"/>
      <c r="QXY461" s="64"/>
      <c r="QXZ461" s="64"/>
      <c r="QYA461" s="64"/>
      <c r="QYB461" s="64"/>
      <c r="QYC461" s="64"/>
      <c r="QYD461" s="64"/>
      <c r="QYE461" s="64"/>
      <c r="QYF461" s="64"/>
      <c r="QYG461" s="64"/>
      <c r="QYH461" s="64"/>
      <c r="QYI461" s="64"/>
      <c r="QYJ461" s="64"/>
      <c r="QYK461" s="64"/>
      <c r="QYL461" s="64"/>
      <c r="QYM461" s="64"/>
      <c r="QYN461" s="64"/>
      <c r="QYO461" s="64"/>
      <c r="QYP461" s="64"/>
      <c r="QYQ461" s="64"/>
      <c r="QYR461" s="64"/>
      <c r="QYS461" s="64"/>
      <c r="QYT461" s="64"/>
      <c r="QYU461" s="64"/>
      <c r="QYV461" s="64"/>
      <c r="QYW461" s="64"/>
      <c r="QYX461" s="64"/>
      <c r="QYY461" s="64"/>
      <c r="QYZ461" s="64"/>
      <c r="QZA461" s="64"/>
      <c r="QZB461" s="64"/>
      <c r="QZC461" s="64"/>
      <c r="QZD461" s="64"/>
      <c r="QZE461" s="64"/>
      <c r="QZF461" s="64"/>
      <c r="QZG461" s="64"/>
      <c r="QZH461" s="64"/>
      <c r="QZI461" s="64"/>
      <c r="QZJ461" s="64"/>
      <c r="QZK461" s="64"/>
      <c r="QZL461" s="64"/>
      <c r="QZM461" s="64"/>
      <c r="QZN461" s="64"/>
      <c r="QZO461" s="64"/>
      <c r="QZP461" s="64"/>
      <c r="QZQ461" s="64"/>
      <c r="QZR461" s="64"/>
      <c r="QZS461" s="64"/>
      <c r="QZT461" s="64"/>
      <c r="QZU461" s="64"/>
      <c r="QZV461" s="64"/>
      <c r="QZW461" s="64"/>
      <c r="QZX461" s="64"/>
      <c r="QZY461" s="64"/>
      <c r="QZZ461" s="64"/>
      <c r="RAA461" s="64"/>
      <c r="RAB461" s="64"/>
      <c r="RAC461" s="64"/>
      <c r="RAD461" s="64"/>
      <c r="RAE461" s="64"/>
      <c r="RAF461" s="64"/>
      <c r="RAG461" s="64"/>
      <c r="RAH461" s="64"/>
      <c r="RAI461" s="64"/>
      <c r="RAJ461" s="64"/>
      <c r="RAK461" s="64"/>
      <c r="RAL461" s="64"/>
      <c r="RAM461" s="64"/>
      <c r="RAN461" s="64"/>
      <c r="RAO461" s="64"/>
      <c r="RAP461" s="64"/>
      <c r="RAQ461" s="64"/>
      <c r="RAR461" s="64"/>
      <c r="RAS461" s="64"/>
      <c r="RAT461" s="64"/>
      <c r="RAU461" s="64"/>
      <c r="RAV461" s="64"/>
      <c r="RAW461" s="64"/>
      <c r="RAX461" s="64"/>
      <c r="RAY461" s="64"/>
      <c r="RAZ461" s="64"/>
      <c r="RBA461" s="64"/>
      <c r="RBB461" s="64"/>
      <c r="RBC461" s="64"/>
      <c r="RBD461" s="64"/>
      <c r="RBE461" s="64"/>
      <c r="RBF461" s="64"/>
      <c r="RBG461" s="64"/>
      <c r="RBH461" s="64"/>
      <c r="RBI461" s="64"/>
      <c r="RBJ461" s="64"/>
      <c r="RBK461" s="64"/>
      <c r="RBL461" s="64"/>
      <c r="RBM461" s="64"/>
      <c r="RBN461" s="64"/>
      <c r="RBO461" s="64"/>
      <c r="RBP461" s="64"/>
      <c r="RBQ461" s="64"/>
      <c r="RBR461" s="64"/>
      <c r="RBS461" s="64"/>
      <c r="RBT461" s="64"/>
      <c r="RBU461" s="64"/>
      <c r="RBV461" s="64"/>
      <c r="RBW461" s="64"/>
      <c r="RBX461" s="64"/>
      <c r="RBY461" s="64"/>
      <c r="RBZ461" s="64"/>
      <c r="RCA461" s="64"/>
      <c r="RCB461" s="64"/>
      <c r="RCC461" s="64"/>
      <c r="RCD461" s="64"/>
      <c r="RCE461" s="64"/>
      <c r="RCF461" s="64"/>
      <c r="RCG461" s="64"/>
      <c r="RCH461" s="64"/>
      <c r="RCI461" s="64"/>
      <c r="RCJ461" s="64"/>
      <c r="RCK461" s="64"/>
      <c r="RCL461" s="64"/>
      <c r="RCM461" s="64"/>
      <c r="RCN461" s="64"/>
      <c r="RCO461" s="64"/>
      <c r="RCP461" s="64"/>
      <c r="RCQ461" s="64"/>
      <c r="RCR461" s="64"/>
      <c r="RCS461" s="64"/>
      <c r="RCT461" s="64"/>
      <c r="RCU461" s="64"/>
      <c r="RCV461" s="64"/>
      <c r="RCW461" s="64"/>
      <c r="RCX461" s="64"/>
      <c r="RCY461" s="64"/>
      <c r="RCZ461" s="64"/>
      <c r="RDA461" s="64"/>
      <c r="RDB461" s="64"/>
      <c r="RDC461" s="64"/>
      <c r="RDD461" s="64"/>
      <c r="RDE461" s="64"/>
      <c r="RDF461" s="64"/>
      <c r="RDG461" s="64"/>
      <c r="RDH461" s="64"/>
      <c r="RDI461" s="64"/>
      <c r="RDJ461" s="64"/>
      <c r="RDK461" s="64"/>
      <c r="RDL461" s="64"/>
      <c r="RDM461" s="64"/>
      <c r="RDN461" s="64"/>
      <c r="RDO461" s="64"/>
      <c r="RDP461" s="64"/>
      <c r="RDQ461" s="64"/>
      <c r="RDR461" s="64"/>
      <c r="RDS461" s="64"/>
      <c r="RDT461" s="64"/>
      <c r="RDU461" s="64"/>
      <c r="RDV461" s="64"/>
      <c r="RDW461" s="64"/>
      <c r="RDX461" s="64"/>
      <c r="RDY461" s="64"/>
      <c r="RDZ461" s="64"/>
      <c r="REA461" s="64"/>
      <c r="REB461" s="64"/>
      <c r="REC461" s="64"/>
      <c r="RED461" s="64"/>
      <c r="REE461" s="64"/>
      <c r="REF461" s="64"/>
      <c r="REG461" s="64"/>
      <c r="REH461" s="64"/>
      <c r="REI461" s="64"/>
      <c r="REJ461" s="64"/>
      <c r="REK461" s="64"/>
      <c r="REL461" s="64"/>
      <c r="REM461" s="64"/>
      <c r="REN461" s="64"/>
      <c r="REO461" s="64"/>
      <c r="REP461" s="64"/>
      <c r="REQ461" s="64"/>
      <c r="RER461" s="64"/>
      <c r="RES461" s="64"/>
      <c r="RET461" s="64"/>
      <c r="REU461" s="64"/>
      <c r="REV461" s="64"/>
      <c r="REW461" s="64"/>
      <c r="REX461" s="64"/>
      <c r="REY461" s="64"/>
      <c r="REZ461" s="64"/>
      <c r="RFA461" s="64"/>
      <c r="RFB461" s="64"/>
      <c r="RFC461" s="64"/>
      <c r="RFD461" s="64"/>
      <c r="RFE461" s="64"/>
      <c r="RFF461" s="64"/>
      <c r="RFG461" s="64"/>
      <c r="RFH461" s="64"/>
      <c r="RFI461" s="64"/>
      <c r="RFJ461" s="64"/>
      <c r="RFK461" s="64"/>
      <c r="RFL461" s="64"/>
      <c r="RFM461" s="64"/>
      <c r="RFN461" s="64"/>
      <c r="RFO461" s="64"/>
      <c r="RFP461" s="64"/>
      <c r="RFQ461" s="64"/>
      <c r="RFR461" s="64"/>
      <c r="RFS461" s="64"/>
      <c r="RFT461" s="64"/>
      <c r="RFU461" s="64"/>
      <c r="RFV461" s="64"/>
      <c r="RFW461" s="64"/>
      <c r="RFX461" s="64"/>
      <c r="RFY461" s="64"/>
      <c r="RFZ461" s="64"/>
      <c r="RGA461" s="64"/>
      <c r="RGB461" s="64"/>
      <c r="RGC461" s="64"/>
      <c r="RGD461" s="64"/>
      <c r="RGE461" s="64"/>
      <c r="RGF461" s="64"/>
      <c r="RGG461" s="64"/>
      <c r="RGH461" s="64"/>
      <c r="RGI461" s="64"/>
      <c r="RGJ461" s="64"/>
      <c r="RGK461" s="64"/>
      <c r="RGL461" s="64"/>
      <c r="RGM461" s="64"/>
      <c r="RGN461" s="64"/>
      <c r="RGO461" s="64"/>
      <c r="RGP461" s="64"/>
      <c r="RGQ461" s="64"/>
      <c r="RGR461" s="64"/>
      <c r="RGS461" s="64"/>
      <c r="RGT461" s="64"/>
      <c r="RGU461" s="64"/>
      <c r="RGV461" s="64"/>
      <c r="RGW461" s="64"/>
      <c r="RGX461" s="64"/>
      <c r="RGY461" s="64"/>
      <c r="RGZ461" s="64"/>
      <c r="RHA461" s="64"/>
      <c r="RHB461" s="64"/>
      <c r="RHC461" s="64"/>
      <c r="RHD461" s="64"/>
      <c r="RHE461" s="64"/>
      <c r="RHF461" s="64"/>
      <c r="RHG461" s="64"/>
      <c r="RHH461" s="64"/>
      <c r="RHI461" s="64"/>
      <c r="RHJ461" s="64"/>
      <c r="RHK461" s="64"/>
      <c r="RHL461" s="64"/>
      <c r="RHM461" s="64"/>
      <c r="RHN461" s="64"/>
      <c r="RHO461" s="64"/>
      <c r="RHP461" s="64"/>
      <c r="RHQ461" s="64"/>
      <c r="RHR461" s="64"/>
      <c r="RHS461" s="64"/>
      <c r="RHT461" s="64"/>
      <c r="RHU461" s="64"/>
      <c r="RHV461" s="64"/>
      <c r="RHW461" s="64"/>
      <c r="RHX461" s="64"/>
      <c r="RHY461" s="64"/>
      <c r="RHZ461" s="64"/>
      <c r="RIA461" s="64"/>
      <c r="RIB461" s="64"/>
      <c r="RIC461" s="64"/>
      <c r="RID461" s="64"/>
      <c r="RIE461" s="64"/>
      <c r="RIF461" s="64"/>
      <c r="RIG461" s="64"/>
      <c r="RIH461" s="64"/>
      <c r="RII461" s="64"/>
      <c r="RIJ461" s="64"/>
      <c r="RIK461" s="64"/>
      <c r="RIL461" s="64"/>
      <c r="RIM461" s="64"/>
      <c r="RIN461" s="64"/>
      <c r="RIO461" s="64"/>
      <c r="RIP461" s="64"/>
      <c r="RIQ461" s="64"/>
      <c r="RIR461" s="64"/>
      <c r="RIS461" s="64"/>
      <c r="RIT461" s="64"/>
      <c r="RIU461" s="64"/>
      <c r="RIV461" s="64"/>
      <c r="RIW461" s="64"/>
      <c r="RIX461" s="64"/>
      <c r="RIY461" s="64"/>
      <c r="RIZ461" s="64"/>
      <c r="RJA461" s="64"/>
      <c r="RJB461" s="64"/>
      <c r="RJC461" s="64"/>
      <c r="RJD461" s="64"/>
      <c r="RJE461" s="64"/>
      <c r="RJF461" s="64"/>
      <c r="RJG461" s="64"/>
      <c r="RJH461" s="64"/>
      <c r="RJI461" s="64"/>
      <c r="RJJ461" s="64"/>
      <c r="RJK461" s="64"/>
      <c r="RJL461" s="64"/>
      <c r="RJM461" s="64"/>
      <c r="RJN461" s="64"/>
      <c r="RJO461" s="64"/>
      <c r="RJP461" s="64"/>
      <c r="RJQ461" s="64"/>
      <c r="RJR461" s="64"/>
      <c r="RJS461" s="64"/>
      <c r="RJT461" s="64"/>
      <c r="RJU461" s="64"/>
      <c r="RJV461" s="64"/>
      <c r="RJW461" s="64"/>
      <c r="RJX461" s="64"/>
      <c r="RJY461" s="64"/>
      <c r="RJZ461" s="64"/>
      <c r="RKA461" s="64"/>
      <c r="RKB461" s="64"/>
      <c r="RKC461" s="64"/>
      <c r="RKD461" s="64"/>
      <c r="RKE461" s="64"/>
      <c r="RKF461" s="64"/>
      <c r="RKG461" s="64"/>
      <c r="RKH461" s="64"/>
      <c r="RKI461" s="64"/>
      <c r="RKJ461" s="64"/>
      <c r="RKK461" s="64"/>
      <c r="RKL461" s="64"/>
      <c r="RKM461" s="64"/>
      <c r="RKN461" s="64"/>
      <c r="RKO461" s="64"/>
      <c r="RKP461" s="64"/>
      <c r="RKQ461" s="64"/>
      <c r="RKR461" s="64"/>
      <c r="RKS461" s="64"/>
      <c r="RKT461" s="64"/>
      <c r="RKU461" s="64"/>
      <c r="RKV461" s="64"/>
      <c r="RKW461" s="64"/>
      <c r="RKX461" s="64"/>
      <c r="RKY461" s="64"/>
      <c r="RKZ461" s="64"/>
      <c r="RLA461" s="64"/>
      <c r="RLB461" s="64"/>
      <c r="RLC461" s="64"/>
      <c r="RLD461" s="64"/>
      <c r="RLE461" s="64"/>
      <c r="RLF461" s="64"/>
      <c r="RLG461" s="64"/>
      <c r="RLH461" s="64"/>
      <c r="RLI461" s="64"/>
      <c r="RLJ461" s="64"/>
      <c r="RLK461" s="64"/>
      <c r="RLL461" s="64"/>
      <c r="RLM461" s="64"/>
      <c r="RLN461" s="64"/>
      <c r="RLO461" s="64"/>
      <c r="RLP461" s="64"/>
      <c r="RLQ461" s="64"/>
      <c r="RLR461" s="64"/>
      <c r="RLS461" s="64"/>
      <c r="RLT461" s="64"/>
      <c r="RLU461" s="64"/>
      <c r="RLV461" s="64"/>
      <c r="RLW461" s="64"/>
      <c r="RLX461" s="64"/>
      <c r="RLY461" s="64"/>
      <c r="RLZ461" s="64"/>
      <c r="RMA461" s="64"/>
      <c r="RMB461" s="64"/>
      <c r="RMC461" s="64"/>
      <c r="RMD461" s="64"/>
      <c r="RME461" s="64"/>
      <c r="RMF461" s="64"/>
      <c r="RMG461" s="64"/>
      <c r="RMH461" s="64"/>
      <c r="RMI461" s="64"/>
      <c r="RMJ461" s="64"/>
      <c r="RMK461" s="64"/>
      <c r="RML461" s="64"/>
      <c r="RMM461" s="64"/>
      <c r="RMN461" s="64"/>
      <c r="RMO461" s="64"/>
      <c r="RMP461" s="64"/>
      <c r="RMQ461" s="64"/>
      <c r="RMR461" s="64"/>
      <c r="RMS461" s="64"/>
      <c r="RMT461" s="64"/>
      <c r="RMU461" s="64"/>
      <c r="RMV461" s="64"/>
      <c r="RMW461" s="64"/>
      <c r="RMX461" s="64"/>
      <c r="RMY461" s="64"/>
      <c r="RMZ461" s="64"/>
      <c r="RNA461" s="64"/>
      <c r="RNB461" s="64"/>
      <c r="RNC461" s="64"/>
      <c r="RND461" s="64"/>
      <c r="RNE461" s="64"/>
      <c r="RNF461" s="64"/>
      <c r="RNG461" s="64"/>
      <c r="RNH461" s="64"/>
      <c r="RNI461" s="64"/>
      <c r="RNJ461" s="64"/>
      <c r="RNK461" s="64"/>
      <c r="RNL461" s="64"/>
      <c r="RNM461" s="64"/>
      <c r="RNN461" s="64"/>
      <c r="RNO461" s="64"/>
      <c r="RNP461" s="64"/>
      <c r="RNQ461" s="64"/>
      <c r="RNR461" s="64"/>
      <c r="RNS461" s="64"/>
      <c r="RNT461" s="64"/>
      <c r="RNU461" s="64"/>
      <c r="RNV461" s="64"/>
      <c r="RNW461" s="64"/>
      <c r="RNX461" s="64"/>
      <c r="RNY461" s="64"/>
      <c r="RNZ461" s="64"/>
      <c r="ROA461" s="64"/>
      <c r="ROB461" s="64"/>
      <c r="ROC461" s="64"/>
      <c r="ROD461" s="64"/>
      <c r="ROE461" s="64"/>
      <c r="ROF461" s="64"/>
      <c r="ROG461" s="64"/>
      <c r="ROH461" s="64"/>
      <c r="ROI461" s="64"/>
      <c r="ROJ461" s="64"/>
      <c r="ROK461" s="64"/>
      <c r="ROL461" s="64"/>
      <c r="ROM461" s="64"/>
      <c r="RON461" s="64"/>
      <c r="ROO461" s="64"/>
      <c r="ROP461" s="64"/>
      <c r="ROQ461" s="64"/>
      <c r="ROR461" s="64"/>
      <c r="ROS461" s="64"/>
      <c r="ROT461" s="64"/>
      <c r="ROU461" s="64"/>
      <c r="ROV461" s="64"/>
      <c r="ROW461" s="64"/>
      <c r="ROX461" s="64"/>
      <c r="ROY461" s="64"/>
      <c r="ROZ461" s="64"/>
      <c r="RPA461" s="64"/>
      <c r="RPB461" s="64"/>
      <c r="RPC461" s="64"/>
      <c r="RPD461" s="64"/>
      <c r="RPE461" s="64"/>
      <c r="RPF461" s="64"/>
      <c r="RPG461" s="64"/>
      <c r="RPH461" s="64"/>
      <c r="RPI461" s="64"/>
      <c r="RPJ461" s="64"/>
      <c r="RPK461" s="64"/>
      <c r="RPL461" s="64"/>
      <c r="RPM461" s="64"/>
      <c r="RPN461" s="64"/>
      <c r="RPO461" s="64"/>
      <c r="RPP461" s="64"/>
      <c r="RPQ461" s="64"/>
      <c r="RPR461" s="64"/>
      <c r="RPS461" s="64"/>
      <c r="RPT461" s="64"/>
      <c r="RPU461" s="64"/>
      <c r="RPV461" s="64"/>
      <c r="RPW461" s="64"/>
      <c r="RPX461" s="64"/>
      <c r="RPY461" s="64"/>
      <c r="RPZ461" s="64"/>
      <c r="RQA461" s="64"/>
      <c r="RQB461" s="64"/>
      <c r="RQC461" s="64"/>
      <c r="RQD461" s="64"/>
      <c r="RQE461" s="64"/>
      <c r="RQF461" s="64"/>
      <c r="RQG461" s="64"/>
      <c r="RQH461" s="64"/>
      <c r="RQI461" s="64"/>
      <c r="RQJ461" s="64"/>
      <c r="RQK461" s="64"/>
      <c r="RQL461" s="64"/>
      <c r="RQM461" s="64"/>
      <c r="RQN461" s="64"/>
      <c r="RQO461" s="64"/>
      <c r="RQP461" s="64"/>
      <c r="RQQ461" s="64"/>
      <c r="RQR461" s="64"/>
      <c r="RQS461" s="64"/>
      <c r="RQT461" s="64"/>
      <c r="RQU461" s="64"/>
      <c r="RQV461" s="64"/>
      <c r="RQW461" s="64"/>
      <c r="RQX461" s="64"/>
      <c r="RQY461" s="64"/>
      <c r="RQZ461" s="64"/>
      <c r="RRA461" s="64"/>
      <c r="RRB461" s="64"/>
      <c r="RRC461" s="64"/>
      <c r="RRD461" s="64"/>
      <c r="RRE461" s="64"/>
      <c r="RRF461" s="64"/>
      <c r="RRG461" s="64"/>
      <c r="RRH461" s="64"/>
      <c r="RRI461" s="64"/>
      <c r="RRJ461" s="64"/>
      <c r="RRK461" s="64"/>
      <c r="RRL461" s="64"/>
      <c r="RRM461" s="64"/>
      <c r="RRN461" s="64"/>
      <c r="RRO461" s="64"/>
      <c r="RRP461" s="64"/>
      <c r="RRQ461" s="64"/>
      <c r="RRR461" s="64"/>
      <c r="RRS461" s="64"/>
      <c r="RRT461" s="64"/>
      <c r="RRU461" s="64"/>
      <c r="RRV461" s="64"/>
      <c r="RRW461" s="64"/>
      <c r="RRX461" s="64"/>
      <c r="RRY461" s="64"/>
      <c r="RRZ461" s="64"/>
      <c r="RSA461" s="64"/>
      <c r="RSB461" s="64"/>
      <c r="RSC461" s="64"/>
      <c r="RSD461" s="64"/>
      <c r="RSE461" s="64"/>
      <c r="RSF461" s="64"/>
      <c r="RSG461" s="64"/>
      <c r="RSH461" s="64"/>
      <c r="RSI461" s="64"/>
      <c r="RSJ461" s="64"/>
      <c r="RSK461" s="64"/>
      <c r="RSL461" s="64"/>
      <c r="RSM461" s="64"/>
      <c r="RSN461" s="64"/>
      <c r="RSO461" s="64"/>
      <c r="RSP461" s="64"/>
      <c r="RSQ461" s="64"/>
      <c r="RSR461" s="64"/>
      <c r="RSS461" s="64"/>
      <c r="RST461" s="64"/>
      <c r="RSU461" s="64"/>
      <c r="RSV461" s="64"/>
      <c r="RSW461" s="64"/>
      <c r="RSX461" s="64"/>
      <c r="RSY461" s="64"/>
      <c r="RSZ461" s="64"/>
      <c r="RTA461" s="64"/>
      <c r="RTB461" s="64"/>
      <c r="RTC461" s="64"/>
      <c r="RTD461" s="64"/>
      <c r="RTE461" s="64"/>
      <c r="RTF461" s="64"/>
      <c r="RTG461" s="64"/>
      <c r="RTH461" s="64"/>
      <c r="RTI461" s="64"/>
      <c r="RTJ461" s="64"/>
      <c r="RTK461" s="64"/>
      <c r="RTL461" s="64"/>
      <c r="RTM461" s="64"/>
      <c r="RTN461" s="64"/>
      <c r="RTO461" s="64"/>
      <c r="RTP461" s="64"/>
      <c r="RTQ461" s="64"/>
      <c r="RTR461" s="64"/>
      <c r="RTS461" s="64"/>
      <c r="RTT461" s="64"/>
      <c r="RTU461" s="64"/>
      <c r="RTV461" s="64"/>
      <c r="RTW461" s="64"/>
      <c r="RTX461" s="64"/>
      <c r="RTY461" s="64"/>
      <c r="RTZ461" s="64"/>
      <c r="RUA461" s="64"/>
      <c r="RUB461" s="64"/>
      <c r="RUC461" s="64"/>
      <c r="RUD461" s="64"/>
      <c r="RUE461" s="64"/>
      <c r="RUF461" s="64"/>
      <c r="RUG461" s="64"/>
      <c r="RUH461" s="64"/>
      <c r="RUI461" s="64"/>
      <c r="RUJ461" s="64"/>
      <c r="RUK461" s="64"/>
      <c r="RUL461" s="64"/>
      <c r="RUM461" s="64"/>
      <c r="RUN461" s="64"/>
      <c r="RUO461" s="64"/>
      <c r="RUP461" s="64"/>
      <c r="RUQ461" s="64"/>
      <c r="RUR461" s="64"/>
      <c r="RUS461" s="64"/>
      <c r="RUT461" s="64"/>
      <c r="RUU461" s="64"/>
      <c r="RUV461" s="64"/>
      <c r="RUW461" s="64"/>
      <c r="RUX461" s="64"/>
      <c r="RUY461" s="64"/>
      <c r="RUZ461" s="64"/>
      <c r="RVA461" s="64"/>
      <c r="RVB461" s="64"/>
      <c r="RVC461" s="64"/>
      <c r="RVD461" s="64"/>
      <c r="RVE461" s="64"/>
      <c r="RVF461" s="64"/>
      <c r="RVG461" s="64"/>
      <c r="RVH461" s="64"/>
      <c r="RVI461" s="64"/>
      <c r="RVJ461" s="64"/>
      <c r="RVK461" s="64"/>
      <c r="RVL461" s="64"/>
      <c r="RVM461" s="64"/>
      <c r="RVN461" s="64"/>
      <c r="RVO461" s="64"/>
      <c r="RVP461" s="64"/>
      <c r="RVQ461" s="64"/>
      <c r="RVR461" s="64"/>
      <c r="RVS461" s="64"/>
      <c r="RVT461" s="64"/>
      <c r="RVU461" s="64"/>
      <c r="RVV461" s="64"/>
      <c r="RVW461" s="64"/>
      <c r="RVX461" s="64"/>
      <c r="RVY461" s="64"/>
      <c r="RVZ461" s="64"/>
      <c r="RWA461" s="64"/>
      <c r="RWB461" s="64"/>
      <c r="RWC461" s="64"/>
      <c r="RWD461" s="64"/>
      <c r="RWE461" s="64"/>
      <c r="RWF461" s="64"/>
      <c r="RWG461" s="64"/>
      <c r="RWH461" s="64"/>
      <c r="RWI461" s="64"/>
      <c r="RWJ461" s="64"/>
      <c r="RWK461" s="64"/>
      <c r="RWL461" s="64"/>
      <c r="RWM461" s="64"/>
      <c r="RWN461" s="64"/>
      <c r="RWO461" s="64"/>
      <c r="RWP461" s="64"/>
      <c r="RWQ461" s="64"/>
      <c r="RWR461" s="64"/>
      <c r="RWS461" s="64"/>
      <c r="RWT461" s="64"/>
      <c r="RWU461" s="64"/>
      <c r="RWV461" s="64"/>
      <c r="RWW461" s="64"/>
      <c r="RWX461" s="64"/>
      <c r="RWY461" s="64"/>
      <c r="RWZ461" s="64"/>
      <c r="RXA461" s="64"/>
      <c r="RXB461" s="64"/>
      <c r="RXC461" s="64"/>
      <c r="RXD461" s="64"/>
      <c r="RXE461" s="64"/>
      <c r="RXF461" s="64"/>
      <c r="RXG461" s="64"/>
      <c r="RXH461" s="64"/>
      <c r="RXI461" s="64"/>
      <c r="RXJ461" s="64"/>
      <c r="RXK461" s="64"/>
      <c r="RXL461" s="64"/>
      <c r="RXM461" s="64"/>
      <c r="RXN461" s="64"/>
      <c r="RXO461" s="64"/>
      <c r="RXP461" s="64"/>
      <c r="RXQ461" s="64"/>
      <c r="RXR461" s="64"/>
      <c r="RXS461" s="64"/>
      <c r="RXT461" s="64"/>
      <c r="RXU461" s="64"/>
      <c r="RXV461" s="64"/>
      <c r="RXW461" s="64"/>
      <c r="RXX461" s="64"/>
      <c r="RXY461" s="64"/>
      <c r="RXZ461" s="64"/>
      <c r="RYA461" s="64"/>
      <c r="RYB461" s="64"/>
      <c r="RYC461" s="64"/>
      <c r="RYD461" s="64"/>
      <c r="RYE461" s="64"/>
      <c r="RYF461" s="64"/>
      <c r="RYG461" s="64"/>
      <c r="RYH461" s="64"/>
      <c r="RYI461" s="64"/>
      <c r="RYJ461" s="64"/>
      <c r="RYK461" s="64"/>
      <c r="RYL461" s="64"/>
      <c r="RYM461" s="64"/>
      <c r="RYN461" s="64"/>
      <c r="RYO461" s="64"/>
      <c r="RYP461" s="64"/>
      <c r="RYQ461" s="64"/>
      <c r="RYR461" s="64"/>
      <c r="RYS461" s="64"/>
      <c r="RYT461" s="64"/>
      <c r="RYU461" s="64"/>
      <c r="RYV461" s="64"/>
      <c r="RYW461" s="64"/>
      <c r="RYX461" s="64"/>
      <c r="RYY461" s="64"/>
      <c r="RYZ461" s="64"/>
      <c r="RZA461" s="64"/>
      <c r="RZB461" s="64"/>
      <c r="RZC461" s="64"/>
      <c r="RZD461" s="64"/>
      <c r="RZE461" s="64"/>
      <c r="RZF461" s="64"/>
      <c r="RZG461" s="64"/>
      <c r="RZH461" s="64"/>
      <c r="RZI461" s="64"/>
      <c r="RZJ461" s="64"/>
      <c r="RZK461" s="64"/>
      <c r="RZL461" s="64"/>
      <c r="RZM461" s="64"/>
      <c r="RZN461" s="64"/>
      <c r="RZO461" s="64"/>
      <c r="RZP461" s="64"/>
      <c r="RZQ461" s="64"/>
      <c r="RZR461" s="64"/>
      <c r="RZS461" s="64"/>
      <c r="RZT461" s="64"/>
      <c r="RZU461" s="64"/>
      <c r="RZV461" s="64"/>
      <c r="RZW461" s="64"/>
      <c r="RZX461" s="64"/>
      <c r="RZY461" s="64"/>
      <c r="RZZ461" s="64"/>
      <c r="SAA461" s="64"/>
      <c r="SAB461" s="64"/>
      <c r="SAC461" s="64"/>
      <c r="SAD461" s="64"/>
      <c r="SAE461" s="64"/>
      <c r="SAF461" s="64"/>
      <c r="SAG461" s="64"/>
      <c r="SAH461" s="64"/>
      <c r="SAI461" s="64"/>
      <c r="SAJ461" s="64"/>
      <c r="SAK461" s="64"/>
      <c r="SAL461" s="64"/>
      <c r="SAM461" s="64"/>
      <c r="SAN461" s="64"/>
      <c r="SAO461" s="64"/>
      <c r="SAP461" s="64"/>
      <c r="SAQ461" s="64"/>
      <c r="SAR461" s="64"/>
      <c r="SAS461" s="64"/>
      <c r="SAT461" s="64"/>
      <c r="SAU461" s="64"/>
      <c r="SAV461" s="64"/>
      <c r="SAW461" s="64"/>
      <c r="SAX461" s="64"/>
      <c r="SAY461" s="64"/>
      <c r="SAZ461" s="64"/>
      <c r="SBA461" s="64"/>
      <c r="SBB461" s="64"/>
      <c r="SBC461" s="64"/>
      <c r="SBD461" s="64"/>
      <c r="SBE461" s="64"/>
      <c r="SBF461" s="64"/>
      <c r="SBG461" s="64"/>
      <c r="SBH461" s="64"/>
      <c r="SBI461" s="64"/>
      <c r="SBJ461" s="64"/>
      <c r="SBK461" s="64"/>
      <c r="SBL461" s="64"/>
      <c r="SBM461" s="64"/>
      <c r="SBN461" s="64"/>
      <c r="SBO461" s="64"/>
      <c r="SBP461" s="64"/>
      <c r="SBQ461" s="64"/>
      <c r="SBR461" s="64"/>
      <c r="SBS461" s="64"/>
      <c r="SBT461" s="64"/>
      <c r="SBU461" s="64"/>
      <c r="SBV461" s="64"/>
      <c r="SBW461" s="64"/>
      <c r="SBX461" s="64"/>
      <c r="SBY461" s="64"/>
      <c r="SBZ461" s="64"/>
      <c r="SCA461" s="64"/>
      <c r="SCB461" s="64"/>
      <c r="SCC461" s="64"/>
      <c r="SCD461" s="64"/>
      <c r="SCE461" s="64"/>
      <c r="SCF461" s="64"/>
      <c r="SCG461" s="64"/>
      <c r="SCH461" s="64"/>
      <c r="SCI461" s="64"/>
      <c r="SCJ461" s="64"/>
      <c r="SCK461" s="64"/>
      <c r="SCL461" s="64"/>
      <c r="SCM461" s="64"/>
      <c r="SCN461" s="64"/>
      <c r="SCO461" s="64"/>
      <c r="SCP461" s="64"/>
      <c r="SCQ461" s="64"/>
      <c r="SCR461" s="64"/>
      <c r="SCS461" s="64"/>
      <c r="SCT461" s="64"/>
      <c r="SCU461" s="64"/>
      <c r="SCV461" s="64"/>
      <c r="SCW461" s="64"/>
      <c r="SCX461" s="64"/>
      <c r="SCY461" s="64"/>
      <c r="SCZ461" s="64"/>
      <c r="SDA461" s="64"/>
      <c r="SDB461" s="64"/>
      <c r="SDC461" s="64"/>
      <c r="SDD461" s="64"/>
      <c r="SDE461" s="64"/>
      <c r="SDF461" s="64"/>
      <c r="SDG461" s="64"/>
      <c r="SDH461" s="64"/>
      <c r="SDI461" s="64"/>
      <c r="SDJ461" s="64"/>
      <c r="SDK461" s="64"/>
      <c r="SDL461" s="64"/>
      <c r="SDM461" s="64"/>
      <c r="SDN461" s="64"/>
      <c r="SDO461" s="64"/>
      <c r="SDP461" s="64"/>
      <c r="SDQ461" s="64"/>
      <c r="SDR461" s="64"/>
      <c r="SDS461" s="64"/>
      <c r="SDT461" s="64"/>
      <c r="SDU461" s="64"/>
      <c r="SDV461" s="64"/>
      <c r="SDW461" s="64"/>
      <c r="SDX461" s="64"/>
      <c r="SDY461" s="64"/>
      <c r="SDZ461" s="64"/>
      <c r="SEA461" s="64"/>
      <c r="SEB461" s="64"/>
      <c r="SEC461" s="64"/>
      <c r="SED461" s="64"/>
      <c r="SEE461" s="64"/>
      <c r="SEF461" s="64"/>
      <c r="SEG461" s="64"/>
      <c r="SEH461" s="64"/>
      <c r="SEI461" s="64"/>
      <c r="SEJ461" s="64"/>
      <c r="SEK461" s="64"/>
      <c r="SEL461" s="64"/>
      <c r="SEM461" s="64"/>
      <c r="SEN461" s="64"/>
      <c r="SEO461" s="64"/>
      <c r="SEP461" s="64"/>
      <c r="SEQ461" s="64"/>
      <c r="SER461" s="64"/>
      <c r="SES461" s="64"/>
      <c r="SET461" s="64"/>
      <c r="SEU461" s="64"/>
      <c r="SEV461" s="64"/>
      <c r="SEW461" s="64"/>
      <c r="SEX461" s="64"/>
      <c r="SEY461" s="64"/>
      <c r="SEZ461" s="64"/>
      <c r="SFA461" s="64"/>
      <c r="SFB461" s="64"/>
      <c r="SFC461" s="64"/>
      <c r="SFD461" s="64"/>
      <c r="SFE461" s="64"/>
      <c r="SFF461" s="64"/>
      <c r="SFG461" s="64"/>
      <c r="SFH461" s="64"/>
      <c r="SFI461" s="64"/>
      <c r="SFJ461" s="64"/>
      <c r="SFK461" s="64"/>
      <c r="SFL461" s="64"/>
      <c r="SFM461" s="64"/>
      <c r="SFN461" s="64"/>
      <c r="SFO461" s="64"/>
      <c r="SFP461" s="64"/>
      <c r="SFQ461" s="64"/>
      <c r="SFR461" s="64"/>
      <c r="SFS461" s="64"/>
      <c r="SFT461" s="64"/>
      <c r="SFU461" s="64"/>
      <c r="SFV461" s="64"/>
      <c r="SFW461" s="64"/>
      <c r="SFX461" s="64"/>
      <c r="SFY461" s="64"/>
      <c r="SFZ461" s="64"/>
      <c r="SGA461" s="64"/>
      <c r="SGB461" s="64"/>
      <c r="SGC461" s="64"/>
      <c r="SGD461" s="64"/>
      <c r="SGE461" s="64"/>
      <c r="SGF461" s="64"/>
      <c r="SGG461" s="64"/>
      <c r="SGH461" s="64"/>
      <c r="SGI461" s="64"/>
      <c r="SGJ461" s="64"/>
      <c r="SGK461" s="64"/>
      <c r="SGL461" s="64"/>
      <c r="SGM461" s="64"/>
      <c r="SGN461" s="64"/>
      <c r="SGO461" s="64"/>
      <c r="SGP461" s="64"/>
      <c r="SGQ461" s="64"/>
      <c r="SGR461" s="64"/>
      <c r="SGS461" s="64"/>
      <c r="SGT461" s="64"/>
      <c r="SGU461" s="64"/>
      <c r="SGV461" s="64"/>
      <c r="SGW461" s="64"/>
      <c r="SGX461" s="64"/>
      <c r="SGY461" s="64"/>
      <c r="SGZ461" s="64"/>
      <c r="SHA461" s="64"/>
      <c r="SHB461" s="64"/>
      <c r="SHC461" s="64"/>
      <c r="SHD461" s="64"/>
      <c r="SHE461" s="64"/>
      <c r="SHF461" s="64"/>
      <c r="SHG461" s="64"/>
      <c r="SHH461" s="64"/>
      <c r="SHI461" s="64"/>
      <c r="SHJ461" s="64"/>
      <c r="SHK461" s="64"/>
      <c r="SHL461" s="64"/>
      <c r="SHM461" s="64"/>
      <c r="SHN461" s="64"/>
      <c r="SHO461" s="64"/>
      <c r="SHP461" s="64"/>
      <c r="SHQ461" s="64"/>
      <c r="SHR461" s="64"/>
      <c r="SHS461" s="64"/>
      <c r="SHT461" s="64"/>
      <c r="SHU461" s="64"/>
      <c r="SHV461" s="64"/>
      <c r="SHW461" s="64"/>
      <c r="SHX461" s="64"/>
      <c r="SHY461" s="64"/>
      <c r="SHZ461" s="64"/>
      <c r="SIA461" s="64"/>
      <c r="SIB461" s="64"/>
      <c r="SIC461" s="64"/>
      <c r="SID461" s="64"/>
      <c r="SIE461" s="64"/>
      <c r="SIF461" s="64"/>
      <c r="SIG461" s="64"/>
      <c r="SIH461" s="64"/>
      <c r="SII461" s="64"/>
      <c r="SIJ461" s="64"/>
      <c r="SIK461" s="64"/>
      <c r="SIL461" s="64"/>
      <c r="SIM461" s="64"/>
      <c r="SIN461" s="64"/>
      <c r="SIO461" s="64"/>
      <c r="SIP461" s="64"/>
      <c r="SIQ461" s="64"/>
      <c r="SIR461" s="64"/>
      <c r="SIS461" s="64"/>
      <c r="SIT461" s="64"/>
      <c r="SIU461" s="64"/>
      <c r="SIV461" s="64"/>
      <c r="SIW461" s="64"/>
      <c r="SIX461" s="64"/>
      <c r="SIY461" s="64"/>
      <c r="SIZ461" s="64"/>
      <c r="SJA461" s="64"/>
      <c r="SJB461" s="64"/>
      <c r="SJC461" s="64"/>
      <c r="SJD461" s="64"/>
      <c r="SJE461" s="64"/>
      <c r="SJF461" s="64"/>
      <c r="SJG461" s="64"/>
      <c r="SJH461" s="64"/>
      <c r="SJI461" s="64"/>
      <c r="SJJ461" s="64"/>
      <c r="SJK461" s="64"/>
      <c r="SJL461" s="64"/>
      <c r="SJM461" s="64"/>
      <c r="SJN461" s="64"/>
      <c r="SJO461" s="64"/>
      <c r="SJP461" s="64"/>
      <c r="SJQ461" s="64"/>
      <c r="SJR461" s="64"/>
      <c r="SJS461" s="64"/>
      <c r="SJT461" s="64"/>
      <c r="SJU461" s="64"/>
      <c r="SJV461" s="64"/>
      <c r="SJW461" s="64"/>
      <c r="SJX461" s="64"/>
      <c r="SJY461" s="64"/>
      <c r="SJZ461" s="64"/>
      <c r="SKA461" s="64"/>
      <c r="SKB461" s="64"/>
      <c r="SKC461" s="64"/>
      <c r="SKD461" s="64"/>
      <c r="SKE461" s="64"/>
      <c r="SKF461" s="64"/>
      <c r="SKG461" s="64"/>
      <c r="SKH461" s="64"/>
      <c r="SKI461" s="64"/>
      <c r="SKJ461" s="64"/>
      <c r="SKK461" s="64"/>
      <c r="SKL461" s="64"/>
      <c r="SKM461" s="64"/>
      <c r="SKN461" s="64"/>
      <c r="SKO461" s="64"/>
      <c r="SKP461" s="64"/>
      <c r="SKQ461" s="64"/>
      <c r="SKR461" s="64"/>
      <c r="SKS461" s="64"/>
      <c r="SKT461" s="64"/>
      <c r="SKU461" s="64"/>
      <c r="SKV461" s="64"/>
      <c r="SKW461" s="64"/>
      <c r="SKX461" s="64"/>
      <c r="SKY461" s="64"/>
      <c r="SKZ461" s="64"/>
      <c r="SLA461" s="64"/>
      <c r="SLB461" s="64"/>
      <c r="SLC461" s="64"/>
      <c r="SLD461" s="64"/>
      <c r="SLE461" s="64"/>
      <c r="SLF461" s="64"/>
      <c r="SLG461" s="64"/>
      <c r="SLH461" s="64"/>
      <c r="SLI461" s="64"/>
      <c r="SLJ461" s="64"/>
      <c r="SLK461" s="64"/>
      <c r="SLL461" s="64"/>
      <c r="SLM461" s="64"/>
      <c r="SLN461" s="64"/>
      <c r="SLO461" s="64"/>
      <c r="SLP461" s="64"/>
      <c r="SLQ461" s="64"/>
      <c r="SLR461" s="64"/>
      <c r="SLS461" s="64"/>
      <c r="SLT461" s="64"/>
      <c r="SLU461" s="64"/>
      <c r="SLV461" s="64"/>
      <c r="SLW461" s="64"/>
      <c r="SLX461" s="64"/>
      <c r="SLY461" s="64"/>
      <c r="SLZ461" s="64"/>
      <c r="SMA461" s="64"/>
      <c r="SMB461" s="64"/>
      <c r="SMC461" s="64"/>
      <c r="SMD461" s="64"/>
      <c r="SME461" s="64"/>
      <c r="SMF461" s="64"/>
      <c r="SMG461" s="64"/>
      <c r="SMH461" s="64"/>
      <c r="SMI461" s="64"/>
      <c r="SMJ461" s="64"/>
      <c r="SMK461" s="64"/>
      <c r="SML461" s="64"/>
      <c r="SMM461" s="64"/>
      <c r="SMN461" s="64"/>
      <c r="SMO461" s="64"/>
      <c r="SMP461" s="64"/>
      <c r="SMQ461" s="64"/>
      <c r="SMR461" s="64"/>
      <c r="SMS461" s="64"/>
      <c r="SMT461" s="64"/>
      <c r="SMU461" s="64"/>
      <c r="SMV461" s="64"/>
      <c r="SMW461" s="64"/>
      <c r="SMX461" s="64"/>
      <c r="SMY461" s="64"/>
      <c r="SMZ461" s="64"/>
      <c r="SNA461" s="64"/>
      <c r="SNB461" s="64"/>
      <c r="SNC461" s="64"/>
      <c r="SND461" s="64"/>
      <c r="SNE461" s="64"/>
      <c r="SNF461" s="64"/>
      <c r="SNG461" s="64"/>
      <c r="SNH461" s="64"/>
      <c r="SNI461" s="64"/>
      <c r="SNJ461" s="64"/>
      <c r="SNK461" s="64"/>
      <c r="SNL461" s="64"/>
      <c r="SNM461" s="64"/>
      <c r="SNN461" s="64"/>
      <c r="SNO461" s="64"/>
      <c r="SNP461" s="64"/>
      <c r="SNQ461" s="64"/>
      <c r="SNR461" s="64"/>
      <c r="SNS461" s="64"/>
      <c r="SNT461" s="64"/>
      <c r="SNU461" s="64"/>
      <c r="SNV461" s="64"/>
      <c r="SNW461" s="64"/>
      <c r="SNX461" s="64"/>
      <c r="SNY461" s="64"/>
      <c r="SNZ461" s="64"/>
      <c r="SOA461" s="64"/>
      <c r="SOB461" s="64"/>
      <c r="SOC461" s="64"/>
      <c r="SOD461" s="64"/>
      <c r="SOE461" s="64"/>
      <c r="SOF461" s="64"/>
      <c r="SOG461" s="64"/>
      <c r="SOH461" s="64"/>
      <c r="SOI461" s="64"/>
      <c r="SOJ461" s="64"/>
      <c r="SOK461" s="64"/>
      <c r="SOL461" s="64"/>
      <c r="SOM461" s="64"/>
      <c r="SON461" s="64"/>
      <c r="SOO461" s="64"/>
      <c r="SOP461" s="64"/>
      <c r="SOQ461" s="64"/>
      <c r="SOR461" s="64"/>
      <c r="SOS461" s="64"/>
      <c r="SOT461" s="64"/>
      <c r="SOU461" s="64"/>
      <c r="SOV461" s="64"/>
      <c r="SOW461" s="64"/>
      <c r="SOX461" s="64"/>
      <c r="SOY461" s="64"/>
      <c r="SOZ461" s="64"/>
      <c r="SPA461" s="64"/>
      <c r="SPB461" s="64"/>
      <c r="SPC461" s="64"/>
      <c r="SPD461" s="64"/>
      <c r="SPE461" s="64"/>
      <c r="SPF461" s="64"/>
      <c r="SPG461" s="64"/>
      <c r="SPH461" s="64"/>
      <c r="SPI461" s="64"/>
      <c r="SPJ461" s="64"/>
      <c r="SPK461" s="64"/>
      <c r="SPL461" s="64"/>
      <c r="SPM461" s="64"/>
      <c r="SPN461" s="64"/>
      <c r="SPO461" s="64"/>
      <c r="SPP461" s="64"/>
      <c r="SPQ461" s="64"/>
      <c r="SPR461" s="64"/>
      <c r="SPS461" s="64"/>
      <c r="SPT461" s="64"/>
      <c r="SPU461" s="64"/>
      <c r="SPV461" s="64"/>
      <c r="SPW461" s="64"/>
      <c r="SPX461" s="64"/>
      <c r="SPY461" s="64"/>
      <c r="SPZ461" s="64"/>
      <c r="SQA461" s="64"/>
      <c r="SQB461" s="64"/>
      <c r="SQC461" s="64"/>
      <c r="SQD461" s="64"/>
      <c r="SQE461" s="64"/>
      <c r="SQF461" s="64"/>
      <c r="SQG461" s="64"/>
      <c r="SQH461" s="64"/>
      <c r="SQI461" s="64"/>
      <c r="SQJ461" s="64"/>
      <c r="SQK461" s="64"/>
      <c r="SQL461" s="64"/>
      <c r="SQM461" s="64"/>
      <c r="SQN461" s="64"/>
      <c r="SQO461" s="64"/>
      <c r="SQP461" s="64"/>
      <c r="SQQ461" s="64"/>
      <c r="SQR461" s="64"/>
      <c r="SQS461" s="64"/>
      <c r="SQT461" s="64"/>
      <c r="SQU461" s="64"/>
      <c r="SQV461" s="64"/>
      <c r="SQW461" s="64"/>
      <c r="SQX461" s="64"/>
      <c r="SQY461" s="64"/>
      <c r="SQZ461" s="64"/>
      <c r="SRA461" s="64"/>
      <c r="SRB461" s="64"/>
      <c r="SRC461" s="64"/>
      <c r="SRD461" s="64"/>
      <c r="SRE461" s="64"/>
      <c r="SRF461" s="64"/>
      <c r="SRG461" s="64"/>
      <c r="SRH461" s="64"/>
      <c r="SRI461" s="64"/>
      <c r="SRJ461" s="64"/>
      <c r="SRK461" s="64"/>
      <c r="SRL461" s="64"/>
      <c r="SRM461" s="64"/>
      <c r="SRN461" s="64"/>
      <c r="SRO461" s="64"/>
      <c r="SRP461" s="64"/>
      <c r="SRQ461" s="64"/>
      <c r="SRR461" s="64"/>
      <c r="SRS461" s="64"/>
      <c r="SRT461" s="64"/>
      <c r="SRU461" s="64"/>
      <c r="SRV461" s="64"/>
      <c r="SRW461" s="64"/>
      <c r="SRX461" s="64"/>
      <c r="SRY461" s="64"/>
      <c r="SRZ461" s="64"/>
      <c r="SSA461" s="64"/>
      <c r="SSB461" s="64"/>
      <c r="SSC461" s="64"/>
      <c r="SSD461" s="64"/>
      <c r="SSE461" s="64"/>
      <c r="SSF461" s="64"/>
      <c r="SSG461" s="64"/>
      <c r="SSH461" s="64"/>
      <c r="SSI461" s="64"/>
      <c r="SSJ461" s="64"/>
      <c r="SSK461" s="64"/>
      <c r="SSL461" s="64"/>
      <c r="SSM461" s="64"/>
      <c r="SSN461" s="64"/>
      <c r="SSO461" s="64"/>
      <c r="SSP461" s="64"/>
      <c r="SSQ461" s="64"/>
      <c r="SSR461" s="64"/>
      <c r="SSS461" s="64"/>
      <c r="SST461" s="64"/>
      <c r="SSU461" s="64"/>
      <c r="SSV461" s="64"/>
      <c r="SSW461" s="64"/>
      <c r="SSX461" s="64"/>
      <c r="SSY461" s="64"/>
      <c r="SSZ461" s="64"/>
      <c r="STA461" s="64"/>
      <c r="STB461" s="64"/>
      <c r="STC461" s="64"/>
      <c r="STD461" s="64"/>
      <c r="STE461" s="64"/>
      <c r="STF461" s="64"/>
      <c r="STG461" s="64"/>
      <c r="STH461" s="64"/>
      <c r="STI461" s="64"/>
      <c r="STJ461" s="64"/>
      <c r="STK461" s="64"/>
      <c r="STL461" s="64"/>
      <c r="STM461" s="64"/>
      <c r="STN461" s="64"/>
      <c r="STO461" s="64"/>
      <c r="STP461" s="64"/>
      <c r="STQ461" s="64"/>
      <c r="STR461" s="64"/>
      <c r="STS461" s="64"/>
      <c r="STT461" s="64"/>
      <c r="STU461" s="64"/>
      <c r="STV461" s="64"/>
      <c r="STW461" s="64"/>
      <c r="STX461" s="64"/>
      <c r="STY461" s="64"/>
      <c r="STZ461" s="64"/>
      <c r="SUA461" s="64"/>
      <c r="SUB461" s="64"/>
      <c r="SUC461" s="64"/>
      <c r="SUD461" s="64"/>
      <c r="SUE461" s="64"/>
      <c r="SUF461" s="64"/>
      <c r="SUG461" s="64"/>
      <c r="SUH461" s="64"/>
      <c r="SUI461" s="64"/>
      <c r="SUJ461" s="64"/>
      <c r="SUK461" s="64"/>
      <c r="SUL461" s="64"/>
      <c r="SUM461" s="64"/>
      <c r="SUN461" s="64"/>
      <c r="SUO461" s="64"/>
      <c r="SUP461" s="64"/>
      <c r="SUQ461" s="64"/>
      <c r="SUR461" s="64"/>
      <c r="SUS461" s="64"/>
      <c r="SUT461" s="64"/>
      <c r="SUU461" s="64"/>
      <c r="SUV461" s="64"/>
      <c r="SUW461" s="64"/>
      <c r="SUX461" s="64"/>
      <c r="SUY461" s="64"/>
      <c r="SUZ461" s="64"/>
      <c r="SVA461" s="64"/>
      <c r="SVB461" s="64"/>
      <c r="SVC461" s="64"/>
      <c r="SVD461" s="64"/>
      <c r="SVE461" s="64"/>
      <c r="SVF461" s="64"/>
      <c r="SVG461" s="64"/>
      <c r="SVH461" s="64"/>
      <c r="SVI461" s="64"/>
      <c r="SVJ461" s="64"/>
      <c r="SVK461" s="64"/>
      <c r="SVL461" s="64"/>
      <c r="SVM461" s="64"/>
      <c r="SVN461" s="64"/>
      <c r="SVO461" s="64"/>
      <c r="SVP461" s="64"/>
      <c r="SVQ461" s="64"/>
      <c r="SVR461" s="64"/>
      <c r="SVS461" s="64"/>
      <c r="SVT461" s="64"/>
      <c r="SVU461" s="64"/>
      <c r="SVV461" s="64"/>
      <c r="SVW461" s="64"/>
      <c r="SVX461" s="64"/>
      <c r="SVY461" s="64"/>
      <c r="SVZ461" s="64"/>
      <c r="SWA461" s="64"/>
      <c r="SWB461" s="64"/>
      <c r="SWC461" s="64"/>
      <c r="SWD461" s="64"/>
      <c r="SWE461" s="64"/>
      <c r="SWF461" s="64"/>
      <c r="SWG461" s="64"/>
      <c r="SWH461" s="64"/>
      <c r="SWI461" s="64"/>
      <c r="SWJ461" s="64"/>
      <c r="SWK461" s="64"/>
      <c r="SWL461" s="64"/>
      <c r="SWM461" s="64"/>
      <c r="SWN461" s="64"/>
      <c r="SWO461" s="64"/>
      <c r="SWP461" s="64"/>
      <c r="SWQ461" s="64"/>
      <c r="SWR461" s="64"/>
      <c r="SWS461" s="64"/>
      <c r="SWT461" s="64"/>
      <c r="SWU461" s="64"/>
      <c r="SWV461" s="64"/>
      <c r="SWW461" s="64"/>
      <c r="SWX461" s="64"/>
      <c r="SWY461" s="64"/>
      <c r="SWZ461" s="64"/>
      <c r="SXA461" s="64"/>
      <c r="SXB461" s="64"/>
      <c r="SXC461" s="64"/>
      <c r="SXD461" s="64"/>
      <c r="SXE461" s="64"/>
      <c r="SXF461" s="64"/>
      <c r="SXG461" s="64"/>
      <c r="SXH461" s="64"/>
      <c r="SXI461" s="64"/>
      <c r="SXJ461" s="64"/>
      <c r="SXK461" s="64"/>
      <c r="SXL461" s="64"/>
      <c r="SXM461" s="64"/>
      <c r="SXN461" s="64"/>
      <c r="SXO461" s="64"/>
      <c r="SXP461" s="64"/>
      <c r="SXQ461" s="64"/>
      <c r="SXR461" s="64"/>
      <c r="SXS461" s="64"/>
      <c r="SXT461" s="64"/>
      <c r="SXU461" s="64"/>
      <c r="SXV461" s="64"/>
      <c r="SXW461" s="64"/>
      <c r="SXX461" s="64"/>
      <c r="SXY461" s="64"/>
      <c r="SXZ461" s="64"/>
      <c r="SYA461" s="64"/>
      <c r="SYB461" s="64"/>
      <c r="SYC461" s="64"/>
      <c r="SYD461" s="64"/>
      <c r="SYE461" s="64"/>
      <c r="SYF461" s="64"/>
      <c r="SYG461" s="64"/>
      <c r="SYH461" s="64"/>
      <c r="SYI461" s="64"/>
      <c r="SYJ461" s="64"/>
      <c r="SYK461" s="64"/>
      <c r="SYL461" s="64"/>
      <c r="SYM461" s="64"/>
      <c r="SYN461" s="64"/>
      <c r="SYO461" s="64"/>
      <c r="SYP461" s="64"/>
      <c r="SYQ461" s="64"/>
      <c r="SYR461" s="64"/>
      <c r="SYS461" s="64"/>
      <c r="SYT461" s="64"/>
      <c r="SYU461" s="64"/>
      <c r="SYV461" s="64"/>
      <c r="SYW461" s="64"/>
      <c r="SYX461" s="64"/>
      <c r="SYY461" s="64"/>
      <c r="SYZ461" s="64"/>
      <c r="SZA461" s="64"/>
      <c r="SZB461" s="64"/>
      <c r="SZC461" s="64"/>
      <c r="SZD461" s="64"/>
      <c r="SZE461" s="64"/>
      <c r="SZF461" s="64"/>
      <c r="SZG461" s="64"/>
      <c r="SZH461" s="64"/>
      <c r="SZI461" s="64"/>
      <c r="SZJ461" s="64"/>
      <c r="SZK461" s="64"/>
      <c r="SZL461" s="64"/>
      <c r="SZM461" s="64"/>
      <c r="SZN461" s="64"/>
      <c r="SZO461" s="64"/>
      <c r="SZP461" s="64"/>
      <c r="SZQ461" s="64"/>
      <c r="SZR461" s="64"/>
      <c r="SZS461" s="64"/>
      <c r="SZT461" s="64"/>
      <c r="SZU461" s="64"/>
      <c r="SZV461" s="64"/>
      <c r="SZW461" s="64"/>
      <c r="SZX461" s="64"/>
      <c r="SZY461" s="64"/>
      <c r="SZZ461" s="64"/>
      <c r="TAA461" s="64"/>
      <c r="TAB461" s="64"/>
      <c r="TAC461" s="64"/>
      <c r="TAD461" s="64"/>
      <c r="TAE461" s="64"/>
      <c r="TAF461" s="64"/>
      <c r="TAG461" s="64"/>
      <c r="TAH461" s="64"/>
      <c r="TAI461" s="64"/>
      <c r="TAJ461" s="64"/>
      <c r="TAK461" s="64"/>
      <c r="TAL461" s="64"/>
      <c r="TAM461" s="64"/>
      <c r="TAN461" s="64"/>
      <c r="TAO461" s="64"/>
      <c r="TAP461" s="64"/>
      <c r="TAQ461" s="64"/>
      <c r="TAR461" s="64"/>
      <c r="TAS461" s="64"/>
      <c r="TAT461" s="64"/>
      <c r="TAU461" s="64"/>
      <c r="TAV461" s="64"/>
      <c r="TAW461" s="64"/>
      <c r="TAX461" s="64"/>
      <c r="TAY461" s="64"/>
      <c r="TAZ461" s="64"/>
      <c r="TBA461" s="64"/>
      <c r="TBB461" s="64"/>
      <c r="TBC461" s="64"/>
      <c r="TBD461" s="64"/>
      <c r="TBE461" s="64"/>
      <c r="TBF461" s="64"/>
      <c r="TBG461" s="64"/>
      <c r="TBH461" s="64"/>
      <c r="TBI461" s="64"/>
      <c r="TBJ461" s="64"/>
      <c r="TBK461" s="64"/>
      <c r="TBL461" s="64"/>
      <c r="TBM461" s="64"/>
      <c r="TBN461" s="64"/>
      <c r="TBO461" s="64"/>
      <c r="TBP461" s="64"/>
      <c r="TBQ461" s="64"/>
      <c r="TBR461" s="64"/>
      <c r="TBS461" s="64"/>
      <c r="TBT461" s="64"/>
      <c r="TBU461" s="64"/>
      <c r="TBV461" s="64"/>
      <c r="TBW461" s="64"/>
      <c r="TBX461" s="64"/>
      <c r="TBY461" s="64"/>
      <c r="TBZ461" s="64"/>
      <c r="TCA461" s="64"/>
      <c r="TCB461" s="64"/>
      <c r="TCC461" s="64"/>
      <c r="TCD461" s="64"/>
      <c r="TCE461" s="64"/>
      <c r="TCF461" s="64"/>
      <c r="TCG461" s="64"/>
      <c r="TCH461" s="64"/>
      <c r="TCI461" s="64"/>
      <c r="TCJ461" s="64"/>
      <c r="TCK461" s="64"/>
      <c r="TCL461" s="64"/>
      <c r="TCM461" s="64"/>
      <c r="TCN461" s="64"/>
      <c r="TCO461" s="64"/>
      <c r="TCP461" s="64"/>
      <c r="TCQ461" s="64"/>
      <c r="TCR461" s="64"/>
      <c r="TCS461" s="64"/>
      <c r="TCT461" s="64"/>
      <c r="TCU461" s="64"/>
      <c r="TCV461" s="64"/>
      <c r="TCW461" s="64"/>
      <c r="TCX461" s="64"/>
      <c r="TCY461" s="64"/>
      <c r="TCZ461" s="64"/>
      <c r="TDA461" s="64"/>
      <c r="TDB461" s="64"/>
      <c r="TDC461" s="64"/>
      <c r="TDD461" s="64"/>
      <c r="TDE461" s="64"/>
      <c r="TDF461" s="64"/>
      <c r="TDG461" s="64"/>
      <c r="TDH461" s="64"/>
      <c r="TDI461" s="64"/>
      <c r="TDJ461" s="64"/>
      <c r="TDK461" s="64"/>
      <c r="TDL461" s="64"/>
      <c r="TDM461" s="64"/>
      <c r="TDN461" s="64"/>
      <c r="TDO461" s="64"/>
      <c r="TDP461" s="64"/>
      <c r="TDQ461" s="64"/>
      <c r="TDR461" s="64"/>
      <c r="TDS461" s="64"/>
      <c r="TDT461" s="64"/>
      <c r="TDU461" s="64"/>
      <c r="TDV461" s="64"/>
      <c r="TDW461" s="64"/>
      <c r="TDX461" s="64"/>
      <c r="TDY461" s="64"/>
      <c r="TDZ461" s="64"/>
      <c r="TEA461" s="64"/>
      <c r="TEB461" s="64"/>
      <c r="TEC461" s="64"/>
      <c r="TED461" s="64"/>
      <c r="TEE461" s="64"/>
      <c r="TEF461" s="64"/>
      <c r="TEG461" s="64"/>
      <c r="TEH461" s="64"/>
      <c r="TEI461" s="64"/>
      <c r="TEJ461" s="64"/>
      <c r="TEK461" s="64"/>
      <c r="TEL461" s="64"/>
      <c r="TEM461" s="64"/>
      <c r="TEN461" s="64"/>
      <c r="TEO461" s="64"/>
      <c r="TEP461" s="64"/>
      <c r="TEQ461" s="64"/>
      <c r="TER461" s="64"/>
      <c r="TES461" s="64"/>
      <c r="TET461" s="64"/>
      <c r="TEU461" s="64"/>
      <c r="TEV461" s="64"/>
      <c r="TEW461" s="64"/>
      <c r="TEX461" s="64"/>
      <c r="TEY461" s="64"/>
      <c r="TEZ461" s="64"/>
      <c r="TFA461" s="64"/>
      <c r="TFB461" s="64"/>
      <c r="TFC461" s="64"/>
      <c r="TFD461" s="64"/>
      <c r="TFE461" s="64"/>
      <c r="TFF461" s="64"/>
      <c r="TFG461" s="64"/>
      <c r="TFH461" s="64"/>
      <c r="TFI461" s="64"/>
      <c r="TFJ461" s="64"/>
      <c r="TFK461" s="64"/>
      <c r="TFL461" s="64"/>
      <c r="TFM461" s="64"/>
      <c r="TFN461" s="64"/>
      <c r="TFO461" s="64"/>
      <c r="TFP461" s="64"/>
      <c r="TFQ461" s="64"/>
      <c r="TFR461" s="64"/>
      <c r="TFS461" s="64"/>
      <c r="TFT461" s="64"/>
      <c r="TFU461" s="64"/>
      <c r="TFV461" s="64"/>
      <c r="TFW461" s="64"/>
      <c r="TFX461" s="64"/>
      <c r="TFY461" s="64"/>
      <c r="TFZ461" s="64"/>
      <c r="TGA461" s="64"/>
      <c r="TGB461" s="64"/>
      <c r="TGC461" s="64"/>
      <c r="TGD461" s="64"/>
      <c r="TGE461" s="64"/>
      <c r="TGF461" s="64"/>
      <c r="TGG461" s="64"/>
      <c r="TGH461" s="64"/>
      <c r="TGI461" s="64"/>
      <c r="TGJ461" s="64"/>
      <c r="TGK461" s="64"/>
      <c r="TGL461" s="64"/>
      <c r="TGM461" s="64"/>
      <c r="TGN461" s="64"/>
      <c r="TGO461" s="64"/>
      <c r="TGP461" s="64"/>
      <c r="TGQ461" s="64"/>
      <c r="TGR461" s="64"/>
      <c r="TGS461" s="64"/>
      <c r="TGT461" s="64"/>
      <c r="TGU461" s="64"/>
      <c r="TGV461" s="64"/>
      <c r="TGW461" s="64"/>
      <c r="TGX461" s="64"/>
      <c r="TGY461" s="64"/>
      <c r="TGZ461" s="64"/>
      <c r="THA461" s="64"/>
      <c r="THB461" s="64"/>
      <c r="THC461" s="64"/>
      <c r="THD461" s="64"/>
      <c r="THE461" s="64"/>
      <c r="THF461" s="64"/>
      <c r="THG461" s="64"/>
      <c r="THH461" s="64"/>
      <c r="THI461" s="64"/>
      <c r="THJ461" s="64"/>
      <c r="THK461" s="64"/>
      <c r="THL461" s="64"/>
      <c r="THM461" s="64"/>
      <c r="THN461" s="64"/>
      <c r="THO461" s="64"/>
      <c r="THP461" s="64"/>
      <c r="THQ461" s="64"/>
      <c r="THR461" s="64"/>
      <c r="THS461" s="64"/>
      <c r="THT461" s="64"/>
      <c r="THU461" s="64"/>
      <c r="THV461" s="64"/>
      <c r="THW461" s="64"/>
      <c r="THX461" s="64"/>
      <c r="THY461" s="64"/>
      <c r="THZ461" s="64"/>
      <c r="TIA461" s="64"/>
      <c r="TIB461" s="64"/>
      <c r="TIC461" s="64"/>
      <c r="TID461" s="64"/>
      <c r="TIE461" s="64"/>
      <c r="TIF461" s="64"/>
      <c r="TIG461" s="64"/>
      <c r="TIH461" s="64"/>
      <c r="TII461" s="64"/>
      <c r="TIJ461" s="64"/>
      <c r="TIK461" s="64"/>
      <c r="TIL461" s="64"/>
      <c r="TIM461" s="64"/>
      <c r="TIN461" s="64"/>
      <c r="TIO461" s="64"/>
      <c r="TIP461" s="64"/>
      <c r="TIQ461" s="64"/>
      <c r="TIR461" s="64"/>
      <c r="TIS461" s="64"/>
      <c r="TIT461" s="64"/>
      <c r="TIU461" s="64"/>
      <c r="TIV461" s="64"/>
      <c r="TIW461" s="64"/>
      <c r="TIX461" s="64"/>
      <c r="TIY461" s="64"/>
      <c r="TIZ461" s="64"/>
      <c r="TJA461" s="64"/>
      <c r="TJB461" s="64"/>
      <c r="TJC461" s="64"/>
      <c r="TJD461" s="64"/>
      <c r="TJE461" s="64"/>
      <c r="TJF461" s="64"/>
      <c r="TJG461" s="64"/>
      <c r="TJH461" s="64"/>
      <c r="TJI461" s="64"/>
      <c r="TJJ461" s="64"/>
      <c r="TJK461" s="64"/>
      <c r="TJL461" s="64"/>
      <c r="TJM461" s="64"/>
      <c r="TJN461" s="64"/>
      <c r="TJO461" s="64"/>
      <c r="TJP461" s="64"/>
      <c r="TJQ461" s="64"/>
      <c r="TJR461" s="64"/>
      <c r="TJS461" s="64"/>
      <c r="TJT461" s="64"/>
      <c r="TJU461" s="64"/>
      <c r="TJV461" s="64"/>
      <c r="TJW461" s="64"/>
      <c r="TJX461" s="64"/>
      <c r="TJY461" s="64"/>
      <c r="TJZ461" s="64"/>
      <c r="TKA461" s="64"/>
      <c r="TKB461" s="64"/>
      <c r="TKC461" s="64"/>
      <c r="TKD461" s="64"/>
      <c r="TKE461" s="64"/>
      <c r="TKF461" s="64"/>
      <c r="TKG461" s="64"/>
      <c r="TKH461" s="64"/>
      <c r="TKI461" s="64"/>
      <c r="TKJ461" s="64"/>
      <c r="TKK461" s="64"/>
      <c r="TKL461" s="64"/>
      <c r="TKM461" s="64"/>
      <c r="TKN461" s="64"/>
      <c r="TKO461" s="64"/>
      <c r="TKP461" s="64"/>
      <c r="TKQ461" s="64"/>
      <c r="TKR461" s="64"/>
      <c r="TKS461" s="64"/>
      <c r="TKT461" s="64"/>
      <c r="TKU461" s="64"/>
      <c r="TKV461" s="64"/>
      <c r="TKW461" s="64"/>
      <c r="TKX461" s="64"/>
      <c r="TKY461" s="64"/>
      <c r="TKZ461" s="64"/>
      <c r="TLA461" s="64"/>
      <c r="TLB461" s="64"/>
      <c r="TLC461" s="64"/>
      <c r="TLD461" s="64"/>
      <c r="TLE461" s="64"/>
      <c r="TLF461" s="64"/>
      <c r="TLG461" s="64"/>
      <c r="TLH461" s="64"/>
      <c r="TLI461" s="64"/>
      <c r="TLJ461" s="64"/>
      <c r="TLK461" s="64"/>
      <c r="TLL461" s="64"/>
      <c r="TLM461" s="64"/>
      <c r="TLN461" s="64"/>
      <c r="TLO461" s="64"/>
      <c r="TLP461" s="64"/>
      <c r="TLQ461" s="64"/>
      <c r="TLR461" s="64"/>
      <c r="TLS461" s="64"/>
      <c r="TLT461" s="64"/>
      <c r="TLU461" s="64"/>
      <c r="TLV461" s="64"/>
      <c r="TLW461" s="64"/>
      <c r="TLX461" s="64"/>
      <c r="TLY461" s="64"/>
      <c r="TLZ461" s="64"/>
      <c r="TMA461" s="64"/>
      <c r="TMB461" s="64"/>
      <c r="TMC461" s="64"/>
      <c r="TMD461" s="64"/>
      <c r="TME461" s="64"/>
      <c r="TMF461" s="64"/>
      <c r="TMG461" s="64"/>
      <c r="TMH461" s="64"/>
      <c r="TMI461" s="64"/>
      <c r="TMJ461" s="64"/>
      <c r="TMK461" s="64"/>
      <c r="TML461" s="64"/>
      <c r="TMM461" s="64"/>
      <c r="TMN461" s="64"/>
      <c r="TMO461" s="64"/>
      <c r="TMP461" s="64"/>
      <c r="TMQ461" s="64"/>
      <c r="TMR461" s="64"/>
      <c r="TMS461" s="64"/>
      <c r="TMT461" s="64"/>
      <c r="TMU461" s="64"/>
      <c r="TMV461" s="64"/>
      <c r="TMW461" s="64"/>
      <c r="TMX461" s="64"/>
      <c r="TMY461" s="64"/>
      <c r="TMZ461" s="64"/>
      <c r="TNA461" s="64"/>
      <c r="TNB461" s="64"/>
      <c r="TNC461" s="64"/>
      <c r="TND461" s="64"/>
      <c r="TNE461" s="64"/>
      <c r="TNF461" s="64"/>
      <c r="TNG461" s="64"/>
      <c r="TNH461" s="64"/>
      <c r="TNI461" s="64"/>
      <c r="TNJ461" s="64"/>
      <c r="TNK461" s="64"/>
      <c r="TNL461" s="64"/>
      <c r="TNM461" s="64"/>
      <c r="TNN461" s="64"/>
      <c r="TNO461" s="64"/>
      <c r="TNP461" s="64"/>
      <c r="TNQ461" s="64"/>
      <c r="TNR461" s="64"/>
      <c r="TNS461" s="64"/>
      <c r="TNT461" s="64"/>
      <c r="TNU461" s="64"/>
      <c r="TNV461" s="64"/>
      <c r="TNW461" s="64"/>
      <c r="TNX461" s="64"/>
      <c r="TNY461" s="64"/>
      <c r="TNZ461" s="64"/>
      <c r="TOA461" s="64"/>
      <c r="TOB461" s="64"/>
      <c r="TOC461" s="64"/>
      <c r="TOD461" s="64"/>
      <c r="TOE461" s="64"/>
      <c r="TOF461" s="64"/>
      <c r="TOG461" s="64"/>
      <c r="TOH461" s="64"/>
      <c r="TOI461" s="64"/>
      <c r="TOJ461" s="64"/>
      <c r="TOK461" s="64"/>
      <c r="TOL461" s="64"/>
      <c r="TOM461" s="64"/>
      <c r="TON461" s="64"/>
      <c r="TOO461" s="64"/>
      <c r="TOP461" s="64"/>
      <c r="TOQ461" s="64"/>
      <c r="TOR461" s="64"/>
      <c r="TOS461" s="64"/>
      <c r="TOT461" s="64"/>
      <c r="TOU461" s="64"/>
      <c r="TOV461" s="64"/>
      <c r="TOW461" s="64"/>
      <c r="TOX461" s="64"/>
      <c r="TOY461" s="64"/>
      <c r="TOZ461" s="64"/>
      <c r="TPA461" s="64"/>
      <c r="TPB461" s="64"/>
      <c r="TPC461" s="64"/>
      <c r="TPD461" s="64"/>
      <c r="TPE461" s="64"/>
      <c r="TPF461" s="64"/>
      <c r="TPG461" s="64"/>
      <c r="TPH461" s="64"/>
      <c r="TPI461" s="64"/>
      <c r="TPJ461" s="64"/>
      <c r="TPK461" s="64"/>
      <c r="TPL461" s="64"/>
      <c r="TPM461" s="64"/>
      <c r="TPN461" s="64"/>
      <c r="TPO461" s="64"/>
      <c r="TPP461" s="64"/>
      <c r="TPQ461" s="64"/>
      <c r="TPR461" s="64"/>
      <c r="TPS461" s="64"/>
      <c r="TPT461" s="64"/>
      <c r="TPU461" s="64"/>
      <c r="TPV461" s="64"/>
      <c r="TPW461" s="64"/>
      <c r="TPX461" s="64"/>
      <c r="TPY461" s="64"/>
      <c r="TPZ461" s="64"/>
      <c r="TQA461" s="64"/>
      <c r="TQB461" s="64"/>
      <c r="TQC461" s="64"/>
      <c r="TQD461" s="64"/>
      <c r="TQE461" s="64"/>
      <c r="TQF461" s="64"/>
      <c r="TQG461" s="64"/>
      <c r="TQH461" s="64"/>
      <c r="TQI461" s="64"/>
      <c r="TQJ461" s="64"/>
      <c r="TQK461" s="64"/>
      <c r="TQL461" s="64"/>
      <c r="TQM461" s="64"/>
      <c r="TQN461" s="64"/>
      <c r="TQO461" s="64"/>
      <c r="TQP461" s="64"/>
      <c r="TQQ461" s="64"/>
      <c r="TQR461" s="64"/>
      <c r="TQS461" s="64"/>
      <c r="TQT461" s="64"/>
      <c r="TQU461" s="64"/>
      <c r="TQV461" s="64"/>
      <c r="TQW461" s="64"/>
      <c r="TQX461" s="64"/>
      <c r="TQY461" s="64"/>
      <c r="TQZ461" s="64"/>
      <c r="TRA461" s="64"/>
      <c r="TRB461" s="64"/>
      <c r="TRC461" s="64"/>
      <c r="TRD461" s="64"/>
      <c r="TRE461" s="64"/>
      <c r="TRF461" s="64"/>
      <c r="TRG461" s="64"/>
      <c r="TRH461" s="64"/>
      <c r="TRI461" s="64"/>
      <c r="TRJ461" s="64"/>
      <c r="TRK461" s="64"/>
      <c r="TRL461" s="64"/>
      <c r="TRM461" s="64"/>
      <c r="TRN461" s="64"/>
      <c r="TRO461" s="64"/>
      <c r="TRP461" s="64"/>
      <c r="TRQ461" s="64"/>
      <c r="TRR461" s="64"/>
      <c r="TRS461" s="64"/>
      <c r="TRT461" s="64"/>
      <c r="TRU461" s="64"/>
      <c r="TRV461" s="64"/>
      <c r="TRW461" s="64"/>
      <c r="TRX461" s="64"/>
      <c r="TRY461" s="64"/>
      <c r="TRZ461" s="64"/>
      <c r="TSA461" s="64"/>
      <c r="TSB461" s="64"/>
      <c r="TSC461" s="64"/>
      <c r="TSD461" s="64"/>
      <c r="TSE461" s="64"/>
      <c r="TSF461" s="64"/>
      <c r="TSG461" s="64"/>
      <c r="TSH461" s="64"/>
      <c r="TSI461" s="64"/>
      <c r="TSJ461" s="64"/>
      <c r="TSK461" s="64"/>
      <c r="TSL461" s="64"/>
      <c r="TSM461" s="64"/>
      <c r="TSN461" s="64"/>
      <c r="TSO461" s="64"/>
      <c r="TSP461" s="64"/>
      <c r="TSQ461" s="64"/>
      <c r="TSR461" s="64"/>
      <c r="TSS461" s="64"/>
      <c r="TST461" s="64"/>
      <c r="TSU461" s="64"/>
      <c r="TSV461" s="64"/>
      <c r="TSW461" s="64"/>
      <c r="TSX461" s="64"/>
      <c r="TSY461" s="64"/>
      <c r="TSZ461" s="64"/>
      <c r="TTA461" s="64"/>
      <c r="TTB461" s="64"/>
      <c r="TTC461" s="64"/>
      <c r="TTD461" s="64"/>
      <c r="TTE461" s="64"/>
      <c r="TTF461" s="64"/>
      <c r="TTG461" s="64"/>
      <c r="TTH461" s="64"/>
      <c r="TTI461" s="64"/>
      <c r="TTJ461" s="64"/>
      <c r="TTK461" s="64"/>
      <c r="TTL461" s="64"/>
      <c r="TTM461" s="64"/>
      <c r="TTN461" s="64"/>
      <c r="TTO461" s="64"/>
      <c r="TTP461" s="64"/>
      <c r="TTQ461" s="64"/>
      <c r="TTR461" s="64"/>
      <c r="TTS461" s="64"/>
      <c r="TTT461" s="64"/>
      <c r="TTU461" s="64"/>
      <c r="TTV461" s="64"/>
      <c r="TTW461" s="64"/>
      <c r="TTX461" s="64"/>
      <c r="TTY461" s="64"/>
      <c r="TTZ461" s="64"/>
      <c r="TUA461" s="64"/>
      <c r="TUB461" s="64"/>
      <c r="TUC461" s="64"/>
      <c r="TUD461" s="64"/>
      <c r="TUE461" s="64"/>
      <c r="TUF461" s="64"/>
      <c r="TUG461" s="64"/>
      <c r="TUH461" s="64"/>
      <c r="TUI461" s="64"/>
      <c r="TUJ461" s="64"/>
      <c r="TUK461" s="64"/>
      <c r="TUL461" s="64"/>
      <c r="TUM461" s="64"/>
      <c r="TUN461" s="64"/>
      <c r="TUO461" s="64"/>
      <c r="TUP461" s="64"/>
      <c r="TUQ461" s="64"/>
      <c r="TUR461" s="64"/>
      <c r="TUS461" s="64"/>
      <c r="TUT461" s="64"/>
      <c r="TUU461" s="64"/>
      <c r="TUV461" s="64"/>
      <c r="TUW461" s="64"/>
      <c r="TUX461" s="64"/>
      <c r="TUY461" s="64"/>
      <c r="TUZ461" s="64"/>
      <c r="TVA461" s="64"/>
      <c r="TVB461" s="64"/>
      <c r="TVC461" s="64"/>
      <c r="TVD461" s="64"/>
      <c r="TVE461" s="64"/>
      <c r="TVF461" s="64"/>
      <c r="TVG461" s="64"/>
      <c r="TVH461" s="64"/>
      <c r="TVI461" s="64"/>
      <c r="TVJ461" s="64"/>
      <c r="TVK461" s="64"/>
      <c r="TVL461" s="64"/>
      <c r="TVM461" s="64"/>
      <c r="TVN461" s="64"/>
      <c r="TVO461" s="64"/>
      <c r="TVP461" s="64"/>
      <c r="TVQ461" s="64"/>
      <c r="TVR461" s="64"/>
      <c r="TVS461" s="64"/>
      <c r="TVT461" s="64"/>
      <c r="TVU461" s="64"/>
      <c r="TVV461" s="64"/>
      <c r="TVW461" s="64"/>
      <c r="TVX461" s="64"/>
      <c r="TVY461" s="64"/>
      <c r="TVZ461" s="64"/>
      <c r="TWA461" s="64"/>
      <c r="TWB461" s="64"/>
      <c r="TWC461" s="64"/>
      <c r="TWD461" s="64"/>
      <c r="TWE461" s="64"/>
      <c r="TWF461" s="64"/>
      <c r="TWG461" s="64"/>
      <c r="TWH461" s="64"/>
      <c r="TWI461" s="64"/>
      <c r="TWJ461" s="64"/>
      <c r="TWK461" s="64"/>
      <c r="TWL461" s="64"/>
      <c r="TWM461" s="64"/>
      <c r="TWN461" s="64"/>
      <c r="TWO461" s="64"/>
      <c r="TWP461" s="64"/>
      <c r="TWQ461" s="64"/>
      <c r="TWR461" s="64"/>
      <c r="TWS461" s="64"/>
      <c r="TWT461" s="64"/>
      <c r="TWU461" s="64"/>
      <c r="TWV461" s="64"/>
      <c r="TWW461" s="64"/>
      <c r="TWX461" s="64"/>
      <c r="TWY461" s="64"/>
      <c r="TWZ461" s="64"/>
      <c r="TXA461" s="64"/>
      <c r="TXB461" s="64"/>
      <c r="TXC461" s="64"/>
      <c r="TXD461" s="64"/>
      <c r="TXE461" s="64"/>
      <c r="TXF461" s="64"/>
      <c r="TXG461" s="64"/>
      <c r="TXH461" s="64"/>
      <c r="TXI461" s="64"/>
      <c r="TXJ461" s="64"/>
      <c r="TXK461" s="64"/>
      <c r="TXL461" s="64"/>
      <c r="TXM461" s="64"/>
      <c r="TXN461" s="64"/>
      <c r="TXO461" s="64"/>
      <c r="TXP461" s="64"/>
      <c r="TXQ461" s="64"/>
      <c r="TXR461" s="64"/>
      <c r="TXS461" s="64"/>
      <c r="TXT461" s="64"/>
      <c r="TXU461" s="64"/>
      <c r="TXV461" s="64"/>
      <c r="TXW461" s="64"/>
      <c r="TXX461" s="64"/>
      <c r="TXY461" s="64"/>
      <c r="TXZ461" s="64"/>
      <c r="TYA461" s="64"/>
      <c r="TYB461" s="64"/>
      <c r="TYC461" s="64"/>
      <c r="TYD461" s="64"/>
      <c r="TYE461" s="64"/>
      <c r="TYF461" s="64"/>
      <c r="TYG461" s="64"/>
      <c r="TYH461" s="64"/>
      <c r="TYI461" s="64"/>
      <c r="TYJ461" s="64"/>
      <c r="TYK461" s="64"/>
      <c r="TYL461" s="64"/>
      <c r="TYM461" s="64"/>
      <c r="TYN461" s="64"/>
      <c r="TYO461" s="64"/>
      <c r="TYP461" s="64"/>
      <c r="TYQ461" s="64"/>
      <c r="TYR461" s="64"/>
      <c r="TYS461" s="64"/>
      <c r="TYT461" s="64"/>
      <c r="TYU461" s="64"/>
      <c r="TYV461" s="64"/>
      <c r="TYW461" s="64"/>
      <c r="TYX461" s="64"/>
      <c r="TYY461" s="64"/>
      <c r="TYZ461" s="64"/>
      <c r="TZA461" s="64"/>
      <c r="TZB461" s="64"/>
      <c r="TZC461" s="64"/>
      <c r="TZD461" s="64"/>
      <c r="TZE461" s="64"/>
      <c r="TZF461" s="64"/>
      <c r="TZG461" s="64"/>
      <c r="TZH461" s="64"/>
      <c r="TZI461" s="64"/>
      <c r="TZJ461" s="64"/>
      <c r="TZK461" s="64"/>
      <c r="TZL461" s="64"/>
      <c r="TZM461" s="64"/>
      <c r="TZN461" s="64"/>
      <c r="TZO461" s="64"/>
      <c r="TZP461" s="64"/>
      <c r="TZQ461" s="64"/>
      <c r="TZR461" s="64"/>
      <c r="TZS461" s="64"/>
      <c r="TZT461" s="64"/>
      <c r="TZU461" s="64"/>
      <c r="TZV461" s="64"/>
      <c r="TZW461" s="64"/>
      <c r="TZX461" s="64"/>
      <c r="TZY461" s="64"/>
      <c r="TZZ461" s="64"/>
      <c r="UAA461" s="64"/>
      <c r="UAB461" s="64"/>
      <c r="UAC461" s="64"/>
      <c r="UAD461" s="64"/>
      <c r="UAE461" s="64"/>
      <c r="UAF461" s="64"/>
      <c r="UAG461" s="64"/>
      <c r="UAH461" s="64"/>
      <c r="UAI461" s="64"/>
      <c r="UAJ461" s="64"/>
      <c r="UAK461" s="64"/>
      <c r="UAL461" s="64"/>
      <c r="UAM461" s="64"/>
      <c r="UAN461" s="64"/>
      <c r="UAO461" s="64"/>
      <c r="UAP461" s="64"/>
      <c r="UAQ461" s="64"/>
      <c r="UAR461" s="64"/>
      <c r="UAS461" s="64"/>
      <c r="UAT461" s="64"/>
      <c r="UAU461" s="64"/>
      <c r="UAV461" s="64"/>
      <c r="UAW461" s="64"/>
      <c r="UAX461" s="64"/>
      <c r="UAY461" s="64"/>
      <c r="UAZ461" s="64"/>
      <c r="UBA461" s="64"/>
      <c r="UBB461" s="64"/>
      <c r="UBC461" s="64"/>
      <c r="UBD461" s="64"/>
      <c r="UBE461" s="64"/>
      <c r="UBF461" s="64"/>
      <c r="UBG461" s="64"/>
      <c r="UBH461" s="64"/>
      <c r="UBI461" s="64"/>
      <c r="UBJ461" s="64"/>
      <c r="UBK461" s="64"/>
      <c r="UBL461" s="64"/>
      <c r="UBM461" s="64"/>
      <c r="UBN461" s="64"/>
      <c r="UBO461" s="64"/>
      <c r="UBP461" s="64"/>
      <c r="UBQ461" s="64"/>
      <c r="UBR461" s="64"/>
      <c r="UBS461" s="64"/>
      <c r="UBT461" s="64"/>
      <c r="UBU461" s="64"/>
      <c r="UBV461" s="64"/>
      <c r="UBW461" s="64"/>
      <c r="UBX461" s="64"/>
      <c r="UBY461" s="64"/>
      <c r="UBZ461" s="64"/>
      <c r="UCA461" s="64"/>
      <c r="UCB461" s="64"/>
      <c r="UCC461" s="64"/>
      <c r="UCD461" s="64"/>
      <c r="UCE461" s="64"/>
      <c r="UCF461" s="64"/>
      <c r="UCG461" s="64"/>
      <c r="UCH461" s="64"/>
      <c r="UCI461" s="64"/>
      <c r="UCJ461" s="64"/>
      <c r="UCK461" s="64"/>
      <c r="UCL461" s="64"/>
      <c r="UCM461" s="64"/>
      <c r="UCN461" s="64"/>
      <c r="UCO461" s="64"/>
      <c r="UCP461" s="64"/>
      <c r="UCQ461" s="64"/>
      <c r="UCR461" s="64"/>
      <c r="UCS461" s="64"/>
      <c r="UCT461" s="64"/>
      <c r="UCU461" s="64"/>
      <c r="UCV461" s="64"/>
      <c r="UCW461" s="64"/>
      <c r="UCX461" s="64"/>
      <c r="UCY461" s="64"/>
      <c r="UCZ461" s="64"/>
      <c r="UDA461" s="64"/>
      <c r="UDB461" s="64"/>
      <c r="UDC461" s="64"/>
      <c r="UDD461" s="64"/>
      <c r="UDE461" s="64"/>
      <c r="UDF461" s="64"/>
      <c r="UDG461" s="64"/>
      <c r="UDH461" s="64"/>
      <c r="UDI461" s="64"/>
      <c r="UDJ461" s="64"/>
      <c r="UDK461" s="64"/>
      <c r="UDL461" s="64"/>
      <c r="UDM461" s="64"/>
      <c r="UDN461" s="64"/>
      <c r="UDO461" s="64"/>
      <c r="UDP461" s="64"/>
      <c r="UDQ461" s="64"/>
      <c r="UDR461" s="64"/>
      <c r="UDS461" s="64"/>
      <c r="UDT461" s="64"/>
      <c r="UDU461" s="64"/>
      <c r="UDV461" s="64"/>
      <c r="UDW461" s="64"/>
      <c r="UDX461" s="64"/>
      <c r="UDY461" s="64"/>
      <c r="UDZ461" s="64"/>
      <c r="UEA461" s="64"/>
      <c r="UEB461" s="64"/>
      <c r="UEC461" s="64"/>
      <c r="UED461" s="64"/>
      <c r="UEE461" s="64"/>
      <c r="UEF461" s="64"/>
      <c r="UEG461" s="64"/>
      <c r="UEH461" s="64"/>
      <c r="UEI461" s="64"/>
      <c r="UEJ461" s="64"/>
      <c r="UEK461" s="64"/>
      <c r="UEL461" s="64"/>
      <c r="UEM461" s="64"/>
      <c r="UEN461" s="64"/>
      <c r="UEO461" s="64"/>
      <c r="UEP461" s="64"/>
      <c r="UEQ461" s="64"/>
      <c r="UER461" s="64"/>
      <c r="UES461" s="64"/>
      <c r="UET461" s="64"/>
      <c r="UEU461" s="64"/>
      <c r="UEV461" s="64"/>
      <c r="UEW461" s="64"/>
      <c r="UEX461" s="64"/>
      <c r="UEY461" s="64"/>
      <c r="UEZ461" s="64"/>
      <c r="UFA461" s="64"/>
      <c r="UFB461" s="64"/>
      <c r="UFC461" s="64"/>
      <c r="UFD461" s="64"/>
      <c r="UFE461" s="64"/>
      <c r="UFF461" s="64"/>
      <c r="UFG461" s="64"/>
      <c r="UFH461" s="64"/>
      <c r="UFI461" s="64"/>
      <c r="UFJ461" s="64"/>
      <c r="UFK461" s="64"/>
      <c r="UFL461" s="64"/>
      <c r="UFM461" s="64"/>
      <c r="UFN461" s="64"/>
      <c r="UFO461" s="64"/>
      <c r="UFP461" s="64"/>
      <c r="UFQ461" s="64"/>
      <c r="UFR461" s="64"/>
      <c r="UFS461" s="64"/>
      <c r="UFT461" s="64"/>
      <c r="UFU461" s="64"/>
      <c r="UFV461" s="64"/>
      <c r="UFW461" s="64"/>
      <c r="UFX461" s="64"/>
      <c r="UFY461" s="64"/>
      <c r="UFZ461" s="64"/>
      <c r="UGA461" s="64"/>
      <c r="UGB461" s="64"/>
      <c r="UGC461" s="64"/>
      <c r="UGD461" s="64"/>
      <c r="UGE461" s="64"/>
      <c r="UGF461" s="64"/>
      <c r="UGG461" s="64"/>
      <c r="UGH461" s="64"/>
      <c r="UGI461" s="64"/>
      <c r="UGJ461" s="64"/>
      <c r="UGK461" s="64"/>
      <c r="UGL461" s="64"/>
      <c r="UGM461" s="64"/>
      <c r="UGN461" s="64"/>
      <c r="UGO461" s="64"/>
      <c r="UGP461" s="64"/>
      <c r="UGQ461" s="64"/>
      <c r="UGR461" s="64"/>
      <c r="UGS461" s="64"/>
      <c r="UGT461" s="64"/>
      <c r="UGU461" s="64"/>
      <c r="UGV461" s="64"/>
      <c r="UGW461" s="64"/>
      <c r="UGX461" s="64"/>
      <c r="UGY461" s="64"/>
      <c r="UGZ461" s="64"/>
      <c r="UHA461" s="64"/>
      <c r="UHB461" s="64"/>
      <c r="UHC461" s="64"/>
      <c r="UHD461" s="64"/>
      <c r="UHE461" s="64"/>
      <c r="UHF461" s="64"/>
      <c r="UHG461" s="64"/>
      <c r="UHH461" s="64"/>
      <c r="UHI461" s="64"/>
      <c r="UHJ461" s="64"/>
      <c r="UHK461" s="64"/>
      <c r="UHL461" s="64"/>
      <c r="UHM461" s="64"/>
      <c r="UHN461" s="64"/>
      <c r="UHO461" s="64"/>
      <c r="UHP461" s="64"/>
      <c r="UHQ461" s="64"/>
      <c r="UHR461" s="64"/>
      <c r="UHS461" s="64"/>
      <c r="UHT461" s="64"/>
      <c r="UHU461" s="64"/>
      <c r="UHV461" s="64"/>
      <c r="UHW461" s="64"/>
      <c r="UHX461" s="64"/>
      <c r="UHY461" s="64"/>
      <c r="UHZ461" s="64"/>
      <c r="UIA461" s="64"/>
      <c r="UIB461" s="64"/>
      <c r="UIC461" s="64"/>
      <c r="UID461" s="64"/>
      <c r="UIE461" s="64"/>
      <c r="UIF461" s="64"/>
      <c r="UIG461" s="64"/>
      <c r="UIH461" s="64"/>
      <c r="UII461" s="64"/>
      <c r="UIJ461" s="64"/>
      <c r="UIK461" s="64"/>
      <c r="UIL461" s="64"/>
      <c r="UIM461" s="64"/>
      <c r="UIN461" s="64"/>
      <c r="UIO461" s="64"/>
      <c r="UIP461" s="64"/>
      <c r="UIQ461" s="64"/>
      <c r="UIR461" s="64"/>
      <c r="UIS461" s="64"/>
      <c r="UIT461" s="64"/>
      <c r="UIU461" s="64"/>
      <c r="UIV461" s="64"/>
      <c r="UIW461" s="64"/>
      <c r="UIX461" s="64"/>
      <c r="UIY461" s="64"/>
      <c r="UIZ461" s="64"/>
      <c r="UJA461" s="64"/>
      <c r="UJB461" s="64"/>
      <c r="UJC461" s="64"/>
      <c r="UJD461" s="64"/>
      <c r="UJE461" s="64"/>
      <c r="UJF461" s="64"/>
      <c r="UJG461" s="64"/>
      <c r="UJH461" s="64"/>
      <c r="UJI461" s="64"/>
      <c r="UJJ461" s="64"/>
      <c r="UJK461" s="64"/>
      <c r="UJL461" s="64"/>
      <c r="UJM461" s="64"/>
      <c r="UJN461" s="64"/>
      <c r="UJO461" s="64"/>
      <c r="UJP461" s="64"/>
      <c r="UJQ461" s="64"/>
      <c r="UJR461" s="64"/>
      <c r="UJS461" s="64"/>
      <c r="UJT461" s="64"/>
      <c r="UJU461" s="64"/>
      <c r="UJV461" s="64"/>
      <c r="UJW461" s="64"/>
      <c r="UJX461" s="64"/>
      <c r="UJY461" s="64"/>
      <c r="UJZ461" s="64"/>
      <c r="UKA461" s="64"/>
      <c r="UKB461" s="64"/>
      <c r="UKC461" s="64"/>
      <c r="UKD461" s="64"/>
      <c r="UKE461" s="64"/>
      <c r="UKF461" s="64"/>
      <c r="UKG461" s="64"/>
      <c r="UKH461" s="64"/>
      <c r="UKI461" s="64"/>
      <c r="UKJ461" s="64"/>
      <c r="UKK461" s="64"/>
      <c r="UKL461" s="64"/>
      <c r="UKM461" s="64"/>
      <c r="UKN461" s="64"/>
      <c r="UKO461" s="64"/>
      <c r="UKP461" s="64"/>
      <c r="UKQ461" s="64"/>
      <c r="UKR461" s="64"/>
      <c r="UKS461" s="64"/>
      <c r="UKT461" s="64"/>
      <c r="UKU461" s="64"/>
      <c r="UKV461" s="64"/>
      <c r="UKW461" s="64"/>
      <c r="UKX461" s="64"/>
      <c r="UKY461" s="64"/>
      <c r="UKZ461" s="64"/>
      <c r="ULA461" s="64"/>
      <c r="ULB461" s="64"/>
      <c r="ULC461" s="64"/>
      <c r="ULD461" s="64"/>
      <c r="ULE461" s="64"/>
      <c r="ULF461" s="64"/>
      <c r="ULG461" s="64"/>
      <c r="ULH461" s="64"/>
      <c r="ULI461" s="64"/>
      <c r="ULJ461" s="64"/>
      <c r="ULK461" s="64"/>
      <c r="ULL461" s="64"/>
      <c r="ULM461" s="64"/>
      <c r="ULN461" s="64"/>
      <c r="ULO461" s="64"/>
      <c r="ULP461" s="64"/>
      <c r="ULQ461" s="64"/>
      <c r="ULR461" s="64"/>
      <c r="ULS461" s="64"/>
      <c r="ULT461" s="64"/>
      <c r="ULU461" s="64"/>
      <c r="ULV461" s="64"/>
      <c r="ULW461" s="64"/>
      <c r="ULX461" s="64"/>
      <c r="ULY461" s="64"/>
      <c r="ULZ461" s="64"/>
      <c r="UMA461" s="64"/>
      <c r="UMB461" s="64"/>
      <c r="UMC461" s="64"/>
      <c r="UMD461" s="64"/>
      <c r="UME461" s="64"/>
      <c r="UMF461" s="64"/>
      <c r="UMG461" s="64"/>
      <c r="UMH461" s="64"/>
      <c r="UMI461" s="64"/>
      <c r="UMJ461" s="64"/>
      <c r="UMK461" s="64"/>
      <c r="UML461" s="64"/>
      <c r="UMM461" s="64"/>
      <c r="UMN461" s="64"/>
      <c r="UMO461" s="64"/>
      <c r="UMP461" s="64"/>
      <c r="UMQ461" s="64"/>
      <c r="UMR461" s="64"/>
      <c r="UMS461" s="64"/>
      <c r="UMT461" s="64"/>
      <c r="UMU461" s="64"/>
      <c r="UMV461" s="64"/>
      <c r="UMW461" s="64"/>
      <c r="UMX461" s="64"/>
      <c r="UMY461" s="64"/>
      <c r="UMZ461" s="64"/>
      <c r="UNA461" s="64"/>
      <c r="UNB461" s="64"/>
      <c r="UNC461" s="64"/>
      <c r="UND461" s="64"/>
      <c r="UNE461" s="64"/>
      <c r="UNF461" s="64"/>
      <c r="UNG461" s="64"/>
      <c r="UNH461" s="64"/>
      <c r="UNI461" s="64"/>
      <c r="UNJ461" s="64"/>
      <c r="UNK461" s="64"/>
      <c r="UNL461" s="64"/>
      <c r="UNM461" s="64"/>
      <c r="UNN461" s="64"/>
      <c r="UNO461" s="64"/>
      <c r="UNP461" s="64"/>
      <c r="UNQ461" s="64"/>
      <c r="UNR461" s="64"/>
      <c r="UNS461" s="64"/>
      <c r="UNT461" s="64"/>
      <c r="UNU461" s="64"/>
      <c r="UNV461" s="64"/>
      <c r="UNW461" s="64"/>
      <c r="UNX461" s="64"/>
      <c r="UNY461" s="64"/>
      <c r="UNZ461" s="64"/>
      <c r="UOA461" s="64"/>
      <c r="UOB461" s="64"/>
      <c r="UOC461" s="64"/>
      <c r="UOD461" s="64"/>
      <c r="UOE461" s="64"/>
      <c r="UOF461" s="64"/>
      <c r="UOG461" s="64"/>
      <c r="UOH461" s="64"/>
      <c r="UOI461" s="64"/>
      <c r="UOJ461" s="64"/>
      <c r="UOK461" s="64"/>
      <c r="UOL461" s="64"/>
      <c r="UOM461" s="64"/>
      <c r="UON461" s="64"/>
      <c r="UOO461" s="64"/>
      <c r="UOP461" s="64"/>
      <c r="UOQ461" s="64"/>
      <c r="UOR461" s="64"/>
      <c r="UOS461" s="64"/>
      <c r="UOT461" s="64"/>
      <c r="UOU461" s="64"/>
      <c r="UOV461" s="64"/>
      <c r="UOW461" s="64"/>
      <c r="UOX461" s="64"/>
      <c r="UOY461" s="64"/>
      <c r="UOZ461" s="64"/>
      <c r="UPA461" s="64"/>
      <c r="UPB461" s="64"/>
      <c r="UPC461" s="64"/>
      <c r="UPD461" s="64"/>
      <c r="UPE461" s="64"/>
      <c r="UPF461" s="64"/>
      <c r="UPG461" s="64"/>
      <c r="UPH461" s="64"/>
      <c r="UPI461" s="64"/>
      <c r="UPJ461" s="64"/>
      <c r="UPK461" s="64"/>
      <c r="UPL461" s="64"/>
      <c r="UPM461" s="64"/>
      <c r="UPN461" s="64"/>
      <c r="UPO461" s="64"/>
      <c r="UPP461" s="64"/>
      <c r="UPQ461" s="64"/>
      <c r="UPR461" s="64"/>
      <c r="UPS461" s="64"/>
      <c r="UPT461" s="64"/>
      <c r="UPU461" s="64"/>
      <c r="UPV461" s="64"/>
      <c r="UPW461" s="64"/>
      <c r="UPX461" s="64"/>
      <c r="UPY461" s="64"/>
      <c r="UPZ461" s="64"/>
      <c r="UQA461" s="64"/>
      <c r="UQB461" s="64"/>
      <c r="UQC461" s="64"/>
      <c r="UQD461" s="64"/>
      <c r="UQE461" s="64"/>
      <c r="UQF461" s="64"/>
      <c r="UQG461" s="64"/>
      <c r="UQH461" s="64"/>
      <c r="UQI461" s="64"/>
      <c r="UQJ461" s="64"/>
      <c r="UQK461" s="64"/>
      <c r="UQL461" s="64"/>
      <c r="UQM461" s="64"/>
      <c r="UQN461" s="64"/>
      <c r="UQO461" s="64"/>
      <c r="UQP461" s="64"/>
      <c r="UQQ461" s="64"/>
      <c r="UQR461" s="64"/>
      <c r="UQS461" s="64"/>
      <c r="UQT461" s="64"/>
      <c r="UQU461" s="64"/>
      <c r="UQV461" s="64"/>
      <c r="UQW461" s="64"/>
      <c r="UQX461" s="64"/>
      <c r="UQY461" s="64"/>
      <c r="UQZ461" s="64"/>
      <c r="URA461" s="64"/>
      <c r="URB461" s="64"/>
      <c r="URC461" s="64"/>
      <c r="URD461" s="64"/>
      <c r="URE461" s="64"/>
      <c r="URF461" s="64"/>
      <c r="URG461" s="64"/>
      <c r="URH461" s="64"/>
      <c r="URI461" s="64"/>
      <c r="URJ461" s="64"/>
      <c r="URK461" s="64"/>
      <c r="URL461" s="64"/>
      <c r="URM461" s="64"/>
      <c r="URN461" s="64"/>
      <c r="URO461" s="64"/>
      <c r="URP461" s="64"/>
      <c r="URQ461" s="64"/>
      <c r="URR461" s="64"/>
      <c r="URS461" s="64"/>
      <c r="URT461" s="64"/>
      <c r="URU461" s="64"/>
      <c r="URV461" s="64"/>
      <c r="URW461" s="64"/>
      <c r="URX461" s="64"/>
      <c r="URY461" s="64"/>
      <c r="URZ461" s="64"/>
      <c r="USA461" s="64"/>
      <c r="USB461" s="64"/>
      <c r="USC461" s="64"/>
      <c r="USD461" s="64"/>
      <c r="USE461" s="64"/>
      <c r="USF461" s="64"/>
      <c r="USG461" s="64"/>
      <c r="USH461" s="64"/>
      <c r="USI461" s="64"/>
      <c r="USJ461" s="64"/>
      <c r="USK461" s="64"/>
      <c r="USL461" s="64"/>
      <c r="USM461" s="64"/>
      <c r="USN461" s="64"/>
      <c r="USO461" s="64"/>
      <c r="USP461" s="64"/>
      <c r="USQ461" s="64"/>
      <c r="USR461" s="64"/>
      <c r="USS461" s="64"/>
      <c r="UST461" s="64"/>
      <c r="USU461" s="64"/>
      <c r="USV461" s="64"/>
      <c r="USW461" s="64"/>
      <c r="USX461" s="64"/>
      <c r="USY461" s="64"/>
      <c r="USZ461" s="64"/>
      <c r="UTA461" s="64"/>
      <c r="UTB461" s="64"/>
      <c r="UTC461" s="64"/>
      <c r="UTD461" s="64"/>
      <c r="UTE461" s="64"/>
      <c r="UTF461" s="64"/>
      <c r="UTG461" s="64"/>
      <c r="UTH461" s="64"/>
      <c r="UTI461" s="64"/>
      <c r="UTJ461" s="64"/>
      <c r="UTK461" s="64"/>
      <c r="UTL461" s="64"/>
      <c r="UTM461" s="64"/>
      <c r="UTN461" s="64"/>
      <c r="UTO461" s="64"/>
      <c r="UTP461" s="64"/>
      <c r="UTQ461" s="64"/>
      <c r="UTR461" s="64"/>
      <c r="UTS461" s="64"/>
      <c r="UTT461" s="64"/>
      <c r="UTU461" s="64"/>
      <c r="UTV461" s="64"/>
      <c r="UTW461" s="64"/>
      <c r="UTX461" s="64"/>
      <c r="UTY461" s="64"/>
      <c r="UTZ461" s="64"/>
      <c r="UUA461" s="64"/>
      <c r="UUB461" s="64"/>
      <c r="UUC461" s="64"/>
      <c r="UUD461" s="64"/>
      <c r="UUE461" s="64"/>
      <c r="UUF461" s="64"/>
      <c r="UUG461" s="64"/>
      <c r="UUH461" s="64"/>
      <c r="UUI461" s="64"/>
      <c r="UUJ461" s="64"/>
      <c r="UUK461" s="64"/>
      <c r="UUL461" s="64"/>
      <c r="UUM461" s="64"/>
      <c r="UUN461" s="64"/>
      <c r="UUO461" s="64"/>
      <c r="UUP461" s="64"/>
      <c r="UUQ461" s="64"/>
      <c r="UUR461" s="64"/>
      <c r="UUS461" s="64"/>
      <c r="UUT461" s="64"/>
      <c r="UUU461" s="64"/>
      <c r="UUV461" s="64"/>
      <c r="UUW461" s="64"/>
      <c r="UUX461" s="64"/>
      <c r="UUY461" s="64"/>
      <c r="UUZ461" s="64"/>
      <c r="UVA461" s="64"/>
      <c r="UVB461" s="64"/>
      <c r="UVC461" s="64"/>
      <c r="UVD461" s="64"/>
      <c r="UVE461" s="64"/>
      <c r="UVF461" s="64"/>
      <c r="UVG461" s="64"/>
      <c r="UVH461" s="64"/>
      <c r="UVI461" s="64"/>
      <c r="UVJ461" s="64"/>
      <c r="UVK461" s="64"/>
      <c r="UVL461" s="64"/>
      <c r="UVM461" s="64"/>
      <c r="UVN461" s="64"/>
      <c r="UVO461" s="64"/>
      <c r="UVP461" s="64"/>
      <c r="UVQ461" s="64"/>
      <c r="UVR461" s="64"/>
      <c r="UVS461" s="64"/>
      <c r="UVT461" s="64"/>
      <c r="UVU461" s="64"/>
      <c r="UVV461" s="64"/>
      <c r="UVW461" s="64"/>
      <c r="UVX461" s="64"/>
      <c r="UVY461" s="64"/>
      <c r="UVZ461" s="64"/>
      <c r="UWA461" s="64"/>
      <c r="UWB461" s="64"/>
      <c r="UWC461" s="64"/>
      <c r="UWD461" s="64"/>
      <c r="UWE461" s="64"/>
      <c r="UWF461" s="64"/>
      <c r="UWG461" s="64"/>
      <c r="UWH461" s="64"/>
      <c r="UWI461" s="64"/>
      <c r="UWJ461" s="64"/>
      <c r="UWK461" s="64"/>
      <c r="UWL461" s="64"/>
      <c r="UWM461" s="64"/>
      <c r="UWN461" s="64"/>
      <c r="UWO461" s="64"/>
      <c r="UWP461" s="64"/>
      <c r="UWQ461" s="64"/>
      <c r="UWR461" s="64"/>
      <c r="UWS461" s="64"/>
      <c r="UWT461" s="64"/>
      <c r="UWU461" s="64"/>
      <c r="UWV461" s="64"/>
      <c r="UWW461" s="64"/>
      <c r="UWX461" s="64"/>
      <c r="UWY461" s="64"/>
      <c r="UWZ461" s="64"/>
      <c r="UXA461" s="64"/>
      <c r="UXB461" s="64"/>
      <c r="UXC461" s="64"/>
      <c r="UXD461" s="64"/>
      <c r="UXE461" s="64"/>
      <c r="UXF461" s="64"/>
      <c r="UXG461" s="64"/>
      <c r="UXH461" s="64"/>
      <c r="UXI461" s="64"/>
      <c r="UXJ461" s="64"/>
      <c r="UXK461" s="64"/>
      <c r="UXL461" s="64"/>
      <c r="UXM461" s="64"/>
      <c r="UXN461" s="64"/>
      <c r="UXO461" s="64"/>
      <c r="UXP461" s="64"/>
      <c r="UXQ461" s="64"/>
      <c r="UXR461" s="64"/>
      <c r="UXS461" s="64"/>
      <c r="UXT461" s="64"/>
      <c r="UXU461" s="64"/>
      <c r="UXV461" s="64"/>
      <c r="UXW461" s="64"/>
      <c r="UXX461" s="64"/>
      <c r="UXY461" s="64"/>
      <c r="UXZ461" s="64"/>
      <c r="UYA461" s="64"/>
      <c r="UYB461" s="64"/>
      <c r="UYC461" s="64"/>
      <c r="UYD461" s="64"/>
      <c r="UYE461" s="64"/>
      <c r="UYF461" s="64"/>
      <c r="UYG461" s="64"/>
      <c r="UYH461" s="64"/>
      <c r="UYI461" s="64"/>
      <c r="UYJ461" s="64"/>
      <c r="UYK461" s="64"/>
      <c r="UYL461" s="64"/>
      <c r="UYM461" s="64"/>
      <c r="UYN461" s="64"/>
      <c r="UYO461" s="64"/>
      <c r="UYP461" s="64"/>
      <c r="UYQ461" s="64"/>
      <c r="UYR461" s="64"/>
      <c r="UYS461" s="64"/>
      <c r="UYT461" s="64"/>
      <c r="UYU461" s="64"/>
      <c r="UYV461" s="64"/>
      <c r="UYW461" s="64"/>
      <c r="UYX461" s="64"/>
      <c r="UYY461" s="64"/>
      <c r="UYZ461" s="64"/>
      <c r="UZA461" s="64"/>
      <c r="UZB461" s="64"/>
      <c r="UZC461" s="64"/>
      <c r="UZD461" s="64"/>
      <c r="UZE461" s="64"/>
      <c r="UZF461" s="64"/>
      <c r="UZG461" s="64"/>
      <c r="UZH461" s="64"/>
      <c r="UZI461" s="64"/>
      <c r="UZJ461" s="64"/>
      <c r="UZK461" s="64"/>
      <c r="UZL461" s="64"/>
      <c r="UZM461" s="64"/>
      <c r="UZN461" s="64"/>
      <c r="UZO461" s="64"/>
      <c r="UZP461" s="64"/>
      <c r="UZQ461" s="64"/>
      <c r="UZR461" s="64"/>
      <c r="UZS461" s="64"/>
      <c r="UZT461" s="64"/>
      <c r="UZU461" s="64"/>
      <c r="UZV461" s="64"/>
      <c r="UZW461" s="64"/>
      <c r="UZX461" s="64"/>
      <c r="UZY461" s="64"/>
      <c r="UZZ461" s="64"/>
      <c r="VAA461" s="64"/>
      <c r="VAB461" s="64"/>
      <c r="VAC461" s="64"/>
      <c r="VAD461" s="64"/>
      <c r="VAE461" s="64"/>
      <c r="VAF461" s="64"/>
      <c r="VAG461" s="64"/>
      <c r="VAH461" s="64"/>
      <c r="VAI461" s="64"/>
      <c r="VAJ461" s="64"/>
      <c r="VAK461" s="64"/>
      <c r="VAL461" s="64"/>
      <c r="VAM461" s="64"/>
      <c r="VAN461" s="64"/>
      <c r="VAO461" s="64"/>
      <c r="VAP461" s="64"/>
      <c r="VAQ461" s="64"/>
      <c r="VAR461" s="64"/>
      <c r="VAS461" s="64"/>
      <c r="VAT461" s="64"/>
      <c r="VAU461" s="64"/>
      <c r="VAV461" s="64"/>
      <c r="VAW461" s="64"/>
      <c r="VAX461" s="64"/>
      <c r="VAY461" s="64"/>
      <c r="VAZ461" s="64"/>
      <c r="VBA461" s="64"/>
      <c r="VBB461" s="64"/>
      <c r="VBC461" s="64"/>
      <c r="VBD461" s="64"/>
      <c r="VBE461" s="64"/>
      <c r="VBF461" s="64"/>
      <c r="VBG461" s="64"/>
      <c r="VBH461" s="64"/>
      <c r="VBI461" s="64"/>
      <c r="VBJ461" s="64"/>
      <c r="VBK461" s="64"/>
      <c r="VBL461" s="64"/>
      <c r="VBM461" s="64"/>
      <c r="VBN461" s="64"/>
      <c r="VBO461" s="64"/>
      <c r="VBP461" s="64"/>
      <c r="VBQ461" s="64"/>
      <c r="VBR461" s="64"/>
      <c r="VBS461" s="64"/>
      <c r="VBT461" s="64"/>
      <c r="VBU461" s="64"/>
      <c r="VBV461" s="64"/>
      <c r="VBW461" s="64"/>
      <c r="VBX461" s="64"/>
      <c r="VBY461" s="64"/>
      <c r="VBZ461" s="64"/>
      <c r="VCA461" s="64"/>
      <c r="VCB461" s="64"/>
      <c r="VCC461" s="64"/>
      <c r="VCD461" s="64"/>
      <c r="VCE461" s="64"/>
      <c r="VCF461" s="64"/>
      <c r="VCG461" s="64"/>
      <c r="VCH461" s="64"/>
      <c r="VCI461" s="64"/>
      <c r="VCJ461" s="64"/>
      <c r="VCK461" s="64"/>
      <c r="VCL461" s="64"/>
      <c r="VCM461" s="64"/>
      <c r="VCN461" s="64"/>
      <c r="VCO461" s="64"/>
      <c r="VCP461" s="64"/>
      <c r="VCQ461" s="64"/>
      <c r="VCR461" s="64"/>
      <c r="VCS461" s="64"/>
      <c r="VCT461" s="64"/>
      <c r="VCU461" s="64"/>
      <c r="VCV461" s="64"/>
      <c r="VCW461" s="64"/>
      <c r="VCX461" s="64"/>
      <c r="VCY461" s="64"/>
      <c r="VCZ461" s="64"/>
      <c r="VDA461" s="64"/>
      <c r="VDB461" s="64"/>
      <c r="VDC461" s="64"/>
      <c r="VDD461" s="64"/>
      <c r="VDE461" s="64"/>
      <c r="VDF461" s="64"/>
      <c r="VDG461" s="64"/>
      <c r="VDH461" s="64"/>
      <c r="VDI461" s="64"/>
      <c r="VDJ461" s="64"/>
      <c r="VDK461" s="64"/>
      <c r="VDL461" s="64"/>
      <c r="VDM461" s="64"/>
      <c r="VDN461" s="64"/>
      <c r="VDO461" s="64"/>
      <c r="VDP461" s="64"/>
      <c r="VDQ461" s="64"/>
      <c r="VDR461" s="64"/>
      <c r="VDS461" s="64"/>
      <c r="VDT461" s="64"/>
      <c r="VDU461" s="64"/>
      <c r="VDV461" s="64"/>
      <c r="VDW461" s="64"/>
      <c r="VDX461" s="64"/>
      <c r="VDY461" s="64"/>
      <c r="VDZ461" s="64"/>
      <c r="VEA461" s="64"/>
      <c r="VEB461" s="64"/>
      <c r="VEC461" s="64"/>
      <c r="VED461" s="64"/>
      <c r="VEE461" s="64"/>
      <c r="VEF461" s="64"/>
      <c r="VEG461" s="64"/>
      <c r="VEH461" s="64"/>
      <c r="VEI461" s="64"/>
      <c r="VEJ461" s="64"/>
      <c r="VEK461" s="64"/>
      <c r="VEL461" s="64"/>
      <c r="VEM461" s="64"/>
      <c r="VEN461" s="64"/>
      <c r="VEO461" s="64"/>
      <c r="VEP461" s="64"/>
      <c r="VEQ461" s="64"/>
      <c r="VER461" s="64"/>
      <c r="VES461" s="64"/>
      <c r="VET461" s="64"/>
      <c r="VEU461" s="64"/>
      <c r="VEV461" s="64"/>
      <c r="VEW461" s="64"/>
      <c r="VEX461" s="64"/>
      <c r="VEY461" s="64"/>
      <c r="VEZ461" s="64"/>
      <c r="VFA461" s="64"/>
      <c r="VFB461" s="64"/>
      <c r="VFC461" s="64"/>
      <c r="VFD461" s="64"/>
      <c r="VFE461" s="64"/>
      <c r="VFF461" s="64"/>
      <c r="VFG461" s="64"/>
      <c r="VFH461" s="64"/>
      <c r="VFI461" s="64"/>
      <c r="VFJ461" s="64"/>
      <c r="VFK461" s="64"/>
      <c r="VFL461" s="64"/>
      <c r="VFM461" s="64"/>
      <c r="VFN461" s="64"/>
      <c r="VFO461" s="64"/>
      <c r="VFP461" s="64"/>
      <c r="VFQ461" s="64"/>
      <c r="VFR461" s="64"/>
      <c r="VFS461" s="64"/>
      <c r="VFT461" s="64"/>
      <c r="VFU461" s="64"/>
      <c r="VFV461" s="64"/>
      <c r="VFW461" s="64"/>
      <c r="VFX461" s="64"/>
      <c r="VFY461" s="64"/>
      <c r="VFZ461" s="64"/>
      <c r="VGA461" s="64"/>
      <c r="VGB461" s="64"/>
      <c r="VGC461" s="64"/>
      <c r="VGD461" s="64"/>
      <c r="VGE461" s="64"/>
      <c r="VGF461" s="64"/>
      <c r="VGG461" s="64"/>
      <c r="VGH461" s="64"/>
      <c r="VGI461" s="64"/>
      <c r="VGJ461" s="64"/>
      <c r="VGK461" s="64"/>
      <c r="VGL461" s="64"/>
      <c r="VGM461" s="64"/>
      <c r="VGN461" s="64"/>
      <c r="VGO461" s="64"/>
      <c r="VGP461" s="64"/>
      <c r="VGQ461" s="64"/>
      <c r="VGR461" s="64"/>
      <c r="VGS461" s="64"/>
      <c r="VGT461" s="64"/>
      <c r="VGU461" s="64"/>
      <c r="VGV461" s="64"/>
      <c r="VGW461" s="64"/>
      <c r="VGX461" s="64"/>
      <c r="VGY461" s="64"/>
      <c r="VGZ461" s="64"/>
      <c r="VHA461" s="64"/>
      <c r="VHB461" s="64"/>
      <c r="VHC461" s="64"/>
      <c r="VHD461" s="64"/>
      <c r="VHE461" s="64"/>
      <c r="VHF461" s="64"/>
      <c r="VHG461" s="64"/>
      <c r="VHH461" s="64"/>
      <c r="VHI461" s="64"/>
      <c r="VHJ461" s="64"/>
      <c r="VHK461" s="64"/>
      <c r="VHL461" s="64"/>
      <c r="VHM461" s="64"/>
      <c r="VHN461" s="64"/>
      <c r="VHO461" s="64"/>
      <c r="VHP461" s="64"/>
      <c r="VHQ461" s="64"/>
      <c r="VHR461" s="64"/>
      <c r="VHS461" s="64"/>
      <c r="VHT461" s="64"/>
      <c r="VHU461" s="64"/>
      <c r="VHV461" s="64"/>
      <c r="VHW461" s="64"/>
      <c r="VHX461" s="64"/>
      <c r="VHY461" s="64"/>
      <c r="VHZ461" s="64"/>
      <c r="VIA461" s="64"/>
      <c r="VIB461" s="64"/>
      <c r="VIC461" s="64"/>
      <c r="VID461" s="64"/>
      <c r="VIE461" s="64"/>
      <c r="VIF461" s="64"/>
      <c r="VIG461" s="64"/>
      <c r="VIH461" s="64"/>
      <c r="VII461" s="64"/>
      <c r="VIJ461" s="64"/>
      <c r="VIK461" s="64"/>
      <c r="VIL461" s="64"/>
      <c r="VIM461" s="64"/>
      <c r="VIN461" s="64"/>
      <c r="VIO461" s="64"/>
      <c r="VIP461" s="64"/>
      <c r="VIQ461" s="64"/>
      <c r="VIR461" s="64"/>
      <c r="VIS461" s="64"/>
      <c r="VIT461" s="64"/>
      <c r="VIU461" s="64"/>
      <c r="VIV461" s="64"/>
      <c r="VIW461" s="64"/>
      <c r="VIX461" s="64"/>
      <c r="VIY461" s="64"/>
      <c r="VIZ461" s="64"/>
      <c r="VJA461" s="64"/>
      <c r="VJB461" s="64"/>
      <c r="VJC461" s="64"/>
      <c r="VJD461" s="64"/>
      <c r="VJE461" s="64"/>
      <c r="VJF461" s="64"/>
      <c r="VJG461" s="64"/>
      <c r="VJH461" s="64"/>
      <c r="VJI461" s="64"/>
      <c r="VJJ461" s="64"/>
      <c r="VJK461" s="64"/>
      <c r="VJL461" s="64"/>
      <c r="VJM461" s="64"/>
      <c r="VJN461" s="64"/>
      <c r="VJO461" s="64"/>
      <c r="VJP461" s="64"/>
      <c r="VJQ461" s="64"/>
      <c r="VJR461" s="64"/>
      <c r="VJS461" s="64"/>
      <c r="VJT461" s="64"/>
      <c r="VJU461" s="64"/>
      <c r="VJV461" s="64"/>
      <c r="VJW461" s="64"/>
      <c r="VJX461" s="64"/>
      <c r="VJY461" s="64"/>
      <c r="VJZ461" s="64"/>
      <c r="VKA461" s="64"/>
      <c r="VKB461" s="64"/>
      <c r="VKC461" s="64"/>
      <c r="VKD461" s="64"/>
      <c r="VKE461" s="64"/>
      <c r="VKF461" s="64"/>
      <c r="VKG461" s="64"/>
      <c r="VKH461" s="64"/>
      <c r="VKI461" s="64"/>
      <c r="VKJ461" s="64"/>
      <c r="VKK461" s="64"/>
      <c r="VKL461" s="64"/>
      <c r="VKM461" s="64"/>
      <c r="VKN461" s="64"/>
      <c r="VKO461" s="64"/>
      <c r="VKP461" s="64"/>
      <c r="VKQ461" s="64"/>
      <c r="VKR461" s="64"/>
      <c r="VKS461" s="64"/>
      <c r="VKT461" s="64"/>
      <c r="VKU461" s="64"/>
      <c r="VKV461" s="64"/>
      <c r="VKW461" s="64"/>
      <c r="VKX461" s="64"/>
      <c r="VKY461" s="64"/>
      <c r="VKZ461" s="64"/>
      <c r="VLA461" s="64"/>
      <c r="VLB461" s="64"/>
      <c r="VLC461" s="64"/>
      <c r="VLD461" s="64"/>
      <c r="VLE461" s="64"/>
      <c r="VLF461" s="64"/>
      <c r="VLG461" s="64"/>
      <c r="VLH461" s="64"/>
      <c r="VLI461" s="64"/>
      <c r="VLJ461" s="64"/>
      <c r="VLK461" s="64"/>
      <c r="VLL461" s="64"/>
      <c r="VLM461" s="64"/>
      <c r="VLN461" s="64"/>
      <c r="VLO461" s="64"/>
      <c r="VLP461" s="64"/>
      <c r="VLQ461" s="64"/>
      <c r="VLR461" s="64"/>
      <c r="VLS461" s="64"/>
      <c r="VLT461" s="64"/>
      <c r="VLU461" s="64"/>
      <c r="VLV461" s="64"/>
      <c r="VLW461" s="64"/>
      <c r="VLX461" s="64"/>
      <c r="VLY461" s="64"/>
      <c r="VLZ461" s="64"/>
      <c r="VMA461" s="64"/>
      <c r="VMB461" s="64"/>
      <c r="VMC461" s="64"/>
      <c r="VMD461" s="64"/>
      <c r="VME461" s="64"/>
      <c r="VMF461" s="64"/>
      <c r="VMG461" s="64"/>
      <c r="VMH461" s="64"/>
      <c r="VMI461" s="64"/>
      <c r="VMJ461" s="64"/>
      <c r="VMK461" s="64"/>
      <c r="VML461" s="64"/>
      <c r="VMM461" s="64"/>
      <c r="VMN461" s="64"/>
      <c r="VMO461" s="64"/>
      <c r="VMP461" s="64"/>
      <c r="VMQ461" s="64"/>
      <c r="VMR461" s="64"/>
      <c r="VMS461" s="64"/>
      <c r="VMT461" s="64"/>
      <c r="VMU461" s="64"/>
      <c r="VMV461" s="64"/>
      <c r="VMW461" s="64"/>
      <c r="VMX461" s="64"/>
      <c r="VMY461" s="64"/>
      <c r="VMZ461" s="64"/>
      <c r="VNA461" s="64"/>
      <c r="VNB461" s="64"/>
      <c r="VNC461" s="64"/>
      <c r="VND461" s="64"/>
      <c r="VNE461" s="64"/>
      <c r="VNF461" s="64"/>
      <c r="VNG461" s="64"/>
      <c r="VNH461" s="64"/>
      <c r="VNI461" s="64"/>
      <c r="VNJ461" s="64"/>
      <c r="VNK461" s="64"/>
      <c r="VNL461" s="64"/>
      <c r="VNM461" s="64"/>
      <c r="VNN461" s="64"/>
      <c r="VNO461" s="64"/>
      <c r="VNP461" s="64"/>
      <c r="VNQ461" s="64"/>
      <c r="VNR461" s="64"/>
      <c r="VNS461" s="64"/>
      <c r="VNT461" s="64"/>
      <c r="VNU461" s="64"/>
      <c r="VNV461" s="64"/>
      <c r="VNW461" s="64"/>
      <c r="VNX461" s="64"/>
      <c r="VNY461" s="64"/>
      <c r="VNZ461" s="64"/>
      <c r="VOA461" s="64"/>
      <c r="VOB461" s="64"/>
      <c r="VOC461" s="64"/>
      <c r="VOD461" s="64"/>
      <c r="VOE461" s="64"/>
      <c r="VOF461" s="64"/>
      <c r="VOG461" s="64"/>
      <c r="VOH461" s="64"/>
      <c r="VOI461" s="64"/>
      <c r="VOJ461" s="64"/>
      <c r="VOK461" s="64"/>
      <c r="VOL461" s="64"/>
      <c r="VOM461" s="64"/>
      <c r="VON461" s="64"/>
      <c r="VOO461" s="64"/>
      <c r="VOP461" s="64"/>
      <c r="VOQ461" s="64"/>
      <c r="VOR461" s="64"/>
      <c r="VOS461" s="64"/>
      <c r="VOT461" s="64"/>
      <c r="VOU461" s="64"/>
      <c r="VOV461" s="64"/>
      <c r="VOW461" s="64"/>
      <c r="VOX461" s="64"/>
      <c r="VOY461" s="64"/>
      <c r="VOZ461" s="64"/>
      <c r="VPA461" s="64"/>
      <c r="VPB461" s="64"/>
      <c r="VPC461" s="64"/>
      <c r="VPD461" s="64"/>
      <c r="VPE461" s="64"/>
      <c r="VPF461" s="64"/>
      <c r="VPG461" s="64"/>
      <c r="VPH461" s="64"/>
      <c r="VPI461" s="64"/>
      <c r="VPJ461" s="64"/>
      <c r="VPK461" s="64"/>
      <c r="VPL461" s="64"/>
      <c r="VPM461" s="64"/>
      <c r="VPN461" s="64"/>
      <c r="VPO461" s="64"/>
      <c r="VPP461" s="64"/>
      <c r="VPQ461" s="64"/>
      <c r="VPR461" s="64"/>
      <c r="VPS461" s="64"/>
      <c r="VPT461" s="64"/>
      <c r="VPU461" s="64"/>
      <c r="VPV461" s="64"/>
      <c r="VPW461" s="64"/>
      <c r="VPX461" s="64"/>
      <c r="VPY461" s="64"/>
      <c r="VPZ461" s="64"/>
      <c r="VQA461" s="64"/>
      <c r="VQB461" s="64"/>
      <c r="VQC461" s="64"/>
      <c r="VQD461" s="64"/>
      <c r="VQE461" s="64"/>
      <c r="VQF461" s="64"/>
      <c r="VQG461" s="64"/>
      <c r="VQH461" s="64"/>
      <c r="VQI461" s="64"/>
      <c r="VQJ461" s="64"/>
      <c r="VQK461" s="64"/>
      <c r="VQL461" s="64"/>
      <c r="VQM461" s="64"/>
      <c r="VQN461" s="64"/>
      <c r="VQO461" s="64"/>
      <c r="VQP461" s="64"/>
      <c r="VQQ461" s="64"/>
      <c r="VQR461" s="64"/>
      <c r="VQS461" s="64"/>
      <c r="VQT461" s="64"/>
      <c r="VQU461" s="64"/>
      <c r="VQV461" s="64"/>
      <c r="VQW461" s="64"/>
      <c r="VQX461" s="64"/>
      <c r="VQY461" s="64"/>
      <c r="VQZ461" s="64"/>
      <c r="VRA461" s="64"/>
      <c r="VRB461" s="64"/>
      <c r="VRC461" s="64"/>
      <c r="VRD461" s="64"/>
      <c r="VRE461" s="64"/>
      <c r="VRF461" s="64"/>
      <c r="VRG461" s="64"/>
      <c r="VRH461" s="64"/>
      <c r="VRI461" s="64"/>
      <c r="VRJ461" s="64"/>
      <c r="VRK461" s="64"/>
      <c r="VRL461" s="64"/>
      <c r="VRM461" s="64"/>
      <c r="VRN461" s="64"/>
      <c r="VRO461" s="64"/>
      <c r="VRP461" s="64"/>
      <c r="VRQ461" s="64"/>
      <c r="VRR461" s="64"/>
      <c r="VRS461" s="64"/>
      <c r="VRT461" s="64"/>
      <c r="VRU461" s="64"/>
      <c r="VRV461" s="64"/>
      <c r="VRW461" s="64"/>
      <c r="VRX461" s="64"/>
      <c r="VRY461" s="64"/>
      <c r="VRZ461" s="64"/>
      <c r="VSA461" s="64"/>
      <c r="VSB461" s="64"/>
      <c r="VSC461" s="64"/>
      <c r="VSD461" s="64"/>
      <c r="VSE461" s="64"/>
      <c r="VSF461" s="64"/>
      <c r="VSG461" s="64"/>
      <c r="VSH461" s="64"/>
      <c r="VSI461" s="64"/>
      <c r="VSJ461" s="64"/>
      <c r="VSK461" s="64"/>
      <c r="VSL461" s="64"/>
      <c r="VSM461" s="64"/>
      <c r="VSN461" s="64"/>
      <c r="VSO461" s="64"/>
      <c r="VSP461" s="64"/>
      <c r="VSQ461" s="64"/>
      <c r="VSR461" s="64"/>
      <c r="VSS461" s="64"/>
      <c r="VST461" s="64"/>
      <c r="VSU461" s="64"/>
      <c r="VSV461" s="64"/>
      <c r="VSW461" s="64"/>
      <c r="VSX461" s="64"/>
      <c r="VSY461" s="64"/>
      <c r="VSZ461" s="64"/>
      <c r="VTA461" s="64"/>
      <c r="VTB461" s="64"/>
      <c r="VTC461" s="64"/>
      <c r="VTD461" s="64"/>
      <c r="VTE461" s="64"/>
      <c r="VTF461" s="64"/>
      <c r="VTG461" s="64"/>
      <c r="VTH461" s="64"/>
      <c r="VTI461" s="64"/>
      <c r="VTJ461" s="64"/>
      <c r="VTK461" s="64"/>
      <c r="VTL461" s="64"/>
      <c r="VTM461" s="64"/>
      <c r="VTN461" s="64"/>
      <c r="VTO461" s="64"/>
      <c r="VTP461" s="64"/>
      <c r="VTQ461" s="64"/>
      <c r="VTR461" s="64"/>
      <c r="VTS461" s="64"/>
      <c r="VTT461" s="64"/>
      <c r="VTU461" s="64"/>
      <c r="VTV461" s="64"/>
      <c r="VTW461" s="64"/>
      <c r="VTX461" s="64"/>
      <c r="VTY461" s="64"/>
      <c r="VTZ461" s="64"/>
      <c r="VUA461" s="64"/>
      <c r="VUB461" s="64"/>
      <c r="VUC461" s="64"/>
      <c r="VUD461" s="64"/>
      <c r="VUE461" s="64"/>
      <c r="VUF461" s="64"/>
      <c r="VUG461" s="64"/>
      <c r="VUH461" s="64"/>
      <c r="VUI461" s="64"/>
      <c r="VUJ461" s="64"/>
      <c r="VUK461" s="64"/>
      <c r="VUL461" s="64"/>
      <c r="VUM461" s="64"/>
      <c r="VUN461" s="64"/>
      <c r="VUO461" s="64"/>
      <c r="VUP461" s="64"/>
      <c r="VUQ461" s="64"/>
      <c r="VUR461" s="64"/>
      <c r="VUS461" s="64"/>
      <c r="VUT461" s="64"/>
      <c r="VUU461" s="64"/>
      <c r="VUV461" s="64"/>
      <c r="VUW461" s="64"/>
      <c r="VUX461" s="64"/>
      <c r="VUY461" s="64"/>
      <c r="VUZ461" s="64"/>
      <c r="VVA461" s="64"/>
      <c r="VVB461" s="64"/>
      <c r="VVC461" s="64"/>
      <c r="VVD461" s="64"/>
      <c r="VVE461" s="64"/>
      <c r="VVF461" s="64"/>
      <c r="VVG461" s="64"/>
      <c r="VVH461" s="64"/>
      <c r="VVI461" s="64"/>
      <c r="VVJ461" s="64"/>
      <c r="VVK461" s="64"/>
      <c r="VVL461" s="64"/>
      <c r="VVM461" s="64"/>
      <c r="VVN461" s="64"/>
      <c r="VVO461" s="64"/>
      <c r="VVP461" s="64"/>
      <c r="VVQ461" s="64"/>
      <c r="VVR461" s="64"/>
      <c r="VVS461" s="64"/>
      <c r="VVT461" s="64"/>
      <c r="VVU461" s="64"/>
      <c r="VVV461" s="64"/>
      <c r="VVW461" s="64"/>
      <c r="VVX461" s="64"/>
      <c r="VVY461" s="64"/>
      <c r="VVZ461" s="64"/>
      <c r="VWA461" s="64"/>
      <c r="VWB461" s="64"/>
      <c r="VWC461" s="64"/>
      <c r="VWD461" s="64"/>
      <c r="VWE461" s="64"/>
      <c r="VWF461" s="64"/>
      <c r="VWG461" s="64"/>
      <c r="VWH461" s="64"/>
      <c r="VWI461" s="64"/>
      <c r="VWJ461" s="64"/>
      <c r="VWK461" s="64"/>
      <c r="VWL461" s="64"/>
      <c r="VWM461" s="64"/>
      <c r="VWN461" s="64"/>
      <c r="VWO461" s="64"/>
      <c r="VWP461" s="64"/>
      <c r="VWQ461" s="64"/>
      <c r="VWR461" s="64"/>
      <c r="VWS461" s="64"/>
      <c r="VWT461" s="64"/>
      <c r="VWU461" s="64"/>
      <c r="VWV461" s="64"/>
      <c r="VWW461" s="64"/>
      <c r="VWX461" s="64"/>
      <c r="VWY461" s="64"/>
      <c r="VWZ461" s="64"/>
      <c r="VXA461" s="64"/>
      <c r="VXB461" s="64"/>
      <c r="VXC461" s="64"/>
      <c r="VXD461" s="64"/>
      <c r="VXE461" s="64"/>
      <c r="VXF461" s="64"/>
      <c r="VXG461" s="64"/>
      <c r="VXH461" s="64"/>
      <c r="VXI461" s="64"/>
      <c r="VXJ461" s="64"/>
      <c r="VXK461" s="64"/>
      <c r="VXL461" s="64"/>
      <c r="VXM461" s="64"/>
      <c r="VXN461" s="64"/>
      <c r="VXO461" s="64"/>
      <c r="VXP461" s="64"/>
      <c r="VXQ461" s="64"/>
      <c r="VXR461" s="64"/>
      <c r="VXS461" s="64"/>
      <c r="VXT461" s="64"/>
      <c r="VXU461" s="64"/>
      <c r="VXV461" s="64"/>
      <c r="VXW461" s="64"/>
      <c r="VXX461" s="64"/>
      <c r="VXY461" s="64"/>
      <c r="VXZ461" s="64"/>
      <c r="VYA461" s="64"/>
      <c r="VYB461" s="64"/>
      <c r="VYC461" s="64"/>
      <c r="VYD461" s="64"/>
      <c r="VYE461" s="64"/>
      <c r="VYF461" s="64"/>
      <c r="VYG461" s="64"/>
      <c r="VYH461" s="64"/>
      <c r="VYI461" s="64"/>
      <c r="VYJ461" s="64"/>
      <c r="VYK461" s="64"/>
      <c r="VYL461" s="64"/>
      <c r="VYM461" s="64"/>
      <c r="VYN461" s="64"/>
      <c r="VYO461" s="64"/>
      <c r="VYP461" s="64"/>
      <c r="VYQ461" s="64"/>
      <c r="VYR461" s="64"/>
      <c r="VYS461" s="64"/>
      <c r="VYT461" s="64"/>
      <c r="VYU461" s="64"/>
      <c r="VYV461" s="64"/>
      <c r="VYW461" s="64"/>
      <c r="VYX461" s="64"/>
      <c r="VYY461" s="64"/>
      <c r="VYZ461" s="64"/>
      <c r="VZA461" s="64"/>
      <c r="VZB461" s="64"/>
      <c r="VZC461" s="64"/>
      <c r="VZD461" s="64"/>
      <c r="VZE461" s="64"/>
      <c r="VZF461" s="64"/>
      <c r="VZG461" s="64"/>
      <c r="VZH461" s="64"/>
      <c r="VZI461" s="64"/>
      <c r="VZJ461" s="64"/>
      <c r="VZK461" s="64"/>
      <c r="VZL461" s="64"/>
      <c r="VZM461" s="64"/>
      <c r="VZN461" s="64"/>
      <c r="VZO461" s="64"/>
      <c r="VZP461" s="64"/>
      <c r="VZQ461" s="64"/>
      <c r="VZR461" s="64"/>
      <c r="VZS461" s="64"/>
      <c r="VZT461" s="64"/>
      <c r="VZU461" s="64"/>
      <c r="VZV461" s="64"/>
      <c r="VZW461" s="64"/>
      <c r="VZX461" s="64"/>
      <c r="VZY461" s="64"/>
      <c r="VZZ461" s="64"/>
      <c r="WAA461" s="64"/>
      <c r="WAB461" s="64"/>
      <c r="WAC461" s="64"/>
      <c r="WAD461" s="64"/>
      <c r="WAE461" s="64"/>
      <c r="WAF461" s="64"/>
      <c r="WAG461" s="64"/>
      <c r="WAH461" s="64"/>
      <c r="WAI461" s="64"/>
      <c r="WAJ461" s="64"/>
      <c r="WAK461" s="64"/>
      <c r="WAL461" s="64"/>
      <c r="WAM461" s="64"/>
      <c r="WAN461" s="64"/>
      <c r="WAO461" s="64"/>
      <c r="WAP461" s="64"/>
      <c r="WAQ461" s="64"/>
      <c r="WAR461" s="64"/>
      <c r="WAS461" s="64"/>
      <c r="WAT461" s="64"/>
      <c r="WAU461" s="64"/>
      <c r="WAV461" s="64"/>
      <c r="WAW461" s="64"/>
      <c r="WAX461" s="64"/>
      <c r="WAY461" s="64"/>
      <c r="WAZ461" s="64"/>
      <c r="WBA461" s="64"/>
      <c r="WBB461" s="64"/>
      <c r="WBC461" s="64"/>
      <c r="WBD461" s="64"/>
      <c r="WBE461" s="64"/>
      <c r="WBF461" s="64"/>
      <c r="WBG461" s="64"/>
      <c r="WBH461" s="64"/>
      <c r="WBI461" s="64"/>
      <c r="WBJ461" s="64"/>
      <c r="WBK461" s="64"/>
      <c r="WBL461" s="64"/>
      <c r="WBM461" s="64"/>
      <c r="WBN461" s="64"/>
      <c r="WBO461" s="64"/>
      <c r="WBP461" s="64"/>
      <c r="WBQ461" s="64"/>
      <c r="WBR461" s="64"/>
      <c r="WBS461" s="64"/>
      <c r="WBT461" s="64"/>
      <c r="WBU461" s="64"/>
      <c r="WBV461" s="64"/>
      <c r="WBW461" s="64"/>
      <c r="WBX461" s="64"/>
      <c r="WBY461" s="64"/>
      <c r="WBZ461" s="64"/>
      <c r="WCA461" s="64"/>
      <c r="WCB461" s="64"/>
      <c r="WCC461" s="64"/>
      <c r="WCD461" s="64"/>
      <c r="WCE461" s="64"/>
      <c r="WCF461" s="64"/>
      <c r="WCG461" s="64"/>
      <c r="WCH461" s="64"/>
      <c r="WCI461" s="64"/>
      <c r="WCJ461" s="64"/>
      <c r="WCK461" s="64"/>
      <c r="WCL461" s="64"/>
      <c r="WCM461" s="64"/>
      <c r="WCN461" s="64"/>
      <c r="WCO461" s="64"/>
      <c r="WCP461" s="64"/>
      <c r="WCQ461" s="64"/>
      <c r="WCR461" s="64"/>
      <c r="WCS461" s="64"/>
      <c r="WCT461" s="64"/>
      <c r="WCU461" s="64"/>
      <c r="WCV461" s="64"/>
      <c r="WCW461" s="64"/>
      <c r="WCX461" s="64"/>
      <c r="WCY461" s="64"/>
      <c r="WCZ461" s="64"/>
      <c r="WDA461" s="64"/>
      <c r="WDB461" s="64"/>
      <c r="WDC461" s="64"/>
      <c r="WDD461" s="64"/>
      <c r="WDE461" s="64"/>
      <c r="WDF461" s="64"/>
      <c r="WDG461" s="64"/>
      <c r="WDH461" s="64"/>
      <c r="WDI461" s="64"/>
      <c r="WDJ461" s="64"/>
      <c r="WDK461" s="64"/>
      <c r="WDL461" s="64"/>
      <c r="WDM461" s="64"/>
      <c r="WDN461" s="64"/>
      <c r="WDO461" s="64"/>
      <c r="WDP461" s="64"/>
      <c r="WDQ461" s="64"/>
      <c r="WDR461" s="64"/>
      <c r="WDS461" s="64"/>
      <c r="WDT461" s="64"/>
      <c r="WDU461" s="64"/>
      <c r="WDV461" s="64"/>
      <c r="WDW461" s="64"/>
      <c r="WDX461" s="64"/>
      <c r="WDY461" s="64"/>
      <c r="WDZ461" s="64"/>
      <c r="WEA461" s="64"/>
      <c r="WEB461" s="64"/>
      <c r="WEC461" s="64"/>
      <c r="WED461" s="64"/>
      <c r="WEE461" s="64"/>
      <c r="WEF461" s="64"/>
      <c r="WEG461" s="64"/>
      <c r="WEH461" s="64"/>
      <c r="WEI461" s="64"/>
      <c r="WEJ461" s="64"/>
      <c r="WEK461" s="64"/>
      <c r="WEL461" s="64"/>
      <c r="WEM461" s="64"/>
      <c r="WEN461" s="64"/>
      <c r="WEO461" s="64"/>
      <c r="WEP461" s="64"/>
      <c r="WEQ461" s="64"/>
      <c r="WER461" s="64"/>
      <c r="WES461" s="64"/>
      <c r="WET461" s="64"/>
      <c r="WEU461" s="64"/>
      <c r="WEV461" s="64"/>
      <c r="WEW461" s="64"/>
      <c r="WEX461" s="64"/>
      <c r="WEY461" s="64"/>
      <c r="WEZ461" s="64"/>
      <c r="WFA461" s="64"/>
      <c r="WFB461" s="64"/>
      <c r="WFC461" s="64"/>
      <c r="WFD461" s="64"/>
      <c r="WFE461" s="64"/>
      <c r="WFF461" s="64"/>
      <c r="WFG461" s="64"/>
      <c r="WFH461" s="64"/>
      <c r="WFI461" s="64"/>
      <c r="WFJ461" s="64"/>
      <c r="WFK461" s="64"/>
      <c r="WFL461" s="64"/>
      <c r="WFM461" s="64"/>
      <c r="WFN461" s="64"/>
      <c r="WFO461" s="64"/>
      <c r="WFP461" s="64"/>
      <c r="WFQ461" s="64"/>
      <c r="WFR461" s="64"/>
      <c r="WFS461" s="64"/>
      <c r="WFT461" s="64"/>
      <c r="WFU461" s="64"/>
      <c r="WFV461" s="64"/>
      <c r="WFW461" s="64"/>
      <c r="WFX461" s="64"/>
      <c r="WFY461" s="64"/>
      <c r="WFZ461" s="64"/>
      <c r="WGA461" s="64"/>
      <c r="WGB461" s="64"/>
      <c r="WGC461" s="64"/>
      <c r="WGD461" s="64"/>
      <c r="WGE461" s="64"/>
      <c r="WGF461" s="64"/>
      <c r="WGG461" s="64"/>
      <c r="WGH461" s="64"/>
      <c r="WGI461" s="64"/>
      <c r="WGJ461" s="64"/>
      <c r="WGK461" s="64"/>
      <c r="WGL461" s="64"/>
      <c r="WGM461" s="64"/>
      <c r="WGN461" s="64"/>
      <c r="WGO461" s="64"/>
      <c r="WGP461" s="64"/>
      <c r="WGQ461" s="64"/>
      <c r="WGR461" s="64"/>
      <c r="WGS461" s="64"/>
      <c r="WGT461" s="64"/>
      <c r="WGU461" s="64"/>
      <c r="WGV461" s="64"/>
      <c r="WGW461" s="64"/>
      <c r="WGX461" s="64"/>
      <c r="WGY461" s="64"/>
      <c r="WGZ461" s="64"/>
      <c r="WHA461" s="64"/>
      <c r="WHB461" s="64"/>
      <c r="WHC461" s="64"/>
      <c r="WHD461" s="64"/>
      <c r="WHE461" s="64"/>
      <c r="WHF461" s="64"/>
      <c r="WHG461" s="64"/>
      <c r="WHH461" s="64"/>
      <c r="WHI461" s="64"/>
      <c r="WHJ461" s="64"/>
      <c r="WHK461" s="64"/>
      <c r="WHL461" s="64"/>
      <c r="WHM461" s="64"/>
      <c r="WHN461" s="64"/>
      <c r="WHO461" s="64"/>
      <c r="WHP461" s="64"/>
      <c r="WHQ461" s="64"/>
      <c r="WHR461" s="64"/>
      <c r="WHS461" s="64"/>
      <c r="WHT461" s="64"/>
      <c r="WHU461" s="64"/>
      <c r="WHV461" s="64"/>
      <c r="WHW461" s="64"/>
      <c r="WHX461" s="64"/>
      <c r="WHY461" s="64"/>
      <c r="WHZ461" s="64"/>
      <c r="WIA461" s="64"/>
      <c r="WIB461" s="64"/>
      <c r="WIC461" s="64"/>
      <c r="WID461" s="64"/>
      <c r="WIE461" s="64"/>
      <c r="WIF461" s="64"/>
      <c r="WIG461" s="64"/>
      <c r="WIH461" s="64"/>
      <c r="WII461" s="64"/>
      <c r="WIJ461" s="64"/>
      <c r="WIK461" s="64"/>
      <c r="WIL461" s="64"/>
      <c r="WIM461" s="64"/>
      <c r="WIN461" s="64"/>
      <c r="WIO461" s="64"/>
      <c r="WIP461" s="64"/>
      <c r="WIQ461" s="64"/>
      <c r="WIR461" s="64"/>
      <c r="WIS461" s="64"/>
      <c r="WIT461" s="64"/>
      <c r="WIU461" s="64"/>
      <c r="WIV461" s="64"/>
      <c r="WIW461" s="64"/>
      <c r="WIX461" s="64"/>
      <c r="WIY461" s="64"/>
      <c r="WIZ461" s="64"/>
      <c r="WJA461" s="64"/>
      <c r="WJB461" s="64"/>
      <c r="WJC461" s="64"/>
      <c r="WJD461" s="64"/>
      <c r="WJE461" s="64"/>
      <c r="WJF461" s="64"/>
      <c r="WJG461" s="64"/>
      <c r="WJH461" s="64"/>
      <c r="WJI461" s="64"/>
      <c r="WJJ461" s="64"/>
      <c r="WJK461" s="64"/>
      <c r="WJL461" s="64"/>
      <c r="WJM461" s="64"/>
      <c r="WJN461" s="64"/>
      <c r="WJO461" s="64"/>
      <c r="WJP461" s="64"/>
      <c r="WJQ461" s="64"/>
      <c r="WJR461" s="64"/>
      <c r="WJS461" s="64"/>
      <c r="WJT461" s="64"/>
      <c r="WJU461" s="64"/>
      <c r="WJV461" s="64"/>
      <c r="WJW461" s="64"/>
      <c r="WJX461" s="64"/>
      <c r="WJY461" s="64"/>
      <c r="WJZ461" s="64"/>
      <c r="WKA461" s="64"/>
      <c r="WKB461" s="64"/>
      <c r="WKC461" s="64"/>
      <c r="WKD461" s="64"/>
      <c r="WKE461" s="64"/>
      <c r="WKF461" s="64"/>
      <c r="WKG461" s="64"/>
      <c r="WKH461" s="64"/>
      <c r="WKI461" s="64"/>
      <c r="WKJ461" s="64"/>
      <c r="WKK461" s="64"/>
      <c r="WKL461" s="64"/>
      <c r="WKM461" s="64"/>
      <c r="WKN461" s="64"/>
      <c r="WKO461" s="64"/>
      <c r="WKP461" s="64"/>
      <c r="WKQ461" s="64"/>
      <c r="WKR461" s="64"/>
      <c r="WKS461" s="64"/>
      <c r="WKT461" s="64"/>
      <c r="WKU461" s="64"/>
      <c r="WKV461" s="64"/>
      <c r="WKW461" s="64"/>
      <c r="WKX461" s="64"/>
      <c r="WKY461" s="64"/>
      <c r="WKZ461" s="64"/>
      <c r="WLA461" s="64"/>
      <c r="WLB461" s="64"/>
      <c r="WLC461" s="64"/>
      <c r="WLD461" s="64"/>
      <c r="WLE461" s="64"/>
      <c r="WLF461" s="64"/>
      <c r="WLG461" s="64"/>
      <c r="WLH461" s="64"/>
      <c r="WLI461" s="64"/>
      <c r="WLJ461" s="64"/>
      <c r="WLK461" s="64"/>
      <c r="WLL461" s="64"/>
      <c r="WLM461" s="64"/>
      <c r="WLN461" s="64"/>
      <c r="WLO461" s="64"/>
      <c r="WLP461" s="64"/>
      <c r="WLQ461" s="64"/>
      <c r="WLR461" s="64"/>
      <c r="WLS461" s="64"/>
      <c r="WLT461" s="64"/>
      <c r="WLU461" s="64"/>
      <c r="WLV461" s="64"/>
      <c r="WLW461" s="64"/>
      <c r="WLX461" s="64"/>
      <c r="WLY461" s="64"/>
      <c r="WLZ461" s="64"/>
      <c r="WMA461" s="64"/>
      <c r="WMB461" s="64"/>
      <c r="WMC461" s="64"/>
      <c r="WMD461" s="64"/>
      <c r="WME461" s="64"/>
      <c r="WMF461" s="64"/>
      <c r="WMG461" s="64"/>
      <c r="WMH461" s="64"/>
      <c r="WMI461" s="64"/>
      <c r="WMJ461" s="64"/>
      <c r="WMK461" s="64"/>
      <c r="WML461" s="64"/>
      <c r="WMM461" s="64"/>
      <c r="WMN461" s="64"/>
      <c r="WMO461" s="64"/>
      <c r="WMP461" s="64"/>
      <c r="WMQ461" s="64"/>
      <c r="WMR461" s="64"/>
      <c r="WMS461" s="64"/>
      <c r="WMT461" s="64"/>
      <c r="WMU461" s="64"/>
      <c r="WMV461" s="64"/>
      <c r="WMW461" s="64"/>
      <c r="WMX461" s="64"/>
      <c r="WMY461" s="64"/>
      <c r="WMZ461" s="64"/>
      <c r="WNA461" s="64"/>
      <c r="WNB461" s="64"/>
      <c r="WNC461" s="64"/>
      <c r="WND461" s="64"/>
      <c r="WNE461" s="64"/>
      <c r="WNF461" s="64"/>
      <c r="WNG461" s="64"/>
      <c r="WNH461" s="64"/>
      <c r="WNI461" s="64"/>
      <c r="WNJ461" s="64"/>
      <c r="WNK461" s="64"/>
      <c r="WNL461" s="64"/>
      <c r="WNM461" s="64"/>
      <c r="WNN461" s="64"/>
      <c r="WNO461" s="64"/>
      <c r="WNP461" s="64"/>
      <c r="WNQ461" s="64"/>
      <c r="WNR461" s="64"/>
      <c r="WNS461" s="64"/>
      <c r="WNT461" s="64"/>
      <c r="WNU461" s="64"/>
      <c r="WNV461" s="64"/>
      <c r="WNW461" s="64"/>
      <c r="WNX461" s="64"/>
      <c r="WNY461" s="64"/>
      <c r="WNZ461" s="64"/>
      <c r="WOA461" s="64"/>
      <c r="WOB461" s="64"/>
      <c r="WOC461" s="64"/>
      <c r="WOD461" s="64"/>
      <c r="WOE461" s="64"/>
      <c r="WOF461" s="64"/>
      <c r="WOG461" s="64"/>
      <c r="WOH461" s="64"/>
      <c r="WOI461" s="64"/>
      <c r="WOJ461" s="64"/>
      <c r="WOK461" s="64"/>
      <c r="WOL461" s="64"/>
      <c r="WOM461" s="64"/>
      <c r="WON461" s="64"/>
      <c r="WOO461" s="64"/>
      <c r="WOP461" s="64"/>
      <c r="WOQ461" s="64"/>
      <c r="WOR461" s="64"/>
      <c r="WOS461" s="64"/>
      <c r="WOT461" s="64"/>
      <c r="WOU461" s="64"/>
      <c r="WOV461" s="64"/>
      <c r="WOW461" s="64"/>
      <c r="WOX461" s="64"/>
      <c r="WOY461" s="64"/>
      <c r="WOZ461" s="64"/>
      <c r="WPA461" s="64"/>
      <c r="WPB461" s="64"/>
      <c r="WPC461" s="64"/>
      <c r="WPD461" s="64"/>
      <c r="WPE461" s="64"/>
      <c r="WPF461" s="64"/>
      <c r="WPG461" s="64"/>
      <c r="WPH461" s="64"/>
      <c r="WPI461" s="64"/>
      <c r="WPJ461" s="64"/>
      <c r="WPK461" s="64"/>
      <c r="WPL461" s="64"/>
      <c r="WPM461" s="64"/>
      <c r="WPN461" s="64"/>
      <c r="WPO461" s="64"/>
      <c r="WPP461" s="64"/>
      <c r="WPQ461" s="64"/>
      <c r="WPR461" s="64"/>
      <c r="WPS461" s="64"/>
      <c r="WPT461" s="64"/>
      <c r="WPU461" s="64"/>
      <c r="WPV461" s="64"/>
      <c r="WPW461" s="64"/>
      <c r="WPX461" s="64"/>
      <c r="WPY461" s="64"/>
      <c r="WPZ461" s="64"/>
      <c r="WQA461" s="64"/>
      <c r="WQB461" s="64"/>
      <c r="WQC461" s="64"/>
      <c r="WQD461" s="64"/>
      <c r="WQE461" s="64"/>
      <c r="WQF461" s="64"/>
      <c r="WQG461" s="64"/>
      <c r="WQH461" s="64"/>
      <c r="WQI461" s="64"/>
      <c r="WQJ461" s="64"/>
      <c r="WQK461" s="64"/>
      <c r="WQL461" s="64"/>
      <c r="WQM461" s="64"/>
      <c r="WQN461" s="64"/>
      <c r="WQO461" s="64"/>
      <c r="WQP461" s="64"/>
      <c r="WQQ461" s="64"/>
      <c r="WQR461" s="64"/>
      <c r="WQS461" s="64"/>
      <c r="WQT461" s="64"/>
      <c r="WQU461" s="64"/>
      <c r="WQV461" s="64"/>
      <c r="WQW461" s="64"/>
      <c r="WQX461" s="64"/>
      <c r="WQY461" s="64"/>
      <c r="WQZ461" s="64"/>
      <c r="WRA461" s="64"/>
      <c r="WRB461" s="64"/>
      <c r="WRC461" s="64"/>
      <c r="WRD461" s="64"/>
      <c r="WRE461" s="64"/>
      <c r="WRF461" s="64"/>
      <c r="WRG461" s="64"/>
      <c r="WRH461" s="64"/>
      <c r="WRI461" s="64"/>
      <c r="WRJ461" s="64"/>
      <c r="WRK461" s="64"/>
      <c r="WRL461" s="64"/>
      <c r="WRM461" s="64"/>
      <c r="WRN461" s="64"/>
      <c r="WRO461" s="64"/>
      <c r="WRP461" s="64"/>
      <c r="WRQ461" s="64"/>
      <c r="WRR461" s="64"/>
      <c r="WRS461" s="64"/>
      <c r="WRT461" s="64"/>
      <c r="WRU461" s="64"/>
      <c r="WRV461" s="64"/>
      <c r="WRW461" s="64"/>
      <c r="WRX461" s="64"/>
      <c r="WRY461" s="64"/>
      <c r="WRZ461" s="64"/>
      <c r="WSA461" s="64"/>
      <c r="WSB461" s="64"/>
      <c r="WSC461" s="64"/>
      <c r="WSD461" s="64"/>
      <c r="WSE461" s="64"/>
      <c r="WSF461" s="64"/>
      <c r="WSG461" s="64"/>
      <c r="WSH461" s="64"/>
      <c r="WSI461" s="64"/>
      <c r="WSJ461" s="64"/>
      <c r="WSK461" s="64"/>
      <c r="WSL461" s="64"/>
      <c r="WSM461" s="64"/>
      <c r="WSN461" s="64"/>
      <c r="WSO461" s="64"/>
      <c r="WSP461" s="64"/>
      <c r="WSQ461" s="64"/>
      <c r="WSR461" s="64"/>
      <c r="WSS461" s="64"/>
      <c r="WST461" s="64"/>
      <c r="WSU461" s="64"/>
      <c r="WSV461" s="64"/>
      <c r="WSW461" s="64"/>
      <c r="WSX461" s="64"/>
      <c r="WSY461" s="64"/>
      <c r="WSZ461" s="64"/>
      <c r="WTA461" s="64"/>
      <c r="WTB461" s="64"/>
      <c r="WTC461" s="64"/>
      <c r="WTD461" s="64"/>
      <c r="WTE461" s="64"/>
      <c r="WTF461" s="64"/>
      <c r="WTG461" s="64"/>
      <c r="WTH461" s="64"/>
      <c r="WTI461" s="64"/>
      <c r="WTJ461" s="64"/>
      <c r="WTK461" s="64"/>
      <c r="WTL461" s="64"/>
      <c r="WTM461" s="64"/>
      <c r="WTN461" s="64"/>
      <c r="WTO461" s="64"/>
      <c r="WTP461" s="64"/>
      <c r="WTQ461" s="64"/>
      <c r="WTR461" s="64"/>
      <c r="WTS461" s="64"/>
      <c r="WTT461" s="64"/>
      <c r="WTU461" s="64"/>
      <c r="WTV461" s="64"/>
      <c r="WTW461" s="64"/>
      <c r="WTX461" s="64"/>
      <c r="WTY461" s="64"/>
      <c r="WTZ461" s="64"/>
      <c r="WUA461" s="64"/>
      <c r="WUB461" s="64"/>
      <c r="WUC461" s="64"/>
      <c r="WUD461" s="64"/>
      <c r="WUE461" s="64"/>
      <c r="WUF461" s="64"/>
      <c r="WUG461" s="64"/>
      <c r="WUH461" s="64"/>
      <c r="WUI461" s="64"/>
      <c r="WUJ461" s="64"/>
      <c r="WUK461" s="64"/>
      <c r="WUL461" s="64"/>
      <c r="WUM461" s="64"/>
      <c r="WUN461" s="64"/>
      <c r="WUO461" s="64"/>
      <c r="WUP461" s="64"/>
      <c r="WUQ461" s="64"/>
      <c r="WUR461" s="64"/>
      <c r="WUS461" s="64"/>
      <c r="WUT461" s="64"/>
      <c r="WUU461" s="64"/>
      <c r="WUV461" s="64"/>
      <c r="WUW461" s="64"/>
      <c r="WUX461" s="64"/>
      <c r="WUY461" s="64"/>
      <c r="WUZ461" s="64"/>
      <c r="WVA461" s="64"/>
      <c r="WVB461" s="64"/>
      <c r="WVC461" s="64"/>
      <c r="WVD461" s="64"/>
      <c r="WVE461" s="64"/>
      <c r="WVF461" s="64"/>
      <c r="WVG461" s="64"/>
      <c r="WVH461" s="64"/>
      <c r="WVI461" s="64"/>
      <c r="WVJ461" s="64"/>
      <c r="WVK461" s="64"/>
      <c r="WVL461" s="64"/>
      <c r="WVM461" s="64"/>
      <c r="WVN461" s="64"/>
      <c r="WVO461" s="64"/>
      <c r="WVP461" s="64"/>
      <c r="WVQ461" s="64"/>
      <c r="WVR461" s="64"/>
      <c r="WVS461" s="64"/>
      <c r="WVT461" s="64"/>
      <c r="WVU461" s="64"/>
      <c r="WVV461" s="64"/>
      <c r="WVW461" s="64"/>
      <c r="WVX461" s="64"/>
      <c r="WVY461" s="64"/>
      <c r="WVZ461" s="64"/>
      <c r="WWA461" s="64"/>
      <c r="WWB461" s="64"/>
      <c r="WWC461" s="64"/>
      <c r="WWD461" s="64"/>
      <c r="WWE461" s="64"/>
      <c r="WWF461" s="64"/>
      <c r="WWG461" s="64"/>
      <c r="WWH461" s="64"/>
      <c r="WWI461" s="64"/>
      <c r="WWJ461" s="64"/>
      <c r="WWK461" s="64"/>
      <c r="WWL461" s="64"/>
      <c r="WWM461" s="64"/>
      <c r="WWN461" s="64"/>
      <c r="WWO461" s="64"/>
      <c r="WWP461" s="64"/>
      <c r="WWQ461" s="64"/>
      <c r="WWR461" s="64"/>
      <c r="WWS461" s="64"/>
      <c r="WWT461" s="64"/>
      <c r="WWU461" s="64"/>
      <c r="WWV461" s="64"/>
      <c r="WWW461" s="64"/>
      <c r="WWX461" s="64"/>
      <c r="WWY461" s="64"/>
      <c r="WWZ461" s="64"/>
      <c r="WXA461" s="64"/>
      <c r="WXB461" s="64"/>
      <c r="WXC461" s="64"/>
      <c r="WXD461" s="64"/>
      <c r="WXE461" s="64"/>
      <c r="WXF461" s="64"/>
      <c r="WXG461" s="64"/>
      <c r="WXH461" s="64"/>
      <c r="WXI461" s="64"/>
      <c r="WXJ461" s="64"/>
      <c r="WXK461" s="64"/>
      <c r="WXL461" s="64"/>
      <c r="WXM461" s="64"/>
      <c r="WXN461" s="64"/>
      <c r="WXO461" s="64"/>
      <c r="WXP461" s="64"/>
      <c r="WXQ461" s="64"/>
      <c r="WXR461" s="64"/>
      <c r="WXS461" s="64"/>
      <c r="WXT461" s="64"/>
      <c r="WXU461" s="64"/>
      <c r="WXV461" s="64"/>
      <c r="WXW461" s="64"/>
      <c r="WXX461" s="64"/>
      <c r="WXY461" s="64"/>
      <c r="WXZ461" s="64"/>
      <c r="WYA461" s="64"/>
      <c r="WYB461" s="64"/>
      <c r="WYC461" s="64"/>
      <c r="WYD461" s="64"/>
      <c r="WYE461" s="64"/>
      <c r="WYF461" s="64"/>
      <c r="WYG461" s="64"/>
      <c r="WYH461" s="64"/>
      <c r="WYI461" s="64"/>
      <c r="WYJ461" s="64"/>
      <c r="WYK461" s="64"/>
      <c r="WYL461" s="64"/>
      <c r="WYM461" s="64"/>
      <c r="WYN461" s="64"/>
      <c r="WYO461" s="64"/>
      <c r="WYP461" s="64"/>
      <c r="WYQ461" s="64"/>
      <c r="WYR461" s="64"/>
      <c r="WYS461" s="64"/>
      <c r="WYT461" s="64"/>
      <c r="WYU461" s="64"/>
      <c r="WYV461" s="64"/>
      <c r="WYW461" s="64"/>
      <c r="WYX461" s="64"/>
      <c r="WYY461" s="64"/>
      <c r="WYZ461" s="64"/>
      <c r="WZA461" s="64"/>
      <c r="WZB461" s="64"/>
      <c r="WZC461" s="64"/>
      <c r="WZD461" s="64"/>
      <c r="WZE461" s="64"/>
      <c r="WZF461" s="64"/>
      <c r="WZG461" s="64"/>
      <c r="WZH461" s="64"/>
      <c r="WZI461" s="64"/>
      <c r="WZJ461" s="64"/>
      <c r="WZK461" s="64"/>
      <c r="WZL461" s="64"/>
      <c r="WZM461" s="64"/>
      <c r="WZN461" s="64"/>
      <c r="WZO461" s="64"/>
      <c r="WZP461" s="64"/>
      <c r="WZQ461" s="64"/>
      <c r="WZR461" s="64"/>
      <c r="WZS461" s="64"/>
      <c r="WZT461" s="64"/>
      <c r="WZU461" s="64"/>
      <c r="WZV461" s="64"/>
      <c r="WZW461" s="64"/>
      <c r="WZX461" s="64"/>
      <c r="WZY461" s="64"/>
      <c r="WZZ461" s="64"/>
      <c r="XAA461" s="64"/>
      <c r="XAB461" s="64"/>
      <c r="XAC461" s="64"/>
      <c r="XAD461" s="64"/>
      <c r="XAE461" s="64"/>
      <c r="XAF461" s="64"/>
      <c r="XAG461" s="64"/>
      <c r="XAH461" s="64"/>
      <c r="XAI461" s="64"/>
      <c r="XAJ461" s="64"/>
      <c r="XAK461" s="64"/>
      <c r="XAL461" s="64"/>
      <c r="XAM461" s="64"/>
      <c r="XAN461" s="64"/>
      <c r="XAO461" s="64"/>
      <c r="XAP461" s="64"/>
      <c r="XAQ461" s="64"/>
      <c r="XAR461" s="64"/>
      <c r="XAS461" s="64"/>
      <c r="XAT461" s="64"/>
      <c r="XAU461" s="64"/>
      <c r="XAV461" s="64"/>
      <c r="XAW461" s="64"/>
      <c r="XAX461" s="64"/>
      <c r="XAY461" s="64"/>
      <c r="XAZ461" s="64"/>
      <c r="XBA461" s="64"/>
      <c r="XBB461" s="64"/>
      <c r="XBC461" s="64"/>
      <c r="XBD461" s="64"/>
      <c r="XBE461" s="64"/>
      <c r="XBF461" s="64"/>
      <c r="XBG461" s="64"/>
      <c r="XBH461" s="64"/>
      <c r="XBI461" s="64"/>
      <c r="XBJ461" s="64"/>
      <c r="XBK461" s="64"/>
      <c r="XBL461" s="64"/>
      <c r="XBM461" s="64"/>
      <c r="XBN461" s="64"/>
      <c r="XBO461" s="64"/>
      <c r="XBP461" s="64"/>
      <c r="XBQ461" s="64"/>
      <c r="XBR461" s="64"/>
      <c r="XBS461" s="64"/>
      <c r="XBT461" s="64"/>
      <c r="XBU461" s="64"/>
      <c r="XBV461" s="64"/>
      <c r="XBW461" s="64"/>
      <c r="XBX461" s="64"/>
      <c r="XBY461" s="64"/>
      <c r="XBZ461" s="64"/>
      <c r="XCA461" s="64"/>
      <c r="XCB461" s="64"/>
      <c r="XCC461" s="64"/>
      <c r="XCD461" s="64"/>
      <c r="XCE461" s="64"/>
      <c r="XCF461" s="64"/>
      <c r="XCG461" s="64"/>
      <c r="XCH461" s="64"/>
      <c r="XCI461" s="64"/>
      <c r="XCJ461" s="64"/>
      <c r="XCK461" s="64"/>
      <c r="XCL461" s="64"/>
      <c r="XCM461" s="64"/>
      <c r="XCN461" s="64"/>
      <c r="XCO461" s="64"/>
      <c r="XCP461" s="64"/>
      <c r="XCQ461" s="64"/>
      <c r="XCR461" s="64"/>
      <c r="XCS461" s="64"/>
      <c r="XCT461" s="64"/>
      <c r="XCU461" s="64"/>
      <c r="XCV461" s="64"/>
      <c r="XCW461" s="64"/>
      <c r="XCX461" s="64"/>
      <c r="XCY461" s="64"/>
      <c r="XCZ461" s="64"/>
      <c r="XDA461" s="64"/>
      <c r="XDB461" s="64"/>
      <c r="XDC461" s="64"/>
      <c r="XDD461" s="64"/>
      <c r="XDE461" s="64"/>
      <c r="XDF461" s="64"/>
      <c r="XDG461" s="64"/>
      <c r="XDH461" s="64"/>
      <c r="XDI461" s="64"/>
      <c r="XDJ461" s="64"/>
      <c r="XDK461" s="64"/>
      <c r="XDL461" s="64"/>
      <c r="XDM461" s="64"/>
      <c r="XDN461" s="64"/>
      <c r="XDO461" s="64"/>
      <c r="XDP461" s="64"/>
      <c r="XDQ461" s="64"/>
      <c r="XDR461" s="64"/>
      <c r="XDS461" s="64"/>
      <c r="XDT461" s="64"/>
      <c r="XDU461" s="64"/>
      <c r="XDV461" s="64"/>
      <c r="XDW461" s="64"/>
      <c r="XDX461" s="64"/>
      <c r="XDY461" s="64"/>
      <c r="XDZ461" s="64"/>
      <c r="XEA461" s="64"/>
      <c r="XEB461" s="64"/>
      <c r="XEC461" s="64"/>
      <c r="XED461" s="64"/>
      <c r="XEE461" s="64"/>
      <c r="XEF461" s="64"/>
      <c r="XEG461" s="64"/>
      <c r="XEH461" s="64"/>
      <c r="XEI461" s="64"/>
      <c r="XEJ461" s="64"/>
      <c r="XEK461" s="64"/>
      <c r="XEL461" s="64"/>
      <c r="XEM461" s="64"/>
    </row>
    <row r="462" spans="1:16374" s="78" customFormat="1" ht="100" customHeight="1" x14ac:dyDescent="0.25">
      <c r="A462" s="50">
        <v>3750</v>
      </c>
      <c r="B462" s="37" t="s">
        <v>99</v>
      </c>
      <c r="C462" s="38" t="s">
        <v>694</v>
      </c>
      <c r="D462" s="45" t="s">
        <v>1163</v>
      </c>
      <c r="E462" s="42" t="s">
        <v>787</v>
      </c>
      <c r="F462" s="48" t="s">
        <v>693</v>
      </c>
      <c r="G462" s="41"/>
      <c r="H462" s="75" t="s">
        <v>327</v>
      </c>
      <c r="I462" s="49"/>
      <c r="J462" s="19"/>
      <c r="K462" s="74"/>
      <c r="L462" s="74"/>
      <c r="M462" s="41">
        <v>1</v>
      </c>
      <c r="N462" s="41">
        <v>1</v>
      </c>
      <c r="O462" s="41">
        <v>1</v>
      </c>
      <c r="P462" s="41">
        <v>0</v>
      </c>
      <c r="Q462" s="41">
        <f t="shared" si="14"/>
        <v>1465</v>
      </c>
      <c r="R462" s="41">
        <f t="shared" si="15"/>
        <v>3689</v>
      </c>
      <c r="S462" s="41"/>
      <c r="T462" s="76">
        <v>4</v>
      </c>
      <c r="U462" s="84"/>
      <c r="V462" s="74" t="s">
        <v>331</v>
      </c>
      <c r="W462" s="41"/>
      <c r="X462" s="17"/>
      <c r="Y462" s="25">
        <v>1465</v>
      </c>
      <c r="Z462" s="25">
        <v>3827</v>
      </c>
      <c r="AA462"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('dispositif de détection de fuites de fluides frigorigènes par mesure indirecte','Arrêté du 29/02/16 Article 3',1,3689,'Les dispositifs de détection de fuite sont vérifiés au moins une fois tous les douze mois afin de garantir l''exactitude des informations relatives à la charge de fluide des circuits de l''équipement qu''ils fournissent.','',3,1465,4)</v>
      </c>
      <c r="AB462" s="17" t="str">
        <f>CONCATENATE("update aocr_ref_arbo set libelle = #",Tableau6[[#This Row],[Obligation]],"#, reglementation = #",Tableau6[[#This Row],[Référence]],"#, commentaires = #",Tableau6[[#This Row],[Libellé détaillé]],"#, personne_habilitee =  #",Tableau6[[#This Row],[Possible réalisateur]],"#, criticite = ",Tableau6[[#This Row],[Urgence]]," where id = ",Tableau6[[#This Row],[id]])</f>
        <v>update aocr_ref_arbo set libelle = #dispositif de détection de fuites de fluides frigorigènes par mesure indirecte#, reglementation = #Arrêté du 29/02/16 Article 3#, commentaires = #Les dispositifs de détection de fuite sont vérifiés au moins une fois tous les douze mois afin de garantir l''exactitude des informations relatives à la charge de fluide des circuits de l''équipement qu''ils fournissent.#, personne_habilitee =  ##, criticite = 4 where id = 3750</v>
      </c>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c r="ED462" s="17"/>
      <c r="EE462" s="17"/>
      <c r="EF462" s="17"/>
      <c r="EG462" s="17"/>
      <c r="EH462" s="17"/>
      <c r="EI462" s="17"/>
      <c r="EJ462" s="17"/>
      <c r="EK462" s="17"/>
      <c r="EL462" s="17"/>
      <c r="EM462" s="17"/>
      <c r="EN462" s="17"/>
      <c r="EO462" s="17"/>
      <c r="EP462" s="17"/>
      <c r="EQ462" s="17"/>
      <c r="ER462" s="17"/>
      <c r="ES462" s="17"/>
      <c r="ET462" s="17"/>
      <c r="EU462" s="17"/>
      <c r="EV462" s="17"/>
      <c r="EW462" s="17"/>
      <c r="EX462" s="17"/>
      <c r="EY462" s="17"/>
      <c r="EZ462" s="17"/>
      <c r="FA462" s="17"/>
      <c r="FB462" s="17"/>
      <c r="FC462" s="17"/>
      <c r="FD462" s="17"/>
      <c r="FE462" s="17"/>
      <c r="FF462" s="17"/>
      <c r="FG462" s="17"/>
      <c r="FH462" s="17"/>
      <c r="FI462" s="17"/>
      <c r="FJ462" s="17"/>
      <c r="FK462" s="17"/>
      <c r="FL462" s="17"/>
      <c r="FM462" s="17"/>
      <c r="FN462" s="17"/>
      <c r="FO462" s="17"/>
      <c r="FP462" s="17"/>
      <c r="FQ462" s="17"/>
      <c r="FR462" s="17"/>
      <c r="FS462" s="17"/>
      <c r="FT462" s="17"/>
      <c r="FU462" s="17"/>
      <c r="FV462" s="17"/>
      <c r="FW462" s="17"/>
      <c r="FX462" s="17"/>
      <c r="FY462" s="17"/>
      <c r="FZ462" s="17"/>
      <c r="GA462" s="17"/>
      <c r="GB462" s="17"/>
      <c r="GC462" s="17"/>
      <c r="GD462" s="17"/>
      <c r="GE462" s="17"/>
      <c r="GF462" s="17"/>
      <c r="GG462" s="17"/>
      <c r="GH462" s="17"/>
      <c r="GI462" s="17"/>
      <c r="GJ462" s="17"/>
      <c r="GK462" s="17"/>
      <c r="GL462" s="17"/>
      <c r="GM462" s="17"/>
      <c r="GN462" s="17"/>
      <c r="GO462" s="17"/>
      <c r="GP462" s="17"/>
      <c r="GQ462" s="17"/>
      <c r="GR462" s="17"/>
      <c r="GS462" s="17"/>
      <c r="GT462" s="17"/>
      <c r="GU462" s="17"/>
      <c r="GV462" s="17"/>
      <c r="GW462" s="17"/>
      <c r="GX462" s="17"/>
      <c r="GY462" s="17"/>
      <c r="GZ462" s="17"/>
      <c r="HA462" s="17"/>
      <c r="HB462" s="17"/>
      <c r="HC462" s="17"/>
      <c r="HD462" s="17"/>
      <c r="HE462" s="17"/>
      <c r="HF462" s="17"/>
      <c r="HG462" s="17"/>
      <c r="HH462" s="17"/>
      <c r="HI462" s="17"/>
      <c r="HJ462" s="17"/>
      <c r="HK462" s="17"/>
      <c r="HL462" s="17"/>
      <c r="HM462" s="17"/>
      <c r="HN462" s="17"/>
      <c r="HO462" s="17"/>
      <c r="HP462" s="17"/>
      <c r="HQ462" s="17"/>
      <c r="HR462" s="17"/>
      <c r="HS462" s="17"/>
      <c r="HT462" s="17"/>
      <c r="HU462" s="17"/>
      <c r="HV462" s="17"/>
      <c r="HW462" s="17"/>
      <c r="HX462" s="17"/>
      <c r="HY462" s="17"/>
      <c r="HZ462" s="17"/>
      <c r="IA462" s="17"/>
      <c r="IB462" s="17"/>
      <c r="IC462" s="17"/>
      <c r="ID462" s="17"/>
      <c r="IE462" s="17"/>
      <c r="IF462" s="17"/>
      <c r="IG462" s="17"/>
      <c r="IH462" s="17"/>
      <c r="II462" s="17"/>
      <c r="IJ462" s="17"/>
      <c r="IK462" s="17"/>
      <c r="IL462" s="17"/>
      <c r="IM462" s="17"/>
      <c r="IN462" s="17"/>
      <c r="IO462" s="17"/>
      <c r="IP462" s="17"/>
      <c r="IQ462" s="17"/>
      <c r="IR462" s="17"/>
      <c r="IS462" s="17"/>
      <c r="IT462" s="17"/>
      <c r="IU462" s="17"/>
      <c r="IV462" s="17"/>
      <c r="IW462" s="17"/>
      <c r="IX462" s="17"/>
      <c r="IY462" s="17"/>
      <c r="IZ462" s="17"/>
      <c r="JA462" s="17"/>
      <c r="JB462" s="17"/>
      <c r="JC462" s="17"/>
      <c r="JD462" s="17"/>
      <c r="JE462" s="17"/>
      <c r="JF462" s="17"/>
      <c r="JG462" s="17"/>
      <c r="JH462" s="17"/>
      <c r="JI462" s="17"/>
      <c r="JJ462" s="17"/>
      <c r="JK462" s="17"/>
      <c r="JL462" s="17"/>
      <c r="JM462" s="17"/>
      <c r="JN462" s="17"/>
      <c r="JO462" s="17"/>
      <c r="JP462" s="17"/>
      <c r="JQ462" s="17"/>
      <c r="JR462" s="17"/>
      <c r="JS462" s="17"/>
      <c r="JT462" s="17"/>
      <c r="JU462" s="17"/>
      <c r="JV462" s="17"/>
      <c r="JW462" s="17"/>
      <c r="JX462" s="17"/>
      <c r="JY462" s="17"/>
      <c r="JZ462" s="17"/>
      <c r="KA462" s="17"/>
      <c r="KB462" s="17"/>
      <c r="KC462" s="17"/>
      <c r="KD462" s="17"/>
      <c r="KE462" s="17"/>
      <c r="KF462" s="17"/>
      <c r="KG462" s="17"/>
      <c r="KH462" s="17"/>
      <c r="KI462" s="17"/>
      <c r="KJ462" s="17"/>
      <c r="KK462" s="17"/>
      <c r="KL462" s="17"/>
      <c r="KM462" s="17"/>
      <c r="KN462" s="17"/>
      <c r="KO462" s="17"/>
      <c r="KP462" s="17"/>
      <c r="KQ462" s="17"/>
      <c r="KR462" s="17"/>
      <c r="KS462" s="17"/>
      <c r="KT462" s="17"/>
      <c r="KU462" s="17"/>
      <c r="KV462" s="17"/>
      <c r="KW462" s="17"/>
      <c r="KX462" s="17"/>
      <c r="KY462" s="17"/>
      <c r="KZ462" s="17"/>
      <c r="LA462" s="17"/>
      <c r="LB462" s="17"/>
      <c r="LC462" s="17"/>
      <c r="LD462" s="17"/>
      <c r="LE462" s="17"/>
      <c r="LF462" s="17"/>
      <c r="LG462" s="17"/>
      <c r="LH462" s="17"/>
      <c r="LI462" s="17"/>
      <c r="LJ462" s="17"/>
      <c r="LK462" s="17"/>
      <c r="LL462" s="17"/>
      <c r="LM462" s="17"/>
      <c r="LN462" s="17"/>
      <c r="LO462" s="17"/>
      <c r="LP462" s="17"/>
      <c r="LQ462" s="17"/>
      <c r="LR462" s="17"/>
      <c r="LS462" s="17"/>
      <c r="LT462" s="17"/>
      <c r="LU462" s="17"/>
      <c r="LV462" s="17"/>
      <c r="LW462" s="17"/>
      <c r="LX462" s="17"/>
      <c r="LY462" s="17"/>
      <c r="LZ462" s="17"/>
      <c r="MA462" s="17"/>
      <c r="MB462" s="17"/>
      <c r="MC462" s="17"/>
      <c r="MD462" s="17"/>
      <c r="ME462" s="17"/>
      <c r="MF462" s="17"/>
      <c r="MG462" s="17"/>
      <c r="MH462" s="17"/>
      <c r="MI462" s="17"/>
      <c r="MJ462" s="17"/>
      <c r="MK462" s="17"/>
      <c r="ML462" s="17"/>
      <c r="MM462" s="17"/>
      <c r="MN462" s="17"/>
      <c r="MO462" s="17"/>
      <c r="MP462" s="17"/>
      <c r="MQ462" s="17"/>
      <c r="MR462" s="17"/>
      <c r="MS462" s="17"/>
      <c r="MT462" s="17"/>
      <c r="MU462" s="17"/>
      <c r="MV462" s="17"/>
      <c r="MW462" s="17"/>
      <c r="MX462" s="17"/>
      <c r="MY462" s="17"/>
      <c r="MZ462" s="17"/>
      <c r="NA462" s="17"/>
      <c r="NB462" s="17"/>
      <c r="NC462" s="17"/>
      <c r="ND462" s="17"/>
      <c r="NE462" s="17"/>
      <c r="NF462" s="17"/>
      <c r="NG462" s="17"/>
      <c r="NH462" s="17"/>
      <c r="NI462" s="17"/>
      <c r="NJ462" s="17"/>
      <c r="NK462" s="17"/>
      <c r="NL462" s="17"/>
      <c r="NM462" s="17"/>
      <c r="NN462" s="17"/>
      <c r="NO462" s="17"/>
      <c r="NP462" s="17"/>
      <c r="NQ462" s="17"/>
      <c r="NR462" s="17"/>
      <c r="NS462" s="17"/>
      <c r="NT462" s="17"/>
      <c r="NU462" s="17"/>
      <c r="NV462" s="17"/>
      <c r="NW462" s="17"/>
      <c r="NX462" s="17"/>
      <c r="NY462" s="17"/>
      <c r="NZ462" s="17"/>
      <c r="OA462" s="17"/>
      <c r="OB462" s="17"/>
      <c r="OC462" s="17"/>
      <c r="OD462" s="17"/>
      <c r="OE462" s="17"/>
      <c r="OF462" s="17"/>
      <c r="OG462" s="17"/>
      <c r="OH462" s="17"/>
      <c r="OI462" s="17"/>
      <c r="OJ462" s="17"/>
      <c r="OK462" s="17"/>
      <c r="OL462" s="17"/>
      <c r="OM462" s="17"/>
      <c r="ON462" s="17"/>
      <c r="OO462" s="17"/>
      <c r="OP462" s="17"/>
      <c r="OQ462" s="17"/>
      <c r="OR462" s="17"/>
      <c r="OS462" s="17"/>
      <c r="OT462" s="17"/>
      <c r="OU462" s="17"/>
      <c r="OV462" s="17"/>
      <c r="OW462" s="17"/>
      <c r="OX462" s="17"/>
      <c r="OY462" s="17"/>
      <c r="OZ462" s="17"/>
      <c r="PA462" s="17"/>
      <c r="PB462" s="17"/>
      <c r="PC462" s="17"/>
      <c r="PD462" s="17"/>
      <c r="PE462" s="17"/>
      <c r="PF462" s="17"/>
      <c r="PG462" s="17"/>
      <c r="PH462" s="17"/>
      <c r="PI462" s="17"/>
      <c r="PJ462" s="17"/>
      <c r="PK462" s="17"/>
      <c r="PL462" s="17"/>
      <c r="PM462" s="17"/>
      <c r="PN462" s="17"/>
      <c r="PO462" s="17"/>
      <c r="PP462" s="17"/>
      <c r="PQ462" s="17"/>
      <c r="PR462" s="17"/>
      <c r="PS462" s="17"/>
      <c r="PT462" s="17"/>
      <c r="PU462" s="17"/>
      <c r="PV462" s="17"/>
      <c r="PW462" s="17"/>
      <c r="PX462" s="17"/>
      <c r="PY462" s="17"/>
      <c r="PZ462" s="17"/>
      <c r="QA462" s="17"/>
      <c r="QB462" s="17"/>
      <c r="QC462" s="17"/>
      <c r="QD462" s="17"/>
      <c r="QE462" s="17"/>
      <c r="QF462" s="17"/>
      <c r="QG462" s="17"/>
      <c r="QH462" s="17"/>
      <c r="QI462" s="17"/>
      <c r="QJ462" s="17"/>
      <c r="QK462" s="17"/>
      <c r="QL462" s="17"/>
      <c r="QM462" s="17"/>
      <c r="QN462" s="17"/>
      <c r="QO462" s="17"/>
      <c r="QP462" s="17"/>
      <c r="QQ462" s="17"/>
      <c r="QR462" s="17"/>
      <c r="QS462" s="17"/>
      <c r="QT462" s="17"/>
      <c r="QU462" s="17"/>
      <c r="QV462" s="17"/>
      <c r="QW462" s="17"/>
      <c r="QX462" s="17"/>
      <c r="QY462" s="17"/>
      <c r="QZ462" s="17"/>
      <c r="RA462" s="17"/>
      <c r="RB462" s="17"/>
      <c r="RC462" s="17"/>
      <c r="RD462" s="17"/>
      <c r="RE462" s="17"/>
      <c r="RF462" s="17"/>
      <c r="RG462" s="17"/>
      <c r="RH462" s="17"/>
      <c r="RI462" s="17"/>
      <c r="RJ462" s="17"/>
      <c r="RK462" s="17"/>
      <c r="RL462" s="17"/>
      <c r="RM462" s="17"/>
      <c r="RN462" s="17"/>
      <c r="RO462" s="17"/>
      <c r="RP462" s="17"/>
      <c r="RQ462" s="17"/>
      <c r="RR462" s="17"/>
      <c r="RS462" s="17"/>
      <c r="RT462" s="17"/>
      <c r="RU462" s="17"/>
      <c r="RV462" s="17"/>
      <c r="RW462" s="17"/>
      <c r="RX462" s="17"/>
      <c r="RY462" s="17"/>
      <c r="RZ462" s="17"/>
      <c r="SA462" s="17"/>
      <c r="SB462" s="17"/>
      <c r="SC462" s="17"/>
      <c r="SD462" s="17"/>
      <c r="SE462" s="17"/>
      <c r="SF462" s="17"/>
      <c r="SG462" s="17"/>
      <c r="SH462" s="17"/>
      <c r="SI462" s="17"/>
      <c r="SJ462" s="17"/>
      <c r="SK462" s="17"/>
      <c r="SL462" s="17"/>
      <c r="SM462" s="17"/>
      <c r="SN462" s="17"/>
      <c r="SO462" s="17"/>
      <c r="SP462" s="17"/>
      <c r="SQ462" s="17"/>
      <c r="SR462" s="17"/>
      <c r="SS462" s="17"/>
      <c r="ST462" s="17"/>
      <c r="SU462" s="17"/>
      <c r="SV462" s="17"/>
      <c r="SW462" s="17"/>
      <c r="SX462" s="17"/>
      <c r="SY462" s="17"/>
      <c r="SZ462" s="17"/>
      <c r="TA462" s="17"/>
      <c r="TB462" s="17"/>
      <c r="TC462" s="17"/>
      <c r="TD462" s="17"/>
      <c r="TE462" s="17"/>
      <c r="TF462" s="17"/>
      <c r="TG462" s="17"/>
      <c r="TH462" s="17"/>
      <c r="TI462" s="17"/>
      <c r="TJ462" s="17"/>
      <c r="TK462" s="17"/>
      <c r="TL462" s="17"/>
      <c r="TM462" s="17"/>
      <c r="TN462" s="17"/>
      <c r="TO462" s="17"/>
      <c r="TP462" s="17"/>
      <c r="TQ462" s="17"/>
      <c r="TR462" s="17"/>
      <c r="TS462" s="17"/>
      <c r="TT462" s="17"/>
      <c r="TU462" s="17"/>
      <c r="TV462" s="17"/>
      <c r="TW462" s="17"/>
      <c r="TX462" s="17"/>
      <c r="TY462" s="17"/>
      <c r="TZ462" s="17"/>
      <c r="UA462" s="17"/>
      <c r="UB462" s="17"/>
      <c r="UC462" s="17"/>
      <c r="UD462" s="17"/>
      <c r="UE462" s="17"/>
      <c r="UF462" s="17"/>
      <c r="UG462" s="17"/>
      <c r="UH462" s="17"/>
      <c r="UI462" s="17"/>
      <c r="UJ462" s="17"/>
      <c r="UK462" s="17"/>
      <c r="UL462" s="17"/>
      <c r="UM462" s="17"/>
      <c r="UN462" s="17"/>
      <c r="UO462" s="17"/>
      <c r="UP462" s="17"/>
      <c r="UQ462" s="17"/>
      <c r="UR462" s="17"/>
      <c r="US462" s="17"/>
      <c r="UT462" s="17"/>
      <c r="UU462" s="17"/>
      <c r="UV462" s="17"/>
      <c r="UW462" s="17"/>
      <c r="UX462" s="17"/>
      <c r="UY462" s="17"/>
      <c r="UZ462" s="17"/>
      <c r="VA462" s="17"/>
      <c r="VB462" s="17"/>
      <c r="VC462" s="17"/>
      <c r="VD462" s="17"/>
      <c r="VE462" s="17"/>
      <c r="VF462" s="17"/>
      <c r="VG462" s="17"/>
      <c r="VH462" s="17"/>
      <c r="VI462" s="17"/>
      <c r="VJ462" s="17"/>
      <c r="VK462" s="17"/>
      <c r="VL462" s="17"/>
      <c r="VM462" s="17"/>
      <c r="VN462" s="17"/>
      <c r="VO462" s="17"/>
      <c r="VP462" s="17"/>
      <c r="VQ462" s="17"/>
      <c r="VR462" s="17"/>
      <c r="VS462" s="17"/>
      <c r="VT462" s="17"/>
      <c r="VU462" s="17"/>
      <c r="VV462" s="17"/>
      <c r="VW462" s="17"/>
      <c r="VX462" s="17"/>
      <c r="VY462" s="17"/>
      <c r="VZ462" s="17"/>
      <c r="WA462" s="17"/>
      <c r="WB462" s="17"/>
      <c r="WC462" s="17"/>
      <c r="WD462" s="17"/>
      <c r="WE462" s="17"/>
      <c r="WF462" s="17"/>
      <c r="WG462" s="17"/>
      <c r="WH462" s="17"/>
      <c r="WI462" s="17"/>
      <c r="WJ462" s="17"/>
      <c r="WK462" s="17"/>
      <c r="WL462" s="17"/>
      <c r="WM462" s="17"/>
      <c r="WN462" s="17"/>
      <c r="WO462" s="17"/>
      <c r="WP462" s="17"/>
      <c r="WQ462" s="17"/>
      <c r="WR462" s="17"/>
      <c r="WS462" s="17"/>
      <c r="WT462" s="17"/>
      <c r="WU462" s="17"/>
      <c r="WV462" s="17"/>
      <c r="WW462" s="17"/>
      <c r="WX462" s="17"/>
      <c r="WY462" s="17"/>
      <c r="WZ462" s="17"/>
      <c r="XA462" s="17"/>
      <c r="XB462" s="17"/>
      <c r="XC462" s="17"/>
      <c r="XD462" s="17"/>
      <c r="XE462" s="17"/>
      <c r="XF462" s="17"/>
      <c r="XG462" s="17"/>
      <c r="XH462" s="17"/>
      <c r="XI462" s="17"/>
      <c r="XJ462" s="17"/>
      <c r="XK462" s="17"/>
      <c r="XL462" s="17"/>
      <c r="XM462" s="17"/>
      <c r="XN462" s="17"/>
      <c r="XO462" s="17"/>
      <c r="XP462" s="17"/>
      <c r="XQ462" s="17"/>
      <c r="XR462" s="17"/>
      <c r="XS462" s="17"/>
      <c r="XT462" s="17"/>
      <c r="XU462" s="17"/>
      <c r="XV462" s="17"/>
      <c r="XW462" s="17"/>
      <c r="XX462" s="17"/>
      <c r="XY462" s="17"/>
      <c r="XZ462" s="17"/>
      <c r="YA462" s="17"/>
      <c r="YB462" s="17"/>
      <c r="YC462" s="17"/>
      <c r="YD462" s="17"/>
      <c r="YE462" s="17"/>
      <c r="YF462" s="17"/>
      <c r="YG462" s="17"/>
      <c r="YH462" s="17"/>
      <c r="YI462" s="17"/>
      <c r="YJ462" s="17"/>
      <c r="YK462" s="17"/>
      <c r="YL462" s="17"/>
      <c r="YM462" s="17"/>
      <c r="YN462" s="17"/>
      <c r="YO462" s="17"/>
      <c r="YP462" s="17"/>
      <c r="YQ462" s="17"/>
      <c r="YR462" s="17"/>
      <c r="YS462" s="17"/>
      <c r="YT462" s="17"/>
      <c r="YU462" s="17"/>
      <c r="YV462" s="17"/>
      <c r="YW462" s="17"/>
      <c r="YX462" s="17"/>
      <c r="YY462" s="17"/>
      <c r="YZ462" s="17"/>
      <c r="ZA462" s="17"/>
      <c r="ZB462" s="17"/>
      <c r="ZC462" s="17"/>
      <c r="ZD462" s="17"/>
      <c r="ZE462" s="17"/>
      <c r="ZF462" s="17"/>
      <c r="ZG462" s="17"/>
      <c r="ZH462" s="17"/>
      <c r="ZI462" s="17"/>
      <c r="ZJ462" s="17"/>
      <c r="ZK462" s="17"/>
      <c r="ZL462" s="17"/>
      <c r="ZM462" s="17"/>
      <c r="ZN462" s="17"/>
      <c r="ZO462" s="17"/>
      <c r="ZP462" s="17"/>
      <c r="ZQ462" s="17"/>
      <c r="ZR462" s="17"/>
      <c r="ZS462" s="17"/>
      <c r="ZT462" s="17"/>
      <c r="ZU462" s="17"/>
      <c r="ZV462" s="17"/>
      <c r="ZW462" s="17"/>
      <c r="ZX462" s="17"/>
      <c r="ZY462" s="17"/>
      <c r="ZZ462" s="17"/>
      <c r="AAA462" s="17"/>
      <c r="AAB462" s="17"/>
      <c r="AAC462" s="17"/>
      <c r="AAD462" s="17"/>
      <c r="AAE462" s="17"/>
      <c r="AAF462" s="17"/>
      <c r="AAG462" s="17"/>
      <c r="AAH462" s="17"/>
      <c r="AAI462" s="17"/>
      <c r="AAJ462" s="17"/>
      <c r="AAK462" s="17"/>
      <c r="AAL462" s="17"/>
      <c r="AAM462" s="17"/>
      <c r="AAN462" s="17"/>
      <c r="AAO462" s="17"/>
      <c r="AAP462" s="17"/>
      <c r="AAQ462" s="17"/>
      <c r="AAR462" s="17"/>
      <c r="AAS462" s="17"/>
      <c r="AAT462" s="17"/>
      <c r="AAU462" s="17"/>
      <c r="AAV462" s="17"/>
      <c r="AAW462" s="17"/>
      <c r="AAX462" s="17"/>
      <c r="AAY462" s="17"/>
      <c r="AAZ462" s="17"/>
      <c r="ABA462" s="17"/>
      <c r="ABB462" s="17"/>
      <c r="ABC462" s="17"/>
      <c r="ABD462" s="17"/>
      <c r="ABE462" s="17"/>
      <c r="ABF462" s="17"/>
      <c r="ABG462" s="17"/>
      <c r="ABH462" s="17"/>
      <c r="ABI462" s="17"/>
      <c r="ABJ462" s="17"/>
      <c r="ABK462" s="17"/>
      <c r="ABL462" s="17"/>
      <c r="ABM462" s="17"/>
      <c r="ABN462" s="17"/>
      <c r="ABO462" s="17"/>
      <c r="ABP462" s="17"/>
      <c r="ABQ462" s="17"/>
      <c r="ABR462" s="17"/>
      <c r="ABS462" s="17"/>
      <c r="ABT462" s="17"/>
      <c r="ABU462" s="17"/>
      <c r="ABV462" s="17"/>
      <c r="ABW462" s="17"/>
      <c r="ABX462" s="17"/>
      <c r="ABY462" s="17"/>
      <c r="ABZ462" s="17"/>
      <c r="ACA462" s="17"/>
      <c r="ACB462" s="17"/>
      <c r="ACC462" s="17"/>
      <c r="ACD462" s="17"/>
      <c r="ACE462" s="17"/>
      <c r="ACF462" s="17"/>
      <c r="ACG462" s="17"/>
      <c r="ACH462" s="17"/>
      <c r="ACI462" s="17"/>
      <c r="ACJ462" s="17"/>
      <c r="ACK462" s="17"/>
      <c r="ACL462" s="17"/>
      <c r="ACM462" s="17"/>
      <c r="ACN462" s="17"/>
      <c r="ACO462" s="17"/>
      <c r="ACP462" s="17"/>
      <c r="ACQ462" s="17"/>
      <c r="ACR462" s="17"/>
      <c r="ACS462" s="17"/>
      <c r="ACT462" s="17"/>
      <c r="ACU462" s="17"/>
      <c r="ACV462" s="17"/>
      <c r="ACW462" s="17"/>
      <c r="ACX462" s="17"/>
      <c r="ACY462" s="17"/>
      <c r="ACZ462" s="17"/>
      <c r="ADA462" s="17"/>
      <c r="ADB462" s="17"/>
      <c r="ADC462" s="17"/>
      <c r="ADD462" s="17"/>
      <c r="ADE462" s="17"/>
      <c r="ADF462" s="17"/>
      <c r="ADG462" s="17"/>
      <c r="ADH462" s="17"/>
      <c r="ADI462" s="17"/>
      <c r="ADJ462" s="17"/>
      <c r="ADK462" s="17"/>
      <c r="ADL462" s="17"/>
      <c r="ADM462" s="17"/>
      <c r="ADN462" s="17"/>
      <c r="ADO462" s="17"/>
      <c r="ADP462" s="17"/>
      <c r="ADQ462" s="17"/>
      <c r="ADR462" s="17"/>
      <c r="ADS462" s="17"/>
      <c r="ADT462" s="17"/>
      <c r="ADU462" s="17"/>
      <c r="ADV462" s="17"/>
      <c r="ADW462" s="17"/>
      <c r="ADX462" s="17"/>
      <c r="ADY462" s="17"/>
      <c r="ADZ462" s="17"/>
      <c r="AEA462" s="17"/>
      <c r="AEB462" s="17"/>
      <c r="AEC462" s="17"/>
      <c r="AED462" s="17"/>
      <c r="AEE462" s="17"/>
      <c r="AEF462" s="17"/>
      <c r="AEG462" s="17"/>
      <c r="AEH462" s="17"/>
      <c r="AEI462" s="17"/>
      <c r="AEJ462" s="17"/>
      <c r="AEK462" s="17"/>
      <c r="AEL462" s="17"/>
      <c r="AEM462" s="17"/>
      <c r="AEN462" s="17"/>
      <c r="AEO462" s="17"/>
      <c r="AEP462" s="17"/>
      <c r="AEQ462" s="17"/>
      <c r="AER462" s="17"/>
      <c r="AES462" s="17"/>
      <c r="AET462" s="17"/>
      <c r="AEU462" s="17"/>
      <c r="AEV462" s="17"/>
      <c r="AEW462" s="17"/>
      <c r="AEX462" s="17"/>
      <c r="AEY462" s="17"/>
      <c r="AEZ462" s="17"/>
      <c r="AFA462" s="17"/>
      <c r="AFB462" s="17"/>
      <c r="AFC462" s="17"/>
      <c r="AFD462" s="17"/>
      <c r="AFE462" s="17"/>
      <c r="AFF462" s="17"/>
      <c r="AFG462" s="17"/>
      <c r="AFH462" s="17"/>
      <c r="AFI462" s="17"/>
      <c r="AFJ462" s="17"/>
      <c r="AFK462" s="17"/>
      <c r="AFL462" s="17"/>
      <c r="AFM462" s="17"/>
      <c r="AFN462" s="17"/>
      <c r="AFO462" s="17"/>
      <c r="AFP462" s="17"/>
      <c r="AFQ462" s="17"/>
      <c r="AFR462" s="17"/>
      <c r="AFS462" s="17"/>
      <c r="AFT462" s="17"/>
      <c r="AFU462" s="17"/>
      <c r="AFV462" s="17"/>
      <c r="AFW462" s="17"/>
      <c r="AFX462" s="17"/>
      <c r="AFY462" s="17"/>
      <c r="AFZ462" s="17"/>
      <c r="AGA462" s="17"/>
      <c r="AGB462" s="17"/>
      <c r="AGC462" s="17"/>
      <c r="AGD462" s="17"/>
      <c r="AGE462" s="17"/>
      <c r="AGF462" s="17"/>
      <c r="AGG462" s="17"/>
      <c r="AGH462" s="17"/>
      <c r="AGI462" s="17"/>
      <c r="AGJ462" s="17"/>
      <c r="AGK462" s="17"/>
      <c r="AGL462" s="17"/>
      <c r="AGM462" s="17"/>
      <c r="AGN462" s="17"/>
      <c r="AGO462" s="17"/>
      <c r="AGP462" s="17"/>
      <c r="AGQ462" s="17"/>
      <c r="AGR462" s="17"/>
      <c r="AGS462" s="17"/>
      <c r="AGT462" s="17"/>
      <c r="AGU462" s="17"/>
      <c r="AGV462" s="17"/>
      <c r="AGW462" s="17"/>
      <c r="AGX462" s="17"/>
      <c r="AGY462" s="17"/>
      <c r="AGZ462" s="17"/>
      <c r="AHA462" s="17"/>
      <c r="AHB462" s="17"/>
      <c r="AHC462" s="17"/>
      <c r="AHD462" s="17"/>
      <c r="AHE462" s="17"/>
      <c r="AHF462" s="17"/>
      <c r="AHG462" s="17"/>
      <c r="AHH462" s="17"/>
      <c r="AHI462" s="17"/>
      <c r="AHJ462" s="17"/>
      <c r="AHK462" s="17"/>
      <c r="AHL462" s="17"/>
      <c r="AHM462" s="17"/>
      <c r="AHN462" s="17"/>
      <c r="AHO462" s="17"/>
      <c r="AHP462" s="17"/>
      <c r="AHQ462" s="17"/>
      <c r="AHR462" s="17"/>
      <c r="AHS462" s="17"/>
      <c r="AHT462" s="17"/>
      <c r="AHU462" s="17"/>
      <c r="AHV462" s="17"/>
      <c r="AHW462" s="17"/>
      <c r="AHX462" s="17"/>
      <c r="AHY462" s="17"/>
      <c r="AHZ462" s="17"/>
      <c r="AIA462" s="17"/>
      <c r="AIB462" s="17"/>
      <c r="AIC462" s="17"/>
      <c r="AID462" s="17"/>
      <c r="AIE462" s="17"/>
      <c r="AIF462" s="17"/>
      <c r="AIG462" s="17"/>
      <c r="AIH462" s="17"/>
      <c r="AII462" s="17"/>
      <c r="AIJ462" s="17"/>
      <c r="AIK462" s="17"/>
      <c r="AIL462" s="17"/>
      <c r="AIM462" s="17"/>
      <c r="AIN462" s="17"/>
      <c r="AIO462" s="17"/>
      <c r="AIP462" s="17"/>
      <c r="AIQ462" s="17"/>
      <c r="AIR462" s="17"/>
      <c r="AIS462" s="17"/>
      <c r="AIT462" s="17"/>
      <c r="AIU462" s="17"/>
      <c r="AIV462" s="17"/>
      <c r="AIW462" s="17"/>
      <c r="AIX462" s="17"/>
      <c r="AIY462" s="17"/>
      <c r="AIZ462" s="17"/>
      <c r="AJA462" s="17"/>
      <c r="AJB462" s="17"/>
      <c r="AJC462" s="17"/>
      <c r="AJD462" s="17"/>
      <c r="AJE462" s="17"/>
      <c r="AJF462" s="17"/>
      <c r="AJG462" s="17"/>
      <c r="AJH462" s="17"/>
      <c r="AJI462" s="17"/>
      <c r="AJJ462" s="17"/>
      <c r="AJK462" s="17"/>
      <c r="AJL462" s="17"/>
      <c r="AJM462" s="17"/>
      <c r="AJN462" s="17"/>
      <c r="AJO462" s="17"/>
      <c r="AJP462" s="17"/>
      <c r="AJQ462" s="17"/>
      <c r="AJR462" s="17"/>
      <c r="AJS462" s="17"/>
      <c r="AJT462" s="17"/>
      <c r="AJU462" s="17"/>
      <c r="AJV462" s="17"/>
      <c r="AJW462" s="17"/>
      <c r="AJX462" s="17"/>
      <c r="AJY462" s="17"/>
      <c r="AJZ462" s="17"/>
      <c r="AKA462" s="17"/>
      <c r="AKB462" s="17"/>
      <c r="AKC462" s="17"/>
      <c r="AKD462" s="17"/>
      <c r="AKE462" s="17"/>
      <c r="AKF462" s="17"/>
      <c r="AKG462" s="17"/>
      <c r="AKH462" s="17"/>
      <c r="AKI462" s="17"/>
      <c r="AKJ462" s="17"/>
      <c r="AKK462" s="17"/>
      <c r="AKL462" s="17"/>
      <c r="AKM462" s="17"/>
      <c r="AKN462" s="17"/>
      <c r="AKO462" s="17"/>
      <c r="AKP462" s="17"/>
      <c r="AKQ462" s="17"/>
      <c r="AKR462" s="17"/>
      <c r="AKS462" s="17"/>
      <c r="AKT462" s="17"/>
      <c r="AKU462" s="17"/>
      <c r="AKV462" s="17"/>
      <c r="AKW462" s="17"/>
      <c r="AKX462" s="17"/>
      <c r="AKY462" s="17"/>
      <c r="AKZ462" s="17"/>
      <c r="ALA462" s="17"/>
      <c r="ALB462" s="17"/>
      <c r="ALC462" s="17"/>
      <c r="ALD462" s="17"/>
      <c r="ALE462" s="17"/>
      <c r="ALF462" s="17"/>
      <c r="ALG462" s="17"/>
      <c r="ALH462" s="17"/>
      <c r="ALI462" s="17"/>
      <c r="ALJ462" s="17"/>
      <c r="ALK462" s="17"/>
      <c r="ALL462" s="17"/>
      <c r="ALM462" s="17"/>
      <c r="ALN462" s="17"/>
      <c r="ALO462" s="17"/>
      <c r="ALP462" s="17"/>
      <c r="ALQ462" s="17"/>
      <c r="ALR462" s="17"/>
      <c r="ALS462" s="17"/>
      <c r="ALT462" s="17"/>
      <c r="ALU462" s="17"/>
      <c r="ALV462" s="17"/>
      <c r="ALW462" s="17"/>
      <c r="ALX462" s="17"/>
      <c r="ALY462" s="17"/>
      <c r="ALZ462" s="17"/>
      <c r="AMA462" s="17"/>
      <c r="AMB462" s="17"/>
      <c r="AMC462" s="17"/>
      <c r="AMD462" s="17"/>
      <c r="AME462" s="17"/>
      <c r="AMF462" s="17"/>
      <c r="AMG462" s="17"/>
      <c r="AMH462" s="17"/>
      <c r="AMI462" s="17"/>
      <c r="AMJ462" s="17"/>
      <c r="AMK462" s="17"/>
      <c r="AML462" s="17"/>
      <c r="AMM462" s="17"/>
      <c r="AMN462" s="17"/>
      <c r="AMO462" s="17"/>
      <c r="AMP462" s="17"/>
      <c r="AMQ462" s="17"/>
      <c r="AMR462" s="17"/>
      <c r="AMS462" s="17"/>
      <c r="AMT462" s="17"/>
      <c r="AMU462" s="17"/>
      <c r="AMV462" s="17"/>
      <c r="AMW462" s="17"/>
      <c r="AMX462" s="17"/>
      <c r="AMY462" s="17"/>
      <c r="AMZ462" s="17"/>
      <c r="ANA462" s="17"/>
      <c r="ANB462" s="17"/>
      <c r="ANC462" s="17"/>
      <c r="AND462" s="17"/>
      <c r="ANE462" s="17"/>
      <c r="ANF462" s="17"/>
      <c r="ANG462" s="17"/>
      <c r="ANH462" s="17"/>
      <c r="ANI462" s="17"/>
      <c r="ANJ462" s="17"/>
      <c r="ANK462" s="17"/>
      <c r="ANL462" s="17"/>
      <c r="ANM462" s="17"/>
      <c r="ANN462" s="17"/>
      <c r="ANO462" s="17"/>
      <c r="ANP462" s="17"/>
      <c r="ANQ462" s="17"/>
      <c r="ANR462" s="17"/>
      <c r="ANS462" s="17"/>
      <c r="ANT462" s="17"/>
      <c r="ANU462" s="17"/>
      <c r="ANV462" s="17"/>
      <c r="ANW462" s="17"/>
      <c r="ANX462" s="17"/>
      <c r="ANY462" s="17"/>
      <c r="ANZ462" s="17"/>
      <c r="AOA462" s="17"/>
      <c r="AOB462" s="17"/>
      <c r="AOC462" s="17"/>
      <c r="AOD462" s="17"/>
      <c r="AOE462" s="17"/>
      <c r="AOF462" s="17"/>
      <c r="AOG462" s="17"/>
      <c r="AOH462" s="17"/>
      <c r="AOI462" s="17"/>
      <c r="AOJ462" s="17"/>
      <c r="AOK462" s="17"/>
      <c r="AOL462" s="17"/>
      <c r="AOM462" s="17"/>
      <c r="AON462" s="17"/>
      <c r="AOO462" s="17"/>
      <c r="AOP462" s="17"/>
      <c r="AOQ462" s="17"/>
      <c r="AOR462" s="17"/>
      <c r="AOS462" s="17"/>
      <c r="AOT462" s="17"/>
      <c r="AOU462" s="17"/>
      <c r="AOV462" s="17"/>
      <c r="AOW462" s="17"/>
      <c r="AOX462" s="17"/>
      <c r="AOY462" s="17"/>
      <c r="AOZ462" s="17"/>
      <c r="APA462" s="17"/>
      <c r="APB462" s="17"/>
      <c r="APC462" s="17"/>
      <c r="APD462" s="17"/>
      <c r="APE462" s="17"/>
      <c r="APF462" s="17"/>
      <c r="APG462" s="17"/>
      <c r="APH462" s="17"/>
      <c r="API462" s="17"/>
      <c r="APJ462" s="17"/>
      <c r="APK462" s="17"/>
      <c r="APL462" s="17"/>
      <c r="APM462" s="17"/>
      <c r="APN462" s="17"/>
      <c r="APO462" s="17"/>
      <c r="APP462" s="17"/>
      <c r="APQ462" s="17"/>
      <c r="APR462" s="17"/>
      <c r="APS462" s="17"/>
      <c r="APT462" s="17"/>
      <c r="APU462" s="17"/>
      <c r="APV462" s="17"/>
      <c r="APW462" s="17"/>
      <c r="APX462" s="17"/>
      <c r="APY462" s="17"/>
      <c r="APZ462" s="17"/>
      <c r="AQA462" s="17"/>
      <c r="AQB462" s="17"/>
      <c r="AQC462" s="17"/>
      <c r="AQD462" s="17"/>
      <c r="AQE462" s="17"/>
      <c r="AQF462" s="17"/>
      <c r="AQG462" s="17"/>
      <c r="AQH462" s="17"/>
      <c r="AQI462" s="17"/>
      <c r="AQJ462" s="17"/>
      <c r="AQK462" s="17"/>
      <c r="AQL462" s="17"/>
      <c r="AQM462" s="17"/>
      <c r="AQN462" s="17"/>
      <c r="AQO462" s="17"/>
      <c r="AQP462" s="17"/>
      <c r="AQQ462" s="17"/>
      <c r="AQR462" s="17"/>
      <c r="AQS462" s="17"/>
      <c r="AQT462" s="17"/>
      <c r="AQU462" s="17"/>
      <c r="AQV462" s="17"/>
      <c r="AQW462" s="17"/>
      <c r="AQX462" s="17"/>
      <c r="AQY462" s="17"/>
      <c r="AQZ462" s="17"/>
      <c r="ARA462" s="17"/>
      <c r="ARB462" s="17"/>
      <c r="ARC462" s="17"/>
      <c r="ARD462" s="17"/>
      <c r="ARE462" s="17"/>
      <c r="ARF462" s="17"/>
      <c r="ARG462" s="17"/>
      <c r="ARH462" s="17"/>
      <c r="ARI462" s="17"/>
      <c r="ARJ462" s="17"/>
      <c r="ARK462" s="17"/>
      <c r="ARL462" s="17"/>
      <c r="ARM462" s="17"/>
      <c r="ARN462" s="17"/>
      <c r="ARO462" s="17"/>
      <c r="ARP462" s="17"/>
      <c r="ARQ462" s="17"/>
      <c r="ARR462" s="17"/>
      <c r="ARS462" s="17"/>
      <c r="ART462" s="17"/>
      <c r="ARU462" s="17"/>
      <c r="ARV462" s="17"/>
      <c r="ARW462" s="17"/>
      <c r="ARX462" s="17"/>
      <c r="ARY462" s="17"/>
      <c r="ARZ462" s="17"/>
      <c r="ASA462" s="17"/>
      <c r="ASB462" s="17"/>
      <c r="ASC462" s="17"/>
      <c r="ASD462" s="17"/>
      <c r="ASE462" s="17"/>
      <c r="ASF462" s="17"/>
      <c r="ASG462" s="17"/>
      <c r="ASH462" s="17"/>
      <c r="ASI462" s="17"/>
      <c r="ASJ462" s="17"/>
      <c r="ASK462" s="17"/>
      <c r="ASL462" s="17"/>
      <c r="ASM462" s="17"/>
      <c r="ASN462" s="17"/>
      <c r="ASO462" s="17"/>
      <c r="ASP462" s="17"/>
      <c r="ASQ462" s="17"/>
      <c r="ASR462" s="17"/>
      <c r="ASS462" s="17"/>
      <c r="AST462" s="17"/>
      <c r="ASU462" s="17"/>
      <c r="ASV462" s="17"/>
      <c r="ASW462" s="17"/>
      <c r="ASX462" s="17"/>
      <c r="ASY462" s="17"/>
      <c r="ASZ462" s="17"/>
      <c r="ATA462" s="17"/>
      <c r="ATB462" s="17"/>
      <c r="ATC462" s="17"/>
      <c r="ATD462" s="17"/>
      <c r="ATE462" s="17"/>
      <c r="ATF462" s="17"/>
      <c r="ATG462" s="17"/>
      <c r="ATH462" s="17"/>
      <c r="ATI462" s="17"/>
      <c r="ATJ462" s="17"/>
      <c r="ATK462" s="17"/>
      <c r="ATL462" s="17"/>
      <c r="ATM462" s="17"/>
      <c r="ATN462" s="17"/>
      <c r="ATO462" s="17"/>
      <c r="ATP462" s="17"/>
      <c r="ATQ462" s="17"/>
      <c r="ATR462" s="17"/>
      <c r="ATS462" s="17"/>
      <c r="ATT462" s="17"/>
      <c r="ATU462" s="17"/>
      <c r="ATV462" s="17"/>
      <c r="ATW462" s="17"/>
      <c r="ATX462" s="17"/>
      <c r="ATY462" s="17"/>
      <c r="ATZ462" s="17"/>
      <c r="AUA462" s="17"/>
      <c r="AUB462" s="17"/>
      <c r="AUC462" s="17"/>
      <c r="AUD462" s="17"/>
      <c r="AUE462" s="17"/>
      <c r="AUF462" s="17"/>
      <c r="AUG462" s="17"/>
      <c r="AUH462" s="17"/>
      <c r="AUI462" s="17"/>
      <c r="AUJ462" s="17"/>
      <c r="AUK462" s="17"/>
      <c r="AUL462" s="17"/>
      <c r="AUM462" s="17"/>
      <c r="AUN462" s="17"/>
      <c r="AUO462" s="17"/>
      <c r="AUP462" s="17"/>
      <c r="AUQ462" s="17"/>
      <c r="AUR462" s="17"/>
      <c r="AUS462" s="17"/>
      <c r="AUT462" s="17"/>
      <c r="AUU462" s="17"/>
      <c r="AUV462" s="17"/>
      <c r="AUW462" s="17"/>
      <c r="AUX462" s="17"/>
      <c r="AUY462" s="17"/>
      <c r="AUZ462" s="17"/>
      <c r="AVA462" s="17"/>
      <c r="AVB462" s="17"/>
      <c r="AVC462" s="17"/>
      <c r="AVD462" s="17"/>
      <c r="AVE462" s="17"/>
      <c r="AVF462" s="17"/>
      <c r="AVG462" s="17"/>
      <c r="AVH462" s="17"/>
      <c r="AVI462" s="17"/>
      <c r="AVJ462" s="17"/>
      <c r="AVK462" s="17"/>
      <c r="AVL462" s="17"/>
      <c r="AVM462" s="17"/>
      <c r="AVN462" s="17"/>
      <c r="AVO462" s="17"/>
      <c r="AVP462" s="17"/>
      <c r="AVQ462" s="17"/>
      <c r="AVR462" s="17"/>
      <c r="AVS462" s="17"/>
      <c r="AVT462" s="17"/>
      <c r="AVU462" s="17"/>
      <c r="AVV462" s="17"/>
      <c r="AVW462" s="17"/>
      <c r="AVX462" s="17"/>
      <c r="AVY462" s="17"/>
      <c r="AVZ462" s="17"/>
      <c r="AWA462" s="17"/>
      <c r="AWB462" s="17"/>
      <c r="AWC462" s="17"/>
      <c r="AWD462" s="17"/>
      <c r="AWE462" s="17"/>
      <c r="AWF462" s="17"/>
      <c r="AWG462" s="17"/>
      <c r="AWH462" s="17"/>
      <c r="AWI462" s="17"/>
      <c r="AWJ462" s="17"/>
      <c r="AWK462" s="17"/>
      <c r="AWL462" s="17"/>
      <c r="AWM462" s="17"/>
      <c r="AWN462" s="17"/>
      <c r="AWO462" s="17"/>
      <c r="AWP462" s="17"/>
      <c r="AWQ462" s="17"/>
      <c r="AWR462" s="17"/>
      <c r="AWS462" s="17"/>
      <c r="AWT462" s="17"/>
      <c r="AWU462" s="17"/>
      <c r="AWV462" s="17"/>
      <c r="AWW462" s="17"/>
      <c r="AWX462" s="17"/>
      <c r="AWY462" s="17"/>
      <c r="AWZ462" s="17"/>
      <c r="AXA462" s="17"/>
      <c r="AXB462" s="17"/>
      <c r="AXC462" s="17"/>
      <c r="AXD462" s="17"/>
      <c r="AXE462" s="17"/>
      <c r="AXF462" s="17"/>
      <c r="AXG462" s="17"/>
      <c r="AXH462" s="17"/>
      <c r="AXI462" s="17"/>
      <c r="AXJ462" s="17"/>
      <c r="AXK462" s="17"/>
      <c r="AXL462" s="17"/>
      <c r="AXM462" s="17"/>
      <c r="AXN462" s="17"/>
      <c r="AXO462" s="17"/>
      <c r="AXP462" s="17"/>
      <c r="AXQ462" s="17"/>
      <c r="AXR462" s="17"/>
      <c r="AXS462" s="17"/>
      <c r="AXT462" s="17"/>
      <c r="AXU462" s="17"/>
      <c r="AXV462" s="17"/>
      <c r="AXW462" s="17"/>
      <c r="AXX462" s="17"/>
      <c r="AXY462" s="17"/>
      <c r="AXZ462" s="17"/>
      <c r="AYA462" s="17"/>
      <c r="AYB462" s="17"/>
      <c r="AYC462" s="17"/>
      <c r="AYD462" s="17"/>
      <c r="AYE462" s="17"/>
      <c r="AYF462" s="17"/>
      <c r="AYG462" s="17"/>
      <c r="AYH462" s="17"/>
      <c r="AYI462" s="17"/>
      <c r="AYJ462" s="17"/>
      <c r="AYK462" s="17"/>
      <c r="AYL462" s="17"/>
      <c r="AYM462" s="17"/>
      <c r="AYN462" s="17"/>
      <c r="AYO462" s="17"/>
      <c r="AYP462" s="17"/>
      <c r="AYQ462" s="17"/>
      <c r="AYR462" s="17"/>
      <c r="AYS462" s="17"/>
      <c r="AYT462" s="17"/>
      <c r="AYU462" s="17"/>
      <c r="AYV462" s="17"/>
      <c r="AYW462" s="17"/>
      <c r="AYX462" s="17"/>
      <c r="AYY462" s="17"/>
      <c r="AYZ462" s="17"/>
      <c r="AZA462" s="17"/>
      <c r="AZB462" s="17"/>
      <c r="AZC462" s="17"/>
      <c r="AZD462" s="17"/>
      <c r="AZE462" s="17"/>
      <c r="AZF462" s="17"/>
      <c r="AZG462" s="17"/>
      <c r="AZH462" s="17"/>
      <c r="AZI462" s="17"/>
      <c r="AZJ462" s="17"/>
      <c r="AZK462" s="17"/>
      <c r="AZL462" s="17"/>
      <c r="AZM462" s="17"/>
      <c r="AZN462" s="17"/>
      <c r="AZO462" s="17"/>
      <c r="AZP462" s="17"/>
      <c r="AZQ462" s="17"/>
      <c r="AZR462" s="17"/>
      <c r="AZS462" s="17"/>
      <c r="AZT462" s="17"/>
      <c r="AZU462" s="17"/>
      <c r="AZV462" s="17"/>
      <c r="AZW462" s="17"/>
      <c r="AZX462" s="17"/>
      <c r="AZY462" s="17"/>
      <c r="AZZ462" s="17"/>
      <c r="BAA462" s="17"/>
      <c r="BAB462" s="17"/>
      <c r="BAC462" s="17"/>
      <c r="BAD462" s="17"/>
      <c r="BAE462" s="17"/>
      <c r="BAF462" s="17"/>
      <c r="BAG462" s="17"/>
      <c r="BAH462" s="17"/>
      <c r="BAI462" s="17"/>
      <c r="BAJ462" s="17"/>
      <c r="BAK462" s="17"/>
      <c r="BAL462" s="17"/>
      <c r="BAM462" s="17"/>
      <c r="BAN462" s="17"/>
      <c r="BAO462" s="17"/>
      <c r="BAP462" s="17"/>
      <c r="BAQ462" s="17"/>
      <c r="BAR462" s="17"/>
      <c r="BAS462" s="17"/>
      <c r="BAT462" s="17"/>
      <c r="BAU462" s="17"/>
      <c r="BAV462" s="17"/>
      <c r="BAW462" s="17"/>
      <c r="BAX462" s="17"/>
      <c r="BAY462" s="17"/>
      <c r="BAZ462" s="17"/>
      <c r="BBA462" s="17"/>
      <c r="BBB462" s="17"/>
      <c r="BBC462" s="17"/>
      <c r="BBD462" s="17"/>
      <c r="BBE462" s="17"/>
      <c r="BBF462" s="17"/>
      <c r="BBG462" s="17"/>
      <c r="BBH462" s="17"/>
      <c r="BBI462" s="17"/>
      <c r="BBJ462" s="17"/>
      <c r="BBK462" s="17"/>
      <c r="BBL462" s="17"/>
      <c r="BBM462" s="17"/>
      <c r="BBN462" s="17"/>
      <c r="BBO462" s="17"/>
      <c r="BBP462" s="17"/>
      <c r="BBQ462" s="17"/>
      <c r="BBR462" s="17"/>
      <c r="BBS462" s="17"/>
      <c r="BBT462" s="17"/>
      <c r="BBU462" s="17"/>
      <c r="BBV462" s="17"/>
      <c r="BBW462" s="17"/>
      <c r="BBX462" s="17"/>
      <c r="BBY462" s="17"/>
      <c r="BBZ462" s="17"/>
      <c r="BCA462" s="17"/>
      <c r="BCB462" s="17"/>
      <c r="BCC462" s="17"/>
      <c r="BCD462" s="17"/>
      <c r="BCE462" s="17"/>
      <c r="BCF462" s="17"/>
      <c r="BCG462" s="17"/>
      <c r="BCH462" s="17"/>
      <c r="BCI462" s="17"/>
      <c r="BCJ462" s="17"/>
      <c r="BCK462" s="17"/>
      <c r="BCL462" s="17"/>
      <c r="BCM462" s="17"/>
      <c r="BCN462" s="17"/>
      <c r="BCO462" s="17"/>
      <c r="BCP462" s="17"/>
      <c r="BCQ462" s="17"/>
      <c r="BCR462" s="17"/>
      <c r="BCS462" s="17"/>
      <c r="BCT462" s="17"/>
      <c r="BCU462" s="17"/>
      <c r="BCV462" s="17"/>
      <c r="BCW462" s="17"/>
      <c r="BCX462" s="17"/>
      <c r="BCY462" s="17"/>
      <c r="BCZ462" s="17"/>
      <c r="BDA462" s="17"/>
      <c r="BDB462" s="17"/>
      <c r="BDC462" s="17"/>
      <c r="BDD462" s="17"/>
      <c r="BDE462" s="17"/>
      <c r="BDF462" s="17"/>
      <c r="BDG462" s="17"/>
      <c r="BDH462" s="17"/>
      <c r="BDI462" s="17"/>
      <c r="BDJ462" s="17"/>
      <c r="BDK462" s="17"/>
      <c r="BDL462" s="17"/>
      <c r="BDM462" s="17"/>
      <c r="BDN462" s="17"/>
      <c r="BDO462" s="17"/>
      <c r="BDP462" s="17"/>
      <c r="BDQ462" s="17"/>
      <c r="BDR462" s="17"/>
      <c r="BDS462" s="17"/>
      <c r="BDT462" s="17"/>
      <c r="BDU462" s="17"/>
      <c r="BDV462" s="17"/>
      <c r="BDW462" s="17"/>
      <c r="BDX462" s="17"/>
      <c r="BDY462" s="17"/>
      <c r="BDZ462" s="17"/>
      <c r="BEA462" s="17"/>
      <c r="BEB462" s="17"/>
      <c r="BEC462" s="17"/>
      <c r="BED462" s="17"/>
      <c r="BEE462" s="17"/>
      <c r="BEF462" s="17"/>
      <c r="BEG462" s="17"/>
      <c r="BEH462" s="17"/>
      <c r="BEI462" s="17"/>
      <c r="BEJ462" s="17"/>
      <c r="BEK462" s="17"/>
      <c r="BEL462" s="17"/>
      <c r="BEM462" s="17"/>
      <c r="BEN462" s="17"/>
      <c r="BEO462" s="17"/>
      <c r="BEP462" s="17"/>
      <c r="BEQ462" s="17"/>
      <c r="BER462" s="17"/>
      <c r="BES462" s="17"/>
      <c r="BET462" s="17"/>
      <c r="BEU462" s="17"/>
      <c r="BEV462" s="17"/>
      <c r="BEW462" s="17"/>
      <c r="BEX462" s="17"/>
      <c r="BEY462" s="17"/>
      <c r="BEZ462" s="17"/>
      <c r="BFA462" s="17"/>
      <c r="BFB462" s="17"/>
      <c r="BFC462" s="17"/>
      <c r="BFD462" s="17"/>
      <c r="BFE462" s="17"/>
      <c r="BFF462" s="17"/>
      <c r="BFG462" s="17"/>
      <c r="BFH462" s="17"/>
      <c r="BFI462" s="17"/>
      <c r="BFJ462" s="17"/>
      <c r="BFK462" s="17"/>
      <c r="BFL462" s="17"/>
      <c r="BFM462" s="17"/>
      <c r="BFN462" s="17"/>
      <c r="BFO462" s="17"/>
      <c r="BFP462" s="17"/>
      <c r="BFQ462" s="17"/>
      <c r="BFR462" s="17"/>
      <c r="BFS462" s="17"/>
      <c r="BFT462" s="17"/>
      <c r="BFU462" s="17"/>
      <c r="BFV462" s="17"/>
      <c r="BFW462" s="17"/>
      <c r="BFX462" s="17"/>
      <c r="BFY462" s="17"/>
      <c r="BFZ462" s="17"/>
      <c r="BGA462" s="17"/>
      <c r="BGB462" s="17"/>
      <c r="BGC462" s="17"/>
      <c r="BGD462" s="17"/>
      <c r="BGE462" s="17"/>
      <c r="BGF462" s="17"/>
      <c r="BGG462" s="17"/>
      <c r="BGH462" s="17"/>
      <c r="BGI462" s="17"/>
      <c r="BGJ462" s="17"/>
      <c r="BGK462" s="17"/>
      <c r="BGL462" s="17"/>
      <c r="BGM462" s="17"/>
      <c r="BGN462" s="17"/>
      <c r="BGO462" s="17"/>
      <c r="BGP462" s="17"/>
      <c r="BGQ462" s="17"/>
      <c r="BGR462" s="17"/>
      <c r="BGS462" s="17"/>
      <c r="BGT462" s="17"/>
      <c r="BGU462" s="17"/>
      <c r="BGV462" s="17"/>
      <c r="BGW462" s="17"/>
      <c r="BGX462" s="17"/>
      <c r="BGY462" s="17"/>
      <c r="BGZ462" s="17"/>
      <c r="BHA462" s="17"/>
      <c r="BHB462" s="17"/>
      <c r="BHC462" s="17"/>
      <c r="BHD462" s="17"/>
      <c r="BHE462" s="17"/>
      <c r="BHF462" s="17"/>
      <c r="BHG462" s="17"/>
      <c r="BHH462" s="17"/>
      <c r="BHI462" s="17"/>
      <c r="BHJ462" s="17"/>
      <c r="BHK462" s="17"/>
      <c r="BHL462" s="17"/>
      <c r="BHM462" s="17"/>
      <c r="BHN462" s="17"/>
      <c r="BHO462" s="17"/>
      <c r="BHP462" s="17"/>
      <c r="BHQ462" s="17"/>
      <c r="BHR462" s="17"/>
      <c r="BHS462" s="17"/>
      <c r="BHT462" s="17"/>
      <c r="BHU462" s="17"/>
      <c r="BHV462" s="17"/>
      <c r="BHW462" s="17"/>
      <c r="BHX462" s="17"/>
      <c r="BHY462" s="17"/>
      <c r="BHZ462" s="17"/>
      <c r="BIA462" s="17"/>
      <c r="BIB462" s="17"/>
      <c r="BIC462" s="17"/>
      <c r="BID462" s="17"/>
      <c r="BIE462" s="17"/>
      <c r="BIF462" s="17"/>
      <c r="BIG462" s="17"/>
      <c r="BIH462" s="17"/>
      <c r="BII462" s="17"/>
      <c r="BIJ462" s="17"/>
      <c r="BIK462" s="17"/>
      <c r="BIL462" s="17"/>
      <c r="BIM462" s="17"/>
      <c r="BIN462" s="17"/>
      <c r="BIO462" s="17"/>
      <c r="BIP462" s="17"/>
      <c r="BIQ462" s="17"/>
      <c r="BIR462" s="17"/>
      <c r="BIS462" s="17"/>
      <c r="BIT462" s="17"/>
      <c r="BIU462" s="17"/>
      <c r="BIV462" s="17"/>
      <c r="BIW462" s="17"/>
      <c r="BIX462" s="17"/>
      <c r="BIY462" s="17"/>
      <c r="BIZ462" s="17"/>
      <c r="BJA462" s="17"/>
      <c r="BJB462" s="17"/>
      <c r="BJC462" s="17"/>
      <c r="BJD462" s="17"/>
      <c r="BJE462" s="17"/>
      <c r="BJF462" s="17"/>
      <c r="BJG462" s="17"/>
      <c r="BJH462" s="17"/>
      <c r="BJI462" s="17"/>
      <c r="BJJ462" s="17"/>
      <c r="BJK462" s="17"/>
      <c r="BJL462" s="17"/>
      <c r="BJM462" s="17"/>
      <c r="BJN462" s="17"/>
      <c r="BJO462" s="17"/>
      <c r="BJP462" s="17"/>
      <c r="BJQ462" s="17"/>
      <c r="BJR462" s="17"/>
      <c r="BJS462" s="17"/>
      <c r="BJT462" s="17"/>
      <c r="BJU462" s="17"/>
      <c r="BJV462" s="17"/>
      <c r="BJW462" s="17"/>
      <c r="BJX462" s="17"/>
      <c r="BJY462" s="17"/>
      <c r="BJZ462" s="17"/>
      <c r="BKA462" s="17"/>
      <c r="BKB462" s="17"/>
      <c r="BKC462" s="17"/>
      <c r="BKD462" s="17"/>
      <c r="BKE462" s="17"/>
      <c r="BKF462" s="17"/>
      <c r="BKG462" s="17"/>
      <c r="BKH462" s="17"/>
      <c r="BKI462" s="17"/>
      <c r="BKJ462" s="17"/>
      <c r="BKK462" s="17"/>
      <c r="BKL462" s="17"/>
      <c r="BKM462" s="17"/>
      <c r="BKN462" s="17"/>
      <c r="BKO462" s="17"/>
      <c r="BKP462" s="17"/>
      <c r="BKQ462" s="17"/>
      <c r="BKR462" s="17"/>
      <c r="BKS462" s="17"/>
      <c r="BKT462" s="17"/>
      <c r="BKU462" s="17"/>
      <c r="BKV462" s="17"/>
      <c r="BKW462" s="17"/>
      <c r="BKX462" s="17"/>
      <c r="BKY462" s="17"/>
      <c r="BKZ462" s="17"/>
      <c r="BLA462" s="17"/>
      <c r="BLB462" s="17"/>
      <c r="BLC462" s="17"/>
      <c r="BLD462" s="17"/>
      <c r="BLE462" s="17"/>
      <c r="BLF462" s="17"/>
      <c r="BLG462" s="17"/>
      <c r="BLH462" s="17"/>
      <c r="BLI462" s="17"/>
      <c r="BLJ462" s="17"/>
      <c r="BLK462" s="17"/>
      <c r="BLL462" s="17"/>
      <c r="BLM462" s="17"/>
      <c r="BLN462" s="17"/>
      <c r="BLO462" s="17"/>
      <c r="BLP462" s="17"/>
      <c r="BLQ462" s="17"/>
      <c r="BLR462" s="17"/>
      <c r="BLS462" s="17"/>
      <c r="BLT462" s="17"/>
      <c r="BLU462" s="17"/>
      <c r="BLV462" s="17"/>
      <c r="BLW462" s="17"/>
      <c r="BLX462" s="17"/>
      <c r="BLY462" s="17"/>
      <c r="BLZ462" s="17"/>
      <c r="BMA462" s="17"/>
      <c r="BMB462" s="17"/>
      <c r="BMC462" s="17"/>
      <c r="BMD462" s="17"/>
      <c r="BME462" s="17"/>
      <c r="BMF462" s="17"/>
      <c r="BMG462" s="17"/>
      <c r="BMH462" s="17"/>
      <c r="BMI462" s="17"/>
      <c r="BMJ462" s="17"/>
      <c r="BMK462" s="17"/>
      <c r="BML462" s="17"/>
      <c r="BMM462" s="17"/>
      <c r="BMN462" s="17"/>
      <c r="BMO462" s="17"/>
      <c r="BMP462" s="17"/>
      <c r="BMQ462" s="17"/>
      <c r="BMR462" s="17"/>
      <c r="BMS462" s="17"/>
      <c r="BMT462" s="17"/>
      <c r="BMU462" s="17"/>
      <c r="BMV462" s="17"/>
      <c r="BMW462" s="17"/>
      <c r="BMX462" s="17"/>
      <c r="BMY462" s="17"/>
      <c r="BMZ462" s="17"/>
      <c r="BNA462" s="17"/>
      <c r="BNB462" s="17"/>
      <c r="BNC462" s="17"/>
      <c r="BND462" s="17"/>
      <c r="BNE462" s="17"/>
      <c r="BNF462" s="17"/>
      <c r="BNG462" s="17"/>
      <c r="BNH462" s="17"/>
      <c r="BNI462" s="17"/>
      <c r="BNJ462" s="17"/>
      <c r="BNK462" s="17"/>
      <c r="BNL462" s="17"/>
      <c r="BNM462" s="17"/>
      <c r="BNN462" s="17"/>
      <c r="BNO462" s="17"/>
      <c r="BNP462" s="17"/>
      <c r="BNQ462" s="17"/>
      <c r="BNR462" s="17"/>
      <c r="BNS462" s="17"/>
      <c r="BNT462" s="17"/>
      <c r="BNU462" s="17"/>
      <c r="BNV462" s="17"/>
      <c r="BNW462" s="17"/>
      <c r="BNX462" s="17"/>
      <c r="BNY462" s="17"/>
      <c r="BNZ462" s="17"/>
      <c r="BOA462" s="17"/>
      <c r="BOB462" s="17"/>
      <c r="BOC462" s="17"/>
      <c r="BOD462" s="17"/>
      <c r="BOE462" s="17"/>
      <c r="BOF462" s="17"/>
      <c r="BOG462" s="17"/>
      <c r="BOH462" s="17"/>
      <c r="BOI462" s="17"/>
      <c r="BOJ462" s="17"/>
      <c r="BOK462" s="17"/>
      <c r="BOL462" s="17"/>
      <c r="BOM462" s="17"/>
      <c r="BON462" s="17"/>
      <c r="BOO462" s="17"/>
      <c r="BOP462" s="17"/>
      <c r="BOQ462" s="17"/>
      <c r="BOR462" s="17"/>
      <c r="BOS462" s="17"/>
      <c r="BOT462" s="17"/>
      <c r="BOU462" s="17"/>
      <c r="BOV462" s="17"/>
      <c r="BOW462" s="17"/>
      <c r="BOX462" s="17"/>
      <c r="BOY462" s="17"/>
      <c r="BOZ462" s="17"/>
      <c r="BPA462" s="17"/>
      <c r="BPB462" s="17"/>
      <c r="BPC462" s="17"/>
      <c r="BPD462" s="17"/>
      <c r="BPE462" s="17"/>
      <c r="BPF462" s="17"/>
      <c r="BPG462" s="17"/>
      <c r="BPH462" s="17"/>
      <c r="BPI462" s="17"/>
      <c r="BPJ462" s="17"/>
      <c r="BPK462" s="17"/>
      <c r="BPL462" s="17"/>
      <c r="BPM462" s="17"/>
      <c r="BPN462" s="17"/>
      <c r="BPO462" s="17"/>
      <c r="BPP462" s="17"/>
      <c r="BPQ462" s="17"/>
      <c r="BPR462" s="17"/>
      <c r="BPS462" s="17"/>
      <c r="BPT462" s="17"/>
      <c r="BPU462" s="17"/>
      <c r="BPV462" s="17"/>
      <c r="BPW462" s="17"/>
      <c r="BPX462" s="17"/>
      <c r="BPY462" s="17"/>
      <c r="BPZ462" s="17"/>
      <c r="BQA462" s="17"/>
      <c r="BQB462" s="17"/>
      <c r="BQC462" s="17"/>
      <c r="BQD462" s="17"/>
      <c r="BQE462" s="17"/>
      <c r="BQF462" s="17"/>
      <c r="BQG462" s="17"/>
      <c r="BQH462" s="17"/>
      <c r="BQI462" s="17"/>
      <c r="BQJ462" s="17"/>
      <c r="BQK462" s="17"/>
      <c r="BQL462" s="17"/>
      <c r="BQM462" s="17"/>
      <c r="BQN462" s="17"/>
      <c r="BQO462" s="17"/>
      <c r="BQP462" s="17"/>
      <c r="BQQ462" s="17"/>
      <c r="BQR462" s="17"/>
      <c r="BQS462" s="17"/>
      <c r="BQT462" s="17"/>
      <c r="BQU462" s="17"/>
      <c r="BQV462" s="17"/>
      <c r="BQW462" s="17"/>
      <c r="BQX462" s="17"/>
      <c r="BQY462" s="17"/>
      <c r="BQZ462" s="17"/>
      <c r="BRA462" s="17"/>
      <c r="BRB462" s="17"/>
      <c r="BRC462" s="17"/>
      <c r="BRD462" s="17"/>
      <c r="BRE462" s="17"/>
      <c r="BRF462" s="17"/>
      <c r="BRG462" s="17"/>
      <c r="BRH462" s="17"/>
      <c r="BRI462" s="17"/>
      <c r="BRJ462" s="17"/>
      <c r="BRK462" s="17"/>
      <c r="BRL462" s="17"/>
      <c r="BRM462" s="17"/>
      <c r="BRN462" s="17"/>
      <c r="BRO462" s="17"/>
      <c r="BRP462" s="17"/>
      <c r="BRQ462" s="17"/>
      <c r="BRR462" s="17"/>
      <c r="BRS462" s="17"/>
      <c r="BRT462" s="17"/>
      <c r="BRU462" s="17"/>
      <c r="BRV462" s="17"/>
      <c r="BRW462" s="17"/>
      <c r="BRX462" s="17"/>
      <c r="BRY462" s="17"/>
      <c r="BRZ462" s="17"/>
      <c r="BSA462" s="17"/>
      <c r="BSB462" s="17"/>
      <c r="BSC462" s="17"/>
      <c r="BSD462" s="17"/>
      <c r="BSE462" s="17"/>
      <c r="BSF462" s="17"/>
      <c r="BSG462" s="17"/>
      <c r="BSH462" s="17"/>
      <c r="BSI462" s="17"/>
      <c r="BSJ462" s="17"/>
      <c r="BSK462" s="17"/>
      <c r="BSL462" s="17"/>
      <c r="BSM462" s="17"/>
      <c r="BSN462" s="17"/>
      <c r="BSO462" s="17"/>
      <c r="BSP462" s="17"/>
      <c r="BSQ462" s="17"/>
      <c r="BSR462" s="17"/>
      <c r="BSS462" s="17"/>
      <c r="BST462" s="17"/>
      <c r="BSU462" s="17"/>
      <c r="BSV462" s="17"/>
      <c r="BSW462" s="17"/>
      <c r="BSX462" s="17"/>
      <c r="BSY462" s="17"/>
      <c r="BSZ462" s="17"/>
      <c r="BTA462" s="17"/>
      <c r="BTB462" s="17"/>
      <c r="BTC462" s="17"/>
      <c r="BTD462" s="17"/>
      <c r="BTE462" s="17"/>
      <c r="BTF462" s="17"/>
      <c r="BTG462" s="17"/>
      <c r="BTH462" s="17"/>
      <c r="BTI462" s="17"/>
      <c r="BTJ462" s="17"/>
      <c r="BTK462" s="17"/>
      <c r="BTL462" s="17"/>
      <c r="BTM462" s="17"/>
      <c r="BTN462" s="17"/>
      <c r="BTO462" s="17"/>
      <c r="BTP462" s="17"/>
      <c r="BTQ462" s="17"/>
      <c r="BTR462" s="17"/>
      <c r="BTS462" s="17"/>
      <c r="BTT462" s="17"/>
      <c r="BTU462" s="17"/>
      <c r="BTV462" s="17"/>
      <c r="BTW462" s="17"/>
      <c r="BTX462" s="17"/>
      <c r="BTY462" s="17"/>
      <c r="BTZ462" s="17"/>
      <c r="BUA462" s="17"/>
      <c r="BUB462" s="17"/>
      <c r="BUC462" s="17"/>
      <c r="BUD462" s="17"/>
      <c r="BUE462" s="17"/>
      <c r="BUF462" s="17"/>
      <c r="BUG462" s="17"/>
      <c r="BUH462" s="17"/>
      <c r="BUI462" s="17"/>
      <c r="BUJ462" s="17"/>
      <c r="BUK462" s="17"/>
      <c r="BUL462" s="17"/>
      <c r="BUM462" s="17"/>
      <c r="BUN462" s="17"/>
      <c r="BUO462" s="17"/>
      <c r="BUP462" s="17"/>
      <c r="BUQ462" s="17"/>
      <c r="BUR462" s="17"/>
      <c r="BUS462" s="17"/>
      <c r="BUT462" s="17"/>
      <c r="BUU462" s="17"/>
      <c r="BUV462" s="17"/>
      <c r="BUW462" s="17"/>
      <c r="BUX462" s="17"/>
      <c r="BUY462" s="17"/>
      <c r="BUZ462" s="17"/>
      <c r="BVA462" s="17"/>
      <c r="BVB462" s="17"/>
      <c r="BVC462" s="17"/>
      <c r="BVD462" s="17"/>
      <c r="BVE462" s="17"/>
      <c r="BVF462" s="17"/>
      <c r="BVG462" s="17"/>
      <c r="BVH462" s="17"/>
      <c r="BVI462" s="17"/>
      <c r="BVJ462" s="17"/>
      <c r="BVK462" s="17"/>
      <c r="BVL462" s="17"/>
      <c r="BVM462" s="17"/>
      <c r="BVN462" s="17"/>
      <c r="BVO462" s="17"/>
      <c r="BVP462" s="17"/>
      <c r="BVQ462" s="17"/>
      <c r="BVR462" s="17"/>
      <c r="BVS462" s="17"/>
      <c r="BVT462" s="17"/>
      <c r="BVU462" s="17"/>
      <c r="BVV462" s="17"/>
      <c r="BVW462" s="17"/>
      <c r="BVX462" s="17"/>
      <c r="BVY462" s="17"/>
      <c r="BVZ462" s="17"/>
      <c r="BWA462" s="17"/>
      <c r="BWB462" s="17"/>
      <c r="BWC462" s="17"/>
      <c r="BWD462" s="17"/>
      <c r="BWE462" s="17"/>
      <c r="BWF462" s="17"/>
      <c r="BWG462" s="17"/>
      <c r="BWH462" s="17"/>
      <c r="BWI462" s="17"/>
      <c r="BWJ462" s="17"/>
      <c r="BWK462" s="17"/>
      <c r="BWL462" s="17"/>
      <c r="BWM462" s="17"/>
      <c r="BWN462" s="17"/>
      <c r="BWO462" s="17"/>
      <c r="BWP462" s="17"/>
      <c r="BWQ462" s="17"/>
      <c r="BWR462" s="17"/>
      <c r="BWS462" s="17"/>
      <c r="BWT462" s="17"/>
      <c r="BWU462" s="17"/>
      <c r="BWV462" s="17"/>
      <c r="BWW462" s="17"/>
      <c r="BWX462" s="17"/>
      <c r="BWY462" s="17"/>
      <c r="BWZ462" s="17"/>
      <c r="BXA462" s="17"/>
      <c r="BXB462" s="17"/>
      <c r="BXC462" s="17"/>
      <c r="BXD462" s="17"/>
      <c r="BXE462" s="17"/>
      <c r="BXF462" s="17"/>
      <c r="BXG462" s="17"/>
      <c r="BXH462" s="17"/>
      <c r="BXI462" s="17"/>
      <c r="BXJ462" s="17"/>
      <c r="BXK462" s="17"/>
      <c r="BXL462" s="17"/>
      <c r="BXM462" s="17"/>
      <c r="BXN462" s="17"/>
      <c r="BXO462" s="17"/>
      <c r="BXP462" s="17"/>
      <c r="BXQ462" s="17"/>
      <c r="BXR462" s="17"/>
      <c r="BXS462" s="17"/>
      <c r="BXT462" s="17"/>
      <c r="BXU462" s="17"/>
      <c r="BXV462" s="17"/>
      <c r="BXW462" s="17"/>
      <c r="BXX462" s="17"/>
      <c r="BXY462" s="17"/>
      <c r="BXZ462" s="17"/>
      <c r="BYA462" s="17"/>
      <c r="BYB462" s="17"/>
      <c r="BYC462" s="17"/>
      <c r="BYD462" s="17"/>
      <c r="BYE462" s="17"/>
      <c r="BYF462" s="17"/>
      <c r="BYG462" s="17"/>
      <c r="BYH462" s="17"/>
      <c r="BYI462" s="17"/>
      <c r="BYJ462" s="17"/>
      <c r="BYK462" s="17"/>
      <c r="BYL462" s="17"/>
      <c r="BYM462" s="17"/>
      <c r="BYN462" s="17"/>
      <c r="BYO462" s="17"/>
      <c r="BYP462" s="17"/>
      <c r="BYQ462" s="17"/>
      <c r="BYR462" s="17"/>
      <c r="BYS462" s="17"/>
      <c r="BYT462" s="17"/>
      <c r="BYU462" s="17"/>
      <c r="BYV462" s="17"/>
      <c r="BYW462" s="17"/>
      <c r="BYX462" s="17"/>
      <c r="BYY462" s="17"/>
      <c r="BYZ462" s="17"/>
      <c r="BZA462" s="17"/>
      <c r="BZB462" s="17"/>
      <c r="BZC462" s="17"/>
      <c r="BZD462" s="17"/>
      <c r="BZE462" s="17"/>
      <c r="BZF462" s="17"/>
      <c r="BZG462" s="17"/>
      <c r="BZH462" s="17"/>
      <c r="BZI462" s="17"/>
      <c r="BZJ462" s="17"/>
      <c r="BZK462" s="17"/>
      <c r="BZL462" s="17"/>
      <c r="BZM462" s="17"/>
      <c r="BZN462" s="17"/>
      <c r="BZO462" s="17"/>
      <c r="BZP462" s="17"/>
      <c r="BZQ462" s="17"/>
      <c r="BZR462" s="17"/>
      <c r="BZS462" s="17"/>
      <c r="BZT462" s="17"/>
      <c r="BZU462" s="17"/>
      <c r="BZV462" s="17"/>
      <c r="BZW462" s="17"/>
      <c r="BZX462" s="17"/>
      <c r="BZY462" s="17"/>
      <c r="BZZ462" s="17"/>
      <c r="CAA462" s="17"/>
      <c r="CAB462" s="17"/>
      <c r="CAC462" s="17"/>
      <c r="CAD462" s="17"/>
      <c r="CAE462" s="17"/>
      <c r="CAF462" s="17"/>
      <c r="CAG462" s="17"/>
      <c r="CAH462" s="17"/>
      <c r="CAI462" s="17"/>
      <c r="CAJ462" s="17"/>
      <c r="CAK462" s="17"/>
      <c r="CAL462" s="17"/>
      <c r="CAM462" s="17"/>
      <c r="CAN462" s="17"/>
      <c r="CAO462" s="17"/>
      <c r="CAP462" s="17"/>
      <c r="CAQ462" s="17"/>
      <c r="CAR462" s="17"/>
      <c r="CAS462" s="17"/>
      <c r="CAT462" s="17"/>
      <c r="CAU462" s="17"/>
      <c r="CAV462" s="17"/>
      <c r="CAW462" s="17"/>
      <c r="CAX462" s="17"/>
      <c r="CAY462" s="17"/>
      <c r="CAZ462" s="17"/>
      <c r="CBA462" s="17"/>
      <c r="CBB462" s="17"/>
      <c r="CBC462" s="17"/>
      <c r="CBD462" s="17"/>
      <c r="CBE462" s="17"/>
      <c r="CBF462" s="17"/>
      <c r="CBG462" s="17"/>
      <c r="CBH462" s="17"/>
      <c r="CBI462" s="17"/>
      <c r="CBJ462" s="17"/>
      <c r="CBK462" s="17"/>
      <c r="CBL462" s="17"/>
      <c r="CBM462" s="17"/>
      <c r="CBN462" s="17"/>
      <c r="CBO462" s="17"/>
      <c r="CBP462" s="17"/>
      <c r="CBQ462" s="17"/>
      <c r="CBR462" s="17"/>
      <c r="CBS462" s="17"/>
      <c r="CBT462" s="17"/>
      <c r="CBU462" s="17"/>
      <c r="CBV462" s="17"/>
      <c r="CBW462" s="17"/>
      <c r="CBX462" s="17"/>
      <c r="CBY462" s="17"/>
      <c r="CBZ462" s="17"/>
      <c r="CCA462" s="17"/>
      <c r="CCB462" s="17"/>
      <c r="CCC462" s="17"/>
      <c r="CCD462" s="17"/>
      <c r="CCE462" s="17"/>
      <c r="CCF462" s="17"/>
      <c r="CCG462" s="17"/>
      <c r="CCH462" s="17"/>
      <c r="CCI462" s="17"/>
      <c r="CCJ462" s="17"/>
      <c r="CCK462" s="17"/>
      <c r="CCL462" s="17"/>
      <c r="CCM462" s="17"/>
      <c r="CCN462" s="17"/>
      <c r="CCO462" s="17"/>
      <c r="CCP462" s="17"/>
      <c r="CCQ462" s="17"/>
      <c r="CCR462" s="17"/>
      <c r="CCS462" s="17"/>
      <c r="CCT462" s="17"/>
      <c r="CCU462" s="17"/>
      <c r="CCV462" s="17"/>
      <c r="CCW462" s="17"/>
      <c r="CCX462" s="17"/>
      <c r="CCY462" s="17"/>
      <c r="CCZ462" s="17"/>
      <c r="CDA462" s="17"/>
      <c r="CDB462" s="17"/>
      <c r="CDC462" s="17"/>
      <c r="CDD462" s="17"/>
      <c r="CDE462" s="17"/>
      <c r="CDF462" s="17"/>
      <c r="CDG462" s="17"/>
      <c r="CDH462" s="17"/>
      <c r="CDI462" s="17"/>
      <c r="CDJ462" s="17"/>
      <c r="CDK462" s="17"/>
      <c r="CDL462" s="17"/>
      <c r="CDM462" s="17"/>
      <c r="CDN462" s="17"/>
      <c r="CDO462" s="17"/>
      <c r="CDP462" s="17"/>
      <c r="CDQ462" s="17"/>
      <c r="CDR462" s="17"/>
      <c r="CDS462" s="17"/>
      <c r="CDT462" s="17"/>
      <c r="CDU462" s="17"/>
      <c r="CDV462" s="17"/>
      <c r="CDW462" s="17"/>
      <c r="CDX462" s="17"/>
      <c r="CDY462" s="17"/>
      <c r="CDZ462" s="17"/>
      <c r="CEA462" s="17"/>
      <c r="CEB462" s="17"/>
      <c r="CEC462" s="17"/>
      <c r="CED462" s="17"/>
      <c r="CEE462" s="17"/>
      <c r="CEF462" s="17"/>
      <c r="CEG462" s="17"/>
      <c r="CEH462" s="17"/>
      <c r="CEI462" s="17"/>
      <c r="CEJ462" s="17"/>
      <c r="CEK462" s="17"/>
      <c r="CEL462" s="17"/>
      <c r="CEM462" s="17"/>
      <c r="CEN462" s="17"/>
      <c r="CEO462" s="17"/>
      <c r="CEP462" s="17"/>
      <c r="CEQ462" s="17"/>
      <c r="CER462" s="17"/>
      <c r="CES462" s="17"/>
      <c r="CET462" s="17"/>
      <c r="CEU462" s="17"/>
      <c r="CEV462" s="17"/>
      <c r="CEW462" s="17"/>
      <c r="CEX462" s="17"/>
      <c r="CEY462" s="17"/>
      <c r="CEZ462" s="17"/>
      <c r="CFA462" s="17"/>
      <c r="CFB462" s="17"/>
      <c r="CFC462" s="17"/>
      <c r="CFD462" s="17"/>
      <c r="CFE462" s="17"/>
      <c r="CFF462" s="17"/>
      <c r="CFG462" s="17"/>
      <c r="CFH462" s="17"/>
      <c r="CFI462" s="17"/>
      <c r="CFJ462" s="17"/>
      <c r="CFK462" s="17"/>
      <c r="CFL462" s="17"/>
      <c r="CFM462" s="17"/>
      <c r="CFN462" s="17"/>
      <c r="CFO462" s="17"/>
      <c r="CFP462" s="17"/>
      <c r="CFQ462" s="17"/>
      <c r="CFR462" s="17"/>
      <c r="CFS462" s="17"/>
      <c r="CFT462" s="17"/>
      <c r="CFU462" s="17"/>
      <c r="CFV462" s="17"/>
      <c r="CFW462" s="17"/>
      <c r="CFX462" s="17"/>
      <c r="CFY462" s="17"/>
      <c r="CFZ462" s="17"/>
      <c r="CGA462" s="17"/>
      <c r="CGB462" s="17"/>
      <c r="CGC462" s="17"/>
      <c r="CGD462" s="17"/>
      <c r="CGE462" s="17"/>
      <c r="CGF462" s="17"/>
      <c r="CGG462" s="17"/>
      <c r="CGH462" s="17"/>
      <c r="CGI462" s="17"/>
      <c r="CGJ462" s="17"/>
      <c r="CGK462" s="17"/>
      <c r="CGL462" s="17"/>
      <c r="CGM462" s="17"/>
      <c r="CGN462" s="17"/>
      <c r="CGO462" s="17"/>
      <c r="CGP462" s="17"/>
      <c r="CGQ462" s="17"/>
      <c r="CGR462" s="17"/>
      <c r="CGS462" s="17"/>
      <c r="CGT462" s="17"/>
      <c r="CGU462" s="17"/>
      <c r="CGV462" s="17"/>
      <c r="CGW462" s="17"/>
      <c r="CGX462" s="17"/>
      <c r="CGY462" s="17"/>
      <c r="CGZ462" s="17"/>
      <c r="CHA462" s="17"/>
      <c r="CHB462" s="17"/>
      <c r="CHC462" s="17"/>
      <c r="CHD462" s="17"/>
      <c r="CHE462" s="17"/>
      <c r="CHF462" s="17"/>
      <c r="CHG462" s="17"/>
      <c r="CHH462" s="17"/>
      <c r="CHI462" s="17"/>
      <c r="CHJ462" s="17"/>
      <c r="CHK462" s="17"/>
      <c r="CHL462" s="17"/>
      <c r="CHM462" s="17"/>
      <c r="CHN462" s="17"/>
      <c r="CHO462" s="17"/>
      <c r="CHP462" s="17"/>
      <c r="CHQ462" s="17"/>
      <c r="CHR462" s="17"/>
      <c r="CHS462" s="17"/>
      <c r="CHT462" s="17"/>
      <c r="CHU462" s="17"/>
      <c r="CHV462" s="17"/>
      <c r="CHW462" s="17"/>
      <c r="CHX462" s="17"/>
      <c r="CHY462" s="17"/>
      <c r="CHZ462" s="17"/>
      <c r="CIA462" s="17"/>
      <c r="CIB462" s="17"/>
      <c r="CIC462" s="17"/>
      <c r="CID462" s="17"/>
      <c r="CIE462" s="17"/>
      <c r="CIF462" s="17"/>
      <c r="CIG462" s="17"/>
      <c r="CIH462" s="17"/>
      <c r="CII462" s="17"/>
      <c r="CIJ462" s="17"/>
      <c r="CIK462" s="17"/>
      <c r="CIL462" s="17"/>
      <c r="CIM462" s="17"/>
      <c r="CIN462" s="17"/>
      <c r="CIO462" s="17"/>
      <c r="CIP462" s="17"/>
      <c r="CIQ462" s="17"/>
      <c r="CIR462" s="17"/>
      <c r="CIS462" s="17"/>
      <c r="CIT462" s="17"/>
      <c r="CIU462" s="17"/>
      <c r="CIV462" s="17"/>
      <c r="CIW462" s="17"/>
      <c r="CIX462" s="17"/>
      <c r="CIY462" s="17"/>
      <c r="CIZ462" s="17"/>
      <c r="CJA462" s="17"/>
      <c r="CJB462" s="17"/>
      <c r="CJC462" s="17"/>
      <c r="CJD462" s="17"/>
      <c r="CJE462" s="17"/>
      <c r="CJF462" s="17"/>
      <c r="CJG462" s="17"/>
      <c r="CJH462" s="17"/>
      <c r="CJI462" s="17"/>
      <c r="CJJ462" s="17"/>
      <c r="CJK462" s="17"/>
      <c r="CJL462" s="17"/>
      <c r="CJM462" s="17"/>
      <c r="CJN462" s="17"/>
      <c r="CJO462" s="17"/>
      <c r="CJP462" s="17"/>
      <c r="CJQ462" s="17"/>
      <c r="CJR462" s="17"/>
      <c r="CJS462" s="17"/>
      <c r="CJT462" s="17"/>
      <c r="CJU462" s="17"/>
      <c r="CJV462" s="17"/>
      <c r="CJW462" s="17"/>
      <c r="CJX462" s="17"/>
      <c r="CJY462" s="17"/>
      <c r="CJZ462" s="17"/>
      <c r="CKA462" s="17"/>
      <c r="CKB462" s="17"/>
      <c r="CKC462" s="17"/>
      <c r="CKD462" s="17"/>
      <c r="CKE462" s="17"/>
      <c r="CKF462" s="17"/>
      <c r="CKG462" s="17"/>
      <c r="CKH462" s="17"/>
      <c r="CKI462" s="17"/>
      <c r="CKJ462" s="17"/>
      <c r="CKK462" s="17"/>
      <c r="CKL462" s="17"/>
      <c r="CKM462" s="17"/>
      <c r="CKN462" s="17"/>
      <c r="CKO462" s="17"/>
      <c r="CKP462" s="17"/>
      <c r="CKQ462" s="17"/>
      <c r="CKR462" s="17"/>
      <c r="CKS462" s="17"/>
      <c r="CKT462" s="17"/>
      <c r="CKU462" s="17"/>
      <c r="CKV462" s="17"/>
      <c r="CKW462" s="17"/>
      <c r="CKX462" s="17"/>
      <c r="CKY462" s="17"/>
      <c r="CKZ462" s="17"/>
      <c r="CLA462" s="17"/>
      <c r="CLB462" s="17"/>
      <c r="CLC462" s="17"/>
      <c r="CLD462" s="17"/>
      <c r="CLE462" s="17"/>
      <c r="CLF462" s="17"/>
      <c r="CLG462" s="17"/>
      <c r="CLH462" s="17"/>
      <c r="CLI462" s="17"/>
      <c r="CLJ462" s="17"/>
      <c r="CLK462" s="17"/>
      <c r="CLL462" s="17"/>
      <c r="CLM462" s="17"/>
      <c r="CLN462" s="17"/>
      <c r="CLO462" s="17"/>
      <c r="CLP462" s="17"/>
      <c r="CLQ462" s="17"/>
      <c r="CLR462" s="17"/>
      <c r="CLS462" s="17"/>
      <c r="CLT462" s="17"/>
      <c r="CLU462" s="17"/>
      <c r="CLV462" s="17"/>
      <c r="CLW462" s="17"/>
      <c r="CLX462" s="17"/>
      <c r="CLY462" s="17"/>
      <c r="CLZ462" s="17"/>
      <c r="CMA462" s="17"/>
      <c r="CMB462" s="17"/>
      <c r="CMC462" s="17"/>
      <c r="CMD462" s="17"/>
      <c r="CME462" s="17"/>
      <c r="CMF462" s="17"/>
      <c r="CMG462" s="17"/>
      <c r="CMH462" s="17"/>
      <c r="CMI462" s="17"/>
      <c r="CMJ462" s="17"/>
      <c r="CMK462" s="17"/>
      <c r="CML462" s="17"/>
      <c r="CMM462" s="17"/>
      <c r="CMN462" s="17"/>
      <c r="CMO462" s="17"/>
      <c r="CMP462" s="17"/>
      <c r="CMQ462" s="17"/>
      <c r="CMR462" s="17"/>
      <c r="CMS462" s="17"/>
      <c r="CMT462" s="17"/>
      <c r="CMU462" s="17"/>
      <c r="CMV462" s="17"/>
      <c r="CMW462" s="17"/>
      <c r="CMX462" s="17"/>
      <c r="CMY462" s="17"/>
      <c r="CMZ462" s="17"/>
      <c r="CNA462" s="17"/>
      <c r="CNB462" s="17"/>
      <c r="CNC462" s="17"/>
      <c r="CND462" s="17"/>
      <c r="CNE462" s="17"/>
      <c r="CNF462" s="17"/>
      <c r="CNG462" s="17"/>
      <c r="CNH462" s="17"/>
      <c r="CNI462" s="17"/>
      <c r="CNJ462" s="17"/>
      <c r="CNK462" s="17"/>
      <c r="CNL462" s="17"/>
      <c r="CNM462" s="17"/>
      <c r="CNN462" s="17"/>
      <c r="CNO462" s="17"/>
      <c r="CNP462" s="17"/>
      <c r="CNQ462" s="17"/>
      <c r="CNR462" s="17"/>
      <c r="CNS462" s="17"/>
      <c r="CNT462" s="17"/>
      <c r="CNU462" s="17"/>
      <c r="CNV462" s="17"/>
      <c r="CNW462" s="17"/>
      <c r="CNX462" s="17"/>
      <c r="CNY462" s="17"/>
      <c r="CNZ462" s="17"/>
      <c r="COA462" s="17"/>
      <c r="COB462" s="17"/>
      <c r="COC462" s="17"/>
      <c r="COD462" s="17"/>
      <c r="COE462" s="17"/>
      <c r="COF462" s="17"/>
      <c r="COG462" s="17"/>
      <c r="COH462" s="17"/>
      <c r="COI462" s="17"/>
      <c r="COJ462" s="17"/>
      <c r="COK462" s="17"/>
      <c r="COL462" s="17"/>
      <c r="COM462" s="17"/>
      <c r="CON462" s="17"/>
      <c r="COO462" s="17"/>
      <c r="COP462" s="17"/>
      <c r="COQ462" s="17"/>
      <c r="COR462" s="17"/>
      <c r="COS462" s="17"/>
      <c r="COT462" s="17"/>
      <c r="COU462" s="17"/>
      <c r="COV462" s="17"/>
      <c r="COW462" s="17"/>
      <c r="COX462" s="17"/>
      <c r="COY462" s="17"/>
      <c r="COZ462" s="17"/>
      <c r="CPA462" s="17"/>
      <c r="CPB462" s="17"/>
      <c r="CPC462" s="17"/>
      <c r="CPD462" s="17"/>
      <c r="CPE462" s="17"/>
      <c r="CPF462" s="17"/>
      <c r="CPG462" s="17"/>
      <c r="CPH462" s="17"/>
      <c r="CPI462" s="17"/>
      <c r="CPJ462" s="17"/>
      <c r="CPK462" s="17"/>
      <c r="CPL462" s="17"/>
      <c r="CPM462" s="17"/>
      <c r="CPN462" s="17"/>
      <c r="CPO462" s="17"/>
      <c r="CPP462" s="17"/>
      <c r="CPQ462" s="17"/>
      <c r="CPR462" s="17"/>
      <c r="CPS462" s="17"/>
      <c r="CPT462" s="17"/>
      <c r="CPU462" s="17"/>
      <c r="CPV462" s="17"/>
      <c r="CPW462" s="17"/>
      <c r="CPX462" s="17"/>
      <c r="CPY462" s="17"/>
      <c r="CPZ462" s="17"/>
      <c r="CQA462" s="17"/>
      <c r="CQB462" s="17"/>
      <c r="CQC462" s="17"/>
      <c r="CQD462" s="17"/>
      <c r="CQE462" s="17"/>
      <c r="CQF462" s="17"/>
      <c r="CQG462" s="17"/>
      <c r="CQH462" s="17"/>
      <c r="CQI462" s="17"/>
      <c r="CQJ462" s="17"/>
      <c r="CQK462" s="17"/>
      <c r="CQL462" s="17"/>
      <c r="CQM462" s="17"/>
      <c r="CQN462" s="17"/>
      <c r="CQO462" s="17"/>
      <c r="CQP462" s="17"/>
      <c r="CQQ462" s="17"/>
      <c r="CQR462" s="17"/>
      <c r="CQS462" s="17"/>
      <c r="CQT462" s="17"/>
      <c r="CQU462" s="17"/>
      <c r="CQV462" s="17"/>
      <c r="CQW462" s="17"/>
      <c r="CQX462" s="17"/>
      <c r="CQY462" s="17"/>
      <c r="CQZ462" s="17"/>
      <c r="CRA462" s="17"/>
      <c r="CRB462" s="17"/>
      <c r="CRC462" s="17"/>
      <c r="CRD462" s="17"/>
      <c r="CRE462" s="17"/>
      <c r="CRF462" s="17"/>
      <c r="CRG462" s="17"/>
      <c r="CRH462" s="17"/>
      <c r="CRI462" s="17"/>
      <c r="CRJ462" s="17"/>
      <c r="CRK462" s="17"/>
      <c r="CRL462" s="17"/>
      <c r="CRM462" s="17"/>
      <c r="CRN462" s="17"/>
      <c r="CRO462" s="17"/>
      <c r="CRP462" s="17"/>
      <c r="CRQ462" s="17"/>
      <c r="CRR462" s="17"/>
      <c r="CRS462" s="17"/>
      <c r="CRT462" s="17"/>
      <c r="CRU462" s="17"/>
      <c r="CRV462" s="17"/>
      <c r="CRW462" s="17"/>
      <c r="CRX462" s="17"/>
      <c r="CRY462" s="17"/>
      <c r="CRZ462" s="17"/>
      <c r="CSA462" s="17"/>
      <c r="CSB462" s="17"/>
      <c r="CSC462" s="17"/>
      <c r="CSD462" s="17"/>
      <c r="CSE462" s="17"/>
      <c r="CSF462" s="17"/>
      <c r="CSG462" s="17"/>
      <c r="CSH462" s="17"/>
      <c r="CSI462" s="17"/>
      <c r="CSJ462" s="17"/>
      <c r="CSK462" s="17"/>
      <c r="CSL462" s="17"/>
      <c r="CSM462" s="17"/>
      <c r="CSN462" s="17"/>
      <c r="CSO462" s="17"/>
      <c r="CSP462" s="17"/>
      <c r="CSQ462" s="17"/>
      <c r="CSR462" s="17"/>
      <c r="CSS462" s="17"/>
      <c r="CST462" s="17"/>
      <c r="CSU462" s="17"/>
      <c r="CSV462" s="17"/>
      <c r="CSW462" s="17"/>
      <c r="CSX462" s="17"/>
      <c r="CSY462" s="17"/>
      <c r="CSZ462" s="17"/>
      <c r="CTA462" s="17"/>
      <c r="CTB462" s="17"/>
      <c r="CTC462" s="17"/>
      <c r="CTD462" s="17"/>
      <c r="CTE462" s="17"/>
      <c r="CTF462" s="17"/>
      <c r="CTG462" s="17"/>
      <c r="CTH462" s="17"/>
      <c r="CTI462" s="17"/>
      <c r="CTJ462" s="17"/>
      <c r="CTK462" s="17"/>
      <c r="CTL462" s="17"/>
      <c r="CTM462" s="17"/>
      <c r="CTN462" s="17"/>
      <c r="CTO462" s="17"/>
      <c r="CTP462" s="17"/>
      <c r="CTQ462" s="17"/>
      <c r="CTR462" s="17"/>
      <c r="CTS462" s="17"/>
      <c r="CTT462" s="17"/>
      <c r="CTU462" s="17"/>
      <c r="CTV462" s="17"/>
      <c r="CTW462" s="17"/>
      <c r="CTX462" s="17"/>
      <c r="CTY462" s="17"/>
      <c r="CTZ462" s="17"/>
      <c r="CUA462" s="17"/>
      <c r="CUB462" s="17"/>
      <c r="CUC462" s="17"/>
      <c r="CUD462" s="17"/>
      <c r="CUE462" s="17"/>
      <c r="CUF462" s="17"/>
      <c r="CUG462" s="17"/>
      <c r="CUH462" s="17"/>
      <c r="CUI462" s="17"/>
      <c r="CUJ462" s="17"/>
      <c r="CUK462" s="17"/>
      <c r="CUL462" s="17"/>
      <c r="CUM462" s="17"/>
      <c r="CUN462" s="17"/>
      <c r="CUO462" s="17"/>
      <c r="CUP462" s="17"/>
      <c r="CUQ462" s="17"/>
      <c r="CUR462" s="17"/>
      <c r="CUS462" s="17"/>
      <c r="CUT462" s="17"/>
      <c r="CUU462" s="17"/>
      <c r="CUV462" s="17"/>
      <c r="CUW462" s="17"/>
      <c r="CUX462" s="17"/>
      <c r="CUY462" s="17"/>
      <c r="CUZ462" s="17"/>
      <c r="CVA462" s="17"/>
      <c r="CVB462" s="17"/>
      <c r="CVC462" s="17"/>
      <c r="CVD462" s="17"/>
      <c r="CVE462" s="17"/>
      <c r="CVF462" s="17"/>
      <c r="CVG462" s="17"/>
      <c r="CVH462" s="17"/>
      <c r="CVI462" s="17"/>
      <c r="CVJ462" s="17"/>
      <c r="CVK462" s="17"/>
      <c r="CVL462" s="17"/>
      <c r="CVM462" s="17"/>
      <c r="CVN462" s="17"/>
      <c r="CVO462" s="17"/>
      <c r="CVP462" s="17"/>
      <c r="CVQ462" s="17"/>
      <c r="CVR462" s="17"/>
      <c r="CVS462" s="17"/>
      <c r="CVT462" s="17"/>
      <c r="CVU462" s="17"/>
      <c r="CVV462" s="17"/>
      <c r="CVW462" s="17"/>
      <c r="CVX462" s="17"/>
      <c r="CVY462" s="17"/>
      <c r="CVZ462" s="17"/>
      <c r="CWA462" s="17"/>
      <c r="CWB462" s="17"/>
      <c r="CWC462" s="17"/>
      <c r="CWD462" s="17"/>
      <c r="CWE462" s="17"/>
      <c r="CWF462" s="17"/>
      <c r="CWG462" s="17"/>
      <c r="CWH462" s="17"/>
      <c r="CWI462" s="17"/>
      <c r="CWJ462" s="17"/>
      <c r="CWK462" s="17"/>
      <c r="CWL462" s="17"/>
      <c r="CWM462" s="17"/>
      <c r="CWN462" s="17"/>
      <c r="CWO462" s="17"/>
      <c r="CWP462" s="17"/>
      <c r="CWQ462" s="17"/>
      <c r="CWR462" s="17"/>
      <c r="CWS462" s="17"/>
      <c r="CWT462" s="17"/>
      <c r="CWU462" s="17"/>
      <c r="CWV462" s="17"/>
      <c r="CWW462" s="17"/>
      <c r="CWX462" s="17"/>
      <c r="CWY462" s="17"/>
      <c r="CWZ462" s="17"/>
      <c r="CXA462" s="17"/>
      <c r="CXB462" s="17"/>
      <c r="CXC462" s="17"/>
      <c r="CXD462" s="17"/>
      <c r="CXE462" s="17"/>
      <c r="CXF462" s="17"/>
      <c r="CXG462" s="17"/>
      <c r="CXH462" s="17"/>
      <c r="CXI462" s="17"/>
      <c r="CXJ462" s="17"/>
      <c r="CXK462" s="17"/>
      <c r="CXL462" s="17"/>
      <c r="CXM462" s="17"/>
      <c r="CXN462" s="17"/>
      <c r="CXO462" s="17"/>
      <c r="CXP462" s="17"/>
      <c r="CXQ462" s="17"/>
      <c r="CXR462" s="17"/>
      <c r="CXS462" s="17"/>
      <c r="CXT462" s="17"/>
      <c r="CXU462" s="17"/>
      <c r="CXV462" s="17"/>
      <c r="CXW462" s="17"/>
      <c r="CXX462" s="17"/>
      <c r="CXY462" s="17"/>
      <c r="CXZ462" s="17"/>
      <c r="CYA462" s="17"/>
      <c r="CYB462" s="17"/>
      <c r="CYC462" s="17"/>
      <c r="CYD462" s="17"/>
      <c r="CYE462" s="17"/>
      <c r="CYF462" s="17"/>
      <c r="CYG462" s="17"/>
      <c r="CYH462" s="17"/>
      <c r="CYI462" s="17"/>
      <c r="CYJ462" s="17"/>
      <c r="CYK462" s="17"/>
      <c r="CYL462" s="17"/>
      <c r="CYM462" s="17"/>
      <c r="CYN462" s="17"/>
      <c r="CYO462" s="17"/>
      <c r="CYP462" s="17"/>
      <c r="CYQ462" s="17"/>
      <c r="CYR462" s="17"/>
      <c r="CYS462" s="17"/>
      <c r="CYT462" s="17"/>
      <c r="CYU462" s="17"/>
      <c r="CYV462" s="17"/>
      <c r="CYW462" s="17"/>
      <c r="CYX462" s="17"/>
      <c r="CYY462" s="17"/>
      <c r="CYZ462" s="17"/>
      <c r="CZA462" s="17"/>
      <c r="CZB462" s="17"/>
      <c r="CZC462" s="17"/>
      <c r="CZD462" s="17"/>
      <c r="CZE462" s="17"/>
      <c r="CZF462" s="17"/>
      <c r="CZG462" s="17"/>
      <c r="CZH462" s="17"/>
      <c r="CZI462" s="17"/>
      <c r="CZJ462" s="17"/>
      <c r="CZK462" s="17"/>
      <c r="CZL462" s="17"/>
      <c r="CZM462" s="17"/>
      <c r="CZN462" s="17"/>
      <c r="CZO462" s="17"/>
      <c r="CZP462" s="17"/>
      <c r="CZQ462" s="17"/>
      <c r="CZR462" s="17"/>
      <c r="CZS462" s="17"/>
      <c r="CZT462" s="17"/>
      <c r="CZU462" s="17"/>
      <c r="CZV462" s="17"/>
      <c r="CZW462" s="17"/>
      <c r="CZX462" s="17"/>
      <c r="CZY462" s="17"/>
      <c r="CZZ462" s="17"/>
      <c r="DAA462" s="17"/>
      <c r="DAB462" s="17"/>
      <c r="DAC462" s="17"/>
      <c r="DAD462" s="17"/>
      <c r="DAE462" s="17"/>
      <c r="DAF462" s="17"/>
      <c r="DAG462" s="17"/>
      <c r="DAH462" s="17"/>
      <c r="DAI462" s="17"/>
      <c r="DAJ462" s="17"/>
      <c r="DAK462" s="17"/>
      <c r="DAL462" s="17"/>
      <c r="DAM462" s="17"/>
      <c r="DAN462" s="17"/>
      <c r="DAO462" s="17"/>
      <c r="DAP462" s="17"/>
      <c r="DAQ462" s="17"/>
      <c r="DAR462" s="17"/>
      <c r="DAS462" s="17"/>
      <c r="DAT462" s="17"/>
      <c r="DAU462" s="17"/>
      <c r="DAV462" s="17"/>
      <c r="DAW462" s="17"/>
      <c r="DAX462" s="17"/>
      <c r="DAY462" s="17"/>
      <c r="DAZ462" s="17"/>
      <c r="DBA462" s="17"/>
      <c r="DBB462" s="17"/>
      <c r="DBC462" s="17"/>
      <c r="DBD462" s="17"/>
      <c r="DBE462" s="17"/>
      <c r="DBF462" s="17"/>
      <c r="DBG462" s="17"/>
      <c r="DBH462" s="17"/>
      <c r="DBI462" s="17"/>
      <c r="DBJ462" s="17"/>
      <c r="DBK462" s="17"/>
      <c r="DBL462" s="17"/>
      <c r="DBM462" s="17"/>
      <c r="DBN462" s="17"/>
      <c r="DBO462" s="17"/>
      <c r="DBP462" s="17"/>
      <c r="DBQ462" s="17"/>
      <c r="DBR462" s="17"/>
      <c r="DBS462" s="17"/>
      <c r="DBT462" s="17"/>
      <c r="DBU462" s="17"/>
      <c r="DBV462" s="17"/>
      <c r="DBW462" s="17"/>
      <c r="DBX462" s="17"/>
      <c r="DBY462" s="17"/>
      <c r="DBZ462" s="17"/>
      <c r="DCA462" s="17"/>
      <c r="DCB462" s="17"/>
      <c r="DCC462" s="17"/>
      <c r="DCD462" s="17"/>
      <c r="DCE462" s="17"/>
      <c r="DCF462" s="17"/>
      <c r="DCG462" s="17"/>
      <c r="DCH462" s="17"/>
      <c r="DCI462" s="17"/>
      <c r="DCJ462" s="17"/>
      <c r="DCK462" s="17"/>
      <c r="DCL462" s="17"/>
      <c r="DCM462" s="17"/>
      <c r="DCN462" s="17"/>
      <c r="DCO462" s="17"/>
      <c r="DCP462" s="17"/>
      <c r="DCQ462" s="17"/>
      <c r="DCR462" s="17"/>
      <c r="DCS462" s="17"/>
      <c r="DCT462" s="17"/>
      <c r="DCU462" s="17"/>
      <c r="DCV462" s="17"/>
      <c r="DCW462" s="17"/>
      <c r="DCX462" s="17"/>
      <c r="DCY462" s="17"/>
      <c r="DCZ462" s="17"/>
      <c r="DDA462" s="17"/>
      <c r="DDB462" s="17"/>
      <c r="DDC462" s="17"/>
      <c r="DDD462" s="17"/>
      <c r="DDE462" s="17"/>
      <c r="DDF462" s="17"/>
      <c r="DDG462" s="17"/>
      <c r="DDH462" s="17"/>
      <c r="DDI462" s="17"/>
      <c r="DDJ462" s="17"/>
      <c r="DDK462" s="17"/>
      <c r="DDL462" s="17"/>
      <c r="DDM462" s="17"/>
      <c r="DDN462" s="17"/>
      <c r="DDO462" s="17"/>
      <c r="DDP462" s="17"/>
      <c r="DDQ462" s="17"/>
      <c r="DDR462" s="17"/>
      <c r="DDS462" s="17"/>
      <c r="DDT462" s="17"/>
      <c r="DDU462" s="17"/>
      <c r="DDV462" s="17"/>
      <c r="DDW462" s="17"/>
      <c r="DDX462" s="17"/>
      <c r="DDY462" s="17"/>
      <c r="DDZ462" s="17"/>
      <c r="DEA462" s="17"/>
      <c r="DEB462" s="17"/>
      <c r="DEC462" s="17"/>
      <c r="DED462" s="17"/>
      <c r="DEE462" s="17"/>
      <c r="DEF462" s="17"/>
      <c r="DEG462" s="17"/>
      <c r="DEH462" s="17"/>
      <c r="DEI462" s="17"/>
      <c r="DEJ462" s="17"/>
      <c r="DEK462" s="17"/>
      <c r="DEL462" s="17"/>
      <c r="DEM462" s="17"/>
      <c r="DEN462" s="17"/>
      <c r="DEO462" s="17"/>
      <c r="DEP462" s="17"/>
      <c r="DEQ462" s="17"/>
      <c r="DER462" s="17"/>
      <c r="DES462" s="17"/>
      <c r="DET462" s="17"/>
      <c r="DEU462" s="17"/>
      <c r="DEV462" s="17"/>
      <c r="DEW462" s="17"/>
      <c r="DEX462" s="17"/>
      <c r="DEY462" s="17"/>
      <c r="DEZ462" s="17"/>
      <c r="DFA462" s="17"/>
      <c r="DFB462" s="17"/>
      <c r="DFC462" s="17"/>
      <c r="DFD462" s="17"/>
      <c r="DFE462" s="17"/>
      <c r="DFF462" s="17"/>
      <c r="DFG462" s="17"/>
      <c r="DFH462" s="17"/>
      <c r="DFI462" s="17"/>
      <c r="DFJ462" s="17"/>
      <c r="DFK462" s="17"/>
      <c r="DFL462" s="17"/>
      <c r="DFM462" s="17"/>
      <c r="DFN462" s="17"/>
      <c r="DFO462" s="17"/>
      <c r="DFP462" s="17"/>
      <c r="DFQ462" s="17"/>
      <c r="DFR462" s="17"/>
      <c r="DFS462" s="17"/>
      <c r="DFT462" s="17"/>
      <c r="DFU462" s="17"/>
      <c r="DFV462" s="17"/>
      <c r="DFW462" s="17"/>
      <c r="DFX462" s="17"/>
      <c r="DFY462" s="17"/>
      <c r="DFZ462" s="17"/>
      <c r="DGA462" s="17"/>
      <c r="DGB462" s="17"/>
      <c r="DGC462" s="17"/>
      <c r="DGD462" s="17"/>
      <c r="DGE462" s="17"/>
      <c r="DGF462" s="17"/>
      <c r="DGG462" s="17"/>
      <c r="DGH462" s="17"/>
      <c r="DGI462" s="17"/>
      <c r="DGJ462" s="17"/>
      <c r="DGK462" s="17"/>
      <c r="DGL462" s="17"/>
      <c r="DGM462" s="17"/>
      <c r="DGN462" s="17"/>
      <c r="DGO462" s="17"/>
      <c r="DGP462" s="17"/>
      <c r="DGQ462" s="17"/>
      <c r="DGR462" s="17"/>
      <c r="DGS462" s="17"/>
      <c r="DGT462" s="17"/>
      <c r="DGU462" s="17"/>
      <c r="DGV462" s="17"/>
      <c r="DGW462" s="17"/>
      <c r="DGX462" s="17"/>
      <c r="DGY462" s="17"/>
      <c r="DGZ462" s="17"/>
      <c r="DHA462" s="17"/>
      <c r="DHB462" s="17"/>
      <c r="DHC462" s="17"/>
      <c r="DHD462" s="17"/>
      <c r="DHE462" s="17"/>
      <c r="DHF462" s="17"/>
      <c r="DHG462" s="17"/>
      <c r="DHH462" s="17"/>
      <c r="DHI462" s="17"/>
      <c r="DHJ462" s="17"/>
      <c r="DHK462" s="17"/>
      <c r="DHL462" s="17"/>
      <c r="DHM462" s="17"/>
      <c r="DHN462" s="17"/>
      <c r="DHO462" s="17"/>
      <c r="DHP462" s="17"/>
      <c r="DHQ462" s="17"/>
      <c r="DHR462" s="17"/>
      <c r="DHS462" s="17"/>
      <c r="DHT462" s="17"/>
      <c r="DHU462" s="17"/>
      <c r="DHV462" s="17"/>
      <c r="DHW462" s="17"/>
      <c r="DHX462" s="17"/>
      <c r="DHY462" s="17"/>
      <c r="DHZ462" s="17"/>
      <c r="DIA462" s="17"/>
      <c r="DIB462" s="17"/>
      <c r="DIC462" s="17"/>
      <c r="DID462" s="17"/>
      <c r="DIE462" s="17"/>
      <c r="DIF462" s="17"/>
      <c r="DIG462" s="17"/>
      <c r="DIH462" s="17"/>
      <c r="DII462" s="17"/>
      <c r="DIJ462" s="17"/>
      <c r="DIK462" s="17"/>
      <c r="DIL462" s="17"/>
      <c r="DIM462" s="17"/>
      <c r="DIN462" s="17"/>
      <c r="DIO462" s="17"/>
      <c r="DIP462" s="17"/>
      <c r="DIQ462" s="17"/>
      <c r="DIR462" s="17"/>
      <c r="DIS462" s="17"/>
      <c r="DIT462" s="17"/>
      <c r="DIU462" s="17"/>
      <c r="DIV462" s="17"/>
      <c r="DIW462" s="17"/>
      <c r="DIX462" s="17"/>
      <c r="DIY462" s="17"/>
      <c r="DIZ462" s="17"/>
      <c r="DJA462" s="17"/>
      <c r="DJB462" s="17"/>
      <c r="DJC462" s="17"/>
      <c r="DJD462" s="17"/>
      <c r="DJE462" s="17"/>
      <c r="DJF462" s="17"/>
      <c r="DJG462" s="17"/>
      <c r="DJH462" s="17"/>
      <c r="DJI462" s="17"/>
      <c r="DJJ462" s="17"/>
      <c r="DJK462" s="17"/>
      <c r="DJL462" s="17"/>
      <c r="DJM462" s="17"/>
      <c r="DJN462" s="17"/>
      <c r="DJO462" s="17"/>
      <c r="DJP462" s="17"/>
      <c r="DJQ462" s="17"/>
      <c r="DJR462" s="17"/>
      <c r="DJS462" s="17"/>
      <c r="DJT462" s="17"/>
      <c r="DJU462" s="17"/>
      <c r="DJV462" s="17"/>
      <c r="DJW462" s="17"/>
      <c r="DJX462" s="17"/>
      <c r="DJY462" s="17"/>
      <c r="DJZ462" s="17"/>
      <c r="DKA462" s="17"/>
      <c r="DKB462" s="17"/>
      <c r="DKC462" s="17"/>
      <c r="DKD462" s="17"/>
      <c r="DKE462" s="17"/>
      <c r="DKF462" s="17"/>
      <c r="DKG462" s="17"/>
      <c r="DKH462" s="17"/>
      <c r="DKI462" s="17"/>
      <c r="DKJ462" s="17"/>
      <c r="DKK462" s="17"/>
      <c r="DKL462" s="17"/>
      <c r="DKM462" s="17"/>
      <c r="DKN462" s="17"/>
      <c r="DKO462" s="17"/>
      <c r="DKP462" s="17"/>
      <c r="DKQ462" s="17"/>
      <c r="DKR462" s="17"/>
      <c r="DKS462" s="17"/>
      <c r="DKT462" s="17"/>
      <c r="DKU462" s="17"/>
      <c r="DKV462" s="17"/>
      <c r="DKW462" s="17"/>
      <c r="DKX462" s="17"/>
      <c r="DKY462" s="17"/>
      <c r="DKZ462" s="17"/>
      <c r="DLA462" s="17"/>
      <c r="DLB462" s="17"/>
      <c r="DLC462" s="17"/>
      <c r="DLD462" s="17"/>
      <c r="DLE462" s="17"/>
      <c r="DLF462" s="17"/>
      <c r="DLG462" s="17"/>
      <c r="DLH462" s="17"/>
      <c r="DLI462" s="17"/>
      <c r="DLJ462" s="17"/>
      <c r="DLK462" s="17"/>
      <c r="DLL462" s="17"/>
      <c r="DLM462" s="17"/>
      <c r="DLN462" s="17"/>
      <c r="DLO462" s="17"/>
      <c r="DLP462" s="17"/>
      <c r="DLQ462" s="17"/>
      <c r="DLR462" s="17"/>
      <c r="DLS462" s="17"/>
      <c r="DLT462" s="17"/>
      <c r="DLU462" s="17"/>
      <c r="DLV462" s="17"/>
      <c r="DLW462" s="17"/>
      <c r="DLX462" s="17"/>
      <c r="DLY462" s="17"/>
      <c r="DLZ462" s="17"/>
      <c r="DMA462" s="17"/>
      <c r="DMB462" s="17"/>
      <c r="DMC462" s="17"/>
      <c r="DMD462" s="17"/>
      <c r="DME462" s="17"/>
      <c r="DMF462" s="17"/>
      <c r="DMG462" s="17"/>
      <c r="DMH462" s="17"/>
      <c r="DMI462" s="17"/>
      <c r="DMJ462" s="17"/>
      <c r="DMK462" s="17"/>
      <c r="DML462" s="17"/>
      <c r="DMM462" s="17"/>
      <c r="DMN462" s="17"/>
      <c r="DMO462" s="17"/>
      <c r="DMP462" s="17"/>
      <c r="DMQ462" s="17"/>
      <c r="DMR462" s="17"/>
      <c r="DMS462" s="17"/>
      <c r="DMT462" s="17"/>
      <c r="DMU462" s="17"/>
      <c r="DMV462" s="17"/>
      <c r="DMW462" s="17"/>
      <c r="DMX462" s="17"/>
      <c r="DMY462" s="17"/>
      <c r="DMZ462" s="17"/>
      <c r="DNA462" s="17"/>
      <c r="DNB462" s="17"/>
      <c r="DNC462" s="17"/>
      <c r="DND462" s="17"/>
      <c r="DNE462" s="17"/>
      <c r="DNF462" s="17"/>
      <c r="DNG462" s="17"/>
      <c r="DNH462" s="17"/>
      <c r="DNI462" s="17"/>
      <c r="DNJ462" s="17"/>
      <c r="DNK462" s="17"/>
      <c r="DNL462" s="17"/>
      <c r="DNM462" s="17"/>
      <c r="DNN462" s="17"/>
      <c r="DNO462" s="17"/>
      <c r="DNP462" s="17"/>
      <c r="DNQ462" s="17"/>
      <c r="DNR462" s="17"/>
      <c r="DNS462" s="17"/>
      <c r="DNT462" s="17"/>
      <c r="DNU462" s="17"/>
      <c r="DNV462" s="17"/>
      <c r="DNW462" s="17"/>
      <c r="DNX462" s="17"/>
      <c r="DNY462" s="17"/>
      <c r="DNZ462" s="17"/>
      <c r="DOA462" s="17"/>
      <c r="DOB462" s="17"/>
      <c r="DOC462" s="17"/>
      <c r="DOD462" s="17"/>
      <c r="DOE462" s="17"/>
      <c r="DOF462" s="17"/>
      <c r="DOG462" s="17"/>
      <c r="DOH462" s="17"/>
      <c r="DOI462" s="17"/>
      <c r="DOJ462" s="17"/>
      <c r="DOK462" s="17"/>
      <c r="DOL462" s="17"/>
      <c r="DOM462" s="17"/>
      <c r="DON462" s="17"/>
      <c r="DOO462" s="17"/>
      <c r="DOP462" s="17"/>
      <c r="DOQ462" s="17"/>
      <c r="DOR462" s="17"/>
      <c r="DOS462" s="17"/>
      <c r="DOT462" s="17"/>
      <c r="DOU462" s="17"/>
      <c r="DOV462" s="17"/>
      <c r="DOW462" s="17"/>
      <c r="DOX462" s="17"/>
      <c r="DOY462" s="17"/>
      <c r="DOZ462" s="17"/>
      <c r="DPA462" s="17"/>
      <c r="DPB462" s="17"/>
      <c r="DPC462" s="17"/>
      <c r="DPD462" s="17"/>
      <c r="DPE462" s="17"/>
      <c r="DPF462" s="17"/>
      <c r="DPG462" s="17"/>
      <c r="DPH462" s="17"/>
      <c r="DPI462" s="17"/>
      <c r="DPJ462" s="17"/>
      <c r="DPK462" s="17"/>
      <c r="DPL462" s="17"/>
      <c r="DPM462" s="17"/>
      <c r="DPN462" s="17"/>
      <c r="DPO462" s="17"/>
      <c r="DPP462" s="17"/>
      <c r="DPQ462" s="17"/>
      <c r="DPR462" s="17"/>
      <c r="DPS462" s="17"/>
      <c r="DPT462" s="17"/>
      <c r="DPU462" s="17"/>
      <c r="DPV462" s="17"/>
      <c r="DPW462" s="17"/>
      <c r="DPX462" s="17"/>
      <c r="DPY462" s="17"/>
      <c r="DPZ462" s="17"/>
      <c r="DQA462" s="17"/>
      <c r="DQB462" s="17"/>
      <c r="DQC462" s="17"/>
      <c r="DQD462" s="17"/>
      <c r="DQE462" s="17"/>
      <c r="DQF462" s="17"/>
      <c r="DQG462" s="17"/>
      <c r="DQH462" s="17"/>
      <c r="DQI462" s="17"/>
      <c r="DQJ462" s="17"/>
      <c r="DQK462" s="17"/>
      <c r="DQL462" s="17"/>
      <c r="DQM462" s="17"/>
      <c r="DQN462" s="17"/>
      <c r="DQO462" s="17"/>
      <c r="DQP462" s="17"/>
      <c r="DQQ462" s="17"/>
      <c r="DQR462" s="17"/>
      <c r="DQS462" s="17"/>
      <c r="DQT462" s="17"/>
      <c r="DQU462" s="17"/>
      <c r="DQV462" s="17"/>
      <c r="DQW462" s="17"/>
      <c r="DQX462" s="17"/>
      <c r="DQY462" s="17"/>
      <c r="DQZ462" s="17"/>
      <c r="DRA462" s="17"/>
      <c r="DRB462" s="17"/>
      <c r="DRC462" s="17"/>
      <c r="DRD462" s="17"/>
      <c r="DRE462" s="17"/>
      <c r="DRF462" s="17"/>
      <c r="DRG462" s="17"/>
      <c r="DRH462" s="17"/>
      <c r="DRI462" s="17"/>
      <c r="DRJ462" s="17"/>
      <c r="DRK462" s="17"/>
      <c r="DRL462" s="17"/>
      <c r="DRM462" s="17"/>
      <c r="DRN462" s="17"/>
      <c r="DRO462" s="17"/>
      <c r="DRP462" s="17"/>
      <c r="DRQ462" s="17"/>
      <c r="DRR462" s="17"/>
      <c r="DRS462" s="17"/>
      <c r="DRT462" s="17"/>
      <c r="DRU462" s="17"/>
      <c r="DRV462" s="17"/>
      <c r="DRW462" s="17"/>
      <c r="DRX462" s="17"/>
      <c r="DRY462" s="17"/>
      <c r="DRZ462" s="17"/>
      <c r="DSA462" s="17"/>
      <c r="DSB462" s="17"/>
      <c r="DSC462" s="17"/>
      <c r="DSD462" s="17"/>
      <c r="DSE462" s="17"/>
      <c r="DSF462" s="17"/>
      <c r="DSG462" s="17"/>
      <c r="DSH462" s="17"/>
      <c r="DSI462" s="17"/>
      <c r="DSJ462" s="17"/>
      <c r="DSK462" s="17"/>
      <c r="DSL462" s="17"/>
      <c r="DSM462" s="17"/>
      <c r="DSN462" s="17"/>
      <c r="DSO462" s="17"/>
      <c r="DSP462" s="17"/>
      <c r="DSQ462" s="17"/>
      <c r="DSR462" s="17"/>
      <c r="DSS462" s="17"/>
      <c r="DST462" s="17"/>
      <c r="DSU462" s="17"/>
      <c r="DSV462" s="17"/>
      <c r="DSW462" s="17"/>
      <c r="DSX462" s="17"/>
      <c r="DSY462" s="17"/>
      <c r="DSZ462" s="17"/>
      <c r="DTA462" s="17"/>
      <c r="DTB462" s="17"/>
      <c r="DTC462" s="17"/>
      <c r="DTD462" s="17"/>
      <c r="DTE462" s="17"/>
      <c r="DTF462" s="17"/>
      <c r="DTG462" s="17"/>
      <c r="DTH462" s="17"/>
      <c r="DTI462" s="17"/>
      <c r="DTJ462" s="17"/>
      <c r="DTK462" s="17"/>
      <c r="DTL462" s="17"/>
      <c r="DTM462" s="17"/>
      <c r="DTN462" s="17"/>
      <c r="DTO462" s="17"/>
      <c r="DTP462" s="17"/>
      <c r="DTQ462" s="17"/>
      <c r="DTR462" s="17"/>
      <c r="DTS462" s="17"/>
      <c r="DTT462" s="17"/>
      <c r="DTU462" s="17"/>
      <c r="DTV462" s="17"/>
      <c r="DTW462" s="17"/>
      <c r="DTX462" s="17"/>
      <c r="DTY462" s="17"/>
      <c r="DTZ462" s="17"/>
      <c r="DUA462" s="17"/>
      <c r="DUB462" s="17"/>
      <c r="DUC462" s="17"/>
      <c r="DUD462" s="17"/>
      <c r="DUE462" s="17"/>
      <c r="DUF462" s="17"/>
      <c r="DUG462" s="17"/>
      <c r="DUH462" s="17"/>
      <c r="DUI462" s="17"/>
      <c r="DUJ462" s="17"/>
      <c r="DUK462" s="17"/>
      <c r="DUL462" s="17"/>
      <c r="DUM462" s="17"/>
      <c r="DUN462" s="17"/>
      <c r="DUO462" s="17"/>
      <c r="DUP462" s="17"/>
      <c r="DUQ462" s="17"/>
      <c r="DUR462" s="17"/>
      <c r="DUS462" s="17"/>
      <c r="DUT462" s="17"/>
      <c r="DUU462" s="17"/>
      <c r="DUV462" s="17"/>
      <c r="DUW462" s="17"/>
      <c r="DUX462" s="17"/>
      <c r="DUY462" s="17"/>
      <c r="DUZ462" s="17"/>
      <c r="DVA462" s="17"/>
      <c r="DVB462" s="17"/>
      <c r="DVC462" s="17"/>
      <c r="DVD462" s="17"/>
      <c r="DVE462" s="17"/>
      <c r="DVF462" s="17"/>
      <c r="DVG462" s="17"/>
      <c r="DVH462" s="17"/>
      <c r="DVI462" s="17"/>
      <c r="DVJ462" s="17"/>
      <c r="DVK462" s="17"/>
      <c r="DVL462" s="17"/>
      <c r="DVM462" s="17"/>
      <c r="DVN462" s="17"/>
      <c r="DVO462" s="17"/>
      <c r="DVP462" s="17"/>
      <c r="DVQ462" s="17"/>
      <c r="DVR462" s="17"/>
      <c r="DVS462" s="17"/>
      <c r="DVT462" s="17"/>
      <c r="DVU462" s="17"/>
      <c r="DVV462" s="17"/>
      <c r="DVW462" s="17"/>
      <c r="DVX462" s="17"/>
      <c r="DVY462" s="17"/>
      <c r="DVZ462" s="17"/>
      <c r="DWA462" s="17"/>
      <c r="DWB462" s="17"/>
      <c r="DWC462" s="17"/>
      <c r="DWD462" s="17"/>
      <c r="DWE462" s="17"/>
      <c r="DWF462" s="17"/>
      <c r="DWG462" s="17"/>
      <c r="DWH462" s="17"/>
      <c r="DWI462" s="17"/>
      <c r="DWJ462" s="17"/>
      <c r="DWK462" s="17"/>
      <c r="DWL462" s="17"/>
      <c r="DWM462" s="17"/>
      <c r="DWN462" s="17"/>
      <c r="DWO462" s="17"/>
      <c r="DWP462" s="17"/>
      <c r="DWQ462" s="17"/>
      <c r="DWR462" s="17"/>
      <c r="DWS462" s="17"/>
      <c r="DWT462" s="17"/>
      <c r="DWU462" s="17"/>
      <c r="DWV462" s="17"/>
      <c r="DWW462" s="17"/>
      <c r="DWX462" s="17"/>
      <c r="DWY462" s="17"/>
      <c r="DWZ462" s="17"/>
      <c r="DXA462" s="17"/>
      <c r="DXB462" s="17"/>
      <c r="DXC462" s="17"/>
      <c r="DXD462" s="17"/>
      <c r="DXE462" s="17"/>
      <c r="DXF462" s="17"/>
      <c r="DXG462" s="17"/>
      <c r="DXH462" s="17"/>
      <c r="DXI462" s="17"/>
      <c r="DXJ462" s="17"/>
      <c r="DXK462" s="17"/>
      <c r="DXL462" s="17"/>
      <c r="DXM462" s="17"/>
      <c r="DXN462" s="17"/>
      <c r="DXO462" s="17"/>
      <c r="DXP462" s="17"/>
      <c r="DXQ462" s="17"/>
      <c r="DXR462" s="17"/>
      <c r="DXS462" s="17"/>
      <c r="DXT462" s="17"/>
      <c r="DXU462" s="17"/>
      <c r="DXV462" s="17"/>
      <c r="DXW462" s="17"/>
      <c r="DXX462" s="17"/>
      <c r="DXY462" s="17"/>
      <c r="DXZ462" s="17"/>
      <c r="DYA462" s="17"/>
      <c r="DYB462" s="17"/>
      <c r="DYC462" s="17"/>
      <c r="DYD462" s="17"/>
      <c r="DYE462" s="17"/>
      <c r="DYF462" s="17"/>
      <c r="DYG462" s="17"/>
      <c r="DYH462" s="17"/>
      <c r="DYI462" s="17"/>
      <c r="DYJ462" s="17"/>
      <c r="DYK462" s="17"/>
      <c r="DYL462" s="17"/>
      <c r="DYM462" s="17"/>
      <c r="DYN462" s="17"/>
      <c r="DYO462" s="17"/>
      <c r="DYP462" s="17"/>
      <c r="DYQ462" s="17"/>
      <c r="DYR462" s="17"/>
      <c r="DYS462" s="17"/>
      <c r="DYT462" s="17"/>
      <c r="DYU462" s="17"/>
      <c r="DYV462" s="17"/>
      <c r="DYW462" s="17"/>
      <c r="DYX462" s="17"/>
      <c r="DYY462" s="17"/>
      <c r="DYZ462" s="17"/>
      <c r="DZA462" s="17"/>
      <c r="DZB462" s="17"/>
      <c r="DZC462" s="17"/>
      <c r="DZD462" s="17"/>
      <c r="DZE462" s="17"/>
      <c r="DZF462" s="17"/>
      <c r="DZG462" s="17"/>
      <c r="DZH462" s="17"/>
      <c r="DZI462" s="17"/>
      <c r="DZJ462" s="17"/>
      <c r="DZK462" s="17"/>
      <c r="DZL462" s="17"/>
      <c r="DZM462" s="17"/>
      <c r="DZN462" s="17"/>
      <c r="DZO462" s="17"/>
      <c r="DZP462" s="17"/>
      <c r="DZQ462" s="17"/>
      <c r="DZR462" s="17"/>
      <c r="DZS462" s="17"/>
      <c r="DZT462" s="17"/>
      <c r="DZU462" s="17"/>
      <c r="DZV462" s="17"/>
      <c r="DZW462" s="17"/>
      <c r="DZX462" s="17"/>
      <c r="DZY462" s="17"/>
      <c r="DZZ462" s="17"/>
      <c r="EAA462" s="17"/>
      <c r="EAB462" s="17"/>
      <c r="EAC462" s="17"/>
      <c r="EAD462" s="17"/>
      <c r="EAE462" s="17"/>
      <c r="EAF462" s="17"/>
      <c r="EAG462" s="17"/>
      <c r="EAH462" s="17"/>
      <c r="EAI462" s="17"/>
      <c r="EAJ462" s="17"/>
      <c r="EAK462" s="17"/>
      <c r="EAL462" s="17"/>
      <c r="EAM462" s="17"/>
      <c r="EAN462" s="17"/>
      <c r="EAO462" s="17"/>
      <c r="EAP462" s="17"/>
      <c r="EAQ462" s="17"/>
      <c r="EAR462" s="17"/>
      <c r="EAS462" s="17"/>
      <c r="EAT462" s="17"/>
      <c r="EAU462" s="17"/>
      <c r="EAV462" s="17"/>
      <c r="EAW462" s="17"/>
      <c r="EAX462" s="17"/>
      <c r="EAY462" s="17"/>
      <c r="EAZ462" s="17"/>
      <c r="EBA462" s="17"/>
      <c r="EBB462" s="17"/>
      <c r="EBC462" s="17"/>
      <c r="EBD462" s="17"/>
      <c r="EBE462" s="17"/>
      <c r="EBF462" s="17"/>
      <c r="EBG462" s="17"/>
      <c r="EBH462" s="17"/>
      <c r="EBI462" s="17"/>
      <c r="EBJ462" s="17"/>
      <c r="EBK462" s="17"/>
      <c r="EBL462" s="17"/>
      <c r="EBM462" s="17"/>
      <c r="EBN462" s="17"/>
      <c r="EBO462" s="17"/>
      <c r="EBP462" s="17"/>
      <c r="EBQ462" s="17"/>
      <c r="EBR462" s="17"/>
      <c r="EBS462" s="17"/>
      <c r="EBT462" s="17"/>
      <c r="EBU462" s="17"/>
      <c r="EBV462" s="17"/>
      <c r="EBW462" s="17"/>
      <c r="EBX462" s="17"/>
      <c r="EBY462" s="17"/>
      <c r="EBZ462" s="17"/>
      <c r="ECA462" s="17"/>
      <c r="ECB462" s="17"/>
      <c r="ECC462" s="17"/>
      <c r="ECD462" s="17"/>
      <c r="ECE462" s="17"/>
      <c r="ECF462" s="17"/>
      <c r="ECG462" s="17"/>
      <c r="ECH462" s="17"/>
      <c r="ECI462" s="17"/>
      <c r="ECJ462" s="17"/>
      <c r="ECK462" s="17"/>
      <c r="ECL462" s="17"/>
      <c r="ECM462" s="17"/>
      <c r="ECN462" s="17"/>
      <c r="ECO462" s="17"/>
      <c r="ECP462" s="17"/>
      <c r="ECQ462" s="17"/>
      <c r="ECR462" s="17"/>
      <c r="ECS462" s="17"/>
      <c r="ECT462" s="17"/>
      <c r="ECU462" s="17"/>
      <c r="ECV462" s="17"/>
      <c r="ECW462" s="17"/>
      <c r="ECX462" s="17"/>
      <c r="ECY462" s="17"/>
      <c r="ECZ462" s="17"/>
      <c r="EDA462" s="17"/>
      <c r="EDB462" s="17"/>
      <c r="EDC462" s="17"/>
      <c r="EDD462" s="17"/>
      <c r="EDE462" s="17"/>
      <c r="EDF462" s="17"/>
      <c r="EDG462" s="17"/>
      <c r="EDH462" s="17"/>
      <c r="EDI462" s="17"/>
      <c r="EDJ462" s="17"/>
      <c r="EDK462" s="17"/>
      <c r="EDL462" s="17"/>
      <c r="EDM462" s="17"/>
      <c r="EDN462" s="17"/>
      <c r="EDO462" s="17"/>
      <c r="EDP462" s="17"/>
      <c r="EDQ462" s="17"/>
      <c r="EDR462" s="17"/>
      <c r="EDS462" s="17"/>
      <c r="EDT462" s="17"/>
      <c r="EDU462" s="17"/>
      <c r="EDV462" s="17"/>
      <c r="EDW462" s="17"/>
      <c r="EDX462" s="17"/>
      <c r="EDY462" s="17"/>
      <c r="EDZ462" s="17"/>
      <c r="EEA462" s="17"/>
      <c r="EEB462" s="17"/>
      <c r="EEC462" s="17"/>
      <c r="EED462" s="17"/>
      <c r="EEE462" s="17"/>
      <c r="EEF462" s="17"/>
      <c r="EEG462" s="17"/>
      <c r="EEH462" s="17"/>
      <c r="EEI462" s="17"/>
      <c r="EEJ462" s="17"/>
      <c r="EEK462" s="17"/>
      <c r="EEL462" s="17"/>
      <c r="EEM462" s="17"/>
      <c r="EEN462" s="17"/>
      <c r="EEO462" s="17"/>
      <c r="EEP462" s="17"/>
      <c r="EEQ462" s="17"/>
      <c r="EER462" s="17"/>
      <c r="EES462" s="17"/>
      <c r="EET462" s="17"/>
      <c r="EEU462" s="17"/>
      <c r="EEV462" s="17"/>
      <c r="EEW462" s="17"/>
      <c r="EEX462" s="17"/>
      <c r="EEY462" s="17"/>
      <c r="EEZ462" s="17"/>
      <c r="EFA462" s="17"/>
      <c r="EFB462" s="17"/>
      <c r="EFC462" s="17"/>
      <c r="EFD462" s="17"/>
      <c r="EFE462" s="17"/>
      <c r="EFF462" s="17"/>
      <c r="EFG462" s="17"/>
      <c r="EFH462" s="17"/>
      <c r="EFI462" s="17"/>
      <c r="EFJ462" s="17"/>
      <c r="EFK462" s="17"/>
      <c r="EFL462" s="17"/>
      <c r="EFM462" s="17"/>
      <c r="EFN462" s="17"/>
      <c r="EFO462" s="17"/>
      <c r="EFP462" s="17"/>
      <c r="EFQ462" s="17"/>
      <c r="EFR462" s="17"/>
      <c r="EFS462" s="17"/>
      <c r="EFT462" s="17"/>
      <c r="EFU462" s="17"/>
      <c r="EFV462" s="17"/>
      <c r="EFW462" s="17"/>
      <c r="EFX462" s="17"/>
      <c r="EFY462" s="17"/>
      <c r="EFZ462" s="17"/>
      <c r="EGA462" s="17"/>
      <c r="EGB462" s="17"/>
      <c r="EGC462" s="17"/>
      <c r="EGD462" s="17"/>
      <c r="EGE462" s="17"/>
      <c r="EGF462" s="17"/>
      <c r="EGG462" s="17"/>
      <c r="EGH462" s="17"/>
      <c r="EGI462" s="17"/>
      <c r="EGJ462" s="17"/>
      <c r="EGK462" s="17"/>
      <c r="EGL462" s="17"/>
      <c r="EGM462" s="17"/>
      <c r="EGN462" s="17"/>
      <c r="EGO462" s="17"/>
      <c r="EGP462" s="17"/>
      <c r="EGQ462" s="17"/>
      <c r="EGR462" s="17"/>
      <c r="EGS462" s="17"/>
      <c r="EGT462" s="17"/>
      <c r="EGU462" s="17"/>
      <c r="EGV462" s="17"/>
      <c r="EGW462" s="17"/>
      <c r="EGX462" s="17"/>
      <c r="EGY462" s="17"/>
      <c r="EGZ462" s="17"/>
      <c r="EHA462" s="17"/>
      <c r="EHB462" s="17"/>
      <c r="EHC462" s="17"/>
      <c r="EHD462" s="17"/>
      <c r="EHE462" s="17"/>
      <c r="EHF462" s="17"/>
      <c r="EHG462" s="17"/>
      <c r="EHH462" s="17"/>
      <c r="EHI462" s="17"/>
      <c r="EHJ462" s="17"/>
      <c r="EHK462" s="17"/>
      <c r="EHL462" s="17"/>
      <c r="EHM462" s="17"/>
      <c r="EHN462" s="17"/>
      <c r="EHO462" s="17"/>
      <c r="EHP462" s="17"/>
      <c r="EHQ462" s="17"/>
      <c r="EHR462" s="17"/>
      <c r="EHS462" s="17"/>
      <c r="EHT462" s="17"/>
      <c r="EHU462" s="17"/>
      <c r="EHV462" s="17"/>
      <c r="EHW462" s="17"/>
      <c r="EHX462" s="17"/>
      <c r="EHY462" s="17"/>
      <c r="EHZ462" s="17"/>
      <c r="EIA462" s="17"/>
      <c r="EIB462" s="17"/>
      <c r="EIC462" s="17"/>
      <c r="EID462" s="17"/>
      <c r="EIE462" s="17"/>
      <c r="EIF462" s="17"/>
      <c r="EIG462" s="17"/>
      <c r="EIH462" s="17"/>
      <c r="EII462" s="17"/>
      <c r="EIJ462" s="17"/>
      <c r="EIK462" s="17"/>
      <c r="EIL462" s="17"/>
      <c r="EIM462" s="17"/>
      <c r="EIN462" s="17"/>
      <c r="EIO462" s="17"/>
      <c r="EIP462" s="17"/>
      <c r="EIQ462" s="17"/>
      <c r="EIR462" s="17"/>
      <c r="EIS462" s="17"/>
      <c r="EIT462" s="17"/>
      <c r="EIU462" s="17"/>
      <c r="EIV462" s="17"/>
      <c r="EIW462" s="17"/>
      <c r="EIX462" s="17"/>
      <c r="EIY462" s="17"/>
      <c r="EIZ462" s="17"/>
      <c r="EJA462" s="17"/>
      <c r="EJB462" s="17"/>
      <c r="EJC462" s="17"/>
      <c r="EJD462" s="17"/>
      <c r="EJE462" s="17"/>
      <c r="EJF462" s="17"/>
      <c r="EJG462" s="17"/>
      <c r="EJH462" s="17"/>
      <c r="EJI462" s="17"/>
      <c r="EJJ462" s="17"/>
      <c r="EJK462" s="17"/>
      <c r="EJL462" s="17"/>
      <c r="EJM462" s="17"/>
      <c r="EJN462" s="17"/>
      <c r="EJO462" s="17"/>
      <c r="EJP462" s="17"/>
      <c r="EJQ462" s="17"/>
      <c r="EJR462" s="17"/>
      <c r="EJS462" s="17"/>
      <c r="EJT462" s="17"/>
      <c r="EJU462" s="17"/>
      <c r="EJV462" s="17"/>
      <c r="EJW462" s="17"/>
      <c r="EJX462" s="17"/>
      <c r="EJY462" s="17"/>
      <c r="EJZ462" s="17"/>
      <c r="EKA462" s="17"/>
      <c r="EKB462" s="17"/>
      <c r="EKC462" s="17"/>
      <c r="EKD462" s="17"/>
      <c r="EKE462" s="17"/>
      <c r="EKF462" s="17"/>
      <c r="EKG462" s="17"/>
      <c r="EKH462" s="17"/>
      <c r="EKI462" s="17"/>
      <c r="EKJ462" s="17"/>
      <c r="EKK462" s="17"/>
      <c r="EKL462" s="17"/>
      <c r="EKM462" s="17"/>
      <c r="EKN462" s="17"/>
      <c r="EKO462" s="17"/>
      <c r="EKP462" s="17"/>
      <c r="EKQ462" s="17"/>
      <c r="EKR462" s="17"/>
      <c r="EKS462" s="17"/>
      <c r="EKT462" s="17"/>
      <c r="EKU462" s="17"/>
      <c r="EKV462" s="17"/>
      <c r="EKW462" s="17"/>
      <c r="EKX462" s="17"/>
      <c r="EKY462" s="17"/>
      <c r="EKZ462" s="17"/>
      <c r="ELA462" s="17"/>
      <c r="ELB462" s="17"/>
      <c r="ELC462" s="17"/>
      <c r="ELD462" s="17"/>
      <c r="ELE462" s="17"/>
      <c r="ELF462" s="17"/>
      <c r="ELG462" s="17"/>
      <c r="ELH462" s="17"/>
      <c r="ELI462" s="17"/>
      <c r="ELJ462" s="17"/>
      <c r="ELK462" s="17"/>
      <c r="ELL462" s="17"/>
      <c r="ELM462" s="17"/>
      <c r="ELN462" s="17"/>
      <c r="ELO462" s="17"/>
      <c r="ELP462" s="17"/>
      <c r="ELQ462" s="17"/>
      <c r="ELR462" s="17"/>
      <c r="ELS462" s="17"/>
      <c r="ELT462" s="17"/>
      <c r="ELU462" s="17"/>
      <c r="ELV462" s="17"/>
      <c r="ELW462" s="17"/>
      <c r="ELX462" s="17"/>
      <c r="ELY462" s="17"/>
      <c r="ELZ462" s="17"/>
      <c r="EMA462" s="17"/>
      <c r="EMB462" s="17"/>
      <c r="EMC462" s="17"/>
      <c r="EMD462" s="17"/>
      <c r="EME462" s="17"/>
      <c r="EMF462" s="17"/>
      <c r="EMG462" s="17"/>
      <c r="EMH462" s="17"/>
      <c r="EMI462" s="17"/>
      <c r="EMJ462" s="17"/>
      <c r="EMK462" s="17"/>
      <c r="EML462" s="17"/>
      <c r="EMM462" s="17"/>
      <c r="EMN462" s="17"/>
      <c r="EMO462" s="17"/>
      <c r="EMP462" s="17"/>
      <c r="EMQ462" s="17"/>
      <c r="EMR462" s="17"/>
      <c r="EMS462" s="17"/>
      <c r="EMT462" s="17"/>
      <c r="EMU462" s="17"/>
      <c r="EMV462" s="17"/>
      <c r="EMW462" s="17"/>
      <c r="EMX462" s="17"/>
      <c r="EMY462" s="17"/>
      <c r="EMZ462" s="17"/>
      <c r="ENA462" s="17"/>
      <c r="ENB462" s="17"/>
      <c r="ENC462" s="17"/>
      <c r="END462" s="17"/>
      <c r="ENE462" s="17"/>
      <c r="ENF462" s="17"/>
      <c r="ENG462" s="17"/>
      <c r="ENH462" s="17"/>
      <c r="ENI462" s="17"/>
      <c r="ENJ462" s="17"/>
      <c r="ENK462" s="17"/>
      <c r="ENL462" s="17"/>
      <c r="ENM462" s="17"/>
      <c r="ENN462" s="17"/>
      <c r="ENO462" s="17"/>
      <c r="ENP462" s="17"/>
      <c r="ENQ462" s="17"/>
      <c r="ENR462" s="17"/>
      <c r="ENS462" s="17"/>
      <c r="ENT462" s="17"/>
      <c r="ENU462" s="17"/>
      <c r="ENV462" s="17"/>
      <c r="ENW462" s="17"/>
      <c r="ENX462" s="17"/>
      <c r="ENY462" s="17"/>
      <c r="ENZ462" s="17"/>
      <c r="EOA462" s="17"/>
      <c r="EOB462" s="17"/>
      <c r="EOC462" s="17"/>
      <c r="EOD462" s="17"/>
      <c r="EOE462" s="17"/>
      <c r="EOF462" s="17"/>
      <c r="EOG462" s="17"/>
      <c r="EOH462" s="17"/>
      <c r="EOI462" s="17"/>
      <c r="EOJ462" s="17"/>
      <c r="EOK462" s="17"/>
      <c r="EOL462" s="17"/>
      <c r="EOM462" s="17"/>
      <c r="EON462" s="17"/>
      <c r="EOO462" s="17"/>
      <c r="EOP462" s="17"/>
      <c r="EOQ462" s="17"/>
      <c r="EOR462" s="17"/>
      <c r="EOS462" s="17"/>
      <c r="EOT462" s="17"/>
      <c r="EOU462" s="17"/>
      <c r="EOV462" s="17"/>
      <c r="EOW462" s="17"/>
      <c r="EOX462" s="17"/>
      <c r="EOY462" s="17"/>
      <c r="EOZ462" s="17"/>
      <c r="EPA462" s="17"/>
      <c r="EPB462" s="17"/>
      <c r="EPC462" s="17"/>
      <c r="EPD462" s="17"/>
      <c r="EPE462" s="17"/>
      <c r="EPF462" s="17"/>
      <c r="EPG462" s="17"/>
      <c r="EPH462" s="17"/>
      <c r="EPI462" s="17"/>
      <c r="EPJ462" s="17"/>
      <c r="EPK462" s="17"/>
      <c r="EPL462" s="17"/>
      <c r="EPM462" s="17"/>
      <c r="EPN462" s="17"/>
      <c r="EPO462" s="17"/>
      <c r="EPP462" s="17"/>
      <c r="EPQ462" s="17"/>
      <c r="EPR462" s="17"/>
      <c r="EPS462" s="17"/>
      <c r="EPT462" s="17"/>
      <c r="EPU462" s="17"/>
      <c r="EPV462" s="17"/>
      <c r="EPW462" s="17"/>
      <c r="EPX462" s="17"/>
      <c r="EPY462" s="17"/>
      <c r="EPZ462" s="17"/>
      <c r="EQA462" s="17"/>
      <c r="EQB462" s="17"/>
      <c r="EQC462" s="17"/>
      <c r="EQD462" s="17"/>
      <c r="EQE462" s="17"/>
      <c r="EQF462" s="17"/>
      <c r="EQG462" s="17"/>
      <c r="EQH462" s="17"/>
      <c r="EQI462" s="17"/>
      <c r="EQJ462" s="17"/>
      <c r="EQK462" s="17"/>
      <c r="EQL462" s="17"/>
      <c r="EQM462" s="17"/>
      <c r="EQN462" s="17"/>
      <c r="EQO462" s="17"/>
      <c r="EQP462" s="17"/>
      <c r="EQQ462" s="17"/>
      <c r="EQR462" s="17"/>
      <c r="EQS462" s="17"/>
      <c r="EQT462" s="17"/>
      <c r="EQU462" s="17"/>
      <c r="EQV462" s="17"/>
      <c r="EQW462" s="17"/>
      <c r="EQX462" s="17"/>
      <c r="EQY462" s="17"/>
      <c r="EQZ462" s="17"/>
      <c r="ERA462" s="17"/>
      <c r="ERB462" s="17"/>
      <c r="ERC462" s="17"/>
      <c r="ERD462" s="17"/>
      <c r="ERE462" s="17"/>
      <c r="ERF462" s="17"/>
      <c r="ERG462" s="17"/>
      <c r="ERH462" s="17"/>
      <c r="ERI462" s="17"/>
      <c r="ERJ462" s="17"/>
      <c r="ERK462" s="17"/>
      <c r="ERL462" s="17"/>
      <c r="ERM462" s="17"/>
      <c r="ERN462" s="17"/>
      <c r="ERO462" s="17"/>
      <c r="ERP462" s="17"/>
      <c r="ERQ462" s="17"/>
      <c r="ERR462" s="17"/>
      <c r="ERS462" s="17"/>
      <c r="ERT462" s="17"/>
      <c r="ERU462" s="17"/>
      <c r="ERV462" s="17"/>
      <c r="ERW462" s="17"/>
      <c r="ERX462" s="17"/>
      <c r="ERY462" s="17"/>
      <c r="ERZ462" s="17"/>
      <c r="ESA462" s="17"/>
      <c r="ESB462" s="17"/>
      <c r="ESC462" s="17"/>
      <c r="ESD462" s="17"/>
      <c r="ESE462" s="17"/>
      <c r="ESF462" s="17"/>
      <c r="ESG462" s="17"/>
      <c r="ESH462" s="17"/>
      <c r="ESI462" s="17"/>
      <c r="ESJ462" s="17"/>
      <c r="ESK462" s="17"/>
      <c r="ESL462" s="17"/>
      <c r="ESM462" s="17"/>
      <c r="ESN462" s="17"/>
      <c r="ESO462" s="17"/>
      <c r="ESP462" s="17"/>
      <c r="ESQ462" s="17"/>
      <c r="ESR462" s="17"/>
      <c r="ESS462" s="17"/>
      <c r="EST462" s="17"/>
      <c r="ESU462" s="17"/>
      <c r="ESV462" s="17"/>
      <c r="ESW462" s="17"/>
      <c r="ESX462" s="17"/>
      <c r="ESY462" s="17"/>
      <c r="ESZ462" s="17"/>
      <c r="ETA462" s="17"/>
      <c r="ETB462" s="17"/>
      <c r="ETC462" s="17"/>
      <c r="ETD462" s="17"/>
      <c r="ETE462" s="17"/>
      <c r="ETF462" s="17"/>
      <c r="ETG462" s="17"/>
      <c r="ETH462" s="17"/>
      <c r="ETI462" s="17"/>
      <c r="ETJ462" s="17"/>
      <c r="ETK462" s="17"/>
      <c r="ETL462" s="17"/>
      <c r="ETM462" s="17"/>
      <c r="ETN462" s="17"/>
      <c r="ETO462" s="17"/>
      <c r="ETP462" s="17"/>
      <c r="ETQ462" s="17"/>
      <c r="ETR462" s="17"/>
      <c r="ETS462" s="17"/>
      <c r="ETT462" s="17"/>
      <c r="ETU462" s="17"/>
      <c r="ETV462" s="17"/>
      <c r="ETW462" s="17"/>
      <c r="ETX462" s="17"/>
      <c r="ETY462" s="17"/>
      <c r="ETZ462" s="17"/>
      <c r="EUA462" s="17"/>
      <c r="EUB462" s="17"/>
      <c r="EUC462" s="17"/>
      <c r="EUD462" s="17"/>
      <c r="EUE462" s="17"/>
      <c r="EUF462" s="17"/>
      <c r="EUG462" s="17"/>
      <c r="EUH462" s="17"/>
      <c r="EUI462" s="17"/>
      <c r="EUJ462" s="17"/>
      <c r="EUK462" s="17"/>
      <c r="EUL462" s="17"/>
      <c r="EUM462" s="17"/>
      <c r="EUN462" s="17"/>
      <c r="EUO462" s="17"/>
      <c r="EUP462" s="17"/>
      <c r="EUQ462" s="17"/>
      <c r="EUR462" s="17"/>
      <c r="EUS462" s="17"/>
      <c r="EUT462" s="17"/>
      <c r="EUU462" s="17"/>
      <c r="EUV462" s="17"/>
      <c r="EUW462" s="17"/>
      <c r="EUX462" s="17"/>
      <c r="EUY462" s="17"/>
      <c r="EUZ462" s="17"/>
      <c r="EVA462" s="17"/>
      <c r="EVB462" s="17"/>
      <c r="EVC462" s="17"/>
      <c r="EVD462" s="17"/>
      <c r="EVE462" s="17"/>
      <c r="EVF462" s="17"/>
      <c r="EVG462" s="17"/>
      <c r="EVH462" s="17"/>
      <c r="EVI462" s="17"/>
      <c r="EVJ462" s="17"/>
      <c r="EVK462" s="17"/>
      <c r="EVL462" s="17"/>
      <c r="EVM462" s="17"/>
      <c r="EVN462" s="17"/>
      <c r="EVO462" s="17"/>
      <c r="EVP462" s="17"/>
      <c r="EVQ462" s="17"/>
      <c r="EVR462" s="17"/>
      <c r="EVS462" s="17"/>
      <c r="EVT462" s="17"/>
      <c r="EVU462" s="17"/>
      <c r="EVV462" s="17"/>
      <c r="EVW462" s="17"/>
      <c r="EVX462" s="17"/>
      <c r="EVY462" s="17"/>
      <c r="EVZ462" s="17"/>
      <c r="EWA462" s="17"/>
      <c r="EWB462" s="17"/>
      <c r="EWC462" s="17"/>
      <c r="EWD462" s="17"/>
      <c r="EWE462" s="17"/>
      <c r="EWF462" s="17"/>
      <c r="EWG462" s="17"/>
      <c r="EWH462" s="17"/>
      <c r="EWI462" s="17"/>
      <c r="EWJ462" s="17"/>
      <c r="EWK462" s="17"/>
      <c r="EWL462" s="17"/>
      <c r="EWM462" s="17"/>
      <c r="EWN462" s="17"/>
      <c r="EWO462" s="17"/>
      <c r="EWP462" s="17"/>
      <c r="EWQ462" s="17"/>
      <c r="EWR462" s="17"/>
      <c r="EWS462" s="17"/>
      <c r="EWT462" s="17"/>
      <c r="EWU462" s="17"/>
      <c r="EWV462" s="17"/>
      <c r="EWW462" s="17"/>
      <c r="EWX462" s="17"/>
      <c r="EWY462" s="17"/>
      <c r="EWZ462" s="17"/>
      <c r="EXA462" s="17"/>
      <c r="EXB462" s="17"/>
      <c r="EXC462" s="17"/>
      <c r="EXD462" s="17"/>
      <c r="EXE462" s="17"/>
      <c r="EXF462" s="17"/>
      <c r="EXG462" s="17"/>
      <c r="EXH462" s="17"/>
      <c r="EXI462" s="17"/>
      <c r="EXJ462" s="17"/>
      <c r="EXK462" s="17"/>
      <c r="EXL462" s="17"/>
      <c r="EXM462" s="17"/>
      <c r="EXN462" s="17"/>
      <c r="EXO462" s="17"/>
      <c r="EXP462" s="17"/>
      <c r="EXQ462" s="17"/>
      <c r="EXR462" s="17"/>
      <c r="EXS462" s="17"/>
      <c r="EXT462" s="17"/>
      <c r="EXU462" s="17"/>
      <c r="EXV462" s="17"/>
      <c r="EXW462" s="17"/>
      <c r="EXX462" s="17"/>
      <c r="EXY462" s="17"/>
      <c r="EXZ462" s="17"/>
      <c r="EYA462" s="17"/>
      <c r="EYB462" s="17"/>
      <c r="EYC462" s="17"/>
      <c r="EYD462" s="17"/>
      <c r="EYE462" s="17"/>
      <c r="EYF462" s="17"/>
      <c r="EYG462" s="17"/>
      <c r="EYH462" s="17"/>
      <c r="EYI462" s="17"/>
      <c r="EYJ462" s="17"/>
      <c r="EYK462" s="17"/>
      <c r="EYL462" s="17"/>
      <c r="EYM462" s="17"/>
      <c r="EYN462" s="17"/>
      <c r="EYO462" s="17"/>
      <c r="EYP462" s="17"/>
      <c r="EYQ462" s="17"/>
      <c r="EYR462" s="17"/>
      <c r="EYS462" s="17"/>
      <c r="EYT462" s="17"/>
      <c r="EYU462" s="17"/>
      <c r="EYV462" s="17"/>
      <c r="EYW462" s="17"/>
      <c r="EYX462" s="17"/>
      <c r="EYY462" s="17"/>
      <c r="EYZ462" s="17"/>
      <c r="EZA462" s="17"/>
      <c r="EZB462" s="17"/>
      <c r="EZC462" s="17"/>
      <c r="EZD462" s="17"/>
      <c r="EZE462" s="17"/>
      <c r="EZF462" s="17"/>
      <c r="EZG462" s="17"/>
      <c r="EZH462" s="17"/>
      <c r="EZI462" s="17"/>
      <c r="EZJ462" s="17"/>
      <c r="EZK462" s="17"/>
      <c r="EZL462" s="17"/>
      <c r="EZM462" s="17"/>
      <c r="EZN462" s="17"/>
      <c r="EZO462" s="17"/>
      <c r="EZP462" s="17"/>
      <c r="EZQ462" s="17"/>
      <c r="EZR462" s="17"/>
      <c r="EZS462" s="17"/>
      <c r="EZT462" s="17"/>
      <c r="EZU462" s="17"/>
      <c r="EZV462" s="17"/>
      <c r="EZW462" s="17"/>
      <c r="EZX462" s="17"/>
      <c r="EZY462" s="17"/>
      <c r="EZZ462" s="17"/>
      <c r="FAA462" s="17"/>
      <c r="FAB462" s="17"/>
      <c r="FAC462" s="17"/>
      <c r="FAD462" s="17"/>
      <c r="FAE462" s="17"/>
      <c r="FAF462" s="17"/>
      <c r="FAG462" s="17"/>
      <c r="FAH462" s="17"/>
      <c r="FAI462" s="17"/>
      <c r="FAJ462" s="17"/>
      <c r="FAK462" s="17"/>
      <c r="FAL462" s="17"/>
      <c r="FAM462" s="17"/>
      <c r="FAN462" s="17"/>
      <c r="FAO462" s="17"/>
      <c r="FAP462" s="17"/>
      <c r="FAQ462" s="17"/>
      <c r="FAR462" s="17"/>
      <c r="FAS462" s="17"/>
      <c r="FAT462" s="17"/>
      <c r="FAU462" s="17"/>
      <c r="FAV462" s="17"/>
      <c r="FAW462" s="17"/>
      <c r="FAX462" s="17"/>
      <c r="FAY462" s="17"/>
      <c r="FAZ462" s="17"/>
      <c r="FBA462" s="17"/>
      <c r="FBB462" s="17"/>
      <c r="FBC462" s="17"/>
      <c r="FBD462" s="17"/>
      <c r="FBE462" s="17"/>
      <c r="FBF462" s="17"/>
      <c r="FBG462" s="17"/>
      <c r="FBH462" s="17"/>
      <c r="FBI462" s="17"/>
      <c r="FBJ462" s="17"/>
      <c r="FBK462" s="17"/>
      <c r="FBL462" s="17"/>
      <c r="FBM462" s="17"/>
      <c r="FBN462" s="17"/>
      <c r="FBO462" s="17"/>
      <c r="FBP462" s="17"/>
      <c r="FBQ462" s="17"/>
      <c r="FBR462" s="17"/>
      <c r="FBS462" s="17"/>
      <c r="FBT462" s="17"/>
      <c r="FBU462" s="17"/>
      <c r="FBV462" s="17"/>
      <c r="FBW462" s="17"/>
      <c r="FBX462" s="17"/>
      <c r="FBY462" s="17"/>
      <c r="FBZ462" s="17"/>
      <c r="FCA462" s="17"/>
      <c r="FCB462" s="17"/>
      <c r="FCC462" s="17"/>
      <c r="FCD462" s="17"/>
      <c r="FCE462" s="17"/>
      <c r="FCF462" s="17"/>
      <c r="FCG462" s="17"/>
      <c r="FCH462" s="17"/>
      <c r="FCI462" s="17"/>
      <c r="FCJ462" s="17"/>
      <c r="FCK462" s="17"/>
      <c r="FCL462" s="17"/>
      <c r="FCM462" s="17"/>
      <c r="FCN462" s="17"/>
      <c r="FCO462" s="17"/>
      <c r="FCP462" s="17"/>
      <c r="FCQ462" s="17"/>
      <c r="FCR462" s="17"/>
      <c r="FCS462" s="17"/>
      <c r="FCT462" s="17"/>
      <c r="FCU462" s="17"/>
      <c r="FCV462" s="17"/>
      <c r="FCW462" s="17"/>
      <c r="FCX462" s="17"/>
      <c r="FCY462" s="17"/>
      <c r="FCZ462" s="17"/>
      <c r="FDA462" s="17"/>
      <c r="FDB462" s="17"/>
      <c r="FDC462" s="17"/>
      <c r="FDD462" s="17"/>
      <c r="FDE462" s="17"/>
      <c r="FDF462" s="17"/>
      <c r="FDG462" s="17"/>
      <c r="FDH462" s="17"/>
      <c r="FDI462" s="17"/>
      <c r="FDJ462" s="17"/>
      <c r="FDK462" s="17"/>
      <c r="FDL462" s="17"/>
      <c r="FDM462" s="17"/>
      <c r="FDN462" s="17"/>
      <c r="FDO462" s="17"/>
      <c r="FDP462" s="17"/>
      <c r="FDQ462" s="17"/>
      <c r="FDR462" s="17"/>
      <c r="FDS462" s="17"/>
      <c r="FDT462" s="17"/>
      <c r="FDU462" s="17"/>
      <c r="FDV462" s="17"/>
      <c r="FDW462" s="17"/>
      <c r="FDX462" s="17"/>
      <c r="FDY462" s="17"/>
      <c r="FDZ462" s="17"/>
      <c r="FEA462" s="17"/>
      <c r="FEB462" s="17"/>
      <c r="FEC462" s="17"/>
      <c r="FED462" s="17"/>
      <c r="FEE462" s="17"/>
      <c r="FEF462" s="17"/>
      <c r="FEG462" s="17"/>
      <c r="FEH462" s="17"/>
      <c r="FEI462" s="17"/>
      <c r="FEJ462" s="17"/>
      <c r="FEK462" s="17"/>
      <c r="FEL462" s="17"/>
      <c r="FEM462" s="17"/>
      <c r="FEN462" s="17"/>
      <c r="FEO462" s="17"/>
      <c r="FEP462" s="17"/>
      <c r="FEQ462" s="17"/>
      <c r="FER462" s="17"/>
      <c r="FES462" s="17"/>
      <c r="FET462" s="17"/>
      <c r="FEU462" s="17"/>
      <c r="FEV462" s="17"/>
      <c r="FEW462" s="17"/>
      <c r="FEX462" s="17"/>
      <c r="FEY462" s="17"/>
      <c r="FEZ462" s="17"/>
      <c r="FFA462" s="17"/>
      <c r="FFB462" s="17"/>
      <c r="FFC462" s="17"/>
      <c r="FFD462" s="17"/>
      <c r="FFE462" s="17"/>
      <c r="FFF462" s="17"/>
      <c r="FFG462" s="17"/>
      <c r="FFH462" s="17"/>
      <c r="FFI462" s="17"/>
      <c r="FFJ462" s="17"/>
      <c r="FFK462" s="17"/>
      <c r="FFL462" s="17"/>
      <c r="FFM462" s="17"/>
      <c r="FFN462" s="17"/>
      <c r="FFO462" s="17"/>
      <c r="FFP462" s="17"/>
      <c r="FFQ462" s="17"/>
      <c r="FFR462" s="17"/>
      <c r="FFS462" s="17"/>
      <c r="FFT462" s="17"/>
      <c r="FFU462" s="17"/>
      <c r="FFV462" s="17"/>
      <c r="FFW462" s="17"/>
      <c r="FFX462" s="17"/>
      <c r="FFY462" s="17"/>
      <c r="FFZ462" s="17"/>
      <c r="FGA462" s="17"/>
      <c r="FGB462" s="17"/>
      <c r="FGC462" s="17"/>
      <c r="FGD462" s="17"/>
      <c r="FGE462" s="17"/>
      <c r="FGF462" s="17"/>
      <c r="FGG462" s="17"/>
      <c r="FGH462" s="17"/>
      <c r="FGI462" s="17"/>
      <c r="FGJ462" s="17"/>
      <c r="FGK462" s="17"/>
      <c r="FGL462" s="17"/>
      <c r="FGM462" s="17"/>
      <c r="FGN462" s="17"/>
      <c r="FGO462" s="17"/>
      <c r="FGP462" s="17"/>
      <c r="FGQ462" s="17"/>
      <c r="FGR462" s="17"/>
      <c r="FGS462" s="17"/>
      <c r="FGT462" s="17"/>
      <c r="FGU462" s="17"/>
      <c r="FGV462" s="17"/>
      <c r="FGW462" s="17"/>
      <c r="FGX462" s="17"/>
      <c r="FGY462" s="17"/>
      <c r="FGZ462" s="17"/>
      <c r="FHA462" s="17"/>
      <c r="FHB462" s="17"/>
      <c r="FHC462" s="17"/>
      <c r="FHD462" s="17"/>
      <c r="FHE462" s="17"/>
      <c r="FHF462" s="17"/>
      <c r="FHG462" s="17"/>
      <c r="FHH462" s="17"/>
      <c r="FHI462" s="17"/>
      <c r="FHJ462" s="17"/>
      <c r="FHK462" s="17"/>
      <c r="FHL462" s="17"/>
      <c r="FHM462" s="17"/>
      <c r="FHN462" s="17"/>
      <c r="FHO462" s="17"/>
      <c r="FHP462" s="17"/>
      <c r="FHQ462" s="17"/>
      <c r="FHR462" s="17"/>
      <c r="FHS462" s="17"/>
      <c r="FHT462" s="17"/>
      <c r="FHU462" s="17"/>
      <c r="FHV462" s="17"/>
      <c r="FHW462" s="17"/>
      <c r="FHX462" s="17"/>
      <c r="FHY462" s="17"/>
      <c r="FHZ462" s="17"/>
      <c r="FIA462" s="17"/>
      <c r="FIB462" s="17"/>
      <c r="FIC462" s="17"/>
      <c r="FID462" s="17"/>
      <c r="FIE462" s="17"/>
      <c r="FIF462" s="17"/>
      <c r="FIG462" s="17"/>
      <c r="FIH462" s="17"/>
      <c r="FII462" s="17"/>
      <c r="FIJ462" s="17"/>
      <c r="FIK462" s="17"/>
      <c r="FIL462" s="17"/>
      <c r="FIM462" s="17"/>
      <c r="FIN462" s="17"/>
      <c r="FIO462" s="17"/>
      <c r="FIP462" s="17"/>
      <c r="FIQ462" s="17"/>
      <c r="FIR462" s="17"/>
      <c r="FIS462" s="17"/>
      <c r="FIT462" s="17"/>
      <c r="FIU462" s="17"/>
      <c r="FIV462" s="17"/>
      <c r="FIW462" s="17"/>
      <c r="FIX462" s="17"/>
      <c r="FIY462" s="17"/>
      <c r="FIZ462" s="17"/>
      <c r="FJA462" s="17"/>
      <c r="FJB462" s="17"/>
      <c r="FJC462" s="17"/>
      <c r="FJD462" s="17"/>
      <c r="FJE462" s="17"/>
      <c r="FJF462" s="17"/>
      <c r="FJG462" s="17"/>
      <c r="FJH462" s="17"/>
      <c r="FJI462" s="17"/>
      <c r="FJJ462" s="17"/>
      <c r="FJK462" s="17"/>
      <c r="FJL462" s="17"/>
      <c r="FJM462" s="17"/>
      <c r="FJN462" s="17"/>
      <c r="FJO462" s="17"/>
      <c r="FJP462" s="17"/>
      <c r="FJQ462" s="17"/>
      <c r="FJR462" s="17"/>
      <c r="FJS462" s="17"/>
      <c r="FJT462" s="17"/>
      <c r="FJU462" s="17"/>
      <c r="FJV462" s="17"/>
      <c r="FJW462" s="17"/>
      <c r="FJX462" s="17"/>
      <c r="FJY462" s="17"/>
      <c r="FJZ462" s="17"/>
      <c r="FKA462" s="17"/>
      <c r="FKB462" s="17"/>
      <c r="FKC462" s="17"/>
      <c r="FKD462" s="17"/>
      <c r="FKE462" s="17"/>
      <c r="FKF462" s="17"/>
      <c r="FKG462" s="17"/>
      <c r="FKH462" s="17"/>
      <c r="FKI462" s="17"/>
      <c r="FKJ462" s="17"/>
      <c r="FKK462" s="17"/>
      <c r="FKL462" s="17"/>
      <c r="FKM462" s="17"/>
      <c r="FKN462" s="17"/>
      <c r="FKO462" s="17"/>
      <c r="FKP462" s="17"/>
      <c r="FKQ462" s="17"/>
      <c r="FKR462" s="17"/>
      <c r="FKS462" s="17"/>
      <c r="FKT462" s="17"/>
      <c r="FKU462" s="17"/>
      <c r="FKV462" s="17"/>
      <c r="FKW462" s="17"/>
      <c r="FKX462" s="17"/>
      <c r="FKY462" s="17"/>
      <c r="FKZ462" s="17"/>
      <c r="FLA462" s="17"/>
      <c r="FLB462" s="17"/>
      <c r="FLC462" s="17"/>
      <c r="FLD462" s="17"/>
      <c r="FLE462" s="17"/>
      <c r="FLF462" s="17"/>
      <c r="FLG462" s="17"/>
      <c r="FLH462" s="17"/>
      <c r="FLI462" s="17"/>
      <c r="FLJ462" s="17"/>
      <c r="FLK462" s="17"/>
      <c r="FLL462" s="17"/>
      <c r="FLM462" s="17"/>
      <c r="FLN462" s="17"/>
      <c r="FLO462" s="17"/>
      <c r="FLP462" s="17"/>
      <c r="FLQ462" s="17"/>
      <c r="FLR462" s="17"/>
      <c r="FLS462" s="17"/>
      <c r="FLT462" s="17"/>
      <c r="FLU462" s="17"/>
      <c r="FLV462" s="17"/>
      <c r="FLW462" s="17"/>
      <c r="FLX462" s="17"/>
      <c r="FLY462" s="17"/>
      <c r="FLZ462" s="17"/>
      <c r="FMA462" s="17"/>
      <c r="FMB462" s="17"/>
      <c r="FMC462" s="17"/>
      <c r="FMD462" s="17"/>
      <c r="FME462" s="17"/>
      <c r="FMF462" s="17"/>
      <c r="FMG462" s="17"/>
      <c r="FMH462" s="17"/>
      <c r="FMI462" s="17"/>
      <c r="FMJ462" s="17"/>
      <c r="FMK462" s="17"/>
      <c r="FML462" s="17"/>
      <c r="FMM462" s="17"/>
      <c r="FMN462" s="17"/>
      <c r="FMO462" s="17"/>
      <c r="FMP462" s="17"/>
      <c r="FMQ462" s="17"/>
      <c r="FMR462" s="17"/>
      <c r="FMS462" s="17"/>
      <c r="FMT462" s="17"/>
      <c r="FMU462" s="17"/>
      <c r="FMV462" s="17"/>
      <c r="FMW462" s="17"/>
      <c r="FMX462" s="17"/>
      <c r="FMY462" s="17"/>
      <c r="FMZ462" s="17"/>
      <c r="FNA462" s="17"/>
      <c r="FNB462" s="17"/>
      <c r="FNC462" s="17"/>
      <c r="FND462" s="17"/>
      <c r="FNE462" s="17"/>
      <c r="FNF462" s="17"/>
      <c r="FNG462" s="17"/>
      <c r="FNH462" s="17"/>
      <c r="FNI462" s="17"/>
      <c r="FNJ462" s="17"/>
      <c r="FNK462" s="17"/>
      <c r="FNL462" s="17"/>
      <c r="FNM462" s="17"/>
      <c r="FNN462" s="17"/>
      <c r="FNO462" s="17"/>
      <c r="FNP462" s="17"/>
      <c r="FNQ462" s="17"/>
      <c r="FNR462" s="17"/>
      <c r="FNS462" s="17"/>
      <c r="FNT462" s="17"/>
      <c r="FNU462" s="17"/>
      <c r="FNV462" s="17"/>
      <c r="FNW462" s="17"/>
      <c r="FNX462" s="17"/>
      <c r="FNY462" s="17"/>
      <c r="FNZ462" s="17"/>
      <c r="FOA462" s="17"/>
      <c r="FOB462" s="17"/>
      <c r="FOC462" s="17"/>
      <c r="FOD462" s="17"/>
      <c r="FOE462" s="17"/>
      <c r="FOF462" s="17"/>
      <c r="FOG462" s="17"/>
      <c r="FOH462" s="17"/>
      <c r="FOI462" s="17"/>
      <c r="FOJ462" s="17"/>
      <c r="FOK462" s="17"/>
      <c r="FOL462" s="17"/>
      <c r="FOM462" s="17"/>
      <c r="FON462" s="17"/>
      <c r="FOO462" s="17"/>
      <c r="FOP462" s="17"/>
      <c r="FOQ462" s="17"/>
      <c r="FOR462" s="17"/>
      <c r="FOS462" s="17"/>
      <c r="FOT462" s="17"/>
      <c r="FOU462" s="17"/>
      <c r="FOV462" s="17"/>
      <c r="FOW462" s="17"/>
      <c r="FOX462" s="17"/>
      <c r="FOY462" s="17"/>
      <c r="FOZ462" s="17"/>
      <c r="FPA462" s="17"/>
      <c r="FPB462" s="17"/>
      <c r="FPC462" s="17"/>
      <c r="FPD462" s="17"/>
      <c r="FPE462" s="17"/>
      <c r="FPF462" s="17"/>
      <c r="FPG462" s="17"/>
      <c r="FPH462" s="17"/>
      <c r="FPI462" s="17"/>
      <c r="FPJ462" s="17"/>
      <c r="FPK462" s="17"/>
      <c r="FPL462" s="17"/>
      <c r="FPM462" s="17"/>
      <c r="FPN462" s="17"/>
      <c r="FPO462" s="17"/>
      <c r="FPP462" s="17"/>
      <c r="FPQ462" s="17"/>
      <c r="FPR462" s="17"/>
      <c r="FPS462" s="17"/>
      <c r="FPT462" s="17"/>
      <c r="FPU462" s="17"/>
      <c r="FPV462" s="17"/>
      <c r="FPW462" s="17"/>
      <c r="FPX462" s="17"/>
      <c r="FPY462" s="17"/>
      <c r="FPZ462" s="17"/>
      <c r="FQA462" s="17"/>
      <c r="FQB462" s="17"/>
      <c r="FQC462" s="17"/>
      <c r="FQD462" s="17"/>
      <c r="FQE462" s="17"/>
      <c r="FQF462" s="17"/>
      <c r="FQG462" s="17"/>
      <c r="FQH462" s="17"/>
      <c r="FQI462" s="17"/>
      <c r="FQJ462" s="17"/>
      <c r="FQK462" s="17"/>
      <c r="FQL462" s="17"/>
      <c r="FQM462" s="17"/>
      <c r="FQN462" s="17"/>
      <c r="FQO462" s="17"/>
      <c r="FQP462" s="17"/>
      <c r="FQQ462" s="17"/>
      <c r="FQR462" s="17"/>
      <c r="FQS462" s="17"/>
      <c r="FQT462" s="17"/>
      <c r="FQU462" s="17"/>
      <c r="FQV462" s="17"/>
      <c r="FQW462" s="17"/>
      <c r="FQX462" s="17"/>
      <c r="FQY462" s="17"/>
      <c r="FQZ462" s="17"/>
      <c r="FRA462" s="17"/>
      <c r="FRB462" s="17"/>
      <c r="FRC462" s="17"/>
      <c r="FRD462" s="17"/>
      <c r="FRE462" s="17"/>
      <c r="FRF462" s="17"/>
      <c r="FRG462" s="17"/>
      <c r="FRH462" s="17"/>
      <c r="FRI462" s="17"/>
      <c r="FRJ462" s="17"/>
      <c r="FRK462" s="17"/>
      <c r="FRL462" s="17"/>
      <c r="FRM462" s="17"/>
      <c r="FRN462" s="17"/>
      <c r="FRO462" s="17"/>
      <c r="FRP462" s="17"/>
      <c r="FRQ462" s="17"/>
      <c r="FRR462" s="17"/>
      <c r="FRS462" s="17"/>
      <c r="FRT462" s="17"/>
      <c r="FRU462" s="17"/>
      <c r="FRV462" s="17"/>
      <c r="FRW462" s="17"/>
      <c r="FRX462" s="17"/>
      <c r="FRY462" s="17"/>
      <c r="FRZ462" s="17"/>
      <c r="FSA462" s="17"/>
      <c r="FSB462" s="17"/>
      <c r="FSC462" s="17"/>
      <c r="FSD462" s="17"/>
      <c r="FSE462" s="17"/>
      <c r="FSF462" s="17"/>
      <c r="FSG462" s="17"/>
      <c r="FSH462" s="17"/>
      <c r="FSI462" s="17"/>
      <c r="FSJ462" s="17"/>
      <c r="FSK462" s="17"/>
      <c r="FSL462" s="17"/>
      <c r="FSM462" s="17"/>
      <c r="FSN462" s="17"/>
      <c r="FSO462" s="17"/>
      <c r="FSP462" s="17"/>
      <c r="FSQ462" s="17"/>
      <c r="FSR462" s="17"/>
      <c r="FSS462" s="17"/>
      <c r="FST462" s="17"/>
      <c r="FSU462" s="17"/>
      <c r="FSV462" s="17"/>
      <c r="FSW462" s="17"/>
      <c r="FSX462" s="17"/>
      <c r="FSY462" s="17"/>
      <c r="FSZ462" s="17"/>
      <c r="FTA462" s="17"/>
      <c r="FTB462" s="17"/>
      <c r="FTC462" s="17"/>
      <c r="FTD462" s="17"/>
      <c r="FTE462" s="17"/>
      <c r="FTF462" s="17"/>
      <c r="FTG462" s="17"/>
      <c r="FTH462" s="17"/>
      <c r="FTI462" s="17"/>
      <c r="FTJ462" s="17"/>
      <c r="FTK462" s="17"/>
      <c r="FTL462" s="17"/>
      <c r="FTM462" s="17"/>
      <c r="FTN462" s="17"/>
      <c r="FTO462" s="17"/>
      <c r="FTP462" s="17"/>
      <c r="FTQ462" s="17"/>
      <c r="FTR462" s="17"/>
      <c r="FTS462" s="17"/>
      <c r="FTT462" s="17"/>
      <c r="FTU462" s="17"/>
      <c r="FTV462" s="17"/>
      <c r="FTW462" s="17"/>
      <c r="FTX462" s="17"/>
      <c r="FTY462" s="17"/>
      <c r="FTZ462" s="17"/>
      <c r="FUA462" s="17"/>
      <c r="FUB462" s="17"/>
      <c r="FUC462" s="17"/>
      <c r="FUD462" s="17"/>
      <c r="FUE462" s="17"/>
      <c r="FUF462" s="17"/>
      <c r="FUG462" s="17"/>
      <c r="FUH462" s="17"/>
      <c r="FUI462" s="17"/>
      <c r="FUJ462" s="17"/>
      <c r="FUK462" s="17"/>
      <c r="FUL462" s="17"/>
      <c r="FUM462" s="17"/>
      <c r="FUN462" s="17"/>
      <c r="FUO462" s="17"/>
      <c r="FUP462" s="17"/>
      <c r="FUQ462" s="17"/>
      <c r="FUR462" s="17"/>
      <c r="FUS462" s="17"/>
      <c r="FUT462" s="17"/>
      <c r="FUU462" s="17"/>
      <c r="FUV462" s="17"/>
      <c r="FUW462" s="17"/>
      <c r="FUX462" s="17"/>
      <c r="FUY462" s="17"/>
      <c r="FUZ462" s="17"/>
      <c r="FVA462" s="17"/>
      <c r="FVB462" s="17"/>
      <c r="FVC462" s="17"/>
      <c r="FVD462" s="17"/>
      <c r="FVE462" s="17"/>
      <c r="FVF462" s="17"/>
      <c r="FVG462" s="17"/>
      <c r="FVH462" s="17"/>
      <c r="FVI462" s="17"/>
      <c r="FVJ462" s="17"/>
      <c r="FVK462" s="17"/>
      <c r="FVL462" s="17"/>
      <c r="FVM462" s="17"/>
      <c r="FVN462" s="17"/>
      <c r="FVO462" s="17"/>
      <c r="FVP462" s="17"/>
      <c r="FVQ462" s="17"/>
      <c r="FVR462" s="17"/>
      <c r="FVS462" s="17"/>
      <c r="FVT462" s="17"/>
      <c r="FVU462" s="17"/>
      <c r="FVV462" s="17"/>
      <c r="FVW462" s="17"/>
      <c r="FVX462" s="17"/>
      <c r="FVY462" s="17"/>
      <c r="FVZ462" s="17"/>
      <c r="FWA462" s="17"/>
      <c r="FWB462" s="17"/>
      <c r="FWC462" s="17"/>
      <c r="FWD462" s="17"/>
      <c r="FWE462" s="17"/>
      <c r="FWF462" s="17"/>
      <c r="FWG462" s="17"/>
      <c r="FWH462" s="17"/>
      <c r="FWI462" s="17"/>
      <c r="FWJ462" s="17"/>
      <c r="FWK462" s="17"/>
      <c r="FWL462" s="17"/>
      <c r="FWM462" s="17"/>
      <c r="FWN462" s="17"/>
      <c r="FWO462" s="17"/>
      <c r="FWP462" s="17"/>
      <c r="FWQ462" s="17"/>
      <c r="FWR462" s="17"/>
      <c r="FWS462" s="17"/>
      <c r="FWT462" s="17"/>
      <c r="FWU462" s="17"/>
      <c r="FWV462" s="17"/>
      <c r="FWW462" s="17"/>
      <c r="FWX462" s="17"/>
      <c r="FWY462" s="17"/>
      <c r="FWZ462" s="17"/>
      <c r="FXA462" s="17"/>
      <c r="FXB462" s="17"/>
      <c r="FXC462" s="17"/>
      <c r="FXD462" s="17"/>
      <c r="FXE462" s="17"/>
      <c r="FXF462" s="17"/>
      <c r="FXG462" s="17"/>
      <c r="FXH462" s="17"/>
      <c r="FXI462" s="17"/>
      <c r="FXJ462" s="17"/>
      <c r="FXK462" s="17"/>
      <c r="FXL462" s="17"/>
      <c r="FXM462" s="17"/>
      <c r="FXN462" s="17"/>
      <c r="FXO462" s="17"/>
      <c r="FXP462" s="17"/>
      <c r="FXQ462" s="17"/>
      <c r="FXR462" s="17"/>
      <c r="FXS462" s="17"/>
      <c r="FXT462" s="17"/>
      <c r="FXU462" s="17"/>
      <c r="FXV462" s="17"/>
      <c r="FXW462" s="17"/>
      <c r="FXX462" s="17"/>
      <c r="FXY462" s="17"/>
      <c r="FXZ462" s="17"/>
      <c r="FYA462" s="17"/>
      <c r="FYB462" s="17"/>
      <c r="FYC462" s="17"/>
      <c r="FYD462" s="17"/>
      <c r="FYE462" s="17"/>
      <c r="FYF462" s="17"/>
      <c r="FYG462" s="17"/>
      <c r="FYH462" s="17"/>
      <c r="FYI462" s="17"/>
      <c r="FYJ462" s="17"/>
      <c r="FYK462" s="17"/>
      <c r="FYL462" s="17"/>
      <c r="FYM462" s="17"/>
      <c r="FYN462" s="17"/>
      <c r="FYO462" s="17"/>
      <c r="FYP462" s="17"/>
      <c r="FYQ462" s="17"/>
      <c r="FYR462" s="17"/>
      <c r="FYS462" s="17"/>
      <c r="FYT462" s="17"/>
      <c r="FYU462" s="17"/>
      <c r="FYV462" s="17"/>
      <c r="FYW462" s="17"/>
      <c r="FYX462" s="17"/>
      <c r="FYY462" s="17"/>
      <c r="FYZ462" s="17"/>
      <c r="FZA462" s="17"/>
      <c r="FZB462" s="17"/>
      <c r="FZC462" s="17"/>
      <c r="FZD462" s="17"/>
      <c r="FZE462" s="17"/>
      <c r="FZF462" s="17"/>
      <c r="FZG462" s="17"/>
      <c r="FZH462" s="17"/>
      <c r="FZI462" s="17"/>
      <c r="FZJ462" s="17"/>
      <c r="FZK462" s="17"/>
      <c r="FZL462" s="17"/>
      <c r="FZM462" s="17"/>
      <c r="FZN462" s="17"/>
      <c r="FZO462" s="17"/>
      <c r="FZP462" s="17"/>
      <c r="FZQ462" s="17"/>
      <c r="FZR462" s="17"/>
      <c r="FZS462" s="17"/>
      <c r="FZT462" s="17"/>
      <c r="FZU462" s="17"/>
      <c r="FZV462" s="17"/>
      <c r="FZW462" s="17"/>
      <c r="FZX462" s="17"/>
      <c r="FZY462" s="17"/>
      <c r="FZZ462" s="17"/>
      <c r="GAA462" s="17"/>
      <c r="GAB462" s="17"/>
      <c r="GAC462" s="17"/>
      <c r="GAD462" s="17"/>
      <c r="GAE462" s="17"/>
      <c r="GAF462" s="17"/>
      <c r="GAG462" s="17"/>
      <c r="GAH462" s="17"/>
      <c r="GAI462" s="17"/>
      <c r="GAJ462" s="17"/>
      <c r="GAK462" s="17"/>
      <c r="GAL462" s="17"/>
      <c r="GAM462" s="17"/>
      <c r="GAN462" s="17"/>
      <c r="GAO462" s="17"/>
      <c r="GAP462" s="17"/>
      <c r="GAQ462" s="17"/>
      <c r="GAR462" s="17"/>
      <c r="GAS462" s="17"/>
      <c r="GAT462" s="17"/>
      <c r="GAU462" s="17"/>
      <c r="GAV462" s="17"/>
      <c r="GAW462" s="17"/>
      <c r="GAX462" s="17"/>
      <c r="GAY462" s="17"/>
      <c r="GAZ462" s="17"/>
      <c r="GBA462" s="17"/>
      <c r="GBB462" s="17"/>
      <c r="GBC462" s="17"/>
      <c r="GBD462" s="17"/>
      <c r="GBE462" s="17"/>
      <c r="GBF462" s="17"/>
      <c r="GBG462" s="17"/>
      <c r="GBH462" s="17"/>
      <c r="GBI462" s="17"/>
      <c r="GBJ462" s="17"/>
      <c r="GBK462" s="17"/>
      <c r="GBL462" s="17"/>
      <c r="GBM462" s="17"/>
      <c r="GBN462" s="17"/>
      <c r="GBO462" s="17"/>
      <c r="GBP462" s="17"/>
      <c r="GBQ462" s="17"/>
      <c r="GBR462" s="17"/>
      <c r="GBS462" s="17"/>
      <c r="GBT462" s="17"/>
      <c r="GBU462" s="17"/>
      <c r="GBV462" s="17"/>
      <c r="GBW462" s="17"/>
      <c r="GBX462" s="17"/>
      <c r="GBY462" s="17"/>
      <c r="GBZ462" s="17"/>
      <c r="GCA462" s="17"/>
      <c r="GCB462" s="17"/>
      <c r="GCC462" s="17"/>
      <c r="GCD462" s="17"/>
      <c r="GCE462" s="17"/>
      <c r="GCF462" s="17"/>
      <c r="GCG462" s="17"/>
      <c r="GCH462" s="17"/>
      <c r="GCI462" s="17"/>
      <c r="GCJ462" s="17"/>
      <c r="GCK462" s="17"/>
      <c r="GCL462" s="17"/>
      <c r="GCM462" s="17"/>
      <c r="GCN462" s="17"/>
      <c r="GCO462" s="17"/>
      <c r="GCP462" s="17"/>
      <c r="GCQ462" s="17"/>
      <c r="GCR462" s="17"/>
      <c r="GCS462" s="17"/>
      <c r="GCT462" s="17"/>
      <c r="GCU462" s="17"/>
      <c r="GCV462" s="17"/>
      <c r="GCW462" s="17"/>
      <c r="GCX462" s="17"/>
      <c r="GCY462" s="17"/>
      <c r="GCZ462" s="17"/>
      <c r="GDA462" s="17"/>
      <c r="GDB462" s="17"/>
      <c r="GDC462" s="17"/>
      <c r="GDD462" s="17"/>
      <c r="GDE462" s="17"/>
      <c r="GDF462" s="17"/>
      <c r="GDG462" s="17"/>
      <c r="GDH462" s="17"/>
      <c r="GDI462" s="17"/>
      <c r="GDJ462" s="17"/>
      <c r="GDK462" s="17"/>
      <c r="GDL462" s="17"/>
      <c r="GDM462" s="17"/>
      <c r="GDN462" s="17"/>
      <c r="GDO462" s="17"/>
      <c r="GDP462" s="17"/>
      <c r="GDQ462" s="17"/>
      <c r="GDR462" s="17"/>
      <c r="GDS462" s="17"/>
      <c r="GDT462" s="17"/>
      <c r="GDU462" s="17"/>
      <c r="GDV462" s="17"/>
      <c r="GDW462" s="17"/>
      <c r="GDX462" s="17"/>
      <c r="GDY462" s="17"/>
      <c r="GDZ462" s="17"/>
      <c r="GEA462" s="17"/>
      <c r="GEB462" s="17"/>
      <c r="GEC462" s="17"/>
      <c r="GED462" s="17"/>
      <c r="GEE462" s="17"/>
      <c r="GEF462" s="17"/>
      <c r="GEG462" s="17"/>
      <c r="GEH462" s="17"/>
      <c r="GEI462" s="17"/>
      <c r="GEJ462" s="17"/>
      <c r="GEK462" s="17"/>
      <c r="GEL462" s="17"/>
      <c r="GEM462" s="17"/>
      <c r="GEN462" s="17"/>
      <c r="GEO462" s="17"/>
      <c r="GEP462" s="17"/>
      <c r="GEQ462" s="17"/>
      <c r="GER462" s="17"/>
      <c r="GES462" s="17"/>
      <c r="GET462" s="17"/>
      <c r="GEU462" s="17"/>
      <c r="GEV462" s="17"/>
      <c r="GEW462" s="17"/>
      <c r="GEX462" s="17"/>
      <c r="GEY462" s="17"/>
      <c r="GEZ462" s="17"/>
      <c r="GFA462" s="17"/>
      <c r="GFB462" s="17"/>
      <c r="GFC462" s="17"/>
      <c r="GFD462" s="17"/>
      <c r="GFE462" s="17"/>
      <c r="GFF462" s="17"/>
      <c r="GFG462" s="17"/>
      <c r="GFH462" s="17"/>
      <c r="GFI462" s="17"/>
      <c r="GFJ462" s="17"/>
      <c r="GFK462" s="17"/>
      <c r="GFL462" s="17"/>
      <c r="GFM462" s="17"/>
      <c r="GFN462" s="17"/>
      <c r="GFO462" s="17"/>
      <c r="GFP462" s="17"/>
      <c r="GFQ462" s="17"/>
      <c r="GFR462" s="17"/>
      <c r="GFS462" s="17"/>
      <c r="GFT462" s="17"/>
      <c r="GFU462" s="17"/>
      <c r="GFV462" s="17"/>
      <c r="GFW462" s="17"/>
      <c r="GFX462" s="17"/>
      <c r="GFY462" s="17"/>
      <c r="GFZ462" s="17"/>
      <c r="GGA462" s="17"/>
      <c r="GGB462" s="17"/>
      <c r="GGC462" s="17"/>
      <c r="GGD462" s="17"/>
      <c r="GGE462" s="17"/>
      <c r="GGF462" s="17"/>
      <c r="GGG462" s="17"/>
      <c r="GGH462" s="17"/>
      <c r="GGI462" s="17"/>
      <c r="GGJ462" s="17"/>
      <c r="GGK462" s="17"/>
      <c r="GGL462" s="17"/>
      <c r="GGM462" s="17"/>
      <c r="GGN462" s="17"/>
      <c r="GGO462" s="17"/>
      <c r="GGP462" s="17"/>
      <c r="GGQ462" s="17"/>
      <c r="GGR462" s="17"/>
      <c r="GGS462" s="17"/>
      <c r="GGT462" s="17"/>
      <c r="GGU462" s="17"/>
      <c r="GGV462" s="17"/>
      <c r="GGW462" s="17"/>
      <c r="GGX462" s="17"/>
      <c r="GGY462" s="17"/>
      <c r="GGZ462" s="17"/>
      <c r="GHA462" s="17"/>
      <c r="GHB462" s="17"/>
      <c r="GHC462" s="17"/>
      <c r="GHD462" s="17"/>
      <c r="GHE462" s="17"/>
      <c r="GHF462" s="17"/>
      <c r="GHG462" s="17"/>
      <c r="GHH462" s="17"/>
      <c r="GHI462" s="17"/>
      <c r="GHJ462" s="17"/>
      <c r="GHK462" s="17"/>
      <c r="GHL462" s="17"/>
      <c r="GHM462" s="17"/>
      <c r="GHN462" s="17"/>
      <c r="GHO462" s="17"/>
      <c r="GHP462" s="17"/>
      <c r="GHQ462" s="17"/>
      <c r="GHR462" s="17"/>
      <c r="GHS462" s="17"/>
      <c r="GHT462" s="17"/>
      <c r="GHU462" s="17"/>
      <c r="GHV462" s="17"/>
      <c r="GHW462" s="17"/>
      <c r="GHX462" s="17"/>
      <c r="GHY462" s="17"/>
      <c r="GHZ462" s="17"/>
      <c r="GIA462" s="17"/>
      <c r="GIB462" s="17"/>
      <c r="GIC462" s="17"/>
      <c r="GID462" s="17"/>
      <c r="GIE462" s="17"/>
      <c r="GIF462" s="17"/>
      <c r="GIG462" s="17"/>
      <c r="GIH462" s="17"/>
      <c r="GII462" s="17"/>
      <c r="GIJ462" s="17"/>
      <c r="GIK462" s="17"/>
      <c r="GIL462" s="17"/>
      <c r="GIM462" s="17"/>
      <c r="GIN462" s="17"/>
      <c r="GIO462" s="17"/>
      <c r="GIP462" s="17"/>
      <c r="GIQ462" s="17"/>
      <c r="GIR462" s="17"/>
      <c r="GIS462" s="17"/>
      <c r="GIT462" s="17"/>
      <c r="GIU462" s="17"/>
      <c r="GIV462" s="17"/>
      <c r="GIW462" s="17"/>
      <c r="GIX462" s="17"/>
      <c r="GIY462" s="17"/>
      <c r="GIZ462" s="17"/>
      <c r="GJA462" s="17"/>
      <c r="GJB462" s="17"/>
      <c r="GJC462" s="17"/>
      <c r="GJD462" s="17"/>
      <c r="GJE462" s="17"/>
      <c r="GJF462" s="17"/>
      <c r="GJG462" s="17"/>
      <c r="GJH462" s="17"/>
      <c r="GJI462" s="17"/>
      <c r="GJJ462" s="17"/>
      <c r="GJK462" s="17"/>
      <c r="GJL462" s="17"/>
      <c r="GJM462" s="17"/>
      <c r="GJN462" s="17"/>
      <c r="GJO462" s="17"/>
      <c r="GJP462" s="17"/>
      <c r="GJQ462" s="17"/>
      <c r="GJR462" s="17"/>
      <c r="GJS462" s="17"/>
      <c r="GJT462" s="17"/>
      <c r="GJU462" s="17"/>
      <c r="GJV462" s="17"/>
      <c r="GJW462" s="17"/>
      <c r="GJX462" s="17"/>
      <c r="GJY462" s="17"/>
      <c r="GJZ462" s="17"/>
      <c r="GKA462" s="17"/>
      <c r="GKB462" s="17"/>
      <c r="GKC462" s="17"/>
      <c r="GKD462" s="17"/>
      <c r="GKE462" s="17"/>
      <c r="GKF462" s="17"/>
      <c r="GKG462" s="17"/>
      <c r="GKH462" s="17"/>
      <c r="GKI462" s="17"/>
      <c r="GKJ462" s="17"/>
      <c r="GKK462" s="17"/>
      <c r="GKL462" s="17"/>
      <c r="GKM462" s="17"/>
      <c r="GKN462" s="17"/>
      <c r="GKO462" s="17"/>
      <c r="GKP462" s="17"/>
      <c r="GKQ462" s="17"/>
      <c r="GKR462" s="17"/>
      <c r="GKS462" s="17"/>
      <c r="GKT462" s="17"/>
      <c r="GKU462" s="17"/>
      <c r="GKV462" s="17"/>
      <c r="GKW462" s="17"/>
      <c r="GKX462" s="17"/>
      <c r="GKY462" s="17"/>
      <c r="GKZ462" s="17"/>
      <c r="GLA462" s="17"/>
      <c r="GLB462" s="17"/>
      <c r="GLC462" s="17"/>
      <c r="GLD462" s="17"/>
      <c r="GLE462" s="17"/>
      <c r="GLF462" s="17"/>
      <c r="GLG462" s="17"/>
      <c r="GLH462" s="17"/>
      <c r="GLI462" s="17"/>
      <c r="GLJ462" s="17"/>
      <c r="GLK462" s="17"/>
      <c r="GLL462" s="17"/>
      <c r="GLM462" s="17"/>
      <c r="GLN462" s="17"/>
      <c r="GLO462" s="17"/>
      <c r="GLP462" s="17"/>
      <c r="GLQ462" s="17"/>
      <c r="GLR462" s="17"/>
      <c r="GLS462" s="17"/>
      <c r="GLT462" s="17"/>
      <c r="GLU462" s="17"/>
      <c r="GLV462" s="17"/>
      <c r="GLW462" s="17"/>
      <c r="GLX462" s="17"/>
      <c r="GLY462" s="17"/>
      <c r="GLZ462" s="17"/>
      <c r="GMA462" s="17"/>
      <c r="GMB462" s="17"/>
      <c r="GMC462" s="17"/>
      <c r="GMD462" s="17"/>
      <c r="GME462" s="17"/>
      <c r="GMF462" s="17"/>
      <c r="GMG462" s="17"/>
      <c r="GMH462" s="17"/>
      <c r="GMI462" s="17"/>
      <c r="GMJ462" s="17"/>
      <c r="GMK462" s="17"/>
      <c r="GML462" s="17"/>
      <c r="GMM462" s="17"/>
      <c r="GMN462" s="17"/>
      <c r="GMO462" s="17"/>
      <c r="GMP462" s="17"/>
      <c r="GMQ462" s="17"/>
      <c r="GMR462" s="17"/>
      <c r="GMS462" s="17"/>
      <c r="GMT462" s="17"/>
      <c r="GMU462" s="17"/>
      <c r="GMV462" s="17"/>
      <c r="GMW462" s="17"/>
      <c r="GMX462" s="17"/>
      <c r="GMY462" s="17"/>
      <c r="GMZ462" s="17"/>
      <c r="GNA462" s="17"/>
      <c r="GNB462" s="17"/>
      <c r="GNC462" s="17"/>
      <c r="GND462" s="17"/>
      <c r="GNE462" s="17"/>
      <c r="GNF462" s="17"/>
      <c r="GNG462" s="17"/>
      <c r="GNH462" s="17"/>
      <c r="GNI462" s="17"/>
      <c r="GNJ462" s="17"/>
      <c r="GNK462" s="17"/>
      <c r="GNL462" s="17"/>
      <c r="GNM462" s="17"/>
      <c r="GNN462" s="17"/>
      <c r="GNO462" s="17"/>
      <c r="GNP462" s="17"/>
      <c r="GNQ462" s="17"/>
      <c r="GNR462" s="17"/>
      <c r="GNS462" s="17"/>
      <c r="GNT462" s="17"/>
      <c r="GNU462" s="17"/>
      <c r="GNV462" s="17"/>
      <c r="GNW462" s="17"/>
      <c r="GNX462" s="17"/>
      <c r="GNY462" s="17"/>
      <c r="GNZ462" s="17"/>
      <c r="GOA462" s="17"/>
      <c r="GOB462" s="17"/>
      <c r="GOC462" s="17"/>
      <c r="GOD462" s="17"/>
      <c r="GOE462" s="17"/>
      <c r="GOF462" s="17"/>
      <c r="GOG462" s="17"/>
      <c r="GOH462" s="17"/>
      <c r="GOI462" s="17"/>
      <c r="GOJ462" s="17"/>
      <c r="GOK462" s="17"/>
      <c r="GOL462" s="17"/>
      <c r="GOM462" s="17"/>
      <c r="GON462" s="17"/>
      <c r="GOO462" s="17"/>
      <c r="GOP462" s="17"/>
      <c r="GOQ462" s="17"/>
      <c r="GOR462" s="17"/>
      <c r="GOS462" s="17"/>
      <c r="GOT462" s="17"/>
      <c r="GOU462" s="17"/>
      <c r="GOV462" s="17"/>
      <c r="GOW462" s="17"/>
      <c r="GOX462" s="17"/>
      <c r="GOY462" s="17"/>
      <c r="GOZ462" s="17"/>
      <c r="GPA462" s="17"/>
      <c r="GPB462" s="17"/>
      <c r="GPC462" s="17"/>
      <c r="GPD462" s="17"/>
      <c r="GPE462" s="17"/>
      <c r="GPF462" s="17"/>
      <c r="GPG462" s="17"/>
      <c r="GPH462" s="17"/>
      <c r="GPI462" s="17"/>
      <c r="GPJ462" s="17"/>
      <c r="GPK462" s="17"/>
      <c r="GPL462" s="17"/>
      <c r="GPM462" s="17"/>
      <c r="GPN462" s="17"/>
      <c r="GPO462" s="17"/>
      <c r="GPP462" s="17"/>
      <c r="GPQ462" s="17"/>
      <c r="GPR462" s="17"/>
      <c r="GPS462" s="17"/>
      <c r="GPT462" s="17"/>
      <c r="GPU462" s="17"/>
      <c r="GPV462" s="17"/>
      <c r="GPW462" s="17"/>
      <c r="GPX462" s="17"/>
      <c r="GPY462" s="17"/>
      <c r="GPZ462" s="17"/>
      <c r="GQA462" s="17"/>
      <c r="GQB462" s="17"/>
      <c r="GQC462" s="17"/>
      <c r="GQD462" s="17"/>
      <c r="GQE462" s="17"/>
      <c r="GQF462" s="17"/>
      <c r="GQG462" s="17"/>
      <c r="GQH462" s="17"/>
      <c r="GQI462" s="17"/>
      <c r="GQJ462" s="17"/>
      <c r="GQK462" s="17"/>
      <c r="GQL462" s="17"/>
      <c r="GQM462" s="17"/>
      <c r="GQN462" s="17"/>
      <c r="GQO462" s="17"/>
      <c r="GQP462" s="17"/>
      <c r="GQQ462" s="17"/>
      <c r="GQR462" s="17"/>
      <c r="GQS462" s="17"/>
      <c r="GQT462" s="17"/>
      <c r="GQU462" s="17"/>
      <c r="GQV462" s="17"/>
      <c r="GQW462" s="17"/>
      <c r="GQX462" s="17"/>
      <c r="GQY462" s="17"/>
      <c r="GQZ462" s="17"/>
      <c r="GRA462" s="17"/>
      <c r="GRB462" s="17"/>
      <c r="GRC462" s="17"/>
      <c r="GRD462" s="17"/>
      <c r="GRE462" s="17"/>
      <c r="GRF462" s="17"/>
      <c r="GRG462" s="17"/>
      <c r="GRH462" s="17"/>
      <c r="GRI462" s="17"/>
      <c r="GRJ462" s="17"/>
      <c r="GRK462" s="17"/>
      <c r="GRL462" s="17"/>
      <c r="GRM462" s="17"/>
      <c r="GRN462" s="17"/>
      <c r="GRO462" s="17"/>
      <c r="GRP462" s="17"/>
      <c r="GRQ462" s="17"/>
      <c r="GRR462" s="17"/>
      <c r="GRS462" s="17"/>
      <c r="GRT462" s="17"/>
      <c r="GRU462" s="17"/>
      <c r="GRV462" s="17"/>
      <c r="GRW462" s="17"/>
      <c r="GRX462" s="17"/>
      <c r="GRY462" s="17"/>
      <c r="GRZ462" s="17"/>
      <c r="GSA462" s="17"/>
      <c r="GSB462" s="17"/>
      <c r="GSC462" s="17"/>
      <c r="GSD462" s="17"/>
      <c r="GSE462" s="17"/>
      <c r="GSF462" s="17"/>
      <c r="GSG462" s="17"/>
      <c r="GSH462" s="17"/>
      <c r="GSI462" s="17"/>
      <c r="GSJ462" s="17"/>
      <c r="GSK462" s="17"/>
      <c r="GSL462" s="17"/>
      <c r="GSM462" s="17"/>
      <c r="GSN462" s="17"/>
      <c r="GSO462" s="17"/>
      <c r="GSP462" s="17"/>
      <c r="GSQ462" s="17"/>
      <c r="GSR462" s="17"/>
      <c r="GSS462" s="17"/>
      <c r="GST462" s="17"/>
      <c r="GSU462" s="17"/>
      <c r="GSV462" s="17"/>
      <c r="GSW462" s="17"/>
      <c r="GSX462" s="17"/>
      <c r="GSY462" s="17"/>
      <c r="GSZ462" s="17"/>
      <c r="GTA462" s="17"/>
      <c r="GTB462" s="17"/>
      <c r="GTC462" s="17"/>
      <c r="GTD462" s="17"/>
      <c r="GTE462" s="17"/>
      <c r="GTF462" s="17"/>
      <c r="GTG462" s="17"/>
      <c r="GTH462" s="17"/>
      <c r="GTI462" s="17"/>
      <c r="GTJ462" s="17"/>
      <c r="GTK462" s="17"/>
      <c r="GTL462" s="17"/>
      <c r="GTM462" s="17"/>
      <c r="GTN462" s="17"/>
      <c r="GTO462" s="17"/>
      <c r="GTP462" s="17"/>
      <c r="GTQ462" s="17"/>
      <c r="GTR462" s="17"/>
      <c r="GTS462" s="17"/>
      <c r="GTT462" s="17"/>
      <c r="GTU462" s="17"/>
      <c r="GTV462" s="17"/>
      <c r="GTW462" s="17"/>
      <c r="GTX462" s="17"/>
      <c r="GTY462" s="17"/>
      <c r="GTZ462" s="17"/>
      <c r="GUA462" s="17"/>
      <c r="GUB462" s="17"/>
      <c r="GUC462" s="17"/>
      <c r="GUD462" s="17"/>
      <c r="GUE462" s="17"/>
      <c r="GUF462" s="17"/>
      <c r="GUG462" s="17"/>
      <c r="GUH462" s="17"/>
      <c r="GUI462" s="17"/>
      <c r="GUJ462" s="17"/>
      <c r="GUK462" s="17"/>
      <c r="GUL462" s="17"/>
      <c r="GUM462" s="17"/>
      <c r="GUN462" s="17"/>
      <c r="GUO462" s="17"/>
      <c r="GUP462" s="17"/>
      <c r="GUQ462" s="17"/>
      <c r="GUR462" s="17"/>
      <c r="GUS462" s="17"/>
      <c r="GUT462" s="17"/>
      <c r="GUU462" s="17"/>
      <c r="GUV462" s="17"/>
      <c r="GUW462" s="17"/>
      <c r="GUX462" s="17"/>
      <c r="GUY462" s="17"/>
      <c r="GUZ462" s="17"/>
      <c r="GVA462" s="17"/>
      <c r="GVB462" s="17"/>
      <c r="GVC462" s="17"/>
      <c r="GVD462" s="17"/>
      <c r="GVE462" s="17"/>
      <c r="GVF462" s="17"/>
      <c r="GVG462" s="17"/>
      <c r="GVH462" s="17"/>
      <c r="GVI462" s="17"/>
      <c r="GVJ462" s="17"/>
      <c r="GVK462" s="17"/>
      <c r="GVL462" s="17"/>
      <c r="GVM462" s="17"/>
      <c r="GVN462" s="17"/>
      <c r="GVO462" s="17"/>
      <c r="GVP462" s="17"/>
      <c r="GVQ462" s="17"/>
      <c r="GVR462" s="17"/>
      <c r="GVS462" s="17"/>
      <c r="GVT462" s="17"/>
      <c r="GVU462" s="17"/>
      <c r="GVV462" s="17"/>
      <c r="GVW462" s="17"/>
      <c r="GVX462" s="17"/>
      <c r="GVY462" s="17"/>
      <c r="GVZ462" s="17"/>
      <c r="GWA462" s="17"/>
      <c r="GWB462" s="17"/>
      <c r="GWC462" s="17"/>
      <c r="GWD462" s="17"/>
      <c r="GWE462" s="17"/>
      <c r="GWF462" s="17"/>
      <c r="GWG462" s="17"/>
      <c r="GWH462" s="17"/>
      <c r="GWI462" s="17"/>
      <c r="GWJ462" s="17"/>
      <c r="GWK462" s="17"/>
      <c r="GWL462" s="17"/>
      <c r="GWM462" s="17"/>
      <c r="GWN462" s="17"/>
      <c r="GWO462" s="17"/>
      <c r="GWP462" s="17"/>
      <c r="GWQ462" s="17"/>
      <c r="GWR462" s="17"/>
      <c r="GWS462" s="17"/>
      <c r="GWT462" s="17"/>
      <c r="GWU462" s="17"/>
      <c r="GWV462" s="17"/>
      <c r="GWW462" s="17"/>
      <c r="GWX462" s="17"/>
      <c r="GWY462" s="17"/>
      <c r="GWZ462" s="17"/>
      <c r="GXA462" s="17"/>
      <c r="GXB462" s="17"/>
      <c r="GXC462" s="17"/>
      <c r="GXD462" s="17"/>
      <c r="GXE462" s="17"/>
      <c r="GXF462" s="17"/>
      <c r="GXG462" s="17"/>
      <c r="GXH462" s="17"/>
      <c r="GXI462" s="17"/>
      <c r="GXJ462" s="17"/>
      <c r="GXK462" s="17"/>
      <c r="GXL462" s="17"/>
      <c r="GXM462" s="17"/>
      <c r="GXN462" s="17"/>
      <c r="GXO462" s="17"/>
      <c r="GXP462" s="17"/>
      <c r="GXQ462" s="17"/>
      <c r="GXR462" s="17"/>
      <c r="GXS462" s="17"/>
      <c r="GXT462" s="17"/>
      <c r="GXU462" s="17"/>
      <c r="GXV462" s="17"/>
      <c r="GXW462" s="17"/>
      <c r="GXX462" s="17"/>
      <c r="GXY462" s="17"/>
      <c r="GXZ462" s="17"/>
      <c r="GYA462" s="17"/>
      <c r="GYB462" s="17"/>
      <c r="GYC462" s="17"/>
      <c r="GYD462" s="17"/>
      <c r="GYE462" s="17"/>
      <c r="GYF462" s="17"/>
      <c r="GYG462" s="17"/>
      <c r="GYH462" s="17"/>
      <c r="GYI462" s="17"/>
      <c r="GYJ462" s="17"/>
      <c r="GYK462" s="17"/>
      <c r="GYL462" s="17"/>
      <c r="GYM462" s="17"/>
      <c r="GYN462" s="17"/>
      <c r="GYO462" s="17"/>
      <c r="GYP462" s="17"/>
      <c r="GYQ462" s="17"/>
      <c r="GYR462" s="17"/>
      <c r="GYS462" s="17"/>
      <c r="GYT462" s="17"/>
      <c r="GYU462" s="17"/>
      <c r="GYV462" s="17"/>
      <c r="GYW462" s="17"/>
      <c r="GYX462" s="17"/>
      <c r="GYY462" s="17"/>
      <c r="GYZ462" s="17"/>
      <c r="GZA462" s="17"/>
      <c r="GZB462" s="17"/>
      <c r="GZC462" s="17"/>
      <c r="GZD462" s="17"/>
      <c r="GZE462" s="17"/>
      <c r="GZF462" s="17"/>
      <c r="GZG462" s="17"/>
      <c r="GZH462" s="17"/>
      <c r="GZI462" s="17"/>
      <c r="GZJ462" s="17"/>
      <c r="GZK462" s="17"/>
      <c r="GZL462" s="17"/>
      <c r="GZM462" s="17"/>
      <c r="GZN462" s="17"/>
      <c r="GZO462" s="17"/>
      <c r="GZP462" s="17"/>
      <c r="GZQ462" s="17"/>
      <c r="GZR462" s="17"/>
      <c r="GZS462" s="17"/>
      <c r="GZT462" s="17"/>
      <c r="GZU462" s="17"/>
      <c r="GZV462" s="17"/>
      <c r="GZW462" s="17"/>
      <c r="GZX462" s="17"/>
      <c r="GZY462" s="17"/>
      <c r="GZZ462" s="17"/>
      <c r="HAA462" s="17"/>
      <c r="HAB462" s="17"/>
      <c r="HAC462" s="17"/>
      <c r="HAD462" s="17"/>
      <c r="HAE462" s="17"/>
      <c r="HAF462" s="17"/>
      <c r="HAG462" s="17"/>
      <c r="HAH462" s="17"/>
      <c r="HAI462" s="17"/>
      <c r="HAJ462" s="17"/>
      <c r="HAK462" s="17"/>
      <c r="HAL462" s="17"/>
      <c r="HAM462" s="17"/>
      <c r="HAN462" s="17"/>
      <c r="HAO462" s="17"/>
      <c r="HAP462" s="17"/>
      <c r="HAQ462" s="17"/>
      <c r="HAR462" s="17"/>
      <c r="HAS462" s="17"/>
      <c r="HAT462" s="17"/>
      <c r="HAU462" s="17"/>
      <c r="HAV462" s="17"/>
      <c r="HAW462" s="17"/>
      <c r="HAX462" s="17"/>
      <c r="HAY462" s="17"/>
      <c r="HAZ462" s="17"/>
      <c r="HBA462" s="17"/>
      <c r="HBB462" s="17"/>
      <c r="HBC462" s="17"/>
      <c r="HBD462" s="17"/>
      <c r="HBE462" s="17"/>
      <c r="HBF462" s="17"/>
      <c r="HBG462" s="17"/>
      <c r="HBH462" s="17"/>
      <c r="HBI462" s="17"/>
      <c r="HBJ462" s="17"/>
      <c r="HBK462" s="17"/>
      <c r="HBL462" s="17"/>
      <c r="HBM462" s="17"/>
      <c r="HBN462" s="17"/>
      <c r="HBO462" s="17"/>
      <c r="HBP462" s="17"/>
      <c r="HBQ462" s="17"/>
      <c r="HBR462" s="17"/>
      <c r="HBS462" s="17"/>
      <c r="HBT462" s="17"/>
      <c r="HBU462" s="17"/>
      <c r="HBV462" s="17"/>
      <c r="HBW462" s="17"/>
      <c r="HBX462" s="17"/>
      <c r="HBY462" s="17"/>
      <c r="HBZ462" s="17"/>
      <c r="HCA462" s="17"/>
      <c r="HCB462" s="17"/>
      <c r="HCC462" s="17"/>
      <c r="HCD462" s="17"/>
      <c r="HCE462" s="17"/>
      <c r="HCF462" s="17"/>
      <c r="HCG462" s="17"/>
      <c r="HCH462" s="17"/>
      <c r="HCI462" s="17"/>
      <c r="HCJ462" s="17"/>
      <c r="HCK462" s="17"/>
      <c r="HCL462" s="17"/>
      <c r="HCM462" s="17"/>
      <c r="HCN462" s="17"/>
      <c r="HCO462" s="17"/>
      <c r="HCP462" s="17"/>
      <c r="HCQ462" s="17"/>
      <c r="HCR462" s="17"/>
      <c r="HCS462" s="17"/>
      <c r="HCT462" s="17"/>
      <c r="HCU462" s="17"/>
      <c r="HCV462" s="17"/>
      <c r="HCW462" s="17"/>
      <c r="HCX462" s="17"/>
      <c r="HCY462" s="17"/>
      <c r="HCZ462" s="17"/>
      <c r="HDA462" s="17"/>
      <c r="HDB462" s="17"/>
      <c r="HDC462" s="17"/>
      <c r="HDD462" s="17"/>
      <c r="HDE462" s="17"/>
      <c r="HDF462" s="17"/>
      <c r="HDG462" s="17"/>
      <c r="HDH462" s="17"/>
      <c r="HDI462" s="17"/>
      <c r="HDJ462" s="17"/>
      <c r="HDK462" s="17"/>
      <c r="HDL462" s="17"/>
      <c r="HDM462" s="17"/>
      <c r="HDN462" s="17"/>
      <c r="HDO462" s="17"/>
      <c r="HDP462" s="17"/>
      <c r="HDQ462" s="17"/>
      <c r="HDR462" s="17"/>
      <c r="HDS462" s="17"/>
      <c r="HDT462" s="17"/>
      <c r="HDU462" s="17"/>
      <c r="HDV462" s="17"/>
      <c r="HDW462" s="17"/>
      <c r="HDX462" s="17"/>
      <c r="HDY462" s="17"/>
      <c r="HDZ462" s="17"/>
      <c r="HEA462" s="17"/>
      <c r="HEB462" s="17"/>
      <c r="HEC462" s="17"/>
      <c r="HED462" s="17"/>
      <c r="HEE462" s="17"/>
      <c r="HEF462" s="17"/>
      <c r="HEG462" s="17"/>
      <c r="HEH462" s="17"/>
      <c r="HEI462" s="17"/>
      <c r="HEJ462" s="17"/>
      <c r="HEK462" s="17"/>
      <c r="HEL462" s="17"/>
      <c r="HEM462" s="17"/>
      <c r="HEN462" s="17"/>
      <c r="HEO462" s="17"/>
      <c r="HEP462" s="17"/>
      <c r="HEQ462" s="17"/>
      <c r="HER462" s="17"/>
      <c r="HES462" s="17"/>
      <c r="HET462" s="17"/>
      <c r="HEU462" s="17"/>
      <c r="HEV462" s="17"/>
      <c r="HEW462" s="17"/>
      <c r="HEX462" s="17"/>
      <c r="HEY462" s="17"/>
      <c r="HEZ462" s="17"/>
      <c r="HFA462" s="17"/>
      <c r="HFB462" s="17"/>
      <c r="HFC462" s="17"/>
      <c r="HFD462" s="17"/>
      <c r="HFE462" s="17"/>
      <c r="HFF462" s="17"/>
      <c r="HFG462" s="17"/>
      <c r="HFH462" s="17"/>
      <c r="HFI462" s="17"/>
      <c r="HFJ462" s="17"/>
      <c r="HFK462" s="17"/>
      <c r="HFL462" s="17"/>
      <c r="HFM462" s="17"/>
      <c r="HFN462" s="17"/>
      <c r="HFO462" s="17"/>
      <c r="HFP462" s="17"/>
      <c r="HFQ462" s="17"/>
      <c r="HFR462" s="17"/>
      <c r="HFS462" s="17"/>
      <c r="HFT462" s="17"/>
      <c r="HFU462" s="17"/>
      <c r="HFV462" s="17"/>
      <c r="HFW462" s="17"/>
      <c r="HFX462" s="17"/>
      <c r="HFY462" s="17"/>
      <c r="HFZ462" s="17"/>
      <c r="HGA462" s="17"/>
      <c r="HGB462" s="17"/>
      <c r="HGC462" s="17"/>
      <c r="HGD462" s="17"/>
      <c r="HGE462" s="17"/>
      <c r="HGF462" s="17"/>
      <c r="HGG462" s="17"/>
      <c r="HGH462" s="17"/>
      <c r="HGI462" s="17"/>
      <c r="HGJ462" s="17"/>
      <c r="HGK462" s="17"/>
      <c r="HGL462" s="17"/>
      <c r="HGM462" s="17"/>
      <c r="HGN462" s="17"/>
      <c r="HGO462" s="17"/>
      <c r="HGP462" s="17"/>
      <c r="HGQ462" s="17"/>
      <c r="HGR462" s="17"/>
      <c r="HGS462" s="17"/>
      <c r="HGT462" s="17"/>
      <c r="HGU462" s="17"/>
      <c r="HGV462" s="17"/>
      <c r="HGW462" s="17"/>
      <c r="HGX462" s="17"/>
      <c r="HGY462" s="17"/>
      <c r="HGZ462" s="17"/>
      <c r="HHA462" s="17"/>
      <c r="HHB462" s="17"/>
      <c r="HHC462" s="17"/>
      <c r="HHD462" s="17"/>
      <c r="HHE462" s="17"/>
      <c r="HHF462" s="17"/>
      <c r="HHG462" s="17"/>
      <c r="HHH462" s="17"/>
      <c r="HHI462" s="17"/>
      <c r="HHJ462" s="17"/>
      <c r="HHK462" s="17"/>
      <c r="HHL462" s="17"/>
      <c r="HHM462" s="17"/>
      <c r="HHN462" s="17"/>
      <c r="HHO462" s="17"/>
      <c r="HHP462" s="17"/>
      <c r="HHQ462" s="17"/>
      <c r="HHR462" s="17"/>
      <c r="HHS462" s="17"/>
      <c r="HHT462" s="17"/>
      <c r="HHU462" s="17"/>
      <c r="HHV462" s="17"/>
      <c r="HHW462" s="17"/>
      <c r="HHX462" s="17"/>
      <c r="HHY462" s="17"/>
      <c r="HHZ462" s="17"/>
      <c r="HIA462" s="17"/>
      <c r="HIB462" s="17"/>
      <c r="HIC462" s="17"/>
      <c r="HID462" s="17"/>
      <c r="HIE462" s="17"/>
      <c r="HIF462" s="17"/>
      <c r="HIG462" s="17"/>
      <c r="HIH462" s="17"/>
      <c r="HII462" s="17"/>
      <c r="HIJ462" s="17"/>
      <c r="HIK462" s="17"/>
      <c r="HIL462" s="17"/>
      <c r="HIM462" s="17"/>
      <c r="HIN462" s="17"/>
      <c r="HIO462" s="17"/>
      <c r="HIP462" s="17"/>
      <c r="HIQ462" s="17"/>
      <c r="HIR462" s="17"/>
      <c r="HIS462" s="17"/>
      <c r="HIT462" s="17"/>
      <c r="HIU462" s="17"/>
      <c r="HIV462" s="17"/>
      <c r="HIW462" s="17"/>
      <c r="HIX462" s="17"/>
      <c r="HIY462" s="17"/>
      <c r="HIZ462" s="17"/>
      <c r="HJA462" s="17"/>
      <c r="HJB462" s="17"/>
      <c r="HJC462" s="17"/>
      <c r="HJD462" s="17"/>
      <c r="HJE462" s="17"/>
      <c r="HJF462" s="17"/>
      <c r="HJG462" s="17"/>
      <c r="HJH462" s="17"/>
      <c r="HJI462" s="17"/>
      <c r="HJJ462" s="17"/>
      <c r="HJK462" s="17"/>
      <c r="HJL462" s="17"/>
      <c r="HJM462" s="17"/>
      <c r="HJN462" s="17"/>
      <c r="HJO462" s="17"/>
      <c r="HJP462" s="17"/>
      <c r="HJQ462" s="17"/>
      <c r="HJR462" s="17"/>
      <c r="HJS462" s="17"/>
      <c r="HJT462" s="17"/>
      <c r="HJU462" s="17"/>
      <c r="HJV462" s="17"/>
      <c r="HJW462" s="17"/>
      <c r="HJX462" s="17"/>
      <c r="HJY462" s="17"/>
      <c r="HJZ462" s="17"/>
      <c r="HKA462" s="17"/>
      <c r="HKB462" s="17"/>
      <c r="HKC462" s="17"/>
      <c r="HKD462" s="17"/>
      <c r="HKE462" s="17"/>
      <c r="HKF462" s="17"/>
      <c r="HKG462" s="17"/>
      <c r="HKH462" s="17"/>
      <c r="HKI462" s="17"/>
      <c r="HKJ462" s="17"/>
      <c r="HKK462" s="17"/>
      <c r="HKL462" s="17"/>
      <c r="HKM462" s="17"/>
      <c r="HKN462" s="17"/>
      <c r="HKO462" s="17"/>
      <c r="HKP462" s="17"/>
      <c r="HKQ462" s="17"/>
      <c r="HKR462" s="17"/>
      <c r="HKS462" s="17"/>
      <c r="HKT462" s="17"/>
      <c r="HKU462" s="17"/>
      <c r="HKV462" s="17"/>
      <c r="HKW462" s="17"/>
      <c r="HKX462" s="17"/>
      <c r="HKY462" s="17"/>
      <c r="HKZ462" s="17"/>
      <c r="HLA462" s="17"/>
      <c r="HLB462" s="17"/>
      <c r="HLC462" s="17"/>
      <c r="HLD462" s="17"/>
      <c r="HLE462" s="17"/>
      <c r="HLF462" s="17"/>
      <c r="HLG462" s="17"/>
      <c r="HLH462" s="17"/>
      <c r="HLI462" s="17"/>
      <c r="HLJ462" s="17"/>
      <c r="HLK462" s="17"/>
      <c r="HLL462" s="17"/>
      <c r="HLM462" s="17"/>
      <c r="HLN462" s="17"/>
      <c r="HLO462" s="17"/>
      <c r="HLP462" s="17"/>
      <c r="HLQ462" s="17"/>
      <c r="HLR462" s="17"/>
      <c r="HLS462" s="17"/>
      <c r="HLT462" s="17"/>
      <c r="HLU462" s="17"/>
      <c r="HLV462" s="17"/>
      <c r="HLW462" s="17"/>
      <c r="HLX462" s="17"/>
      <c r="HLY462" s="17"/>
      <c r="HLZ462" s="17"/>
      <c r="HMA462" s="17"/>
      <c r="HMB462" s="17"/>
      <c r="HMC462" s="17"/>
      <c r="HMD462" s="17"/>
      <c r="HME462" s="17"/>
      <c r="HMF462" s="17"/>
      <c r="HMG462" s="17"/>
      <c r="HMH462" s="17"/>
      <c r="HMI462" s="17"/>
      <c r="HMJ462" s="17"/>
      <c r="HMK462" s="17"/>
      <c r="HML462" s="17"/>
      <c r="HMM462" s="17"/>
      <c r="HMN462" s="17"/>
      <c r="HMO462" s="17"/>
      <c r="HMP462" s="17"/>
      <c r="HMQ462" s="17"/>
      <c r="HMR462" s="17"/>
      <c r="HMS462" s="17"/>
      <c r="HMT462" s="17"/>
      <c r="HMU462" s="17"/>
      <c r="HMV462" s="17"/>
      <c r="HMW462" s="17"/>
      <c r="HMX462" s="17"/>
      <c r="HMY462" s="17"/>
      <c r="HMZ462" s="17"/>
      <c r="HNA462" s="17"/>
      <c r="HNB462" s="17"/>
      <c r="HNC462" s="17"/>
      <c r="HND462" s="17"/>
      <c r="HNE462" s="17"/>
      <c r="HNF462" s="17"/>
      <c r="HNG462" s="17"/>
      <c r="HNH462" s="17"/>
      <c r="HNI462" s="17"/>
      <c r="HNJ462" s="17"/>
      <c r="HNK462" s="17"/>
      <c r="HNL462" s="17"/>
      <c r="HNM462" s="17"/>
      <c r="HNN462" s="17"/>
      <c r="HNO462" s="17"/>
      <c r="HNP462" s="17"/>
      <c r="HNQ462" s="17"/>
      <c r="HNR462" s="17"/>
      <c r="HNS462" s="17"/>
      <c r="HNT462" s="17"/>
      <c r="HNU462" s="17"/>
      <c r="HNV462" s="17"/>
      <c r="HNW462" s="17"/>
      <c r="HNX462" s="17"/>
      <c r="HNY462" s="17"/>
      <c r="HNZ462" s="17"/>
      <c r="HOA462" s="17"/>
      <c r="HOB462" s="17"/>
      <c r="HOC462" s="17"/>
      <c r="HOD462" s="17"/>
      <c r="HOE462" s="17"/>
      <c r="HOF462" s="17"/>
      <c r="HOG462" s="17"/>
      <c r="HOH462" s="17"/>
      <c r="HOI462" s="17"/>
      <c r="HOJ462" s="17"/>
      <c r="HOK462" s="17"/>
      <c r="HOL462" s="17"/>
      <c r="HOM462" s="17"/>
      <c r="HON462" s="17"/>
      <c r="HOO462" s="17"/>
      <c r="HOP462" s="17"/>
      <c r="HOQ462" s="17"/>
      <c r="HOR462" s="17"/>
      <c r="HOS462" s="17"/>
      <c r="HOT462" s="17"/>
      <c r="HOU462" s="17"/>
      <c r="HOV462" s="17"/>
      <c r="HOW462" s="17"/>
      <c r="HOX462" s="17"/>
      <c r="HOY462" s="17"/>
      <c r="HOZ462" s="17"/>
      <c r="HPA462" s="17"/>
      <c r="HPB462" s="17"/>
      <c r="HPC462" s="17"/>
      <c r="HPD462" s="17"/>
      <c r="HPE462" s="17"/>
      <c r="HPF462" s="17"/>
      <c r="HPG462" s="17"/>
      <c r="HPH462" s="17"/>
      <c r="HPI462" s="17"/>
      <c r="HPJ462" s="17"/>
      <c r="HPK462" s="17"/>
      <c r="HPL462" s="17"/>
      <c r="HPM462" s="17"/>
      <c r="HPN462" s="17"/>
      <c r="HPO462" s="17"/>
      <c r="HPP462" s="17"/>
      <c r="HPQ462" s="17"/>
      <c r="HPR462" s="17"/>
      <c r="HPS462" s="17"/>
      <c r="HPT462" s="17"/>
      <c r="HPU462" s="17"/>
      <c r="HPV462" s="17"/>
      <c r="HPW462" s="17"/>
      <c r="HPX462" s="17"/>
      <c r="HPY462" s="17"/>
      <c r="HPZ462" s="17"/>
      <c r="HQA462" s="17"/>
      <c r="HQB462" s="17"/>
      <c r="HQC462" s="17"/>
      <c r="HQD462" s="17"/>
      <c r="HQE462" s="17"/>
      <c r="HQF462" s="17"/>
      <c r="HQG462" s="17"/>
      <c r="HQH462" s="17"/>
      <c r="HQI462" s="17"/>
      <c r="HQJ462" s="17"/>
      <c r="HQK462" s="17"/>
      <c r="HQL462" s="17"/>
      <c r="HQM462" s="17"/>
      <c r="HQN462" s="17"/>
      <c r="HQO462" s="17"/>
      <c r="HQP462" s="17"/>
      <c r="HQQ462" s="17"/>
      <c r="HQR462" s="17"/>
      <c r="HQS462" s="17"/>
      <c r="HQT462" s="17"/>
      <c r="HQU462" s="17"/>
      <c r="HQV462" s="17"/>
      <c r="HQW462" s="17"/>
      <c r="HQX462" s="17"/>
      <c r="HQY462" s="17"/>
      <c r="HQZ462" s="17"/>
      <c r="HRA462" s="17"/>
      <c r="HRB462" s="17"/>
      <c r="HRC462" s="17"/>
      <c r="HRD462" s="17"/>
      <c r="HRE462" s="17"/>
      <c r="HRF462" s="17"/>
      <c r="HRG462" s="17"/>
      <c r="HRH462" s="17"/>
      <c r="HRI462" s="17"/>
      <c r="HRJ462" s="17"/>
      <c r="HRK462" s="17"/>
      <c r="HRL462" s="17"/>
      <c r="HRM462" s="17"/>
      <c r="HRN462" s="17"/>
      <c r="HRO462" s="17"/>
      <c r="HRP462" s="17"/>
      <c r="HRQ462" s="17"/>
      <c r="HRR462" s="17"/>
      <c r="HRS462" s="17"/>
      <c r="HRT462" s="17"/>
      <c r="HRU462" s="17"/>
      <c r="HRV462" s="17"/>
      <c r="HRW462" s="17"/>
      <c r="HRX462" s="17"/>
      <c r="HRY462" s="17"/>
      <c r="HRZ462" s="17"/>
      <c r="HSA462" s="17"/>
      <c r="HSB462" s="17"/>
      <c r="HSC462" s="17"/>
      <c r="HSD462" s="17"/>
      <c r="HSE462" s="17"/>
      <c r="HSF462" s="17"/>
      <c r="HSG462" s="17"/>
      <c r="HSH462" s="17"/>
      <c r="HSI462" s="17"/>
      <c r="HSJ462" s="17"/>
      <c r="HSK462" s="17"/>
      <c r="HSL462" s="17"/>
      <c r="HSM462" s="17"/>
      <c r="HSN462" s="17"/>
      <c r="HSO462" s="17"/>
      <c r="HSP462" s="17"/>
      <c r="HSQ462" s="17"/>
      <c r="HSR462" s="17"/>
      <c r="HSS462" s="17"/>
      <c r="HST462" s="17"/>
      <c r="HSU462" s="17"/>
      <c r="HSV462" s="17"/>
      <c r="HSW462" s="17"/>
      <c r="HSX462" s="17"/>
      <c r="HSY462" s="17"/>
      <c r="HSZ462" s="17"/>
      <c r="HTA462" s="17"/>
      <c r="HTB462" s="17"/>
      <c r="HTC462" s="17"/>
      <c r="HTD462" s="17"/>
      <c r="HTE462" s="17"/>
      <c r="HTF462" s="17"/>
      <c r="HTG462" s="17"/>
      <c r="HTH462" s="17"/>
      <c r="HTI462" s="17"/>
      <c r="HTJ462" s="17"/>
      <c r="HTK462" s="17"/>
      <c r="HTL462" s="17"/>
      <c r="HTM462" s="17"/>
      <c r="HTN462" s="17"/>
      <c r="HTO462" s="17"/>
      <c r="HTP462" s="17"/>
      <c r="HTQ462" s="17"/>
      <c r="HTR462" s="17"/>
      <c r="HTS462" s="17"/>
      <c r="HTT462" s="17"/>
      <c r="HTU462" s="17"/>
      <c r="HTV462" s="17"/>
      <c r="HTW462" s="17"/>
      <c r="HTX462" s="17"/>
      <c r="HTY462" s="17"/>
      <c r="HTZ462" s="17"/>
      <c r="HUA462" s="17"/>
      <c r="HUB462" s="17"/>
      <c r="HUC462" s="17"/>
      <c r="HUD462" s="17"/>
      <c r="HUE462" s="17"/>
      <c r="HUF462" s="17"/>
      <c r="HUG462" s="17"/>
      <c r="HUH462" s="17"/>
      <c r="HUI462" s="17"/>
      <c r="HUJ462" s="17"/>
      <c r="HUK462" s="17"/>
      <c r="HUL462" s="17"/>
      <c r="HUM462" s="17"/>
      <c r="HUN462" s="17"/>
      <c r="HUO462" s="17"/>
      <c r="HUP462" s="17"/>
      <c r="HUQ462" s="17"/>
      <c r="HUR462" s="17"/>
      <c r="HUS462" s="17"/>
      <c r="HUT462" s="17"/>
      <c r="HUU462" s="17"/>
      <c r="HUV462" s="17"/>
      <c r="HUW462" s="17"/>
      <c r="HUX462" s="17"/>
      <c r="HUY462" s="17"/>
      <c r="HUZ462" s="17"/>
      <c r="HVA462" s="17"/>
      <c r="HVB462" s="17"/>
      <c r="HVC462" s="17"/>
      <c r="HVD462" s="17"/>
      <c r="HVE462" s="17"/>
      <c r="HVF462" s="17"/>
      <c r="HVG462" s="17"/>
      <c r="HVH462" s="17"/>
      <c r="HVI462" s="17"/>
      <c r="HVJ462" s="17"/>
      <c r="HVK462" s="17"/>
      <c r="HVL462" s="17"/>
      <c r="HVM462" s="17"/>
      <c r="HVN462" s="17"/>
      <c r="HVO462" s="17"/>
      <c r="HVP462" s="17"/>
      <c r="HVQ462" s="17"/>
      <c r="HVR462" s="17"/>
      <c r="HVS462" s="17"/>
      <c r="HVT462" s="17"/>
      <c r="HVU462" s="17"/>
      <c r="HVV462" s="17"/>
      <c r="HVW462" s="17"/>
      <c r="HVX462" s="17"/>
      <c r="HVY462" s="17"/>
      <c r="HVZ462" s="17"/>
      <c r="HWA462" s="17"/>
      <c r="HWB462" s="17"/>
      <c r="HWC462" s="17"/>
      <c r="HWD462" s="17"/>
      <c r="HWE462" s="17"/>
      <c r="HWF462" s="17"/>
      <c r="HWG462" s="17"/>
      <c r="HWH462" s="17"/>
      <c r="HWI462" s="17"/>
      <c r="HWJ462" s="17"/>
      <c r="HWK462" s="17"/>
      <c r="HWL462" s="17"/>
      <c r="HWM462" s="17"/>
      <c r="HWN462" s="17"/>
      <c r="HWO462" s="17"/>
      <c r="HWP462" s="17"/>
      <c r="HWQ462" s="17"/>
      <c r="HWR462" s="17"/>
      <c r="HWS462" s="17"/>
      <c r="HWT462" s="17"/>
      <c r="HWU462" s="17"/>
      <c r="HWV462" s="17"/>
      <c r="HWW462" s="17"/>
      <c r="HWX462" s="17"/>
      <c r="HWY462" s="17"/>
      <c r="HWZ462" s="17"/>
      <c r="HXA462" s="17"/>
      <c r="HXB462" s="17"/>
      <c r="HXC462" s="17"/>
      <c r="HXD462" s="17"/>
      <c r="HXE462" s="17"/>
      <c r="HXF462" s="17"/>
      <c r="HXG462" s="17"/>
      <c r="HXH462" s="17"/>
      <c r="HXI462" s="17"/>
      <c r="HXJ462" s="17"/>
      <c r="HXK462" s="17"/>
      <c r="HXL462" s="17"/>
      <c r="HXM462" s="17"/>
      <c r="HXN462" s="17"/>
      <c r="HXO462" s="17"/>
      <c r="HXP462" s="17"/>
      <c r="HXQ462" s="17"/>
      <c r="HXR462" s="17"/>
      <c r="HXS462" s="17"/>
      <c r="HXT462" s="17"/>
      <c r="HXU462" s="17"/>
      <c r="HXV462" s="17"/>
      <c r="HXW462" s="17"/>
      <c r="HXX462" s="17"/>
      <c r="HXY462" s="17"/>
      <c r="HXZ462" s="17"/>
      <c r="HYA462" s="17"/>
      <c r="HYB462" s="17"/>
      <c r="HYC462" s="17"/>
      <c r="HYD462" s="17"/>
      <c r="HYE462" s="17"/>
      <c r="HYF462" s="17"/>
      <c r="HYG462" s="17"/>
      <c r="HYH462" s="17"/>
      <c r="HYI462" s="17"/>
      <c r="HYJ462" s="17"/>
      <c r="HYK462" s="17"/>
      <c r="HYL462" s="17"/>
      <c r="HYM462" s="17"/>
      <c r="HYN462" s="17"/>
      <c r="HYO462" s="17"/>
      <c r="HYP462" s="17"/>
      <c r="HYQ462" s="17"/>
      <c r="HYR462" s="17"/>
      <c r="HYS462" s="17"/>
      <c r="HYT462" s="17"/>
      <c r="HYU462" s="17"/>
      <c r="HYV462" s="17"/>
      <c r="HYW462" s="17"/>
      <c r="HYX462" s="17"/>
      <c r="HYY462" s="17"/>
      <c r="HYZ462" s="17"/>
      <c r="HZA462" s="17"/>
      <c r="HZB462" s="17"/>
      <c r="HZC462" s="17"/>
      <c r="HZD462" s="17"/>
      <c r="HZE462" s="17"/>
      <c r="HZF462" s="17"/>
      <c r="HZG462" s="17"/>
      <c r="HZH462" s="17"/>
      <c r="HZI462" s="17"/>
      <c r="HZJ462" s="17"/>
      <c r="HZK462" s="17"/>
      <c r="HZL462" s="17"/>
      <c r="HZM462" s="17"/>
      <c r="HZN462" s="17"/>
      <c r="HZO462" s="17"/>
      <c r="HZP462" s="17"/>
      <c r="HZQ462" s="17"/>
      <c r="HZR462" s="17"/>
      <c r="HZS462" s="17"/>
      <c r="HZT462" s="17"/>
      <c r="HZU462" s="17"/>
      <c r="HZV462" s="17"/>
      <c r="HZW462" s="17"/>
      <c r="HZX462" s="17"/>
      <c r="HZY462" s="17"/>
      <c r="HZZ462" s="17"/>
      <c r="IAA462" s="17"/>
      <c r="IAB462" s="17"/>
      <c r="IAC462" s="17"/>
      <c r="IAD462" s="17"/>
      <c r="IAE462" s="17"/>
      <c r="IAF462" s="17"/>
      <c r="IAG462" s="17"/>
      <c r="IAH462" s="17"/>
      <c r="IAI462" s="17"/>
      <c r="IAJ462" s="17"/>
      <c r="IAK462" s="17"/>
      <c r="IAL462" s="17"/>
      <c r="IAM462" s="17"/>
      <c r="IAN462" s="17"/>
      <c r="IAO462" s="17"/>
      <c r="IAP462" s="17"/>
      <c r="IAQ462" s="17"/>
      <c r="IAR462" s="17"/>
      <c r="IAS462" s="17"/>
      <c r="IAT462" s="17"/>
      <c r="IAU462" s="17"/>
      <c r="IAV462" s="17"/>
      <c r="IAW462" s="17"/>
      <c r="IAX462" s="17"/>
      <c r="IAY462" s="17"/>
      <c r="IAZ462" s="17"/>
      <c r="IBA462" s="17"/>
      <c r="IBB462" s="17"/>
      <c r="IBC462" s="17"/>
      <c r="IBD462" s="17"/>
      <c r="IBE462" s="17"/>
      <c r="IBF462" s="17"/>
      <c r="IBG462" s="17"/>
      <c r="IBH462" s="17"/>
      <c r="IBI462" s="17"/>
      <c r="IBJ462" s="17"/>
      <c r="IBK462" s="17"/>
      <c r="IBL462" s="17"/>
      <c r="IBM462" s="17"/>
      <c r="IBN462" s="17"/>
      <c r="IBO462" s="17"/>
      <c r="IBP462" s="17"/>
      <c r="IBQ462" s="17"/>
      <c r="IBR462" s="17"/>
      <c r="IBS462" s="17"/>
      <c r="IBT462" s="17"/>
      <c r="IBU462" s="17"/>
      <c r="IBV462" s="17"/>
      <c r="IBW462" s="17"/>
      <c r="IBX462" s="17"/>
      <c r="IBY462" s="17"/>
      <c r="IBZ462" s="17"/>
      <c r="ICA462" s="17"/>
      <c r="ICB462" s="17"/>
      <c r="ICC462" s="17"/>
      <c r="ICD462" s="17"/>
      <c r="ICE462" s="17"/>
      <c r="ICF462" s="17"/>
      <c r="ICG462" s="17"/>
      <c r="ICH462" s="17"/>
      <c r="ICI462" s="17"/>
      <c r="ICJ462" s="17"/>
      <c r="ICK462" s="17"/>
      <c r="ICL462" s="17"/>
      <c r="ICM462" s="17"/>
      <c r="ICN462" s="17"/>
      <c r="ICO462" s="17"/>
      <c r="ICP462" s="17"/>
      <c r="ICQ462" s="17"/>
      <c r="ICR462" s="17"/>
      <c r="ICS462" s="17"/>
      <c r="ICT462" s="17"/>
      <c r="ICU462" s="17"/>
      <c r="ICV462" s="17"/>
      <c r="ICW462" s="17"/>
      <c r="ICX462" s="17"/>
      <c r="ICY462" s="17"/>
      <c r="ICZ462" s="17"/>
      <c r="IDA462" s="17"/>
      <c r="IDB462" s="17"/>
      <c r="IDC462" s="17"/>
      <c r="IDD462" s="17"/>
      <c r="IDE462" s="17"/>
      <c r="IDF462" s="17"/>
      <c r="IDG462" s="17"/>
      <c r="IDH462" s="17"/>
      <c r="IDI462" s="17"/>
      <c r="IDJ462" s="17"/>
      <c r="IDK462" s="17"/>
      <c r="IDL462" s="17"/>
      <c r="IDM462" s="17"/>
      <c r="IDN462" s="17"/>
      <c r="IDO462" s="17"/>
      <c r="IDP462" s="17"/>
      <c r="IDQ462" s="17"/>
      <c r="IDR462" s="17"/>
      <c r="IDS462" s="17"/>
      <c r="IDT462" s="17"/>
      <c r="IDU462" s="17"/>
      <c r="IDV462" s="17"/>
      <c r="IDW462" s="17"/>
      <c r="IDX462" s="17"/>
      <c r="IDY462" s="17"/>
      <c r="IDZ462" s="17"/>
      <c r="IEA462" s="17"/>
      <c r="IEB462" s="17"/>
      <c r="IEC462" s="17"/>
      <c r="IED462" s="17"/>
      <c r="IEE462" s="17"/>
      <c r="IEF462" s="17"/>
      <c r="IEG462" s="17"/>
      <c r="IEH462" s="17"/>
      <c r="IEI462" s="17"/>
      <c r="IEJ462" s="17"/>
      <c r="IEK462" s="17"/>
      <c r="IEL462" s="17"/>
      <c r="IEM462" s="17"/>
      <c r="IEN462" s="17"/>
      <c r="IEO462" s="17"/>
      <c r="IEP462" s="17"/>
      <c r="IEQ462" s="17"/>
      <c r="IER462" s="17"/>
      <c r="IES462" s="17"/>
      <c r="IET462" s="17"/>
      <c r="IEU462" s="17"/>
      <c r="IEV462" s="17"/>
      <c r="IEW462" s="17"/>
      <c r="IEX462" s="17"/>
      <c r="IEY462" s="17"/>
      <c r="IEZ462" s="17"/>
      <c r="IFA462" s="17"/>
      <c r="IFB462" s="17"/>
      <c r="IFC462" s="17"/>
      <c r="IFD462" s="17"/>
      <c r="IFE462" s="17"/>
      <c r="IFF462" s="17"/>
      <c r="IFG462" s="17"/>
      <c r="IFH462" s="17"/>
      <c r="IFI462" s="17"/>
      <c r="IFJ462" s="17"/>
      <c r="IFK462" s="17"/>
      <c r="IFL462" s="17"/>
      <c r="IFM462" s="17"/>
      <c r="IFN462" s="17"/>
      <c r="IFO462" s="17"/>
      <c r="IFP462" s="17"/>
      <c r="IFQ462" s="17"/>
      <c r="IFR462" s="17"/>
      <c r="IFS462" s="17"/>
      <c r="IFT462" s="17"/>
      <c r="IFU462" s="17"/>
      <c r="IFV462" s="17"/>
      <c r="IFW462" s="17"/>
      <c r="IFX462" s="17"/>
      <c r="IFY462" s="17"/>
      <c r="IFZ462" s="17"/>
      <c r="IGA462" s="17"/>
      <c r="IGB462" s="17"/>
      <c r="IGC462" s="17"/>
      <c r="IGD462" s="17"/>
      <c r="IGE462" s="17"/>
      <c r="IGF462" s="17"/>
      <c r="IGG462" s="17"/>
      <c r="IGH462" s="17"/>
      <c r="IGI462" s="17"/>
      <c r="IGJ462" s="17"/>
      <c r="IGK462" s="17"/>
      <c r="IGL462" s="17"/>
      <c r="IGM462" s="17"/>
      <c r="IGN462" s="17"/>
      <c r="IGO462" s="17"/>
      <c r="IGP462" s="17"/>
      <c r="IGQ462" s="17"/>
      <c r="IGR462" s="17"/>
      <c r="IGS462" s="17"/>
      <c r="IGT462" s="17"/>
      <c r="IGU462" s="17"/>
      <c r="IGV462" s="17"/>
      <c r="IGW462" s="17"/>
      <c r="IGX462" s="17"/>
      <c r="IGY462" s="17"/>
      <c r="IGZ462" s="17"/>
      <c r="IHA462" s="17"/>
      <c r="IHB462" s="17"/>
      <c r="IHC462" s="17"/>
      <c r="IHD462" s="17"/>
      <c r="IHE462" s="17"/>
      <c r="IHF462" s="17"/>
      <c r="IHG462" s="17"/>
      <c r="IHH462" s="17"/>
      <c r="IHI462" s="17"/>
      <c r="IHJ462" s="17"/>
      <c r="IHK462" s="17"/>
      <c r="IHL462" s="17"/>
      <c r="IHM462" s="17"/>
      <c r="IHN462" s="17"/>
      <c r="IHO462" s="17"/>
      <c r="IHP462" s="17"/>
      <c r="IHQ462" s="17"/>
      <c r="IHR462" s="17"/>
      <c r="IHS462" s="17"/>
      <c r="IHT462" s="17"/>
      <c r="IHU462" s="17"/>
      <c r="IHV462" s="17"/>
      <c r="IHW462" s="17"/>
      <c r="IHX462" s="17"/>
      <c r="IHY462" s="17"/>
      <c r="IHZ462" s="17"/>
      <c r="IIA462" s="17"/>
      <c r="IIB462" s="17"/>
      <c r="IIC462" s="17"/>
      <c r="IID462" s="17"/>
      <c r="IIE462" s="17"/>
      <c r="IIF462" s="17"/>
      <c r="IIG462" s="17"/>
      <c r="IIH462" s="17"/>
      <c r="III462" s="17"/>
      <c r="IIJ462" s="17"/>
      <c r="IIK462" s="17"/>
      <c r="IIL462" s="17"/>
      <c r="IIM462" s="17"/>
      <c r="IIN462" s="17"/>
      <c r="IIO462" s="17"/>
      <c r="IIP462" s="17"/>
      <c r="IIQ462" s="17"/>
      <c r="IIR462" s="17"/>
      <c r="IIS462" s="17"/>
      <c r="IIT462" s="17"/>
      <c r="IIU462" s="17"/>
      <c r="IIV462" s="17"/>
      <c r="IIW462" s="17"/>
      <c r="IIX462" s="17"/>
      <c r="IIY462" s="17"/>
      <c r="IIZ462" s="17"/>
      <c r="IJA462" s="17"/>
      <c r="IJB462" s="17"/>
      <c r="IJC462" s="17"/>
      <c r="IJD462" s="17"/>
      <c r="IJE462" s="17"/>
      <c r="IJF462" s="17"/>
      <c r="IJG462" s="17"/>
      <c r="IJH462" s="17"/>
      <c r="IJI462" s="17"/>
      <c r="IJJ462" s="17"/>
      <c r="IJK462" s="17"/>
      <c r="IJL462" s="17"/>
      <c r="IJM462" s="17"/>
      <c r="IJN462" s="17"/>
      <c r="IJO462" s="17"/>
      <c r="IJP462" s="17"/>
      <c r="IJQ462" s="17"/>
      <c r="IJR462" s="17"/>
      <c r="IJS462" s="17"/>
      <c r="IJT462" s="17"/>
      <c r="IJU462" s="17"/>
      <c r="IJV462" s="17"/>
      <c r="IJW462" s="17"/>
      <c r="IJX462" s="17"/>
      <c r="IJY462" s="17"/>
      <c r="IJZ462" s="17"/>
      <c r="IKA462" s="17"/>
      <c r="IKB462" s="17"/>
      <c r="IKC462" s="17"/>
      <c r="IKD462" s="17"/>
      <c r="IKE462" s="17"/>
      <c r="IKF462" s="17"/>
      <c r="IKG462" s="17"/>
      <c r="IKH462" s="17"/>
      <c r="IKI462" s="17"/>
      <c r="IKJ462" s="17"/>
      <c r="IKK462" s="17"/>
      <c r="IKL462" s="17"/>
      <c r="IKM462" s="17"/>
      <c r="IKN462" s="17"/>
      <c r="IKO462" s="17"/>
      <c r="IKP462" s="17"/>
      <c r="IKQ462" s="17"/>
      <c r="IKR462" s="17"/>
      <c r="IKS462" s="17"/>
      <c r="IKT462" s="17"/>
      <c r="IKU462" s="17"/>
      <c r="IKV462" s="17"/>
      <c r="IKW462" s="17"/>
      <c r="IKX462" s="17"/>
      <c r="IKY462" s="17"/>
      <c r="IKZ462" s="17"/>
      <c r="ILA462" s="17"/>
      <c r="ILB462" s="17"/>
      <c r="ILC462" s="17"/>
      <c r="ILD462" s="17"/>
      <c r="ILE462" s="17"/>
      <c r="ILF462" s="17"/>
      <c r="ILG462" s="17"/>
      <c r="ILH462" s="17"/>
      <c r="ILI462" s="17"/>
      <c r="ILJ462" s="17"/>
      <c r="ILK462" s="17"/>
      <c r="ILL462" s="17"/>
      <c r="ILM462" s="17"/>
      <c r="ILN462" s="17"/>
      <c r="ILO462" s="17"/>
      <c r="ILP462" s="17"/>
      <c r="ILQ462" s="17"/>
      <c r="ILR462" s="17"/>
      <c r="ILS462" s="17"/>
      <c r="ILT462" s="17"/>
      <c r="ILU462" s="17"/>
      <c r="ILV462" s="17"/>
      <c r="ILW462" s="17"/>
      <c r="ILX462" s="17"/>
      <c r="ILY462" s="17"/>
      <c r="ILZ462" s="17"/>
      <c r="IMA462" s="17"/>
      <c r="IMB462" s="17"/>
      <c r="IMC462" s="17"/>
      <c r="IMD462" s="17"/>
      <c r="IME462" s="17"/>
      <c r="IMF462" s="17"/>
      <c r="IMG462" s="17"/>
      <c r="IMH462" s="17"/>
      <c r="IMI462" s="17"/>
      <c r="IMJ462" s="17"/>
      <c r="IMK462" s="17"/>
      <c r="IML462" s="17"/>
      <c r="IMM462" s="17"/>
      <c r="IMN462" s="17"/>
      <c r="IMO462" s="17"/>
      <c r="IMP462" s="17"/>
      <c r="IMQ462" s="17"/>
      <c r="IMR462" s="17"/>
      <c r="IMS462" s="17"/>
      <c r="IMT462" s="17"/>
      <c r="IMU462" s="17"/>
      <c r="IMV462" s="17"/>
      <c r="IMW462" s="17"/>
      <c r="IMX462" s="17"/>
      <c r="IMY462" s="17"/>
      <c r="IMZ462" s="17"/>
      <c r="INA462" s="17"/>
      <c r="INB462" s="17"/>
      <c r="INC462" s="17"/>
      <c r="IND462" s="17"/>
      <c r="INE462" s="17"/>
      <c r="INF462" s="17"/>
      <c r="ING462" s="17"/>
      <c r="INH462" s="17"/>
      <c r="INI462" s="17"/>
      <c r="INJ462" s="17"/>
      <c r="INK462" s="17"/>
      <c r="INL462" s="17"/>
      <c r="INM462" s="17"/>
      <c r="INN462" s="17"/>
      <c r="INO462" s="17"/>
      <c r="INP462" s="17"/>
      <c r="INQ462" s="17"/>
      <c r="INR462" s="17"/>
      <c r="INS462" s="17"/>
      <c r="INT462" s="17"/>
      <c r="INU462" s="17"/>
      <c r="INV462" s="17"/>
      <c r="INW462" s="17"/>
      <c r="INX462" s="17"/>
      <c r="INY462" s="17"/>
      <c r="INZ462" s="17"/>
      <c r="IOA462" s="17"/>
      <c r="IOB462" s="17"/>
      <c r="IOC462" s="17"/>
      <c r="IOD462" s="17"/>
      <c r="IOE462" s="17"/>
      <c r="IOF462" s="17"/>
      <c r="IOG462" s="17"/>
      <c r="IOH462" s="17"/>
      <c r="IOI462" s="17"/>
      <c r="IOJ462" s="17"/>
      <c r="IOK462" s="17"/>
      <c r="IOL462" s="17"/>
      <c r="IOM462" s="17"/>
      <c r="ION462" s="17"/>
      <c r="IOO462" s="17"/>
      <c r="IOP462" s="17"/>
      <c r="IOQ462" s="17"/>
      <c r="IOR462" s="17"/>
      <c r="IOS462" s="17"/>
      <c r="IOT462" s="17"/>
      <c r="IOU462" s="17"/>
      <c r="IOV462" s="17"/>
      <c r="IOW462" s="17"/>
      <c r="IOX462" s="17"/>
      <c r="IOY462" s="17"/>
      <c r="IOZ462" s="17"/>
      <c r="IPA462" s="17"/>
      <c r="IPB462" s="17"/>
      <c r="IPC462" s="17"/>
      <c r="IPD462" s="17"/>
      <c r="IPE462" s="17"/>
      <c r="IPF462" s="17"/>
      <c r="IPG462" s="17"/>
      <c r="IPH462" s="17"/>
      <c r="IPI462" s="17"/>
      <c r="IPJ462" s="17"/>
      <c r="IPK462" s="17"/>
      <c r="IPL462" s="17"/>
      <c r="IPM462" s="17"/>
      <c r="IPN462" s="17"/>
      <c r="IPO462" s="17"/>
      <c r="IPP462" s="17"/>
      <c r="IPQ462" s="17"/>
      <c r="IPR462" s="17"/>
      <c r="IPS462" s="17"/>
      <c r="IPT462" s="17"/>
      <c r="IPU462" s="17"/>
      <c r="IPV462" s="17"/>
      <c r="IPW462" s="17"/>
      <c r="IPX462" s="17"/>
      <c r="IPY462" s="17"/>
      <c r="IPZ462" s="17"/>
      <c r="IQA462" s="17"/>
      <c r="IQB462" s="17"/>
      <c r="IQC462" s="17"/>
      <c r="IQD462" s="17"/>
      <c r="IQE462" s="17"/>
      <c r="IQF462" s="17"/>
      <c r="IQG462" s="17"/>
      <c r="IQH462" s="17"/>
      <c r="IQI462" s="17"/>
      <c r="IQJ462" s="17"/>
      <c r="IQK462" s="17"/>
      <c r="IQL462" s="17"/>
      <c r="IQM462" s="17"/>
      <c r="IQN462" s="17"/>
      <c r="IQO462" s="17"/>
      <c r="IQP462" s="17"/>
      <c r="IQQ462" s="17"/>
      <c r="IQR462" s="17"/>
      <c r="IQS462" s="17"/>
      <c r="IQT462" s="17"/>
      <c r="IQU462" s="17"/>
      <c r="IQV462" s="17"/>
      <c r="IQW462" s="17"/>
      <c r="IQX462" s="17"/>
      <c r="IQY462" s="17"/>
      <c r="IQZ462" s="17"/>
      <c r="IRA462" s="17"/>
      <c r="IRB462" s="17"/>
      <c r="IRC462" s="17"/>
      <c r="IRD462" s="17"/>
      <c r="IRE462" s="17"/>
      <c r="IRF462" s="17"/>
      <c r="IRG462" s="17"/>
      <c r="IRH462" s="17"/>
      <c r="IRI462" s="17"/>
      <c r="IRJ462" s="17"/>
      <c r="IRK462" s="17"/>
      <c r="IRL462" s="17"/>
      <c r="IRM462" s="17"/>
      <c r="IRN462" s="17"/>
      <c r="IRO462" s="17"/>
      <c r="IRP462" s="17"/>
      <c r="IRQ462" s="17"/>
      <c r="IRR462" s="17"/>
      <c r="IRS462" s="17"/>
      <c r="IRT462" s="17"/>
      <c r="IRU462" s="17"/>
      <c r="IRV462" s="17"/>
      <c r="IRW462" s="17"/>
      <c r="IRX462" s="17"/>
      <c r="IRY462" s="17"/>
      <c r="IRZ462" s="17"/>
      <c r="ISA462" s="17"/>
      <c r="ISB462" s="17"/>
      <c r="ISC462" s="17"/>
      <c r="ISD462" s="17"/>
      <c r="ISE462" s="17"/>
      <c r="ISF462" s="17"/>
      <c r="ISG462" s="17"/>
      <c r="ISH462" s="17"/>
      <c r="ISI462" s="17"/>
      <c r="ISJ462" s="17"/>
      <c r="ISK462" s="17"/>
      <c r="ISL462" s="17"/>
      <c r="ISM462" s="17"/>
      <c r="ISN462" s="17"/>
      <c r="ISO462" s="17"/>
      <c r="ISP462" s="17"/>
      <c r="ISQ462" s="17"/>
      <c r="ISR462" s="17"/>
      <c r="ISS462" s="17"/>
      <c r="IST462" s="17"/>
      <c r="ISU462" s="17"/>
      <c r="ISV462" s="17"/>
      <c r="ISW462" s="17"/>
      <c r="ISX462" s="17"/>
      <c r="ISY462" s="17"/>
      <c r="ISZ462" s="17"/>
      <c r="ITA462" s="17"/>
      <c r="ITB462" s="17"/>
      <c r="ITC462" s="17"/>
      <c r="ITD462" s="17"/>
      <c r="ITE462" s="17"/>
      <c r="ITF462" s="17"/>
      <c r="ITG462" s="17"/>
      <c r="ITH462" s="17"/>
      <c r="ITI462" s="17"/>
      <c r="ITJ462" s="17"/>
      <c r="ITK462" s="17"/>
      <c r="ITL462" s="17"/>
      <c r="ITM462" s="17"/>
      <c r="ITN462" s="17"/>
      <c r="ITO462" s="17"/>
      <c r="ITP462" s="17"/>
      <c r="ITQ462" s="17"/>
      <c r="ITR462" s="17"/>
      <c r="ITS462" s="17"/>
      <c r="ITT462" s="17"/>
      <c r="ITU462" s="17"/>
      <c r="ITV462" s="17"/>
      <c r="ITW462" s="17"/>
      <c r="ITX462" s="17"/>
      <c r="ITY462" s="17"/>
      <c r="ITZ462" s="17"/>
      <c r="IUA462" s="17"/>
      <c r="IUB462" s="17"/>
      <c r="IUC462" s="17"/>
      <c r="IUD462" s="17"/>
      <c r="IUE462" s="17"/>
      <c r="IUF462" s="17"/>
      <c r="IUG462" s="17"/>
      <c r="IUH462" s="17"/>
      <c r="IUI462" s="17"/>
      <c r="IUJ462" s="17"/>
      <c r="IUK462" s="17"/>
      <c r="IUL462" s="17"/>
      <c r="IUM462" s="17"/>
      <c r="IUN462" s="17"/>
      <c r="IUO462" s="17"/>
      <c r="IUP462" s="17"/>
      <c r="IUQ462" s="17"/>
      <c r="IUR462" s="17"/>
      <c r="IUS462" s="17"/>
      <c r="IUT462" s="17"/>
      <c r="IUU462" s="17"/>
      <c r="IUV462" s="17"/>
      <c r="IUW462" s="17"/>
      <c r="IUX462" s="17"/>
      <c r="IUY462" s="17"/>
      <c r="IUZ462" s="17"/>
      <c r="IVA462" s="17"/>
      <c r="IVB462" s="17"/>
      <c r="IVC462" s="17"/>
      <c r="IVD462" s="17"/>
      <c r="IVE462" s="17"/>
      <c r="IVF462" s="17"/>
      <c r="IVG462" s="17"/>
      <c r="IVH462" s="17"/>
      <c r="IVI462" s="17"/>
      <c r="IVJ462" s="17"/>
      <c r="IVK462" s="17"/>
      <c r="IVL462" s="17"/>
      <c r="IVM462" s="17"/>
      <c r="IVN462" s="17"/>
      <c r="IVO462" s="17"/>
      <c r="IVP462" s="17"/>
      <c r="IVQ462" s="17"/>
      <c r="IVR462" s="17"/>
      <c r="IVS462" s="17"/>
      <c r="IVT462" s="17"/>
      <c r="IVU462" s="17"/>
      <c r="IVV462" s="17"/>
      <c r="IVW462" s="17"/>
      <c r="IVX462" s="17"/>
      <c r="IVY462" s="17"/>
      <c r="IVZ462" s="17"/>
      <c r="IWA462" s="17"/>
      <c r="IWB462" s="17"/>
      <c r="IWC462" s="17"/>
      <c r="IWD462" s="17"/>
      <c r="IWE462" s="17"/>
      <c r="IWF462" s="17"/>
      <c r="IWG462" s="17"/>
      <c r="IWH462" s="17"/>
      <c r="IWI462" s="17"/>
      <c r="IWJ462" s="17"/>
      <c r="IWK462" s="17"/>
      <c r="IWL462" s="17"/>
      <c r="IWM462" s="17"/>
      <c r="IWN462" s="17"/>
      <c r="IWO462" s="17"/>
      <c r="IWP462" s="17"/>
      <c r="IWQ462" s="17"/>
      <c r="IWR462" s="17"/>
      <c r="IWS462" s="17"/>
      <c r="IWT462" s="17"/>
      <c r="IWU462" s="17"/>
      <c r="IWV462" s="17"/>
      <c r="IWW462" s="17"/>
      <c r="IWX462" s="17"/>
      <c r="IWY462" s="17"/>
      <c r="IWZ462" s="17"/>
      <c r="IXA462" s="17"/>
      <c r="IXB462" s="17"/>
      <c r="IXC462" s="17"/>
      <c r="IXD462" s="17"/>
      <c r="IXE462" s="17"/>
      <c r="IXF462" s="17"/>
      <c r="IXG462" s="17"/>
      <c r="IXH462" s="17"/>
      <c r="IXI462" s="17"/>
      <c r="IXJ462" s="17"/>
      <c r="IXK462" s="17"/>
      <c r="IXL462" s="17"/>
      <c r="IXM462" s="17"/>
      <c r="IXN462" s="17"/>
      <c r="IXO462" s="17"/>
      <c r="IXP462" s="17"/>
      <c r="IXQ462" s="17"/>
      <c r="IXR462" s="17"/>
      <c r="IXS462" s="17"/>
      <c r="IXT462" s="17"/>
      <c r="IXU462" s="17"/>
      <c r="IXV462" s="17"/>
      <c r="IXW462" s="17"/>
      <c r="IXX462" s="17"/>
      <c r="IXY462" s="17"/>
      <c r="IXZ462" s="17"/>
      <c r="IYA462" s="17"/>
      <c r="IYB462" s="17"/>
      <c r="IYC462" s="17"/>
      <c r="IYD462" s="17"/>
      <c r="IYE462" s="17"/>
      <c r="IYF462" s="17"/>
      <c r="IYG462" s="17"/>
      <c r="IYH462" s="17"/>
      <c r="IYI462" s="17"/>
      <c r="IYJ462" s="17"/>
      <c r="IYK462" s="17"/>
      <c r="IYL462" s="17"/>
      <c r="IYM462" s="17"/>
      <c r="IYN462" s="17"/>
      <c r="IYO462" s="17"/>
      <c r="IYP462" s="17"/>
      <c r="IYQ462" s="17"/>
      <c r="IYR462" s="17"/>
      <c r="IYS462" s="17"/>
      <c r="IYT462" s="17"/>
      <c r="IYU462" s="17"/>
      <c r="IYV462" s="17"/>
      <c r="IYW462" s="17"/>
      <c r="IYX462" s="17"/>
      <c r="IYY462" s="17"/>
      <c r="IYZ462" s="17"/>
      <c r="IZA462" s="17"/>
      <c r="IZB462" s="17"/>
      <c r="IZC462" s="17"/>
      <c r="IZD462" s="17"/>
      <c r="IZE462" s="17"/>
      <c r="IZF462" s="17"/>
      <c r="IZG462" s="17"/>
      <c r="IZH462" s="17"/>
      <c r="IZI462" s="17"/>
      <c r="IZJ462" s="17"/>
      <c r="IZK462" s="17"/>
      <c r="IZL462" s="17"/>
      <c r="IZM462" s="17"/>
      <c r="IZN462" s="17"/>
      <c r="IZO462" s="17"/>
      <c r="IZP462" s="17"/>
      <c r="IZQ462" s="17"/>
      <c r="IZR462" s="17"/>
      <c r="IZS462" s="17"/>
      <c r="IZT462" s="17"/>
      <c r="IZU462" s="17"/>
      <c r="IZV462" s="17"/>
      <c r="IZW462" s="17"/>
      <c r="IZX462" s="17"/>
      <c r="IZY462" s="17"/>
      <c r="IZZ462" s="17"/>
      <c r="JAA462" s="17"/>
      <c r="JAB462" s="17"/>
      <c r="JAC462" s="17"/>
      <c r="JAD462" s="17"/>
      <c r="JAE462" s="17"/>
      <c r="JAF462" s="17"/>
      <c r="JAG462" s="17"/>
      <c r="JAH462" s="17"/>
      <c r="JAI462" s="17"/>
      <c r="JAJ462" s="17"/>
      <c r="JAK462" s="17"/>
      <c r="JAL462" s="17"/>
      <c r="JAM462" s="17"/>
      <c r="JAN462" s="17"/>
      <c r="JAO462" s="17"/>
      <c r="JAP462" s="17"/>
      <c r="JAQ462" s="17"/>
      <c r="JAR462" s="17"/>
      <c r="JAS462" s="17"/>
      <c r="JAT462" s="17"/>
      <c r="JAU462" s="17"/>
      <c r="JAV462" s="17"/>
      <c r="JAW462" s="17"/>
      <c r="JAX462" s="17"/>
      <c r="JAY462" s="17"/>
      <c r="JAZ462" s="17"/>
      <c r="JBA462" s="17"/>
      <c r="JBB462" s="17"/>
      <c r="JBC462" s="17"/>
      <c r="JBD462" s="17"/>
      <c r="JBE462" s="17"/>
      <c r="JBF462" s="17"/>
      <c r="JBG462" s="17"/>
      <c r="JBH462" s="17"/>
      <c r="JBI462" s="17"/>
      <c r="JBJ462" s="17"/>
      <c r="JBK462" s="17"/>
      <c r="JBL462" s="17"/>
      <c r="JBM462" s="17"/>
      <c r="JBN462" s="17"/>
      <c r="JBO462" s="17"/>
      <c r="JBP462" s="17"/>
      <c r="JBQ462" s="17"/>
      <c r="JBR462" s="17"/>
      <c r="JBS462" s="17"/>
      <c r="JBT462" s="17"/>
      <c r="JBU462" s="17"/>
      <c r="JBV462" s="17"/>
      <c r="JBW462" s="17"/>
      <c r="JBX462" s="17"/>
      <c r="JBY462" s="17"/>
      <c r="JBZ462" s="17"/>
      <c r="JCA462" s="17"/>
      <c r="JCB462" s="17"/>
      <c r="JCC462" s="17"/>
      <c r="JCD462" s="17"/>
      <c r="JCE462" s="17"/>
      <c r="JCF462" s="17"/>
      <c r="JCG462" s="17"/>
      <c r="JCH462" s="17"/>
      <c r="JCI462" s="17"/>
      <c r="JCJ462" s="17"/>
      <c r="JCK462" s="17"/>
      <c r="JCL462" s="17"/>
      <c r="JCM462" s="17"/>
      <c r="JCN462" s="17"/>
      <c r="JCO462" s="17"/>
      <c r="JCP462" s="17"/>
      <c r="JCQ462" s="17"/>
      <c r="JCR462" s="17"/>
      <c r="JCS462" s="17"/>
      <c r="JCT462" s="17"/>
      <c r="JCU462" s="17"/>
      <c r="JCV462" s="17"/>
      <c r="JCW462" s="17"/>
      <c r="JCX462" s="17"/>
      <c r="JCY462" s="17"/>
      <c r="JCZ462" s="17"/>
      <c r="JDA462" s="17"/>
      <c r="JDB462" s="17"/>
      <c r="JDC462" s="17"/>
      <c r="JDD462" s="17"/>
      <c r="JDE462" s="17"/>
      <c r="JDF462" s="17"/>
      <c r="JDG462" s="17"/>
      <c r="JDH462" s="17"/>
      <c r="JDI462" s="17"/>
      <c r="JDJ462" s="17"/>
      <c r="JDK462" s="17"/>
      <c r="JDL462" s="17"/>
      <c r="JDM462" s="17"/>
      <c r="JDN462" s="17"/>
      <c r="JDO462" s="17"/>
      <c r="JDP462" s="17"/>
      <c r="JDQ462" s="17"/>
      <c r="JDR462" s="17"/>
      <c r="JDS462" s="17"/>
      <c r="JDT462" s="17"/>
      <c r="JDU462" s="17"/>
      <c r="JDV462" s="17"/>
      <c r="JDW462" s="17"/>
      <c r="JDX462" s="17"/>
      <c r="JDY462" s="17"/>
      <c r="JDZ462" s="17"/>
      <c r="JEA462" s="17"/>
      <c r="JEB462" s="17"/>
      <c r="JEC462" s="17"/>
      <c r="JED462" s="17"/>
      <c r="JEE462" s="17"/>
      <c r="JEF462" s="17"/>
      <c r="JEG462" s="17"/>
      <c r="JEH462" s="17"/>
      <c r="JEI462" s="17"/>
      <c r="JEJ462" s="17"/>
      <c r="JEK462" s="17"/>
      <c r="JEL462" s="17"/>
      <c r="JEM462" s="17"/>
      <c r="JEN462" s="17"/>
      <c r="JEO462" s="17"/>
      <c r="JEP462" s="17"/>
      <c r="JEQ462" s="17"/>
      <c r="JER462" s="17"/>
      <c r="JES462" s="17"/>
      <c r="JET462" s="17"/>
      <c r="JEU462" s="17"/>
      <c r="JEV462" s="17"/>
      <c r="JEW462" s="17"/>
      <c r="JEX462" s="17"/>
      <c r="JEY462" s="17"/>
      <c r="JEZ462" s="17"/>
      <c r="JFA462" s="17"/>
      <c r="JFB462" s="17"/>
      <c r="JFC462" s="17"/>
      <c r="JFD462" s="17"/>
      <c r="JFE462" s="17"/>
      <c r="JFF462" s="17"/>
      <c r="JFG462" s="17"/>
      <c r="JFH462" s="17"/>
      <c r="JFI462" s="17"/>
      <c r="JFJ462" s="17"/>
      <c r="JFK462" s="17"/>
      <c r="JFL462" s="17"/>
      <c r="JFM462" s="17"/>
      <c r="JFN462" s="17"/>
      <c r="JFO462" s="17"/>
      <c r="JFP462" s="17"/>
      <c r="JFQ462" s="17"/>
      <c r="JFR462" s="17"/>
      <c r="JFS462" s="17"/>
      <c r="JFT462" s="17"/>
      <c r="JFU462" s="17"/>
      <c r="JFV462" s="17"/>
      <c r="JFW462" s="17"/>
      <c r="JFX462" s="17"/>
      <c r="JFY462" s="17"/>
      <c r="JFZ462" s="17"/>
      <c r="JGA462" s="17"/>
      <c r="JGB462" s="17"/>
      <c r="JGC462" s="17"/>
      <c r="JGD462" s="17"/>
      <c r="JGE462" s="17"/>
      <c r="JGF462" s="17"/>
      <c r="JGG462" s="17"/>
      <c r="JGH462" s="17"/>
      <c r="JGI462" s="17"/>
      <c r="JGJ462" s="17"/>
      <c r="JGK462" s="17"/>
      <c r="JGL462" s="17"/>
      <c r="JGM462" s="17"/>
      <c r="JGN462" s="17"/>
      <c r="JGO462" s="17"/>
      <c r="JGP462" s="17"/>
      <c r="JGQ462" s="17"/>
      <c r="JGR462" s="17"/>
      <c r="JGS462" s="17"/>
      <c r="JGT462" s="17"/>
      <c r="JGU462" s="17"/>
      <c r="JGV462" s="17"/>
      <c r="JGW462" s="17"/>
      <c r="JGX462" s="17"/>
      <c r="JGY462" s="17"/>
      <c r="JGZ462" s="17"/>
      <c r="JHA462" s="17"/>
      <c r="JHB462" s="17"/>
      <c r="JHC462" s="17"/>
      <c r="JHD462" s="17"/>
      <c r="JHE462" s="17"/>
      <c r="JHF462" s="17"/>
      <c r="JHG462" s="17"/>
      <c r="JHH462" s="17"/>
      <c r="JHI462" s="17"/>
      <c r="JHJ462" s="17"/>
      <c r="JHK462" s="17"/>
      <c r="JHL462" s="17"/>
      <c r="JHM462" s="17"/>
      <c r="JHN462" s="17"/>
      <c r="JHO462" s="17"/>
      <c r="JHP462" s="17"/>
      <c r="JHQ462" s="17"/>
      <c r="JHR462" s="17"/>
      <c r="JHS462" s="17"/>
      <c r="JHT462" s="17"/>
      <c r="JHU462" s="17"/>
      <c r="JHV462" s="17"/>
      <c r="JHW462" s="17"/>
      <c r="JHX462" s="17"/>
      <c r="JHY462" s="17"/>
      <c r="JHZ462" s="17"/>
      <c r="JIA462" s="17"/>
      <c r="JIB462" s="17"/>
      <c r="JIC462" s="17"/>
      <c r="JID462" s="17"/>
      <c r="JIE462" s="17"/>
      <c r="JIF462" s="17"/>
      <c r="JIG462" s="17"/>
      <c r="JIH462" s="17"/>
      <c r="JII462" s="17"/>
      <c r="JIJ462" s="17"/>
      <c r="JIK462" s="17"/>
      <c r="JIL462" s="17"/>
      <c r="JIM462" s="17"/>
      <c r="JIN462" s="17"/>
      <c r="JIO462" s="17"/>
      <c r="JIP462" s="17"/>
      <c r="JIQ462" s="17"/>
      <c r="JIR462" s="17"/>
      <c r="JIS462" s="17"/>
      <c r="JIT462" s="17"/>
      <c r="JIU462" s="17"/>
      <c r="JIV462" s="17"/>
      <c r="JIW462" s="17"/>
      <c r="JIX462" s="17"/>
      <c r="JIY462" s="17"/>
      <c r="JIZ462" s="17"/>
      <c r="JJA462" s="17"/>
      <c r="JJB462" s="17"/>
      <c r="JJC462" s="17"/>
      <c r="JJD462" s="17"/>
      <c r="JJE462" s="17"/>
      <c r="JJF462" s="17"/>
      <c r="JJG462" s="17"/>
      <c r="JJH462" s="17"/>
      <c r="JJI462" s="17"/>
      <c r="JJJ462" s="17"/>
      <c r="JJK462" s="17"/>
      <c r="JJL462" s="17"/>
      <c r="JJM462" s="17"/>
      <c r="JJN462" s="17"/>
      <c r="JJO462" s="17"/>
      <c r="JJP462" s="17"/>
      <c r="JJQ462" s="17"/>
      <c r="JJR462" s="17"/>
      <c r="JJS462" s="17"/>
      <c r="JJT462" s="17"/>
      <c r="JJU462" s="17"/>
      <c r="JJV462" s="17"/>
      <c r="JJW462" s="17"/>
      <c r="JJX462" s="17"/>
      <c r="JJY462" s="17"/>
      <c r="JJZ462" s="17"/>
      <c r="JKA462" s="17"/>
      <c r="JKB462" s="17"/>
      <c r="JKC462" s="17"/>
      <c r="JKD462" s="17"/>
      <c r="JKE462" s="17"/>
      <c r="JKF462" s="17"/>
      <c r="JKG462" s="17"/>
      <c r="JKH462" s="17"/>
      <c r="JKI462" s="17"/>
      <c r="JKJ462" s="17"/>
      <c r="JKK462" s="17"/>
      <c r="JKL462" s="17"/>
      <c r="JKM462" s="17"/>
      <c r="JKN462" s="17"/>
      <c r="JKO462" s="17"/>
      <c r="JKP462" s="17"/>
      <c r="JKQ462" s="17"/>
      <c r="JKR462" s="17"/>
      <c r="JKS462" s="17"/>
      <c r="JKT462" s="17"/>
      <c r="JKU462" s="17"/>
      <c r="JKV462" s="17"/>
      <c r="JKW462" s="17"/>
      <c r="JKX462" s="17"/>
      <c r="JKY462" s="17"/>
      <c r="JKZ462" s="17"/>
      <c r="JLA462" s="17"/>
      <c r="JLB462" s="17"/>
      <c r="JLC462" s="17"/>
      <c r="JLD462" s="17"/>
      <c r="JLE462" s="17"/>
      <c r="JLF462" s="17"/>
      <c r="JLG462" s="17"/>
      <c r="JLH462" s="17"/>
      <c r="JLI462" s="17"/>
      <c r="JLJ462" s="17"/>
      <c r="JLK462" s="17"/>
      <c r="JLL462" s="17"/>
      <c r="JLM462" s="17"/>
      <c r="JLN462" s="17"/>
      <c r="JLO462" s="17"/>
      <c r="JLP462" s="17"/>
      <c r="JLQ462" s="17"/>
      <c r="JLR462" s="17"/>
      <c r="JLS462" s="17"/>
      <c r="JLT462" s="17"/>
      <c r="JLU462" s="17"/>
      <c r="JLV462" s="17"/>
      <c r="JLW462" s="17"/>
      <c r="JLX462" s="17"/>
      <c r="JLY462" s="17"/>
      <c r="JLZ462" s="17"/>
      <c r="JMA462" s="17"/>
      <c r="JMB462" s="17"/>
      <c r="JMC462" s="17"/>
      <c r="JMD462" s="17"/>
      <c r="JME462" s="17"/>
      <c r="JMF462" s="17"/>
      <c r="JMG462" s="17"/>
      <c r="JMH462" s="17"/>
      <c r="JMI462" s="17"/>
      <c r="JMJ462" s="17"/>
      <c r="JMK462" s="17"/>
      <c r="JML462" s="17"/>
      <c r="JMM462" s="17"/>
      <c r="JMN462" s="17"/>
      <c r="JMO462" s="17"/>
      <c r="JMP462" s="17"/>
      <c r="JMQ462" s="17"/>
      <c r="JMR462" s="17"/>
      <c r="JMS462" s="17"/>
      <c r="JMT462" s="17"/>
      <c r="JMU462" s="17"/>
      <c r="JMV462" s="17"/>
      <c r="JMW462" s="17"/>
      <c r="JMX462" s="17"/>
      <c r="JMY462" s="17"/>
      <c r="JMZ462" s="17"/>
      <c r="JNA462" s="17"/>
      <c r="JNB462" s="17"/>
      <c r="JNC462" s="17"/>
      <c r="JND462" s="17"/>
      <c r="JNE462" s="17"/>
      <c r="JNF462" s="17"/>
      <c r="JNG462" s="17"/>
      <c r="JNH462" s="17"/>
      <c r="JNI462" s="17"/>
      <c r="JNJ462" s="17"/>
      <c r="JNK462" s="17"/>
      <c r="JNL462" s="17"/>
      <c r="JNM462" s="17"/>
      <c r="JNN462" s="17"/>
      <c r="JNO462" s="17"/>
      <c r="JNP462" s="17"/>
      <c r="JNQ462" s="17"/>
      <c r="JNR462" s="17"/>
      <c r="JNS462" s="17"/>
      <c r="JNT462" s="17"/>
      <c r="JNU462" s="17"/>
      <c r="JNV462" s="17"/>
      <c r="JNW462" s="17"/>
      <c r="JNX462" s="17"/>
      <c r="JNY462" s="17"/>
      <c r="JNZ462" s="17"/>
      <c r="JOA462" s="17"/>
      <c r="JOB462" s="17"/>
      <c r="JOC462" s="17"/>
      <c r="JOD462" s="17"/>
      <c r="JOE462" s="17"/>
      <c r="JOF462" s="17"/>
      <c r="JOG462" s="17"/>
      <c r="JOH462" s="17"/>
      <c r="JOI462" s="17"/>
      <c r="JOJ462" s="17"/>
      <c r="JOK462" s="17"/>
      <c r="JOL462" s="17"/>
      <c r="JOM462" s="17"/>
      <c r="JON462" s="17"/>
      <c r="JOO462" s="17"/>
      <c r="JOP462" s="17"/>
      <c r="JOQ462" s="17"/>
      <c r="JOR462" s="17"/>
      <c r="JOS462" s="17"/>
      <c r="JOT462" s="17"/>
      <c r="JOU462" s="17"/>
      <c r="JOV462" s="17"/>
      <c r="JOW462" s="17"/>
      <c r="JOX462" s="17"/>
      <c r="JOY462" s="17"/>
      <c r="JOZ462" s="17"/>
      <c r="JPA462" s="17"/>
      <c r="JPB462" s="17"/>
      <c r="JPC462" s="17"/>
      <c r="JPD462" s="17"/>
      <c r="JPE462" s="17"/>
      <c r="JPF462" s="17"/>
      <c r="JPG462" s="17"/>
      <c r="JPH462" s="17"/>
      <c r="JPI462" s="17"/>
      <c r="JPJ462" s="17"/>
      <c r="JPK462" s="17"/>
      <c r="JPL462" s="17"/>
      <c r="JPM462" s="17"/>
      <c r="JPN462" s="17"/>
      <c r="JPO462" s="17"/>
      <c r="JPP462" s="17"/>
      <c r="JPQ462" s="17"/>
      <c r="JPR462" s="17"/>
      <c r="JPS462" s="17"/>
      <c r="JPT462" s="17"/>
      <c r="JPU462" s="17"/>
      <c r="JPV462" s="17"/>
      <c r="JPW462" s="17"/>
      <c r="JPX462" s="17"/>
      <c r="JPY462" s="17"/>
      <c r="JPZ462" s="17"/>
      <c r="JQA462" s="17"/>
      <c r="JQB462" s="17"/>
      <c r="JQC462" s="17"/>
      <c r="JQD462" s="17"/>
      <c r="JQE462" s="17"/>
      <c r="JQF462" s="17"/>
      <c r="JQG462" s="17"/>
      <c r="JQH462" s="17"/>
      <c r="JQI462" s="17"/>
      <c r="JQJ462" s="17"/>
      <c r="JQK462" s="17"/>
      <c r="JQL462" s="17"/>
      <c r="JQM462" s="17"/>
      <c r="JQN462" s="17"/>
      <c r="JQO462" s="17"/>
      <c r="JQP462" s="17"/>
      <c r="JQQ462" s="17"/>
      <c r="JQR462" s="17"/>
      <c r="JQS462" s="17"/>
      <c r="JQT462" s="17"/>
      <c r="JQU462" s="17"/>
      <c r="JQV462" s="17"/>
      <c r="JQW462" s="17"/>
      <c r="JQX462" s="17"/>
      <c r="JQY462" s="17"/>
      <c r="JQZ462" s="17"/>
      <c r="JRA462" s="17"/>
      <c r="JRB462" s="17"/>
      <c r="JRC462" s="17"/>
      <c r="JRD462" s="17"/>
      <c r="JRE462" s="17"/>
      <c r="JRF462" s="17"/>
      <c r="JRG462" s="17"/>
      <c r="JRH462" s="17"/>
      <c r="JRI462" s="17"/>
      <c r="JRJ462" s="17"/>
      <c r="JRK462" s="17"/>
      <c r="JRL462" s="17"/>
      <c r="JRM462" s="17"/>
      <c r="JRN462" s="17"/>
      <c r="JRO462" s="17"/>
      <c r="JRP462" s="17"/>
      <c r="JRQ462" s="17"/>
      <c r="JRR462" s="17"/>
      <c r="JRS462" s="17"/>
      <c r="JRT462" s="17"/>
      <c r="JRU462" s="17"/>
      <c r="JRV462" s="17"/>
      <c r="JRW462" s="17"/>
      <c r="JRX462" s="17"/>
      <c r="JRY462" s="17"/>
      <c r="JRZ462" s="17"/>
      <c r="JSA462" s="17"/>
      <c r="JSB462" s="17"/>
      <c r="JSC462" s="17"/>
      <c r="JSD462" s="17"/>
      <c r="JSE462" s="17"/>
      <c r="JSF462" s="17"/>
      <c r="JSG462" s="17"/>
      <c r="JSH462" s="17"/>
      <c r="JSI462" s="17"/>
      <c r="JSJ462" s="17"/>
      <c r="JSK462" s="17"/>
      <c r="JSL462" s="17"/>
      <c r="JSM462" s="17"/>
      <c r="JSN462" s="17"/>
      <c r="JSO462" s="17"/>
      <c r="JSP462" s="17"/>
      <c r="JSQ462" s="17"/>
      <c r="JSR462" s="17"/>
      <c r="JSS462" s="17"/>
      <c r="JST462" s="17"/>
      <c r="JSU462" s="17"/>
      <c r="JSV462" s="17"/>
      <c r="JSW462" s="17"/>
      <c r="JSX462" s="17"/>
      <c r="JSY462" s="17"/>
      <c r="JSZ462" s="17"/>
      <c r="JTA462" s="17"/>
      <c r="JTB462" s="17"/>
      <c r="JTC462" s="17"/>
      <c r="JTD462" s="17"/>
      <c r="JTE462" s="17"/>
      <c r="JTF462" s="17"/>
      <c r="JTG462" s="17"/>
      <c r="JTH462" s="17"/>
      <c r="JTI462" s="17"/>
      <c r="JTJ462" s="17"/>
      <c r="JTK462" s="17"/>
      <c r="JTL462" s="17"/>
      <c r="JTM462" s="17"/>
      <c r="JTN462" s="17"/>
      <c r="JTO462" s="17"/>
      <c r="JTP462" s="17"/>
      <c r="JTQ462" s="17"/>
      <c r="JTR462" s="17"/>
      <c r="JTS462" s="17"/>
      <c r="JTT462" s="17"/>
      <c r="JTU462" s="17"/>
      <c r="JTV462" s="17"/>
      <c r="JTW462" s="17"/>
      <c r="JTX462" s="17"/>
      <c r="JTY462" s="17"/>
      <c r="JTZ462" s="17"/>
      <c r="JUA462" s="17"/>
      <c r="JUB462" s="17"/>
      <c r="JUC462" s="17"/>
      <c r="JUD462" s="17"/>
      <c r="JUE462" s="17"/>
      <c r="JUF462" s="17"/>
      <c r="JUG462" s="17"/>
      <c r="JUH462" s="17"/>
      <c r="JUI462" s="17"/>
      <c r="JUJ462" s="17"/>
      <c r="JUK462" s="17"/>
      <c r="JUL462" s="17"/>
      <c r="JUM462" s="17"/>
      <c r="JUN462" s="17"/>
      <c r="JUO462" s="17"/>
      <c r="JUP462" s="17"/>
      <c r="JUQ462" s="17"/>
      <c r="JUR462" s="17"/>
      <c r="JUS462" s="17"/>
      <c r="JUT462" s="17"/>
      <c r="JUU462" s="17"/>
      <c r="JUV462" s="17"/>
      <c r="JUW462" s="17"/>
      <c r="JUX462" s="17"/>
      <c r="JUY462" s="17"/>
      <c r="JUZ462" s="17"/>
      <c r="JVA462" s="17"/>
      <c r="JVB462" s="17"/>
      <c r="JVC462" s="17"/>
      <c r="JVD462" s="17"/>
      <c r="JVE462" s="17"/>
      <c r="JVF462" s="17"/>
      <c r="JVG462" s="17"/>
      <c r="JVH462" s="17"/>
      <c r="JVI462" s="17"/>
      <c r="JVJ462" s="17"/>
      <c r="JVK462" s="17"/>
      <c r="JVL462" s="17"/>
      <c r="JVM462" s="17"/>
      <c r="JVN462" s="17"/>
      <c r="JVO462" s="17"/>
      <c r="JVP462" s="17"/>
      <c r="JVQ462" s="17"/>
      <c r="JVR462" s="17"/>
      <c r="JVS462" s="17"/>
      <c r="JVT462" s="17"/>
      <c r="JVU462" s="17"/>
      <c r="JVV462" s="17"/>
      <c r="JVW462" s="17"/>
      <c r="JVX462" s="17"/>
      <c r="JVY462" s="17"/>
      <c r="JVZ462" s="17"/>
      <c r="JWA462" s="17"/>
      <c r="JWB462" s="17"/>
      <c r="JWC462" s="17"/>
      <c r="JWD462" s="17"/>
      <c r="JWE462" s="17"/>
      <c r="JWF462" s="17"/>
      <c r="JWG462" s="17"/>
      <c r="JWH462" s="17"/>
      <c r="JWI462" s="17"/>
      <c r="JWJ462" s="17"/>
      <c r="JWK462" s="17"/>
      <c r="JWL462" s="17"/>
      <c r="JWM462" s="17"/>
      <c r="JWN462" s="17"/>
      <c r="JWO462" s="17"/>
      <c r="JWP462" s="17"/>
      <c r="JWQ462" s="17"/>
      <c r="JWR462" s="17"/>
      <c r="JWS462" s="17"/>
      <c r="JWT462" s="17"/>
      <c r="JWU462" s="17"/>
      <c r="JWV462" s="17"/>
      <c r="JWW462" s="17"/>
      <c r="JWX462" s="17"/>
      <c r="JWY462" s="17"/>
      <c r="JWZ462" s="17"/>
      <c r="JXA462" s="17"/>
      <c r="JXB462" s="17"/>
      <c r="JXC462" s="17"/>
      <c r="JXD462" s="17"/>
      <c r="JXE462" s="17"/>
      <c r="JXF462" s="17"/>
      <c r="JXG462" s="17"/>
      <c r="JXH462" s="17"/>
      <c r="JXI462" s="17"/>
      <c r="JXJ462" s="17"/>
      <c r="JXK462" s="17"/>
      <c r="JXL462" s="17"/>
      <c r="JXM462" s="17"/>
      <c r="JXN462" s="17"/>
      <c r="JXO462" s="17"/>
      <c r="JXP462" s="17"/>
      <c r="JXQ462" s="17"/>
      <c r="JXR462" s="17"/>
      <c r="JXS462" s="17"/>
      <c r="JXT462" s="17"/>
      <c r="JXU462" s="17"/>
      <c r="JXV462" s="17"/>
      <c r="JXW462" s="17"/>
      <c r="JXX462" s="17"/>
      <c r="JXY462" s="17"/>
      <c r="JXZ462" s="17"/>
      <c r="JYA462" s="17"/>
      <c r="JYB462" s="17"/>
      <c r="JYC462" s="17"/>
      <c r="JYD462" s="17"/>
      <c r="JYE462" s="17"/>
      <c r="JYF462" s="17"/>
      <c r="JYG462" s="17"/>
      <c r="JYH462" s="17"/>
      <c r="JYI462" s="17"/>
      <c r="JYJ462" s="17"/>
      <c r="JYK462" s="17"/>
      <c r="JYL462" s="17"/>
      <c r="JYM462" s="17"/>
      <c r="JYN462" s="17"/>
      <c r="JYO462" s="17"/>
      <c r="JYP462" s="17"/>
      <c r="JYQ462" s="17"/>
      <c r="JYR462" s="17"/>
      <c r="JYS462" s="17"/>
      <c r="JYT462" s="17"/>
      <c r="JYU462" s="17"/>
      <c r="JYV462" s="17"/>
      <c r="JYW462" s="17"/>
      <c r="JYX462" s="17"/>
      <c r="JYY462" s="17"/>
      <c r="JYZ462" s="17"/>
      <c r="JZA462" s="17"/>
      <c r="JZB462" s="17"/>
      <c r="JZC462" s="17"/>
      <c r="JZD462" s="17"/>
      <c r="JZE462" s="17"/>
      <c r="JZF462" s="17"/>
      <c r="JZG462" s="17"/>
      <c r="JZH462" s="17"/>
      <c r="JZI462" s="17"/>
      <c r="JZJ462" s="17"/>
      <c r="JZK462" s="17"/>
      <c r="JZL462" s="17"/>
      <c r="JZM462" s="17"/>
      <c r="JZN462" s="17"/>
      <c r="JZO462" s="17"/>
      <c r="JZP462" s="17"/>
      <c r="JZQ462" s="17"/>
      <c r="JZR462" s="17"/>
      <c r="JZS462" s="17"/>
      <c r="JZT462" s="17"/>
      <c r="JZU462" s="17"/>
      <c r="JZV462" s="17"/>
      <c r="JZW462" s="17"/>
      <c r="JZX462" s="17"/>
      <c r="JZY462" s="17"/>
      <c r="JZZ462" s="17"/>
      <c r="KAA462" s="17"/>
      <c r="KAB462" s="17"/>
      <c r="KAC462" s="17"/>
      <c r="KAD462" s="17"/>
      <c r="KAE462" s="17"/>
      <c r="KAF462" s="17"/>
      <c r="KAG462" s="17"/>
      <c r="KAH462" s="17"/>
      <c r="KAI462" s="17"/>
      <c r="KAJ462" s="17"/>
      <c r="KAK462" s="17"/>
      <c r="KAL462" s="17"/>
      <c r="KAM462" s="17"/>
      <c r="KAN462" s="17"/>
      <c r="KAO462" s="17"/>
      <c r="KAP462" s="17"/>
      <c r="KAQ462" s="17"/>
      <c r="KAR462" s="17"/>
      <c r="KAS462" s="17"/>
      <c r="KAT462" s="17"/>
      <c r="KAU462" s="17"/>
      <c r="KAV462" s="17"/>
      <c r="KAW462" s="17"/>
      <c r="KAX462" s="17"/>
      <c r="KAY462" s="17"/>
      <c r="KAZ462" s="17"/>
      <c r="KBA462" s="17"/>
      <c r="KBB462" s="17"/>
      <c r="KBC462" s="17"/>
      <c r="KBD462" s="17"/>
      <c r="KBE462" s="17"/>
      <c r="KBF462" s="17"/>
      <c r="KBG462" s="17"/>
      <c r="KBH462" s="17"/>
      <c r="KBI462" s="17"/>
      <c r="KBJ462" s="17"/>
      <c r="KBK462" s="17"/>
      <c r="KBL462" s="17"/>
      <c r="KBM462" s="17"/>
      <c r="KBN462" s="17"/>
      <c r="KBO462" s="17"/>
      <c r="KBP462" s="17"/>
      <c r="KBQ462" s="17"/>
      <c r="KBR462" s="17"/>
      <c r="KBS462" s="17"/>
      <c r="KBT462" s="17"/>
      <c r="KBU462" s="17"/>
      <c r="KBV462" s="17"/>
      <c r="KBW462" s="17"/>
      <c r="KBX462" s="17"/>
      <c r="KBY462" s="17"/>
      <c r="KBZ462" s="17"/>
      <c r="KCA462" s="17"/>
      <c r="KCB462" s="17"/>
      <c r="KCC462" s="17"/>
      <c r="KCD462" s="17"/>
      <c r="KCE462" s="17"/>
      <c r="KCF462" s="17"/>
      <c r="KCG462" s="17"/>
      <c r="KCH462" s="17"/>
      <c r="KCI462" s="17"/>
      <c r="KCJ462" s="17"/>
      <c r="KCK462" s="17"/>
      <c r="KCL462" s="17"/>
      <c r="KCM462" s="17"/>
      <c r="KCN462" s="17"/>
      <c r="KCO462" s="17"/>
      <c r="KCP462" s="17"/>
      <c r="KCQ462" s="17"/>
      <c r="KCR462" s="17"/>
      <c r="KCS462" s="17"/>
      <c r="KCT462" s="17"/>
      <c r="KCU462" s="17"/>
      <c r="KCV462" s="17"/>
      <c r="KCW462" s="17"/>
      <c r="KCX462" s="17"/>
      <c r="KCY462" s="17"/>
      <c r="KCZ462" s="17"/>
      <c r="KDA462" s="17"/>
      <c r="KDB462" s="17"/>
      <c r="KDC462" s="17"/>
      <c r="KDD462" s="17"/>
      <c r="KDE462" s="17"/>
      <c r="KDF462" s="17"/>
      <c r="KDG462" s="17"/>
      <c r="KDH462" s="17"/>
      <c r="KDI462" s="17"/>
      <c r="KDJ462" s="17"/>
      <c r="KDK462" s="17"/>
      <c r="KDL462" s="17"/>
      <c r="KDM462" s="17"/>
      <c r="KDN462" s="17"/>
      <c r="KDO462" s="17"/>
      <c r="KDP462" s="17"/>
      <c r="KDQ462" s="17"/>
      <c r="KDR462" s="17"/>
      <c r="KDS462" s="17"/>
      <c r="KDT462" s="17"/>
      <c r="KDU462" s="17"/>
      <c r="KDV462" s="17"/>
      <c r="KDW462" s="17"/>
      <c r="KDX462" s="17"/>
      <c r="KDY462" s="17"/>
      <c r="KDZ462" s="17"/>
      <c r="KEA462" s="17"/>
      <c r="KEB462" s="17"/>
      <c r="KEC462" s="17"/>
      <c r="KED462" s="17"/>
      <c r="KEE462" s="17"/>
      <c r="KEF462" s="17"/>
      <c r="KEG462" s="17"/>
      <c r="KEH462" s="17"/>
      <c r="KEI462" s="17"/>
      <c r="KEJ462" s="17"/>
      <c r="KEK462" s="17"/>
      <c r="KEL462" s="17"/>
      <c r="KEM462" s="17"/>
      <c r="KEN462" s="17"/>
      <c r="KEO462" s="17"/>
      <c r="KEP462" s="17"/>
      <c r="KEQ462" s="17"/>
      <c r="KER462" s="17"/>
      <c r="KES462" s="17"/>
      <c r="KET462" s="17"/>
      <c r="KEU462" s="17"/>
      <c r="KEV462" s="17"/>
      <c r="KEW462" s="17"/>
      <c r="KEX462" s="17"/>
      <c r="KEY462" s="17"/>
      <c r="KEZ462" s="17"/>
      <c r="KFA462" s="17"/>
      <c r="KFB462" s="17"/>
      <c r="KFC462" s="17"/>
      <c r="KFD462" s="17"/>
      <c r="KFE462" s="17"/>
      <c r="KFF462" s="17"/>
      <c r="KFG462" s="17"/>
      <c r="KFH462" s="17"/>
      <c r="KFI462" s="17"/>
      <c r="KFJ462" s="17"/>
      <c r="KFK462" s="17"/>
      <c r="KFL462" s="17"/>
      <c r="KFM462" s="17"/>
      <c r="KFN462" s="17"/>
      <c r="KFO462" s="17"/>
      <c r="KFP462" s="17"/>
      <c r="KFQ462" s="17"/>
      <c r="KFR462" s="17"/>
      <c r="KFS462" s="17"/>
      <c r="KFT462" s="17"/>
      <c r="KFU462" s="17"/>
      <c r="KFV462" s="17"/>
      <c r="KFW462" s="17"/>
      <c r="KFX462" s="17"/>
      <c r="KFY462" s="17"/>
      <c r="KFZ462" s="17"/>
      <c r="KGA462" s="17"/>
      <c r="KGB462" s="17"/>
      <c r="KGC462" s="17"/>
      <c r="KGD462" s="17"/>
      <c r="KGE462" s="17"/>
      <c r="KGF462" s="17"/>
      <c r="KGG462" s="17"/>
      <c r="KGH462" s="17"/>
      <c r="KGI462" s="17"/>
      <c r="KGJ462" s="17"/>
      <c r="KGK462" s="17"/>
      <c r="KGL462" s="17"/>
      <c r="KGM462" s="17"/>
      <c r="KGN462" s="17"/>
      <c r="KGO462" s="17"/>
      <c r="KGP462" s="17"/>
      <c r="KGQ462" s="17"/>
      <c r="KGR462" s="17"/>
      <c r="KGS462" s="17"/>
      <c r="KGT462" s="17"/>
      <c r="KGU462" s="17"/>
      <c r="KGV462" s="17"/>
      <c r="KGW462" s="17"/>
      <c r="KGX462" s="17"/>
      <c r="KGY462" s="17"/>
      <c r="KGZ462" s="17"/>
      <c r="KHA462" s="17"/>
      <c r="KHB462" s="17"/>
      <c r="KHC462" s="17"/>
      <c r="KHD462" s="17"/>
      <c r="KHE462" s="17"/>
      <c r="KHF462" s="17"/>
      <c r="KHG462" s="17"/>
      <c r="KHH462" s="17"/>
      <c r="KHI462" s="17"/>
      <c r="KHJ462" s="17"/>
      <c r="KHK462" s="17"/>
      <c r="KHL462" s="17"/>
      <c r="KHM462" s="17"/>
      <c r="KHN462" s="17"/>
      <c r="KHO462" s="17"/>
      <c r="KHP462" s="17"/>
      <c r="KHQ462" s="17"/>
      <c r="KHR462" s="17"/>
      <c r="KHS462" s="17"/>
      <c r="KHT462" s="17"/>
      <c r="KHU462" s="17"/>
      <c r="KHV462" s="17"/>
      <c r="KHW462" s="17"/>
      <c r="KHX462" s="17"/>
      <c r="KHY462" s="17"/>
      <c r="KHZ462" s="17"/>
      <c r="KIA462" s="17"/>
      <c r="KIB462" s="17"/>
      <c r="KIC462" s="17"/>
      <c r="KID462" s="17"/>
      <c r="KIE462" s="17"/>
      <c r="KIF462" s="17"/>
      <c r="KIG462" s="17"/>
      <c r="KIH462" s="17"/>
      <c r="KII462" s="17"/>
      <c r="KIJ462" s="17"/>
      <c r="KIK462" s="17"/>
      <c r="KIL462" s="17"/>
      <c r="KIM462" s="17"/>
      <c r="KIN462" s="17"/>
      <c r="KIO462" s="17"/>
      <c r="KIP462" s="17"/>
      <c r="KIQ462" s="17"/>
      <c r="KIR462" s="17"/>
      <c r="KIS462" s="17"/>
      <c r="KIT462" s="17"/>
      <c r="KIU462" s="17"/>
      <c r="KIV462" s="17"/>
      <c r="KIW462" s="17"/>
      <c r="KIX462" s="17"/>
      <c r="KIY462" s="17"/>
      <c r="KIZ462" s="17"/>
      <c r="KJA462" s="17"/>
      <c r="KJB462" s="17"/>
      <c r="KJC462" s="17"/>
      <c r="KJD462" s="17"/>
      <c r="KJE462" s="17"/>
      <c r="KJF462" s="17"/>
      <c r="KJG462" s="17"/>
      <c r="KJH462" s="17"/>
      <c r="KJI462" s="17"/>
      <c r="KJJ462" s="17"/>
      <c r="KJK462" s="17"/>
      <c r="KJL462" s="17"/>
      <c r="KJM462" s="17"/>
      <c r="KJN462" s="17"/>
      <c r="KJO462" s="17"/>
      <c r="KJP462" s="17"/>
      <c r="KJQ462" s="17"/>
      <c r="KJR462" s="17"/>
      <c r="KJS462" s="17"/>
      <c r="KJT462" s="17"/>
      <c r="KJU462" s="17"/>
      <c r="KJV462" s="17"/>
      <c r="KJW462" s="17"/>
      <c r="KJX462" s="17"/>
      <c r="KJY462" s="17"/>
      <c r="KJZ462" s="17"/>
      <c r="KKA462" s="17"/>
      <c r="KKB462" s="17"/>
      <c r="KKC462" s="17"/>
      <c r="KKD462" s="17"/>
      <c r="KKE462" s="17"/>
      <c r="KKF462" s="17"/>
      <c r="KKG462" s="17"/>
      <c r="KKH462" s="17"/>
      <c r="KKI462" s="17"/>
      <c r="KKJ462" s="17"/>
      <c r="KKK462" s="17"/>
      <c r="KKL462" s="17"/>
      <c r="KKM462" s="17"/>
      <c r="KKN462" s="17"/>
      <c r="KKO462" s="17"/>
      <c r="KKP462" s="17"/>
      <c r="KKQ462" s="17"/>
      <c r="KKR462" s="17"/>
      <c r="KKS462" s="17"/>
      <c r="KKT462" s="17"/>
      <c r="KKU462" s="17"/>
      <c r="KKV462" s="17"/>
      <c r="KKW462" s="17"/>
      <c r="KKX462" s="17"/>
      <c r="KKY462" s="17"/>
      <c r="KKZ462" s="17"/>
      <c r="KLA462" s="17"/>
      <c r="KLB462" s="17"/>
      <c r="KLC462" s="17"/>
      <c r="KLD462" s="17"/>
      <c r="KLE462" s="17"/>
      <c r="KLF462" s="17"/>
      <c r="KLG462" s="17"/>
      <c r="KLH462" s="17"/>
      <c r="KLI462" s="17"/>
      <c r="KLJ462" s="17"/>
      <c r="KLK462" s="17"/>
      <c r="KLL462" s="17"/>
      <c r="KLM462" s="17"/>
      <c r="KLN462" s="17"/>
      <c r="KLO462" s="17"/>
      <c r="KLP462" s="17"/>
      <c r="KLQ462" s="17"/>
      <c r="KLR462" s="17"/>
      <c r="KLS462" s="17"/>
      <c r="KLT462" s="17"/>
      <c r="KLU462" s="17"/>
      <c r="KLV462" s="17"/>
      <c r="KLW462" s="17"/>
      <c r="KLX462" s="17"/>
      <c r="KLY462" s="17"/>
      <c r="KLZ462" s="17"/>
      <c r="KMA462" s="17"/>
      <c r="KMB462" s="17"/>
      <c r="KMC462" s="17"/>
      <c r="KMD462" s="17"/>
      <c r="KME462" s="17"/>
      <c r="KMF462" s="17"/>
      <c r="KMG462" s="17"/>
      <c r="KMH462" s="17"/>
      <c r="KMI462" s="17"/>
      <c r="KMJ462" s="17"/>
      <c r="KMK462" s="17"/>
      <c r="KML462" s="17"/>
      <c r="KMM462" s="17"/>
      <c r="KMN462" s="17"/>
      <c r="KMO462" s="17"/>
      <c r="KMP462" s="17"/>
      <c r="KMQ462" s="17"/>
      <c r="KMR462" s="17"/>
      <c r="KMS462" s="17"/>
      <c r="KMT462" s="17"/>
      <c r="KMU462" s="17"/>
      <c r="KMV462" s="17"/>
      <c r="KMW462" s="17"/>
      <c r="KMX462" s="17"/>
      <c r="KMY462" s="17"/>
      <c r="KMZ462" s="17"/>
      <c r="KNA462" s="17"/>
      <c r="KNB462" s="17"/>
      <c r="KNC462" s="17"/>
      <c r="KND462" s="17"/>
      <c r="KNE462" s="17"/>
      <c r="KNF462" s="17"/>
      <c r="KNG462" s="17"/>
      <c r="KNH462" s="17"/>
      <c r="KNI462" s="17"/>
      <c r="KNJ462" s="17"/>
      <c r="KNK462" s="17"/>
      <c r="KNL462" s="17"/>
      <c r="KNM462" s="17"/>
      <c r="KNN462" s="17"/>
      <c r="KNO462" s="17"/>
      <c r="KNP462" s="17"/>
      <c r="KNQ462" s="17"/>
      <c r="KNR462" s="17"/>
      <c r="KNS462" s="17"/>
      <c r="KNT462" s="17"/>
      <c r="KNU462" s="17"/>
      <c r="KNV462" s="17"/>
      <c r="KNW462" s="17"/>
      <c r="KNX462" s="17"/>
      <c r="KNY462" s="17"/>
      <c r="KNZ462" s="17"/>
      <c r="KOA462" s="17"/>
      <c r="KOB462" s="17"/>
      <c r="KOC462" s="17"/>
      <c r="KOD462" s="17"/>
      <c r="KOE462" s="17"/>
      <c r="KOF462" s="17"/>
      <c r="KOG462" s="17"/>
      <c r="KOH462" s="17"/>
      <c r="KOI462" s="17"/>
      <c r="KOJ462" s="17"/>
      <c r="KOK462" s="17"/>
      <c r="KOL462" s="17"/>
      <c r="KOM462" s="17"/>
      <c r="KON462" s="17"/>
      <c r="KOO462" s="17"/>
      <c r="KOP462" s="17"/>
      <c r="KOQ462" s="17"/>
      <c r="KOR462" s="17"/>
      <c r="KOS462" s="17"/>
      <c r="KOT462" s="17"/>
      <c r="KOU462" s="17"/>
      <c r="KOV462" s="17"/>
      <c r="KOW462" s="17"/>
      <c r="KOX462" s="17"/>
      <c r="KOY462" s="17"/>
      <c r="KOZ462" s="17"/>
      <c r="KPA462" s="17"/>
      <c r="KPB462" s="17"/>
      <c r="KPC462" s="17"/>
      <c r="KPD462" s="17"/>
      <c r="KPE462" s="17"/>
      <c r="KPF462" s="17"/>
      <c r="KPG462" s="17"/>
      <c r="KPH462" s="17"/>
      <c r="KPI462" s="17"/>
      <c r="KPJ462" s="17"/>
      <c r="KPK462" s="17"/>
      <c r="KPL462" s="17"/>
      <c r="KPM462" s="17"/>
      <c r="KPN462" s="17"/>
      <c r="KPO462" s="17"/>
      <c r="KPP462" s="17"/>
      <c r="KPQ462" s="17"/>
      <c r="KPR462" s="17"/>
      <c r="KPS462" s="17"/>
      <c r="KPT462" s="17"/>
      <c r="KPU462" s="17"/>
      <c r="KPV462" s="17"/>
      <c r="KPW462" s="17"/>
      <c r="KPX462" s="17"/>
      <c r="KPY462" s="17"/>
      <c r="KPZ462" s="17"/>
      <c r="KQA462" s="17"/>
      <c r="KQB462" s="17"/>
      <c r="KQC462" s="17"/>
      <c r="KQD462" s="17"/>
      <c r="KQE462" s="17"/>
      <c r="KQF462" s="17"/>
      <c r="KQG462" s="17"/>
      <c r="KQH462" s="17"/>
      <c r="KQI462" s="17"/>
      <c r="KQJ462" s="17"/>
      <c r="KQK462" s="17"/>
      <c r="KQL462" s="17"/>
      <c r="KQM462" s="17"/>
      <c r="KQN462" s="17"/>
      <c r="KQO462" s="17"/>
      <c r="KQP462" s="17"/>
      <c r="KQQ462" s="17"/>
      <c r="KQR462" s="17"/>
      <c r="KQS462" s="17"/>
      <c r="KQT462" s="17"/>
      <c r="KQU462" s="17"/>
      <c r="KQV462" s="17"/>
      <c r="KQW462" s="17"/>
      <c r="KQX462" s="17"/>
      <c r="KQY462" s="17"/>
      <c r="KQZ462" s="17"/>
      <c r="KRA462" s="17"/>
      <c r="KRB462" s="17"/>
      <c r="KRC462" s="17"/>
      <c r="KRD462" s="17"/>
      <c r="KRE462" s="17"/>
      <c r="KRF462" s="17"/>
      <c r="KRG462" s="17"/>
      <c r="KRH462" s="17"/>
      <c r="KRI462" s="17"/>
      <c r="KRJ462" s="17"/>
      <c r="KRK462" s="17"/>
      <c r="KRL462" s="17"/>
      <c r="KRM462" s="17"/>
      <c r="KRN462" s="17"/>
      <c r="KRO462" s="17"/>
      <c r="KRP462" s="17"/>
      <c r="KRQ462" s="17"/>
      <c r="KRR462" s="17"/>
      <c r="KRS462" s="17"/>
      <c r="KRT462" s="17"/>
      <c r="KRU462" s="17"/>
      <c r="KRV462" s="17"/>
      <c r="KRW462" s="17"/>
      <c r="KRX462" s="17"/>
      <c r="KRY462" s="17"/>
      <c r="KRZ462" s="17"/>
      <c r="KSA462" s="17"/>
      <c r="KSB462" s="17"/>
      <c r="KSC462" s="17"/>
      <c r="KSD462" s="17"/>
      <c r="KSE462" s="17"/>
      <c r="KSF462" s="17"/>
      <c r="KSG462" s="17"/>
      <c r="KSH462" s="17"/>
      <c r="KSI462" s="17"/>
      <c r="KSJ462" s="17"/>
      <c r="KSK462" s="17"/>
      <c r="KSL462" s="17"/>
      <c r="KSM462" s="17"/>
      <c r="KSN462" s="17"/>
      <c r="KSO462" s="17"/>
      <c r="KSP462" s="17"/>
      <c r="KSQ462" s="17"/>
      <c r="KSR462" s="17"/>
      <c r="KSS462" s="17"/>
      <c r="KST462" s="17"/>
      <c r="KSU462" s="17"/>
      <c r="KSV462" s="17"/>
      <c r="KSW462" s="17"/>
      <c r="KSX462" s="17"/>
      <c r="KSY462" s="17"/>
      <c r="KSZ462" s="17"/>
      <c r="KTA462" s="17"/>
      <c r="KTB462" s="17"/>
      <c r="KTC462" s="17"/>
      <c r="KTD462" s="17"/>
      <c r="KTE462" s="17"/>
      <c r="KTF462" s="17"/>
      <c r="KTG462" s="17"/>
      <c r="KTH462" s="17"/>
      <c r="KTI462" s="17"/>
      <c r="KTJ462" s="17"/>
      <c r="KTK462" s="17"/>
      <c r="KTL462" s="17"/>
      <c r="KTM462" s="17"/>
      <c r="KTN462" s="17"/>
      <c r="KTO462" s="17"/>
      <c r="KTP462" s="17"/>
      <c r="KTQ462" s="17"/>
      <c r="KTR462" s="17"/>
      <c r="KTS462" s="17"/>
      <c r="KTT462" s="17"/>
      <c r="KTU462" s="17"/>
      <c r="KTV462" s="17"/>
      <c r="KTW462" s="17"/>
      <c r="KTX462" s="17"/>
      <c r="KTY462" s="17"/>
      <c r="KTZ462" s="17"/>
      <c r="KUA462" s="17"/>
      <c r="KUB462" s="17"/>
      <c r="KUC462" s="17"/>
      <c r="KUD462" s="17"/>
      <c r="KUE462" s="17"/>
      <c r="KUF462" s="17"/>
      <c r="KUG462" s="17"/>
      <c r="KUH462" s="17"/>
      <c r="KUI462" s="17"/>
      <c r="KUJ462" s="17"/>
      <c r="KUK462" s="17"/>
      <c r="KUL462" s="17"/>
      <c r="KUM462" s="17"/>
      <c r="KUN462" s="17"/>
      <c r="KUO462" s="17"/>
      <c r="KUP462" s="17"/>
      <c r="KUQ462" s="17"/>
      <c r="KUR462" s="17"/>
      <c r="KUS462" s="17"/>
      <c r="KUT462" s="17"/>
      <c r="KUU462" s="17"/>
      <c r="KUV462" s="17"/>
      <c r="KUW462" s="17"/>
      <c r="KUX462" s="17"/>
      <c r="KUY462" s="17"/>
      <c r="KUZ462" s="17"/>
      <c r="KVA462" s="17"/>
      <c r="KVB462" s="17"/>
      <c r="KVC462" s="17"/>
      <c r="KVD462" s="17"/>
      <c r="KVE462" s="17"/>
      <c r="KVF462" s="17"/>
      <c r="KVG462" s="17"/>
      <c r="KVH462" s="17"/>
      <c r="KVI462" s="17"/>
      <c r="KVJ462" s="17"/>
      <c r="KVK462" s="17"/>
      <c r="KVL462" s="17"/>
      <c r="KVM462" s="17"/>
      <c r="KVN462" s="17"/>
      <c r="KVO462" s="17"/>
      <c r="KVP462" s="17"/>
      <c r="KVQ462" s="17"/>
      <c r="KVR462" s="17"/>
      <c r="KVS462" s="17"/>
      <c r="KVT462" s="17"/>
      <c r="KVU462" s="17"/>
      <c r="KVV462" s="17"/>
      <c r="KVW462" s="17"/>
      <c r="KVX462" s="17"/>
      <c r="KVY462" s="17"/>
      <c r="KVZ462" s="17"/>
      <c r="KWA462" s="17"/>
      <c r="KWB462" s="17"/>
      <c r="KWC462" s="17"/>
      <c r="KWD462" s="17"/>
      <c r="KWE462" s="17"/>
      <c r="KWF462" s="17"/>
      <c r="KWG462" s="17"/>
      <c r="KWH462" s="17"/>
      <c r="KWI462" s="17"/>
      <c r="KWJ462" s="17"/>
      <c r="KWK462" s="17"/>
      <c r="KWL462" s="17"/>
      <c r="KWM462" s="17"/>
      <c r="KWN462" s="17"/>
      <c r="KWO462" s="17"/>
      <c r="KWP462" s="17"/>
      <c r="KWQ462" s="17"/>
      <c r="KWR462" s="17"/>
      <c r="KWS462" s="17"/>
      <c r="KWT462" s="17"/>
      <c r="KWU462" s="17"/>
      <c r="KWV462" s="17"/>
      <c r="KWW462" s="17"/>
      <c r="KWX462" s="17"/>
      <c r="KWY462" s="17"/>
      <c r="KWZ462" s="17"/>
      <c r="KXA462" s="17"/>
      <c r="KXB462" s="17"/>
      <c r="KXC462" s="17"/>
      <c r="KXD462" s="17"/>
      <c r="KXE462" s="17"/>
      <c r="KXF462" s="17"/>
      <c r="KXG462" s="17"/>
      <c r="KXH462" s="17"/>
      <c r="KXI462" s="17"/>
      <c r="KXJ462" s="17"/>
      <c r="KXK462" s="17"/>
      <c r="KXL462" s="17"/>
      <c r="KXM462" s="17"/>
      <c r="KXN462" s="17"/>
      <c r="KXO462" s="17"/>
      <c r="KXP462" s="17"/>
      <c r="KXQ462" s="17"/>
      <c r="KXR462" s="17"/>
      <c r="KXS462" s="17"/>
      <c r="KXT462" s="17"/>
      <c r="KXU462" s="17"/>
      <c r="KXV462" s="17"/>
      <c r="KXW462" s="17"/>
      <c r="KXX462" s="17"/>
      <c r="KXY462" s="17"/>
      <c r="KXZ462" s="17"/>
      <c r="KYA462" s="17"/>
      <c r="KYB462" s="17"/>
      <c r="KYC462" s="17"/>
      <c r="KYD462" s="17"/>
      <c r="KYE462" s="17"/>
      <c r="KYF462" s="17"/>
      <c r="KYG462" s="17"/>
      <c r="KYH462" s="17"/>
      <c r="KYI462" s="17"/>
      <c r="KYJ462" s="17"/>
      <c r="KYK462" s="17"/>
      <c r="KYL462" s="17"/>
      <c r="KYM462" s="17"/>
      <c r="KYN462" s="17"/>
      <c r="KYO462" s="17"/>
      <c r="KYP462" s="17"/>
      <c r="KYQ462" s="17"/>
      <c r="KYR462" s="17"/>
      <c r="KYS462" s="17"/>
      <c r="KYT462" s="17"/>
      <c r="KYU462" s="17"/>
      <c r="KYV462" s="17"/>
      <c r="KYW462" s="17"/>
      <c r="KYX462" s="17"/>
      <c r="KYY462" s="17"/>
      <c r="KYZ462" s="17"/>
      <c r="KZA462" s="17"/>
      <c r="KZB462" s="17"/>
      <c r="KZC462" s="17"/>
      <c r="KZD462" s="17"/>
      <c r="KZE462" s="17"/>
      <c r="KZF462" s="17"/>
      <c r="KZG462" s="17"/>
      <c r="KZH462" s="17"/>
      <c r="KZI462" s="17"/>
      <c r="KZJ462" s="17"/>
      <c r="KZK462" s="17"/>
      <c r="KZL462" s="17"/>
      <c r="KZM462" s="17"/>
      <c r="KZN462" s="17"/>
      <c r="KZO462" s="17"/>
      <c r="KZP462" s="17"/>
      <c r="KZQ462" s="17"/>
      <c r="KZR462" s="17"/>
      <c r="KZS462" s="17"/>
      <c r="KZT462" s="17"/>
      <c r="KZU462" s="17"/>
      <c r="KZV462" s="17"/>
      <c r="KZW462" s="17"/>
      <c r="KZX462" s="17"/>
      <c r="KZY462" s="17"/>
      <c r="KZZ462" s="17"/>
      <c r="LAA462" s="17"/>
      <c r="LAB462" s="17"/>
      <c r="LAC462" s="17"/>
      <c r="LAD462" s="17"/>
      <c r="LAE462" s="17"/>
      <c r="LAF462" s="17"/>
      <c r="LAG462" s="17"/>
      <c r="LAH462" s="17"/>
      <c r="LAI462" s="17"/>
      <c r="LAJ462" s="17"/>
      <c r="LAK462" s="17"/>
      <c r="LAL462" s="17"/>
      <c r="LAM462" s="17"/>
      <c r="LAN462" s="17"/>
      <c r="LAO462" s="17"/>
      <c r="LAP462" s="17"/>
      <c r="LAQ462" s="17"/>
      <c r="LAR462" s="17"/>
      <c r="LAS462" s="17"/>
      <c r="LAT462" s="17"/>
      <c r="LAU462" s="17"/>
      <c r="LAV462" s="17"/>
      <c r="LAW462" s="17"/>
      <c r="LAX462" s="17"/>
      <c r="LAY462" s="17"/>
      <c r="LAZ462" s="17"/>
      <c r="LBA462" s="17"/>
      <c r="LBB462" s="17"/>
      <c r="LBC462" s="17"/>
      <c r="LBD462" s="17"/>
      <c r="LBE462" s="17"/>
      <c r="LBF462" s="17"/>
      <c r="LBG462" s="17"/>
      <c r="LBH462" s="17"/>
      <c r="LBI462" s="17"/>
      <c r="LBJ462" s="17"/>
      <c r="LBK462" s="17"/>
      <c r="LBL462" s="17"/>
      <c r="LBM462" s="17"/>
      <c r="LBN462" s="17"/>
      <c r="LBO462" s="17"/>
      <c r="LBP462" s="17"/>
      <c r="LBQ462" s="17"/>
      <c r="LBR462" s="17"/>
      <c r="LBS462" s="17"/>
      <c r="LBT462" s="17"/>
      <c r="LBU462" s="17"/>
      <c r="LBV462" s="17"/>
      <c r="LBW462" s="17"/>
      <c r="LBX462" s="17"/>
      <c r="LBY462" s="17"/>
      <c r="LBZ462" s="17"/>
      <c r="LCA462" s="17"/>
      <c r="LCB462" s="17"/>
      <c r="LCC462" s="17"/>
      <c r="LCD462" s="17"/>
      <c r="LCE462" s="17"/>
      <c r="LCF462" s="17"/>
      <c r="LCG462" s="17"/>
      <c r="LCH462" s="17"/>
      <c r="LCI462" s="17"/>
      <c r="LCJ462" s="17"/>
      <c r="LCK462" s="17"/>
      <c r="LCL462" s="17"/>
      <c r="LCM462" s="17"/>
      <c r="LCN462" s="17"/>
      <c r="LCO462" s="17"/>
      <c r="LCP462" s="17"/>
      <c r="LCQ462" s="17"/>
      <c r="LCR462" s="17"/>
      <c r="LCS462" s="17"/>
      <c r="LCT462" s="17"/>
      <c r="LCU462" s="17"/>
      <c r="LCV462" s="17"/>
      <c r="LCW462" s="17"/>
      <c r="LCX462" s="17"/>
      <c r="LCY462" s="17"/>
      <c r="LCZ462" s="17"/>
      <c r="LDA462" s="17"/>
      <c r="LDB462" s="17"/>
      <c r="LDC462" s="17"/>
      <c r="LDD462" s="17"/>
      <c r="LDE462" s="17"/>
      <c r="LDF462" s="17"/>
      <c r="LDG462" s="17"/>
      <c r="LDH462" s="17"/>
      <c r="LDI462" s="17"/>
      <c r="LDJ462" s="17"/>
      <c r="LDK462" s="17"/>
      <c r="LDL462" s="17"/>
      <c r="LDM462" s="17"/>
      <c r="LDN462" s="17"/>
      <c r="LDO462" s="17"/>
      <c r="LDP462" s="17"/>
      <c r="LDQ462" s="17"/>
      <c r="LDR462" s="17"/>
      <c r="LDS462" s="17"/>
      <c r="LDT462" s="17"/>
      <c r="LDU462" s="17"/>
      <c r="LDV462" s="17"/>
      <c r="LDW462" s="17"/>
      <c r="LDX462" s="17"/>
      <c r="LDY462" s="17"/>
      <c r="LDZ462" s="17"/>
      <c r="LEA462" s="17"/>
      <c r="LEB462" s="17"/>
      <c r="LEC462" s="17"/>
      <c r="LED462" s="17"/>
      <c r="LEE462" s="17"/>
      <c r="LEF462" s="17"/>
      <c r="LEG462" s="17"/>
      <c r="LEH462" s="17"/>
      <c r="LEI462" s="17"/>
      <c r="LEJ462" s="17"/>
      <c r="LEK462" s="17"/>
      <c r="LEL462" s="17"/>
      <c r="LEM462" s="17"/>
      <c r="LEN462" s="17"/>
      <c r="LEO462" s="17"/>
      <c r="LEP462" s="17"/>
      <c r="LEQ462" s="17"/>
      <c r="LER462" s="17"/>
      <c r="LES462" s="17"/>
      <c r="LET462" s="17"/>
      <c r="LEU462" s="17"/>
      <c r="LEV462" s="17"/>
      <c r="LEW462" s="17"/>
      <c r="LEX462" s="17"/>
      <c r="LEY462" s="17"/>
      <c r="LEZ462" s="17"/>
      <c r="LFA462" s="17"/>
      <c r="LFB462" s="17"/>
      <c r="LFC462" s="17"/>
      <c r="LFD462" s="17"/>
      <c r="LFE462" s="17"/>
      <c r="LFF462" s="17"/>
      <c r="LFG462" s="17"/>
      <c r="LFH462" s="17"/>
      <c r="LFI462" s="17"/>
      <c r="LFJ462" s="17"/>
      <c r="LFK462" s="17"/>
      <c r="LFL462" s="17"/>
      <c r="LFM462" s="17"/>
      <c r="LFN462" s="17"/>
      <c r="LFO462" s="17"/>
      <c r="LFP462" s="17"/>
      <c r="LFQ462" s="17"/>
      <c r="LFR462" s="17"/>
      <c r="LFS462" s="17"/>
      <c r="LFT462" s="17"/>
      <c r="LFU462" s="17"/>
      <c r="LFV462" s="17"/>
      <c r="LFW462" s="17"/>
      <c r="LFX462" s="17"/>
      <c r="LFY462" s="17"/>
      <c r="LFZ462" s="17"/>
      <c r="LGA462" s="17"/>
      <c r="LGB462" s="17"/>
      <c r="LGC462" s="17"/>
      <c r="LGD462" s="17"/>
      <c r="LGE462" s="17"/>
      <c r="LGF462" s="17"/>
      <c r="LGG462" s="17"/>
      <c r="LGH462" s="17"/>
      <c r="LGI462" s="17"/>
      <c r="LGJ462" s="17"/>
      <c r="LGK462" s="17"/>
      <c r="LGL462" s="17"/>
      <c r="LGM462" s="17"/>
      <c r="LGN462" s="17"/>
      <c r="LGO462" s="17"/>
      <c r="LGP462" s="17"/>
      <c r="LGQ462" s="17"/>
      <c r="LGR462" s="17"/>
      <c r="LGS462" s="17"/>
      <c r="LGT462" s="17"/>
      <c r="LGU462" s="17"/>
      <c r="LGV462" s="17"/>
      <c r="LGW462" s="17"/>
      <c r="LGX462" s="17"/>
      <c r="LGY462" s="17"/>
      <c r="LGZ462" s="17"/>
      <c r="LHA462" s="17"/>
      <c r="LHB462" s="17"/>
      <c r="LHC462" s="17"/>
      <c r="LHD462" s="17"/>
      <c r="LHE462" s="17"/>
      <c r="LHF462" s="17"/>
      <c r="LHG462" s="17"/>
      <c r="LHH462" s="17"/>
      <c r="LHI462" s="17"/>
      <c r="LHJ462" s="17"/>
      <c r="LHK462" s="17"/>
      <c r="LHL462" s="17"/>
      <c r="LHM462" s="17"/>
      <c r="LHN462" s="17"/>
      <c r="LHO462" s="17"/>
      <c r="LHP462" s="17"/>
      <c r="LHQ462" s="17"/>
      <c r="LHR462" s="17"/>
      <c r="LHS462" s="17"/>
      <c r="LHT462" s="17"/>
      <c r="LHU462" s="17"/>
      <c r="LHV462" s="17"/>
      <c r="LHW462" s="17"/>
      <c r="LHX462" s="17"/>
      <c r="LHY462" s="17"/>
      <c r="LHZ462" s="17"/>
      <c r="LIA462" s="17"/>
      <c r="LIB462" s="17"/>
      <c r="LIC462" s="17"/>
      <c r="LID462" s="17"/>
      <c r="LIE462" s="17"/>
      <c r="LIF462" s="17"/>
      <c r="LIG462" s="17"/>
      <c r="LIH462" s="17"/>
      <c r="LII462" s="17"/>
      <c r="LIJ462" s="17"/>
      <c r="LIK462" s="17"/>
      <c r="LIL462" s="17"/>
      <c r="LIM462" s="17"/>
      <c r="LIN462" s="17"/>
      <c r="LIO462" s="17"/>
      <c r="LIP462" s="17"/>
      <c r="LIQ462" s="17"/>
      <c r="LIR462" s="17"/>
      <c r="LIS462" s="17"/>
      <c r="LIT462" s="17"/>
      <c r="LIU462" s="17"/>
      <c r="LIV462" s="17"/>
      <c r="LIW462" s="17"/>
      <c r="LIX462" s="17"/>
      <c r="LIY462" s="17"/>
      <c r="LIZ462" s="17"/>
      <c r="LJA462" s="17"/>
      <c r="LJB462" s="17"/>
      <c r="LJC462" s="17"/>
      <c r="LJD462" s="17"/>
      <c r="LJE462" s="17"/>
      <c r="LJF462" s="17"/>
      <c r="LJG462" s="17"/>
      <c r="LJH462" s="17"/>
      <c r="LJI462" s="17"/>
      <c r="LJJ462" s="17"/>
      <c r="LJK462" s="17"/>
      <c r="LJL462" s="17"/>
      <c r="LJM462" s="17"/>
      <c r="LJN462" s="17"/>
      <c r="LJO462" s="17"/>
      <c r="LJP462" s="17"/>
      <c r="LJQ462" s="17"/>
      <c r="LJR462" s="17"/>
      <c r="LJS462" s="17"/>
      <c r="LJT462" s="17"/>
      <c r="LJU462" s="17"/>
      <c r="LJV462" s="17"/>
      <c r="LJW462" s="17"/>
      <c r="LJX462" s="17"/>
      <c r="LJY462" s="17"/>
      <c r="LJZ462" s="17"/>
      <c r="LKA462" s="17"/>
      <c r="LKB462" s="17"/>
      <c r="LKC462" s="17"/>
      <c r="LKD462" s="17"/>
      <c r="LKE462" s="17"/>
      <c r="LKF462" s="17"/>
      <c r="LKG462" s="17"/>
      <c r="LKH462" s="17"/>
      <c r="LKI462" s="17"/>
      <c r="LKJ462" s="17"/>
      <c r="LKK462" s="17"/>
      <c r="LKL462" s="17"/>
      <c r="LKM462" s="17"/>
      <c r="LKN462" s="17"/>
      <c r="LKO462" s="17"/>
      <c r="LKP462" s="17"/>
      <c r="LKQ462" s="17"/>
      <c r="LKR462" s="17"/>
      <c r="LKS462" s="17"/>
      <c r="LKT462" s="17"/>
      <c r="LKU462" s="17"/>
      <c r="LKV462" s="17"/>
      <c r="LKW462" s="17"/>
      <c r="LKX462" s="17"/>
      <c r="LKY462" s="17"/>
      <c r="LKZ462" s="17"/>
      <c r="LLA462" s="17"/>
      <c r="LLB462" s="17"/>
      <c r="LLC462" s="17"/>
      <c r="LLD462" s="17"/>
      <c r="LLE462" s="17"/>
      <c r="LLF462" s="17"/>
      <c r="LLG462" s="17"/>
      <c r="LLH462" s="17"/>
      <c r="LLI462" s="17"/>
      <c r="LLJ462" s="17"/>
      <c r="LLK462" s="17"/>
      <c r="LLL462" s="17"/>
      <c r="LLM462" s="17"/>
      <c r="LLN462" s="17"/>
      <c r="LLO462" s="17"/>
      <c r="LLP462" s="17"/>
      <c r="LLQ462" s="17"/>
      <c r="LLR462" s="17"/>
      <c r="LLS462" s="17"/>
      <c r="LLT462" s="17"/>
      <c r="LLU462" s="17"/>
      <c r="LLV462" s="17"/>
      <c r="LLW462" s="17"/>
      <c r="LLX462" s="17"/>
      <c r="LLY462" s="17"/>
      <c r="LLZ462" s="17"/>
      <c r="LMA462" s="17"/>
      <c r="LMB462" s="17"/>
      <c r="LMC462" s="17"/>
      <c r="LMD462" s="17"/>
      <c r="LME462" s="17"/>
      <c r="LMF462" s="17"/>
      <c r="LMG462" s="17"/>
      <c r="LMH462" s="17"/>
      <c r="LMI462" s="17"/>
      <c r="LMJ462" s="17"/>
      <c r="LMK462" s="17"/>
      <c r="LML462" s="17"/>
      <c r="LMM462" s="17"/>
      <c r="LMN462" s="17"/>
      <c r="LMO462" s="17"/>
      <c r="LMP462" s="17"/>
      <c r="LMQ462" s="17"/>
      <c r="LMR462" s="17"/>
      <c r="LMS462" s="17"/>
      <c r="LMT462" s="17"/>
      <c r="LMU462" s="17"/>
      <c r="LMV462" s="17"/>
      <c r="LMW462" s="17"/>
      <c r="LMX462" s="17"/>
      <c r="LMY462" s="17"/>
      <c r="LMZ462" s="17"/>
      <c r="LNA462" s="17"/>
      <c r="LNB462" s="17"/>
      <c r="LNC462" s="17"/>
      <c r="LND462" s="17"/>
      <c r="LNE462" s="17"/>
      <c r="LNF462" s="17"/>
      <c r="LNG462" s="17"/>
      <c r="LNH462" s="17"/>
      <c r="LNI462" s="17"/>
      <c r="LNJ462" s="17"/>
      <c r="LNK462" s="17"/>
      <c r="LNL462" s="17"/>
      <c r="LNM462" s="17"/>
      <c r="LNN462" s="17"/>
      <c r="LNO462" s="17"/>
      <c r="LNP462" s="17"/>
      <c r="LNQ462" s="17"/>
      <c r="LNR462" s="17"/>
      <c r="LNS462" s="17"/>
      <c r="LNT462" s="17"/>
      <c r="LNU462" s="17"/>
      <c r="LNV462" s="17"/>
      <c r="LNW462" s="17"/>
      <c r="LNX462" s="17"/>
      <c r="LNY462" s="17"/>
      <c r="LNZ462" s="17"/>
      <c r="LOA462" s="17"/>
      <c r="LOB462" s="17"/>
      <c r="LOC462" s="17"/>
      <c r="LOD462" s="17"/>
      <c r="LOE462" s="17"/>
      <c r="LOF462" s="17"/>
      <c r="LOG462" s="17"/>
      <c r="LOH462" s="17"/>
      <c r="LOI462" s="17"/>
      <c r="LOJ462" s="17"/>
      <c r="LOK462" s="17"/>
      <c r="LOL462" s="17"/>
      <c r="LOM462" s="17"/>
      <c r="LON462" s="17"/>
      <c r="LOO462" s="17"/>
      <c r="LOP462" s="17"/>
      <c r="LOQ462" s="17"/>
      <c r="LOR462" s="17"/>
      <c r="LOS462" s="17"/>
      <c r="LOT462" s="17"/>
      <c r="LOU462" s="17"/>
      <c r="LOV462" s="17"/>
      <c r="LOW462" s="17"/>
      <c r="LOX462" s="17"/>
      <c r="LOY462" s="17"/>
      <c r="LOZ462" s="17"/>
      <c r="LPA462" s="17"/>
      <c r="LPB462" s="17"/>
      <c r="LPC462" s="17"/>
      <c r="LPD462" s="17"/>
      <c r="LPE462" s="17"/>
      <c r="LPF462" s="17"/>
      <c r="LPG462" s="17"/>
      <c r="LPH462" s="17"/>
      <c r="LPI462" s="17"/>
      <c r="LPJ462" s="17"/>
      <c r="LPK462" s="17"/>
      <c r="LPL462" s="17"/>
      <c r="LPM462" s="17"/>
      <c r="LPN462" s="17"/>
      <c r="LPO462" s="17"/>
      <c r="LPP462" s="17"/>
      <c r="LPQ462" s="17"/>
      <c r="LPR462" s="17"/>
      <c r="LPS462" s="17"/>
      <c r="LPT462" s="17"/>
      <c r="LPU462" s="17"/>
      <c r="LPV462" s="17"/>
      <c r="LPW462" s="17"/>
      <c r="LPX462" s="17"/>
      <c r="LPY462" s="17"/>
      <c r="LPZ462" s="17"/>
      <c r="LQA462" s="17"/>
      <c r="LQB462" s="17"/>
      <c r="LQC462" s="17"/>
      <c r="LQD462" s="17"/>
      <c r="LQE462" s="17"/>
      <c r="LQF462" s="17"/>
      <c r="LQG462" s="17"/>
      <c r="LQH462" s="17"/>
      <c r="LQI462" s="17"/>
      <c r="LQJ462" s="17"/>
      <c r="LQK462" s="17"/>
      <c r="LQL462" s="17"/>
      <c r="LQM462" s="17"/>
      <c r="LQN462" s="17"/>
      <c r="LQO462" s="17"/>
      <c r="LQP462" s="17"/>
      <c r="LQQ462" s="17"/>
      <c r="LQR462" s="17"/>
      <c r="LQS462" s="17"/>
      <c r="LQT462" s="17"/>
      <c r="LQU462" s="17"/>
      <c r="LQV462" s="17"/>
      <c r="LQW462" s="17"/>
      <c r="LQX462" s="17"/>
      <c r="LQY462" s="17"/>
      <c r="LQZ462" s="17"/>
      <c r="LRA462" s="17"/>
      <c r="LRB462" s="17"/>
      <c r="LRC462" s="17"/>
      <c r="LRD462" s="17"/>
      <c r="LRE462" s="17"/>
      <c r="LRF462" s="17"/>
      <c r="LRG462" s="17"/>
      <c r="LRH462" s="17"/>
      <c r="LRI462" s="17"/>
      <c r="LRJ462" s="17"/>
      <c r="LRK462" s="17"/>
      <c r="LRL462" s="17"/>
      <c r="LRM462" s="17"/>
      <c r="LRN462" s="17"/>
      <c r="LRO462" s="17"/>
      <c r="LRP462" s="17"/>
      <c r="LRQ462" s="17"/>
      <c r="LRR462" s="17"/>
      <c r="LRS462" s="17"/>
      <c r="LRT462" s="17"/>
      <c r="LRU462" s="17"/>
      <c r="LRV462" s="17"/>
      <c r="LRW462" s="17"/>
      <c r="LRX462" s="17"/>
      <c r="LRY462" s="17"/>
      <c r="LRZ462" s="17"/>
      <c r="LSA462" s="17"/>
      <c r="LSB462" s="17"/>
      <c r="LSC462" s="17"/>
      <c r="LSD462" s="17"/>
      <c r="LSE462" s="17"/>
      <c r="LSF462" s="17"/>
      <c r="LSG462" s="17"/>
      <c r="LSH462" s="17"/>
      <c r="LSI462" s="17"/>
      <c r="LSJ462" s="17"/>
      <c r="LSK462" s="17"/>
      <c r="LSL462" s="17"/>
      <c r="LSM462" s="17"/>
      <c r="LSN462" s="17"/>
      <c r="LSO462" s="17"/>
      <c r="LSP462" s="17"/>
      <c r="LSQ462" s="17"/>
      <c r="LSR462" s="17"/>
      <c r="LSS462" s="17"/>
      <c r="LST462" s="17"/>
      <c r="LSU462" s="17"/>
      <c r="LSV462" s="17"/>
      <c r="LSW462" s="17"/>
      <c r="LSX462" s="17"/>
      <c r="LSY462" s="17"/>
      <c r="LSZ462" s="17"/>
      <c r="LTA462" s="17"/>
      <c r="LTB462" s="17"/>
      <c r="LTC462" s="17"/>
      <c r="LTD462" s="17"/>
      <c r="LTE462" s="17"/>
      <c r="LTF462" s="17"/>
      <c r="LTG462" s="17"/>
      <c r="LTH462" s="17"/>
      <c r="LTI462" s="17"/>
      <c r="LTJ462" s="17"/>
      <c r="LTK462" s="17"/>
      <c r="LTL462" s="17"/>
      <c r="LTM462" s="17"/>
      <c r="LTN462" s="17"/>
      <c r="LTO462" s="17"/>
      <c r="LTP462" s="17"/>
      <c r="LTQ462" s="17"/>
      <c r="LTR462" s="17"/>
      <c r="LTS462" s="17"/>
      <c r="LTT462" s="17"/>
      <c r="LTU462" s="17"/>
      <c r="LTV462" s="17"/>
      <c r="LTW462" s="17"/>
      <c r="LTX462" s="17"/>
      <c r="LTY462" s="17"/>
      <c r="LTZ462" s="17"/>
      <c r="LUA462" s="17"/>
      <c r="LUB462" s="17"/>
      <c r="LUC462" s="17"/>
      <c r="LUD462" s="17"/>
      <c r="LUE462" s="17"/>
      <c r="LUF462" s="17"/>
      <c r="LUG462" s="17"/>
      <c r="LUH462" s="17"/>
      <c r="LUI462" s="17"/>
      <c r="LUJ462" s="17"/>
      <c r="LUK462" s="17"/>
      <c r="LUL462" s="17"/>
      <c r="LUM462" s="17"/>
      <c r="LUN462" s="17"/>
      <c r="LUO462" s="17"/>
      <c r="LUP462" s="17"/>
      <c r="LUQ462" s="17"/>
      <c r="LUR462" s="17"/>
      <c r="LUS462" s="17"/>
      <c r="LUT462" s="17"/>
      <c r="LUU462" s="17"/>
      <c r="LUV462" s="17"/>
      <c r="LUW462" s="17"/>
      <c r="LUX462" s="17"/>
      <c r="LUY462" s="17"/>
      <c r="LUZ462" s="17"/>
      <c r="LVA462" s="17"/>
      <c r="LVB462" s="17"/>
      <c r="LVC462" s="17"/>
      <c r="LVD462" s="17"/>
      <c r="LVE462" s="17"/>
      <c r="LVF462" s="17"/>
      <c r="LVG462" s="17"/>
      <c r="LVH462" s="17"/>
      <c r="LVI462" s="17"/>
      <c r="LVJ462" s="17"/>
      <c r="LVK462" s="17"/>
      <c r="LVL462" s="17"/>
      <c r="LVM462" s="17"/>
      <c r="LVN462" s="17"/>
      <c r="LVO462" s="17"/>
      <c r="LVP462" s="17"/>
      <c r="LVQ462" s="17"/>
      <c r="LVR462" s="17"/>
      <c r="LVS462" s="17"/>
      <c r="LVT462" s="17"/>
      <c r="LVU462" s="17"/>
      <c r="LVV462" s="17"/>
      <c r="LVW462" s="17"/>
      <c r="LVX462" s="17"/>
      <c r="LVY462" s="17"/>
      <c r="LVZ462" s="17"/>
      <c r="LWA462" s="17"/>
      <c r="LWB462" s="17"/>
      <c r="LWC462" s="17"/>
      <c r="LWD462" s="17"/>
      <c r="LWE462" s="17"/>
      <c r="LWF462" s="17"/>
      <c r="LWG462" s="17"/>
      <c r="LWH462" s="17"/>
      <c r="LWI462" s="17"/>
      <c r="LWJ462" s="17"/>
      <c r="LWK462" s="17"/>
      <c r="LWL462" s="17"/>
      <c r="LWM462" s="17"/>
      <c r="LWN462" s="17"/>
      <c r="LWO462" s="17"/>
      <c r="LWP462" s="17"/>
      <c r="LWQ462" s="17"/>
      <c r="LWR462" s="17"/>
      <c r="LWS462" s="17"/>
      <c r="LWT462" s="17"/>
      <c r="LWU462" s="17"/>
      <c r="LWV462" s="17"/>
      <c r="LWW462" s="17"/>
      <c r="LWX462" s="17"/>
      <c r="LWY462" s="17"/>
      <c r="LWZ462" s="17"/>
      <c r="LXA462" s="17"/>
      <c r="LXB462" s="17"/>
      <c r="LXC462" s="17"/>
      <c r="LXD462" s="17"/>
      <c r="LXE462" s="17"/>
      <c r="LXF462" s="17"/>
      <c r="LXG462" s="17"/>
      <c r="LXH462" s="17"/>
      <c r="LXI462" s="17"/>
      <c r="LXJ462" s="17"/>
      <c r="LXK462" s="17"/>
      <c r="LXL462" s="17"/>
      <c r="LXM462" s="17"/>
      <c r="LXN462" s="17"/>
      <c r="LXO462" s="17"/>
      <c r="LXP462" s="17"/>
      <c r="LXQ462" s="17"/>
      <c r="LXR462" s="17"/>
      <c r="LXS462" s="17"/>
      <c r="LXT462" s="17"/>
      <c r="LXU462" s="17"/>
      <c r="LXV462" s="17"/>
      <c r="LXW462" s="17"/>
      <c r="LXX462" s="17"/>
      <c r="LXY462" s="17"/>
      <c r="LXZ462" s="17"/>
      <c r="LYA462" s="17"/>
      <c r="LYB462" s="17"/>
      <c r="LYC462" s="17"/>
      <c r="LYD462" s="17"/>
      <c r="LYE462" s="17"/>
      <c r="LYF462" s="17"/>
      <c r="LYG462" s="17"/>
      <c r="LYH462" s="17"/>
      <c r="LYI462" s="17"/>
      <c r="LYJ462" s="17"/>
      <c r="LYK462" s="17"/>
      <c r="LYL462" s="17"/>
      <c r="LYM462" s="17"/>
      <c r="LYN462" s="17"/>
      <c r="LYO462" s="17"/>
      <c r="LYP462" s="17"/>
      <c r="LYQ462" s="17"/>
      <c r="LYR462" s="17"/>
      <c r="LYS462" s="17"/>
      <c r="LYT462" s="17"/>
      <c r="LYU462" s="17"/>
      <c r="LYV462" s="17"/>
      <c r="LYW462" s="17"/>
      <c r="LYX462" s="17"/>
      <c r="LYY462" s="17"/>
      <c r="LYZ462" s="17"/>
      <c r="LZA462" s="17"/>
      <c r="LZB462" s="17"/>
      <c r="LZC462" s="17"/>
      <c r="LZD462" s="17"/>
      <c r="LZE462" s="17"/>
      <c r="LZF462" s="17"/>
      <c r="LZG462" s="17"/>
      <c r="LZH462" s="17"/>
      <c r="LZI462" s="17"/>
      <c r="LZJ462" s="17"/>
      <c r="LZK462" s="17"/>
      <c r="LZL462" s="17"/>
      <c r="LZM462" s="17"/>
      <c r="LZN462" s="17"/>
      <c r="LZO462" s="17"/>
      <c r="LZP462" s="17"/>
      <c r="LZQ462" s="17"/>
      <c r="LZR462" s="17"/>
      <c r="LZS462" s="17"/>
      <c r="LZT462" s="17"/>
      <c r="LZU462" s="17"/>
      <c r="LZV462" s="17"/>
      <c r="LZW462" s="17"/>
      <c r="LZX462" s="17"/>
      <c r="LZY462" s="17"/>
      <c r="LZZ462" s="17"/>
      <c r="MAA462" s="17"/>
      <c r="MAB462" s="17"/>
      <c r="MAC462" s="17"/>
      <c r="MAD462" s="17"/>
      <c r="MAE462" s="17"/>
      <c r="MAF462" s="17"/>
      <c r="MAG462" s="17"/>
      <c r="MAH462" s="17"/>
      <c r="MAI462" s="17"/>
      <c r="MAJ462" s="17"/>
      <c r="MAK462" s="17"/>
      <c r="MAL462" s="17"/>
      <c r="MAM462" s="17"/>
      <c r="MAN462" s="17"/>
      <c r="MAO462" s="17"/>
      <c r="MAP462" s="17"/>
      <c r="MAQ462" s="17"/>
      <c r="MAR462" s="17"/>
      <c r="MAS462" s="17"/>
      <c r="MAT462" s="17"/>
      <c r="MAU462" s="17"/>
      <c r="MAV462" s="17"/>
      <c r="MAW462" s="17"/>
      <c r="MAX462" s="17"/>
      <c r="MAY462" s="17"/>
      <c r="MAZ462" s="17"/>
      <c r="MBA462" s="17"/>
      <c r="MBB462" s="17"/>
      <c r="MBC462" s="17"/>
      <c r="MBD462" s="17"/>
      <c r="MBE462" s="17"/>
      <c r="MBF462" s="17"/>
      <c r="MBG462" s="17"/>
      <c r="MBH462" s="17"/>
      <c r="MBI462" s="17"/>
      <c r="MBJ462" s="17"/>
      <c r="MBK462" s="17"/>
      <c r="MBL462" s="17"/>
      <c r="MBM462" s="17"/>
      <c r="MBN462" s="17"/>
      <c r="MBO462" s="17"/>
      <c r="MBP462" s="17"/>
      <c r="MBQ462" s="17"/>
      <c r="MBR462" s="17"/>
      <c r="MBS462" s="17"/>
      <c r="MBT462" s="17"/>
      <c r="MBU462" s="17"/>
      <c r="MBV462" s="17"/>
      <c r="MBW462" s="17"/>
      <c r="MBX462" s="17"/>
      <c r="MBY462" s="17"/>
      <c r="MBZ462" s="17"/>
      <c r="MCA462" s="17"/>
      <c r="MCB462" s="17"/>
      <c r="MCC462" s="17"/>
      <c r="MCD462" s="17"/>
      <c r="MCE462" s="17"/>
      <c r="MCF462" s="17"/>
      <c r="MCG462" s="17"/>
      <c r="MCH462" s="17"/>
      <c r="MCI462" s="17"/>
      <c r="MCJ462" s="17"/>
      <c r="MCK462" s="17"/>
      <c r="MCL462" s="17"/>
      <c r="MCM462" s="17"/>
      <c r="MCN462" s="17"/>
      <c r="MCO462" s="17"/>
      <c r="MCP462" s="17"/>
      <c r="MCQ462" s="17"/>
      <c r="MCR462" s="17"/>
      <c r="MCS462" s="17"/>
      <c r="MCT462" s="17"/>
      <c r="MCU462" s="17"/>
      <c r="MCV462" s="17"/>
      <c r="MCW462" s="17"/>
      <c r="MCX462" s="17"/>
      <c r="MCY462" s="17"/>
      <c r="MCZ462" s="17"/>
      <c r="MDA462" s="17"/>
      <c r="MDB462" s="17"/>
      <c r="MDC462" s="17"/>
      <c r="MDD462" s="17"/>
      <c r="MDE462" s="17"/>
      <c r="MDF462" s="17"/>
      <c r="MDG462" s="17"/>
      <c r="MDH462" s="17"/>
      <c r="MDI462" s="17"/>
      <c r="MDJ462" s="17"/>
      <c r="MDK462" s="17"/>
      <c r="MDL462" s="17"/>
      <c r="MDM462" s="17"/>
      <c r="MDN462" s="17"/>
      <c r="MDO462" s="17"/>
      <c r="MDP462" s="17"/>
      <c r="MDQ462" s="17"/>
      <c r="MDR462" s="17"/>
      <c r="MDS462" s="17"/>
      <c r="MDT462" s="17"/>
      <c r="MDU462" s="17"/>
      <c r="MDV462" s="17"/>
      <c r="MDW462" s="17"/>
      <c r="MDX462" s="17"/>
      <c r="MDY462" s="17"/>
      <c r="MDZ462" s="17"/>
      <c r="MEA462" s="17"/>
      <c r="MEB462" s="17"/>
      <c r="MEC462" s="17"/>
      <c r="MED462" s="17"/>
      <c r="MEE462" s="17"/>
      <c r="MEF462" s="17"/>
      <c r="MEG462" s="17"/>
      <c r="MEH462" s="17"/>
      <c r="MEI462" s="17"/>
      <c r="MEJ462" s="17"/>
      <c r="MEK462" s="17"/>
      <c r="MEL462" s="17"/>
      <c r="MEM462" s="17"/>
      <c r="MEN462" s="17"/>
      <c r="MEO462" s="17"/>
      <c r="MEP462" s="17"/>
      <c r="MEQ462" s="17"/>
      <c r="MER462" s="17"/>
      <c r="MES462" s="17"/>
      <c r="MET462" s="17"/>
      <c r="MEU462" s="17"/>
      <c r="MEV462" s="17"/>
      <c r="MEW462" s="17"/>
      <c r="MEX462" s="17"/>
      <c r="MEY462" s="17"/>
      <c r="MEZ462" s="17"/>
      <c r="MFA462" s="17"/>
      <c r="MFB462" s="17"/>
      <c r="MFC462" s="17"/>
      <c r="MFD462" s="17"/>
      <c r="MFE462" s="17"/>
      <c r="MFF462" s="17"/>
      <c r="MFG462" s="17"/>
      <c r="MFH462" s="17"/>
      <c r="MFI462" s="17"/>
      <c r="MFJ462" s="17"/>
      <c r="MFK462" s="17"/>
      <c r="MFL462" s="17"/>
      <c r="MFM462" s="17"/>
      <c r="MFN462" s="17"/>
      <c r="MFO462" s="17"/>
      <c r="MFP462" s="17"/>
      <c r="MFQ462" s="17"/>
      <c r="MFR462" s="17"/>
      <c r="MFS462" s="17"/>
      <c r="MFT462" s="17"/>
      <c r="MFU462" s="17"/>
      <c r="MFV462" s="17"/>
      <c r="MFW462" s="17"/>
      <c r="MFX462" s="17"/>
      <c r="MFY462" s="17"/>
      <c r="MFZ462" s="17"/>
      <c r="MGA462" s="17"/>
      <c r="MGB462" s="17"/>
      <c r="MGC462" s="17"/>
      <c r="MGD462" s="17"/>
      <c r="MGE462" s="17"/>
      <c r="MGF462" s="17"/>
      <c r="MGG462" s="17"/>
      <c r="MGH462" s="17"/>
      <c r="MGI462" s="17"/>
      <c r="MGJ462" s="17"/>
      <c r="MGK462" s="17"/>
      <c r="MGL462" s="17"/>
      <c r="MGM462" s="17"/>
      <c r="MGN462" s="17"/>
      <c r="MGO462" s="17"/>
      <c r="MGP462" s="17"/>
      <c r="MGQ462" s="17"/>
      <c r="MGR462" s="17"/>
      <c r="MGS462" s="17"/>
      <c r="MGT462" s="17"/>
      <c r="MGU462" s="17"/>
      <c r="MGV462" s="17"/>
      <c r="MGW462" s="17"/>
      <c r="MGX462" s="17"/>
      <c r="MGY462" s="17"/>
      <c r="MGZ462" s="17"/>
      <c r="MHA462" s="17"/>
      <c r="MHB462" s="17"/>
      <c r="MHC462" s="17"/>
      <c r="MHD462" s="17"/>
      <c r="MHE462" s="17"/>
      <c r="MHF462" s="17"/>
      <c r="MHG462" s="17"/>
      <c r="MHH462" s="17"/>
      <c r="MHI462" s="17"/>
      <c r="MHJ462" s="17"/>
      <c r="MHK462" s="17"/>
      <c r="MHL462" s="17"/>
      <c r="MHM462" s="17"/>
      <c r="MHN462" s="17"/>
      <c r="MHO462" s="17"/>
      <c r="MHP462" s="17"/>
      <c r="MHQ462" s="17"/>
      <c r="MHR462" s="17"/>
      <c r="MHS462" s="17"/>
      <c r="MHT462" s="17"/>
      <c r="MHU462" s="17"/>
      <c r="MHV462" s="17"/>
      <c r="MHW462" s="17"/>
      <c r="MHX462" s="17"/>
      <c r="MHY462" s="17"/>
      <c r="MHZ462" s="17"/>
      <c r="MIA462" s="17"/>
      <c r="MIB462" s="17"/>
      <c r="MIC462" s="17"/>
      <c r="MID462" s="17"/>
      <c r="MIE462" s="17"/>
      <c r="MIF462" s="17"/>
      <c r="MIG462" s="17"/>
      <c r="MIH462" s="17"/>
      <c r="MII462" s="17"/>
      <c r="MIJ462" s="17"/>
      <c r="MIK462" s="17"/>
      <c r="MIL462" s="17"/>
      <c r="MIM462" s="17"/>
      <c r="MIN462" s="17"/>
      <c r="MIO462" s="17"/>
      <c r="MIP462" s="17"/>
      <c r="MIQ462" s="17"/>
      <c r="MIR462" s="17"/>
      <c r="MIS462" s="17"/>
      <c r="MIT462" s="17"/>
      <c r="MIU462" s="17"/>
      <c r="MIV462" s="17"/>
      <c r="MIW462" s="17"/>
      <c r="MIX462" s="17"/>
      <c r="MIY462" s="17"/>
      <c r="MIZ462" s="17"/>
      <c r="MJA462" s="17"/>
      <c r="MJB462" s="17"/>
      <c r="MJC462" s="17"/>
      <c r="MJD462" s="17"/>
      <c r="MJE462" s="17"/>
      <c r="MJF462" s="17"/>
      <c r="MJG462" s="17"/>
      <c r="MJH462" s="17"/>
      <c r="MJI462" s="17"/>
      <c r="MJJ462" s="17"/>
      <c r="MJK462" s="17"/>
      <c r="MJL462" s="17"/>
      <c r="MJM462" s="17"/>
      <c r="MJN462" s="17"/>
      <c r="MJO462" s="17"/>
      <c r="MJP462" s="17"/>
      <c r="MJQ462" s="17"/>
      <c r="MJR462" s="17"/>
      <c r="MJS462" s="17"/>
      <c r="MJT462" s="17"/>
      <c r="MJU462" s="17"/>
      <c r="MJV462" s="17"/>
      <c r="MJW462" s="17"/>
      <c r="MJX462" s="17"/>
      <c r="MJY462" s="17"/>
      <c r="MJZ462" s="17"/>
      <c r="MKA462" s="17"/>
      <c r="MKB462" s="17"/>
      <c r="MKC462" s="17"/>
      <c r="MKD462" s="17"/>
      <c r="MKE462" s="17"/>
      <c r="MKF462" s="17"/>
      <c r="MKG462" s="17"/>
      <c r="MKH462" s="17"/>
      <c r="MKI462" s="17"/>
      <c r="MKJ462" s="17"/>
      <c r="MKK462" s="17"/>
      <c r="MKL462" s="17"/>
      <c r="MKM462" s="17"/>
      <c r="MKN462" s="17"/>
      <c r="MKO462" s="17"/>
      <c r="MKP462" s="17"/>
      <c r="MKQ462" s="17"/>
      <c r="MKR462" s="17"/>
      <c r="MKS462" s="17"/>
      <c r="MKT462" s="17"/>
      <c r="MKU462" s="17"/>
      <c r="MKV462" s="17"/>
      <c r="MKW462" s="17"/>
      <c r="MKX462" s="17"/>
      <c r="MKY462" s="17"/>
      <c r="MKZ462" s="17"/>
      <c r="MLA462" s="17"/>
      <c r="MLB462" s="17"/>
      <c r="MLC462" s="17"/>
      <c r="MLD462" s="17"/>
      <c r="MLE462" s="17"/>
      <c r="MLF462" s="17"/>
      <c r="MLG462" s="17"/>
      <c r="MLH462" s="17"/>
      <c r="MLI462" s="17"/>
      <c r="MLJ462" s="17"/>
      <c r="MLK462" s="17"/>
      <c r="MLL462" s="17"/>
      <c r="MLM462" s="17"/>
      <c r="MLN462" s="17"/>
      <c r="MLO462" s="17"/>
      <c r="MLP462" s="17"/>
      <c r="MLQ462" s="17"/>
      <c r="MLR462" s="17"/>
      <c r="MLS462" s="17"/>
      <c r="MLT462" s="17"/>
      <c r="MLU462" s="17"/>
      <c r="MLV462" s="17"/>
      <c r="MLW462" s="17"/>
      <c r="MLX462" s="17"/>
      <c r="MLY462" s="17"/>
      <c r="MLZ462" s="17"/>
      <c r="MMA462" s="17"/>
      <c r="MMB462" s="17"/>
      <c r="MMC462" s="17"/>
      <c r="MMD462" s="17"/>
      <c r="MME462" s="17"/>
      <c r="MMF462" s="17"/>
      <c r="MMG462" s="17"/>
      <c r="MMH462" s="17"/>
      <c r="MMI462" s="17"/>
      <c r="MMJ462" s="17"/>
      <c r="MMK462" s="17"/>
      <c r="MML462" s="17"/>
      <c r="MMM462" s="17"/>
      <c r="MMN462" s="17"/>
      <c r="MMO462" s="17"/>
      <c r="MMP462" s="17"/>
      <c r="MMQ462" s="17"/>
      <c r="MMR462" s="17"/>
      <c r="MMS462" s="17"/>
      <c r="MMT462" s="17"/>
      <c r="MMU462" s="17"/>
      <c r="MMV462" s="17"/>
      <c r="MMW462" s="17"/>
      <c r="MMX462" s="17"/>
      <c r="MMY462" s="17"/>
      <c r="MMZ462" s="17"/>
      <c r="MNA462" s="17"/>
      <c r="MNB462" s="17"/>
      <c r="MNC462" s="17"/>
      <c r="MND462" s="17"/>
      <c r="MNE462" s="17"/>
      <c r="MNF462" s="17"/>
      <c r="MNG462" s="17"/>
      <c r="MNH462" s="17"/>
      <c r="MNI462" s="17"/>
      <c r="MNJ462" s="17"/>
      <c r="MNK462" s="17"/>
      <c r="MNL462" s="17"/>
      <c r="MNM462" s="17"/>
      <c r="MNN462" s="17"/>
      <c r="MNO462" s="17"/>
      <c r="MNP462" s="17"/>
      <c r="MNQ462" s="17"/>
      <c r="MNR462" s="17"/>
      <c r="MNS462" s="17"/>
      <c r="MNT462" s="17"/>
      <c r="MNU462" s="17"/>
      <c r="MNV462" s="17"/>
      <c r="MNW462" s="17"/>
      <c r="MNX462" s="17"/>
      <c r="MNY462" s="17"/>
      <c r="MNZ462" s="17"/>
      <c r="MOA462" s="17"/>
      <c r="MOB462" s="17"/>
      <c r="MOC462" s="17"/>
      <c r="MOD462" s="17"/>
      <c r="MOE462" s="17"/>
      <c r="MOF462" s="17"/>
      <c r="MOG462" s="17"/>
      <c r="MOH462" s="17"/>
      <c r="MOI462" s="17"/>
      <c r="MOJ462" s="17"/>
      <c r="MOK462" s="17"/>
      <c r="MOL462" s="17"/>
      <c r="MOM462" s="17"/>
      <c r="MON462" s="17"/>
      <c r="MOO462" s="17"/>
      <c r="MOP462" s="17"/>
      <c r="MOQ462" s="17"/>
      <c r="MOR462" s="17"/>
      <c r="MOS462" s="17"/>
      <c r="MOT462" s="17"/>
      <c r="MOU462" s="17"/>
      <c r="MOV462" s="17"/>
      <c r="MOW462" s="17"/>
      <c r="MOX462" s="17"/>
      <c r="MOY462" s="17"/>
      <c r="MOZ462" s="17"/>
      <c r="MPA462" s="17"/>
      <c r="MPB462" s="17"/>
      <c r="MPC462" s="17"/>
      <c r="MPD462" s="17"/>
      <c r="MPE462" s="17"/>
      <c r="MPF462" s="17"/>
      <c r="MPG462" s="17"/>
      <c r="MPH462" s="17"/>
      <c r="MPI462" s="17"/>
      <c r="MPJ462" s="17"/>
      <c r="MPK462" s="17"/>
      <c r="MPL462" s="17"/>
      <c r="MPM462" s="17"/>
      <c r="MPN462" s="17"/>
      <c r="MPO462" s="17"/>
      <c r="MPP462" s="17"/>
      <c r="MPQ462" s="17"/>
      <c r="MPR462" s="17"/>
      <c r="MPS462" s="17"/>
      <c r="MPT462" s="17"/>
      <c r="MPU462" s="17"/>
      <c r="MPV462" s="17"/>
      <c r="MPW462" s="17"/>
      <c r="MPX462" s="17"/>
      <c r="MPY462" s="17"/>
      <c r="MPZ462" s="17"/>
      <c r="MQA462" s="17"/>
      <c r="MQB462" s="17"/>
      <c r="MQC462" s="17"/>
      <c r="MQD462" s="17"/>
      <c r="MQE462" s="17"/>
      <c r="MQF462" s="17"/>
      <c r="MQG462" s="17"/>
      <c r="MQH462" s="17"/>
      <c r="MQI462" s="17"/>
      <c r="MQJ462" s="17"/>
      <c r="MQK462" s="17"/>
      <c r="MQL462" s="17"/>
      <c r="MQM462" s="17"/>
      <c r="MQN462" s="17"/>
      <c r="MQO462" s="17"/>
      <c r="MQP462" s="17"/>
      <c r="MQQ462" s="17"/>
      <c r="MQR462" s="17"/>
      <c r="MQS462" s="17"/>
      <c r="MQT462" s="17"/>
      <c r="MQU462" s="17"/>
      <c r="MQV462" s="17"/>
      <c r="MQW462" s="17"/>
      <c r="MQX462" s="17"/>
      <c r="MQY462" s="17"/>
      <c r="MQZ462" s="17"/>
      <c r="MRA462" s="17"/>
      <c r="MRB462" s="17"/>
      <c r="MRC462" s="17"/>
      <c r="MRD462" s="17"/>
      <c r="MRE462" s="17"/>
      <c r="MRF462" s="17"/>
      <c r="MRG462" s="17"/>
      <c r="MRH462" s="17"/>
      <c r="MRI462" s="17"/>
      <c r="MRJ462" s="17"/>
      <c r="MRK462" s="17"/>
      <c r="MRL462" s="17"/>
      <c r="MRM462" s="17"/>
      <c r="MRN462" s="17"/>
      <c r="MRO462" s="17"/>
      <c r="MRP462" s="17"/>
      <c r="MRQ462" s="17"/>
      <c r="MRR462" s="17"/>
      <c r="MRS462" s="17"/>
      <c r="MRT462" s="17"/>
      <c r="MRU462" s="17"/>
      <c r="MRV462" s="17"/>
      <c r="MRW462" s="17"/>
      <c r="MRX462" s="17"/>
      <c r="MRY462" s="17"/>
      <c r="MRZ462" s="17"/>
      <c r="MSA462" s="17"/>
      <c r="MSB462" s="17"/>
      <c r="MSC462" s="17"/>
      <c r="MSD462" s="17"/>
      <c r="MSE462" s="17"/>
      <c r="MSF462" s="17"/>
      <c r="MSG462" s="17"/>
      <c r="MSH462" s="17"/>
      <c r="MSI462" s="17"/>
      <c r="MSJ462" s="17"/>
      <c r="MSK462" s="17"/>
      <c r="MSL462" s="17"/>
      <c r="MSM462" s="17"/>
      <c r="MSN462" s="17"/>
      <c r="MSO462" s="17"/>
      <c r="MSP462" s="17"/>
      <c r="MSQ462" s="17"/>
      <c r="MSR462" s="17"/>
      <c r="MSS462" s="17"/>
      <c r="MST462" s="17"/>
      <c r="MSU462" s="17"/>
      <c r="MSV462" s="17"/>
      <c r="MSW462" s="17"/>
      <c r="MSX462" s="17"/>
      <c r="MSY462" s="17"/>
      <c r="MSZ462" s="17"/>
      <c r="MTA462" s="17"/>
      <c r="MTB462" s="17"/>
      <c r="MTC462" s="17"/>
      <c r="MTD462" s="17"/>
      <c r="MTE462" s="17"/>
      <c r="MTF462" s="17"/>
      <c r="MTG462" s="17"/>
      <c r="MTH462" s="17"/>
      <c r="MTI462" s="17"/>
      <c r="MTJ462" s="17"/>
      <c r="MTK462" s="17"/>
      <c r="MTL462" s="17"/>
      <c r="MTM462" s="17"/>
      <c r="MTN462" s="17"/>
      <c r="MTO462" s="17"/>
      <c r="MTP462" s="17"/>
      <c r="MTQ462" s="17"/>
      <c r="MTR462" s="17"/>
      <c r="MTS462" s="17"/>
      <c r="MTT462" s="17"/>
      <c r="MTU462" s="17"/>
      <c r="MTV462" s="17"/>
      <c r="MTW462" s="17"/>
      <c r="MTX462" s="17"/>
      <c r="MTY462" s="17"/>
      <c r="MTZ462" s="17"/>
      <c r="MUA462" s="17"/>
      <c r="MUB462" s="17"/>
      <c r="MUC462" s="17"/>
      <c r="MUD462" s="17"/>
      <c r="MUE462" s="17"/>
      <c r="MUF462" s="17"/>
      <c r="MUG462" s="17"/>
      <c r="MUH462" s="17"/>
      <c r="MUI462" s="17"/>
      <c r="MUJ462" s="17"/>
      <c r="MUK462" s="17"/>
      <c r="MUL462" s="17"/>
      <c r="MUM462" s="17"/>
      <c r="MUN462" s="17"/>
      <c r="MUO462" s="17"/>
      <c r="MUP462" s="17"/>
      <c r="MUQ462" s="17"/>
      <c r="MUR462" s="17"/>
      <c r="MUS462" s="17"/>
      <c r="MUT462" s="17"/>
      <c r="MUU462" s="17"/>
      <c r="MUV462" s="17"/>
      <c r="MUW462" s="17"/>
      <c r="MUX462" s="17"/>
      <c r="MUY462" s="17"/>
      <c r="MUZ462" s="17"/>
      <c r="MVA462" s="17"/>
      <c r="MVB462" s="17"/>
      <c r="MVC462" s="17"/>
      <c r="MVD462" s="17"/>
      <c r="MVE462" s="17"/>
      <c r="MVF462" s="17"/>
      <c r="MVG462" s="17"/>
      <c r="MVH462" s="17"/>
      <c r="MVI462" s="17"/>
      <c r="MVJ462" s="17"/>
      <c r="MVK462" s="17"/>
      <c r="MVL462" s="17"/>
      <c r="MVM462" s="17"/>
      <c r="MVN462" s="17"/>
      <c r="MVO462" s="17"/>
      <c r="MVP462" s="17"/>
      <c r="MVQ462" s="17"/>
      <c r="MVR462" s="17"/>
      <c r="MVS462" s="17"/>
      <c r="MVT462" s="17"/>
      <c r="MVU462" s="17"/>
      <c r="MVV462" s="17"/>
      <c r="MVW462" s="17"/>
      <c r="MVX462" s="17"/>
      <c r="MVY462" s="17"/>
      <c r="MVZ462" s="17"/>
      <c r="MWA462" s="17"/>
      <c r="MWB462" s="17"/>
      <c r="MWC462" s="17"/>
      <c r="MWD462" s="17"/>
      <c r="MWE462" s="17"/>
      <c r="MWF462" s="17"/>
      <c r="MWG462" s="17"/>
      <c r="MWH462" s="17"/>
      <c r="MWI462" s="17"/>
      <c r="MWJ462" s="17"/>
      <c r="MWK462" s="17"/>
      <c r="MWL462" s="17"/>
      <c r="MWM462" s="17"/>
      <c r="MWN462" s="17"/>
      <c r="MWO462" s="17"/>
      <c r="MWP462" s="17"/>
      <c r="MWQ462" s="17"/>
      <c r="MWR462" s="17"/>
      <c r="MWS462" s="17"/>
      <c r="MWT462" s="17"/>
      <c r="MWU462" s="17"/>
      <c r="MWV462" s="17"/>
      <c r="MWW462" s="17"/>
      <c r="MWX462" s="17"/>
      <c r="MWY462" s="17"/>
      <c r="MWZ462" s="17"/>
      <c r="MXA462" s="17"/>
      <c r="MXB462" s="17"/>
      <c r="MXC462" s="17"/>
      <c r="MXD462" s="17"/>
      <c r="MXE462" s="17"/>
      <c r="MXF462" s="17"/>
      <c r="MXG462" s="17"/>
      <c r="MXH462" s="17"/>
      <c r="MXI462" s="17"/>
      <c r="MXJ462" s="17"/>
      <c r="MXK462" s="17"/>
      <c r="MXL462" s="17"/>
      <c r="MXM462" s="17"/>
      <c r="MXN462" s="17"/>
      <c r="MXO462" s="17"/>
      <c r="MXP462" s="17"/>
      <c r="MXQ462" s="17"/>
      <c r="MXR462" s="17"/>
      <c r="MXS462" s="17"/>
      <c r="MXT462" s="17"/>
      <c r="MXU462" s="17"/>
      <c r="MXV462" s="17"/>
      <c r="MXW462" s="17"/>
      <c r="MXX462" s="17"/>
      <c r="MXY462" s="17"/>
      <c r="MXZ462" s="17"/>
      <c r="MYA462" s="17"/>
      <c r="MYB462" s="17"/>
      <c r="MYC462" s="17"/>
      <c r="MYD462" s="17"/>
      <c r="MYE462" s="17"/>
      <c r="MYF462" s="17"/>
      <c r="MYG462" s="17"/>
      <c r="MYH462" s="17"/>
      <c r="MYI462" s="17"/>
      <c r="MYJ462" s="17"/>
      <c r="MYK462" s="17"/>
      <c r="MYL462" s="17"/>
      <c r="MYM462" s="17"/>
      <c r="MYN462" s="17"/>
      <c r="MYO462" s="17"/>
      <c r="MYP462" s="17"/>
      <c r="MYQ462" s="17"/>
      <c r="MYR462" s="17"/>
      <c r="MYS462" s="17"/>
      <c r="MYT462" s="17"/>
      <c r="MYU462" s="17"/>
      <c r="MYV462" s="17"/>
      <c r="MYW462" s="17"/>
      <c r="MYX462" s="17"/>
      <c r="MYY462" s="17"/>
      <c r="MYZ462" s="17"/>
      <c r="MZA462" s="17"/>
      <c r="MZB462" s="17"/>
      <c r="MZC462" s="17"/>
      <c r="MZD462" s="17"/>
      <c r="MZE462" s="17"/>
      <c r="MZF462" s="17"/>
      <c r="MZG462" s="17"/>
      <c r="MZH462" s="17"/>
      <c r="MZI462" s="17"/>
      <c r="MZJ462" s="17"/>
      <c r="MZK462" s="17"/>
      <c r="MZL462" s="17"/>
      <c r="MZM462" s="17"/>
      <c r="MZN462" s="17"/>
      <c r="MZO462" s="17"/>
      <c r="MZP462" s="17"/>
      <c r="MZQ462" s="17"/>
      <c r="MZR462" s="17"/>
      <c r="MZS462" s="17"/>
      <c r="MZT462" s="17"/>
      <c r="MZU462" s="17"/>
      <c r="MZV462" s="17"/>
      <c r="MZW462" s="17"/>
      <c r="MZX462" s="17"/>
      <c r="MZY462" s="17"/>
      <c r="MZZ462" s="17"/>
      <c r="NAA462" s="17"/>
      <c r="NAB462" s="17"/>
      <c r="NAC462" s="17"/>
      <c r="NAD462" s="17"/>
      <c r="NAE462" s="17"/>
      <c r="NAF462" s="17"/>
      <c r="NAG462" s="17"/>
      <c r="NAH462" s="17"/>
      <c r="NAI462" s="17"/>
      <c r="NAJ462" s="17"/>
      <c r="NAK462" s="17"/>
      <c r="NAL462" s="17"/>
      <c r="NAM462" s="17"/>
      <c r="NAN462" s="17"/>
      <c r="NAO462" s="17"/>
      <c r="NAP462" s="17"/>
      <c r="NAQ462" s="17"/>
      <c r="NAR462" s="17"/>
      <c r="NAS462" s="17"/>
      <c r="NAT462" s="17"/>
      <c r="NAU462" s="17"/>
      <c r="NAV462" s="17"/>
      <c r="NAW462" s="17"/>
      <c r="NAX462" s="17"/>
      <c r="NAY462" s="17"/>
      <c r="NAZ462" s="17"/>
      <c r="NBA462" s="17"/>
      <c r="NBB462" s="17"/>
      <c r="NBC462" s="17"/>
      <c r="NBD462" s="17"/>
      <c r="NBE462" s="17"/>
      <c r="NBF462" s="17"/>
      <c r="NBG462" s="17"/>
      <c r="NBH462" s="17"/>
      <c r="NBI462" s="17"/>
      <c r="NBJ462" s="17"/>
      <c r="NBK462" s="17"/>
      <c r="NBL462" s="17"/>
      <c r="NBM462" s="17"/>
      <c r="NBN462" s="17"/>
      <c r="NBO462" s="17"/>
      <c r="NBP462" s="17"/>
      <c r="NBQ462" s="17"/>
      <c r="NBR462" s="17"/>
      <c r="NBS462" s="17"/>
      <c r="NBT462" s="17"/>
      <c r="NBU462" s="17"/>
      <c r="NBV462" s="17"/>
      <c r="NBW462" s="17"/>
      <c r="NBX462" s="17"/>
      <c r="NBY462" s="17"/>
      <c r="NBZ462" s="17"/>
      <c r="NCA462" s="17"/>
      <c r="NCB462" s="17"/>
      <c r="NCC462" s="17"/>
      <c r="NCD462" s="17"/>
      <c r="NCE462" s="17"/>
      <c r="NCF462" s="17"/>
      <c r="NCG462" s="17"/>
      <c r="NCH462" s="17"/>
      <c r="NCI462" s="17"/>
      <c r="NCJ462" s="17"/>
      <c r="NCK462" s="17"/>
      <c r="NCL462" s="17"/>
      <c r="NCM462" s="17"/>
      <c r="NCN462" s="17"/>
      <c r="NCO462" s="17"/>
      <c r="NCP462" s="17"/>
      <c r="NCQ462" s="17"/>
      <c r="NCR462" s="17"/>
      <c r="NCS462" s="17"/>
      <c r="NCT462" s="17"/>
      <c r="NCU462" s="17"/>
      <c r="NCV462" s="17"/>
      <c r="NCW462" s="17"/>
      <c r="NCX462" s="17"/>
      <c r="NCY462" s="17"/>
      <c r="NCZ462" s="17"/>
      <c r="NDA462" s="17"/>
      <c r="NDB462" s="17"/>
      <c r="NDC462" s="17"/>
      <c r="NDD462" s="17"/>
      <c r="NDE462" s="17"/>
      <c r="NDF462" s="17"/>
      <c r="NDG462" s="17"/>
      <c r="NDH462" s="17"/>
      <c r="NDI462" s="17"/>
      <c r="NDJ462" s="17"/>
      <c r="NDK462" s="17"/>
      <c r="NDL462" s="17"/>
      <c r="NDM462" s="17"/>
      <c r="NDN462" s="17"/>
      <c r="NDO462" s="17"/>
      <c r="NDP462" s="17"/>
      <c r="NDQ462" s="17"/>
      <c r="NDR462" s="17"/>
      <c r="NDS462" s="17"/>
      <c r="NDT462" s="17"/>
      <c r="NDU462" s="17"/>
      <c r="NDV462" s="17"/>
      <c r="NDW462" s="17"/>
      <c r="NDX462" s="17"/>
      <c r="NDY462" s="17"/>
      <c r="NDZ462" s="17"/>
      <c r="NEA462" s="17"/>
      <c r="NEB462" s="17"/>
      <c r="NEC462" s="17"/>
      <c r="NED462" s="17"/>
      <c r="NEE462" s="17"/>
      <c r="NEF462" s="17"/>
      <c r="NEG462" s="17"/>
      <c r="NEH462" s="17"/>
      <c r="NEI462" s="17"/>
      <c r="NEJ462" s="17"/>
      <c r="NEK462" s="17"/>
      <c r="NEL462" s="17"/>
      <c r="NEM462" s="17"/>
      <c r="NEN462" s="17"/>
      <c r="NEO462" s="17"/>
      <c r="NEP462" s="17"/>
      <c r="NEQ462" s="17"/>
      <c r="NER462" s="17"/>
      <c r="NES462" s="17"/>
      <c r="NET462" s="17"/>
      <c r="NEU462" s="17"/>
      <c r="NEV462" s="17"/>
      <c r="NEW462" s="17"/>
      <c r="NEX462" s="17"/>
      <c r="NEY462" s="17"/>
      <c r="NEZ462" s="17"/>
      <c r="NFA462" s="17"/>
      <c r="NFB462" s="17"/>
      <c r="NFC462" s="17"/>
      <c r="NFD462" s="17"/>
      <c r="NFE462" s="17"/>
      <c r="NFF462" s="17"/>
      <c r="NFG462" s="17"/>
      <c r="NFH462" s="17"/>
      <c r="NFI462" s="17"/>
      <c r="NFJ462" s="17"/>
      <c r="NFK462" s="17"/>
      <c r="NFL462" s="17"/>
      <c r="NFM462" s="17"/>
      <c r="NFN462" s="17"/>
      <c r="NFO462" s="17"/>
      <c r="NFP462" s="17"/>
      <c r="NFQ462" s="17"/>
      <c r="NFR462" s="17"/>
      <c r="NFS462" s="17"/>
      <c r="NFT462" s="17"/>
      <c r="NFU462" s="17"/>
      <c r="NFV462" s="17"/>
      <c r="NFW462" s="17"/>
      <c r="NFX462" s="17"/>
      <c r="NFY462" s="17"/>
      <c r="NFZ462" s="17"/>
      <c r="NGA462" s="17"/>
      <c r="NGB462" s="17"/>
      <c r="NGC462" s="17"/>
      <c r="NGD462" s="17"/>
      <c r="NGE462" s="17"/>
      <c r="NGF462" s="17"/>
      <c r="NGG462" s="17"/>
      <c r="NGH462" s="17"/>
      <c r="NGI462" s="17"/>
      <c r="NGJ462" s="17"/>
      <c r="NGK462" s="17"/>
      <c r="NGL462" s="17"/>
      <c r="NGM462" s="17"/>
      <c r="NGN462" s="17"/>
      <c r="NGO462" s="17"/>
      <c r="NGP462" s="17"/>
      <c r="NGQ462" s="17"/>
      <c r="NGR462" s="17"/>
      <c r="NGS462" s="17"/>
      <c r="NGT462" s="17"/>
      <c r="NGU462" s="17"/>
      <c r="NGV462" s="17"/>
      <c r="NGW462" s="17"/>
      <c r="NGX462" s="17"/>
      <c r="NGY462" s="17"/>
      <c r="NGZ462" s="17"/>
      <c r="NHA462" s="17"/>
      <c r="NHB462" s="17"/>
      <c r="NHC462" s="17"/>
      <c r="NHD462" s="17"/>
      <c r="NHE462" s="17"/>
      <c r="NHF462" s="17"/>
      <c r="NHG462" s="17"/>
      <c r="NHH462" s="17"/>
      <c r="NHI462" s="17"/>
      <c r="NHJ462" s="17"/>
      <c r="NHK462" s="17"/>
      <c r="NHL462" s="17"/>
      <c r="NHM462" s="17"/>
      <c r="NHN462" s="17"/>
      <c r="NHO462" s="17"/>
      <c r="NHP462" s="17"/>
      <c r="NHQ462" s="17"/>
      <c r="NHR462" s="17"/>
      <c r="NHS462" s="17"/>
      <c r="NHT462" s="17"/>
      <c r="NHU462" s="17"/>
      <c r="NHV462" s="17"/>
      <c r="NHW462" s="17"/>
      <c r="NHX462" s="17"/>
      <c r="NHY462" s="17"/>
      <c r="NHZ462" s="17"/>
      <c r="NIA462" s="17"/>
      <c r="NIB462" s="17"/>
      <c r="NIC462" s="17"/>
      <c r="NID462" s="17"/>
      <c r="NIE462" s="17"/>
      <c r="NIF462" s="17"/>
      <c r="NIG462" s="17"/>
      <c r="NIH462" s="17"/>
      <c r="NII462" s="17"/>
      <c r="NIJ462" s="17"/>
      <c r="NIK462" s="17"/>
      <c r="NIL462" s="17"/>
      <c r="NIM462" s="17"/>
      <c r="NIN462" s="17"/>
      <c r="NIO462" s="17"/>
      <c r="NIP462" s="17"/>
      <c r="NIQ462" s="17"/>
      <c r="NIR462" s="17"/>
      <c r="NIS462" s="17"/>
      <c r="NIT462" s="17"/>
      <c r="NIU462" s="17"/>
      <c r="NIV462" s="17"/>
      <c r="NIW462" s="17"/>
      <c r="NIX462" s="17"/>
      <c r="NIY462" s="17"/>
      <c r="NIZ462" s="17"/>
      <c r="NJA462" s="17"/>
      <c r="NJB462" s="17"/>
      <c r="NJC462" s="17"/>
      <c r="NJD462" s="17"/>
      <c r="NJE462" s="17"/>
      <c r="NJF462" s="17"/>
      <c r="NJG462" s="17"/>
      <c r="NJH462" s="17"/>
      <c r="NJI462" s="17"/>
      <c r="NJJ462" s="17"/>
      <c r="NJK462" s="17"/>
      <c r="NJL462" s="17"/>
      <c r="NJM462" s="17"/>
      <c r="NJN462" s="17"/>
      <c r="NJO462" s="17"/>
      <c r="NJP462" s="17"/>
      <c r="NJQ462" s="17"/>
      <c r="NJR462" s="17"/>
      <c r="NJS462" s="17"/>
      <c r="NJT462" s="17"/>
      <c r="NJU462" s="17"/>
      <c r="NJV462" s="17"/>
      <c r="NJW462" s="17"/>
      <c r="NJX462" s="17"/>
      <c r="NJY462" s="17"/>
      <c r="NJZ462" s="17"/>
      <c r="NKA462" s="17"/>
      <c r="NKB462" s="17"/>
      <c r="NKC462" s="17"/>
      <c r="NKD462" s="17"/>
      <c r="NKE462" s="17"/>
      <c r="NKF462" s="17"/>
      <c r="NKG462" s="17"/>
      <c r="NKH462" s="17"/>
      <c r="NKI462" s="17"/>
      <c r="NKJ462" s="17"/>
      <c r="NKK462" s="17"/>
      <c r="NKL462" s="17"/>
      <c r="NKM462" s="17"/>
      <c r="NKN462" s="17"/>
      <c r="NKO462" s="17"/>
      <c r="NKP462" s="17"/>
      <c r="NKQ462" s="17"/>
      <c r="NKR462" s="17"/>
      <c r="NKS462" s="17"/>
      <c r="NKT462" s="17"/>
      <c r="NKU462" s="17"/>
      <c r="NKV462" s="17"/>
      <c r="NKW462" s="17"/>
      <c r="NKX462" s="17"/>
      <c r="NKY462" s="17"/>
      <c r="NKZ462" s="17"/>
      <c r="NLA462" s="17"/>
      <c r="NLB462" s="17"/>
      <c r="NLC462" s="17"/>
      <c r="NLD462" s="17"/>
      <c r="NLE462" s="17"/>
      <c r="NLF462" s="17"/>
      <c r="NLG462" s="17"/>
      <c r="NLH462" s="17"/>
      <c r="NLI462" s="17"/>
      <c r="NLJ462" s="17"/>
      <c r="NLK462" s="17"/>
      <c r="NLL462" s="17"/>
      <c r="NLM462" s="17"/>
      <c r="NLN462" s="17"/>
      <c r="NLO462" s="17"/>
      <c r="NLP462" s="17"/>
      <c r="NLQ462" s="17"/>
      <c r="NLR462" s="17"/>
      <c r="NLS462" s="17"/>
      <c r="NLT462" s="17"/>
      <c r="NLU462" s="17"/>
      <c r="NLV462" s="17"/>
      <c r="NLW462" s="17"/>
      <c r="NLX462" s="17"/>
      <c r="NLY462" s="17"/>
      <c r="NLZ462" s="17"/>
      <c r="NMA462" s="17"/>
      <c r="NMB462" s="17"/>
      <c r="NMC462" s="17"/>
      <c r="NMD462" s="17"/>
      <c r="NME462" s="17"/>
      <c r="NMF462" s="17"/>
      <c r="NMG462" s="17"/>
      <c r="NMH462" s="17"/>
      <c r="NMI462" s="17"/>
      <c r="NMJ462" s="17"/>
      <c r="NMK462" s="17"/>
      <c r="NML462" s="17"/>
      <c r="NMM462" s="17"/>
      <c r="NMN462" s="17"/>
      <c r="NMO462" s="17"/>
      <c r="NMP462" s="17"/>
      <c r="NMQ462" s="17"/>
      <c r="NMR462" s="17"/>
      <c r="NMS462" s="17"/>
      <c r="NMT462" s="17"/>
      <c r="NMU462" s="17"/>
      <c r="NMV462" s="17"/>
      <c r="NMW462" s="17"/>
      <c r="NMX462" s="17"/>
      <c r="NMY462" s="17"/>
      <c r="NMZ462" s="17"/>
      <c r="NNA462" s="17"/>
      <c r="NNB462" s="17"/>
      <c r="NNC462" s="17"/>
      <c r="NND462" s="17"/>
      <c r="NNE462" s="17"/>
      <c r="NNF462" s="17"/>
      <c r="NNG462" s="17"/>
      <c r="NNH462" s="17"/>
      <c r="NNI462" s="17"/>
      <c r="NNJ462" s="17"/>
      <c r="NNK462" s="17"/>
      <c r="NNL462" s="17"/>
      <c r="NNM462" s="17"/>
      <c r="NNN462" s="17"/>
      <c r="NNO462" s="17"/>
      <c r="NNP462" s="17"/>
      <c r="NNQ462" s="17"/>
      <c r="NNR462" s="17"/>
      <c r="NNS462" s="17"/>
      <c r="NNT462" s="17"/>
      <c r="NNU462" s="17"/>
      <c r="NNV462" s="17"/>
      <c r="NNW462" s="17"/>
      <c r="NNX462" s="17"/>
      <c r="NNY462" s="17"/>
      <c r="NNZ462" s="17"/>
      <c r="NOA462" s="17"/>
      <c r="NOB462" s="17"/>
      <c r="NOC462" s="17"/>
      <c r="NOD462" s="17"/>
      <c r="NOE462" s="17"/>
      <c r="NOF462" s="17"/>
      <c r="NOG462" s="17"/>
      <c r="NOH462" s="17"/>
      <c r="NOI462" s="17"/>
      <c r="NOJ462" s="17"/>
      <c r="NOK462" s="17"/>
      <c r="NOL462" s="17"/>
      <c r="NOM462" s="17"/>
      <c r="NON462" s="17"/>
      <c r="NOO462" s="17"/>
      <c r="NOP462" s="17"/>
      <c r="NOQ462" s="17"/>
      <c r="NOR462" s="17"/>
      <c r="NOS462" s="17"/>
      <c r="NOT462" s="17"/>
      <c r="NOU462" s="17"/>
      <c r="NOV462" s="17"/>
      <c r="NOW462" s="17"/>
      <c r="NOX462" s="17"/>
      <c r="NOY462" s="17"/>
      <c r="NOZ462" s="17"/>
      <c r="NPA462" s="17"/>
      <c r="NPB462" s="17"/>
      <c r="NPC462" s="17"/>
      <c r="NPD462" s="17"/>
      <c r="NPE462" s="17"/>
      <c r="NPF462" s="17"/>
      <c r="NPG462" s="17"/>
      <c r="NPH462" s="17"/>
      <c r="NPI462" s="17"/>
      <c r="NPJ462" s="17"/>
      <c r="NPK462" s="17"/>
      <c r="NPL462" s="17"/>
      <c r="NPM462" s="17"/>
      <c r="NPN462" s="17"/>
      <c r="NPO462" s="17"/>
      <c r="NPP462" s="17"/>
      <c r="NPQ462" s="17"/>
      <c r="NPR462" s="17"/>
      <c r="NPS462" s="17"/>
      <c r="NPT462" s="17"/>
      <c r="NPU462" s="17"/>
      <c r="NPV462" s="17"/>
      <c r="NPW462" s="17"/>
      <c r="NPX462" s="17"/>
      <c r="NPY462" s="17"/>
      <c r="NPZ462" s="17"/>
      <c r="NQA462" s="17"/>
      <c r="NQB462" s="17"/>
      <c r="NQC462" s="17"/>
      <c r="NQD462" s="17"/>
      <c r="NQE462" s="17"/>
      <c r="NQF462" s="17"/>
      <c r="NQG462" s="17"/>
      <c r="NQH462" s="17"/>
      <c r="NQI462" s="17"/>
      <c r="NQJ462" s="17"/>
      <c r="NQK462" s="17"/>
      <c r="NQL462" s="17"/>
      <c r="NQM462" s="17"/>
      <c r="NQN462" s="17"/>
      <c r="NQO462" s="17"/>
      <c r="NQP462" s="17"/>
      <c r="NQQ462" s="17"/>
      <c r="NQR462" s="17"/>
      <c r="NQS462" s="17"/>
      <c r="NQT462" s="17"/>
      <c r="NQU462" s="17"/>
      <c r="NQV462" s="17"/>
      <c r="NQW462" s="17"/>
      <c r="NQX462" s="17"/>
      <c r="NQY462" s="17"/>
      <c r="NQZ462" s="17"/>
      <c r="NRA462" s="17"/>
      <c r="NRB462" s="17"/>
      <c r="NRC462" s="17"/>
      <c r="NRD462" s="17"/>
      <c r="NRE462" s="17"/>
      <c r="NRF462" s="17"/>
      <c r="NRG462" s="17"/>
      <c r="NRH462" s="17"/>
      <c r="NRI462" s="17"/>
      <c r="NRJ462" s="17"/>
      <c r="NRK462" s="17"/>
      <c r="NRL462" s="17"/>
      <c r="NRM462" s="17"/>
      <c r="NRN462" s="17"/>
      <c r="NRO462" s="17"/>
      <c r="NRP462" s="17"/>
      <c r="NRQ462" s="17"/>
      <c r="NRR462" s="17"/>
      <c r="NRS462" s="17"/>
      <c r="NRT462" s="17"/>
      <c r="NRU462" s="17"/>
      <c r="NRV462" s="17"/>
      <c r="NRW462" s="17"/>
      <c r="NRX462" s="17"/>
      <c r="NRY462" s="17"/>
      <c r="NRZ462" s="17"/>
      <c r="NSA462" s="17"/>
      <c r="NSB462" s="17"/>
      <c r="NSC462" s="17"/>
      <c r="NSD462" s="17"/>
      <c r="NSE462" s="17"/>
      <c r="NSF462" s="17"/>
      <c r="NSG462" s="17"/>
      <c r="NSH462" s="17"/>
      <c r="NSI462" s="17"/>
      <c r="NSJ462" s="17"/>
      <c r="NSK462" s="17"/>
      <c r="NSL462" s="17"/>
      <c r="NSM462" s="17"/>
      <c r="NSN462" s="17"/>
      <c r="NSO462" s="17"/>
      <c r="NSP462" s="17"/>
      <c r="NSQ462" s="17"/>
      <c r="NSR462" s="17"/>
      <c r="NSS462" s="17"/>
      <c r="NST462" s="17"/>
      <c r="NSU462" s="17"/>
      <c r="NSV462" s="17"/>
      <c r="NSW462" s="17"/>
      <c r="NSX462" s="17"/>
      <c r="NSY462" s="17"/>
      <c r="NSZ462" s="17"/>
      <c r="NTA462" s="17"/>
      <c r="NTB462" s="17"/>
      <c r="NTC462" s="17"/>
      <c r="NTD462" s="17"/>
      <c r="NTE462" s="17"/>
      <c r="NTF462" s="17"/>
      <c r="NTG462" s="17"/>
      <c r="NTH462" s="17"/>
      <c r="NTI462" s="17"/>
      <c r="NTJ462" s="17"/>
      <c r="NTK462" s="17"/>
      <c r="NTL462" s="17"/>
      <c r="NTM462" s="17"/>
      <c r="NTN462" s="17"/>
      <c r="NTO462" s="17"/>
      <c r="NTP462" s="17"/>
      <c r="NTQ462" s="17"/>
      <c r="NTR462" s="17"/>
      <c r="NTS462" s="17"/>
      <c r="NTT462" s="17"/>
      <c r="NTU462" s="17"/>
      <c r="NTV462" s="17"/>
      <c r="NTW462" s="17"/>
      <c r="NTX462" s="17"/>
      <c r="NTY462" s="17"/>
      <c r="NTZ462" s="17"/>
      <c r="NUA462" s="17"/>
      <c r="NUB462" s="17"/>
      <c r="NUC462" s="17"/>
      <c r="NUD462" s="17"/>
      <c r="NUE462" s="17"/>
      <c r="NUF462" s="17"/>
      <c r="NUG462" s="17"/>
      <c r="NUH462" s="17"/>
      <c r="NUI462" s="17"/>
      <c r="NUJ462" s="17"/>
      <c r="NUK462" s="17"/>
      <c r="NUL462" s="17"/>
      <c r="NUM462" s="17"/>
      <c r="NUN462" s="17"/>
      <c r="NUO462" s="17"/>
      <c r="NUP462" s="17"/>
      <c r="NUQ462" s="17"/>
      <c r="NUR462" s="17"/>
      <c r="NUS462" s="17"/>
      <c r="NUT462" s="17"/>
      <c r="NUU462" s="17"/>
      <c r="NUV462" s="17"/>
      <c r="NUW462" s="17"/>
      <c r="NUX462" s="17"/>
      <c r="NUY462" s="17"/>
      <c r="NUZ462" s="17"/>
      <c r="NVA462" s="17"/>
      <c r="NVB462" s="17"/>
      <c r="NVC462" s="17"/>
      <c r="NVD462" s="17"/>
      <c r="NVE462" s="17"/>
      <c r="NVF462" s="17"/>
      <c r="NVG462" s="17"/>
      <c r="NVH462" s="17"/>
      <c r="NVI462" s="17"/>
      <c r="NVJ462" s="17"/>
      <c r="NVK462" s="17"/>
      <c r="NVL462" s="17"/>
      <c r="NVM462" s="17"/>
      <c r="NVN462" s="17"/>
      <c r="NVO462" s="17"/>
      <c r="NVP462" s="17"/>
      <c r="NVQ462" s="17"/>
      <c r="NVR462" s="17"/>
      <c r="NVS462" s="17"/>
      <c r="NVT462" s="17"/>
      <c r="NVU462" s="17"/>
      <c r="NVV462" s="17"/>
      <c r="NVW462" s="17"/>
      <c r="NVX462" s="17"/>
      <c r="NVY462" s="17"/>
      <c r="NVZ462" s="17"/>
      <c r="NWA462" s="17"/>
      <c r="NWB462" s="17"/>
      <c r="NWC462" s="17"/>
      <c r="NWD462" s="17"/>
      <c r="NWE462" s="17"/>
      <c r="NWF462" s="17"/>
      <c r="NWG462" s="17"/>
      <c r="NWH462" s="17"/>
      <c r="NWI462" s="17"/>
      <c r="NWJ462" s="17"/>
      <c r="NWK462" s="17"/>
      <c r="NWL462" s="17"/>
      <c r="NWM462" s="17"/>
      <c r="NWN462" s="17"/>
      <c r="NWO462" s="17"/>
      <c r="NWP462" s="17"/>
      <c r="NWQ462" s="17"/>
      <c r="NWR462" s="17"/>
      <c r="NWS462" s="17"/>
      <c r="NWT462" s="17"/>
      <c r="NWU462" s="17"/>
      <c r="NWV462" s="17"/>
      <c r="NWW462" s="17"/>
      <c r="NWX462" s="17"/>
      <c r="NWY462" s="17"/>
      <c r="NWZ462" s="17"/>
      <c r="NXA462" s="17"/>
      <c r="NXB462" s="17"/>
      <c r="NXC462" s="17"/>
      <c r="NXD462" s="17"/>
      <c r="NXE462" s="17"/>
      <c r="NXF462" s="17"/>
      <c r="NXG462" s="17"/>
      <c r="NXH462" s="17"/>
      <c r="NXI462" s="17"/>
      <c r="NXJ462" s="17"/>
      <c r="NXK462" s="17"/>
      <c r="NXL462" s="17"/>
      <c r="NXM462" s="17"/>
      <c r="NXN462" s="17"/>
      <c r="NXO462" s="17"/>
      <c r="NXP462" s="17"/>
      <c r="NXQ462" s="17"/>
      <c r="NXR462" s="17"/>
      <c r="NXS462" s="17"/>
      <c r="NXT462" s="17"/>
      <c r="NXU462" s="17"/>
      <c r="NXV462" s="17"/>
      <c r="NXW462" s="17"/>
      <c r="NXX462" s="17"/>
      <c r="NXY462" s="17"/>
      <c r="NXZ462" s="17"/>
      <c r="NYA462" s="17"/>
      <c r="NYB462" s="17"/>
      <c r="NYC462" s="17"/>
      <c r="NYD462" s="17"/>
      <c r="NYE462" s="17"/>
      <c r="NYF462" s="17"/>
      <c r="NYG462" s="17"/>
      <c r="NYH462" s="17"/>
      <c r="NYI462" s="17"/>
      <c r="NYJ462" s="17"/>
      <c r="NYK462" s="17"/>
      <c r="NYL462" s="17"/>
      <c r="NYM462" s="17"/>
      <c r="NYN462" s="17"/>
      <c r="NYO462" s="17"/>
      <c r="NYP462" s="17"/>
      <c r="NYQ462" s="17"/>
      <c r="NYR462" s="17"/>
      <c r="NYS462" s="17"/>
      <c r="NYT462" s="17"/>
      <c r="NYU462" s="17"/>
      <c r="NYV462" s="17"/>
      <c r="NYW462" s="17"/>
      <c r="NYX462" s="17"/>
      <c r="NYY462" s="17"/>
      <c r="NYZ462" s="17"/>
      <c r="NZA462" s="17"/>
      <c r="NZB462" s="17"/>
      <c r="NZC462" s="17"/>
      <c r="NZD462" s="17"/>
      <c r="NZE462" s="17"/>
      <c r="NZF462" s="17"/>
      <c r="NZG462" s="17"/>
      <c r="NZH462" s="17"/>
      <c r="NZI462" s="17"/>
      <c r="NZJ462" s="17"/>
      <c r="NZK462" s="17"/>
      <c r="NZL462" s="17"/>
      <c r="NZM462" s="17"/>
      <c r="NZN462" s="17"/>
      <c r="NZO462" s="17"/>
      <c r="NZP462" s="17"/>
      <c r="NZQ462" s="17"/>
      <c r="NZR462" s="17"/>
      <c r="NZS462" s="17"/>
      <c r="NZT462" s="17"/>
      <c r="NZU462" s="17"/>
      <c r="NZV462" s="17"/>
      <c r="NZW462" s="17"/>
      <c r="NZX462" s="17"/>
      <c r="NZY462" s="17"/>
      <c r="NZZ462" s="17"/>
      <c r="OAA462" s="17"/>
      <c r="OAB462" s="17"/>
      <c r="OAC462" s="17"/>
      <c r="OAD462" s="17"/>
      <c r="OAE462" s="17"/>
      <c r="OAF462" s="17"/>
      <c r="OAG462" s="17"/>
      <c r="OAH462" s="17"/>
      <c r="OAI462" s="17"/>
      <c r="OAJ462" s="17"/>
      <c r="OAK462" s="17"/>
      <c r="OAL462" s="17"/>
      <c r="OAM462" s="17"/>
      <c r="OAN462" s="17"/>
      <c r="OAO462" s="17"/>
      <c r="OAP462" s="17"/>
      <c r="OAQ462" s="17"/>
      <c r="OAR462" s="17"/>
      <c r="OAS462" s="17"/>
      <c r="OAT462" s="17"/>
      <c r="OAU462" s="17"/>
      <c r="OAV462" s="17"/>
      <c r="OAW462" s="17"/>
      <c r="OAX462" s="17"/>
      <c r="OAY462" s="17"/>
      <c r="OAZ462" s="17"/>
      <c r="OBA462" s="17"/>
      <c r="OBB462" s="17"/>
      <c r="OBC462" s="17"/>
      <c r="OBD462" s="17"/>
      <c r="OBE462" s="17"/>
      <c r="OBF462" s="17"/>
      <c r="OBG462" s="17"/>
      <c r="OBH462" s="17"/>
      <c r="OBI462" s="17"/>
      <c r="OBJ462" s="17"/>
      <c r="OBK462" s="17"/>
      <c r="OBL462" s="17"/>
      <c r="OBM462" s="17"/>
      <c r="OBN462" s="17"/>
      <c r="OBO462" s="17"/>
      <c r="OBP462" s="17"/>
      <c r="OBQ462" s="17"/>
      <c r="OBR462" s="17"/>
      <c r="OBS462" s="17"/>
      <c r="OBT462" s="17"/>
      <c r="OBU462" s="17"/>
      <c r="OBV462" s="17"/>
      <c r="OBW462" s="17"/>
      <c r="OBX462" s="17"/>
      <c r="OBY462" s="17"/>
      <c r="OBZ462" s="17"/>
      <c r="OCA462" s="17"/>
      <c r="OCB462" s="17"/>
      <c r="OCC462" s="17"/>
      <c r="OCD462" s="17"/>
      <c r="OCE462" s="17"/>
      <c r="OCF462" s="17"/>
      <c r="OCG462" s="17"/>
      <c r="OCH462" s="17"/>
      <c r="OCI462" s="17"/>
      <c r="OCJ462" s="17"/>
      <c r="OCK462" s="17"/>
      <c r="OCL462" s="17"/>
      <c r="OCM462" s="17"/>
      <c r="OCN462" s="17"/>
      <c r="OCO462" s="17"/>
      <c r="OCP462" s="17"/>
      <c r="OCQ462" s="17"/>
      <c r="OCR462" s="17"/>
      <c r="OCS462" s="17"/>
      <c r="OCT462" s="17"/>
      <c r="OCU462" s="17"/>
      <c r="OCV462" s="17"/>
      <c r="OCW462" s="17"/>
      <c r="OCX462" s="17"/>
      <c r="OCY462" s="17"/>
      <c r="OCZ462" s="17"/>
      <c r="ODA462" s="17"/>
      <c r="ODB462" s="17"/>
      <c r="ODC462" s="17"/>
      <c r="ODD462" s="17"/>
      <c r="ODE462" s="17"/>
      <c r="ODF462" s="17"/>
      <c r="ODG462" s="17"/>
      <c r="ODH462" s="17"/>
      <c r="ODI462" s="17"/>
      <c r="ODJ462" s="17"/>
      <c r="ODK462" s="17"/>
      <c r="ODL462" s="17"/>
      <c r="ODM462" s="17"/>
      <c r="ODN462" s="17"/>
      <c r="ODO462" s="17"/>
      <c r="ODP462" s="17"/>
      <c r="ODQ462" s="17"/>
      <c r="ODR462" s="17"/>
      <c r="ODS462" s="17"/>
      <c r="ODT462" s="17"/>
      <c r="ODU462" s="17"/>
      <c r="ODV462" s="17"/>
      <c r="ODW462" s="17"/>
      <c r="ODX462" s="17"/>
      <c r="ODY462" s="17"/>
      <c r="ODZ462" s="17"/>
      <c r="OEA462" s="17"/>
      <c r="OEB462" s="17"/>
      <c r="OEC462" s="17"/>
      <c r="OED462" s="17"/>
      <c r="OEE462" s="17"/>
      <c r="OEF462" s="17"/>
      <c r="OEG462" s="17"/>
      <c r="OEH462" s="17"/>
      <c r="OEI462" s="17"/>
      <c r="OEJ462" s="17"/>
      <c r="OEK462" s="17"/>
      <c r="OEL462" s="17"/>
      <c r="OEM462" s="17"/>
      <c r="OEN462" s="17"/>
      <c r="OEO462" s="17"/>
      <c r="OEP462" s="17"/>
      <c r="OEQ462" s="17"/>
      <c r="OER462" s="17"/>
      <c r="OES462" s="17"/>
      <c r="OET462" s="17"/>
      <c r="OEU462" s="17"/>
      <c r="OEV462" s="17"/>
      <c r="OEW462" s="17"/>
      <c r="OEX462" s="17"/>
      <c r="OEY462" s="17"/>
      <c r="OEZ462" s="17"/>
      <c r="OFA462" s="17"/>
      <c r="OFB462" s="17"/>
      <c r="OFC462" s="17"/>
      <c r="OFD462" s="17"/>
      <c r="OFE462" s="17"/>
      <c r="OFF462" s="17"/>
      <c r="OFG462" s="17"/>
      <c r="OFH462" s="17"/>
      <c r="OFI462" s="17"/>
      <c r="OFJ462" s="17"/>
      <c r="OFK462" s="17"/>
      <c r="OFL462" s="17"/>
      <c r="OFM462" s="17"/>
      <c r="OFN462" s="17"/>
      <c r="OFO462" s="17"/>
      <c r="OFP462" s="17"/>
      <c r="OFQ462" s="17"/>
      <c r="OFR462" s="17"/>
      <c r="OFS462" s="17"/>
      <c r="OFT462" s="17"/>
      <c r="OFU462" s="17"/>
      <c r="OFV462" s="17"/>
      <c r="OFW462" s="17"/>
      <c r="OFX462" s="17"/>
      <c r="OFY462" s="17"/>
      <c r="OFZ462" s="17"/>
      <c r="OGA462" s="17"/>
      <c r="OGB462" s="17"/>
      <c r="OGC462" s="17"/>
      <c r="OGD462" s="17"/>
      <c r="OGE462" s="17"/>
      <c r="OGF462" s="17"/>
      <c r="OGG462" s="17"/>
      <c r="OGH462" s="17"/>
      <c r="OGI462" s="17"/>
      <c r="OGJ462" s="17"/>
      <c r="OGK462" s="17"/>
      <c r="OGL462" s="17"/>
      <c r="OGM462" s="17"/>
      <c r="OGN462" s="17"/>
      <c r="OGO462" s="17"/>
      <c r="OGP462" s="17"/>
      <c r="OGQ462" s="17"/>
      <c r="OGR462" s="17"/>
      <c r="OGS462" s="17"/>
      <c r="OGT462" s="17"/>
      <c r="OGU462" s="17"/>
      <c r="OGV462" s="17"/>
      <c r="OGW462" s="17"/>
      <c r="OGX462" s="17"/>
      <c r="OGY462" s="17"/>
      <c r="OGZ462" s="17"/>
      <c r="OHA462" s="17"/>
      <c r="OHB462" s="17"/>
      <c r="OHC462" s="17"/>
      <c r="OHD462" s="17"/>
      <c r="OHE462" s="17"/>
      <c r="OHF462" s="17"/>
      <c r="OHG462" s="17"/>
      <c r="OHH462" s="17"/>
      <c r="OHI462" s="17"/>
      <c r="OHJ462" s="17"/>
      <c r="OHK462" s="17"/>
      <c r="OHL462" s="17"/>
      <c r="OHM462" s="17"/>
      <c r="OHN462" s="17"/>
      <c r="OHO462" s="17"/>
      <c r="OHP462" s="17"/>
      <c r="OHQ462" s="17"/>
      <c r="OHR462" s="17"/>
      <c r="OHS462" s="17"/>
      <c r="OHT462" s="17"/>
      <c r="OHU462" s="17"/>
      <c r="OHV462" s="17"/>
      <c r="OHW462" s="17"/>
      <c r="OHX462" s="17"/>
      <c r="OHY462" s="17"/>
      <c r="OHZ462" s="17"/>
      <c r="OIA462" s="17"/>
      <c r="OIB462" s="17"/>
      <c r="OIC462" s="17"/>
      <c r="OID462" s="17"/>
      <c r="OIE462" s="17"/>
      <c r="OIF462" s="17"/>
      <c r="OIG462" s="17"/>
      <c r="OIH462" s="17"/>
      <c r="OII462" s="17"/>
      <c r="OIJ462" s="17"/>
      <c r="OIK462" s="17"/>
      <c r="OIL462" s="17"/>
      <c r="OIM462" s="17"/>
      <c r="OIN462" s="17"/>
      <c r="OIO462" s="17"/>
      <c r="OIP462" s="17"/>
      <c r="OIQ462" s="17"/>
      <c r="OIR462" s="17"/>
      <c r="OIS462" s="17"/>
      <c r="OIT462" s="17"/>
      <c r="OIU462" s="17"/>
      <c r="OIV462" s="17"/>
      <c r="OIW462" s="17"/>
      <c r="OIX462" s="17"/>
      <c r="OIY462" s="17"/>
      <c r="OIZ462" s="17"/>
      <c r="OJA462" s="17"/>
      <c r="OJB462" s="17"/>
      <c r="OJC462" s="17"/>
      <c r="OJD462" s="17"/>
      <c r="OJE462" s="17"/>
      <c r="OJF462" s="17"/>
      <c r="OJG462" s="17"/>
      <c r="OJH462" s="17"/>
      <c r="OJI462" s="17"/>
      <c r="OJJ462" s="17"/>
      <c r="OJK462" s="17"/>
      <c r="OJL462" s="17"/>
      <c r="OJM462" s="17"/>
      <c r="OJN462" s="17"/>
      <c r="OJO462" s="17"/>
      <c r="OJP462" s="17"/>
      <c r="OJQ462" s="17"/>
      <c r="OJR462" s="17"/>
      <c r="OJS462" s="17"/>
      <c r="OJT462" s="17"/>
      <c r="OJU462" s="17"/>
      <c r="OJV462" s="17"/>
      <c r="OJW462" s="17"/>
      <c r="OJX462" s="17"/>
      <c r="OJY462" s="17"/>
      <c r="OJZ462" s="17"/>
      <c r="OKA462" s="17"/>
      <c r="OKB462" s="17"/>
      <c r="OKC462" s="17"/>
      <c r="OKD462" s="17"/>
      <c r="OKE462" s="17"/>
      <c r="OKF462" s="17"/>
      <c r="OKG462" s="17"/>
      <c r="OKH462" s="17"/>
      <c r="OKI462" s="17"/>
      <c r="OKJ462" s="17"/>
      <c r="OKK462" s="17"/>
      <c r="OKL462" s="17"/>
      <c r="OKM462" s="17"/>
      <c r="OKN462" s="17"/>
      <c r="OKO462" s="17"/>
      <c r="OKP462" s="17"/>
      <c r="OKQ462" s="17"/>
      <c r="OKR462" s="17"/>
      <c r="OKS462" s="17"/>
      <c r="OKT462" s="17"/>
      <c r="OKU462" s="17"/>
      <c r="OKV462" s="17"/>
      <c r="OKW462" s="17"/>
      <c r="OKX462" s="17"/>
      <c r="OKY462" s="17"/>
      <c r="OKZ462" s="17"/>
      <c r="OLA462" s="17"/>
      <c r="OLB462" s="17"/>
      <c r="OLC462" s="17"/>
      <c r="OLD462" s="17"/>
      <c r="OLE462" s="17"/>
      <c r="OLF462" s="17"/>
      <c r="OLG462" s="17"/>
      <c r="OLH462" s="17"/>
      <c r="OLI462" s="17"/>
      <c r="OLJ462" s="17"/>
      <c r="OLK462" s="17"/>
      <c r="OLL462" s="17"/>
      <c r="OLM462" s="17"/>
      <c r="OLN462" s="17"/>
      <c r="OLO462" s="17"/>
      <c r="OLP462" s="17"/>
      <c r="OLQ462" s="17"/>
      <c r="OLR462" s="17"/>
      <c r="OLS462" s="17"/>
      <c r="OLT462" s="17"/>
      <c r="OLU462" s="17"/>
      <c r="OLV462" s="17"/>
      <c r="OLW462" s="17"/>
      <c r="OLX462" s="17"/>
      <c r="OLY462" s="17"/>
      <c r="OLZ462" s="17"/>
      <c r="OMA462" s="17"/>
      <c r="OMB462" s="17"/>
      <c r="OMC462" s="17"/>
      <c r="OMD462" s="17"/>
      <c r="OME462" s="17"/>
      <c r="OMF462" s="17"/>
      <c r="OMG462" s="17"/>
      <c r="OMH462" s="17"/>
      <c r="OMI462" s="17"/>
      <c r="OMJ462" s="17"/>
      <c r="OMK462" s="17"/>
      <c r="OML462" s="17"/>
      <c r="OMM462" s="17"/>
      <c r="OMN462" s="17"/>
      <c r="OMO462" s="17"/>
      <c r="OMP462" s="17"/>
      <c r="OMQ462" s="17"/>
      <c r="OMR462" s="17"/>
      <c r="OMS462" s="17"/>
      <c r="OMT462" s="17"/>
      <c r="OMU462" s="17"/>
      <c r="OMV462" s="17"/>
      <c r="OMW462" s="17"/>
      <c r="OMX462" s="17"/>
      <c r="OMY462" s="17"/>
      <c r="OMZ462" s="17"/>
      <c r="ONA462" s="17"/>
      <c r="ONB462" s="17"/>
      <c r="ONC462" s="17"/>
      <c r="OND462" s="17"/>
      <c r="ONE462" s="17"/>
      <c r="ONF462" s="17"/>
      <c r="ONG462" s="17"/>
      <c r="ONH462" s="17"/>
      <c r="ONI462" s="17"/>
      <c r="ONJ462" s="17"/>
      <c r="ONK462" s="17"/>
      <c r="ONL462" s="17"/>
      <c r="ONM462" s="17"/>
      <c r="ONN462" s="17"/>
      <c r="ONO462" s="17"/>
      <c r="ONP462" s="17"/>
      <c r="ONQ462" s="17"/>
      <c r="ONR462" s="17"/>
      <c r="ONS462" s="17"/>
      <c r="ONT462" s="17"/>
      <c r="ONU462" s="17"/>
      <c r="ONV462" s="17"/>
      <c r="ONW462" s="17"/>
      <c r="ONX462" s="17"/>
      <c r="ONY462" s="17"/>
      <c r="ONZ462" s="17"/>
      <c r="OOA462" s="17"/>
      <c r="OOB462" s="17"/>
      <c r="OOC462" s="17"/>
      <c r="OOD462" s="17"/>
      <c r="OOE462" s="17"/>
      <c r="OOF462" s="17"/>
      <c r="OOG462" s="17"/>
      <c r="OOH462" s="17"/>
      <c r="OOI462" s="17"/>
      <c r="OOJ462" s="17"/>
      <c r="OOK462" s="17"/>
      <c r="OOL462" s="17"/>
      <c r="OOM462" s="17"/>
      <c r="OON462" s="17"/>
      <c r="OOO462" s="17"/>
      <c r="OOP462" s="17"/>
      <c r="OOQ462" s="17"/>
      <c r="OOR462" s="17"/>
      <c r="OOS462" s="17"/>
      <c r="OOT462" s="17"/>
      <c r="OOU462" s="17"/>
      <c r="OOV462" s="17"/>
      <c r="OOW462" s="17"/>
      <c r="OOX462" s="17"/>
      <c r="OOY462" s="17"/>
      <c r="OOZ462" s="17"/>
      <c r="OPA462" s="17"/>
      <c r="OPB462" s="17"/>
      <c r="OPC462" s="17"/>
      <c r="OPD462" s="17"/>
      <c r="OPE462" s="17"/>
      <c r="OPF462" s="17"/>
      <c r="OPG462" s="17"/>
      <c r="OPH462" s="17"/>
      <c r="OPI462" s="17"/>
      <c r="OPJ462" s="17"/>
      <c r="OPK462" s="17"/>
      <c r="OPL462" s="17"/>
      <c r="OPM462" s="17"/>
      <c r="OPN462" s="17"/>
      <c r="OPO462" s="17"/>
      <c r="OPP462" s="17"/>
      <c r="OPQ462" s="17"/>
      <c r="OPR462" s="17"/>
      <c r="OPS462" s="17"/>
      <c r="OPT462" s="17"/>
      <c r="OPU462" s="17"/>
      <c r="OPV462" s="17"/>
      <c r="OPW462" s="17"/>
      <c r="OPX462" s="17"/>
      <c r="OPY462" s="17"/>
      <c r="OPZ462" s="17"/>
      <c r="OQA462" s="17"/>
      <c r="OQB462" s="17"/>
      <c r="OQC462" s="17"/>
      <c r="OQD462" s="17"/>
      <c r="OQE462" s="17"/>
      <c r="OQF462" s="17"/>
      <c r="OQG462" s="17"/>
      <c r="OQH462" s="17"/>
      <c r="OQI462" s="17"/>
      <c r="OQJ462" s="17"/>
      <c r="OQK462" s="17"/>
      <c r="OQL462" s="17"/>
      <c r="OQM462" s="17"/>
      <c r="OQN462" s="17"/>
      <c r="OQO462" s="17"/>
      <c r="OQP462" s="17"/>
      <c r="OQQ462" s="17"/>
      <c r="OQR462" s="17"/>
      <c r="OQS462" s="17"/>
      <c r="OQT462" s="17"/>
      <c r="OQU462" s="17"/>
      <c r="OQV462" s="17"/>
      <c r="OQW462" s="17"/>
      <c r="OQX462" s="17"/>
      <c r="OQY462" s="17"/>
      <c r="OQZ462" s="17"/>
      <c r="ORA462" s="17"/>
      <c r="ORB462" s="17"/>
      <c r="ORC462" s="17"/>
      <c r="ORD462" s="17"/>
      <c r="ORE462" s="17"/>
      <c r="ORF462" s="17"/>
      <c r="ORG462" s="17"/>
      <c r="ORH462" s="17"/>
      <c r="ORI462" s="17"/>
      <c r="ORJ462" s="17"/>
      <c r="ORK462" s="17"/>
      <c r="ORL462" s="17"/>
      <c r="ORM462" s="17"/>
      <c r="ORN462" s="17"/>
      <c r="ORO462" s="17"/>
      <c r="ORP462" s="17"/>
      <c r="ORQ462" s="17"/>
      <c r="ORR462" s="17"/>
      <c r="ORS462" s="17"/>
      <c r="ORT462" s="17"/>
      <c r="ORU462" s="17"/>
      <c r="ORV462" s="17"/>
      <c r="ORW462" s="17"/>
      <c r="ORX462" s="17"/>
      <c r="ORY462" s="17"/>
      <c r="ORZ462" s="17"/>
      <c r="OSA462" s="17"/>
      <c r="OSB462" s="17"/>
      <c r="OSC462" s="17"/>
      <c r="OSD462" s="17"/>
      <c r="OSE462" s="17"/>
      <c r="OSF462" s="17"/>
      <c r="OSG462" s="17"/>
      <c r="OSH462" s="17"/>
      <c r="OSI462" s="17"/>
      <c r="OSJ462" s="17"/>
      <c r="OSK462" s="17"/>
      <c r="OSL462" s="17"/>
      <c r="OSM462" s="17"/>
      <c r="OSN462" s="17"/>
      <c r="OSO462" s="17"/>
      <c r="OSP462" s="17"/>
      <c r="OSQ462" s="17"/>
      <c r="OSR462" s="17"/>
      <c r="OSS462" s="17"/>
      <c r="OST462" s="17"/>
      <c r="OSU462" s="17"/>
      <c r="OSV462" s="17"/>
      <c r="OSW462" s="17"/>
      <c r="OSX462" s="17"/>
      <c r="OSY462" s="17"/>
      <c r="OSZ462" s="17"/>
      <c r="OTA462" s="17"/>
      <c r="OTB462" s="17"/>
      <c r="OTC462" s="17"/>
      <c r="OTD462" s="17"/>
      <c r="OTE462" s="17"/>
      <c r="OTF462" s="17"/>
      <c r="OTG462" s="17"/>
      <c r="OTH462" s="17"/>
      <c r="OTI462" s="17"/>
      <c r="OTJ462" s="17"/>
      <c r="OTK462" s="17"/>
      <c r="OTL462" s="17"/>
      <c r="OTM462" s="17"/>
      <c r="OTN462" s="17"/>
      <c r="OTO462" s="17"/>
      <c r="OTP462" s="17"/>
      <c r="OTQ462" s="17"/>
      <c r="OTR462" s="17"/>
      <c r="OTS462" s="17"/>
      <c r="OTT462" s="17"/>
      <c r="OTU462" s="17"/>
      <c r="OTV462" s="17"/>
      <c r="OTW462" s="17"/>
      <c r="OTX462" s="17"/>
      <c r="OTY462" s="17"/>
      <c r="OTZ462" s="17"/>
      <c r="OUA462" s="17"/>
      <c r="OUB462" s="17"/>
      <c r="OUC462" s="17"/>
      <c r="OUD462" s="17"/>
      <c r="OUE462" s="17"/>
      <c r="OUF462" s="17"/>
      <c r="OUG462" s="17"/>
      <c r="OUH462" s="17"/>
      <c r="OUI462" s="17"/>
      <c r="OUJ462" s="17"/>
      <c r="OUK462" s="17"/>
      <c r="OUL462" s="17"/>
      <c r="OUM462" s="17"/>
      <c r="OUN462" s="17"/>
      <c r="OUO462" s="17"/>
      <c r="OUP462" s="17"/>
      <c r="OUQ462" s="17"/>
      <c r="OUR462" s="17"/>
      <c r="OUS462" s="17"/>
      <c r="OUT462" s="17"/>
      <c r="OUU462" s="17"/>
      <c r="OUV462" s="17"/>
      <c r="OUW462" s="17"/>
      <c r="OUX462" s="17"/>
      <c r="OUY462" s="17"/>
      <c r="OUZ462" s="17"/>
      <c r="OVA462" s="17"/>
      <c r="OVB462" s="17"/>
      <c r="OVC462" s="17"/>
      <c r="OVD462" s="17"/>
      <c r="OVE462" s="17"/>
      <c r="OVF462" s="17"/>
      <c r="OVG462" s="17"/>
      <c r="OVH462" s="17"/>
      <c r="OVI462" s="17"/>
      <c r="OVJ462" s="17"/>
      <c r="OVK462" s="17"/>
      <c r="OVL462" s="17"/>
      <c r="OVM462" s="17"/>
      <c r="OVN462" s="17"/>
      <c r="OVO462" s="17"/>
      <c r="OVP462" s="17"/>
      <c r="OVQ462" s="17"/>
      <c r="OVR462" s="17"/>
      <c r="OVS462" s="17"/>
      <c r="OVT462" s="17"/>
      <c r="OVU462" s="17"/>
      <c r="OVV462" s="17"/>
      <c r="OVW462" s="17"/>
      <c r="OVX462" s="17"/>
      <c r="OVY462" s="17"/>
      <c r="OVZ462" s="17"/>
      <c r="OWA462" s="17"/>
      <c r="OWB462" s="17"/>
      <c r="OWC462" s="17"/>
      <c r="OWD462" s="17"/>
      <c r="OWE462" s="17"/>
      <c r="OWF462" s="17"/>
      <c r="OWG462" s="17"/>
      <c r="OWH462" s="17"/>
      <c r="OWI462" s="17"/>
      <c r="OWJ462" s="17"/>
      <c r="OWK462" s="17"/>
      <c r="OWL462" s="17"/>
      <c r="OWM462" s="17"/>
      <c r="OWN462" s="17"/>
      <c r="OWO462" s="17"/>
      <c r="OWP462" s="17"/>
      <c r="OWQ462" s="17"/>
      <c r="OWR462" s="17"/>
      <c r="OWS462" s="17"/>
      <c r="OWT462" s="17"/>
      <c r="OWU462" s="17"/>
      <c r="OWV462" s="17"/>
      <c r="OWW462" s="17"/>
      <c r="OWX462" s="17"/>
      <c r="OWY462" s="17"/>
      <c r="OWZ462" s="17"/>
      <c r="OXA462" s="17"/>
      <c r="OXB462" s="17"/>
      <c r="OXC462" s="17"/>
      <c r="OXD462" s="17"/>
      <c r="OXE462" s="17"/>
      <c r="OXF462" s="17"/>
      <c r="OXG462" s="17"/>
      <c r="OXH462" s="17"/>
      <c r="OXI462" s="17"/>
      <c r="OXJ462" s="17"/>
      <c r="OXK462" s="17"/>
      <c r="OXL462" s="17"/>
      <c r="OXM462" s="17"/>
      <c r="OXN462" s="17"/>
      <c r="OXO462" s="17"/>
      <c r="OXP462" s="17"/>
      <c r="OXQ462" s="17"/>
      <c r="OXR462" s="17"/>
      <c r="OXS462" s="17"/>
      <c r="OXT462" s="17"/>
      <c r="OXU462" s="17"/>
      <c r="OXV462" s="17"/>
      <c r="OXW462" s="17"/>
      <c r="OXX462" s="17"/>
      <c r="OXY462" s="17"/>
      <c r="OXZ462" s="17"/>
      <c r="OYA462" s="17"/>
      <c r="OYB462" s="17"/>
      <c r="OYC462" s="17"/>
      <c r="OYD462" s="17"/>
      <c r="OYE462" s="17"/>
      <c r="OYF462" s="17"/>
      <c r="OYG462" s="17"/>
      <c r="OYH462" s="17"/>
      <c r="OYI462" s="17"/>
      <c r="OYJ462" s="17"/>
      <c r="OYK462" s="17"/>
      <c r="OYL462" s="17"/>
      <c r="OYM462" s="17"/>
      <c r="OYN462" s="17"/>
      <c r="OYO462" s="17"/>
      <c r="OYP462" s="17"/>
      <c r="OYQ462" s="17"/>
      <c r="OYR462" s="17"/>
      <c r="OYS462" s="17"/>
      <c r="OYT462" s="17"/>
      <c r="OYU462" s="17"/>
      <c r="OYV462" s="17"/>
      <c r="OYW462" s="17"/>
      <c r="OYX462" s="17"/>
      <c r="OYY462" s="17"/>
      <c r="OYZ462" s="17"/>
      <c r="OZA462" s="17"/>
      <c r="OZB462" s="17"/>
      <c r="OZC462" s="17"/>
      <c r="OZD462" s="17"/>
      <c r="OZE462" s="17"/>
      <c r="OZF462" s="17"/>
      <c r="OZG462" s="17"/>
      <c r="OZH462" s="17"/>
      <c r="OZI462" s="17"/>
      <c r="OZJ462" s="17"/>
      <c r="OZK462" s="17"/>
      <c r="OZL462" s="17"/>
      <c r="OZM462" s="17"/>
      <c r="OZN462" s="17"/>
      <c r="OZO462" s="17"/>
      <c r="OZP462" s="17"/>
      <c r="OZQ462" s="17"/>
      <c r="OZR462" s="17"/>
      <c r="OZS462" s="17"/>
      <c r="OZT462" s="17"/>
      <c r="OZU462" s="17"/>
      <c r="OZV462" s="17"/>
      <c r="OZW462" s="17"/>
      <c r="OZX462" s="17"/>
      <c r="OZY462" s="17"/>
      <c r="OZZ462" s="17"/>
      <c r="PAA462" s="17"/>
      <c r="PAB462" s="17"/>
      <c r="PAC462" s="17"/>
      <c r="PAD462" s="17"/>
      <c r="PAE462" s="17"/>
      <c r="PAF462" s="17"/>
      <c r="PAG462" s="17"/>
      <c r="PAH462" s="17"/>
      <c r="PAI462" s="17"/>
      <c r="PAJ462" s="17"/>
      <c r="PAK462" s="17"/>
      <c r="PAL462" s="17"/>
      <c r="PAM462" s="17"/>
      <c r="PAN462" s="17"/>
      <c r="PAO462" s="17"/>
      <c r="PAP462" s="17"/>
      <c r="PAQ462" s="17"/>
      <c r="PAR462" s="17"/>
      <c r="PAS462" s="17"/>
      <c r="PAT462" s="17"/>
      <c r="PAU462" s="17"/>
      <c r="PAV462" s="17"/>
      <c r="PAW462" s="17"/>
      <c r="PAX462" s="17"/>
      <c r="PAY462" s="17"/>
      <c r="PAZ462" s="17"/>
      <c r="PBA462" s="17"/>
      <c r="PBB462" s="17"/>
      <c r="PBC462" s="17"/>
      <c r="PBD462" s="17"/>
      <c r="PBE462" s="17"/>
      <c r="PBF462" s="17"/>
      <c r="PBG462" s="17"/>
      <c r="PBH462" s="17"/>
      <c r="PBI462" s="17"/>
      <c r="PBJ462" s="17"/>
      <c r="PBK462" s="17"/>
      <c r="PBL462" s="17"/>
      <c r="PBM462" s="17"/>
      <c r="PBN462" s="17"/>
      <c r="PBO462" s="17"/>
      <c r="PBP462" s="17"/>
      <c r="PBQ462" s="17"/>
      <c r="PBR462" s="17"/>
      <c r="PBS462" s="17"/>
      <c r="PBT462" s="17"/>
      <c r="PBU462" s="17"/>
      <c r="PBV462" s="17"/>
      <c r="PBW462" s="17"/>
      <c r="PBX462" s="17"/>
      <c r="PBY462" s="17"/>
      <c r="PBZ462" s="17"/>
      <c r="PCA462" s="17"/>
      <c r="PCB462" s="17"/>
      <c r="PCC462" s="17"/>
      <c r="PCD462" s="17"/>
      <c r="PCE462" s="17"/>
      <c r="PCF462" s="17"/>
      <c r="PCG462" s="17"/>
      <c r="PCH462" s="17"/>
      <c r="PCI462" s="17"/>
      <c r="PCJ462" s="17"/>
      <c r="PCK462" s="17"/>
      <c r="PCL462" s="17"/>
      <c r="PCM462" s="17"/>
      <c r="PCN462" s="17"/>
      <c r="PCO462" s="17"/>
      <c r="PCP462" s="17"/>
      <c r="PCQ462" s="17"/>
      <c r="PCR462" s="17"/>
      <c r="PCS462" s="17"/>
      <c r="PCT462" s="17"/>
      <c r="PCU462" s="17"/>
      <c r="PCV462" s="17"/>
      <c r="PCW462" s="17"/>
      <c r="PCX462" s="17"/>
      <c r="PCY462" s="17"/>
      <c r="PCZ462" s="17"/>
      <c r="PDA462" s="17"/>
      <c r="PDB462" s="17"/>
      <c r="PDC462" s="17"/>
      <c r="PDD462" s="17"/>
      <c r="PDE462" s="17"/>
      <c r="PDF462" s="17"/>
      <c r="PDG462" s="17"/>
      <c r="PDH462" s="17"/>
      <c r="PDI462" s="17"/>
      <c r="PDJ462" s="17"/>
      <c r="PDK462" s="17"/>
      <c r="PDL462" s="17"/>
      <c r="PDM462" s="17"/>
      <c r="PDN462" s="17"/>
      <c r="PDO462" s="17"/>
      <c r="PDP462" s="17"/>
      <c r="PDQ462" s="17"/>
      <c r="PDR462" s="17"/>
      <c r="PDS462" s="17"/>
      <c r="PDT462" s="17"/>
      <c r="PDU462" s="17"/>
      <c r="PDV462" s="17"/>
      <c r="PDW462" s="17"/>
      <c r="PDX462" s="17"/>
      <c r="PDY462" s="17"/>
      <c r="PDZ462" s="17"/>
      <c r="PEA462" s="17"/>
      <c r="PEB462" s="17"/>
      <c r="PEC462" s="17"/>
      <c r="PED462" s="17"/>
      <c r="PEE462" s="17"/>
      <c r="PEF462" s="17"/>
      <c r="PEG462" s="17"/>
      <c r="PEH462" s="17"/>
      <c r="PEI462" s="17"/>
      <c r="PEJ462" s="17"/>
      <c r="PEK462" s="17"/>
      <c r="PEL462" s="17"/>
      <c r="PEM462" s="17"/>
      <c r="PEN462" s="17"/>
      <c r="PEO462" s="17"/>
      <c r="PEP462" s="17"/>
      <c r="PEQ462" s="17"/>
      <c r="PER462" s="17"/>
      <c r="PES462" s="17"/>
      <c r="PET462" s="17"/>
      <c r="PEU462" s="17"/>
      <c r="PEV462" s="17"/>
      <c r="PEW462" s="17"/>
      <c r="PEX462" s="17"/>
      <c r="PEY462" s="17"/>
      <c r="PEZ462" s="17"/>
      <c r="PFA462" s="17"/>
      <c r="PFB462" s="17"/>
      <c r="PFC462" s="17"/>
      <c r="PFD462" s="17"/>
      <c r="PFE462" s="17"/>
      <c r="PFF462" s="17"/>
      <c r="PFG462" s="17"/>
      <c r="PFH462" s="17"/>
      <c r="PFI462" s="17"/>
      <c r="PFJ462" s="17"/>
      <c r="PFK462" s="17"/>
      <c r="PFL462" s="17"/>
      <c r="PFM462" s="17"/>
      <c r="PFN462" s="17"/>
      <c r="PFO462" s="17"/>
      <c r="PFP462" s="17"/>
      <c r="PFQ462" s="17"/>
      <c r="PFR462" s="17"/>
      <c r="PFS462" s="17"/>
      <c r="PFT462" s="17"/>
      <c r="PFU462" s="17"/>
      <c r="PFV462" s="17"/>
      <c r="PFW462" s="17"/>
      <c r="PFX462" s="17"/>
      <c r="PFY462" s="17"/>
      <c r="PFZ462" s="17"/>
      <c r="PGA462" s="17"/>
      <c r="PGB462" s="17"/>
      <c r="PGC462" s="17"/>
      <c r="PGD462" s="17"/>
      <c r="PGE462" s="17"/>
      <c r="PGF462" s="17"/>
      <c r="PGG462" s="17"/>
      <c r="PGH462" s="17"/>
      <c r="PGI462" s="17"/>
      <c r="PGJ462" s="17"/>
      <c r="PGK462" s="17"/>
      <c r="PGL462" s="17"/>
      <c r="PGM462" s="17"/>
      <c r="PGN462" s="17"/>
      <c r="PGO462" s="17"/>
      <c r="PGP462" s="17"/>
      <c r="PGQ462" s="17"/>
      <c r="PGR462" s="17"/>
      <c r="PGS462" s="17"/>
      <c r="PGT462" s="17"/>
      <c r="PGU462" s="17"/>
      <c r="PGV462" s="17"/>
      <c r="PGW462" s="17"/>
      <c r="PGX462" s="17"/>
      <c r="PGY462" s="17"/>
      <c r="PGZ462" s="17"/>
      <c r="PHA462" s="17"/>
      <c r="PHB462" s="17"/>
      <c r="PHC462" s="17"/>
      <c r="PHD462" s="17"/>
      <c r="PHE462" s="17"/>
      <c r="PHF462" s="17"/>
      <c r="PHG462" s="17"/>
      <c r="PHH462" s="17"/>
      <c r="PHI462" s="17"/>
      <c r="PHJ462" s="17"/>
      <c r="PHK462" s="17"/>
      <c r="PHL462" s="17"/>
      <c r="PHM462" s="17"/>
      <c r="PHN462" s="17"/>
      <c r="PHO462" s="17"/>
      <c r="PHP462" s="17"/>
      <c r="PHQ462" s="17"/>
      <c r="PHR462" s="17"/>
      <c r="PHS462" s="17"/>
      <c r="PHT462" s="17"/>
      <c r="PHU462" s="17"/>
      <c r="PHV462" s="17"/>
      <c r="PHW462" s="17"/>
      <c r="PHX462" s="17"/>
      <c r="PHY462" s="17"/>
      <c r="PHZ462" s="17"/>
      <c r="PIA462" s="17"/>
      <c r="PIB462" s="17"/>
      <c r="PIC462" s="17"/>
      <c r="PID462" s="17"/>
      <c r="PIE462" s="17"/>
      <c r="PIF462" s="17"/>
      <c r="PIG462" s="17"/>
      <c r="PIH462" s="17"/>
      <c r="PII462" s="17"/>
      <c r="PIJ462" s="17"/>
      <c r="PIK462" s="17"/>
      <c r="PIL462" s="17"/>
      <c r="PIM462" s="17"/>
      <c r="PIN462" s="17"/>
      <c r="PIO462" s="17"/>
      <c r="PIP462" s="17"/>
      <c r="PIQ462" s="17"/>
      <c r="PIR462" s="17"/>
      <c r="PIS462" s="17"/>
      <c r="PIT462" s="17"/>
      <c r="PIU462" s="17"/>
      <c r="PIV462" s="17"/>
      <c r="PIW462" s="17"/>
      <c r="PIX462" s="17"/>
      <c r="PIY462" s="17"/>
      <c r="PIZ462" s="17"/>
      <c r="PJA462" s="17"/>
      <c r="PJB462" s="17"/>
      <c r="PJC462" s="17"/>
      <c r="PJD462" s="17"/>
      <c r="PJE462" s="17"/>
      <c r="PJF462" s="17"/>
      <c r="PJG462" s="17"/>
      <c r="PJH462" s="17"/>
      <c r="PJI462" s="17"/>
      <c r="PJJ462" s="17"/>
      <c r="PJK462" s="17"/>
      <c r="PJL462" s="17"/>
      <c r="PJM462" s="17"/>
      <c r="PJN462" s="17"/>
      <c r="PJO462" s="17"/>
      <c r="PJP462" s="17"/>
      <c r="PJQ462" s="17"/>
      <c r="PJR462" s="17"/>
      <c r="PJS462" s="17"/>
      <c r="PJT462" s="17"/>
      <c r="PJU462" s="17"/>
      <c r="PJV462" s="17"/>
      <c r="PJW462" s="17"/>
      <c r="PJX462" s="17"/>
      <c r="PJY462" s="17"/>
      <c r="PJZ462" s="17"/>
      <c r="PKA462" s="17"/>
      <c r="PKB462" s="17"/>
      <c r="PKC462" s="17"/>
      <c r="PKD462" s="17"/>
      <c r="PKE462" s="17"/>
      <c r="PKF462" s="17"/>
      <c r="PKG462" s="17"/>
      <c r="PKH462" s="17"/>
      <c r="PKI462" s="17"/>
      <c r="PKJ462" s="17"/>
      <c r="PKK462" s="17"/>
      <c r="PKL462" s="17"/>
      <c r="PKM462" s="17"/>
      <c r="PKN462" s="17"/>
      <c r="PKO462" s="17"/>
      <c r="PKP462" s="17"/>
      <c r="PKQ462" s="17"/>
      <c r="PKR462" s="17"/>
      <c r="PKS462" s="17"/>
      <c r="PKT462" s="17"/>
      <c r="PKU462" s="17"/>
      <c r="PKV462" s="17"/>
      <c r="PKW462" s="17"/>
      <c r="PKX462" s="17"/>
      <c r="PKY462" s="17"/>
      <c r="PKZ462" s="17"/>
      <c r="PLA462" s="17"/>
      <c r="PLB462" s="17"/>
      <c r="PLC462" s="17"/>
      <c r="PLD462" s="17"/>
      <c r="PLE462" s="17"/>
      <c r="PLF462" s="17"/>
      <c r="PLG462" s="17"/>
      <c r="PLH462" s="17"/>
      <c r="PLI462" s="17"/>
      <c r="PLJ462" s="17"/>
      <c r="PLK462" s="17"/>
      <c r="PLL462" s="17"/>
      <c r="PLM462" s="17"/>
      <c r="PLN462" s="17"/>
      <c r="PLO462" s="17"/>
      <c r="PLP462" s="17"/>
      <c r="PLQ462" s="17"/>
      <c r="PLR462" s="17"/>
      <c r="PLS462" s="17"/>
      <c r="PLT462" s="17"/>
      <c r="PLU462" s="17"/>
      <c r="PLV462" s="17"/>
      <c r="PLW462" s="17"/>
      <c r="PLX462" s="17"/>
      <c r="PLY462" s="17"/>
      <c r="PLZ462" s="17"/>
      <c r="PMA462" s="17"/>
      <c r="PMB462" s="17"/>
      <c r="PMC462" s="17"/>
      <c r="PMD462" s="17"/>
      <c r="PME462" s="17"/>
      <c r="PMF462" s="17"/>
      <c r="PMG462" s="17"/>
      <c r="PMH462" s="17"/>
      <c r="PMI462" s="17"/>
      <c r="PMJ462" s="17"/>
      <c r="PMK462" s="17"/>
      <c r="PML462" s="17"/>
      <c r="PMM462" s="17"/>
      <c r="PMN462" s="17"/>
      <c r="PMO462" s="17"/>
      <c r="PMP462" s="17"/>
      <c r="PMQ462" s="17"/>
      <c r="PMR462" s="17"/>
      <c r="PMS462" s="17"/>
      <c r="PMT462" s="17"/>
      <c r="PMU462" s="17"/>
      <c r="PMV462" s="17"/>
      <c r="PMW462" s="17"/>
      <c r="PMX462" s="17"/>
      <c r="PMY462" s="17"/>
      <c r="PMZ462" s="17"/>
      <c r="PNA462" s="17"/>
      <c r="PNB462" s="17"/>
      <c r="PNC462" s="17"/>
      <c r="PND462" s="17"/>
      <c r="PNE462" s="17"/>
      <c r="PNF462" s="17"/>
      <c r="PNG462" s="17"/>
      <c r="PNH462" s="17"/>
      <c r="PNI462" s="17"/>
      <c r="PNJ462" s="17"/>
      <c r="PNK462" s="17"/>
      <c r="PNL462" s="17"/>
      <c r="PNM462" s="17"/>
      <c r="PNN462" s="17"/>
      <c r="PNO462" s="17"/>
      <c r="PNP462" s="17"/>
      <c r="PNQ462" s="17"/>
      <c r="PNR462" s="17"/>
      <c r="PNS462" s="17"/>
      <c r="PNT462" s="17"/>
      <c r="PNU462" s="17"/>
      <c r="PNV462" s="17"/>
      <c r="PNW462" s="17"/>
      <c r="PNX462" s="17"/>
      <c r="PNY462" s="17"/>
      <c r="PNZ462" s="17"/>
      <c r="POA462" s="17"/>
      <c r="POB462" s="17"/>
      <c r="POC462" s="17"/>
      <c r="POD462" s="17"/>
      <c r="POE462" s="17"/>
      <c r="POF462" s="17"/>
      <c r="POG462" s="17"/>
      <c r="POH462" s="17"/>
      <c r="POI462" s="17"/>
      <c r="POJ462" s="17"/>
      <c r="POK462" s="17"/>
      <c r="POL462" s="17"/>
      <c r="POM462" s="17"/>
      <c r="PON462" s="17"/>
      <c r="POO462" s="17"/>
      <c r="POP462" s="17"/>
      <c r="POQ462" s="17"/>
      <c r="POR462" s="17"/>
      <c r="POS462" s="17"/>
      <c r="POT462" s="17"/>
      <c r="POU462" s="17"/>
      <c r="POV462" s="17"/>
      <c r="POW462" s="17"/>
      <c r="POX462" s="17"/>
      <c r="POY462" s="17"/>
      <c r="POZ462" s="17"/>
      <c r="PPA462" s="17"/>
      <c r="PPB462" s="17"/>
      <c r="PPC462" s="17"/>
      <c r="PPD462" s="17"/>
      <c r="PPE462" s="17"/>
      <c r="PPF462" s="17"/>
      <c r="PPG462" s="17"/>
      <c r="PPH462" s="17"/>
      <c r="PPI462" s="17"/>
      <c r="PPJ462" s="17"/>
      <c r="PPK462" s="17"/>
      <c r="PPL462" s="17"/>
      <c r="PPM462" s="17"/>
      <c r="PPN462" s="17"/>
      <c r="PPO462" s="17"/>
      <c r="PPP462" s="17"/>
      <c r="PPQ462" s="17"/>
      <c r="PPR462" s="17"/>
      <c r="PPS462" s="17"/>
      <c r="PPT462" s="17"/>
      <c r="PPU462" s="17"/>
      <c r="PPV462" s="17"/>
      <c r="PPW462" s="17"/>
      <c r="PPX462" s="17"/>
      <c r="PPY462" s="17"/>
      <c r="PPZ462" s="17"/>
      <c r="PQA462" s="17"/>
      <c r="PQB462" s="17"/>
      <c r="PQC462" s="17"/>
      <c r="PQD462" s="17"/>
      <c r="PQE462" s="17"/>
      <c r="PQF462" s="17"/>
      <c r="PQG462" s="17"/>
      <c r="PQH462" s="17"/>
      <c r="PQI462" s="17"/>
      <c r="PQJ462" s="17"/>
      <c r="PQK462" s="17"/>
      <c r="PQL462" s="17"/>
      <c r="PQM462" s="17"/>
      <c r="PQN462" s="17"/>
      <c r="PQO462" s="17"/>
      <c r="PQP462" s="17"/>
      <c r="PQQ462" s="17"/>
      <c r="PQR462" s="17"/>
      <c r="PQS462" s="17"/>
      <c r="PQT462" s="17"/>
      <c r="PQU462" s="17"/>
      <c r="PQV462" s="17"/>
      <c r="PQW462" s="17"/>
      <c r="PQX462" s="17"/>
      <c r="PQY462" s="17"/>
      <c r="PQZ462" s="17"/>
      <c r="PRA462" s="17"/>
      <c r="PRB462" s="17"/>
      <c r="PRC462" s="17"/>
      <c r="PRD462" s="17"/>
      <c r="PRE462" s="17"/>
      <c r="PRF462" s="17"/>
      <c r="PRG462" s="17"/>
      <c r="PRH462" s="17"/>
      <c r="PRI462" s="17"/>
      <c r="PRJ462" s="17"/>
      <c r="PRK462" s="17"/>
      <c r="PRL462" s="17"/>
      <c r="PRM462" s="17"/>
      <c r="PRN462" s="17"/>
      <c r="PRO462" s="17"/>
      <c r="PRP462" s="17"/>
      <c r="PRQ462" s="17"/>
      <c r="PRR462" s="17"/>
      <c r="PRS462" s="17"/>
      <c r="PRT462" s="17"/>
      <c r="PRU462" s="17"/>
      <c r="PRV462" s="17"/>
      <c r="PRW462" s="17"/>
      <c r="PRX462" s="17"/>
      <c r="PRY462" s="17"/>
      <c r="PRZ462" s="17"/>
      <c r="PSA462" s="17"/>
      <c r="PSB462" s="17"/>
      <c r="PSC462" s="17"/>
      <c r="PSD462" s="17"/>
      <c r="PSE462" s="17"/>
      <c r="PSF462" s="17"/>
      <c r="PSG462" s="17"/>
      <c r="PSH462" s="17"/>
      <c r="PSI462" s="17"/>
      <c r="PSJ462" s="17"/>
      <c r="PSK462" s="17"/>
      <c r="PSL462" s="17"/>
      <c r="PSM462" s="17"/>
      <c r="PSN462" s="17"/>
      <c r="PSO462" s="17"/>
      <c r="PSP462" s="17"/>
      <c r="PSQ462" s="17"/>
      <c r="PSR462" s="17"/>
      <c r="PSS462" s="17"/>
      <c r="PST462" s="17"/>
      <c r="PSU462" s="17"/>
      <c r="PSV462" s="17"/>
      <c r="PSW462" s="17"/>
      <c r="PSX462" s="17"/>
      <c r="PSY462" s="17"/>
      <c r="PSZ462" s="17"/>
      <c r="PTA462" s="17"/>
      <c r="PTB462" s="17"/>
      <c r="PTC462" s="17"/>
      <c r="PTD462" s="17"/>
      <c r="PTE462" s="17"/>
      <c r="PTF462" s="17"/>
      <c r="PTG462" s="17"/>
      <c r="PTH462" s="17"/>
      <c r="PTI462" s="17"/>
      <c r="PTJ462" s="17"/>
      <c r="PTK462" s="17"/>
      <c r="PTL462" s="17"/>
      <c r="PTM462" s="17"/>
      <c r="PTN462" s="17"/>
      <c r="PTO462" s="17"/>
      <c r="PTP462" s="17"/>
      <c r="PTQ462" s="17"/>
      <c r="PTR462" s="17"/>
      <c r="PTS462" s="17"/>
      <c r="PTT462" s="17"/>
      <c r="PTU462" s="17"/>
      <c r="PTV462" s="17"/>
      <c r="PTW462" s="17"/>
      <c r="PTX462" s="17"/>
      <c r="PTY462" s="17"/>
      <c r="PTZ462" s="17"/>
      <c r="PUA462" s="17"/>
      <c r="PUB462" s="17"/>
      <c r="PUC462" s="17"/>
      <c r="PUD462" s="17"/>
      <c r="PUE462" s="17"/>
      <c r="PUF462" s="17"/>
      <c r="PUG462" s="17"/>
      <c r="PUH462" s="17"/>
      <c r="PUI462" s="17"/>
      <c r="PUJ462" s="17"/>
      <c r="PUK462" s="17"/>
      <c r="PUL462" s="17"/>
      <c r="PUM462" s="17"/>
      <c r="PUN462" s="17"/>
      <c r="PUO462" s="17"/>
      <c r="PUP462" s="17"/>
      <c r="PUQ462" s="17"/>
      <c r="PUR462" s="17"/>
      <c r="PUS462" s="17"/>
      <c r="PUT462" s="17"/>
      <c r="PUU462" s="17"/>
      <c r="PUV462" s="17"/>
      <c r="PUW462" s="17"/>
      <c r="PUX462" s="17"/>
      <c r="PUY462" s="17"/>
      <c r="PUZ462" s="17"/>
      <c r="PVA462" s="17"/>
      <c r="PVB462" s="17"/>
      <c r="PVC462" s="17"/>
      <c r="PVD462" s="17"/>
      <c r="PVE462" s="17"/>
      <c r="PVF462" s="17"/>
      <c r="PVG462" s="17"/>
      <c r="PVH462" s="17"/>
      <c r="PVI462" s="17"/>
      <c r="PVJ462" s="17"/>
      <c r="PVK462" s="17"/>
      <c r="PVL462" s="17"/>
      <c r="PVM462" s="17"/>
      <c r="PVN462" s="17"/>
      <c r="PVO462" s="17"/>
      <c r="PVP462" s="17"/>
      <c r="PVQ462" s="17"/>
      <c r="PVR462" s="17"/>
      <c r="PVS462" s="17"/>
      <c r="PVT462" s="17"/>
      <c r="PVU462" s="17"/>
      <c r="PVV462" s="17"/>
      <c r="PVW462" s="17"/>
      <c r="PVX462" s="17"/>
      <c r="PVY462" s="17"/>
      <c r="PVZ462" s="17"/>
      <c r="PWA462" s="17"/>
      <c r="PWB462" s="17"/>
      <c r="PWC462" s="17"/>
      <c r="PWD462" s="17"/>
      <c r="PWE462" s="17"/>
      <c r="PWF462" s="17"/>
      <c r="PWG462" s="17"/>
      <c r="PWH462" s="17"/>
      <c r="PWI462" s="17"/>
      <c r="PWJ462" s="17"/>
      <c r="PWK462" s="17"/>
      <c r="PWL462" s="17"/>
      <c r="PWM462" s="17"/>
      <c r="PWN462" s="17"/>
      <c r="PWO462" s="17"/>
      <c r="PWP462" s="17"/>
      <c r="PWQ462" s="17"/>
      <c r="PWR462" s="17"/>
      <c r="PWS462" s="17"/>
      <c r="PWT462" s="17"/>
      <c r="PWU462" s="17"/>
      <c r="PWV462" s="17"/>
      <c r="PWW462" s="17"/>
      <c r="PWX462" s="17"/>
      <c r="PWY462" s="17"/>
      <c r="PWZ462" s="17"/>
      <c r="PXA462" s="17"/>
      <c r="PXB462" s="17"/>
      <c r="PXC462" s="17"/>
      <c r="PXD462" s="17"/>
      <c r="PXE462" s="17"/>
      <c r="PXF462" s="17"/>
      <c r="PXG462" s="17"/>
      <c r="PXH462" s="17"/>
      <c r="PXI462" s="17"/>
      <c r="PXJ462" s="17"/>
      <c r="PXK462" s="17"/>
      <c r="PXL462" s="17"/>
      <c r="PXM462" s="17"/>
      <c r="PXN462" s="17"/>
      <c r="PXO462" s="17"/>
      <c r="PXP462" s="17"/>
      <c r="PXQ462" s="17"/>
      <c r="PXR462" s="17"/>
      <c r="PXS462" s="17"/>
      <c r="PXT462" s="17"/>
      <c r="PXU462" s="17"/>
      <c r="PXV462" s="17"/>
      <c r="PXW462" s="17"/>
      <c r="PXX462" s="17"/>
      <c r="PXY462" s="17"/>
      <c r="PXZ462" s="17"/>
      <c r="PYA462" s="17"/>
      <c r="PYB462" s="17"/>
      <c r="PYC462" s="17"/>
      <c r="PYD462" s="17"/>
      <c r="PYE462" s="17"/>
      <c r="PYF462" s="17"/>
      <c r="PYG462" s="17"/>
      <c r="PYH462" s="17"/>
      <c r="PYI462" s="17"/>
      <c r="PYJ462" s="17"/>
      <c r="PYK462" s="17"/>
      <c r="PYL462" s="17"/>
      <c r="PYM462" s="17"/>
      <c r="PYN462" s="17"/>
      <c r="PYO462" s="17"/>
      <c r="PYP462" s="17"/>
      <c r="PYQ462" s="17"/>
      <c r="PYR462" s="17"/>
      <c r="PYS462" s="17"/>
      <c r="PYT462" s="17"/>
      <c r="PYU462" s="17"/>
      <c r="PYV462" s="17"/>
      <c r="PYW462" s="17"/>
      <c r="PYX462" s="17"/>
      <c r="PYY462" s="17"/>
      <c r="PYZ462" s="17"/>
      <c r="PZA462" s="17"/>
      <c r="PZB462" s="17"/>
      <c r="PZC462" s="17"/>
      <c r="PZD462" s="17"/>
      <c r="PZE462" s="17"/>
      <c r="PZF462" s="17"/>
      <c r="PZG462" s="17"/>
      <c r="PZH462" s="17"/>
      <c r="PZI462" s="17"/>
      <c r="PZJ462" s="17"/>
      <c r="PZK462" s="17"/>
      <c r="PZL462" s="17"/>
      <c r="PZM462" s="17"/>
      <c r="PZN462" s="17"/>
      <c r="PZO462" s="17"/>
      <c r="PZP462" s="17"/>
      <c r="PZQ462" s="17"/>
      <c r="PZR462" s="17"/>
      <c r="PZS462" s="17"/>
      <c r="PZT462" s="17"/>
      <c r="PZU462" s="17"/>
      <c r="PZV462" s="17"/>
      <c r="PZW462" s="17"/>
      <c r="PZX462" s="17"/>
      <c r="PZY462" s="17"/>
      <c r="PZZ462" s="17"/>
      <c r="QAA462" s="17"/>
      <c r="QAB462" s="17"/>
      <c r="QAC462" s="17"/>
      <c r="QAD462" s="17"/>
      <c r="QAE462" s="17"/>
      <c r="QAF462" s="17"/>
      <c r="QAG462" s="17"/>
      <c r="QAH462" s="17"/>
      <c r="QAI462" s="17"/>
      <c r="QAJ462" s="17"/>
      <c r="QAK462" s="17"/>
      <c r="QAL462" s="17"/>
      <c r="QAM462" s="17"/>
      <c r="QAN462" s="17"/>
      <c r="QAO462" s="17"/>
      <c r="QAP462" s="17"/>
      <c r="QAQ462" s="17"/>
      <c r="QAR462" s="17"/>
      <c r="QAS462" s="17"/>
      <c r="QAT462" s="17"/>
      <c r="QAU462" s="17"/>
      <c r="QAV462" s="17"/>
      <c r="QAW462" s="17"/>
      <c r="QAX462" s="17"/>
      <c r="QAY462" s="17"/>
      <c r="QAZ462" s="17"/>
      <c r="QBA462" s="17"/>
      <c r="QBB462" s="17"/>
      <c r="QBC462" s="17"/>
      <c r="QBD462" s="17"/>
      <c r="QBE462" s="17"/>
      <c r="QBF462" s="17"/>
      <c r="QBG462" s="17"/>
      <c r="QBH462" s="17"/>
      <c r="QBI462" s="17"/>
      <c r="QBJ462" s="17"/>
      <c r="QBK462" s="17"/>
      <c r="QBL462" s="17"/>
      <c r="QBM462" s="17"/>
      <c r="QBN462" s="17"/>
      <c r="QBO462" s="17"/>
      <c r="QBP462" s="17"/>
      <c r="QBQ462" s="17"/>
      <c r="QBR462" s="17"/>
      <c r="QBS462" s="17"/>
      <c r="QBT462" s="17"/>
      <c r="QBU462" s="17"/>
      <c r="QBV462" s="17"/>
      <c r="QBW462" s="17"/>
      <c r="QBX462" s="17"/>
      <c r="QBY462" s="17"/>
      <c r="QBZ462" s="17"/>
      <c r="QCA462" s="17"/>
      <c r="QCB462" s="17"/>
      <c r="QCC462" s="17"/>
      <c r="QCD462" s="17"/>
      <c r="QCE462" s="17"/>
      <c r="QCF462" s="17"/>
      <c r="QCG462" s="17"/>
      <c r="QCH462" s="17"/>
      <c r="QCI462" s="17"/>
      <c r="QCJ462" s="17"/>
      <c r="QCK462" s="17"/>
      <c r="QCL462" s="17"/>
      <c r="QCM462" s="17"/>
      <c r="QCN462" s="17"/>
      <c r="QCO462" s="17"/>
      <c r="QCP462" s="17"/>
      <c r="QCQ462" s="17"/>
      <c r="QCR462" s="17"/>
      <c r="QCS462" s="17"/>
      <c r="QCT462" s="17"/>
      <c r="QCU462" s="17"/>
      <c r="QCV462" s="17"/>
      <c r="QCW462" s="17"/>
      <c r="QCX462" s="17"/>
      <c r="QCY462" s="17"/>
      <c r="QCZ462" s="17"/>
      <c r="QDA462" s="17"/>
      <c r="QDB462" s="17"/>
      <c r="QDC462" s="17"/>
      <c r="QDD462" s="17"/>
      <c r="QDE462" s="17"/>
      <c r="QDF462" s="17"/>
      <c r="QDG462" s="17"/>
      <c r="QDH462" s="17"/>
      <c r="QDI462" s="17"/>
      <c r="QDJ462" s="17"/>
      <c r="QDK462" s="17"/>
      <c r="QDL462" s="17"/>
      <c r="QDM462" s="17"/>
      <c r="QDN462" s="17"/>
      <c r="QDO462" s="17"/>
      <c r="QDP462" s="17"/>
      <c r="QDQ462" s="17"/>
      <c r="QDR462" s="17"/>
      <c r="QDS462" s="17"/>
      <c r="QDT462" s="17"/>
      <c r="QDU462" s="17"/>
      <c r="QDV462" s="17"/>
      <c r="QDW462" s="17"/>
      <c r="QDX462" s="17"/>
      <c r="QDY462" s="17"/>
      <c r="QDZ462" s="17"/>
      <c r="QEA462" s="17"/>
      <c r="QEB462" s="17"/>
      <c r="QEC462" s="17"/>
      <c r="QED462" s="17"/>
      <c r="QEE462" s="17"/>
      <c r="QEF462" s="17"/>
      <c r="QEG462" s="17"/>
      <c r="QEH462" s="17"/>
      <c r="QEI462" s="17"/>
      <c r="QEJ462" s="17"/>
      <c r="QEK462" s="17"/>
      <c r="QEL462" s="17"/>
      <c r="QEM462" s="17"/>
      <c r="QEN462" s="17"/>
      <c r="QEO462" s="17"/>
      <c r="QEP462" s="17"/>
      <c r="QEQ462" s="17"/>
      <c r="QER462" s="17"/>
      <c r="QES462" s="17"/>
      <c r="QET462" s="17"/>
      <c r="QEU462" s="17"/>
      <c r="QEV462" s="17"/>
      <c r="QEW462" s="17"/>
      <c r="QEX462" s="17"/>
      <c r="QEY462" s="17"/>
      <c r="QEZ462" s="17"/>
      <c r="QFA462" s="17"/>
      <c r="QFB462" s="17"/>
      <c r="QFC462" s="17"/>
      <c r="QFD462" s="17"/>
      <c r="QFE462" s="17"/>
      <c r="QFF462" s="17"/>
      <c r="QFG462" s="17"/>
      <c r="QFH462" s="17"/>
      <c r="QFI462" s="17"/>
      <c r="QFJ462" s="17"/>
      <c r="QFK462" s="17"/>
      <c r="QFL462" s="17"/>
      <c r="QFM462" s="17"/>
      <c r="QFN462" s="17"/>
      <c r="QFO462" s="17"/>
      <c r="QFP462" s="17"/>
      <c r="QFQ462" s="17"/>
      <c r="QFR462" s="17"/>
      <c r="QFS462" s="17"/>
      <c r="QFT462" s="17"/>
      <c r="QFU462" s="17"/>
      <c r="QFV462" s="17"/>
      <c r="QFW462" s="17"/>
      <c r="QFX462" s="17"/>
      <c r="QFY462" s="17"/>
      <c r="QFZ462" s="17"/>
      <c r="QGA462" s="17"/>
      <c r="QGB462" s="17"/>
      <c r="QGC462" s="17"/>
      <c r="QGD462" s="17"/>
      <c r="QGE462" s="17"/>
      <c r="QGF462" s="17"/>
      <c r="QGG462" s="17"/>
      <c r="QGH462" s="17"/>
      <c r="QGI462" s="17"/>
      <c r="QGJ462" s="17"/>
      <c r="QGK462" s="17"/>
      <c r="QGL462" s="17"/>
      <c r="QGM462" s="17"/>
      <c r="QGN462" s="17"/>
      <c r="QGO462" s="17"/>
      <c r="QGP462" s="17"/>
      <c r="QGQ462" s="17"/>
      <c r="QGR462" s="17"/>
      <c r="QGS462" s="17"/>
      <c r="QGT462" s="17"/>
      <c r="QGU462" s="17"/>
      <c r="QGV462" s="17"/>
      <c r="QGW462" s="17"/>
      <c r="QGX462" s="17"/>
      <c r="QGY462" s="17"/>
      <c r="QGZ462" s="17"/>
      <c r="QHA462" s="17"/>
      <c r="QHB462" s="17"/>
      <c r="QHC462" s="17"/>
      <c r="QHD462" s="17"/>
      <c r="QHE462" s="17"/>
      <c r="QHF462" s="17"/>
      <c r="QHG462" s="17"/>
      <c r="QHH462" s="17"/>
      <c r="QHI462" s="17"/>
      <c r="QHJ462" s="17"/>
      <c r="QHK462" s="17"/>
      <c r="QHL462" s="17"/>
      <c r="QHM462" s="17"/>
      <c r="QHN462" s="17"/>
      <c r="QHO462" s="17"/>
      <c r="QHP462" s="17"/>
      <c r="QHQ462" s="17"/>
      <c r="QHR462" s="17"/>
      <c r="QHS462" s="17"/>
      <c r="QHT462" s="17"/>
      <c r="QHU462" s="17"/>
      <c r="QHV462" s="17"/>
      <c r="QHW462" s="17"/>
      <c r="QHX462" s="17"/>
      <c r="QHY462" s="17"/>
      <c r="QHZ462" s="17"/>
      <c r="QIA462" s="17"/>
      <c r="QIB462" s="17"/>
      <c r="QIC462" s="17"/>
      <c r="QID462" s="17"/>
      <c r="QIE462" s="17"/>
      <c r="QIF462" s="17"/>
      <c r="QIG462" s="17"/>
      <c r="QIH462" s="17"/>
      <c r="QII462" s="17"/>
      <c r="QIJ462" s="17"/>
      <c r="QIK462" s="17"/>
      <c r="QIL462" s="17"/>
      <c r="QIM462" s="17"/>
      <c r="QIN462" s="17"/>
      <c r="QIO462" s="17"/>
      <c r="QIP462" s="17"/>
      <c r="QIQ462" s="17"/>
      <c r="QIR462" s="17"/>
      <c r="QIS462" s="17"/>
      <c r="QIT462" s="17"/>
      <c r="QIU462" s="17"/>
      <c r="QIV462" s="17"/>
      <c r="QIW462" s="17"/>
      <c r="QIX462" s="17"/>
      <c r="QIY462" s="17"/>
      <c r="QIZ462" s="17"/>
      <c r="QJA462" s="17"/>
      <c r="QJB462" s="17"/>
      <c r="QJC462" s="17"/>
      <c r="QJD462" s="17"/>
      <c r="QJE462" s="17"/>
      <c r="QJF462" s="17"/>
      <c r="QJG462" s="17"/>
      <c r="QJH462" s="17"/>
      <c r="QJI462" s="17"/>
      <c r="QJJ462" s="17"/>
      <c r="QJK462" s="17"/>
      <c r="QJL462" s="17"/>
      <c r="QJM462" s="17"/>
      <c r="QJN462" s="17"/>
      <c r="QJO462" s="17"/>
      <c r="QJP462" s="17"/>
      <c r="QJQ462" s="17"/>
      <c r="QJR462" s="17"/>
      <c r="QJS462" s="17"/>
      <c r="QJT462" s="17"/>
      <c r="QJU462" s="17"/>
      <c r="QJV462" s="17"/>
      <c r="QJW462" s="17"/>
      <c r="QJX462" s="17"/>
      <c r="QJY462" s="17"/>
      <c r="QJZ462" s="17"/>
      <c r="QKA462" s="17"/>
      <c r="QKB462" s="17"/>
      <c r="QKC462" s="17"/>
      <c r="QKD462" s="17"/>
      <c r="QKE462" s="17"/>
      <c r="QKF462" s="17"/>
      <c r="QKG462" s="17"/>
      <c r="QKH462" s="17"/>
      <c r="QKI462" s="17"/>
      <c r="QKJ462" s="17"/>
      <c r="QKK462" s="17"/>
      <c r="QKL462" s="17"/>
      <c r="QKM462" s="17"/>
      <c r="QKN462" s="17"/>
      <c r="QKO462" s="17"/>
      <c r="QKP462" s="17"/>
      <c r="QKQ462" s="17"/>
      <c r="QKR462" s="17"/>
      <c r="QKS462" s="17"/>
      <c r="QKT462" s="17"/>
      <c r="QKU462" s="17"/>
      <c r="QKV462" s="17"/>
      <c r="QKW462" s="17"/>
      <c r="QKX462" s="17"/>
      <c r="QKY462" s="17"/>
      <c r="QKZ462" s="17"/>
      <c r="QLA462" s="17"/>
      <c r="QLB462" s="17"/>
      <c r="QLC462" s="17"/>
      <c r="QLD462" s="17"/>
      <c r="QLE462" s="17"/>
      <c r="QLF462" s="17"/>
      <c r="QLG462" s="17"/>
      <c r="QLH462" s="17"/>
      <c r="QLI462" s="17"/>
      <c r="QLJ462" s="17"/>
      <c r="QLK462" s="17"/>
      <c r="QLL462" s="17"/>
      <c r="QLM462" s="17"/>
      <c r="QLN462" s="17"/>
      <c r="QLO462" s="17"/>
      <c r="QLP462" s="17"/>
      <c r="QLQ462" s="17"/>
      <c r="QLR462" s="17"/>
      <c r="QLS462" s="17"/>
      <c r="QLT462" s="17"/>
      <c r="QLU462" s="17"/>
      <c r="QLV462" s="17"/>
      <c r="QLW462" s="17"/>
      <c r="QLX462" s="17"/>
      <c r="QLY462" s="17"/>
      <c r="QLZ462" s="17"/>
      <c r="QMA462" s="17"/>
      <c r="QMB462" s="17"/>
      <c r="QMC462" s="17"/>
      <c r="QMD462" s="17"/>
      <c r="QME462" s="17"/>
      <c r="QMF462" s="17"/>
      <c r="QMG462" s="17"/>
      <c r="QMH462" s="17"/>
      <c r="QMI462" s="17"/>
      <c r="QMJ462" s="17"/>
      <c r="QMK462" s="17"/>
      <c r="QML462" s="17"/>
      <c r="QMM462" s="17"/>
      <c r="QMN462" s="17"/>
      <c r="QMO462" s="17"/>
      <c r="QMP462" s="17"/>
      <c r="QMQ462" s="17"/>
      <c r="QMR462" s="17"/>
      <c r="QMS462" s="17"/>
      <c r="QMT462" s="17"/>
      <c r="QMU462" s="17"/>
      <c r="QMV462" s="17"/>
      <c r="QMW462" s="17"/>
      <c r="QMX462" s="17"/>
      <c r="QMY462" s="17"/>
      <c r="QMZ462" s="17"/>
      <c r="QNA462" s="17"/>
      <c r="QNB462" s="17"/>
      <c r="QNC462" s="17"/>
      <c r="QND462" s="17"/>
      <c r="QNE462" s="17"/>
      <c r="QNF462" s="17"/>
      <c r="QNG462" s="17"/>
      <c r="QNH462" s="17"/>
      <c r="QNI462" s="17"/>
      <c r="QNJ462" s="17"/>
      <c r="QNK462" s="17"/>
      <c r="QNL462" s="17"/>
      <c r="QNM462" s="17"/>
      <c r="QNN462" s="17"/>
      <c r="QNO462" s="17"/>
      <c r="QNP462" s="17"/>
      <c r="QNQ462" s="17"/>
      <c r="QNR462" s="17"/>
      <c r="QNS462" s="17"/>
      <c r="QNT462" s="17"/>
      <c r="QNU462" s="17"/>
      <c r="QNV462" s="17"/>
      <c r="QNW462" s="17"/>
      <c r="QNX462" s="17"/>
      <c r="QNY462" s="17"/>
      <c r="QNZ462" s="17"/>
      <c r="QOA462" s="17"/>
      <c r="QOB462" s="17"/>
      <c r="QOC462" s="17"/>
      <c r="QOD462" s="17"/>
      <c r="QOE462" s="17"/>
      <c r="QOF462" s="17"/>
      <c r="QOG462" s="17"/>
      <c r="QOH462" s="17"/>
      <c r="QOI462" s="17"/>
      <c r="QOJ462" s="17"/>
      <c r="QOK462" s="17"/>
      <c r="QOL462" s="17"/>
      <c r="QOM462" s="17"/>
      <c r="QON462" s="17"/>
      <c r="QOO462" s="17"/>
      <c r="QOP462" s="17"/>
      <c r="QOQ462" s="17"/>
      <c r="QOR462" s="17"/>
      <c r="QOS462" s="17"/>
      <c r="QOT462" s="17"/>
      <c r="QOU462" s="17"/>
      <c r="QOV462" s="17"/>
      <c r="QOW462" s="17"/>
      <c r="QOX462" s="17"/>
      <c r="QOY462" s="17"/>
      <c r="QOZ462" s="17"/>
      <c r="QPA462" s="17"/>
      <c r="QPB462" s="17"/>
      <c r="QPC462" s="17"/>
      <c r="QPD462" s="17"/>
      <c r="QPE462" s="17"/>
      <c r="QPF462" s="17"/>
      <c r="QPG462" s="17"/>
      <c r="QPH462" s="17"/>
      <c r="QPI462" s="17"/>
      <c r="QPJ462" s="17"/>
      <c r="QPK462" s="17"/>
      <c r="QPL462" s="17"/>
      <c r="QPM462" s="17"/>
      <c r="QPN462" s="17"/>
      <c r="QPO462" s="17"/>
      <c r="QPP462" s="17"/>
      <c r="QPQ462" s="17"/>
      <c r="QPR462" s="17"/>
      <c r="QPS462" s="17"/>
      <c r="QPT462" s="17"/>
      <c r="QPU462" s="17"/>
      <c r="QPV462" s="17"/>
      <c r="QPW462" s="17"/>
      <c r="QPX462" s="17"/>
      <c r="QPY462" s="17"/>
      <c r="QPZ462" s="17"/>
      <c r="QQA462" s="17"/>
      <c r="QQB462" s="17"/>
      <c r="QQC462" s="17"/>
      <c r="QQD462" s="17"/>
      <c r="QQE462" s="17"/>
      <c r="QQF462" s="17"/>
      <c r="QQG462" s="17"/>
      <c r="QQH462" s="17"/>
      <c r="QQI462" s="17"/>
      <c r="QQJ462" s="17"/>
      <c r="QQK462" s="17"/>
      <c r="QQL462" s="17"/>
      <c r="QQM462" s="17"/>
      <c r="QQN462" s="17"/>
      <c r="QQO462" s="17"/>
      <c r="QQP462" s="17"/>
      <c r="QQQ462" s="17"/>
      <c r="QQR462" s="17"/>
      <c r="QQS462" s="17"/>
      <c r="QQT462" s="17"/>
      <c r="QQU462" s="17"/>
      <c r="QQV462" s="17"/>
      <c r="QQW462" s="17"/>
      <c r="QQX462" s="17"/>
      <c r="QQY462" s="17"/>
      <c r="QQZ462" s="17"/>
      <c r="QRA462" s="17"/>
      <c r="QRB462" s="17"/>
      <c r="QRC462" s="17"/>
      <c r="QRD462" s="17"/>
      <c r="QRE462" s="17"/>
      <c r="QRF462" s="17"/>
      <c r="QRG462" s="17"/>
      <c r="QRH462" s="17"/>
      <c r="QRI462" s="17"/>
      <c r="QRJ462" s="17"/>
      <c r="QRK462" s="17"/>
      <c r="QRL462" s="17"/>
      <c r="QRM462" s="17"/>
      <c r="QRN462" s="17"/>
      <c r="QRO462" s="17"/>
      <c r="QRP462" s="17"/>
      <c r="QRQ462" s="17"/>
      <c r="QRR462" s="17"/>
      <c r="QRS462" s="17"/>
      <c r="QRT462" s="17"/>
      <c r="QRU462" s="17"/>
      <c r="QRV462" s="17"/>
      <c r="QRW462" s="17"/>
      <c r="QRX462" s="17"/>
      <c r="QRY462" s="17"/>
      <c r="QRZ462" s="17"/>
      <c r="QSA462" s="17"/>
      <c r="QSB462" s="17"/>
      <c r="QSC462" s="17"/>
      <c r="QSD462" s="17"/>
      <c r="QSE462" s="17"/>
      <c r="QSF462" s="17"/>
      <c r="QSG462" s="17"/>
      <c r="QSH462" s="17"/>
      <c r="QSI462" s="17"/>
      <c r="QSJ462" s="17"/>
      <c r="QSK462" s="17"/>
      <c r="QSL462" s="17"/>
      <c r="QSM462" s="17"/>
      <c r="QSN462" s="17"/>
      <c r="QSO462" s="17"/>
      <c r="QSP462" s="17"/>
      <c r="QSQ462" s="17"/>
      <c r="QSR462" s="17"/>
      <c r="QSS462" s="17"/>
      <c r="QST462" s="17"/>
      <c r="QSU462" s="17"/>
      <c r="QSV462" s="17"/>
      <c r="QSW462" s="17"/>
      <c r="QSX462" s="17"/>
      <c r="QSY462" s="17"/>
      <c r="QSZ462" s="17"/>
      <c r="QTA462" s="17"/>
      <c r="QTB462" s="17"/>
      <c r="QTC462" s="17"/>
      <c r="QTD462" s="17"/>
      <c r="QTE462" s="17"/>
      <c r="QTF462" s="17"/>
      <c r="QTG462" s="17"/>
      <c r="QTH462" s="17"/>
      <c r="QTI462" s="17"/>
      <c r="QTJ462" s="17"/>
      <c r="QTK462" s="17"/>
      <c r="QTL462" s="17"/>
      <c r="QTM462" s="17"/>
      <c r="QTN462" s="17"/>
      <c r="QTO462" s="17"/>
      <c r="QTP462" s="17"/>
      <c r="QTQ462" s="17"/>
      <c r="QTR462" s="17"/>
      <c r="QTS462" s="17"/>
      <c r="QTT462" s="17"/>
      <c r="QTU462" s="17"/>
      <c r="QTV462" s="17"/>
      <c r="QTW462" s="17"/>
      <c r="QTX462" s="17"/>
      <c r="QTY462" s="17"/>
      <c r="QTZ462" s="17"/>
      <c r="QUA462" s="17"/>
      <c r="QUB462" s="17"/>
      <c r="QUC462" s="17"/>
      <c r="QUD462" s="17"/>
      <c r="QUE462" s="17"/>
      <c r="QUF462" s="17"/>
      <c r="QUG462" s="17"/>
      <c r="QUH462" s="17"/>
      <c r="QUI462" s="17"/>
      <c r="QUJ462" s="17"/>
      <c r="QUK462" s="17"/>
      <c r="QUL462" s="17"/>
      <c r="QUM462" s="17"/>
      <c r="QUN462" s="17"/>
      <c r="QUO462" s="17"/>
      <c r="QUP462" s="17"/>
      <c r="QUQ462" s="17"/>
      <c r="QUR462" s="17"/>
      <c r="QUS462" s="17"/>
      <c r="QUT462" s="17"/>
      <c r="QUU462" s="17"/>
      <c r="QUV462" s="17"/>
      <c r="QUW462" s="17"/>
      <c r="QUX462" s="17"/>
      <c r="QUY462" s="17"/>
      <c r="QUZ462" s="17"/>
      <c r="QVA462" s="17"/>
      <c r="QVB462" s="17"/>
      <c r="QVC462" s="17"/>
      <c r="QVD462" s="17"/>
      <c r="QVE462" s="17"/>
      <c r="QVF462" s="17"/>
      <c r="QVG462" s="17"/>
      <c r="QVH462" s="17"/>
      <c r="QVI462" s="17"/>
      <c r="QVJ462" s="17"/>
      <c r="QVK462" s="17"/>
      <c r="QVL462" s="17"/>
      <c r="QVM462" s="17"/>
      <c r="QVN462" s="17"/>
      <c r="QVO462" s="17"/>
      <c r="QVP462" s="17"/>
      <c r="QVQ462" s="17"/>
      <c r="QVR462" s="17"/>
      <c r="QVS462" s="17"/>
      <c r="QVT462" s="17"/>
      <c r="QVU462" s="17"/>
      <c r="QVV462" s="17"/>
      <c r="QVW462" s="17"/>
      <c r="QVX462" s="17"/>
      <c r="QVY462" s="17"/>
      <c r="QVZ462" s="17"/>
      <c r="QWA462" s="17"/>
      <c r="QWB462" s="17"/>
      <c r="QWC462" s="17"/>
      <c r="QWD462" s="17"/>
      <c r="QWE462" s="17"/>
      <c r="QWF462" s="17"/>
      <c r="QWG462" s="17"/>
      <c r="QWH462" s="17"/>
      <c r="QWI462" s="17"/>
      <c r="QWJ462" s="17"/>
      <c r="QWK462" s="17"/>
      <c r="QWL462" s="17"/>
      <c r="QWM462" s="17"/>
      <c r="QWN462" s="17"/>
      <c r="QWO462" s="17"/>
      <c r="QWP462" s="17"/>
      <c r="QWQ462" s="17"/>
      <c r="QWR462" s="17"/>
      <c r="QWS462" s="17"/>
      <c r="QWT462" s="17"/>
      <c r="QWU462" s="17"/>
      <c r="QWV462" s="17"/>
      <c r="QWW462" s="17"/>
      <c r="QWX462" s="17"/>
      <c r="QWY462" s="17"/>
      <c r="QWZ462" s="17"/>
      <c r="QXA462" s="17"/>
      <c r="QXB462" s="17"/>
      <c r="QXC462" s="17"/>
      <c r="QXD462" s="17"/>
      <c r="QXE462" s="17"/>
      <c r="QXF462" s="17"/>
      <c r="QXG462" s="17"/>
      <c r="QXH462" s="17"/>
      <c r="QXI462" s="17"/>
      <c r="QXJ462" s="17"/>
      <c r="QXK462" s="17"/>
      <c r="QXL462" s="17"/>
      <c r="QXM462" s="17"/>
      <c r="QXN462" s="17"/>
      <c r="QXO462" s="17"/>
      <c r="QXP462" s="17"/>
      <c r="QXQ462" s="17"/>
      <c r="QXR462" s="17"/>
      <c r="QXS462" s="17"/>
      <c r="QXT462" s="17"/>
      <c r="QXU462" s="17"/>
      <c r="QXV462" s="17"/>
      <c r="QXW462" s="17"/>
      <c r="QXX462" s="17"/>
      <c r="QXY462" s="17"/>
      <c r="QXZ462" s="17"/>
      <c r="QYA462" s="17"/>
      <c r="QYB462" s="17"/>
      <c r="QYC462" s="17"/>
      <c r="QYD462" s="17"/>
      <c r="QYE462" s="17"/>
      <c r="QYF462" s="17"/>
      <c r="QYG462" s="17"/>
      <c r="QYH462" s="17"/>
      <c r="QYI462" s="17"/>
      <c r="QYJ462" s="17"/>
      <c r="QYK462" s="17"/>
      <c r="QYL462" s="17"/>
      <c r="QYM462" s="17"/>
      <c r="QYN462" s="17"/>
      <c r="QYO462" s="17"/>
      <c r="QYP462" s="17"/>
      <c r="QYQ462" s="17"/>
      <c r="QYR462" s="17"/>
      <c r="QYS462" s="17"/>
      <c r="QYT462" s="17"/>
      <c r="QYU462" s="17"/>
      <c r="QYV462" s="17"/>
      <c r="QYW462" s="17"/>
      <c r="QYX462" s="17"/>
      <c r="QYY462" s="17"/>
      <c r="QYZ462" s="17"/>
      <c r="QZA462" s="17"/>
      <c r="QZB462" s="17"/>
      <c r="QZC462" s="17"/>
      <c r="QZD462" s="17"/>
      <c r="QZE462" s="17"/>
      <c r="QZF462" s="17"/>
      <c r="QZG462" s="17"/>
      <c r="QZH462" s="17"/>
      <c r="QZI462" s="17"/>
      <c r="QZJ462" s="17"/>
      <c r="QZK462" s="17"/>
      <c r="QZL462" s="17"/>
      <c r="QZM462" s="17"/>
      <c r="QZN462" s="17"/>
      <c r="QZO462" s="17"/>
      <c r="QZP462" s="17"/>
      <c r="QZQ462" s="17"/>
      <c r="QZR462" s="17"/>
      <c r="QZS462" s="17"/>
      <c r="QZT462" s="17"/>
      <c r="QZU462" s="17"/>
      <c r="QZV462" s="17"/>
      <c r="QZW462" s="17"/>
      <c r="QZX462" s="17"/>
      <c r="QZY462" s="17"/>
      <c r="QZZ462" s="17"/>
      <c r="RAA462" s="17"/>
      <c r="RAB462" s="17"/>
      <c r="RAC462" s="17"/>
      <c r="RAD462" s="17"/>
      <c r="RAE462" s="17"/>
      <c r="RAF462" s="17"/>
      <c r="RAG462" s="17"/>
      <c r="RAH462" s="17"/>
      <c r="RAI462" s="17"/>
      <c r="RAJ462" s="17"/>
      <c r="RAK462" s="17"/>
      <c r="RAL462" s="17"/>
      <c r="RAM462" s="17"/>
      <c r="RAN462" s="17"/>
      <c r="RAO462" s="17"/>
      <c r="RAP462" s="17"/>
      <c r="RAQ462" s="17"/>
      <c r="RAR462" s="17"/>
      <c r="RAS462" s="17"/>
      <c r="RAT462" s="17"/>
      <c r="RAU462" s="17"/>
      <c r="RAV462" s="17"/>
      <c r="RAW462" s="17"/>
      <c r="RAX462" s="17"/>
      <c r="RAY462" s="17"/>
      <c r="RAZ462" s="17"/>
      <c r="RBA462" s="17"/>
      <c r="RBB462" s="17"/>
      <c r="RBC462" s="17"/>
      <c r="RBD462" s="17"/>
      <c r="RBE462" s="17"/>
      <c r="RBF462" s="17"/>
      <c r="RBG462" s="17"/>
      <c r="RBH462" s="17"/>
      <c r="RBI462" s="17"/>
      <c r="RBJ462" s="17"/>
      <c r="RBK462" s="17"/>
      <c r="RBL462" s="17"/>
      <c r="RBM462" s="17"/>
      <c r="RBN462" s="17"/>
      <c r="RBO462" s="17"/>
      <c r="RBP462" s="17"/>
      <c r="RBQ462" s="17"/>
      <c r="RBR462" s="17"/>
      <c r="RBS462" s="17"/>
      <c r="RBT462" s="17"/>
      <c r="RBU462" s="17"/>
      <c r="RBV462" s="17"/>
      <c r="RBW462" s="17"/>
      <c r="RBX462" s="17"/>
      <c r="RBY462" s="17"/>
      <c r="RBZ462" s="17"/>
      <c r="RCA462" s="17"/>
      <c r="RCB462" s="17"/>
      <c r="RCC462" s="17"/>
      <c r="RCD462" s="17"/>
      <c r="RCE462" s="17"/>
      <c r="RCF462" s="17"/>
      <c r="RCG462" s="17"/>
      <c r="RCH462" s="17"/>
      <c r="RCI462" s="17"/>
      <c r="RCJ462" s="17"/>
      <c r="RCK462" s="17"/>
      <c r="RCL462" s="17"/>
      <c r="RCM462" s="17"/>
      <c r="RCN462" s="17"/>
      <c r="RCO462" s="17"/>
      <c r="RCP462" s="17"/>
      <c r="RCQ462" s="17"/>
      <c r="RCR462" s="17"/>
      <c r="RCS462" s="17"/>
      <c r="RCT462" s="17"/>
      <c r="RCU462" s="17"/>
      <c r="RCV462" s="17"/>
      <c r="RCW462" s="17"/>
      <c r="RCX462" s="17"/>
      <c r="RCY462" s="17"/>
      <c r="RCZ462" s="17"/>
      <c r="RDA462" s="17"/>
      <c r="RDB462" s="17"/>
      <c r="RDC462" s="17"/>
      <c r="RDD462" s="17"/>
      <c r="RDE462" s="17"/>
      <c r="RDF462" s="17"/>
      <c r="RDG462" s="17"/>
      <c r="RDH462" s="17"/>
      <c r="RDI462" s="17"/>
      <c r="RDJ462" s="17"/>
      <c r="RDK462" s="17"/>
      <c r="RDL462" s="17"/>
      <c r="RDM462" s="17"/>
      <c r="RDN462" s="17"/>
      <c r="RDO462" s="17"/>
      <c r="RDP462" s="17"/>
      <c r="RDQ462" s="17"/>
      <c r="RDR462" s="17"/>
      <c r="RDS462" s="17"/>
      <c r="RDT462" s="17"/>
      <c r="RDU462" s="17"/>
      <c r="RDV462" s="17"/>
      <c r="RDW462" s="17"/>
      <c r="RDX462" s="17"/>
      <c r="RDY462" s="17"/>
      <c r="RDZ462" s="17"/>
      <c r="REA462" s="17"/>
      <c r="REB462" s="17"/>
      <c r="REC462" s="17"/>
      <c r="RED462" s="17"/>
      <c r="REE462" s="17"/>
      <c r="REF462" s="17"/>
      <c r="REG462" s="17"/>
      <c r="REH462" s="17"/>
      <c r="REI462" s="17"/>
      <c r="REJ462" s="17"/>
      <c r="REK462" s="17"/>
      <c r="REL462" s="17"/>
      <c r="REM462" s="17"/>
      <c r="REN462" s="17"/>
      <c r="REO462" s="17"/>
      <c r="REP462" s="17"/>
      <c r="REQ462" s="17"/>
      <c r="RER462" s="17"/>
      <c r="RES462" s="17"/>
      <c r="RET462" s="17"/>
      <c r="REU462" s="17"/>
      <c r="REV462" s="17"/>
      <c r="REW462" s="17"/>
      <c r="REX462" s="17"/>
      <c r="REY462" s="17"/>
      <c r="REZ462" s="17"/>
      <c r="RFA462" s="17"/>
      <c r="RFB462" s="17"/>
      <c r="RFC462" s="17"/>
      <c r="RFD462" s="17"/>
      <c r="RFE462" s="17"/>
      <c r="RFF462" s="17"/>
      <c r="RFG462" s="17"/>
      <c r="RFH462" s="17"/>
      <c r="RFI462" s="17"/>
      <c r="RFJ462" s="17"/>
      <c r="RFK462" s="17"/>
      <c r="RFL462" s="17"/>
      <c r="RFM462" s="17"/>
      <c r="RFN462" s="17"/>
      <c r="RFO462" s="17"/>
      <c r="RFP462" s="17"/>
      <c r="RFQ462" s="17"/>
      <c r="RFR462" s="17"/>
      <c r="RFS462" s="17"/>
      <c r="RFT462" s="17"/>
      <c r="RFU462" s="17"/>
      <c r="RFV462" s="17"/>
      <c r="RFW462" s="17"/>
      <c r="RFX462" s="17"/>
      <c r="RFY462" s="17"/>
      <c r="RFZ462" s="17"/>
      <c r="RGA462" s="17"/>
      <c r="RGB462" s="17"/>
      <c r="RGC462" s="17"/>
      <c r="RGD462" s="17"/>
      <c r="RGE462" s="17"/>
      <c r="RGF462" s="17"/>
      <c r="RGG462" s="17"/>
      <c r="RGH462" s="17"/>
      <c r="RGI462" s="17"/>
      <c r="RGJ462" s="17"/>
      <c r="RGK462" s="17"/>
      <c r="RGL462" s="17"/>
      <c r="RGM462" s="17"/>
      <c r="RGN462" s="17"/>
      <c r="RGO462" s="17"/>
      <c r="RGP462" s="17"/>
      <c r="RGQ462" s="17"/>
      <c r="RGR462" s="17"/>
      <c r="RGS462" s="17"/>
      <c r="RGT462" s="17"/>
      <c r="RGU462" s="17"/>
      <c r="RGV462" s="17"/>
      <c r="RGW462" s="17"/>
      <c r="RGX462" s="17"/>
      <c r="RGY462" s="17"/>
      <c r="RGZ462" s="17"/>
      <c r="RHA462" s="17"/>
      <c r="RHB462" s="17"/>
      <c r="RHC462" s="17"/>
      <c r="RHD462" s="17"/>
      <c r="RHE462" s="17"/>
      <c r="RHF462" s="17"/>
      <c r="RHG462" s="17"/>
      <c r="RHH462" s="17"/>
      <c r="RHI462" s="17"/>
      <c r="RHJ462" s="17"/>
      <c r="RHK462" s="17"/>
      <c r="RHL462" s="17"/>
      <c r="RHM462" s="17"/>
      <c r="RHN462" s="17"/>
      <c r="RHO462" s="17"/>
      <c r="RHP462" s="17"/>
      <c r="RHQ462" s="17"/>
      <c r="RHR462" s="17"/>
      <c r="RHS462" s="17"/>
      <c r="RHT462" s="17"/>
      <c r="RHU462" s="17"/>
      <c r="RHV462" s="17"/>
      <c r="RHW462" s="17"/>
      <c r="RHX462" s="17"/>
      <c r="RHY462" s="17"/>
      <c r="RHZ462" s="17"/>
      <c r="RIA462" s="17"/>
      <c r="RIB462" s="17"/>
      <c r="RIC462" s="17"/>
      <c r="RID462" s="17"/>
      <c r="RIE462" s="17"/>
      <c r="RIF462" s="17"/>
      <c r="RIG462" s="17"/>
      <c r="RIH462" s="17"/>
      <c r="RII462" s="17"/>
      <c r="RIJ462" s="17"/>
      <c r="RIK462" s="17"/>
      <c r="RIL462" s="17"/>
      <c r="RIM462" s="17"/>
      <c r="RIN462" s="17"/>
      <c r="RIO462" s="17"/>
      <c r="RIP462" s="17"/>
      <c r="RIQ462" s="17"/>
      <c r="RIR462" s="17"/>
      <c r="RIS462" s="17"/>
      <c r="RIT462" s="17"/>
      <c r="RIU462" s="17"/>
      <c r="RIV462" s="17"/>
      <c r="RIW462" s="17"/>
      <c r="RIX462" s="17"/>
      <c r="RIY462" s="17"/>
      <c r="RIZ462" s="17"/>
      <c r="RJA462" s="17"/>
      <c r="RJB462" s="17"/>
      <c r="RJC462" s="17"/>
      <c r="RJD462" s="17"/>
      <c r="RJE462" s="17"/>
      <c r="RJF462" s="17"/>
      <c r="RJG462" s="17"/>
      <c r="RJH462" s="17"/>
      <c r="RJI462" s="17"/>
      <c r="RJJ462" s="17"/>
      <c r="RJK462" s="17"/>
      <c r="RJL462" s="17"/>
      <c r="RJM462" s="17"/>
      <c r="RJN462" s="17"/>
      <c r="RJO462" s="17"/>
      <c r="RJP462" s="17"/>
      <c r="RJQ462" s="17"/>
      <c r="RJR462" s="17"/>
      <c r="RJS462" s="17"/>
      <c r="RJT462" s="17"/>
      <c r="RJU462" s="17"/>
      <c r="RJV462" s="17"/>
      <c r="RJW462" s="17"/>
      <c r="RJX462" s="17"/>
      <c r="RJY462" s="17"/>
      <c r="RJZ462" s="17"/>
      <c r="RKA462" s="17"/>
      <c r="RKB462" s="17"/>
      <c r="RKC462" s="17"/>
      <c r="RKD462" s="17"/>
      <c r="RKE462" s="17"/>
      <c r="RKF462" s="17"/>
      <c r="RKG462" s="17"/>
      <c r="RKH462" s="17"/>
      <c r="RKI462" s="17"/>
      <c r="RKJ462" s="17"/>
      <c r="RKK462" s="17"/>
      <c r="RKL462" s="17"/>
      <c r="RKM462" s="17"/>
      <c r="RKN462" s="17"/>
      <c r="RKO462" s="17"/>
      <c r="RKP462" s="17"/>
      <c r="RKQ462" s="17"/>
      <c r="RKR462" s="17"/>
      <c r="RKS462" s="17"/>
      <c r="RKT462" s="17"/>
      <c r="RKU462" s="17"/>
      <c r="RKV462" s="17"/>
      <c r="RKW462" s="17"/>
      <c r="RKX462" s="17"/>
      <c r="RKY462" s="17"/>
      <c r="RKZ462" s="17"/>
      <c r="RLA462" s="17"/>
      <c r="RLB462" s="17"/>
      <c r="RLC462" s="17"/>
      <c r="RLD462" s="17"/>
      <c r="RLE462" s="17"/>
      <c r="RLF462" s="17"/>
      <c r="RLG462" s="17"/>
      <c r="RLH462" s="17"/>
      <c r="RLI462" s="17"/>
      <c r="RLJ462" s="17"/>
      <c r="RLK462" s="17"/>
      <c r="RLL462" s="17"/>
      <c r="RLM462" s="17"/>
      <c r="RLN462" s="17"/>
      <c r="RLO462" s="17"/>
      <c r="RLP462" s="17"/>
      <c r="RLQ462" s="17"/>
      <c r="RLR462" s="17"/>
      <c r="RLS462" s="17"/>
      <c r="RLT462" s="17"/>
      <c r="RLU462" s="17"/>
      <c r="RLV462" s="17"/>
      <c r="RLW462" s="17"/>
      <c r="RLX462" s="17"/>
      <c r="RLY462" s="17"/>
      <c r="RLZ462" s="17"/>
      <c r="RMA462" s="17"/>
      <c r="RMB462" s="17"/>
      <c r="RMC462" s="17"/>
      <c r="RMD462" s="17"/>
      <c r="RME462" s="17"/>
      <c r="RMF462" s="17"/>
      <c r="RMG462" s="17"/>
      <c r="RMH462" s="17"/>
      <c r="RMI462" s="17"/>
      <c r="RMJ462" s="17"/>
      <c r="RMK462" s="17"/>
      <c r="RML462" s="17"/>
      <c r="RMM462" s="17"/>
      <c r="RMN462" s="17"/>
      <c r="RMO462" s="17"/>
      <c r="RMP462" s="17"/>
      <c r="RMQ462" s="17"/>
      <c r="RMR462" s="17"/>
      <c r="RMS462" s="17"/>
      <c r="RMT462" s="17"/>
      <c r="RMU462" s="17"/>
      <c r="RMV462" s="17"/>
      <c r="RMW462" s="17"/>
      <c r="RMX462" s="17"/>
      <c r="RMY462" s="17"/>
      <c r="RMZ462" s="17"/>
      <c r="RNA462" s="17"/>
      <c r="RNB462" s="17"/>
      <c r="RNC462" s="17"/>
      <c r="RND462" s="17"/>
      <c r="RNE462" s="17"/>
      <c r="RNF462" s="17"/>
      <c r="RNG462" s="17"/>
      <c r="RNH462" s="17"/>
      <c r="RNI462" s="17"/>
      <c r="RNJ462" s="17"/>
      <c r="RNK462" s="17"/>
      <c r="RNL462" s="17"/>
      <c r="RNM462" s="17"/>
      <c r="RNN462" s="17"/>
      <c r="RNO462" s="17"/>
      <c r="RNP462" s="17"/>
      <c r="RNQ462" s="17"/>
      <c r="RNR462" s="17"/>
      <c r="RNS462" s="17"/>
      <c r="RNT462" s="17"/>
      <c r="RNU462" s="17"/>
      <c r="RNV462" s="17"/>
      <c r="RNW462" s="17"/>
      <c r="RNX462" s="17"/>
      <c r="RNY462" s="17"/>
      <c r="RNZ462" s="17"/>
      <c r="ROA462" s="17"/>
      <c r="ROB462" s="17"/>
      <c r="ROC462" s="17"/>
      <c r="ROD462" s="17"/>
      <c r="ROE462" s="17"/>
      <c r="ROF462" s="17"/>
      <c r="ROG462" s="17"/>
      <c r="ROH462" s="17"/>
      <c r="ROI462" s="17"/>
      <c r="ROJ462" s="17"/>
      <c r="ROK462" s="17"/>
      <c r="ROL462" s="17"/>
      <c r="ROM462" s="17"/>
      <c r="RON462" s="17"/>
      <c r="ROO462" s="17"/>
      <c r="ROP462" s="17"/>
      <c r="ROQ462" s="17"/>
      <c r="ROR462" s="17"/>
      <c r="ROS462" s="17"/>
      <c r="ROT462" s="17"/>
      <c r="ROU462" s="17"/>
      <c r="ROV462" s="17"/>
      <c r="ROW462" s="17"/>
      <c r="ROX462" s="17"/>
      <c r="ROY462" s="17"/>
      <c r="ROZ462" s="17"/>
      <c r="RPA462" s="17"/>
      <c r="RPB462" s="17"/>
      <c r="RPC462" s="17"/>
      <c r="RPD462" s="17"/>
      <c r="RPE462" s="17"/>
      <c r="RPF462" s="17"/>
      <c r="RPG462" s="17"/>
      <c r="RPH462" s="17"/>
      <c r="RPI462" s="17"/>
      <c r="RPJ462" s="17"/>
      <c r="RPK462" s="17"/>
      <c r="RPL462" s="17"/>
      <c r="RPM462" s="17"/>
      <c r="RPN462" s="17"/>
      <c r="RPO462" s="17"/>
      <c r="RPP462" s="17"/>
      <c r="RPQ462" s="17"/>
      <c r="RPR462" s="17"/>
      <c r="RPS462" s="17"/>
      <c r="RPT462" s="17"/>
      <c r="RPU462" s="17"/>
      <c r="RPV462" s="17"/>
      <c r="RPW462" s="17"/>
      <c r="RPX462" s="17"/>
      <c r="RPY462" s="17"/>
      <c r="RPZ462" s="17"/>
      <c r="RQA462" s="17"/>
      <c r="RQB462" s="17"/>
      <c r="RQC462" s="17"/>
      <c r="RQD462" s="17"/>
      <c r="RQE462" s="17"/>
      <c r="RQF462" s="17"/>
      <c r="RQG462" s="17"/>
      <c r="RQH462" s="17"/>
      <c r="RQI462" s="17"/>
      <c r="RQJ462" s="17"/>
      <c r="RQK462" s="17"/>
      <c r="RQL462" s="17"/>
      <c r="RQM462" s="17"/>
      <c r="RQN462" s="17"/>
      <c r="RQO462" s="17"/>
      <c r="RQP462" s="17"/>
      <c r="RQQ462" s="17"/>
      <c r="RQR462" s="17"/>
      <c r="RQS462" s="17"/>
      <c r="RQT462" s="17"/>
      <c r="RQU462" s="17"/>
      <c r="RQV462" s="17"/>
      <c r="RQW462" s="17"/>
      <c r="RQX462" s="17"/>
      <c r="RQY462" s="17"/>
      <c r="RQZ462" s="17"/>
      <c r="RRA462" s="17"/>
      <c r="RRB462" s="17"/>
      <c r="RRC462" s="17"/>
      <c r="RRD462" s="17"/>
      <c r="RRE462" s="17"/>
      <c r="RRF462" s="17"/>
      <c r="RRG462" s="17"/>
      <c r="RRH462" s="17"/>
      <c r="RRI462" s="17"/>
      <c r="RRJ462" s="17"/>
      <c r="RRK462" s="17"/>
      <c r="RRL462" s="17"/>
      <c r="RRM462" s="17"/>
      <c r="RRN462" s="17"/>
      <c r="RRO462" s="17"/>
      <c r="RRP462" s="17"/>
      <c r="RRQ462" s="17"/>
      <c r="RRR462" s="17"/>
      <c r="RRS462" s="17"/>
      <c r="RRT462" s="17"/>
      <c r="RRU462" s="17"/>
      <c r="RRV462" s="17"/>
      <c r="RRW462" s="17"/>
      <c r="RRX462" s="17"/>
      <c r="RRY462" s="17"/>
      <c r="RRZ462" s="17"/>
      <c r="RSA462" s="17"/>
      <c r="RSB462" s="17"/>
      <c r="RSC462" s="17"/>
      <c r="RSD462" s="17"/>
      <c r="RSE462" s="17"/>
      <c r="RSF462" s="17"/>
      <c r="RSG462" s="17"/>
      <c r="RSH462" s="17"/>
      <c r="RSI462" s="17"/>
      <c r="RSJ462" s="17"/>
      <c r="RSK462" s="17"/>
      <c r="RSL462" s="17"/>
      <c r="RSM462" s="17"/>
      <c r="RSN462" s="17"/>
      <c r="RSO462" s="17"/>
      <c r="RSP462" s="17"/>
      <c r="RSQ462" s="17"/>
      <c r="RSR462" s="17"/>
      <c r="RSS462" s="17"/>
      <c r="RST462" s="17"/>
      <c r="RSU462" s="17"/>
      <c r="RSV462" s="17"/>
      <c r="RSW462" s="17"/>
      <c r="RSX462" s="17"/>
      <c r="RSY462" s="17"/>
      <c r="RSZ462" s="17"/>
      <c r="RTA462" s="17"/>
      <c r="RTB462" s="17"/>
      <c r="RTC462" s="17"/>
      <c r="RTD462" s="17"/>
      <c r="RTE462" s="17"/>
      <c r="RTF462" s="17"/>
      <c r="RTG462" s="17"/>
      <c r="RTH462" s="17"/>
      <c r="RTI462" s="17"/>
      <c r="RTJ462" s="17"/>
      <c r="RTK462" s="17"/>
      <c r="RTL462" s="17"/>
      <c r="RTM462" s="17"/>
      <c r="RTN462" s="17"/>
      <c r="RTO462" s="17"/>
      <c r="RTP462" s="17"/>
      <c r="RTQ462" s="17"/>
      <c r="RTR462" s="17"/>
      <c r="RTS462" s="17"/>
      <c r="RTT462" s="17"/>
      <c r="RTU462" s="17"/>
      <c r="RTV462" s="17"/>
      <c r="RTW462" s="17"/>
      <c r="RTX462" s="17"/>
      <c r="RTY462" s="17"/>
      <c r="RTZ462" s="17"/>
      <c r="RUA462" s="17"/>
      <c r="RUB462" s="17"/>
      <c r="RUC462" s="17"/>
      <c r="RUD462" s="17"/>
      <c r="RUE462" s="17"/>
      <c r="RUF462" s="17"/>
      <c r="RUG462" s="17"/>
      <c r="RUH462" s="17"/>
      <c r="RUI462" s="17"/>
      <c r="RUJ462" s="17"/>
      <c r="RUK462" s="17"/>
      <c r="RUL462" s="17"/>
      <c r="RUM462" s="17"/>
      <c r="RUN462" s="17"/>
      <c r="RUO462" s="17"/>
      <c r="RUP462" s="17"/>
      <c r="RUQ462" s="17"/>
      <c r="RUR462" s="17"/>
      <c r="RUS462" s="17"/>
      <c r="RUT462" s="17"/>
      <c r="RUU462" s="17"/>
      <c r="RUV462" s="17"/>
      <c r="RUW462" s="17"/>
      <c r="RUX462" s="17"/>
      <c r="RUY462" s="17"/>
      <c r="RUZ462" s="17"/>
      <c r="RVA462" s="17"/>
      <c r="RVB462" s="17"/>
      <c r="RVC462" s="17"/>
      <c r="RVD462" s="17"/>
      <c r="RVE462" s="17"/>
      <c r="RVF462" s="17"/>
      <c r="RVG462" s="17"/>
      <c r="RVH462" s="17"/>
      <c r="RVI462" s="17"/>
      <c r="RVJ462" s="17"/>
      <c r="RVK462" s="17"/>
      <c r="RVL462" s="17"/>
      <c r="RVM462" s="17"/>
      <c r="RVN462" s="17"/>
      <c r="RVO462" s="17"/>
      <c r="RVP462" s="17"/>
      <c r="RVQ462" s="17"/>
      <c r="RVR462" s="17"/>
      <c r="RVS462" s="17"/>
      <c r="RVT462" s="17"/>
      <c r="RVU462" s="17"/>
      <c r="RVV462" s="17"/>
      <c r="RVW462" s="17"/>
      <c r="RVX462" s="17"/>
      <c r="RVY462" s="17"/>
      <c r="RVZ462" s="17"/>
      <c r="RWA462" s="17"/>
      <c r="RWB462" s="17"/>
      <c r="RWC462" s="17"/>
      <c r="RWD462" s="17"/>
      <c r="RWE462" s="17"/>
      <c r="RWF462" s="17"/>
      <c r="RWG462" s="17"/>
      <c r="RWH462" s="17"/>
      <c r="RWI462" s="17"/>
      <c r="RWJ462" s="17"/>
      <c r="RWK462" s="17"/>
      <c r="RWL462" s="17"/>
      <c r="RWM462" s="17"/>
      <c r="RWN462" s="17"/>
      <c r="RWO462" s="17"/>
      <c r="RWP462" s="17"/>
      <c r="RWQ462" s="17"/>
      <c r="RWR462" s="17"/>
      <c r="RWS462" s="17"/>
      <c r="RWT462" s="17"/>
      <c r="RWU462" s="17"/>
      <c r="RWV462" s="17"/>
      <c r="RWW462" s="17"/>
      <c r="RWX462" s="17"/>
      <c r="RWY462" s="17"/>
      <c r="RWZ462" s="17"/>
      <c r="RXA462" s="17"/>
      <c r="RXB462" s="17"/>
      <c r="RXC462" s="17"/>
      <c r="RXD462" s="17"/>
      <c r="RXE462" s="17"/>
      <c r="RXF462" s="17"/>
      <c r="RXG462" s="17"/>
      <c r="RXH462" s="17"/>
      <c r="RXI462" s="17"/>
      <c r="RXJ462" s="17"/>
      <c r="RXK462" s="17"/>
      <c r="RXL462" s="17"/>
      <c r="RXM462" s="17"/>
      <c r="RXN462" s="17"/>
      <c r="RXO462" s="17"/>
      <c r="RXP462" s="17"/>
      <c r="RXQ462" s="17"/>
      <c r="RXR462" s="17"/>
      <c r="RXS462" s="17"/>
      <c r="RXT462" s="17"/>
      <c r="RXU462" s="17"/>
      <c r="RXV462" s="17"/>
      <c r="RXW462" s="17"/>
      <c r="RXX462" s="17"/>
      <c r="RXY462" s="17"/>
      <c r="RXZ462" s="17"/>
      <c r="RYA462" s="17"/>
      <c r="RYB462" s="17"/>
      <c r="RYC462" s="17"/>
      <c r="RYD462" s="17"/>
      <c r="RYE462" s="17"/>
      <c r="RYF462" s="17"/>
      <c r="RYG462" s="17"/>
      <c r="RYH462" s="17"/>
      <c r="RYI462" s="17"/>
      <c r="RYJ462" s="17"/>
      <c r="RYK462" s="17"/>
      <c r="RYL462" s="17"/>
      <c r="RYM462" s="17"/>
      <c r="RYN462" s="17"/>
      <c r="RYO462" s="17"/>
      <c r="RYP462" s="17"/>
      <c r="RYQ462" s="17"/>
      <c r="RYR462" s="17"/>
      <c r="RYS462" s="17"/>
      <c r="RYT462" s="17"/>
      <c r="RYU462" s="17"/>
      <c r="RYV462" s="17"/>
      <c r="RYW462" s="17"/>
      <c r="RYX462" s="17"/>
      <c r="RYY462" s="17"/>
      <c r="RYZ462" s="17"/>
      <c r="RZA462" s="17"/>
      <c r="RZB462" s="17"/>
      <c r="RZC462" s="17"/>
      <c r="RZD462" s="17"/>
      <c r="RZE462" s="17"/>
      <c r="RZF462" s="17"/>
      <c r="RZG462" s="17"/>
      <c r="RZH462" s="17"/>
      <c r="RZI462" s="17"/>
      <c r="RZJ462" s="17"/>
      <c r="RZK462" s="17"/>
      <c r="RZL462" s="17"/>
      <c r="RZM462" s="17"/>
      <c r="RZN462" s="17"/>
      <c r="RZO462" s="17"/>
      <c r="RZP462" s="17"/>
      <c r="RZQ462" s="17"/>
      <c r="RZR462" s="17"/>
      <c r="RZS462" s="17"/>
      <c r="RZT462" s="17"/>
      <c r="RZU462" s="17"/>
      <c r="RZV462" s="17"/>
      <c r="RZW462" s="17"/>
      <c r="RZX462" s="17"/>
      <c r="RZY462" s="17"/>
      <c r="RZZ462" s="17"/>
      <c r="SAA462" s="17"/>
      <c r="SAB462" s="17"/>
      <c r="SAC462" s="17"/>
      <c r="SAD462" s="17"/>
      <c r="SAE462" s="17"/>
      <c r="SAF462" s="17"/>
      <c r="SAG462" s="17"/>
      <c r="SAH462" s="17"/>
      <c r="SAI462" s="17"/>
      <c r="SAJ462" s="17"/>
      <c r="SAK462" s="17"/>
      <c r="SAL462" s="17"/>
      <c r="SAM462" s="17"/>
      <c r="SAN462" s="17"/>
      <c r="SAO462" s="17"/>
      <c r="SAP462" s="17"/>
      <c r="SAQ462" s="17"/>
      <c r="SAR462" s="17"/>
      <c r="SAS462" s="17"/>
      <c r="SAT462" s="17"/>
      <c r="SAU462" s="17"/>
      <c r="SAV462" s="17"/>
      <c r="SAW462" s="17"/>
      <c r="SAX462" s="17"/>
      <c r="SAY462" s="17"/>
      <c r="SAZ462" s="17"/>
      <c r="SBA462" s="17"/>
      <c r="SBB462" s="17"/>
      <c r="SBC462" s="17"/>
      <c r="SBD462" s="17"/>
      <c r="SBE462" s="17"/>
      <c r="SBF462" s="17"/>
      <c r="SBG462" s="17"/>
      <c r="SBH462" s="17"/>
      <c r="SBI462" s="17"/>
      <c r="SBJ462" s="17"/>
      <c r="SBK462" s="17"/>
      <c r="SBL462" s="17"/>
      <c r="SBM462" s="17"/>
      <c r="SBN462" s="17"/>
      <c r="SBO462" s="17"/>
      <c r="SBP462" s="17"/>
      <c r="SBQ462" s="17"/>
      <c r="SBR462" s="17"/>
      <c r="SBS462" s="17"/>
      <c r="SBT462" s="17"/>
      <c r="SBU462" s="17"/>
      <c r="SBV462" s="17"/>
      <c r="SBW462" s="17"/>
      <c r="SBX462" s="17"/>
      <c r="SBY462" s="17"/>
      <c r="SBZ462" s="17"/>
      <c r="SCA462" s="17"/>
      <c r="SCB462" s="17"/>
      <c r="SCC462" s="17"/>
      <c r="SCD462" s="17"/>
      <c r="SCE462" s="17"/>
      <c r="SCF462" s="17"/>
      <c r="SCG462" s="17"/>
      <c r="SCH462" s="17"/>
      <c r="SCI462" s="17"/>
      <c r="SCJ462" s="17"/>
      <c r="SCK462" s="17"/>
      <c r="SCL462" s="17"/>
      <c r="SCM462" s="17"/>
      <c r="SCN462" s="17"/>
      <c r="SCO462" s="17"/>
      <c r="SCP462" s="17"/>
      <c r="SCQ462" s="17"/>
      <c r="SCR462" s="17"/>
      <c r="SCS462" s="17"/>
      <c r="SCT462" s="17"/>
      <c r="SCU462" s="17"/>
      <c r="SCV462" s="17"/>
      <c r="SCW462" s="17"/>
      <c r="SCX462" s="17"/>
      <c r="SCY462" s="17"/>
      <c r="SCZ462" s="17"/>
      <c r="SDA462" s="17"/>
      <c r="SDB462" s="17"/>
      <c r="SDC462" s="17"/>
      <c r="SDD462" s="17"/>
      <c r="SDE462" s="17"/>
      <c r="SDF462" s="17"/>
      <c r="SDG462" s="17"/>
      <c r="SDH462" s="17"/>
      <c r="SDI462" s="17"/>
      <c r="SDJ462" s="17"/>
      <c r="SDK462" s="17"/>
      <c r="SDL462" s="17"/>
      <c r="SDM462" s="17"/>
      <c r="SDN462" s="17"/>
      <c r="SDO462" s="17"/>
      <c r="SDP462" s="17"/>
      <c r="SDQ462" s="17"/>
      <c r="SDR462" s="17"/>
      <c r="SDS462" s="17"/>
      <c r="SDT462" s="17"/>
      <c r="SDU462" s="17"/>
      <c r="SDV462" s="17"/>
      <c r="SDW462" s="17"/>
      <c r="SDX462" s="17"/>
      <c r="SDY462" s="17"/>
      <c r="SDZ462" s="17"/>
      <c r="SEA462" s="17"/>
      <c r="SEB462" s="17"/>
      <c r="SEC462" s="17"/>
      <c r="SED462" s="17"/>
      <c r="SEE462" s="17"/>
      <c r="SEF462" s="17"/>
      <c r="SEG462" s="17"/>
      <c r="SEH462" s="17"/>
      <c r="SEI462" s="17"/>
      <c r="SEJ462" s="17"/>
      <c r="SEK462" s="17"/>
      <c r="SEL462" s="17"/>
      <c r="SEM462" s="17"/>
      <c r="SEN462" s="17"/>
      <c r="SEO462" s="17"/>
      <c r="SEP462" s="17"/>
      <c r="SEQ462" s="17"/>
      <c r="SER462" s="17"/>
      <c r="SES462" s="17"/>
      <c r="SET462" s="17"/>
      <c r="SEU462" s="17"/>
      <c r="SEV462" s="17"/>
      <c r="SEW462" s="17"/>
      <c r="SEX462" s="17"/>
      <c r="SEY462" s="17"/>
      <c r="SEZ462" s="17"/>
      <c r="SFA462" s="17"/>
      <c r="SFB462" s="17"/>
      <c r="SFC462" s="17"/>
      <c r="SFD462" s="17"/>
      <c r="SFE462" s="17"/>
      <c r="SFF462" s="17"/>
      <c r="SFG462" s="17"/>
      <c r="SFH462" s="17"/>
      <c r="SFI462" s="17"/>
      <c r="SFJ462" s="17"/>
      <c r="SFK462" s="17"/>
      <c r="SFL462" s="17"/>
      <c r="SFM462" s="17"/>
      <c r="SFN462" s="17"/>
      <c r="SFO462" s="17"/>
      <c r="SFP462" s="17"/>
      <c r="SFQ462" s="17"/>
      <c r="SFR462" s="17"/>
      <c r="SFS462" s="17"/>
      <c r="SFT462" s="17"/>
      <c r="SFU462" s="17"/>
      <c r="SFV462" s="17"/>
      <c r="SFW462" s="17"/>
      <c r="SFX462" s="17"/>
      <c r="SFY462" s="17"/>
      <c r="SFZ462" s="17"/>
      <c r="SGA462" s="17"/>
      <c r="SGB462" s="17"/>
      <c r="SGC462" s="17"/>
      <c r="SGD462" s="17"/>
      <c r="SGE462" s="17"/>
      <c r="SGF462" s="17"/>
      <c r="SGG462" s="17"/>
      <c r="SGH462" s="17"/>
      <c r="SGI462" s="17"/>
      <c r="SGJ462" s="17"/>
      <c r="SGK462" s="17"/>
      <c r="SGL462" s="17"/>
      <c r="SGM462" s="17"/>
      <c r="SGN462" s="17"/>
      <c r="SGO462" s="17"/>
      <c r="SGP462" s="17"/>
      <c r="SGQ462" s="17"/>
      <c r="SGR462" s="17"/>
      <c r="SGS462" s="17"/>
      <c r="SGT462" s="17"/>
      <c r="SGU462" s="17"/>
      <c r="SGV462" s="17"/>
      <c r="SGW462" s="17"/>
      <c r="SGX462" s="17"/>
      <c r="SGY462" s="17"/>
      <c r="SGZ462" s="17"/>
      <c r="SHA462" s="17"/>
      <c r="SHB462" s="17"/>
      <c r="SHC462" s="17"/>
      <c r="SHD462" s="17"/>
      <c r="SHE462" s="17"/>
      <c r="SHF462" s="17"/>
      <c r="SHG462" s="17"/>
      <c r="SHH462" s="17"/>
      <c r="SHI462" s="17"/>
      <c r="SHJ462" s="17"/>
      <c r="SHK462" s="17"/>
      <c r="SHL462" s="17"/>
      <c r="SHM462" s="17"/>
      <c r="SHN462" s="17"/>
      <c r="SHO462" s="17"/>
      <c r="SHP462" s="17"/>
      <c r="SHQ462" s="17"/>
      <c r="SHR462" s="17"/>
      <c r="SHS462" s="17"/>
      <c r="SHT462" s="17"/>
      <c r="SHU462" s="17"/>
      <c r="SHV462" s="17"/>
      <c r="SHW462" s="17"/>
      <c r="SHX462" s="17"/>
      <c r="SHY462" s="17"/>
      <c r="SHZ462" s="17"/>
      <c r="SIA462" s="17"/>
      <c r="SIB462" s="17"/>
      <c r="SIC462" s="17"/>
      <c r="SID462" s="17"/>
      <c r="SIE462" s="17"/>
      <c r="SIF462" s="17"/>
      <c r="SIG462" s="17"/>
      <c r="SIH462" s="17"/>
      <c r="SII462" s="17"/>
      <c r="SIJ462" s="17"/>
      <c r="SIK462" s="17"/>
      <c r="SIL462" s="17"/>
      <c r="SIM462" s="17"/>
      <c r="SIN462" s="17"/>
      <c r="SIO462" s="17"/>
      <c r="SIP462" s="17"/>
      <c r="SIQ462" s="17"/>
      <c r="SIR462" s="17"/>
      <c r="SIS462" s="17"/>
      <c r="SIT462" s="17"/>
      <c r="SIU462" s="17"/>
      <c r="SIV462" s="17"/>
      <c r="SIW462" s="17"/>
      <c r="SIX462" s="17"/>
      <c r="SIY462" s="17"/>
      <c r="SIZ462" s="17"/>
      <c r="SJA462" s="17"/>
      <c r="SJB462" s="17"/>
      <c r="SJC462" s="17"/>
      <c r="SJD462" s="17"/>
      <c r="SJE462" s="17"/>
      <c r="SJF462" s="17"/>
      <c r="SJG462" s="17"/>
      <c r="SJH462" s="17"/>
      <c r="SJI462" s="17"/>
      <c r="SJJ462" s="17"/>
      <c r="SJK462" s="17"/>
      <c r="SJL462" s="17"/>
      <c r="SJM462" s="17"/>
      <c r="SJN462" s="17"/>
      <c r="SJO462" s="17"/>
      <c r="SJP462" s="17"/>
      <c r="SJQ462" s="17"/>
      <c r="SJR462" s="17"/>
      <c r="SJS462" s="17"/>
      <c r="SJT462" s="17"/>
      <c r="SJU462" s="17"/>
      <c r="SJV462" s="17"/>
      <c r="SJW462" s="17"/>
      <c r="SJX462" s="17"/>
      <c r="SJY462" s="17"/>
      <c r="SJZ462" s="17"/>
      <c r="SKA462" s="17"/>
      <c r="SKB462" s="17"/>
      <c r="SKC462" s="17"/>
      <c r="SKD462" s="17"/>
      <c r="SKE462" s="17"/>
      <c r="SKF462" s="17"/>
      <c r="SKG462" s="17"/>
      <c r="SKH462" s="17"/>
      <c r="SKI462" s="17"/>
      <c r="SKJ462" s="17"/>
      <c r="SKK462" s="17"/>
      <c r="SKL462" s="17"/>
      <c r="SKM462" s="17"/>
      <c r="SKN462" s="17"/>
      <c r="SKO462" s="17"/>
      <c r="SKP462" s="17"/>
      <c r="SKQ462" s="17"/>
      <c r="SKR462" s="17"/>
      <c r="SKS462" s="17"/>
      <c r="SKT462" s="17"/>
      <c r="SKU462" s="17"/>
      <c r="SKV462" s="17"/>
      <c r="SKW462" s="17"/>
      <c r="SKX462" s="17"/>
      <c r="SKY462" s="17"/>
      <c r="SKZ462" s="17"/>
      <c r="SLA462" s="17"/>
      <c r="SLB462" s="17"/>
      <c r="SLC462" s="17"/>
      <c r="SLD462" s="17"/>
      <c r="SLE462" s="17"/>
      <c r="SLF462" s="17"/>
      <c r="SLG462" s="17"/>
      <c r="SLH462" s="17"/>
      <c r="SLI462" s="17"/>
      <c r="SLJ462" s="17"/>
      <c r="SLK462" s="17"/>
      <c r="SLL462" s="17"/>
      <c r="SLM462" s="17"/>
      <c r="SLN462" s="17"/>
      <c r="SLO462" s="17"/>
      <c r="SLP462" s="17"/>
      <c r="SLQ462" s="17"/>
      <c r="SLR462" s="17"/>
      <c r="SLS462" s="17"/>
      <c r="SLT462" s="17"/>
      <c r="SLU462" s="17"/>
      <c r="SLV462" s="17"/>
      <c r="SLW462" s="17"/>
      <c r="SLX462" s="17"/>
      <c r="SLY462" s="17"/>
      <c r="SLZ462" s="17"/>
      <c r="SMA462" s="17"/>
      <c r="SMB462" s="17"/>
      <c r="SMC462" s="17"/>
      <c r="SMD462" s="17"/>
      <c r="SME462" s="17"/>
      <c r="SMF462" s="17"/>
      <c r="SMG462" s="17"/>
      <c r="SMH462" s="17"/>
      <c r="SMI462" s="17"/>
      <c r="SMJ462" s="17"/>
      <c r="SMK462" s="17"/>
      <c r="SML462" s="17"/>
      <c r="SMM462" s="17"/>
      <c r="SMN462" s="17"/>
      <c r="SMO462" s="17"/>
      <c r="SMP462" s="17"/>
      <c r="SMQ462" s="17"/>
      <c r="SMR462" s="17"/>
      <c r="SMS462" s="17"/>
      <c r="SMT462" s="17"/>
      <c r="SMU462" s="17"/>
      <c r="SMV462" s="17"/>
      <c r="SMW462" s="17"/>
      <c r="SMX462" s="17"/>
      <c r="SMY462" s="17"/>
      <c r="SMZ462" s="17"/>
      <c r="SNA462" s="17"/>
      <c r="SNB462" s="17"/>
      <c r="SNC462" s="17"/>
      <c r="SND462" s="17"/>
      <c r="SNE462" s="17"/>
      <c r="SNF462" s="17"/>
      <c r="SNG462" s="17"/>
      <c r="SNH462" s="17"/>
      <c r="SNI462" s="17"/>
      <c r="SNJ462" s="17"/>
      <c r="SNK462" s="17"/>
      <c r="SNL462" s="17"/>
      <c r="SNM462" s="17"/>
      <c r="SNN462" s="17"/>
      <c r="SNO462" s="17"/>
      <c r="SNP462" s="17"/>
      <c r="SNQ462" s="17"/>
      <c r="SNR462" s="17"/>
      <c r="SNS462" s="17"/>
      <c r="SNT462" s="17"/>
      <c r="SNU462" s="17"/>
      <c r="SNV462" s="17"/>
      <c r="SNW462" s="17"/>
      <c r="SNX462" s="17"/>
      <c r="SNY462" s="17"/>
      <c r="SNZ462" s="17"/>
      <c r="SOA462" s="17"/>
      <c r="SOB462" s="17"/>
      <c r="SOC462" s="17"/>
      <c r="SOD462" s="17"/>
      <c r="SOE462" s="17"/>
      <c r="SOF462" s="17"/>
      <c r="SOG462" s="17"/>
      <c r="SOH462" s="17"/>
      <c r="SOI462" s="17"/>
      <c r="SOJ462" s="17"/>
      <c r="SOK462" s="17"/>
      <c r="SOL462" s="17"/>
      <c r="SOM462" s="17"/>
      <c r="SON462" s="17"/>
      <c r="SOO462" s="17"/>
      <c r="SOP462" s="17"/>
      <c r="SOQ462" s="17"/>
      <c r="SOR462" s="17"/>
      <c r="SOS462" s="17"/>
      <c r="SOT462" s="17"/>
      <c r="SOU462" s="17"/>
      <c r="SOV462" s="17"/>
      <c r="SOW462" s="17"/>
      <c r="SOX462" s="17"/>
      <c r="SOY462" s="17"/>
      <c r="SOZ462" s="17"/>
      <c r="SPA462" s="17"/>
      <c r="SPB462" s="17"/>
      <c r="SPC462" s="17"/>
      <c r="SPD462" s="17"/>
      <c r="SPE462" s="17"/>
      <c r="SPF462" s="17"/>
      <c r="SPG462" s="17"/>
      <c r="SPH462" s="17"/>
      <c r="SPI462" s="17"/>
      <c r="SPJ462" s="17"/>
      <c r="SPK462" s="17"/>
      <c r="SPL462" s="17"/>
      <c r="SPM462" s="17"/>
      <c r="SPN462" s="17"/>
      <c r="SPO462" s="17"/>
      <c r="SPP462" s="17"/>
      <c r="SPQ462" s="17"/>
      <c r="SPR462" s="17"/>
      <c r="SPS462" s="17"/>
      <c r="SPT462" s="17"/>
      <c r="SPU462" s="17"/>
      <c r="SPV462" s="17"/>
      <c r="SPW462" s="17"/>
      <c r="SPX462" s="17"/>
      <c r="SPY462" s="17"/>
      <c r="SPZ462" s="17"/>
      <c r="SQA462" s="17"/>
      <c r="SQB462" s="17"/>
      <c r="SQC462" s="17"/>
      <c r="SQD462" s="17"/>
      <c r="SQE462" s="17"/>
      <c r="SQF462" s="17"/>
      <c r="SQG462" s="17"/>
      <c r="SQH462" s="17"/>
      <c r="SQI462" s="17"/>
      <c r="SQJ462" s="17"/>
      <c r="SQK462" s="17"/>
      <c r="SQL462" s="17"/>
      <c r="SQM462" s="17"/>
      <c r="SQN462" s="17"/>
      <c r="SQO462" s="17"/>
      <c r="SQP462" s="17"/>
      <c r="SQQ462" s="17"/>
      <c r="SQR462" s="17"/>
      <c r="SQS462" s="17"/>
      <c r="SQT462" s="17"/>
      <c r="SQU462" s="17"/>
      <c r="SQV462" s="17"/>
      <c r="SQW462" s="17"/>
      <c r="SQX462" s="17"/>
      <c r="SQY462" s="17"/>
      <c r="SQZ462" s="17"/>
      <c r="SRA462" s="17"/>
      <c r="SRB462" s="17"/>
      <c r="SRC462" s="17"/>
      <c r="SRD462" s="17"/>
      <c r="SRE462" s="17"/>
      <c r="SRF462" s="17"/>
      <c r="SRG462" s="17"/>
      <c r="SRH462" s="17"/>
      <c r="SRI462" s="17"/>
      <c r="SRJ462" s="17"/>
      <c r="SRK462" s="17"/>
      <c r="SRL462" s="17"/>
      <c r="SRM462" s="17"/>
      <c r="SRN462" s="17"/>
      <c r="SRO462" s="17"/>
      <c r="SRP462" s="17"/>
      <c r="SRQ462" s="17"/>
      <c r="SRR462" s="17"/>
      <c r="SRS462" s="17"/>
      <c r="SRT462" s="17"/>
      <c r="SRU462" s="17"/>
      <c r="SRV462" s="17"/>
      <c r="SRW462" s="17"/>
      <c r="SRX462" s="17"/>
      <c r="SRY462" s="17"/>
      <c r="SRZ462" s="17"/>
      <c r="SSA462" s="17"/>
      <c r="SSB462" s="17"/>
      <c r="SSC462" s="17"/>
      <c r="SSD462" s="17"/>
      <c r="SSE462" s="17"/>
      <c r="SSF462" s="17"/>
      <c r="SSG462" s="17"/>
      <c r="SSH462" s="17"/>
      <c r="SSI462" s="17"/>
      <c r="SSJ462" s="17"/>
      <c r="SSK462" s="17"/>
      <c r="SSL462" s="17"/>
      <c r="SSM462" s="17"/>
      <c r="SSN462" s="17"/>
      <c r="SSO462" s="17"/>
      <c r="SSP462" s="17"/>
      <c r="SSQ462" s="17"/>
      <c r="SSR462" s="17"/>
      <c r="SSS462" s="17"/>
      <c r="SST462" s="17"/>
      <c r="SSU462" s="17"/>
      <c r="SSV462" s="17"/>
      <c r="SSW462" s="17"/>
      <c r="SSX462" s="17"/>
      <c r="SSY462" s="17"/>
      <c r="SSZ462" s="17"/>
      <c r="STA462" s="17"/>
      <c r="STB462" s="17"/>
      <c r="STC462" s="17"/>
      <c r="STD462" s="17"/>
      <c r="STE462" s="17"/>
      <c r="STF462" s="17"/>
      <c r="STG462" s="17"/>
      <c r="STH462" s="17"/>
      <c r="STI462" s="17"/>
      <c r="STJ462" s="17"/>
      <c r="STK462" s="17"/>
      <c r="STL462" s="17"/>
      <c r="STM462" s="17"/>
      <c r="STN462" s="17"/>
      <c r="STO462" s="17"/>
      <c r="STP462" s="17"/>
      <c r="STQ462" s="17"/>
      <c r="STR462" s="17"/>
      <c r="STS462" s="17"/>
      <c r="STT462" s="17"/>
      <c r="STU462" s="17"/>
      <c r="STV462" s="17"/>
      <c r="STW462" s="17"/>
      <c r="STX462" s="17"/>
      <c r="STY462" s="17"/>
      <c r="STZ462" s="17"/>
      <c r="SUA462" s="17"/>
      <c r="SUB462" s="17"/>
      <c r="SUC462" s="17"/>
      <c r="SUD462" s="17"/>
      <c r="SUE462" s="17"/>
      <c r="SUF462" s="17"/>
      <c r="SUG462" s="17"/>
      <c r="SUH462" s="17"/>
      <c r="SUI462" s="17"/>
      <c r="SUJ462" s="17"/>
      <c r="SUK462" s="17"/>
      <c r="SUL462" s="17"/>
      <c r="SUM462" s="17"/>
      <c r="SUN462" s="17"/>
      <c r="SUO462" s="17"/>
      <c r="SUP462" s="17"/>
      <c r="SUQ462" s="17"/>
      <c r="SUR462" s="17"/>
      <c r="SUS462" s="17"/>
      <c r="SUT462" s="17"/>
      <c r="SUU462" s="17"/>
      <c r="SUV462" s="17"/>
      <c r="SUW462" s="17"/>
      <c r="SUX462" s="17"/>
      <c r="SUY462" s="17"/>
      <c r="SUZ462" s="17"/>
      <c r="SVA462" s="17"/>
      <c r="SVB462" s="17"/>
      <c r="SVC462" s="17"/>
      <c r="SVD462" s="17"/>
      <c r="SVE462" s="17"/>
      <c r="SVF462" s="17"/>
      <c r="SVG462" s="17"/>
      <c r="SVH462" s="17"/>
      <c r="SVI462" s="17"/>
      <c r="SVJ462" s="17"/>
      <c r="SVK462" s="17"/>
      <c r="SVL462" s="17"/>
      <c r="SVM462" s="17"/>
      <c r="SVN462" s="17"/>
      <c r="SVO462" s="17"/>
      <c r="SVP462" s="17"/>
      <c r="SVQ462" s="17"/>
      <c r="SVR462" s="17"/>
      <c r="SVS462" s="17"/>
      <c r="SVT462" s="17"/>
      <c r="SVU462" s="17"/>
      <c r="SVV462" s="17"/>
      <c r="SVW462" s="17"/>
      <c r="SVX462" s="17"/>
      <c r="SVY462" s="17"/>
      <c r="SVZ462" s="17"/>
      <c r="SWA462" s="17"/>
      <c r="SWB462" s="17"/>
      <c r="SWC462" s="17"/>
      <c r="SWD462" s="17"/>
      <c r="SWE462" s="17"/>
      <c r="SWF462" s="17"/>
      <c r="SWG462" s="17"/>
      <c r="SWH462" s="17"/>
      <c r="SWI462" s="17"/>
      <c r="SWJ462" s="17"/>
      <c r="SWK462" s="17"/>
      <c r="SWL462" s="17"/>
      <c r="SWM462" s="17"/>
      <c r="SWN462" s="17"/>
      <c r="SWO462" s="17"/>
      <c r="SWP462" s="17"/>
      <c r="SWQ462" s="17"/>
      <c r="SWR462" s="17"/>
      <c r="SWS462" s="17"/>
      <c r="SWT462" s="17"/>
      <c r="SWU462" s="17"/>
      <c r="SWV462" s="17"/>
      <c r="SWW462" s="17"/>
      <c r="SWX462" s="17"/>
      <c r="SWY462" s="17"/>
      <c r="SWZ462" s="17"/>
      <c r="SXA462" s="17"/>
      <c r="SXB462" s="17"/>
      <c r="SXC462" s="17"/>
      <c r="SXD462" s="17"/>
      <c r="SXE462" s="17"/>
      <c r="SXF462" s="17"/>
      <c r="SXG462" s="17"/>
      <c r="SXH462" s="17"/>
      <c r="SXI462" s="17"/>
      <c r="SXJ462" s="17"/>
      <c r="SXK462" s="17"/>
      <c r="SXL462" s="17"/>
      <c r="SXM462" s="17"/>
      <c r="SXN462" s="17"/>
      <c r="SXO462" s="17"/>
      <c r="SXP462" s="17"/>
      <c r="SXQ462" s="17"/>
      <c r="SXR462" s="17"/>
      <c r="SXS462" s="17"/>
      <c r="SXT462" s="17"/>
      <c r="SXU462" s="17"/>
      <c r="SXV462" s="17"/>
      <c r="SXW462" s="17"/>
      <c r="SXX462" s="17"/>
      <c r="SXY462" s="17"/>
      <c r="SXZ462" s="17"/>
      <c r="SYA462" s="17"/>
      <c r="SYB462" s="17"/>
      <c r="SYC462" s="17"/>
      <c r="SYD462" s="17"/>
      <c r="SYE462" s="17"/>
      <c r="SYF462" s="17"/>
      <c r="SYG462" s="17"/>
      <c r="SYH462" s="17"/>
      <c r="SYI462" s="17"/>
      <c r="SYJ462" s="17"/>
      <c r="SYK462" s="17"/>
      <c r="SYL462" s="17"/>
      <c r="SYM462" s="17"/>
      <c r="SYN462" s="17"/>
      <c r="SYO462" s="17"/>
      <c r="SYP462" s="17"/>
      <c r="SYQ462" s="17"/>
      <c r="SYR462" s="17"/>
      <c r="SYS462" s="17"/>
      <c r="SYT462" s="17"/>
      <c r="SYU462" s="17"/>
      <c r="SYV462" s="17"/>
      <c r="SYW462" s="17"/>
      <c r="SYX462" s="17"/>
      <c r="SYY462" s="17"/>
      <c r="SYZ462" s="17"/>
      <c r="SZA462" s="17"/>
      <c r="SZB462" s="17"/>
      <c r="SZC462" s="17"/>
      <c r="SZD462" s="17"/>
      <c r="SZE462" s="17"/>
      <c r="SZF462" s="17"/>
      <c r="SZG462" s="17"/>
      <c r="SZH462" s="17"/>
      <c r="SZI462" s="17"/>
      <c r="SZJ462" s="17"/>
      <c r="SZK462" s="17"/>
      <c r="SZL462" s="17"/>
      <c r="SZM462" s="17"/>
      <c r="SZN462" s="17"/>
      <c r="SZO462" s="17"/>
      <c r="SZP462" s="17"/>
      <c r="SZQ462" s="17"/>
      <c r="SZR462" s="17"/>
      <c r="SZS462" s="17"/>
      <c r="SZT462" s="17"/>
      <c r="SZU462" s="17"/>
      <c r="SZV462" s="17"/>
      <c r="SZW462" s="17"/>
      <c r="SZX462" s="17"/>
      <c r="SZY462" s="17"/>
      <c r="SZZ462" s="17"/>
      <c r="TAA462" s="17"/>
      <c r="TAB462" s="17"/>
      <c r="TAC462" s="17"/>
      <c r="TAD462" s="17"/>
      <c r="TAE462" s="17"/>
      <c r="TAF462" s="17"/>
      <c r="TAG462" s="17"/>
      <c r="TAH462" s="17"/>
      <c r="TAI462" s="17"/>
      <c r="TAJ462" s="17"/>
      <c r="TAK462" s="17"/>
      <c r="TAL462" s="17"/>
      <c r="TAM462" s="17"/>
      <c r="TAN462" s="17"/>
      <c r="TAO462" s="17"/>
      <c r="TAP462" s="17"/>
      <c r="TAQ462" s="17"/>
      <c r="TAR462" s="17"/>
      <c r="TAS462" s="17"/>
      <c r="TAT462" s="17"/>
      <c r="TAU462" s="17"/>
      <c r="TAV462" s="17"/>
      <c r="TAW462" s="17"/>
      <c r="TAX462" s="17"/>
      <c r="TAY462" s="17"/>
      <c r="TAZ462" s="17"/>
      <c r="TBA462" s="17"/>
      <c r="TBB462" s="17"/>
      <c r="TBC462" s="17"/>
      <c r="TBD462" s="17"/>
      <c r="TBE462" s="17"/>
      <c r="TBF462" s="17"/>
      <c r="TBG462" s="17"/>
      <c r="TBH462" s="17"/>
      <c r="TBI462" s="17"/>
      <c r="TBJ462" s="17"/>
      <c r="TBK462" s="17"/>
      <c r="TBL462" s="17"/>
      <c r="TBM462" s="17"/>
      <c r="TBN462" s="17"/>
      <c r="TBO462" s="17"/>
      <c r="TBP462" s="17"/>
      <c r="TBQ462" s="17"/>
      <c r="TBR462" s="17"/>
      <c r="TBS462" s="17"/>
      <c r="TBT462" s="17"/>
      <c r="TBU462" s="17"/>
      <c r="TBV462" s="17"/>
      <c r="TBW462" s="17"/>
      <c r="TBX462" s="17"/>
      <c r="TBY462" s="17"/>
      <c r="TBZ462" s="17"/>
      <c r="TCA462" s="17"/>
      <c r="TCB462" s="17"/>
      <c r="TCC462" s="17"/>
      <c r="TCD462" s="17"/>
      <c r="TCE462" s="17"/>
      <c r="TCF462" s="17"/>
      <c r="TCG462" s="17"/>
      <c r="TCH462" s="17"/>
      <c r="TCI462" s="17"/>
      <c r="TCJ462" s="17"/>
      <c r="TCK462" s="17"/>
      <c r="TCL462" s="17"/>
      <c r="TCM462" s="17"/>
      <c r="TCN462" s="17"/>
      <c r="TCO462" s="17"/>
      <c r="TCP462" s="17"/>
      <c r="TCQ462" s="17"/>
      <c r="TCR462" s="17"/>
      <c r="TCS462" s="17"/>
      <c r="TCT462" s="17"/>
      <c r="TCU462" s="17"/>
      <c r="TCV462" s="17"/>
      <c r="TCW462" s="17"/>
      <c r="TCX462" s="17"/>
      <c r="TCY462" s="17"/>
      <c r="TCZ462" s="17"/>
      <c r="TDA462" s="17"/>
      <c r="TDB462" s="17"/>
      <c r="TDC462" s="17"/>
      <c r="TDD462" s="17"/>
      <c r="TDE462" s="17"/>
      <c r="TDF462" s="17"/>
      <c r="TDG462" s="17"/>
      <c r="TDH462" s="17"/>
      <c r="TDI462" s="17"/>
      <c r="TDJ462" s="17"/>
      <c r="TDK462" s="17"/>
      <c r="TDL462" s="17"/>
      <c r="TDM462" s="17"/>
      <c r="TDN462" s="17"/>
      <c r="TDO462" s="17"/>
      <c r="TDP462" s="17"/>
      <c r="TDQ462" s="17"/>
      <c r="TDR462" s="17"/>
      <c r="TDS462" s="17"/>
      <c r="TDT462" s="17"/>
      <c r="TDU462" s="17"/>
      <c r="TDV462" s="17"/>
      <c r="TDW462" s="17"/>
      <c r="TDX462" s="17"/>
      <c r="TDY462" s="17"/>
      <c r="TDZ462" s="17"/>
      <c r="TEA462" s="17"/>
      <c r="TEB462" s="17"/>
      <c r="TEC462" s="17"/>
      <c r="TED462" s="17"/>
      <c r="TEE462" s="17"/>
      <c r="TEF462" s="17"/>
      <c r="TEG462" s="17"/>
      <c r="TEH462" s="17"/>
      <c r="TEI462" s="17"/>
      <c r="TEJ462" s="17"/>
      <c r="TEK462" s="17"/>
      <c r="TEL462" s="17"/>
      <c r="TEM462" s="17"/>
      <c r="TEN462" s="17"/>
      <c r="TEO462" s="17"/>
      <c r="TEP462" s="17"/>
      <c r="TEQ462" s="17"/>
      <c r="TER462" s="17"/>
      <c r="TES462" s="17"/>
      <c r="TET462" s="17"/>
      <c r="TEU462" s="17"/>
      <c r="TEV462" s="17"/>
      <c r="TEW462" s="17"/>
      <c r="TEX462" s="17"/>
      <c r="TEY462" s="17"/>
      <c r="TEZ462" s="17"/>
      <c r="TFA462" s="17"/>
      <c r="TFB462" s="17"/>
      <c r="TFC462" s="17"/>
      <c r="TFD462" s="17"/>
      <c r="TFE462" s="17"/>
      <c r="TFF462" s="17"/>
      <c r="TFG462" s="17"/>
      <c r="TFH462" s="17"/>
      <c r="TFI462" s="17"/>
      <c r="TFJ462" s="17"/>
      <c r="TFK462" s="17"/>
      <c r="TFL462" s="17"/>
      <c r="TFM462" s="17"/>
      <c r="TFN462" s="17"/>
      <c r="TFO462" s="17"/>
      <c r="TFP462" s="17"/>
      <c r="TFQ462" s="17"/>
      <c r="TFR462" s="17"/>
      <c r="TFS462" s="17"/>
      <c r="TFT462" s="17"/>
      <c r="TFU462" s="17"/>
      <c r="TFV462" s="17"/>
      <c r="TFW462" s="17"/>
      <c r="TFX462" s="17"/>
      <c r="TFY462" s="17"/>
      <c r="TFZ462" s="17"/>
      <c r="TGA462" s="17"/>
      <c r="TGB462" s="17"/>
      <c r="TGC462" s="17"/>
      <c r="TGD462" s="17"/>
      <c r="TGE462" s="17"/>
      <c r="TGF462" s="17"/>
      <c r="TGG462" s="17"/>
      <c r="TGH462" s="17"/>
      <c r="TGI462" s="17"/>
      <c r="TGJ462" s="17"/>
      <c r="TGK462" s="17"/>
      <c r="TGL462" s="17"/>
      <c r="TGM462" s="17"/>
      <c r="TGN462" s="17"/>
      <c r="TGO462" s="17"/>
      <c r="TGP462" s="17"/>
      <c r="TGQ462" s="17"/>
      <c r="TGR462" s="17"/>
      <c r="TGS462" s="17"/>
      <c r="TGT462" s="17"/>
      <c r="TGU462" s="17"/>
      <c r="TGV462" s="17"/>
      <c r="TGW462" s="17"/>
      <c r="TGX462" s="17"/>
      <c r="TGY462" s="17"/>
      <c r="TGZ462" s="17"/>
      <c r="THA462" s="17"/>
      <c r="THB462" s="17"/>
      <c r="THC462" s="17"/>
      <c r="THD462" s="17"/>
      <c r="THE462" s="17"/>
      <c r="THF462" s="17"/>
      <c r="THG462" s="17"/>
      <c r="THH462" s="17"/>
      <c r="THI462" s="17"/>
      <c r="THJ462" s="17"/>
      <c r="THK462" s="17"/>
      <c r="THL462" s="17"/>
      <c r="THM462" s="17"/>
      <c r="THN462" s="17"/>
      <c r="THO462" s="17"/>
      <c r="THP462" s="17"/>
      <c r="THQ462" s="17"/>
      <c r="THR462" s="17"/>
      <c r="THS462" s="17"/>
      <c r="THT462" s="17"/>
      <c r="THU462" s="17"/>
      <c r="THV462" s="17"/>
      <c r="THW462" s="17"/>
      <c r="THX462" s="17"/>
      <c r="THY462" s="17"/>
      <c r="THZ462" s="17"/>
      <c r="TIA462" s="17"/>
      <c r="TIB462" s="17"/>
      <c r="TIC462" s="17"/>
      <c r="TID462" s="17"/>
      <c r="TIE462" s="17"/>
      <c r="TIF462" s="17"/>
      <c r="TIG462" s="17"/>
      <c r="TIH462" s="17"/>
      <c r="TII462" s="17"/>
      <c r="TIJ462" s="17"/>
      <c r="TIK462" s="17"/>
      <c r="TIL462" s="17"/>
      <c r="TIM462" s="17"/>
      <c r="TIN462" s="17"/>
      <c r="TIO462" s="17"/>
      <c r="TIP462" s="17"/>
      <c r="TIQ462" s="17"/>
      <c r="TIR462" s="17"/>
      <c r="TIS462" s="17"/>
      <c r="TIT462" s="17"/>
      <c r="TIU462" s="17"/>
      <c r="TIV462" s="17"/>
      <c r="TIW462" s="17"/>
      <c r="TIX462" s="17"/>
      <c r="TIY462" s="17"/>
      <c r="TIZ462" s="17"/>
      <c r="TJA462" s="17"/>
      <c r="TJB462" s="17"/>
      <c r="TJC462" s="17"/>
      <c r="TJD462" s="17"/>
      <c r="TJE462" s="17"/>
      <c r="TJF462" s="17"/>
      <c r="TJG462" s="17"/>
      <c r="TJH462" s="17"/>
      <c r="TJI462" s="17"/>
      <c r="TJJ462" s="17"/>
      <c r="TJK462" s="17"/>
      <c r="TJL462" s="17"/>
      <c r="TJM462" s="17"/>
      <c r="TJN462" s="17"/>
      <c r="TJO462" s="17"/>
      <c r="TJP462" s="17"/>
      <c r="TJQ462" s="17"/>
      <c r="TJR462" s="17"/>
      <c r="TJS462" s="17"/>
      <c r="TJT462" s="17"/>
      <c r="TJU462" s="17"/>
      <c r="TJV462" s="17"/>
      <c r="TJW462" s="17"/>
      <c r="TJX462" s="17"/>
      <c r="TJY462" s="17"/>
      <c r="TJZ462" s="17"/>
      <c r="TKA462" s="17"/>
      <c r="TKB462" s="17"/>
      <c r="TKC462" s="17"/>
      <c r="TKD462" s="17"/>
      <c r="TKE462" s="17"/>
      <c r="TKF462" s="17"/>
      <c r="TKG462" s="17"/>
      <c r="TKH462" s="17"/>
      <c r="TKI462" s="17"/>
      <c r="TKJ462" s="17"/>
      <c r="TKK462" s="17"/>
      <c r="TKL462" s="17"/>
      <c r="TKM462" s="17"/>
      <c r="TKN462" s="17"/>
      <c r="TKO462" s="17"/>
      <c r="TKP462" s="17"/>
      <c r="TKQ462" s="17"/>
      <c r="TKR462" s="17"/>
      <c r="TKS462" s="17"/>
      <c r="TKT462" s="17"/>
      <c r="TKU462" s="17"/>
      <c r="TKV462" s="17"/>
      <c r="TKW462" s="17"/>
      <c r="TKX462" s="17"/>
      <c r="TKY462" s="17"/>
      <c r="TKZ462" s="17"/>
      <c r="TLA462" s="17"/>
      <c r="TLB462" s="17"/>
      <c r="TLC462" s="17"/>
      <c r="TLD462" s="17"/>
      <c r="TLE462" s="17"/>
      <c r="TLF462" s="17"/>
      <c r="TLG462" s="17"/>
      <c r="TLH462" s="17"/>
      <c r="TLI462" s="17"/>
      <c r="TLJ462" s="17"/>
      <c r="TLK462" s="17"/>
      <c r="TLL462" s="17"/>
      <c r="TLM462" s="17"/>
      <c r="TLN462" s="17"/>
      <c r="TLO462" s="17"/>
      <c r="TLP462" s="17"/>
      <c r="TLQ462" s="17"/>
      <c r="TLR462" s="17"/>
      <c r="TLS462" s="17"/>
      <c r="TLT462" s="17"/>
      <c r="TLU462" s="17"/>
      <c r="TLV462" s="17"/>
      <c r="TLW462" s="17"/>
      <c r="TLX462" s="17"/>
      <c r="TLY462" s="17"/>
      <c r="TLZ462" s="17"/>
      <c r="TMA462" s="17"/>
      <c r="TMB462" s="17"/>
      <c r="TMC462" s="17"/>
      <c r="TMD462" s="17"/>
      <c r="TME462" s="17"/>
      <c r="TMF462" s="17"/>
      <c r="TMG462" s="17"/>
      <c r="TMH462" s="17"/>
      <c r="TMI462" s="17"/>
      <c r="TMJ462" s="17"/>
      <c r="TMK462" s="17"/>
      <c r="TML462" s="17"/>
      <c r="TMM462" s="17"/>
      <c r="TMN462" s="17"/>
      <c r="TMO462" s="17"/>
      <c r="TMP462" s="17"/>
      <c r="TMQ462" s="17"/>
      <c r="TMR462" s="17"/>
      <c r="TMS462" s="17"/>
      <c r="TMT462" s="17"/>
      <c r="TMU462" s="17"/>
      <c r="TMV462" s="17"/>
      <c r="TMW462" s="17"/>
      <c r="TMX462" s="17"/>
      <c r="TMY462" s="17"/>
      <c r="TMZ462" s="17"/>
      <c r="TNA462" s="17"/>
      <c r="TNB462" s="17"/>
      <c r="TNC462" s="17"/>
      <c r="TND462" s="17"/>
      <c r="TNE462" s="17"/>
      <c r="TNF462" s="17"/>
      <c r="TNG462" s="17"/>
      <c r="TNH462" s="17"/>
      <c r="TNI462" s="17"/>
      <c r="TNJ462" s="17"/>
      <c r="TNK462" s="17"/>
      <c r="TNL462" s="17"/>
      <c r="TNM462" s="17"/>
      <c r="TNN462" s="17"/>
      <c r="TNO462" s="17"/>
      <c r="TNP462" s="17"/>
      <c r="TNQ462" s="17"/>
      <c r="TNR462" s="17"/>
      <c r="TNS462" s="17"/>
      <c r="TNT462" s="17"/>
      <c r="TNU462" s="17"/>
      <c r="TNV462" s="17"/>
      <c r="TNW462" s="17"/>
      <c r="TNX462" s="17"/>
      <c r="TNY462" s="17"/>
      <c r="TNZ462" s="17"/>
      <c r="TOA462" s="17"/>
      <c r="TOB462" s="17"/>
      <c r="TOC462" s="17"/>
      <c r="TOD462" s="17"/>
      <c r="TOE462" s="17"/>
      <c r="TOF462" s="17"/>
      <c r="TOG462" s="17"/>
      <c r="TOH462" s="17"/>
      <c r="TOI462" s="17"/>
      <c r="TOJ462" s="17"/>
      <c r="TOK462" s="17"/>
      <c r="TOL462" s="17"/>
      <c r="TOM462" s="17"/>
      <c r="TON462" s="17"/>
      <c r="TOO462" s="17"/>
      <c r="TOP462" s="17"/>
      <c r="TOQ462" s="17"/>
      <c r="TOR462" s="17"/>
      <c r="TOS462" s="17"/>
      <c r="TOT462" s="17"/>
      <c r="TOU462" s="17"/>
      <c r="TOV462" s="17"/>
      <c r="TOW462" s="17"/>
      <c r="TOX462" s="17"/>
      <c r="TOY462" s="17"/>
      <c r="TOZ462" s="17"/>
      <c r="TPA462" s="17"/>
      <c r="TPB462" s="17"/>
      <c r="TPC462" s="17"/>
      <c r="TPD462" s="17"/>
      <c r="TPE462" s="17"/>
      <c r="TPF462" s="17"/>
      <c r="TPG462" s="17"/>
      <c r="TPH462" s="17"/>
      <c r="TPI462" s="17"/>
      <c r="TPJ462" s="17"/>
      <c r="TPK462" s="17"/>
      <c r="TPL462" s="17"/>
      <c r="TPM462" s="17"/>
      <c r="TPN462" s="17"/>
      <c r="TPO462" s="17"/>
      <c r="TPP462" s="17"/>
      <c r="TPQ462" s="17"/>
      <c r="TPR462" s="17"/>
      <c r="TPS462" s="17"/>
      <c r="TPT462" s="17"/>
      <c r="TPU462" s="17"/>
      <c r="TPV462" s="17"/>
      <c r="TPW462" s="17"/>
      <c r="TPX462" s="17"/>
      <c r="TPY462" s="17"/>
      <c r="TPZ462" s="17"/>
      <c r="TQA462" s="17"/>
      <c r="TQB462" s="17"/>
      <c r="TQC462" s="17"/>
      <c r="TQD462" s="17"/>
      <c r="TQE462" s="17"/>
      <c r="TQF462" s="17"/>
      <c r="TQG462" s="17"/>
      <c r="TQH462" s="17"/>
      <c r="TQI462" s="17"/>
      <c r="TQJ462" s="17"/>
      <c r="TQK462" s="17"/>
      <c r="TQL462" s="17"/>
      <c r="TQM462" s="17"/>
      <c r="TQN462" s="17"/>
      <c r="TQO462" s="17"/>
      <c r="TQP462" s="17"/>
      <c r="TQQ462" s="17"/>
      <c r="TQR462" s="17"/>
      <c r="TQS462" s="17"/>
      <c r="TQT462" s="17"/>
      <c r="TQU462" s="17"/>
      <c r="TQV462" s="17"/>
      <c r="TQW462" s="17"/>
      <c r="TQX462" s="17"/>
      <c r="TQY462" s="17"/>
      <c r="TQZ462" s="17"/>
      <c r="TRA462" s="17"/>
      <c r="TRB462" s="17"/>
      <c r="TRC462" s="17"/>
      <c r="TRD462" s="17"/>
      <c r="TRE462" s="17"/>
      <c r="TRF462" s="17"/>
      <c r="TRG462" s="17"/>
      <c r="TRH462" s="17"/>
      <c r="TRI462" s="17"/>
      <c r="TRJ462" s="17"/>
      <c r="TRK462" s="17"/>
      <c r="TRL462" s="17"/>
      <c r="TRM462" s="17"/>
      <c r="TRN462" s="17"/>
      <c r="TRO462" s="17"/>
      <c r="TRP462" s="17"/>
      <c r="TRQ462" s="17"/>
      <c r="TRR462" s="17"/>
      <c r="TRS462" s="17"/>
      <c r="TRT462" s="17"/>
      <c r="TRU462" s="17"/>
      <c r="TRV462" s="17"/>
      <c r="TRW462" s="17"/>
      <c r="TRX462" s="17"/>
      <c r="TRY462" s="17"/>
      <c r="TRZ462" s="17"/>
      <c r="TSA462" s="17"/>
      <c r="TSB462" s="17"/>
      <c r="TSC462" s="17"/>
      <c r="TSD462" s="17"/>
      <c r="TSE462" s="17"/>
      <c r="TSF462" s="17"/>
      <c r="TSG462" s="17"/>
      <c r="TSH462" s="17"/>
      <c r="TSI462" s="17"/>
      <c r="TSJ462" s="17"/>
      <c r="TSK462" s="17"/>
      <c r="TSL462" s="17"/>
      <c r="TSM462" s="17"/>
      <c r="TSN462" s="17"/>
      <c r="TSO462" s="17"/>
      <c r="TSP462" s="17"/>
      <c r="TSQ462" s="17"/>
      <c r="TSR462" s="17"/>
      <c r="TSS462" s="17"/>
      <c r="TST462" s="17"/>
      <c r="TSU462" s="17"/>
      <c r="TSV462" s="17"/>
      <c r="TSW462" s="17"/>
      <c r="TSX462" s="17"/>
      <c r="TSY462" s="17"/>
      <c r="TSZ462" s="17"/>
      <c r="TTA462" s="17"/>
      <c r="TTB462" s="17"/>
      <c r="TTC462" s="17"/>
      <c r="TTD462" s="17"/>
      <c r="TTE462" s="17"/>
      <c r="TTF462" s="17"/>
      <c r="TTG462" s="17"/>
      <c r="TTH462" s="17"/>
      <c r="TTI462" s="17"/>
      <c r="TTJ462" s="17"/>
      <c r="TTK462" s="17"/>
      <c r="TTL462" s="17"/>
      <c r="TTM462" s="17"/>
      <c r="TTN462" s="17"/>
      <c r="TTO462" s="17"/>
      <c r="TTP462" s="17"/>
      <c r="TTQ462" s="17"/>
      <c r="TTR462" s="17"/>
      <c r="TTS462" s="17"/>
      <c r="TTT462" s="17"/>
      <c r="TTU462" s="17"/>
      <c r="TTV462" s="17"/>
      <c r="TTW462" s="17"/>
      <c r="TTX462" s="17"/>
      <c r="TTY462" s="17"/>
      <c r="TTZ462" s="17"/>
      <c r="TUA462" s="17"/>
      <c r="TUB462" s="17"/>
      <c r="TUC462" s="17"/>
      <c r="TUD462" s="17"/>
      <c r="TUE462" s="17"/>
      <c r="TUF462" s="17"/>
      <c r="TUG462" s="17"/>
      <c r="TUH462" s="17"/>
      <c r="TUI462" s="17"/>
      <c r="TUJ462" s="17"/>
      <c r="TUK462" s="17"/>
      <c r="TUL462" s="17"/>
      <c r="TUM462" s="17"/>
      <c r="TUN462" s="17"/>
      <c r="TUO462" s="17"/>
      <c r="TUP462" s="17"/>
      <c r="TUQ462" s="17"/>
      <c r="TUR462" s="17"/>
      <c r="TUS462" s="17"/>
      <c r="TUT462" s="17"/>
      <c r="TUU462" s="17"/>
      <c r="TUV462" s="17"/>
      <c r="TUW462" s="17"/>
      <c r="TUX462" s="17"/>
      <c r="TUY462" s="17"/>
      <c r="TUZ462" s="17"/>
      <c r="TVA462" s="17"/>
      <c r="TVB462" s="17"/>
      <c r="TVC462" s="17"/>
      <c r="TVD462" s="17"/>
      <c r="TVE462" s="17"/>
      <c r="TVF462" s="17"/>
      <c r="TVG462" s="17"/>
      <c r="TVH462" s="17"/>
      <c r="TVI462" s="17"/>
      <c r="TVJ462" s="17"/>
      <c r="TVK462" s="17"/>
      <c r="TVL462" s="17"/>
      <c r="TVM462" s="17"/>
      <c r="TVN462" s="17"/>
      <c r="TVO462" s="17"/>
      <c r="TVP462" s="17"/>
      <c r="TVQ462" s="17"/>
      <c r="TVR462" s="17"/>
      <c r="TVS462" s="17"/>
      <c r="TVT462" s="17"/>
      <c r="TVU462" s="17"/>
      <c r="TVV462" s="17"/>
      <c r="TVW462" s="17"/>
      <c r="TVX462" s="17"/>
      <c r="TVY462" s="17"/>
      <c r="TVZ462" s="17"/>
      <c r="TWA462" s="17"/>
      <c r="TWB462" s="17"/>
      <c r="TWC462" s="17"/>
      <c r="TWD462" s="17"/>
      <c r="TWE462" s="17"/>
      <c r="TWF462" s="17"/>
      <c r="TWG462" s="17"/>
      <c r="TWH462" s="17"/>
      <c r="TWI462" s="17"/>
      <c r="TWJ462" s="17"/>
      <c r="TWK462" s="17"/>
      <c r="TWL462" s="17"/>
      <c r="TWM462" s="17"/>
      <c r="TWN462" s="17"/>
      <c r="TWO462" s="17"/>
      <c r="TWP462" s="17"/>
      <c r="TWQ462" s="17"/>
      <c r="TWR462" s="17"/>
      <c r="TWS462" s="17"/>
      <c r="TWT462" s="17"/>
      <c r="TWU462" s="17"/>
      <c r="TWV462" s="17"/>
      <c r="TWW462" s="17"/>
      <c r="TWX462" s="17"/>
      <c r="TWY462" s="17"/>
      <c r="TWZ462" s="17"/>
      <c r="TXA462" s="17"/>
      <c r="TXB462" s="17"/>
      <c r="TXC462" s="17"/>
      <c r="TXD462" s="17"/>
      <c r="TXE462" s="17"/>
      <c r="TXF462" s="17"/>
      <c r="TXG462" s="17"/>
      <c r="TXH462" s="17"/>
      <c r="TXI462" s="17"/>
      <c r="TXJ462" s="17"/>
      <c r="TXK462" s="17"/>
      <c r="TXL462" s="17"/>
      <c r="TXM462" s="17"/>
      <c r="TXN462" s="17"/>
      <c r="TXO462" s="17"/>
      <c r="TXP462" s="17"/>
      <c r="TXQ462" s="17"/>
      <c r="TXR462" s="17"/>
      <c r="TXS462" s="17"/>
      <c r="TXT462" s="17"/>
      <c r="TXU462" s="17"/>
      <c r="TXV462" s="17"/>
      <c r="TXW462" s="17"/>
      <c r="TXX462" s="17"/>
      <c r="TXY462" s="17"/>
      <c r="TXZ462" s="17"/>
      <c r="TYA462" s="17"/>
      <c r="TYB462" s="17"/>
      <c r="TYC462" s="17"/>
      <c r="TYD462" s="17"/>
      <c r="TYE462" s="17"/>
      <c r="TYF462" s="17"/>
      <c r="TYG462" s="17"/>
      <c r="TYH462" s="17"/>
      <c r="TYI462" s="17"/>
      <c r="TYJ462" s="17"/>
      <c r="TYK462" s="17"/>
      <c r="TYL462" s="17"/>
      <c r="TYM462" s="17"/>
      <c r="TYN462" s="17"/>
      <c r="TYO462" s="17"/>
      <c r="TYP462" s="17"/>
      <c r="TYQ462" s="17"/>
      <c r="TYR462" s="17"/>
      <c r="TYS462" s="17"/>
      <c r="TYT462" s="17"/>
      <c r="TYU462" s="17"/>
      <c r="TYV462" s="17"/>
      <c r="TYW462" s="17"/>
      <c r="TYX462" s="17"/>
      <c r="TYY462" s="17"/>
      <c r="TYZ462" s="17"/>
      <c r="TZA462" s="17"/>
      <c r="TZB462" s="17"/>
      <c r="TZC462" s="17"/>
      <c r="TZD462" s="17"/>
      <c r="TZE462" s="17"/>
      <c r="TZF462" s="17"/>
      <c r="TZG462" s="17"/>
      <c r="TZH462" s="17"/>
      <c r="TZI462" s="17"/>
      <c r="TZJ462" s="17"/>
      <c r="TZK462" s="17"/>
      <c r="TZL462" s="17"/>
      <c r="TZM462" s="17"/>
      <c r="TZN462" s="17"/>
      <c r="TZO462" s="17"/>
      <c r="TZP462" s="17"/>
      <c r="TZQ462" s="17"/>
      <c r="TZR462" s="17"/>
      <c r="TZS462" s="17"/>
      <c r="TZT462" s="17"/>
      <c r="TZU462" s="17"/>
      <c r="TZV462" s="17"/>
      <c r="TZW462" s="17"/>
      <c r="TZX462" s="17"/>
      <c r="TZY462" s="17"/>
      <c r="TZZ462" s="17"/>
      <c r="UAA462" s="17"/>
      <c r="UAB462" s="17"/>
      <c r="UAC462" s="17"/>
      <c r="UAD462" s="17"/>
      <c r="UAE462" s="17"/>
      <c r="UAF462" s="17"/>
      <c r="UAG462" s="17"/>
      <c r="UAH462" s="17"/>
      <c r="UAI462" s="17"/>
      <c r="UAJ462" s="17"/>
      <c r="UAK462" s="17"/>
      <c r="UAL462" s="17"/>
      <c r="UAM462" s="17"/>
      <c r="UAN462" s="17"/>
      <c r="UAO462" s="17"/>
      <c r="UAP462" s="17"/>
      <c r="UAQ462" s="17"/>
      <c r="UAR462" s="17"/>
      <c r="UAS462" s="17"/>
      <c r="UAT462" s="17"/>
      <c r="UAU462" s="17"/>
      <c r="UAV462" s="17"/>
      <c r="UAW462" s="17"/>
      <c r="UAX462" s="17"/>
      <c r="UAY462" s="17"/>
      <c r="UAZ462" s="17"/>
      <c r="UBA462" s="17"/>
      <c r="UBB462" s="17"/>
      <c r="UBC462" s="17"/>
      <c r="UBD462" s="17"/>
      <c r="UBE462" s="17"/>
      <c r="UBF462" s="17"/>
      <c r="UBG462" s="17"/>
      <c r="UBH462" s="17"/>
      <c r="UBI462" s="17"/>
      <c r="UBJ462" s="17"/>
      <c r="UBK462" s="17"/>
      <c r="UBL462" s="17"/>
      <c r="UBM462" s="17"/>
      <c r="UBN462" s="17"/>
      <c r="UBO462" s="17"/>
      <c r="UBP462" s="17"/>
      <c r="UBQ462" s="17"/>
      <c r="UBR462" s="17"/>
      <c r="UBS462" s="17"/>
      <c r="UBT462" s="17"/>
      <c r="UBU462" s="17"/>
      <c r="UBV462" s="17"/>
      <c r="UBW462" s="17"/>
      <c r="UBX462" s="17"/>
      <c r="UBY462" s="17"/>
      <c r="UBZ462" s="17"/>
      <c r="UCA462" s="17"/>
      <c r="UCB462" s="17"/>
      <c r="UCC462" s="17"/>
      <c r="UCD462" s="17"/>
      <c r="UCE462" s="17"/>
      <c r="UCF462" s="17"/>
      <c r="UCG462" s="17"/>
      <c r="UCH462" s="17"/>
      <c r="UCI462" s="17"/>
      <c r="UCJ462" s="17"/>
      <c r="UCK462" s="17"/>
      <c r="UCL462" s="17"/>
      <c r="UCM462" s="17"/>
      <c r="UCN462" s="17"/>
      <c r="UCO462" s="17"/>
      <c r="UCP462" s="17"/>
      <c r="UCQ462" s="17"/>
      <c r="UCR462" s="17"/>
      <c r="UCS462" s="17"/>
      <c r="UCT462" s="17"/>
      <c r="UCU462" s="17"/>
      <c r="UCV462" s="17"/>
      <c r="UCW462" s="17"/>
      <c r="UCX462" s="17"/>
      <c r="UCY462" s="17"/>
      <c r="UCZ462" s="17"/>
      <c r="UDA462" s="17"/>
      <c r="UDB462" s="17"/>
      <c r="UDC462" s="17"/>
      <c r="UDD462" s="17"/>
      <c r="UDE462" s="17"/>
      <c r="UDF462" s="17"/>
      <c r="UDG462" s="17"/>
      <c r="UDH462" s="17"/>
      <c r="UDI462" s="17"/>
      <c r="UDJ462" s="17"/>
      <c r="UDK462" s="17"/>
      <c r="UDL462" s="17"/>
      <c r="UDM462" s="17"/>
      <c r="UDN462" s="17"/>
      <c r="UDO462" s="17"/>
      <c r="UDP462" s="17"/>
      <c r="UDQ462" s="17"/>
      <c r="UDR462" s="17"/>
      <c r="UDS462" s="17"/>
      <c r="UDT462" s="17"/>
      <c r="UDU462" s="17"/>
      <c r="UDV462" s="17"/>
      <c r="UDW462" s="17"/>
      <c r="UDX462" s="17"/>
      <c r="UDY462" s="17"/>
      <c r="UDZ462" s="17"/>
      <c r="UEA462" s="17"/>
      <c r="UEB462" s="17"/>
      <c r="UEC462" s="17"/>
      <c r="UED462" s="17"/>
      <c r="UEE462" s="17"/>
      <c r="UEF462" s="17"/>
      <c r="UEG462" s="17"/>
      <c r="UEH462" s="17"/>
      <c r="UEI462" s="17"/>
      <c r="UEJ462" s="17"/>
      <c r="UEK462" s="17"/>
      <c r="UEL462" s="17"/>
      <c r="UEM462" s="17"/>
      <c r="UEN462" s="17"/>
      <c r="UEO462" s="17"/>
      <c r="UEP462" s="17"/>
      <c r="UEQ462" s="17"/>
      <c r="UER462" s="17"/>
      <c r="UES462" s="17"/>
      <c r="UET462" s="17"/>
      <c r="UEU462" s="17"/>
      <c r="UEV462" s="17"/>
      <c r="UEW462" s="17"/>
      <c r="UEX462" s="17"/>
      <c r="UEY462" s="17"/>
      <c r="UEZ462" s="17"/>
      <c r="UFA462" s="17"/>
      <c r="UFB462" s="17"/>
      <c r="UFC462" s="17"/>
      <c r="UFD462" s="17"/>
      <c r="UFE462" s="17"/>
      <c r="UFF462" s="17"/>
      <c r="UFG462" s="17"/>
      <c r="UFH462" s="17"/>
      <c r="UFI462" s="17"/>
      <c r="UFJ462" s="17"/>
      <c r="UFK462" s="17"/>
      <c r="UFL462" s="17"/>
      <c r="UFM462" s="17"/>
      <c r="UFN462" s="17"/>
      <c r="UFO462" s="17"/>
      <c r="UFP462" s="17"/>
      <c r="UFQ462" s="17"/>
      <c r="UFR462" s="17"/>
      <c r="UFS462" s="17"/>
      <c r="UFT462" s="17"/>
      <c r="UFU462" s="17"/>
      <c r="UFV462" s="17"/>
      <c r="UFW462" s="17"/>
      <c r="UFX462" s="17"/>
      <c r="UFY462" s="17"/>
      <c r="UFZ462" s="17"/>
      <c r="UGA462" s="17"/>
      <c r="UGB462" s="17"/>
      <c r="UGC462" s="17"/>
      <c r="UGD462" s="17"/>
      <c r="UGE462" s="17"/>
      <c r="UGF462" s="17"/>
      <c r="UGG462" s="17"/>
      <c r="UGH462" s="17"/>
      <c r="UGI462" s="17"/>
      <c r="UGJ462" s="17"/>
      <c r="UGK462" s="17"/>
      <c r="UGL462" s="17"/>
      <c r="UGM462" s="17"/>
      <c r="UGN462" s="17"/>
      <c r="UGO462" s="17"/>
      <c r="UGP462" s="17"/>
      <c r="UGQ462" s="17"/>
      <c r="UGR462" s="17"/>
      <c r="UGS462" s="17"/>
      <c r="UGT462" s="17"/>
      <c r="UGU462" s="17"/>
      <c r="UGV462" s="17"/>
      <c r="UGW462" s="17"/>
      <c r="UGX462" s="17"/>
      <c r="UGY462" s="17"/>
      <c r="UGZ462" s="17"/>
      <c r="UHA462" s="17"/>
      <c r="UHB462" s="17"/>
      <c r="UHC462" s="17"/>
      <c r="UHD462" s="17"/>
      <c r="UHE462" s="17"/>
      <c r="UHF462" s="17"/>
      <c r="UHG462" s="17"/>
      <c r="UHH462" s="17"/>
      <c r="UHI462" s="17"/>
      <c r="UHJ462" s="17"/>
      <c r="UHK462" s="17"/>
      <c r="UHL462" s="17"/>
      <c r="UHM462" s="17"/>
      <c r="UHN462" s="17"/>
      <c r="UHO462" s="17"/>
      <c r="UHP462" s="17"/>
      <c r="UHQ462" s="17"/>
      <c r="UHR462" s="17"/>
      <c r="UHS462" s="17"/>
      <c r="UHT462" s="17"/>
      <c r="UHU462" s="17"/>
      <c r="UHV462" s="17"/>
      <c r="UHW462" s="17"/>
      <c r="UHX462" s="17"/>
      <c r="UHY462" s="17"/>
      <c r="UHZ462" s="17"/>
      <c r="UIA462" s="17"/>
      <c r="UIB462" s="17"/>
      <c r="UIC462" s="17"/>
      <c r="UID462" s="17"/>
      <c r="UIE462" s="17"/>
      <c r="UIF462" s="17"/>
      <c r="UIG462" s="17"/>
      <c r="UIH462" s="17"/>
      <c r="UII462" s="17"/>
      <c r="UIJ462" s="17"/>
      <c r="UIK462" s="17"/>
      <c r="UIL462" s="17"/>
      <c r="UIM462" s="17"/>
      <c r="UIN462" s="17"/>
      <c r="UIO462" s="17"/>
      <c r="UIP462" s="17"/>
      <c r="UIQ462" s="17"/>
      <c r="UIR462" s="17"/>
      <c r="UIS462" s="17"/>
      <c r="UIT462" s="17"/>
      <c r="UIU462" s="17"/>
      <c r="UIV462" s="17"/>
      <c r="UIW462" s="17"/>
      <c r="UIX462" s="17"/>
      <c r="UIY462" s="17"/>
      <c r="UIZ462" s="17"/>
      <c r="UJA462" s="17"/>
      <c r="UJB462" s="17"/>
      <c r="UJC462" s="17"/>
      <c r="UJD462" s="17"/>
      <c r="UJE462" s="17"/>
      <c r="UJF462" s="17"/>
      <c r="UJG462" s="17"/>
      <c r="UJH462" s="17"/>
      <c r="UJI462" s="17"/>
      <c r="UJJ462" s="17"/>
      <c r="UJK462" s="17"/>
      <c r="UJL462" s="17"/>
      <c r="UJM462" s="17"/>
      <c r="UJN462" s="17"/>
      <c r="UJO462" s="17"/>
      <c r="UJP462" s="17"/>
      <c r="UJQ462" s="17"/>
      <c r="UJR462" s="17"/>
      <c r="UJS462" s="17"/>
      <c r="UJT462" s="17"/>
      <c r="UJU462" s="17"/>
      <c r="UJV462" s="17"/>
      <c r="UJW462" s="17"/>
      <c r="UJX462" s="17"/>
      <c r="UJY462" s="17"/>
      <c r="UJZ462" s="17"/>
      <c r="UKA462" s="17"/>
      <c r="UKB462" s="17"/>
      <c r="UKC462" s="17"/>
      <c r="UKD462" s="17"/>
      <c r="UKE462" s="17"/>
      <c r="UKF462" s="17"/>
      <c r="UKG462" s="17"/>
      <c r="UKH462" s="17"/>
      <c r="UKI462" s="17"/>
      <c r="UKJ462" s="17"/>
      <c r="UKK462" s="17"/>
      <c r="UKL462" s="17"/>
      <c r="UKM462" s="17"/>
      <c r="UKN462" s="17"/>
      <c r="UKO462" s="17"/>
      <c r="UKP462" s="17"/>
      <c r="UKQ462" s="17"/>
      <c r="UKR462" s="17"/>
      <c r="UKS462" s="17"/>
      <c r="UKT462" s="17"/>
      <c r="UKU462" s="17"/>
      <c r="UKV462" s="17"/>
      <c r="UKW462" s="17"/>
      <c r="UKX462" s="17"/>
      <c r="UKY462" s="17"/>
      <c r="UKZ462" s="17"/>
      <c r="ULA462" s="17"/>
      <c r="ULB462" s="17"/>
      <c r="ULC462" s="17"/>
      <c r="ULD462" s="17"/>
      <c r="ULE462" s="17"/>
      <c r="ULF462" s="17"/>
      <c r="ULG462" s="17"/>
      <c r="ULH462" s="17"/>
      <c r="ULI462" s="17"/>
      <c r="ULJ462" s="17"/>
      <c r="ULK462" s="17"/>
      <c r="ULL462" s="17"/>
      <c r="ULM462" s="17"/>
      <c r="ULN462" s="17"/>
      <c r="ULO462" s="17"/>
      <c r="ULP462" s="17"/>
      <c r="ULQ462" s="17"/>
      <c r="ULR462" s="17"/>
      <c r="ULS462" s="17"/>
      <c r="ULT462" s="17"/>
      <c r="ULU462" s="17"/>
      <c r="ULV462" s="17"/>
      <c r="ULW462" s="17"/>
      <c r="ULX462" s="17"/>
      <c r="ULY462" s="17"/>
      <c r="ULZ462" s="17"/>
      <c r="UMA462" s="17"/>
      <c r="UMB462" s="17"/>
      <c r="UMC462" s="17"/>
      <c r="UMD462" s="17"/>
      <c r="UME462" s="17"/>
      <c r="UMF462" s="17"/>
      <c r="UMG462" s="17"/>
      <c r="UMH462" s="17"/>
      <c r="UMI462" s="17"/>
      <c r="UMJ462" s="17"/>
      <c r="UMK462" s="17"/>
      <c r="UML462" s="17"/>
      <c r="UMM462" s="17"/>
      <c r="UMN462" s="17"/>
      <c r="UMO462" s="17"/>
      <c r="UMP462" s="17"/>
      <c r="UMQ462" s="17"/>
      <c r="UMR462" s="17"/>
      <c r="UMS462" s="17"/>
      <c r="UMT462" s="17"/>
      <c r="UMU462" s="17"/>
      <c r="UMV462" s="17"/>
      <c r="UMW462" s="17"/>
      <c r="UMX462" s="17"/>
      <c r="UMY462" s="17"/>
      <c r="UMZ462" s="17"/>
      <c r="UNA462" s="17"/>
      <c r="UNB462" s="17"/>
      <c r="UNC462" s="17"/>
      <c r="UND462" s="17"/>
      <c r="UNE462" s="17"/>
      <c r="UNF462" s="17"/>
      <c r="UNG462" s="17"/>
      <c r="UNH462" s="17"/>
      <c r="UNI462" s="17"/>
      <c r="UNJ462" s="17"/>
      <c r="UNK462" s="17"/>
      <c r="UNL462" s="17"/>
      <c r="UNM462" s="17"/>
      <c r="UNN462" s="17"/>
      <c r="UNO462" s="17"/>
      <c r="UNP462" s="17"/>
      <c r="UNQ462" s="17"/>
      <c r="UNR462" s="17"/>
      <c r="UNS462" s="17"/>
      <c r="UNT462" s="17"/>
      <c r="UNU462" s="17"/>
      <c r="UNV462" s="17"/>
      <c r="UNW462" s="17"/>
      <c r="UNX462" s="17"/>
      <c r="UNY462" s="17"/>
      <c r="UNZ462" s="17"/>
      <c r="UOA462" s="17"/>
      <c r="UOB462" s="17"/>
      <c r="UOC462" s="17"/>
      <c r="UOD462" s="17"/>
      <c r="UOE462" s="17"/>
      <c r="UOF462" s="17"/>
      <c r="UOG462" s="17"/>
      <c r="UOH462" s="17"/>
      <c r="UOI462" s="17"/>
      <c r="UOJ462" s="17"/>
      <c r="UOK462" s="17"/>
      <c r="UOL462" s="17"/>
      <c r="UOM462" s="17"/>
      <c r="UON462" s="17"/>
      <c r="UOO462" s="17"/>
      <c r="UOP462" s="17"/>
      <c r="UOQ462" s="17"/>
      <c r="UOR462" s="17"/>
      <c r="UOS462" s="17"/>
      <c r="UOT462" s="17"/>
      <c r="UOU462" s="17"/>
      <c r="UOV462" s="17"/>
      <c r="UOW462" s="17"/>
      <c r="UOX462" s="17"/>
      <c r="UOY462" s="17"/>
      <c r="UOZ462" s="17"/>
      <c r="UPA462" s="17"/>
      <c r="UPB462" s="17"/>
      <c r="UPC462" s="17"/>
      <c r="UPD462" s="17"/>
      <c r="UPE462" s="17"/>
      <c r="UPF462" s="17"/>
      <c r="UPG462" s="17"/>
      <c r="UPH462" s="17"/>
      <c r="UPI462" s="17"/>
      <c r="UPJ462" s="17"/>
      <c r="UPK462" s="17"/>
      <c r="UPL462" s="17"/>
      <c r="UPM462" s="17"/>
      <c r="UPN462" s="17"/>
      <c r="UPO462" s="17"/>
      <c r="UPP462" s="17"/>
      <c r="UPQ462" s="17"/>
      <c r="UPR462" s="17"/>
      <c r="UPS462" s="17"/>
      <c r="UPT462" s="17"/>
      <c r="UPU462" s="17"/>
      <c r="UPV462" s="17"/>
      <c r="UPW462" s="17"/>
      <c r="UPX462" s="17"/>
      <c r="UPY462" s="17"/>
      <c r="UPZ462" s="17"/>
      <c r="UQA462" s="17"/>
      <c r="UQB462" s="17"/>
      <c r="UQC462" s="17"/>
      <c r="UQD462" s="17"/>
      <c r="UQE462" s="17"/>
      <c r="UQF462" s="17"/>
      <c r="UQG462" s="17"/>
      <c r="UQH462" s="17"/>
      <c r="UQI462" s="17"/>
      <c r="UQJ462" s="17"/>
      <c r="UQK462" s="17"/>
      <c r="UQL462" s="17"/>
      <c r="UQM462" s="17"/>
      <c r="UQN462" s="17"/>
      <c r="UQO462" s="17"/>
      <c r="UQP462" s="17"/>
      <c r="UQQ462" s="17"/>
      <c r="UQR462" s="17"/>
      <c r="UQS462" s="17"/>
      <c r="UQT462" s="17"/>
      <c r="UQU462" s="17"/>
      <c r="UQV462" s="17"/>
      <c r="UQW462" s="17"/>
      <c r="UQX462" s="17"/>
      <c r="UQY462" s="17"/>
      <c r="UQZ462" s="17"/>
      <c r="URA462" s="17"/>
      <c r="URB462" s="17"/>
      <c r="URC462" s="17"/>
      <c r="URD462" s="17"/>
      <c r="URE462" s="17"/>
      <c r="URF462" s="17"/>
      <c r="URG462" s="17"/>
      <c r="URH462" s="17"/>
      <c r="URI462" s="17"/>
      <c r="URJ462" s="17"/>
      <c r="URK462" s="17"/>
      <c r="URL462" s="17"/>
      <c r="URM462" s="17"/>
      <c r="URN462" s="17"/>
      <c r="URO462" s="17"/>
      <c r="URP462" s="17"/>
      <c r="URQ462" s="17"/>
      <c r="URR462" s="17"/>
      <c r="URS462" s="17"/>
      <c r="URT462" s="17"/>
      <c r="URU462" s="17"/>
      <c r="URV462" s="17"/>
      <c r="URW462" s="17"/>
      <c r="URX462" s="17"/>
      <c r="URY462" s="17"/>
      <c r="URZ462" s="17"/>
      <c r="USA462" s="17"/>
      <c r="USB462" s="17"/>
      <c r="USC462" s="17"/>
      <c r="USD462" s="17"/>
      <c r="USE462" s="17"/>
      <c r="USF462" s="17"/>
      <c r="USG462" s="17"/>
      <c r="USH462" s="17"/>
      <c r="USI462" s="17"/>
      <c r="USJ462" s="17"/>
      <c r="USK462" s="17"/>
      <c r="USL462" s="17"/>
      <c r="USM462" s="17"/>
      <c r="USN462" s="17"/>
      <c r="USO462" s="17"/>
      <c r="USP462" s="17"/>
      <c r="USQ462" s="17"/>
      <c r="USR462" s="17"/>
      <c r="USS462" s="17"/>
      <c r="UST462" s="17"/>
      <c r="USU462" s="17"/>
      <c r="USV462" s="17"/>
      <c r="USW462" s="17"/>
      <c r="USX462" s="17"/>
      <c r="USY462" s="17"/>
      <c r="USZ462" s="17"/>
      <c r="UTA462" s="17"/>
      <c r="UTB462" s="17"/>
      <c r="UTC462" s="17"/>
      <c r="UTD462" s="17"/>
      <c r="UTE462" s="17"/>
      <c r="UTF462" s="17"/>
      <c r="UTG462" s="17"/>
      <c r="UTH462" s="17"/>
      <c r="UTI462" s="17"/>
      <c r="UTJ462" s="17"/>
      <c r="UTK462" s="17"/>
      <c r="UTL462" s="17"/>
      <c r="UTM462" s="17"/>
      <c r="UTN462" s="17"/>
      <c r="UTO462" s="17"/>
      <c r="UTP462" s="17"/>
      <c r="UTQ462" s="17"/>
      <c r="UTR462" s="17"/>
      <c r="UTS462" s="17"/>
      <c r="UTT462" s="17"/>
      <c r="UTU462" s="17"/>
      <c r="UTV462" s="17"/>
      <c r="UTW462" s="17"/>
      <c r="UTX462" s="17"/>
      <c r="UTY462" s="17"/>
      <c r="UTZ462" s="17"/>
      <c r="UUA462" s="17"/>
      <c r="UUB462" s="17"/>
      <c r="UUC462" s="17"/>
      <c r="UUD462" s="17"/>
      <c r="UUE462" s="17"/>
      <c r="UUF462" s="17"/>
      <c r="UUG462" s="17"/>
      <c r="UUH462" s="17"/>
      <c r="UUI462" s="17"/>
      <c r="UUJ462" s="17"/>
      <c r="UUK462" s="17"/>
      <c r="UUL462" s="17"/>
      <c r="UUM462" s="17"/>
      <c r="UUN462" s="17"/>
      <c r="UUO462" s="17"/>
      <c r="UUP462" s="17"/>
      <c r="UUQ462" s="17"/>
      <c r="UUR462" s="17"/>
      <c r="UUS462" s="17"/>
      <c r="UUT462" s="17"/>
      <c r="UUU462" s="17"/>
      <c r="UUV462" s="17"/>
      <c r="UUW462" s="17"/>
      <c r="UUX462" s="17"/>
      <c r="UUY462" s="17"/>
      <c r="UUZ462" s="17"/>
      <c r="UVA462" s="17"/>
      <c r="UVB462" s="17"/>
      <c r="UVC462" s="17"/>
      <c r="UVD462" s="17"/>
      <c r="UVE462" s="17"/>
      <c r="UVF462" s="17"/>
      <c r="UVG462" s="17"/>
      <c r="UVH462" s="17"/>
      <c r="UVI462" s="17"/>
      <c r="UVJ462" s="17"/>
      <c r="UVK462" s="17"/>
      <c r="UVL462" s="17"/>
      <c r="UVM462" s="17"/>
      <c r="UVN462" s="17"/>
      <c r="UVO462" s="17"/>
      <c r="UVP462" s="17"/>
      <c r="UVQ462" s="17"/>
      <c r="UVR462" s="17"/>
      <c r="UVS462" s="17"/>
      <c r="UVT462" s="17"/>
      <c r="UVU462" s="17"/>
      <c r="UVV462" s="17"/>
      <c r="UVW462" s="17"/>
      <c r="UVX462" s="17"/>
      <c r="UVY462" s="17"/>
      <c r="UVZ462" s="17"/>
      <c r="UWA462" s="17"/>
      <c r="UWB462" s="17"/>
      <c r="UWC462" s="17"/>
      <c r="UWD462" s="17"/>
      <c r="UWE462" s="17"/>
      <c r="UWF462" s="17"/>
      <c r="UWG462" s="17"/>
      <c r="UWH462" s="17"/>
      <c r="UWI462" s="17"/>
      <c r="UWJ462" s="17"/>
      <c r="UWK462" s="17"/>
      <c r="UWL462" s="17"/>
      <c r="UWM462" s="17"/>
      <c r="UWN462" s="17"/>
      <c r="UWO462" s="17"/>
      <c r="UWP462" s="17"/>
      <c r="UWQ462" s="17"/>
      <c r="UWR462" s="17"/>
      <c r="UWS462" s="17"/>
      <c r="UWT462" s="17"/>
      <c r="UWU462" s="17"/>
      <c r="UWV462" s="17"/>
      <c r="UWW462" s="17"/>
      <c r="UWX462" s="17"/>
      <c r="UWY462" s="17"/>
      <c r="UWZ462" s="17"/>
      <c r="UXA462" s="17"/>
      <c r="UXB462" s="17"/>
      <c r="UXC462" s="17"/>
      <c r="UXD462" s="17"/>
      <c r="UXE462" s="17"/>
      <c r="UXF462" s="17"/>
      <c r="UXG462" s="17"/>
      <c r="UXH462" s="17"/>
      <c r="UXI462" s="17"/>
      <c r="UXJ462" s="17"/>
      <c r="UXK462" s="17"/>
      <c r="UXL462" s="17"/>
      <c r="UXM462" s="17"/>
      <c r="UXN462" s="17"/>
      <c r="UXO462" s="17"/>
      <c r="UXP462" s="17"/>
      <c r="UXQ462" s="17"/>
      <c r="UXR462" s="17"/>
      <c r="UXS462" s="17"/>
      <c r="UXT462" s="17"/>
      <c r="UXU462" s="17"/>
      <c r="UXV462" s="17"/>
      <c r="UXW462" s="17"/>
      <c r="UXX462" s="17"/>
      <c r="UXY462" s="17"/>
      <c r="UXZ462" s="17"/>
      <c r="UYA462" s="17"/>
      <c r="UYB462" s="17"/>
      <c r="UYC462" s="17"/>
      <c r="UYD462" s="17"/>
      <c r="UYE462" s="17"/>
      <c r="UYF462" s="17"/>
      <c r="UYG462" s="17"/>
      <c r="UYH462" s="17"/>
      <c r="UYI462" s="17"/>
      <c r="UYJ462" s="17"/>
      <c r="UYK462" s="17"/>
      <c r="UYL462" s="17"/>
      <c r="UYM462" s="17"/>
      <c r="UYN462" s="17"/>
      <c r="UYO462" s="17"/>
      <c r="UYP462" s="17"/>
      <c r="UYQ462" s="17"/>
      <c r="UYR462" s="17"/>
      <c r="UYS462" s="17"/>
      <c r="UYT462" s="17"/>
      <c r="UYU462" s="17"/>
      <c r="UYV462" s="17"/>
      <c r="UYW462" s="17"/>
      <c r="UYX462" s="17"/>
      <c r="UYY462" s="17"/>
      <c r="UYZ462" s="17"/>
      <c r="UZA462" s="17"/>
      <c r="UZB462" s="17"/>
      <c r="UZC462" s="17"/>
      <c r="UZD462" s="17"/>
      <c r="UZE462" s="17"/>
      <c r="UZF462" s="17"/>
      <c r="UZG462" s="17"/>
      <c r="UZH462" s="17"/>
      <c r="UZI462" s="17"/>
      <c r="UZJ462" s="17"/>
      <c r="UZK462" s="17"/>
      <c r="UZL462" s="17"/>
      <c r="UZM462" s="17"/>
      <c r="UZN462" s="17"/>
      <c r="UZO462" s="17"/>
      <c r="UZP462" s="17"/>
      <c r="UZQ462" s="17"/>
      <c r="UZR462" s="17"/>
      <c r="UZS462" s="17"/>
      <c r="UZT462" s="17"/>
      <c r="UZU462" s="17"/>
      <c r="UZV462" s="17"/>
      <c r="UZW462" s="17"/>
      <c r="UZX462" s="17"/>
      <c r="UZY462" s="17"/>
      <c r="UZZ462" s="17"/>
      <c r="VAA462" s="17"/>
      <c r="VAB462" s="17"/>
      <c r="VAC462" s="17"/>
      <c r="VAD462" s="17"/>
      <c r="VAE462" s="17"/>
      <c r="VAF462" s="17"/>
      <c r="VAG462" s="17"/>
      <c r="VAH462" s="17"/>
      <c r="VAI462" s="17"/>
      <c r="VAJ462" s="17"/>
      <c r="VAK462" s="17"/>
      <c r="VAL462" s="17"/>
      <c r="VAM462" s="17"/>
      <c r="VAN462" s="17"/>
      <c r="VAO462" s="17"/>
      <c r="VAP462" s="17"/>
      <c r="VAQ462" s="17"/>
      <c r="VAR462" s="17"/>
      <c r="VAS462" s="17"/>
      <c r="VAT462" s="17"/>
      <c r="VAU462" s="17"/>
      <c r="VAV462" s="17"/>
      <c r="VAW462" s="17"/>
      <c r="VAX462" s="17"/>
      <c r="VAY462" s="17"/>
      <c r="VAZ462" s="17"/>
      <c r="VBA462" s="17"/>
      <c r="VBB462" s="17"/>
      <c r="VBC462" s="17"/>
      <c r="VBD462" s="17"/>
      <c r="VBE462" s="17"/>
      <c r="VBF462" s="17"/>
      <c r="VBG462" s="17"/>
      <c r="VBH462" s="17"/>
      <c r="VBI462" s="17"/>
      <c r="VBJ462" s="17"/>
      <c r="VBK462" s="17"/>
      <c r="VBL462" s="17"/>
      <c r="VBM462" s="17"/>
      <c r="VBN462" s="17"/>
      <c r="VBO462" s="17"/>
      <c r="VBP462" s="17"/>
      <c r="VBQ462" s="17"/>
      <c r="VBR462" s="17"/>
      <c r="VBS462" s="17"/>
      <c r="VBT462" s="17"/>
      <c r="VBU462" s="17"/>
      <c r="VBV462" s="17"/>
      <c r="VBW462" s="17"/>
      <c r="VBX462" s="17"/>
      <c r="VBY462" s="17"/>
      <c r="VBZ462" s="17"/>
      <c r="VCA462" s="17"/>
      <c r="VCB462" s="17"/>
      <c r="VCC462" s="17"/>
      <c r="VCD462" s="17"/>
      <c r="VCE462" s="17"/>
      <c r="VCF462" s="17"/>
      <c r="VCG462" s="17"/>
      <c r="VCH462" s="17"/>
      <c r="VCI462" s="17"/>
      <c r="VCJ462" s="17"/>
      <c r="VCK462" s="17"/>
      <c r="VCL462" s="17"/>
      <c r="VCM462" s="17"/>
      <c r="VCN462" s="17"/>
      <c r="VCO462" s="17"/>
      <c r="VCP462" s="17"/>
      <c r="VCQ462" s="17"/>
      <c r="VCR462" s="17"/>
      <c r="VCS462" s="17"/>
      <c r="VCT462" s="17"/>
      <c r="VCU462" s="17"/>
      <c r="VCV462" s="17"/>
      <c r="VCW462" s="17"/>
      <c r="VCX462" s="17"/>
      <c r="VCY462" s="17"/>
      <c r="VCZ462" s="17"/>
      <c r="VDA462" s="17"/>
      <c r="VDB462" s="17"/>
      <c r="VDC462" s="17"/>
      <c r="VDD462" s="17"/>
      <c r="VDE462" s="17"/>
      <c r="VDF462" s="17"/>
      <c r="VDG462" s="17"/>
      <c r="VDH462" s="17"/>
      <c r="VDI462" s="17"/>
      <c r="VDJ462" s="17"/>
      <c r="VDK462" s="17"/>
      <c r="VDL462" s="17"/>
      <c r="VDM462" s="17"/>
      <c r="VDN462" s="17"/>
      <c r="VDO462" s="17"/>
      <c r="VDP462" s="17"/>
      <c r="VDQ462" s="17"/>
      <c r="VDR462" s="17"/>
      <c r="VDS462" s="17"/>
      <c r="VDT462" s="17"/>
      <c r="VDU462" s="17"/>
      <c r="VDV462" s="17"/>
      <c r="VDW462" s="17"/>
      <c r="VDX462" s="17"/>
      <c r="VDY462" s="17"/>
      <c r="VDZ462" s="17"/>
      <c r="VEA462" s="17"/>
      <c r="VEB462" s="17"/>
      <c r="VEC462" s="17"/>
      <c r="VED462" s="17"/>
      <c r="VEE462" s="17"/>
      <c r="VEF462" s="17"/>
      <c r="VEG462" s="17"/>
      <c r="VEH462" s="17"/>
      <c r="VEI462" s="17"/>
      <c r="VEJ462" s="17"/>
      <c r="VEK462" s="17"/>
      <c r="VEL462" s="17"/>
      <c r="VEM462" s="17"/>
      <c r="VEN462" s="17"/>
      <c r="VEO462" s="17"/>
      <c r="VEP462" s="17"/>
      <c r="VEQ462" s="17"/>
      <c r="VER462" s="17"/>
      <c r="VES462" s="17"/>
      <c r="VET462" s="17"/>
      <c r="VEU462" s="17"/>
      <c r="VEV462" s="17"/>
      <c r="VEW462" s="17"/>
      <c r="VEX462" s="17"/>
      <c r="VEY462" s="17"/>
      <c r="VEZ462" s="17"/>
      <c r="VFA462" s="17"/>
      <c r="VFB462" s="17"/>
      <c r="VFC462" s="17"/>
      <c r="VFD462" s="17"/>
      <c r="VFE462" s="17"/>
      <c r="VFF462" s="17"/>
      <c r="VFG462" s="17"/>
      <c r="VFH462" s="17"/>
      <c r="VFI462" s="17"/>
      <c r="VFJ462" s="17"/>
      <c r="VFK462" s="17"/>
      <c r="VFL462" s="17"/>
      <c r="VFM462" s="17"/>
      <c r="VFN462" s="17"/>
      <c r="VFO462" s="17"/>
      <c r="VFP462" s="17"/>
      <c r="VFQ462" s="17"/>
      <c r="VFR462" s="17"/>
      <c r="VFS462" s="17"/>
      <c r="VFT462" s="17"/>
      <c r="VFU462" s="17"/>
      <c r="VFV462" s="17"/>
      <c r="VFW462" s="17"/>
      <c r="VFX462" s="17"/>
      <c r="VFY462" s="17"/>
      <c r="VFZ462" s="17"/>
      <c r="VGA462" s="17"/>
      <c r="VGB462" s="17"/>
      <c r="VGC462" s="17"/>
      <c r="VGD462" s="17"/>
      <c r="VGE462" s="17"/>
      <c r="VGF462" s="17"/>
      <c r="VGG462" s="17"/>
      <c r="VGH462" s="17"/>
      <c r="VGI462" s="17"/>
      <c r="VGJ462" s="17"/>
      <c r="VGK462" s="17"/>
      <c r="VGL462" s="17"/>
      <c r="VGM462" s="17"/>
      <c r="VGN462" s="17"/>
      <c r="VGO462" s="17"/>
      <c r="VGP462" s="17"/>
      <c r="VGQ462" s="17"/>
      <c r="VGR462" s="17"/>
      <c r="VGS462" s="17"/>
      <c r="VGT462" s="17"/>
      <c r="VGU462" s="17"/>
      <c r="VGV462" s="17"/>
      <c r="VGW462" s="17"/>
      <c r="VGX462" s="17"/>
      <c r="VGY462" s="17"/>
      <c r="VGZ462" s="17"/>
      <c r="VHA462" s="17"/>
      <c r="VHB462" s="17"/>
      <c r="VHC462" s="17"/>
      <c r="VHD462" s="17"/>
      <c r="VHE462" s="17"/>
      <c r="VHF462" s="17"/>
      <c r="VHG462" s="17"/>
      <c r="VHH462" s="17"/>
      <c r="VHI462" s="17"/>
      <c r="VHJ462" s="17"/>
      <c r="VHK462" s="17"/>
      <c r="VHL462" s="17"/>
      <c r="VHM462" s="17"/>
      <c r="VHN462" s="17"/>
      <c r="VHO462" s="17"/>
      <c r="VHP462" s="17"/>
      <c r="VHQ462" s="17"/>
      <c r="VHR462" s="17"/>
      <c r="VHS462" s="17"/>
      <c r="VHT462" s="17"/>
      <c r="VHU462" s="17"/>
      <c r="VHV462" s="17"/>
      <c r="VHW462" s="17"/>
      <c r="VHX462" s="17"/>
      <c r="VHY462" s="17"/>
      <c r="VHZ462" s="17"/>
      <c r="VIA462" s="17"/>
      <c r="VIB462" s="17"/>
      <c r="VIC462" s="17"/>
      <c r="VID462" s="17"/>
      <c r="VIE462" s="17"/>
      <c r="VIF462" s="17"/>
      <c r="VIG462" s="17"/>
      <c r="VIH462" s="17"/>
      <c r="VII462" s="17"/>
      <c r="VIJ462" s="17"/>
      <c r="VIK462" s="17"/>
      <c r="VIL462" s="17"/>
      <c r="VIM462" s="17"/>
      <c r="VIN462" s="17"/>
      <c r="VIO462" s="17"/>
      <c r="VIP462" s="17"/>
      <c r="VIQ462" s="17"/>
      <c r="VIR462" s="17"/>
      <c r="VIS462" s="17"/>
      <c r="VIT462" s="17"/>
      <c r="VIU462" s="17"/>
      <c r="VIV462" s="17"/>
      <c r="VIW462" s="17"/>
      <c r="VIX462" s="17"/>
      <c r="VIY462" s="17"/>
      <c r="VIZ462" s="17"/>
      <c r="VJA462" s="17"/>
      <c r="VJB462" s="17"/>
      <c r="VJC462" s="17"/>
      <c r="VJD462" s="17"/>
      <c r="VJE462" s="17"/>
      <c r="VJF462" s="17"/>
      <c r="VJG462" s="17"/>
      <c r="VJH462" s="17"/>
      <c r="VJI462" s="17"/>
      <c r="VJJ462" s="17"/>
      <c r="VJK462" s="17"/>
      <c r="VJL462" s="17"/>
      <c r="VJM462" s="17"/>
      <c r="VJN462" s="17"/>
      <c r="VJO462" s="17"/>
      <c r="VJP462" s="17"/>
      <c r="VJQ462" s="17"/>
      <c r="VJR462" s="17"/>
      <c r="VJS462" s="17"/>
      <c r="VJT462" s="17"/>
      <c r="VJU462" s="17"/>
      <c r="VJV462" s="17"/>
      <c r="VJW462" s="17"/>
      <c r="VJX462" s="17"/>
      <c r="VJY462" s="17"/>
      <c r="VJZ462" s="17"/>
      <c r="VKA462" s="17"/>
      <c r="VKB462" s="17"/>
      <c r="VKC462" s="17"/>
      <c r="VKD462" s="17"/>
      <c r="VKE462" s="17"/>
      <c r="VKF462" s="17"/>
      <c r="VKG462" s="17"/>
      <c r="VKH462" s="17"/>
      <c r="VKI462" s="17"/>
      <c r="VKJ462" s="17"/>
      <c r="VKK462" s="17"/>
      <c r="VKL462" s="17"/>
      <c r="VKM462" s="17"/>
      <c r="VKN462" s="17"/>
      <c r="VKO462" s="17"/>
      <c r="VKP462" s="17"/>
      <c r="VKQ462" s="17"/>
      <c r="VKR462" s="17"/>
      <c r="VKS462" s="17"/>
      <c r="VKT462" s="17"/>
      <c r="VKU462" s="17"/>
      <c r="VKV462" s="17"/>
      <c r="VKW462" s="17"/>
      <c r="VKX462" s="17"/>
      <c r="VKY462" s="17"/>
      <c r="VKZ462" s="17"/>
      <c r="VLA462" s="17"/>
      <c r="VLB462" s="17"/>
      <c r="VLC462" s="17"/>
      <c r="VLD462" s="17"/>
      <c r="VLE462" s="17"/>
      <c r="VLF462" s="17"/>
      <c r="VLG462" s="17"/>
      <c r="VLH462" s="17"/>
      <c r="VLI462" s="17"/>
      <c r="VLJ462" s="17"/>
      <c r="VLK462" s="17"/>
      <c r="VLL462" s="17"/>
      <c r="VLM462" s="17"/>
      <c r="VLN462" s="17"/>
      <c r="VLO462" s="17"/>
      <c r="VLP462" s="17"/>
      <c r="VLQ462" s="17"/>
      <c r="VLR462" s="17"/>
      <c r="VLS462" s="17"/>
      <c r="VLT462" s="17"/>
      <c r="VLU462" s="17"/>
      <c r="VLV462" s="17"/>
      <c r="VLW462" s="17"/>
      <c r="VLX462" s="17"/>
      <c r="VLY462" s="17"/>
      <c r="VLZ462" s="17"/>
      <c r="VMA462" s="17"/>
      <c r="VMB462" s="17"/>
      <c r="VMC462" s="17"/>
      <c r="VMD462" s="17"/>
      <c r="VME462" s="17"/>
      <c r="VMF462" s="17"/>
      <c r="VMG462" s="17"/>
      <c r="VMH462" s="17"/>
      <c r="VMI462" s="17"/>
      <c r="VMJ462" s="17"/>
      <c r="VMK462" s="17"/>
      <c r="VML462" s="17"/>
      <c r="VMM462" s="17"/>
      <c r="VMN462" s="17"/>
      <c r="VMO462" s="17"/>
      <c r="VMP462" s="17"/>
      <c r="VMQ462" s="17"/>
      <c r="VMR462" s="17"/>
      <c r="VMS462" s="17"/>
      <c r="VMT462" s="17"/>
      <c r="VMU462" s="17"/>
      <c r="VMV462" s="17"/>
      <c r="VMW462" s="17"/>
      <c r="VMX462" s="17"/>
      <c r="VMY462" s="17"/>
      <c r="VMZ462" s="17"/>
      <c r="VNA462" s="17"/>
      <c r="VNB462" s="17"/>
      <c r="VNC462" s="17"/>
      <c r="VND462" s="17"/>
      <c r="VNE462" s="17"/>
      <c r="VNF462" s="17"/>
      <c r="VNG462" s="17"/>
      <c r="VNH462" s="17"/>
      <c r="VNI462" s="17"/>
      <c r="VNJ462" s="17"/>
      <c r="VNK462" s="17"/>
      <c r="VNL462" s="17"/>
      <c r="VNM462" s="17"/>
      <c r="VNN462" s="17"/>
      <c r="VNO462" s="17"/>
      <c r="VNP462" s="17"/>
      <c r="VNQ462" s="17"/>
      <c r="VNR462" s="17"/>
      <c r="VNS462" s="17"/>
      <c r="VNT462" s="17"/>
      <c r="VNU462" s="17"/>
      <c r="VNV462" s="17"/>
      <c r="VNW462" s="17"/>
      <c r="VNX462" s="17"/>
      <c r="VNY462" s="17"/>
      <c r="VNZ462" s="17"/>
      <c r="VOA462" s="17"/>
      <c r="VOB462" s="17"/>
      <c r="VOC462" s="17"/>
      <c r="VOD462" s="17"/>
      <c r="VOE462" s="17"/>
      <c r="VOF462" s="17"/>
      <c r="VOG462" s="17"/>
      <c r="VOH462" s="17"/>
      <c r="VOI462" s="17"/>
      <c r="VOJ462" s="17"/>
      <c r="VOK462" s="17"/>
      <c r="VOL462" s="17"/>
      <c r="VOM462" s="17"/>
      <c r="VON462" s="17"/>
      <c r="VOO462" s="17"/>
      <c r="VOP462" s="17"/>
      <c r="VOQ462" s="17"/>
      <c r="VOR462" s="17"/>
      <c r="VOS462" s="17"/>
      <c r="VOT462" s="17"/>
      <c r="VOU462" s="17"/>
      <c r="VOV462" s="17"/>
      <c r="VOW462" s="17"/>
      <c r="VOX462" s="17"/>
      <c r="VOY462" s="17"/>
      <c r="VOZ462" s="17"/>
      <c r="VPA462" s="17"/>
      <c r="VPB462" s="17"/>
      <c r="VPC462" s="17"/>
      <c r="VPD462" s="17"/>
      <c r="VPE462" s="17"/>
      <c r="VPF462" s="17"/>
      <c r="VPG462" s="17"/>
      <c r="VPH462" s="17"/>
      <c r="VPI462" s="17"/>
      <c r="VPJ462" s="17"/>
      <c r="VPK462" s="17"/>
      <c r="VPL462" s="17"/>
      <c r="VPM462" s="17"/>
      <c r="VPN462" s="17"/>
      <c r="VPO462" s="17"/>
      <c r="VPP462" s="17"/>
      <c r="VPQ462" s="17"/>
      <c r="VPR462" s="17"/>
      <c r="VPS462" s="17"/>
      <c r="VPT462" s="17"/>
      <c r="VPU462" s="17"/>
      <c r="VPV462" s="17"/>
      <c r="VPW462" s="17"/>
      <c r="VPX462" s="17"/>
      <c r="VPY462" s="17"/>
      <c r="VPZ462" s="17"/>
      <c r="VQA462" s="17"/>
      <c r="VQB462" s="17"/>
      <c r="VQC462" s="17"/>
      <c r="VQD462" s="17"/>
      <c r="VQE462" s="17"/>
      <c r="VQF462" s="17"/>
      <c r="VQG462" s="17"/>
      <c r="VQH462" s="17"/>
      <c r="VQI462" s="17"/>
      <c r="VQJ462" s="17"/>
      <c r="VQK462" s="17"/>
      <c r="VQL462" s="17"/>
      <c r="VQM462" s="17"/>
      <c r="VQN462" s="17"/>
      <c r="VQO462" s="17"/>
      <c r="VQP462" s="17"/>
      <c r="VQQ462" s="17"/>
      <c r="VQR462" s="17"/>
      <c r="VQS462" s="17"/>
      <c r="VQT462" s="17"/>
      <c r="VQU462" s="17"/>
      <c r="VQV462" s="17"/>
      <c r="VQW462" s="17"/>
      <c r="VQX462" s="17"/>
      <c r="VQY462" s="17"/>
      <c r="VQZ462" s="17"/>
      <c r="VRA462" s="17"/>
      <c r="VRB462" s="17"/>
      <c r="VRC462" s="17"/>
      <c r="VRD462" s="17"/>
      <c r="VRE462" s="17"/>
      <c r="VRF462" s="17"/>
      <c r="VRG462" s="17"/>
      <c r="VRH462" s="17"/>
      <c r="VRI462" s="17"/>
      <c r="VRJ462" s="17"/>
      <c r="VRK462" s="17"/>
      <c r="VRL462" s="17"/>
      <c r="VRM462" s="17"/>
      <c r="VRN462" s="17"/>
      <c r="VRO462" s="17"/>
      <c r="VRP462" s="17"/>
      <c r="VRQ462" s="17"/>
      <c r="VRR462" s="17"/>
      <c r="VRS462" s="17"/>
      <c r="VRT462" s="17"/>
      <c r="VRU462" s="17"/>
      <c r="VRV462" s="17"/>
      <c r="VRW462" s="17"/>
      <c r="VRX462" s="17"/>
      <c r="VRY462" s="17"/>
      <c r="VRZ462" s="17"/>
      <c r="VSA462" s="17"/>
      <c r="VSB462" s="17"/>
      <c r="VSC462" s="17"/>
      <c r="VSD462" s="17"/>
      <c r="VSE462" s="17"/>
      <c r="VSF462" s="17"/>
      <c r="VSG462" s="17"/>
      <c r="VSH462" s="17"/>
      <c r="VSI462" s="17"/>
      <c r="VSJ462" s="17"/>
      <c r="VSK462" s="17"/>
      <c r="VSL462" s="17"/>
      <c r="VSM462" s="17"/>
      <c r="VSN462" s="17"/>
      <c r="VSO462" s="17"/>
      <c r="VSP462" s="17"/>
      <c r="VSQ462" s="17"/>
      <c r="VSR462" s="17"/>
      <c r="VSS462" s="17"/>
      <c r="VST462" s="17"/>
      <c r="VSU462" s="17"/>
      <c r="VSV462" s="17"/>
      <c r="VSW462" s="17"/>
      <c r="VSX462" s="17"/>
      <c r="VSY462" s="17"/>
      <c r="VSZ462" s="17"/>
      <c r="VTA462" s="17"/>
      <c r="VTB462" s="17"/>
      <c r="VTC462" s="17"/>
      <c r="VTD462" s="17"/>
      <c r="VTE462" s="17"/>
      <c r="VTF462" s="17"/>
      <c r="VTG462" s="17"/>
      <c r="VTH462" s="17"/>
      <c r="VTI462" s="17"/>
      <c r="VTJ462" s="17"/>
      <c r="VTK462" s="17"/>
      <c r="VTL462" s="17"/>
      <c r="VTM462" s="17"/>
      <c r="VTN462" s="17"/>
      <c r="VTO462" s="17"/>
      <c r="VTP462" s="17"/>
      <c r="VTQ462" s="17"/>
      <c r="VTR462" s="17"/>
      <c r="VTS462" s="17"/>
      <c r="VTT462" s="17"/>
      <c r="VTU462" s="17"/>
      <c r="VTV462" s="17"/>
      <c r="VTW462" s="17"/>
      <c r="VTX462" s="17"/>
      <c r="VTY462" s="17"/>
      <c r="VTZ462" s="17"/>
      <c r="VUA462" s="17"/>
      <c r="VUB462" s="17"/>
      <c r="VUC462" s="17"/>
      <c r="VUD462" s="17"/>
      <c r="VUE462" s="17"/>
      <c r="VUF462" s="17"/>
      <c r="VUG462" s="17"/>
      <c r="VUH462" s="17"/>
      <c r="VUI462" s="17"/>
      <c r="VUJ462" s="17"/>
      <c r="VUK462" s="17"/>
      <c r="VUL462" s="17"/>
      <c r="VUM462" s="17"/>
      <c r="VUN462" s="17"/>
      <c r="VUO462" s="17"/>
      <c r="VUP462" s="17"/>
      <c r="VUQ462" s="17"/>
      <c r="VUR462" s="17"/>
      <c r="VUS462" s="17"/>
      <c r="VUT462" s="17"/>
      <c r="VUU462" s="17"/>
      <c r="VUV462" s="17"/>
      <c r="VUW462" s="17"/>
      <c r="VUX462" s="17"/>
      <c r="VUY462" s="17"/>
      <c r="VUZ462" s="17"/>
      <c r="VVA462" s="17"/>
      <c r="VVB462" s="17"/>
      <c r="VVC462" s="17"/>
      <c r="VVD462" s="17"/>
      <c r="VVE462" s="17"/>
      <c r="VVF462" s="17"/>
      <c r="VVG462" s="17"/>
      <c r="VVH462" s="17"/>
      <c r="VVI462" s="17"/>
      <c r="VVJ462" s="17"/>
      <c r="VVK462" s="17"/>
      <c r="VVL462" s="17"/>
      <c r="VVM462" s="17"/>
      <c r="VVN462" s="17"/>
      <c r="VVO462" s="17"/>
      <c r="VVP462" s="17"/>
      <c r="VVQ462" s="17"/>
      <c r="VVR462" s="17"/>
      <c r="VVS462" s="17"/>
      <c r="VVT462" s="17"/>
      <c r="VVU462" s="17"/>
      <c r="VVV462" s="17"/>
      <c r="VVW462" s="17"/>
      <c r="VVX462" s="17"/>
      <c r="VVY462" s="17"/>
      <c r="VVZ462" s="17"/>
      <c r="VWA462" s="17"/>
      <c r="VWB462" s="17"/>
      <c r="VWC462" s="17"/>
      <c r="VWD462" s="17"/>
      <c r="VWE462" s="17"/>
      <c r="VWF462" s="17"/>
      <c r="VWG462" s="17"/>
      <c r="VWH462" s="17"/>
      <c r="VWI462" s="17"/>
      <c r="VWJ462" s="17"/>
      <c r="VWK462" s="17"/>
      <c r="VWL462" s="17"/>
      <c r="VWM462" s="17"/>
      <c r="VWN462" s="17"/>
      <c r="VWO462" s="17"/>
      <c r="VWP462" s="17"/>
      <c r="VWQ462" s="17"/>
      <c r="VWR462" s="17"/>
      <c r="VWS462" s="17"/>
      <c r="VWT462" s="17"/>
      <c r="VWU462" s="17"/>
      <c r="VWV462" s="17"/>
      <c r="VWW462" s="17"/>
      <c r="VWX462" s="17"/>
      <c r="VWY462" s="17"/>
      <c r="VWZ462" s="17"/>
      <c r="VXA462" s="17"/>
      <c r="VXB462" s="17"/>
      <c r="VXC462" s="17"/>
      <c r="VXD462" s="17"/>
      <c r="VXE462" s="17"/>
      <c r="VXF462" s="17"/>
      <c r="VXG462" s="17"/>
      <c r="VXH462" s="17"/>
      <c r="VXI462" s="17"/>
      <c r="VXJ462" s="17"/>
      <c r="VXK462" s="17"/>
      <c r="VXL462" s="17"/>
      <c r="VXM462" s="17"/>
      <c r="VXN462" s="17"/>
      <c r="VXO462" s="17"/>
      <c r="VXP462" s="17"/>
      <c r="VXQ462" s="17"/>
      <c r="VXR462" s="17"/>
      <c r="VXS462" s="17"/>
      <c r="VXT462" s="17"/>
      <c r="VXU462" s="17"/>
      <c r="VXV462" s="17"/>
      <c r="VXW462" s="17"/>
      <c r="VXX462" s="17"/>
      <c r="VXY462" s="17"/>
      <c r="VXZ462" s="17"/>
      <c r="VYA462" s="17"/>
      <c r="VYB462" s="17"/>
      <c r="VYC462" s="17"/>
      <c r="VYD462" s="17"/>
      <c r="VYE462" s="17"/>
      <c r="VYF462" s="17"/>
      <c r="VYG462" s="17"/>
      <c r="VYH462" s="17"/>
      <c r="VYI462" s="17"/>
      <c r="VYJ462" s="17"/>
      <c r="VYK462" s="17"/>
      <c r="VYL462" s="17"/>
      <c r="VYM462" s="17"/>
      <c r="VYN462" s="17"/>
      <c r="VYO462" s="17"/>
      <c r="VYP462" s="17"/>
      <c r="VYQ462" s="17"/>
      <c r="VYR462" s="17"/>
      <c r="VYS462" s="17"/>
      <c r="VYT462" s="17"/>
      <c r="VYU462" s="17"/>
      <c r="VYV462" s="17"/>
      <c r="VYW462" s="17"/>
      <c r="VYX462" s="17"/>
      <c r="VYY462" s="17"/>
      <c r="VYZ462" s="17"/>
      <c r="VZA462" s="17"/>
      <c r="VZB462" s="17"/>
      <c r="VZC462" s="17"/>
      <c r="VZD462" s="17"/>
      <c r="VZE462" s="17"/>
      <c r="VZF462" s="17"/>
      <c r="VZG462" s="17"/>
      <c r="VZH462" s="17"/>
      <c r="VZI462" s="17"/>
      <c r="VZJ462" s="17"/>
      <c r="VZK462" s="17"/>
      <c r="VZL462" s="17"/>
      <c r="VZM462" s="17"/>
      <c r="VZN462" s="17"/>
      <c r="VZO462" s="17"/>
      <c r="VZP462" s="17"/>
      <c r="VZQ462" s="17"/>
      <c r="VZR462" s="17"/>
      <c r="VZS462" s="17"/>
      <c r="VZT462" s="17"/>
      <c r="VZU462" s="17"/>
      <c r="VZV462" s="17"/>
      <c r="VZW462" s="17"/>
      <c r="VZX462" s="17"/>
      <c r="VZY462" s="17"/>
      <c r="VZZ462" s="17"/>
      <c r="WAA462" s="17"/>
      <c r="WAB462" s="17"/>
      <c r="WAC462" s="17"/>
      <c r="WAD462" s="17"/>
      <c r="WAE462" s="17"/>
      <c r="WAF462" s="17"/>
      <c r="WAG462" s="17"/>
      <c r="WAH462" s="17"/>
      <c r="WAI462" s="17"/>
      <c r="WAJ462" s="17"/>
      <c r="WAK462" s="17"/>
      <c r="WAL462" s="17"/>
      <c r="WAM462" s="17"/>
      <c r="WAN462" s="17"/>
      <c r="WAO462" s="17"/>
      <c r="WAP462" s="17"/>
      <c r="WAQ462" s="17"/>
      <c r="WAR462" s="17"/>
      <c r="WAS462" s="17"/>
      <c r="WAT462" s="17"/>
      <c r="WAU462" s="17"/>
      <c r="WAV462" s="17"/>
      <c r="WAW462" s="17"/>
      <c r="WAX462" s="17"/>
      <c r="WAY462" s="17"/>
      <c r="WAZ462" s="17"/>
      <c r="WBA462" s="17"/>
      <c r="WBB462" s="17"/>
      <c r="WBC462" s="17"/>
      <c r="WBD462" s="17"/>
      <c r="WBE462" s="17"/>
      <c r="WBF462" s="17"/>
      <c r="WBG462" s="17"/>
      <c r="WBH462" s="17"/>
      <c r="WBI462" s="17"/>
      <c r="WBJ462" s="17"/>
      <c r="WBK462" s="17"/>
      <c r="WBL462" s="17"/>
      <c r="WBM462" s="17"/>
      <c r="WBN462" s="17"/>
      <c r="WBO462" s="17"/>
      <c r="WBP462" s="17"/>
      <c r="WBQ462" s="17"/>
      <c r="WBR462" s="17"/>
      <c r="WBS462" s="17"/>
      <c r="WBT462" s="17"/>
      <c r="WBU462" s="17"/>
      <c r="WBV462" s="17"/>
      <c r="WBW462" s="17"/>
      <c r="WBX462" s="17"/>
      <c r="WBY462" s="17"/>
      <c r="WBZ462" s="17"/>
      <c r="WCA462" s="17"/>
      <c r="WCB462" s="17"/>
      <c r="WCC462" s="17"/>
      <c r="WCD462" s="17"/>
      <c r="WCE462" s="17"/>
      <c r="WCF462" s="17"/>
      <c r="WCG462" s="17"/>
      <c r="WCH462" s="17"/>
      <c r="WCI462" s="17"/>
      <c r="WCJ462" s="17"/>
      <c r="WCK462" s="17"/>
      <c r="WCL462" s="17"/>
      <c r="WCM462" s="17"/>
      <c r="WCN462" s="17"/>
      <c r="WCO462" s="17"/>
      <c r="WCP462" s="17"/>
      <c r="WCQ462" s="17"/>
      <c r="WCR462" s="17"/>
      <c r="WCS462" s="17"/>
      <c r="WCT462" s="17"/>
      <c r="WCU462" s="17"/>
      <c r="WCV462" s="17"/>
      <c r="WCW462" s="17"/>
      <c r="WCX462" s="17"/>
      <c r="WCY462" s="17"/>
      <c r="WCZ462" s="17"/>
      <c r="WDA462" s="17"/>
      <c r="WDB462" s="17"/>
      <c r="WDC462" s="17"/>
      <c r="WDD462" s="17"/>
      <c r="WDE462" s="17"/>
      <c r="WDF462" s="17"/>
      <c r="WDG462" s="17"/>
      <c r="WDH462" s="17"/>
      <c r="WDI462" s="17"/>
      <c r="WDJ462" s="17"/>
      <c r="WDK462" s="17"/>
      <c r="WDL462" s="17"/>
      <c r="WDM462" s="17"/>
      <c r="WDN462" s="17"/>
      <c r="WDO462" s="17"/>
      <c r="WDP462" s="17"/>
      <c r="WDQ462" s="17"/>
      <c r="WDR462" s="17"/>
      <c r="WDS462" s="17"/>
      <c r="WDT462" s="17"/>
      <c r="WDU462" s="17"/>
      <c r="WDV462" s="17"/>
      <c r="WDW462" s="17"/>
      <c r="WDX462" s="17"/>
      <c r="WDY462" s="17"/>
      <c r="WDZ462" s="17"/>
      <c r="WEA462" s="17"/>
      <c r="WEB462" s="17"/>
      <c r="WEC462" s="17"/>
      <c r="WED462" s="17"/>
      <c r="WEE462" s="17"/>
      <c r="WEF462" s="17"/>
      <c r="WEG462" s="17"/>
      <c r="WEH462" s="17"/>
      <c r="WEI462" s="17"/>
      <c r="WEJ462" s="17"/>
      <c r="WEK462" s="17"/>
      <c r="WEL462" s="17"/>
      <c r="WEM462" s="17"/>
      <c r="WEN462" s="17"/>
      <c r="WEO462" s="17"/>
      <c r="WEP462" s="17"/>
      <c r="WEQ462" s="17"/>
      <c r="WER462" s="17"/>
      <c r="WES462" s="17"/>
      <c r="WET462" s="17"/>
      <c r="WEU462" s="17"/>
      <c r="WEV462" s="17"/>
      <c r="WEW462" s="17"/>
      <c r="WEX462" s="17"/>
      <c r="WEY462" s="17"/>
      <c r="WEZ462" s="17"/>
      <c r="WFA462" s="17"/>
      <c r="WFB462" s="17"/>
      <c r="WFC462" s="17"/>
      <c r="WFD462" s="17"/>
      <c r="WFE462" s="17"/>
      <c r="WFF462" s="17"/>
      <c r="WFG462" s="17"/>
      <c r="WFH462" s="17"/>
      <c r="WFI462" s="17"/>
      <c r="WFJ462" s="17"/>
      <c r="WFK462" s="17"/>
      <c r="WFL462" s="17"/>
      <c r="WFM462" s="17"/>
      <c r="WFN462" s="17"/>
      <c r="WFO462" s="17"/>
      <c r="WFP462" s="17"/>
      <c r="WFQ462" s="17"/>
      <c r="WFR462" s="17"/>
      <c r="WFS462" s="17"/>
      <c r="WFT462" s="17"/>
      <c r="WFU462" s="17"/>
      <c r="WFV462" s="17"/>
      <c r="WFW462" s="17"/>
      <c r="WFX462" s="17"/>
      <c r="WFY462" s="17"/>
      <c r="WFZ462" s="17"/>
      <c r="WGA462" s="17"/>
      <c r="WGB462" s="17"/>
      <c r="WGC462" s="17"/>
      <c r="WGD462" s="17"/>
      <c r="WGE462" s="17"/>
      <c r="WGF462" s="17"/>
      <c r="WGG462" s="17"/>
      <c r="WGH462" s="17"/>
      <c r="WGI462" s="17"/>
      <c r="WGJ462" s="17"/>
      <c r="WGK462" s="17"/>
      <c r="WGL462" s="17"/>
      <c r="WGM462" s="17"/>
      <c r="WGN462" s="17"/>
      <c r="WGO462" s="17"/>
      <c r="WGP462" s="17"/>
      <c r="WGQ462" s="17"/>
      <c r="WGR462" s="17"/>
      <c r="WGS462" s="17"/>
      <c r="WGT462" s="17"/>
      <c r="WGU462" s="17"/>
      <c r="WGV462" s="17"/>
      <c r="WGW462" s="17"/>
      <c r="WGX462" s="17"/>
      <c r="WGY462" s="17"/>
      <c r="WGZ462" s="17"/>
      <c r="WHA462" s="17"/>
      <c r="WHB462" s="17"/>
      <c r="WHC462" s="17"/>
      <c r="WHD462" s="17"/>
      <c r="WHE462" s="17"/>
      <c r="WHF462" s="17"/>
      <c r="WHG462" s="17"/>
      <c r="WHH462" s="17"/>
      <c r="WHI462" s="17"/>
      <c r="WHJ462" s="17"/>
      <c r="WHK462" s="17"/>
      <c r="WHL462" s="17"/>
      <c r="WHM462" s="17"/>
      <c r="WHN462" s="17"/>
      <c r="WHO462" s="17"/>
      <c r="WHP462" s="17"/>
      <c r="WHQ462" s="17"/>
      <c r="WHR462" s="17"/>
      <c r="WHS462" s="17"/>
      <c r="WHT462" s="17"/>
      <c r="WHU462" s="17"/>
      <c r="WHV462" s="17"/>
      <c r="WHW462" s="17"/>
      <c r="WHX462" s="17"/>
      <c r="WHY462" s="17"/>
      <c r="WHZ462" s="17"/>
      <c r="WIA462" s="17"/>
      <c r="WIB462" s="17"/>
      <c r="WIC462" s="17"/>
      <c r="WID462" s="17"/>
      <c r="WIE462" s="17"/>
      <c r="WIF462" s="17"/>
      <c r="WIG462" s="17"/>
      <c r="WIH462" s="17"/>
      <c r="WII462" s="17"/>
      <c r="WIJ462" s="17"/>
      <c r="WIK462" s="17"/>
      <c r="WIL462" s="17"/>
      <c r="WIM462" s="17"/>
      <c r="WIN462" s="17"/>
      <c r="WIO462" s="17"/>
      <c r="WIP462" s="17"/>
      <c r="WIQ462" s="17"/>
      <c r="WIR462" s="17"/>
      <c r="WIS462" s="17"/>
      <c r="WIT462" s="17"/>
      <c r="WIU462" s="17"/>
      <c r="WIV462" s="17"/>
      <c r="WIW462" s="17"/>
      <c r="WIX462" s="17"/>
      <c r="WIY462" s="17"/>
      <c r="WIZ462" s="17"/>
      <c r="WJA462" s="17"/>
      <c r="WJB462" s="17"/>
      <c r="WJC462" s="17"/>
      <c r="WJD462" s="17"/>
      <c r="WJE462" s="17"/>
      <c r="WJF462" s="17"/>
      <c r="WJG462" s="17"/>
      <c r="WJH462" s="17"/>
      <c r="WJI462" s="17"/>
      <c r="WJJ462" s="17"/>
      <c r="WJK462" s="17"/>
      <c r="WJL462" s="17"/>
      <c r="WJM462" s="17"/>
      <c r="WJN462" s="17"/>
      <c r="WJO462" s="17"/>
      <c r="WJP462" s="17"/>
      <c r="WJQ462" s="17"/>
      <c r="WJR462" s="17"/>
      <c r="WJS462" s="17"/>
      <c r="WJT462" s="17"/>
      <c r="WJU462" s="17"/>
      <c r="WJV462" s="17"/>
      <c r="WJW462" s="17"/>
      <c r="WJX462" s="17"/>
      <c r="WJY462" s="17"/>
      <c r="WJZ462" s="17"/>
      <c r="WKA462" s="17"/>
      <c r="WKB462" s="17"/>
      <c r="WKC462" s="17"/>
      <c r="WKD462" s="17"/>
      <c r="WKE462" s="17"/>
      <c r="WKF462" s="17"/>
      <c r="WKG462" s="17"/>
      <c r="WKH462" s="17"/>
      <c r="WKI462" s="17"/>
      <c r="WKJ462" s="17"/>
      <c r="WKK462" s="17"/>
      <c r="WKL462" s="17"/>
      <c r="WKM462" s="17"/>
      <c r="WKN462" s="17"/>
      <c r="WKO462" s="17"/>
      <c r="WKP462" s="17"/>
      <c r="WKQ462" s="17"/>
      <c r="WKR462" s="17"/>
      <c r="WKS462" s="17"/>
      <c r="WKT462" s="17"/>
      <c r="WKU462" s="17"/>
      <c r="WKV462" s="17"/>
      <c r="WKW462" s="17"/>
      <c r="WKX462" s="17"/>
      <c r="WKY462" s="17"/>
      <c r="WKZ462" s="17"/>
      <c r="WLA462" s="17"/>
      <c r="WLB462" s="17"/>
      <c r="WLC462" s="17"/>
      <c r="WLD462" s="17"/>
      <c r="WLE462" s="17"/>
      <c r="WLF462" s="17"/>
      <c r="WLG462" s="17"/>
      <c r="WLH462" s="17"/>
      <c r="WLI462" s="17"/>
      <c r="WLJ462" s="17"/>
      <c r="WLK462" s="17"/>
      <c r="WLL462" s="17"/>
      <c r="WLM462" s="17"/>
      <c r="WLN462" s="17"/>
      <c r="WLO462" s="17"/>
      <c r="WLP462" s="17"/>
      <c r="WLQ462" s="17"/>
      <c r="WLR462" s="17"/>
      <c r="WLS462" s="17"/>
      <c r="WLT462" s="17"/>
      <c r="WLU462" s="17"/>
      <c r="WLV462" s="17"/>
      <c r="WLW462" s="17"/>
      <c r="WLX462" s="17"/>
      <c r="WLY462" s="17"/>
      <c r="WLZ462" s="17"/>
      <c r="WMA462" s="17"/>
      <c r="WMB462" s="17"/>
      <c r="WMC462" s="17"/>
      <c r="WMD462" s="17"/>
      <c r="WME462" s="17"/>
      <c r="WMF462" s="17"/>
      <c r="WMG462" s="17"/>
      <c r="WMH462" s="17"/>
      <c r="WMI462" s="17"/>
      <c r="WMJ462" s="17"/>
      <c r="WMK462" s="17"/>
      <c r="WML462" s="17"/>
      <c r="WMM462" s="17"/>
      <c r="WMN462" s="17"/>
      <c r="WMO462" s="17"/>
      <c r="WMP462" s="17"/>
      <c r="WMQ462" s="17"/>
      <c r="WMR462" s="17"/>
      <c r="WMS462" s="17"/>
      <c r="WMT462" s="17"/>
      <c r="WMU462" s="17"/>
      <c r="WMV462" s="17"/>
      <c r="WMW462" s="17"/>
      <c r="WMX462" s="17"/>
      <c r="WMY462" s="17"/>
      <c r="WMZ462" s="17"/>
      <c r="WNA462" s="17"/>
      <c r="WNB462" s="17"/>
      <c r="WNC462" s="17"/>
      <c r="WND462" s="17"/>
      <c r="WNE462" s="17"/>
      <c r="WNF462" s="17"/>
      <c r="WNG462" s="17"/>
      <c r="WNH462" s="17"/>
      <c r="WNI462" s="17"/>
      <c r="WNJ462" s="17"/>
      <c r="WNK462" s="17"/>
      <c r="WNL462" s="17"/>
      <c r="WNM462" s="17"/>
      <c r="WNN462" s="17"/>
      <c r="WNO462" s="17"/>
      <c r="WNP462" s="17"/>
      <c r="WNQ462" s="17"/>
      <c r="WNR462" s="17"/>
      <c r="WNS462" s="17"/>
      <c r="WNT462" s="17"/>
      <c r="WNU462" s="17"/>
      <c r="WNV462" s="17"/>
      <c r="WNW462" s="17"/>
      <c r="WNX462" s="17"/>
      <c r="WNY462" s="17"/>
      <c r="WNZ462" s="17"/>
      <c r="WOA462" s="17"/>
      <c r="WOB462" s="17"/>
      <c r="WOC462" s="17"/>
      <c r="WOD462" s="17"/>
      <c r="WOE462" s="17"/>
      <c r="WOF462" s="17"/>
      <c r="WOG462" s="17"/>
      <c r="WOH462" s="17"/>
      <c r="WOI462" s="17"/>
      <c r="WOJ462" s="17"/>
      <c r="WOK462" s="17"/>
      <c r="WOL462" s="17"/>
      <c r="WOM462" s="17"/>
      <c r="WON462" s="17"/>
      <c r="WOO462" s="17"/>
      <c r="WOP462" s="17"/>
      <c r="WOQ462" s="17"/>
      <c r="WOR462" s="17"/>
      <c r="WOS462" s="17"/>
      <c r="WOT462" s="17"/>
      <c r="WOU462" s="17"/>
      <c r="WOV462" s="17"/>
      <c r="WOW462" s="17"/>
      <c r="WOX462" s="17"/>
      <c r="WOY462" s="17"/>
      <c r="WOZ462" s="17"/>
      <c r="WPA462" s="17"/>
      <c r="WPB462" s="17"/>
      <c r="WPC462" s="17"/>
      <c r="WPD462" s="17"/>
      <c r="WPE462" s="17"/>
      <c r="WPF462" s="17"/>
      <c r="WPG462" s="17"/>
      <c r="WPH462" s="17"/>
      <c r="WPI462" s="17"/>
      <c r="WPJ462" s="17"/>
      <c r="WPK462" s="17"/>
      <c r="WPL462" s="17"/>
      <c r="WPM462" s="17"/>
      <c r="WPN462" s="17"/>
      <c r="WPO462" s="17"/>
      <c r="WPP462" s="17"/>
      <c r="WPQ462" s="17"/>
      <c r="WPR462" s="17"/>
      <c r="WPS462" s="17"/>
      <c r="WPT462" s="17"/>
      <c r="WPU462" s="17"/>
      <c r="WPV462" s="17"/>
      <c r="WPW462" s="17"/>
      <c r="WPX462" s="17"/>
      <c r="WPY462" s="17"/>
      <c r="WPZ462" s="17"/>
      <c r="WQA462" s="17"/>
      <c r="WQB462" s="17"/>
      <c r="WQC462" s="17"/>
      <c r="WQD462" s="17"/>
      <c r="WQE462" s="17"/>
      <c r="WQF462" s="17"/>
      <c r="WQG462" s="17"/>
      <c r="WQH462" s="17"/>
      <c r="WQI462" s="17"/>
      <c r="WQJ462" s="17"/>
      <c r="WQK462" s="17"/>
      <c r="WQL462" s="17"/>
      <c r="WQM462" s="17"/>
      <c r="WQN462" s="17"/>
      <c r="WQO462" s="17"/>
      <c r="WQP462" s="17"/>
      <c r="WQQ462" s="17"/>
      <c r="WQR462" s="17"/>
      <c r="WQS462" s="17"/>
      <c r="WQT462" s="17"/>
      <c r="WQU462" s="17"/>
      <c r="WQV462" s="17"/>
      <c r="WQW462" s="17"/>
      <c r="WQX462" s="17"/>
      <c r="WQY462" s="17"/>
      <c r="WQZ462" s="17"/>
      <c r="WRA462" s="17"/>
      <c r="WRB462" s="17"/>
      <c r="WRC462" s="17"/>
      <c r="WRD462" s="17"/>
      <c r="WRE462" s="17"/>
      <c r="WRF462" s="17"/>
      <c r="WRG462" s="17"/>
      <c r="WRH462" s="17"/>
      <c r="WRI462" s="17"/>
      <c r="WRJ462" s="17"/>
      <c r="WRK462" s="17"/>
      <c r="WRL462" s="17"/>
      <c r="WRM462" s="17"/>
      <c r="WRN462" s="17"/>
      <c r="WRO462" s="17"/>
      <c r="WRP462" s="17"/>
      <c r="WRQ462" s="17"/>
      <c r="WRR462" s="17"/>
      <c r="WRS462" s="17"/>
      <c r="WRT462" s="17"/>
      <c r="WRU462" s="17"/>
      <c r="WRV462" s="17"/>
      <c r="WRW462" s="17"/>
      <c r="WRX462" s="17"/>
      <c r="WRY462" s="17"/>
      <c r="WRZ462" s="17"/>
      <c r="WSA462" s="17"/>
      <c r="WSB462" s="17"/>
      <c r="WSC462" s="17"/>
      <c r="WSD462" s="17"/>
      <c r="WSE462" s="17"/>
      <c r="WSF462" s="17"/>
      <c r="WSG462" s="17"/>
      <c r="WSH462" s="17"/>
      <c r="WSI462" s="17"/>
      <c r="WSJ462" s="17"/>
      <c r="WSK462" s="17"/>
      <c r="WSL462" s="17"/>
      <c r="WSM462" s="17"/>
      <c r="WSN462" s="17"/>
      <c r="WSO462" s="17"/>
      <c r="WSP462" s="17"/>
      <c r="WSQ462" s="17"/>
      <c r="WSR462" s="17"/>
      <c r="WSS462" s="17"/>
      <c r="WST462" s="17"/>
      <c r="WSU462" s="17"/>
      <c r="WSV462" s="17"/>
      <c r="WSW462" s="17"/>
      <c r="WSX462" s="17"/>
      <c r="WSY462" s="17"/>
      <c r="WSZ462" s="17"/>
      <c r="WTA462" s="17"/>
      <c r="WTB462" s="17"/>
      <c r="WTC462" s="17"/>
      <c r="WTD462" s="17"/>
      <c r="WTE462" s="17"/>
      <c r="WTF462" s="17"/>
      <c r="WTG462" s="17"/>
      <c r="WTH462" s="17"/>
      <c r="WTI462" s="17"/>
      <c r="WTJ462" s="17"/>
      <c r="WTK462" s="17"/>
      <c r="WTL462" s="17"/>
      <c r="WTM462" s="17"/>
      <c r="WTN462" s="17"/>
      <c r="WTO462" s="17"/>
      <c r="WTP462" s="17"/>
      <c r="WTQ462" s="17"/>
      <c r="WTR462" s="17"/>
      <c r="WTS462" s="17"/>
      <c r="WTT462" s="17"/>
      <c r="WTU462" s="17"/>
      <c r="WTV462" s="17"/>
      <c r="WTW462" s="17"/>
      <c r="WTX462" s="17"/>
      <c r="WTY462" s="17"/>
      <c r="WTZ462" s="17"/>
      <c r="WUA462" s="17"/>
      <c r="WUB462" s="17"/>
      <c r="WUC462" s="17"/>
      <c r="WUD462" s="17"/>
      <c r="WUE462" s="17"/>
      <c r="WUF462" s="17"/>
      <c r="WUG462" s="17"/>
      <c r="WUH462" s="17"/>
      <c r="WUI462" s="17"/>
      <c r="WUJ462" s="17"/>
      <c r="WUK462" s="17"/>
      <c r="WUL462" s="17"/>
      <c r="WUM462" s="17"/>
      <c r="WUN462" s="17"/>
      <c r="WUO462" s="17"/>
      <c r="WUP462" s="17"/>
      <c r="WUQ462" s="17"/>
      <c r="WUR462" s="17"/>
      <c r="WUS462" s="17"/>
      <c r="WUT462" s="17"/>
      <c r="WUU462" s="17"/>
      <c r="WUV462" s="17"/>
      <c r="WUW462" s="17"/>
      <c r="WUX462" s="17"/>
      <c r="WUY462" s="17"/>
      <c r="WUZ462" s="17"/>
      <c r="WVA462" s="17"/>
      <c r="WVB462" s="17"/>
      <c r="WVC462" s="17"/>
      <c r="WVD462" s="17"/>
      <c r="WVE462" s="17"/>
      <c r="WVF462" s="17"/>
      <c r="WVG462" s="17"/>
      <c r="WVH462" s="17"/>
      <c r="WVI462" s="17"/>
      <c r="WVJ462" s="17"/>
      <c r="WVK462" s="17"/>
      <c r="WVL462" s="17"/>
      <c r="WVM462" s="17"/>
      <c r="WVN462" s="17"/>
      <c r="WVO462" s="17"/>
      <c r="WVP462" s="17"/>
      <c r="WVQ462" s="17"/>
      <c r="WVR462" s="17"/>
      <c r="WVS462" s="17"/>
      <c r="WVT462" s="17"/>
      <c r="WVU462" s="17"/>
      <c r="WVV462" s="17"/>
      <c r="WVW462" s="17"/>
      <c r="WVX462" s="17"/>
      <c r="WVY462" s="17"/>
      <c r="WVZ462" s="17"/>
      <c r="WWA462" s="17"/>
      <c r="WWB462" s="17"/>
      <c r="WWC462" s="17"/>
      <c r="WWD462" s="17"/>
      <c r="WWE462" s="17"/>
      <c r="WWF462" s="17"/>
      <c r="WWG462" s="17"/>
      <c r="WWH462" s="17"/>
      <c r="WWI462" s="17"/>
      <c r="WWJ462" s="17"/>
      <c r="WWK462" s="17"/>
      <c r="WWL462" s="17"/>
      <c r="WWM462" s="17"/>
      <c r="WWN462" s="17"/>
      <c r="WWO462" s="17"/>
      <c r="WWP462" s="17"/>
      <c r="WWQ462" s="17"/>
      <c r="WWR462" s="17"/>
      <c r="WWS462" s="17"/>
      <c r="WWT462" s="17"/>
      <c r="WWU462" s="17"/>
      <c r="WWV462" s="17"/>
      <c r="WWW462" s="17"/>
      <c r="WWX462" s="17"/>
      <c r="WWY462" s="17"/>
      <c r="WWZ462" s="17"/>
      <c r="WXA462" s="17"/>
      <c r="WXB462" s="17"/>
      <c r="WXC462" s="17"/>
      <c r="WXD462" s="17"/>
      <c r="WXE462" s="17"/>
      <c r="WXF462" s="17"/>
      <c r="WXG462" s="17"/>
      <c r="WXH462" s="17"/>
      <c r="WXI462" s="17"/>
      <c r="WXJ462" s="17"/>
      <c r="WXK462" s="17"/>
      <c r="WXL462" s="17"/>
      <c r="WXM462" s="17"/>
      <c r="WXN462" s="17"/>
      <c r="WXO462" s="17"/>
      <c r="WXP462" s="17"/>
      <c r="WXQ462" s="17"/>
      <c r="WXR462" s="17"/>
      <c r="WXS462" s="17"/>
      <c r="WXT462" s="17"/>
      <c r="WXU462" s="17"/>
      <c r="WXV462" s="17"/>
      <c r="WXW462" s="17"/>
      <c r="WXX462" s="17"/>
      <c r="WXY462" s="17"/>
      <c r="WXZ462" s="17"/>
      <c r="WYA462" s="17"/>
      <c r="WYB462" s="17"/>
      <c r="WYC462" s="17"/>
      <c r="WYD462" s="17"/>
      <c r="WYE462" s="17"/>
      <c r="WYF462" s="17"/>
      <c r="WYG462" s="17"/>
      <c r="WYH462" s="17"/>
      <c r="WYI462" s="17"/>
      <c r="WYJ462" s="17"/>
      <c r="WYK462" s="17"/>
      <c r="WYL462" s="17"/>
      <c r="WYM462" s="17"/>
      <c r="WYN462" s="17"/>
      <c r="WYO462" s="17"/>
      <c r="WYP462" s="17"/>
      <c r="WYQ462" s="17"/>
      <c r="WYR462" s="17"/>
      <c r="WYS462" s="17"/>
      <c r="WYT462" s="17"/>
      <c r="WYU462" s="17"/>
      <c r="WYV462" s="17"/>
      <c r="WYW462" s="17"/>
      <c r="WYX462" s="17"/>
      <c r="WYY462" s="17"/>
      <c r="WYZ462" s="17"/>
      <c r="WZA462" s="17"/>
      <c r="WZB462" s="17"/>
      <c r="WZC462" s="17"/>
      <c r="WZD462" s="17"/>
      <c r="WZE462" s="17"/>
      <c r="WZF462" s="17"/>
      <c r="WZG462" s="17"/>
      <c r="WZH462" s="17"/>
      <c r="WZI462" s="17"/>
      <c r="WZJ462" s="17"/>
      <c r="WZK462" s="17"/>
      <c r="WZL462" s="17"/>
      <c r="WZM462" s="17"/>
      <c r="WZN462" s="17"/>
      <c r="WZO462" s="17"/>
      <c r="WZP462" s="17"/>
      <c r="WZQ462" s="17"/>
      <c r="WZR462" s="17"/>
      <c r="WZS462" s="17"/>
      <c r="WZT462" s="17"/>
      <c r="WZU462" s="17"/>
      <c r="WZV462" s="17"/>
      <c r="WZW462" s="17"/>
      <c r="WZX462" s="17"/>
      <c r="WZY462" s="17"/>
      <c r="WZZ462" s="17"/>
      <c r="XAA462" s="17"/>
      <c r="XAB462" s="17"/>
      <c r="XAC462" s="17"/>
      <c r="XAD462" s="17"/>
      <c r="XAE462" s="17"/>
      <c r="XAF462" s="17"/>
      <c r="XAG462" s="17"/>
      <c r="XAH462" s="17"/>
      <c r="XAI462" s="17"/>
      <c r="XAJ462" s="17"/>
      <c r="XAK462" s="17"/>
      <c r="XAL462" s="17"/>
      <c r="XAM462" s="17"/>
      <c r="XAN462" s="17"/>
      <c r="XAO462" s="17"/>
      <c r="XAP462" s="17"/>
      <c r="XAQ462" s="17"/>
      <c r="XAR462" s="17"/>
      <c r="XAS462" s="17"/>
      <c r="XAT462" s="17"/>
      <c r="XAU462" s="17"/>
      <c r="XAV462" s="17"/>
      <c r="XAW462" s="17"/>
      <c r="XAX462" s="17"/>
      <c r="XAY462" s="17"/>
      <c r="XAZ462" s="17"/>
      <c r="XBA462" s="17"/>
      <c r="XBB462" s="17"/>
      <c r="XBC462" s="17"/>
      <c r="XBD462" s="17"/>
      <c r="XBE462" s="17"/>
      <c r="XBF462" s="17"/>
      <c r="XBG462" s="17"/>
      <c r="XBH462" s="17"/>
      <c r="XBI462" s="17"/>
      <c r="XBJ462" s="17"/>
      <c r="XBK462" s="17"/>
      <c r="XBL462" s="17"/>
      <c r="XBM462" s="17"/>
      <c r="XBN462" s="17"/>
      <c r="XBO462" s="17"/>
      <c r="XBP462" s="17"/>
      <c r="XBQ462" s="17"/>
      <c r="XBR462" s="17"/>
      <c r="XBS462" s="17"/>
      <c r="XBT462" s="17"/>
      <c r="XBU462" s="17"/>
      <c r="XBV462" s="17"/>
      <c r="XBW462" s="17"/>
      <c r="XBX462" s="17"/>
      <c r="XBY462" s="17"/>
      <c r="XBZ462" s="17"/>
      <c r="XCA462" s="17"/>
      <c r="XCB462" s="17"/>
      <c r="XCC462" s="17"/>
      <c r="XCD462" s="17"/>
      <c r="XCE462" s="17"/>
      <c r="XCF462" s="17"/>
      <c r="XCG462" s="17"/>
      <c r="XCH462" s="17"/>
      <c r="XCI462" s="17"/>
      <c r="XCJ462" s="17"/>
      <c r="XCK462" s="17"/>
      <c r="XCL462" s="17"/>
      <c r="XCM462" s="17"/>
      <c r="XCN462" s="17"/>
      <c r="XCO462" s="17"/>
      <c r="XCP462" s="17"/>
      <c r="XCQ462" s="17"/>
      <c r="XCR462" s="17"/>
      <c r="XCS462" s="17"/>
      <c r="XCT462" s="17"/>
      <c r="XCU462" s="17"/>
      <c r="XCV462" s="17"/>
      <c r="XCW462" s="17"/>
      <c r="XCX462" s="17"/>
      <c r="XCY462" s="17"/>
      <c r="XCZ462" s="17"/>
      <c r="XDA462" s="17"/>
      <c r="XDB462" s="17"/>
      <c r="XDC462" s="17"/>
      <c r="XDD462" s="17"/>
      <c r="XDE462" s="17"/>
      <c r="XDF462" s="17"/>
      <c r="XDG462" s="17"/>
      <c r="XDH462" s="17"/>
      <c r="XDI462" s="17"/>
      <c r="XDJ462" s="17"/>
      <c r="XDK462" s="17"/>
      <c r="XDL462" s="17"/>
      <c r="XDM462" s="17"/>
      <c r="XDN462" s="17"/>
      <c r="XDO462" s="17"/>
      <c r="XDP462" s="17"/>
      <c r="XDQ462" s="17"/>
      <c r="XDR462" s="17"/>
      <c r="XDS462" s="17"/>
      <c r="XDT462" s="17"/>
      <c r="XDU462" s="17"/>
      <c r="XDV462" s="17"/>
      <c r="XDW462" s="17"/>
      <c r="XDX462" s="17"/>
      <c r="XDY462" s="17"/>
      <c r="XDZ462" s="17"/>
      <c r="XEA462" s="17"/>
      <c r="XEB462" s="17"/>
      <c r="XEC462" s="17"/>
      <c r="XED462" s="17"/>
      <c r="XEE462" s="17"/>
      <c r="XEF462" s="17"/>
      <c r="XEG462" s="17"/>
      <c r="XEH462" s="17"/>
      <c r="XEI462" s="17"/>
      <c r="XEJ462" s="17"/>
      <c r="XEK462" s="17"/>
      <c r="XEL462" s="17"/>
      <c r="XEM462" s="17"/>
      <c r="XEN462" s="50"/>
      <c r="XEO462" s="37"/>
      <c r="XEP462" s="38"/>
      <c r="XEQ462" s="45"/>
      <c r="XER462" s="42"/>
      <c r="XES462" s="48"/>
      <c r="XET462" s="41"/>
    </row>
    <row r="463" spans="1:16374" s="28" customFormat="1" ht="100" customHeight="1" x14ac:dyDescent="0.25">
      <c r="A463" s="50">
        <v>584</v>
      </c>
      <c r="B463" s="37" t="s">
        <v>99</v>
      </c>
      <c r="C463" s="38" t="s">
        <v>83</v>
      </c>
      <c r="D463" s="44" t="s">
        <v>1155</v>
      </c>
      <c r="E463" s="41" t="s">
        <v>478</v>
      </c>
      <c r="F463" s="47" t="s">
        <v>709</v>
      </c>
      <c r="G463" s="41"/>
      <c r="H463" s="75" t="s">
        <v>327</v>
      </c>
      <c r="I463" s="49"/>
      <c r="J463" s="19" t="s">
        <v>21</v>
      </c>
      <c r="K463" s="74"/>
      <c r="L463" s="74"/>
      <c r="M463" s="41">
        <v>1</v>
      </c>
      <c r="N463" s="41">
        <v>1</v>
      </c>
      <c r="O463" s="41">
        <v>1</v>
      </c>
      <c r="P463" s="41">
        <v>0</v>
      </c>
      <c r="Q463" s="41">
        <f t="shared" si="14"/>
        <v>1465</v>
      </c>
      <c r="R463" s="41">
        <f t="shared" si="15"/>
        <v>1783</v>
      </c>
      <c r="S463" s="41">
        <v>1</v>
      </c>
      <c r="T463" s="76">
        <v>5</v>
      </c>
      <c r="U463" s="84"/>
      <c r="V463" s="73" t="s">
        <v>27</v>
      </c>
      <c r="W463" s="41"/>
      <c r="X463" s="17"/>
      <c r="Y463" s="25">
        <v>959</v>
      </c>
      <c r="Z463" s="25">
        <v>1692</v>
      </c>
      <c r="AA463"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frigorifiques et climatiques contenant plus de 3 kg de fluide frigorifique
Registre de sécurité
Les résultats des vérifications, des contrôles et des maintenances doivent être portés sur le registre sécurité.#,#Code de la construction et de l''habitation Article R123-51;
Code de la construction et de l''habitation Article R122-29
CDT Article L4711-5#,1,1783,#Le registre de votre équipement est obligatoire pour tout  équipement contenant plus de 3 kg de fluide :
-Plan
-Descriptif technique
-Notice de fonctionnement
-Notice d''entretien et de nettoyage
-Notice de contrôles périodiques
-Notes spécifiques
-Fiche d''intervention sur circuit de froid CFC,HCFC,HFC
-Registre des équipements contenant des CFC,HCFC,HFC
-Interventions réalisées
-Déclaration de dégazage d''un équipement
-Déclaration de fuite d''un équipement contenant + de 300 kg de fluide#,##,3,1465,5)</v>
      </c>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c r="ED463" s="17"/>
      <c r="EE463" s="17"/>
      <c r="EF463" s="17"/>
      <c r="EG463" s="17"/>
      <c r="EH463" s="17"/>
      <c r="EI463" s="17"/>
      <c r="EJ463" s="17"/>
      <c r="EK463" s="17"/>
      <c r="EL463" s="17"/>
      <c r="EM463" s="17"/>
      <c r="EN463" s="17"/>
      <c r="EO463" s="17"/>
      <c r="EP463" s="17"/>
      <c r="EQ463" s="17"/>
      <c r="ER463" s="17"/>
      <c r="ES463" s="17"/>
      <c r="ET463" s="17"/>
      <c r="EU463" s="17"/>
      <c r="EV463" s="17"/>
      <c r="EW463" s="17"/>
      <c r="EX463" s="17"/>
      <c r="EY463" s="17"/>
      <c r="EZ463" s="17"/>
      <c r="FA463" s="17"/>
      <c r="FB463" s="17"/>
      <c r="FC463" s="17"/>
      <c r="FD463" s="17"/>
      <c r="FE463" s="17"/>
      <c r="FF463" s="17"/>
      <c r="FG463" s="17"/>
      <c r="FH463" s="17"/>
      <c r="FI463" s="17"/>
      <c r="FJ463" s="17"/>
      <c r="FK463" s="17"/>
      <c r="FL463" s="17"/>
      <c r="FM463" s="17"/>
      <c r="FN463" s="17"/>
      <c r="FO463" s="17"/>
      <c r="FP463" s="17"/>
      <c r="FQ463" s="17"/>
      <c r="FR463" s="17"/>
      <c r="FS463" s="17"/>
      <c r="FT463" s="17"/>
      <c r="FU463" s="17"/>
      <c r="FV463" s="17"/>
      <c r="FW463" s="17"/>
      <c r="FX463" s="17"/>
      <c r="FY463" s="17"/>
      <c r="FZ463" s="17"/>
      <c r="GA463" s="17"/>
      <c r="GB463" s="17"/>
      <c r="GC463" s="17"/>
      <c r="GD463" s="17"/>
      <c r="GE463" s="17"/>
      <c r="GF463" s="17"/>
      <c r="GG463" s="17"/>
      <c r="GH463" s="17"/>
      <c r="GI463" s="17"/>
      <c r="GJ463" s="17"/>
      <c r="GK463" s="17"/>
      <c r="GL463" s="17"/>
      <c r="GM463" s="17"/>
      <c r="GN463" s="17"/>
      <c r="GO463" s="17"/>
      <c r="GP463" s="17"/>
      <c r="GQ463" s="17"/>
      <c r="GR463" s="17"/>
      <c r="GS463" s="17"/>
      <c r="GT463" s="17"/>
      <c r="GU463" s="17"/>
      <c r="GV463" s="17"/>
      <c r="GW463" s="17"/>
      <c r="GX463" s="17"/>
      <c r="GY463" s="17"/>
      <c r="GZ463" s="17"/>
      <c r="HA463" s="17"/>
      <c r="HB463" s="17"/>
      <c r="HC463" s="17"/>
      <c r="HD463" s="17"/>
      <c r="HE463" s="17"/>
      <c r="HF463" s="17"/>
      <c r="HG463" s="17"/>
      <c r="HH463" s="17"/>
      <c r="HI463" s="17"/>
      <c r="HJ463" s="17"/>
      <c r="HK463" s="17"/>
      <c r="HL463" s="17"/>
      <c r="HM463" s="17"/>
      <c r="HN463" s="17"/>
      <c r="HO463" s="17"/>
      <c r="HP463" s="17"/>
      <c r="HQ463" s="17"/>
      <c r="HR463" s="17"/>
      <c r="HS463" s="17"/>
      <c r="HT463" s="17"/>
      <c r="HU463" s="17"/>
      <c r="HV463" s="17"/>
      <c r="HW463" s="17"/>
      <c r="HX463" s="17"/>
      <c r="HY463" s="17"/>
      <c r="HZ463" s="17"/>
      <c r="IA463" s="17"/>
      <c r="IB463" s="17"/>
      <c r="IC463" s="17"/>
      <c r="ID463" s="17"/>
      <c r="IE463" s="17"/>
      <c r="IF463" s="17"/>
      <c r="IG463" s="17"/>
      <c r="IH463" s="17"/>
      <c r="II463" s="17"/>
      <c r="IJ463" s="17"/>
      <c r="IK463" s="17"/>
      <c r="IL463" s="17"/>
      <c r="IM463" s="17"/>
      <c r="IN463" s="17"/>
      <c r="IO463" s="17"/>
      <c r="IP463" s="17"/>
      <c r="IQ463" s="17"/>
      <c r="IR463" s="17"/>
      <c r="IS463" s="17"/>
      <c r="IT463" s="17"/>
      <c r="IU463" s="17"/>
      <c r="IV463" s="17"/>
      <c r="IW463" s="17"/>
      <c r="IX463" s="17"/>
      <c r="IY463" s="17"/>
      <c r="IZ463" s="17"/>
      <c r="JA463" s="17"/>
      <c r="JB463" s="17"/>
      <c r="JC463" s="17"/>
      <c r="JD463" s="17"/>
      <c r="JE463" s="17"/>
      <c r="JF463" s="17"/>
      <c r="JG463" s="17"/>
      <c r="JH463" s="17"/>
      <c r="JI463" s="17"/>
      <c r="JJ463" s="17"/>
      <c r="JK463" s="17"/>
      <c r="JL463" s="17"/>
      <c r="JM463" s="17"/>
      <c r="JN463" s="17"/>
      <c r="JO463" s="17"/>
      <c r="JP463" s="17"/>
      <c r="JQ463" s="17"/>
      <c r="JR463" s="17"/>
      <c r="JS463" s="17"/>
      <c r="JT463" s="17"/>
      <c r="JU463" s="17"/>
      <c r="JV463" s="17"/>
      <c r="JW463" s="17"/>
      <c r="JX463" s="17"/>
      <c r="JY463" s="17"/>
      <c r="JZ463" s="17"/>
      <c r="KA463" s="17"/>
      <c r="KB463" s="17"/>
      <c r="KC463" s="17"/>
      <c r="KD463" s="17"/>
      <c r="KE463" s="17"/>
      <c r="KF463" s="17"/>
      <c r="KG463" s="17"/>
      <c r="KH463" s="17"/>
      <c r="KI463" s="17"/>
      <c r="KJ463" s="17"/>
      <c r="KK463" s="17"/>
      <c r="KL463" s="17"/>
      <c r="KM463" s="17"/>
      <c r="KN463" s="17"/>
      <c r="KO463" s="17"/>
      <c r="KP463" s="17"/>
      <c r="KQ463" s="17"/>
      <c r="KR463" s="17"/>
      <c r="KS463" s="17"/>
      <c r="KT463" s="17"/>
      <c r="KU463" s="17"/>
      <c r="KV463" s="17"/>
      <c r="KW463" s="17"/>
      <c r="KX463" s="17"/>
      <c r="KY463" s="17"/>
      <c r="KZ463" s="17"/>
      <c r="LA463" s="17"/>
      <c r="LB463" s="17"/>
      <c r="LC463" s="17"/>
      <c r="LD463" s="17"/>
      <c r="LE463" s="17"/>
      <c r="LF463" s="17"/>
      <c r="LG463" s="17"/>
      <c r="LH463" s="17"/>
      <c r="LI463" s="17"/>
      <c r="LJ463" s="17"/>
      <c r="LK463" s="17"/>
      <c r="LL463" s="17"/>
      <c r="LM463" s="17"/>
      <c r="LN463" s="17"/>
      <c r="LO463" s="17"/>
      <c r="LP463" s="17"/>
      <c r="LQ463" s="17"/>
      <c r="LR463" s="17"/>
      <c r="LS463" s="17"/>
      <c r="LT463" s="17"/>
      <c r="LU463" s="17"/>
      <c r="LV463" s="17"/>
      <c r="LW463" s="17"/>
      <c r="LX463" s="17"/>
      <c r="LY463" s="17"/>
      <c r="LZ463" s="17"/>
      <c r="MA463" s="17"/>
      <c r="MB463" s="17"/>
      <c r="MC463" s="17"/>
      <c r="MD463" s="17"/>
      <c r="ME463" s="17"/>
      <c r="MF463" s="17"/>
      <c r="MG463" s="17"/>
      <c r="MH463" s="17"/>
      <c r="MI463" s="17"/>
      <c r="MJ463" s="17"/>
      <c r="MK463" s="17"/>
      <c r="ML463" s="17"/>
      <c r="MM463" s="17"/>
      <c r="MN463" s="17"/>
      <c r="MO463" s="17"/>
      <c r="MP463" s="17"/>
      <c r="MQ463" s="17"/>
      <c r="MR463" s="17"/>
      <c r="MS463" s="17"/>
      <c r="MT463" s="17"/>
      <c r="MU463" s="17"/>
      <c r="MV463" s="17"/>
      <c r="MW463" s="17"/>
      <c r="MX463" s="17"/>
      <c r="MY463" s="17"/>
      <c r="MZ463" s="17"/>
      <c r="NA463" s="17"/>
      <c r="NB463" s="17"/>
      <c r="NC463" s="17"/>
      <c r="ND463" s="17"/>
      <c r="NE463" s="17"/>
      <c r="NF463" s="17"/>
      <c r="NG463" s="17"/>
      <c r="NH463" s="17"/>
      <c r="NI463" s="17"/>
      <c r="NJ463" s="17"/>
      <c r="NK463" s="17"/>
      <c r="NL463" s="17"/>
      <c r="NM463" s="17"/>
      <c r="NN463" s="17"/>
      <c r="NO463" s="17"/>
      <c r="NP463" s="17"/>
      <c r="NQ463" s="17"/>
      <c r="NR463" s="17"/>
      <c r="NS463" s="17"/>
      <c r="NT463" s="17"/>
      <c r="NU463" s="17"/>
      <c r="NV463" s="17"/>
      <c r="NW463" s="17"/>
      <c r="NX463" s="17"/>
      <c r="NY463" s="17"/>
      <c r="NZ463" s="17"/>
      <c r="OA463" s="17"/>
      <c r="OB463" s="17"/>
      <c r="OC463" s="17"/>
      <c r="OD463" s="17"/>
      <c r="OE463" s="17"/>
      <c r="OF463" s="17"/>
      <c r="OG463" s="17"/>
      <c r="OH463" s="17"/>
      <c r="OI463" s="17"/>
      <c r="OJ463" s="17"/>
      <c r="OK463" s="17"/>
      <c r="OL463" s="17"/>
      <c r="OM463" s="17"/>
      <c r="ON463" s="17"/>
      <c r="OO463" s="17"/>
      <c r="OP463" s="17"/>
      <c r="OQ463" s="17"/>
      <c r="OR463" s="17"/>
      <c r="OS463" s="17"/>
      <c r="OT463" s="17"/>
      <c r="OU463" s="17"/>
      <c r="OV463" s="17"/>
      <c r="OW463" s="17"/>
      <c r="OX463" s="17"/>
      <c r="OY463" s="17"/>
      <c r="OZ463" s="17"/>
      <c r="PA463" s="17"/>
      <c r="PB463" s="17"/>
      <c r="PC463" s="17"/>
      <c r="PD463" s="17"/>
      <c r="PE463" s="17"/>
      <c r="PF463" s="17"/>
      <c r="PG463" s="17"/>
      <c r="PH463" s="17"/>
      <c r="PI463" s="17"/>
      <c r="PJ463" s="17"/>
      <c r="PK463" s="17"/>
      <c r="PL463" s="17"/>
      <c r="PM463" s="17"/>
      <c r="PN463" s="17"/>
      <c r="PO463" s="17"/>
      <c r="PP463" s="17"/>
      <c r="PQ463" s="17"/>
      <c r="PR463" s="17"/>
      <c r="PS463" s="17"/>
      <c r="PT463" s="17"/>
      <c r="PU463" s="17"/>
      <c r="PV463" s="17"/>
      <c r="PW463" s="17"/>
      <c r="PX463" s="17"/>
      <c r="PY463" s="17"/>
      <c r="PZ463" s="17"/>
      <c r="QA463" s="17"/>
      <c r="QB463" s="17"/>
      <c r="QC463" s="17"/>
      <c r="QD463" s="17"/>
      <c r="QE463" s="17"/>
      <c r="QF463" s="17"/>
      <c r="QG463" s="17"/>
      <c r="QH463" s="17"/>
      <c r="QI463" s="17"/>
      <c r="QJ463" s="17"/>
      <c r="QK463" s="17"/>
      <c r="QL463" s="17"/>
      <c r="QM463" s="17"/>
      <c r="QN463" s="17"/>
      <c r="QO463" s="17"/>
      <c r="QP463" s="17"/>
      <c r="QQ463" s="17"/>
      <c r="QR463" s="17"/>
      <c r="QS463" s="17"/>
      <c r="QT463" s="17"/>
      <c r="QU463" s="17"/>
      <c r="QV463" s="17"/>
      <c r="QW463" s="17"/>
      <c r="QX463" s="17"/>
      <c r="QY463" s="17"/>
      <c r="QZ463" s="17"/>
      <c r="RA463" s="17"/>
      <c r="RB463" s="17"/>
      <c r="RC463" s="17"/>
      <c r="RD463" s="17"/>
      <c r="RE463" s="17"/>
      <c r="RF463" s="17"/>
      <c r="RG463" s="17"/>
      <c r="RH463" s="17"/>
      <c r="RI463" s="17"/>
      <c r="RJ463" s="17"/>
      <c r="RK463" s="17"/>
      <c r="RL463" s="17"/>
      <c r="RM463" s="17"/>
      <c r="RN463" s="17"/>
      <c r="RO463" s="17"/>
      <c r="RP463" s="17"/>
      <c r="RQ463" s="17"/>
      <c r="RR463" s="17"/>
      <c r="RS463" s="17"/>
      <c r="RT463" s="17"/>
      <c r="RU463" s="17"/>
      <c r="RV463" s="17"/>
      <c r="RW463" s="17"/>
      <c r="RX463" s="17"/>
      <c r="RY463" s="17"/>
      <c r="RZ463" s="17"/>
      <c r="SA463" s="17"/>
      <c r="SB463" s="17"/>
      <c r="SC463" s="17"/>
      <c r="SD463" s="17"/>
      <c r="SE463" s="17"/>
      <c r="SF463" s="17"/>
      <c r="SG463" s="17"/>
      <c r="SH463" s="17"/>
      <c r="SI463" s="17"/>
      <c r="SJ463" s="17"/>
      <c r="SK463" s="17"/>
      <c r="SL463" s="17"/>
      <c r="SM463" s="17"/>
      <c r="SN463" s="17"/>
      <c r="SO463" s="17"/>
      <c r="SP463" s="17"/>
      <c r="SQ463" s="17"/>
      <c r="SR463" s="17"/>
      <c r="SS463" s="17"/>
      <c r="ST463" s="17"/>
      <c r="SU463" s="17"/>
      <c r="SV463" s="17"/>
      <c r="SW463" s="17"/>
      <c r="SX463" s="17"/>
      <c r="SY463" s="17"/>
      <c r="SZ463" s="17"/>
      <c r="TA463" s="17"/>
      <c r="TB463" s="17"/>
      <c r="TC463" s="17"/>
      <c r="TD463" s="17"/>
      <c r="TE463" s="17"/>
      <c r="TF463" s="17"/>
      <c r="TG463" s="17"/>
      <c r="TH463" s="17"/>
      <c r="TI463" s="17"/>
      <c r="TJ463" s="17"/>
      <c r="TK463" s="17"/>
      <c r="TL463" s="17"/>
      <c r="TM463" s="17"/>
      <c r="TN463" s="17"/>
      <c r="TO463" s="17"/>
      <c r="TP463" s="17"/>
      <c r="TQ463" s="17"/>
      <c r="TR463" s="17"/>
      <c r="TS463" s="17"/>
      <c r="TT463" s="17"/>
      <c r="TU463" s="17"/>
      <c r="TV463" s="17"/>
      <c r="TW463" s="17"/>
      <c r="TX463" s="17"/>
      <c r="TY463" s="17"/>
      <c r="TZ463" s="17"/>
      <c r="UA463" s="17"/>
      <c r="UB463" s="17"/>
      <c r="UC463" s="17"/>
      <c r="UD463" s="17"/>
      <c r="UE463" s="17"/>
      <c r="UF463" s="17"/>
      <c r="UG463" s="17"/>
      <c r="UH463" s="17"/>
      <c r="UI463" s="17"/>
      <c r="UJ463" s="17"/>
      <c r="UK463" s="17"/>
      <c r="UL463" s="17"/>
      <c r="UM463" s="17"/>
      <c r="UN463" s="17"/>
      <c r="UO463" s="17"/>
      <c r="UP463" s="17"/>
      <c r="UQ463" s="17"/>
      <c r="UR463" s="17"/>
      <c r="US463" s="17"/>
      <c r="UT463" s="17"/>
      <c r="UU463" s="17"/>
      <c r="UV463" s="17"/>
      <c r="UW463" s="17"/>
      <c r="UX463" s="17"/>
      <c r="UY463" s="17"/>
      <c r="UZ463" s="17"/>
      <c r="VA463" s="17"/>
      <c r="VB463" s="17"/>
      <c r="VC463" s="17"/>
      <c r="VD463" s="17"/>
      <c r="VE463" s="17"/>
      <c r="VF463" s="17"/>
      <c r="VG463" s="17"/>
      <c r="VH463" s="17"/>
      <c r="VI463" s="17"/>
      <c r="VJ463" s="17"/>
      <c r="VK463" s="17"/>
      <c r="VL463" s="17"/>
      <c r="VM463" s="17"/>
      <c r="VN463" s="17"/>
      <c r="VO463" s="17"/>
      <c r="VP463" s="17"/>
      <c r="VQ463" s="17"/>
      <c r="VR463" s="17"/>
      <c r="VS463" s="17"/>
      <c r="VT463" s="17"/>
      <c r="VU463" s="17"/>
      <c r="VV463" s="17"/>
      <c r="VW463" s="17"/>
      <c r="VX463" s="17"/>
      <c r="VY463" s="17"/>
      <c r="VZ463" s="17"/>
      <c r="WA463" s="17"/>
      <c r="WB463" s="17"/>
      <c r="WC463" s="17"/>
      <c r="WD463" s="17"/>
      <c r="WE463" s="17"/>
      <c r="WF463" s="17"/>
      <c r="WG463" s="17"/>
      <c r="WH463" s="17"/>
      <c r="WI463" s="17"/>
      <c r="WJ463" s="17"/>
      <c r="WK463" s="17"/>
      <c r="WL463" s="17"/>
      <c r="WM463" s="17"/>
      <c r="WN463" s="17"/>
      <c r="WO463" s="17"/>
      <c r="WP463" s="17"/>
      <c r="WQ463" s="17"/>
      <c r="WR463" s="17"/>
      <c r="WS463" s="17"/>
      <c r="WT463" s="17"/>
      <c r="WU463" s="17"/>
      <c r="WV463" s="17"/>
      <c r="WW463" s="17"/>
      <c r="WX463" s="17"/>
      <c r="WY463" s="17"/>
      <c r="WZ463" s="17"/>
      <c r="XA463" s="17"/>
      <c r="XB463" s="17"/>
      <c r="XC463" s="17"/>
      <c r="XD463" s="17"/>
      <c r="XE463" s="17"/>
      <c r="XF463" s="17"/>
      <c r="XG463" s="17"/>
      <c r="XH463" s="17"/>
      <c r="XI463" s="17"/>
      <c r="XJ463" s="17"/>
      <c r="XK463" s="17"/>
      <c r="XL463" s="17"/>
      <c r="XM463" s="17"/>
      <c r="XN463" s="17"/>
      <c r="XO463" s="17"/>
      <c r="XP463" s="17"/>
      <c r="XQ463" s="17"/>
      <c r="XR463" s="17"/>
      <c r="XS463" s="17"/>
      <c r="XT463" s="17"/>
      <c r="XU463" s="17"/>
      <c r="XV463" s="17"/>
      <c r="XW463" s="17"/>
      <c r="XX463" s="17"/>
      <c r="XY463" s="17"/>
      <c r="XZ463" s="17"/>
      <c r="YA463" s="17"/>
      <c r="YB463" s="17"/>
      <c r="YC463" s="17"/>
      <c r="YD463" s="17"/>
      <c r="YE463" s="17"/>
      <c r="YF463" s="17"/>
      <c r="YG463" s="17"/>
      <c r="YH463" s="17"/>
      <c r="YI463" s="17"/>
      <c r="YJ463" s="17"/>
      <c r="YK463" s="17"/>
      <c r="YL463" s="17"/>
      <c r="YM463" s="17"/>
      <c r="YN463" s="17"/>
      <c r="YO463" s="17"/>
      <c r="YP463" s="17"/>
      <c r="YQ463" s="17"/>
      <c r="YR463" s="17"/>
      <c r="YS463" s="17"/>
      <c r="YT463" s="17"/>
      <c r="YU463" s="17"/>
      <c r="YV463" s="17"/>
      <c r="YW463" s="17"/>
      <c r="YX463" s="17"/>
      <c r="YY463" s="17"/>
      <c r="YZ463" s="17"/>
      <c r="ZA463" s="17"/>
      <c r="ZB463" s="17"/>
      <c r="ZC463" s="17"/>
      <c r="ZD463" s="17"/>
      <c r="ZE463" s="17"/>
      <c r="ZF463" s="17"/>
      <c r="ZG463" s="17"/>
      <c r="ZH463" s="17"/>
      <c r="ZI463" s="17"/>
      <c r="ZJ463" s="17"/>
      <c r="ZK463" s="17"/>
      <c r="ZL463" s="17"/>
      <c r="ZM463" s="17"/>
      <c r="ZN463" s="17"/>
      <c r="ZO463" s="17"/>
      <c r="ZP463" s="17"/>
      <c r="ZQ463" s="17"/>
      <c r="ZR463" s="17"/>
      <c r="ZS463" s="17"/>
      <c r="ZT463" s="17"/>
      <c r="ZU463" s="17"/>
      <c r="ZV463" s="17"/>
      <c r="ZW463" s="17"/>
      <c r="ZX463" s="17"/>
      <c r="ZY463" s="17"/>
      <c r="ZZ463" s="17"/>
      <c r="AAA463" s="17"/>
      <c r="AAB463" s="17"/>
      <c r="AAC463" s="17"/>
      <c r="AAD463" s="17"/>
      <c r="AAE463" s="17"/>
      <c r="AAF463" s="17"/>
      <c r="AAG463" s="17"/>
      <c r="AAH463" s="17"/>
      <c r="AAI463" s="17"/>
      <c r="AAJ463" s="17"/>
      <c r="AAK463" s="17"/>
      <c r="AAL463" s="17"/>
      <c r="AAM463" s="17"/>
      <c r="AAN463" s="17"/>
      <c r="AAO463" s="17"/>
      <c r="AAP463" s="17"/>
      <c r="AAQ463" s="17"/>
      <c r="AAR463" s="17"/>
      <c r="AAS463" s="17"/>
      <c r="AAT463" s="17"/>
      <c r="AAU463" s="17"/>
      <c r="AAV463" s="17"/>
      <c r="AAW463" s="17"/>
      <c r="AAX463" s="17"/>
      <c r="AAY463" s="17"/>
      <c r="AAZ463" s="17"/>
      <c r="ABA463" s="17"/>
      <c r="ABB463" s="17"/>
      <c r="ABC463" s="17"/>
      <c r="ABD463" s="17"/>
      <c r="ABE463" s="17"/>
      <c r="ABF463" s="17"/>
      <c r="ABG463" s="17"/>
      <c r="ABH463" s="17"/>
      <c r="ABI463" s="17"/>
      <c r="ABJ463" s="17"/>
      <c r="ABK463" s="17"/>
      <c r="ABL463" s="17"/>
      <c r="ABM463" s="17"/>
      <c r="ABN463" s="17"/>
      <c r="ABO463" s="17"/>
      <c r="ABP463" s="17"/>
      <c r="ABQ463" s="17"/>
      <c r="ABR463" s="17"/>
      <c r="ABS463" s="17"/>
      <c r="ABT463" s="17"/>
      <c r="ABU463" s="17"/>
      <c r="ABV463" s="17"/>
      <c r="ABW463" s="17"/>
      <c r="ABX463" s="17"/>
      <c r="ABY463" s="17"/>
      <c r="ABZ463" s="17"/>
      <c r="ACA463" s="17"/>
      <c r="ACB463" s="17"/>
      <c r="ACC463" s="17"/>
      <c r="ACD463" s="17"/>
      <c r="ACE463" s="17"/>
      <c r="ACF463" s="17"/>
      <c r="ACG463" s="17"/>
      <c r="ACH463" s="17"/>
      <c r="ACI463" s="17"/>
      <c r="ACJ463" s="17"/>
      <c r="ACK463" s="17"/>
      <c r="ACL463" s="17"/>
      <c r="ACM463" s="17"/>
      <c r="ACN463" s="17"/>
      <c r="ACO463" s="17"/>
      <c r="ACP463" s="17"/>
      <c r="ACQ463" s="17"/>
      <c r="ACR463" s="17"/>
      <c r="ACS463" s="17"/>
      <c r="ACT463" s="17"/>
      <c r="ACU463" s="17"/>
      <c r="ACV463" s="17"/>
      <c r="ACW463" s="17"/>
      <c r="ACX463" s="17"/>
      <c r="ACY463" s="17"/>
      <c r="ACZ463" s="17"/>
      <c r="ADA463" s="17"/>
      <c r="ADB463" s="17"/>
      <c r="ADC463" s="17"/>
      <c r="ADD463" s="17"/>
      <c r="ADE463" s="17"/>
      <c r="ADF463" s="17"/>
      <c r="ADG463" s="17"/>
      <c r="ADH463" s="17"/>
      <c r="ADI463" s="17"/>
      <c r="ADJ463" s="17"/>
      <c r="ADK463" s="17"/>
      <c r="ADL463" s="17"/>
      <c r="ADM463" s="17"/>
      <c r="ADN463" s="17"/>
      <c r="ADO463" s="17"/>
      <c r="ADP463" s="17"/>
      <c r="ADQ463" s="17"/>
      <c r="ADR463" s="17"/>
      <c r="ADS463" s="17"/>
      <c r="ADT463" s="17"/>
      <c r="ADU463" s="17"/>
      <c r="ADV463" s="17"/>
      <c r="ADW463" s="17"/>
      <c r="ADX463" s="17"/>
      <c r="ADY463" s="17"/>
      <c r="ADZ463" s="17"/>
      <c r="AEA463" s="17"/>
      <c r="AEB463" s="17"/>
      <c r="AEC463" s="17"/>
      <c r="AED463" s="17"/>
      <c r="AEE463" s="17"/>
      <c r="AEF463" s="17"/>
      <c r="AEG463" s="17"/>
      <c r="AEH463" s="17"/>
      <c r="AEI463" s="17"/>
      <c r="AEJ463" s="17"/>
      <c r="AEK463" s="17"/>
      <c r="AEL463" s="17"/>
      <c r="AEM463" s="17"/>
      <c r="AEN463" s="17"/>
      <c r="AEO463" s="17"/>
      <c r="AEP463" s="17"/>
      <c r="AEQ463" s="17"/>
      <c r="AER463" s="17"/>
      <c r="AES463" s="17"/>
      <c r="AET463" s="17"/>
      <c r="AEU463" s="17"/>
      <c r="AEV463" s="17"/>
      <c r="AEW463" s="17"/>
      <c r="AEX463" s="17"/>
      <c r="AEY463" s="17"/>
      <c r="AEZ463" s="17"/>
      <c r="AFA463" s="17"/>
      <c r="AFB463" s="17"/>
      <c r="AFC463" s="17"/>
      <c r="AFD463" s="17"/>
      <c r="AFE463" s="17"/>
      <c r="AFF463" s="17"/>
      <c r="AFG463" s="17"/>
      <c r="AFH463" s="17"/>
      <c r="AFI463" s="17"/>
      <c r="AFJ463" s="17"/>
      <c r="AFK463" s="17"/>
      <c r="AFL463" s="17"/>
      <c r="AFM463" s="17"/>
      <c r="AFN463" s="17"/>
      <c r="AFO463" s="17"/>
      <c r="AFP463" s="17"/>
      <c r="AFQ463" s="17"/>
      <c r="AFR463" s="17"/>
      <c r="AFS463" s="17"/>
      <c r="AFT463" s="17"/>
      <c r="AFU463" s="17"/>
      <c r="AFV463" s="17"/>
      <c r="AFW463" s="17"/>
      <c r="AFX463" s="17"/>
      <c r="AFY463" s="17"/>
      <c r="AFZ463" s="17"/>
      <c r="AGA463" s="17"/>
      <c r="AGB463" s="17"/>
      <c r="AGC463" s="17"/>
      <c r="AGD463" s="17"/>
      <c r="AGE463" s="17"/>
      <c r="AGF463" s="17"/>
      <c r="AGG463" s="17"/>
      <c r="AGH463" s="17"/>
      <c r="AGI463" s="17"/>
      <c r="AGJ463" s="17"/>
      <c r="AGK463" s="17"/>
      <c r="AGL463" s="17"/>
      <c r="AGM463" s="17"/>
      <c r="AGN463" s="17"/>
      <c r="AGO463" s="17"/>
      <c r="AGP463" s="17"/>
      <c r="AGQ463" s="17"/>
      <c r="AGR463" s="17"/>
      <c r="AGS463" s="17"/>
      <c r="AGT463" s="17"/>
      <c r="AGU463" s="17"/>
      <c r="AGV463" s="17"/>
      <c r="AGW463" s="17"/>
      <c r="AGX463" s="17"/>
      <c r="AGY463" s="17"/>
      <c r="AGZ463" s="17"/>
      <c r="AHA463" s="17"/>
      <c r="AHB463" s="17"/>
      <c r="AHC463" s="17"/>
      <c r="AHD463" s="17"/>
      <c r="AHE463" s="17"/>
      <c r="AHF463" s="17"/>
      <c r="AHG463" s="17"/>
      <c r="AHH463" s="17"/>
      <c r="AHI463" s="17"/>
      <c r="AHJ463" s="17"/>
      <c r="AHK463" s="17"/>
      <c r="AHL463" s="17"/>
      <c r="AHM463" s="17"/>
      <c r="AHN463" s="17"/>
      <c r="AHO463" s="17"/>
      <c r="AHP463" s="17"/>
      <c r="AHQ463" s="17"/>
      <c r="AHR463" s="17"/>
      <c r="AHS463" s="17"/>
      <c r="AHT463" s="17"/>
      <c r="AHU463" s="17"/>
      <c r="AHV463" s="17"/>
      <c r="AHW463" s="17"/>
      <c r="AHX463" s="17"/>
      <c r="AHY463" s="17"/>
      <c r="AHZ463" s="17"/>
      <c r="AIA463" s="17"/>
      <c r="AIB463" s="17"/>
      <c r="AIC463" s="17"/>
      <c r="AID463" s="17"/>
      <c r="AIE463" s="17"/>
      <c r="AIF463" s="17"/>
      <c r="AIG463" s="17"/>
      <c r="AIH463" s="17"/>
      <c r="AII463" s="17"/>
      <c r="AIJ463" s="17"/>
      <c r="AIK463" s="17"/>
      <c r="AIL463" s="17"/>
      <c r="AIM463" s="17"/>
      <c r="AIN463" s="17"/>
      <c r="AIO463" s="17"/>
      <c r="AIP463" s="17"/>
      <c r="AIQ463" s="17"/>
      <c r="AIR463" s="17"/>
      <c r="AIS463" s="17"/>
      <c r="AIT463" s="17"/>
      <c r="AIU463" s="17"/>
      <c r="AIV463" s="17"/>
      <c r="AIW463" s="17"/>
      <c r="AIX463" s="17"/>
      <c r="AIY463" s="17"/>
      <c r="AIZ463" s="17"/>
      <c r="AJA463" s="17"/>
      <c r="AJB463" s="17"/>
      <c r="AJC463" s="17"/>
      <c r="AJD463" s="17"/>
      <c r="AJE463" s="17"/>
      <c r="AJF463" s="17"/>
      <c r="AJG463" s="17"/>
      <c r="AJH463" s="17"/>
      <c r="AJI463" s="17"/>
      <c r="AJJ463" s="17"/>
      <c r="AJK463" s="17"/>
      <c r="AJL463" s="17"/>
      <c r="AJM463" s="17"/>
      <c r="AJN463" s="17"/>
      <c r="AJO463" s="17"/>
      <c r="AJP463" s="17"/>
      <c r="AJQ463" s="17"/>
      <c r="AJR463" s="17"/>
      <c r="AJS463" s="17"/>
      <c r="AJT463" s="17"/>
      <c r="AJU463" s="17"/>
      <c r="AJV463" s="17"/>
      <c r="AJW463" s="17"/>
      <c r="AJX463" s="17"/>
      <c r="AJY463" s="17"/>
      <c r="AJZ463" s="17"/>
      <c r="AKA463" s="17"/>
      <c r="AKB463" s="17"/>
      <c r="AKC463" s="17"/>
      <c r="AKD463" s="17"/>
      <c r="AKE463" s="17"/>
      <c r="AKF463" s="17"/>
      <c r="AKG463" s="17"/>
      <c r="AKH463" s="17"/>
      <c r="AKI463" s="17"/>
      <c r="AKJ463" s="17"/>
      <c r="AKK463" s="17"/>
      <c r="AKL463" s="17"/>
      <c r="AKM463" s="17"/>
      <c r="AKN463" s="17"/>
      <c r="AKO463" s="17"/>
      <c r="AKP463" s="17"/>
      <c r="AKQ463" s="17"/>
      <c r="AKR463" s="17"/>
      <c r="AKS463" s="17"/>
      <c r="AKT463" s="17"/>
      <c r="AKU463" s="17"/>
      <c r="AKV463" s="17"/>
      <c r="AKW463" s="17"/>
      <c r="AKX463" s="17"/>
      <c r="AKY463" s="17"/>
      <c r="AKZ463" s="17"/>
      <c r="ALA463" s="17"/>
      <c r="ALB463" s="17"/>
      <c r="ALC463" s="17"/>
      <c r="ALD463" s="17"/>
      <c r="ALE463" s="17"/>
      <c r="ALF463" s="17"/>
      <c r="ALG463" s="17"/>
      <c r="ALH463" s="17"/>
      <c r="ALI463" s="17"/>
      <c r="ALJ463" s="17"/>
      <c r="ALK463" s="17"/>
      <c r="ALL463" s="17"/>
      <c r="ALM463" s="17"/>
      <c r="ALN463" s="17"/>
      <c r="ALO463" s="17"/>
      <c r="ALP463" s="17"/>
      <c r="ALQ463" s="17"/>
      <c r="ALR463" s="17"/>
      <c r="ALS463" s="17"/>
      <c r="ALT463" s="17"/>
      <c r="ALU463" s="17"/>
      <c r="ALV463" s="17"/>
      <c r="ALW463" s="17"/>
      <c r="ALX463" s="17"/>
      <c r="ALY463" s="17"/>
      <c r="ALZ463" s="17"/>
      <c r="AMA463" s="17"/>
      <c r="AMB463" s="17"/>
      <c r="AMC463" s="17"/>
      <c r="AMD463" s="17"/>
      <c r="AME463" s="17"/>
      <c r="AMF463" s="17"/>
      <c r="AMG463" s="17"/>
      <c r="AMH463" s="17"/>
      <c r="AMI463" s="17"/>
      <c r="AMJ463" s="17"/>
      <c r="AMK463" s="17"/>
      <c r="AML463" s="17"/>
      <c r="AMM463" s="17"/>
      <c r="AMN463" s="17"/>
      <c r="AMO463" s="17"/>
      <c r="AMP463" s="17"/>
      <c r="AMQ463" s="17"/>
      <c r="AMR463" s="17"/>
      <c r="AMS463" s="17"/>
      <c r="AMT463" s="17"/>
      <c r="AMU463" s="17"/>
      <c r="AMV463" s="17"/>
      <c r="AMW463" s="17"/>
      <c r="AMX463" s="17"/>
      <c r="AMY463" s="17"/>
      <c r="AMZ463" s="17"/>
      <c r="ANA463" s="17"/>
      <c r="ANB463" s="17"/>
      <c r="ANC463" s="17"/>
      <c r="AND463" s="17"/>
      <c r="ANE463" s="17"/>
      <c r="ANF463" s="17"/>
      <c r="ANG463" s="17"/>
      <c r="ANH463" s="17"/>
      <c r="ANI463" s="17"/>
      <c r="ANJ463" s="17"/>
      <c r="ANK463" s="17"/>
      <c r="ANL463" s="17"/>
      <c r="ANM463" s="17"/>
      <c r="ANN463" s="17"/>
      <c r="ANO463" s="17"/>
      <c r="ANP463" s="17"/>
      <c r="ANQ463" s="17"/>
      <c r="ANR463" s="17"/>
      <c r="ANS463" s="17"/>
      <c r="ANT463" s="17"/>
      <c r="ANU463" s="17"/>
      <c r="ANV463" s="17"/>
      <c r="ANW463" s="17"/>
      <c r="ANX463" s="17"/>
      <c r="ANY463" s="17"/>
      <c r="ANZ463" s="17"/>
      <c r="AOA463" s="17"/>
      <c r="AOB463" s="17"/>
      <c r="AOC463" s="17"/>
      <c r="AOD463" s="17"/>
      <c r="AOE463" s="17"/>
      <c r="AOF463" s="17"/>
      <c r="AOG463" s="17"/>
      <c r="AOH463" s="17"/>
      <c r="AOI463" s="17"/>
      <c r="AOJ463" s="17"/>
      <c r="AOK463" s="17"/>
      <c r="AOL463" s="17"/>
      <c r="AOM463" s="17"/>
      <c r="AON463" s="17"/>
      <c r="AOO463" s="17"/>
      <c r="AOP463" s="17"/>
      <c r="AOQ463" s="17"/>
      <c r="AOR463" s="17"/>
      <c r="AOS463" s="17"/>
      <c r="AOT463" s="17"/>
      <c r="AOU463" s="17"/>
      <c r="AOV463" s="17"/>
      <c r="AOW463" s="17"/>
      <c r="AOX463" s="17"/>
      <c r="AOY463" s="17"/>
      <c r="AOZ463" s="17"/>
      <c r="APA463" s="17"/>
      <c r="APB463" s="17"/>
      <c r="APC463" s="17"/>
      <c r="APD463" s="17"/>
      <c r="APE463" s="17"/>
      <c r="APF463" s="17"/>
      <c r="APG463" s="17"/>
      <c r="APH463" s="17"/>
      <c r="API463" s="17"/>
      <c r="APJ463" s="17"/>
      <c r="APK463" s="17"/>
      <c r="APL463" s="17"/>
      <c r="APM463" s="17"/>
      <c r="APN463" s="17"/>
      <c r="APO463" s="17"/>
      <c r="APP463" s="17"/>
      <c r="APQ463" s="17"/>
      <c r="APR463" s="17"/>
      <c r="APS463" s="17"/>
      <c r="APT463" s="17"/>
      <c r="APU463" s="17"/>
      <c r="APV463" s="17"/>
      <c r="APW463" s="17"/>
      <c r="APX463" s="17"/>
      <c r="APY463" s="17"/>
      <c r="APZ463" s="17"/>
      <c r="AQA463" s="17"/>
      <c r="AQB463" s="17"/>
      <c r="AQC463" s="17"/>
      <c r="AQD463" s="17"/>
      <c r="AQE463" s="17"/>
      <c r="AQF463" s="17"/>
      <c r="AQG463" s="17"/>
      <c r="AQH463" s="17"/>
      <c r="AQI463" s="17"/>
      <c r="AQJ463" s="17"/>
      <c r="AQK463" s="17"/>
      <c r="AQL463" s="17"/>
      <c r="AQM463" s="17"/>
      <c r="AQN463" s="17"/>
      <c r="AQO463" s="17"/>
      <c r="AQP463" s="17"/>
      <c r="AQQ463" s="17"/>
      <c r="AQR463" s="17"/>
      <c r="AQS463" s="17"/>
      <c r="AQT463" s="17"/>
      <c r="AQU463" s="17"/>
      <c r="AQV463" s="17"/>
      <c r="AQW463" s="17"/>
      <c r="AQX463" s="17"/>
      <c r="AQY463" s="17"/>
      <c r="AQZ463" s="17"/>
      <c r="ARA463" s="17"/>
      <c r="ARB463" s="17"/>
      <c r="ARC463" s="17"/>
      <c r="ARD463" s="17"/>
      <c r="ARE463" s="17"/>
      <c r="ARF463" s="17"/>
      <c r="ARG463" s="17"/>
      <c r="ARH463" s="17"/>
      <c r="ARI463" s="17"/>
      <c r="ARJ463" s="17"/>
      <c r="ARK463" s="17"/>
      <c r="ARL463" s="17"/>
      <c r="ARM463" s="17"/>
      <c r="ARN463" s="17"/>
      <c r="ARO463" s="17"/>
      <c r="ARP463" s="17"/>
      <c r="ARQ463" s="17"/>
      <c r="ARR463" s="17"/>
      <c r="ARS463" s="17"/>
      <c r="ART463" s="17"/>
      <c r="ARU463" s="17"/>
      <c r="ARV463" s="17"/>
      <c r="ARW463" s="17"/>
      <c r="ARX463" s="17"/>
      <c r="ARY463" s="17"/>
      <c r="ARZ463" s="17"/>
      <c r="ASA463" s="17"/>
      <c r="ASB463" s="17"/>
      <c r="ASC463" s="17"/>
      <c r="ASD463" s="17"/>
      <c r="ASE463" s="17"/>
      <c r="ASF463" s="17"/>
      <c r="ASG463" s="17"/>
      <c r="ASH463" s="17"/>
      <c r="ASI463" s="17"/>
      <c r="ASJ463" s="17"/>
      <c r="ASK463" s="17"/>
      <c r="ASL463" s="17"/>
      <c r="ASM463" s="17"/>
      <c r="ASN463" s="17"/>
      <c r="ASO463" s="17"/>
      <c r="ASP463" s="17"/>
      <c r="ASQ463" s="17"/>
      <c r="ASR463" s="17"/>
      <c r="ASS463" s="17"/>
      <c r="AST463" s="17"/>
      <c r="ASU463" s="17"/>
      <c r="ASV463" s="17"/>
      <c r="ASW463" s="17"/>
      <c r="ASX463" s="17"/>
      <c r="ASY463" s="17"/>
      <c r="ASZ463" s="17"/>
      <c r="ATA463" s="17"/>
      <c r="ATB463" s="17"/>
      <c r="ATC463" s="17"/>
      <c r="ATD463" s="17"/>
      <c r="ATE463" s="17"/>
      <c r="ATF463" s="17"/>
      <c r="ATG463" s="17"/>
      <c r="ATH463" s="17"/>
      <c r="ATI463" s="17"/>
      <c r="ATJ463" s="17"/>
      <c r="ATK463" s="17"/>
      <c r="ATL463" s="17"/>
      <c r="ATM463" s="17"/>
      <c r="ATN463" s="17"/>
      <c r="ATO463" s="17"/>
      <c r="ATP463" s="17"/>
      <c r="ATQ463" s="17"/>
      <c r="ATR463" s="17"/>
      <c r="ATS463" s="17"/>
      <c r="ATT463" s="17"/>
      <c r="ATU463" s="17"/>
      <c r="ATV463" s="17"/>
      <c r="ATW463" s="17"/>
      <c r="ATX463" s="17"/>
      <c r="ATY463" s="17"/>
      <c r="ATZ463" s="17"/>
      <c r="AUA463" s="17"/>
      <c r="AUB463" s="17"/>
      <c r="AUC463" s="17"/>
      <c r="AUD463" s="17"/>
      <c r="AUE463" s="17"/>
      <c r="AUF463" s="17"/>
      <c r="AUG463" s="17"/>
      <c r="AUH463" s="17"/>
      <c r="AUI463" s="17"/>
      <c r="AUJ463" s="17"/>
      <c r="AUK463" s="17"/>
      <c r="AUL463" s="17"/>
      <c r="AUM463" s="17"/>
      <c r="AUN463" s="17"/>
      <c r="AUO463" s="17"/>
      <c r="AUP463" s="17"/>
      <c r="AUQ463" s="17"/>
      <c r="AUR463" s="17"/>
      <c r="AUS463" s="17"/>
      <c r="AUT463" s="17"/>
      <c r="AUU463" s="17"/>
      <c r="AUV463" s="17"/>
      <c r="AUW463" s="17"/>
      <c r="AUX463" s="17"/>
      <c r="AUY463" s="17"/>
      <c r="AUZ463" s="17"/>
      <c r="AVA463" s="17"/>
      <c r="AVB463" s="17"/>
      <c r="AVC463" s="17"/>
      <c r="AVD463" s="17"/>
      <c r="AVE463" s="17"/>
      <c r="AVF463" s="17"/>
      <c r="AVG463" s="17"/>
      <c r="AVH463" s="17"/>
      <c r="AVI463" s="17"/>
      <c r="AVJ463" s="17"/>
      <c r="AVK463" s="17"/>
      <c r="AVL463" s="17"/>
      <c r="AVM463" s="17"/>
      <c r="AVN463" s="17"/>
      <c r="AVO463" s="17"/>
      <c r="AVP463" s="17"/>
      <c r="AVQ463" s="17"/>
      <c r="AVR463" s="17"/>
      <c r="AVS463" s="17"/>
      <c r="AVT463" s="17"/>
      <c r="AVU463" s="17"/>
      <c r="AVV463" s="17"/>
      <c r="AVW463" s="17"/>
      <c r="AVX463" s="17"/>
      <c r="AVY463" s="17"/>
      <c r="AVZ463" s="17"/>
      <c r="AWA463" s="17"/>
      <c r="AWB463" s="17"/>
      <c r="AWC463" s="17"/>
      <c r="AWD463" s="17"/>
      <c r="AWE463" s="17"/>
      <c r="AWF463" s="17"/>
      <c r="AWG463" s="17"/>
      <c r="AWH463" s="17"/>
      <c r="AWI463" s="17"/>
      <c r="AWJ463" s="17"/>
      <c r="AWK463" s="17"/>
      <c r="AWL463" s="17"/>
      <c r="AWM463" s="17"/>
      <c r="AWN463" s="17"/>
      <c r="AWO463" s="17"/>
      <c r="AWP463" s="17"/>
      <c r="AWQ463" s="17"/>
      <c r="AWR463" s="17"/>
      <c r="AWS463" s="17"/>
      <c r="AWT463" s="17"/>
      <c r="AWU463" s="17"/>
      <c r="AWV463" s="17"/>
      <c r="AWW463" s="17"/>
      <c r="AWX463" s="17"/>
      <c r="AWY463" s="17"/>
      <c r="AWZ463" s="17"/>
      <c r="AXA463" s="17"/>
      <c r="AXB463" s="17"/>
      <c r="AXC463" s="17"/>
      <c r="AXD463" s="17"/>
      <c r="AXE463" s="17"/>
      <c r="AXF463" s="17"/>
      <c r="AXG463" s="17"/>
      <c r="AXH463" s="17"/>
      <c r="AXI463" s="17"/>
      <c r="AXJ463" s="17"/>
      <c r="AXK463" s="17"/>
      <c r="AXL463" s="17"/>
      <c r="AXM463" s="17"/>
      <c r="AXN463" s="17"/>
      <c r="AXO463" s="17"/>
      <c r="AXP463" s="17"/>
      <c r="AXQ463" s="17"/>
      <c r="AXR463" s="17"/>
      <c r="AXS463" s="17"/>
      <c r="AXT463" s="17"/>
      <c r="AXU463" s="17"/>
      <c r="AXV463" s="17"/>
      <c r="AXW463" s="17"/>
      <c r="AXX463" s="17"/>
      <c r="AXY463" s="17"/>
      <c r="AXZ463" s="17"/>
      <c r="AYA463" s="17"/>
      <c r="AYB463" s="17"/>
      <c r="AYC463" s="17"/>
      <c r="AYD463" s="17"/>
      <c r="AYE463" s="17"/>
      <c r="AYF463" s="17"/>
      <c r="AYG463" s="17"/>
      <c r="AYH463" s="17"/>
      <c r="AYI463" s="17"/>
      <c r="AYJ463" s="17"/>
      <c r="AYK463" s="17"/>
      <c r="AYL463" s="17"/>
      <c r="AYM463" s="17"/>
      <c r="AYN463" s="17"/>
      <c r="AYO463" s="17"/>
      <c r="AYP463" s="17"/>
      <c r="AYQ463" s="17"/>
      <c r="AYR463" s="17"/>
      <c r="AYS463" s="17"/>
      <c r="AYT463" s="17"/>
      <c r="AYU463" s="17"/>
      <c r="AYV463" s="17"/>
      <c r="AYW463" s="17"/>
      <c r="AYX463" s="17"/>
      <c r="AYY463" s="17"/>
      <c r="AYZ463" s="17"/>
      <c r="AZA463" s="17"/>
      <c r="AZB463" s="17"/>
      <c r="AZC463" s="17"/>
      <c r="AZD463" s="17"/>
      <c r="AZE463" s="17"/>
      <c r="AZF463" s="17"/>
      <c r="AZG463" s="17"/>
      <c r="AZH463" s="17"/>
      <c r="AZI463" s="17"/>
      <c r="AZJ463" s="17"/>
      <c r="AZK463" s="17"/>
      <c r="AZL463" s="17"/>
      <c r="AZM463" s="17"/>
      <c r="AZN463" s="17"/>
      <c r="AZO463" s="17"/>
      <c r="AZP463" s="17"/>
      <c r="AZQ463" s="17"/>
      <c r="AZR463" s="17"/>
      <c r="AZS463" s="17"/>
      <c r="AZT463" s="17"/>
      <c r="AZU463" s="17"/>
      <c r="AZV463" s="17"/>
      <c r="AZW463" s="17"/>
      <c r="AZX463" s="17"/>
      <c r="AZY463" s="17"/>
      <c r="AZZ463" s="17"/>
      <c r="BAA463" s="17"/>
      <c r="BAB463" s="17"/>
      <c r="BAC463" s="17"/>
      <c r="BAD463" s="17"/>
      <c r="BAE463" s="17"/>
      <c r="BAF463" s="17"/>
      <c r="BAG463" s="17"/>
      <c r="BAH463" s="17"/>
      <c r="BAI463" s="17"/>
      <c r="BAJ463" s="17"/>
      <c r="BAK463" s="17"/>
      <c r="BAL463" s="17"/>
      <c r="BAM463" s="17"/>
      <c r="BAN463" s="17"/>
      <c r="BAO463" s="17"/>
      <c r="BAP463" s="17"/>
      <c r="BAQ463" s="17"/>
      <c r="BAR463" s="17"/>
      <c r="BAS463" s="17"/>
      <c r="BAT463" s="17"/>
      <c r="BAU463" s="17"/>
      <c r="BAV463" s="17"/>
      <c r="BAW463" s="17"/>
      <c r="BAX463" s="17"/>
      <c r="BAY463" s="17"/>
      <c r="BAZ463" s="17"/>
      <c r="BBA463" s="17"/>
      <c r="BBB463" s="17"/>
      <c r="BBC463" s="17"/>
      <c r="BBD463" s="17"/>
      <c r="BBE463" s="17"/>
      <c r="BBF463" s="17"/>
      <c r="BBG463" s="17"/>
      <c r="BBH463" s="17"/>
      <c r="BBI463" s="17"/>
      <c r="BBJ463" s="17"/>
      <c r="BBK463" s="17"/>
      <c r="BBL463" s="17"/>
      <c r="BBM463" s="17"/>
      <c r="BBN463" s="17"/>
      <c r="BBO463" s="17"/>
      <c r="BBP463" s="17"/>
      <c r="BBQ463" s="17"/>
      <c r="BBR463" s="17"/>
      <c r="BBS463" s="17"/>
      <c r="BBT463" s="17"/>
      <c r="BBU463" s="17"/>
      <c r="BBV463" s="17"/>
      <c r="BBW463" s="17"/>
      <c r="BBX463" s="17"/>
      <c r="BBY463" s="17"/>
      <c r="BBZ463" s="17"/>
      <c r="BCA463" s="17"/>
      <c r="BCB463" s="17"/>
      <c r="BCC463" s="17"/>
      <c r="BCD463" s="17"/>
      <c r="BCE463" s="17"/>
      <c r="BCF463" s="17"/>
      <c r="BCG463" s="17"/>
      <c r="BCH463" s="17"/>
      <c r="BCI463" s="17"/>
      <c r="BCJ463" s="17"/>
      <c r="BCK463" s="17"/>
      <c r="BCL463" s="17"/>
      <c r="BCM463" s="17"/>
      <c r="BCN463" s="17"/>
      <c r="BCO463" s="17"/>
      <c r="BCP463" s="17"/>
      <c r="BCQ463" s="17"/>
      <c r="BCR463" s="17"/>
      <c r="BCS463" s="17"/>
      <c r="BCT463" s="17"/>
      <c r="BCU463" s="17"/>
      <c r="BCV463" s="17"/>
      <c r="BCW463" s="17"/>
      <c r="BCX463" s="17"/>
      <c r="BCY463" s="17"/>
      <c r="BCZ463" s="17"/>
      <c r="BDA463" s="17"/>
      <c r="BDB463" s="17"/>
      <c r="BDC463" s="17"/>
      <c r="BDD463" s="17"/>
      <c r="BDE463" s="17"/>
      <c r="BDF463" s="17"/>
      <c r="BDG463" s="17"/>
      <c r="BDH463" s="17"/>
      <c r="BDI463" s="17"/>
      <c r="BDJ463" s="17"/>
      <c r="BDK463" s="17"/>
      <c r="BDL463" s="17"/>
      <c r="BDM463" s="17"/>
      <c r="BDN463" s="17"/>
      <c r="BDO463" s="17"/>
      <c r="BDP463" s="17"/>
      <c r="BDQ463" s="17"/>
      <c r="BDR463" s="17"/>
      <c r="BDS463" s="17"/>
      <c r="BDT463" s="17"/>
      <c r="BDU463" s="17"/>
      <c r="BDV463" s="17"/>
      <c r="BDW463" s="17"/>
      <c r="BDX463" s="17"/>
      <c r="BDY463" s="17"/>
      <c r="BDZ463" s="17"/>
      <c r="BEA463" s="17"/>
      <c r="BEB463" s="17"/>
      <c r="BEC463" s="17"/>
      <c r="BED463" s="17"/>
      <c r="BEE463" s="17"/>
      <c r="BEF463" s="17"/>
      <c r="BEG463" s="17"/>
      <c r="BEH463" s="17"/>
      <c r="BEI463" s="17"/>
      <c r="BEJ463" s="17"/>
      <c r="BEK463" s="17"/>
      <c r="BEL463" s="17"/>
      <c r="BEM463" s="17"/>
      <c r="BEN463" s="17"/>
      <c r="BEO463" s="17"/>
      <c r="BEP463" s="17"/>
      <c r="BEQ463" s="17"/>
      <c r="BER463" s="17"/>
      <c r="BES463" s="17"/>
      <c r="BET463" s="17"/>
      <c r="BEU463" s="17"/>
      <c r="BEV463" s="17"/>
      <c r="BEW463" s="17"/>
      <c r="BEX463" s="17"/>
      <c r="BEY463" s="17"/>
      <c r="BEZ463" s="17"/>
      <c r="BFA463" s="17"/>
      <c r="BFB463" s="17"/>
      <c r="BFC463" s="17"/>
      <c r="BFD463" s="17"/>
      <c r="BFE463" s="17"/>
      <c r="BFF463" s="17"/>
      <c r="BFG463" s="17"/>
      <c r="BFH463" s="17"/>
      <c r="BFI463" s="17"/>
      <c r="BFJ463" s="17"/>
      <c r="BFK463" s="17"/>
      <c r="BFL463" s="17"/>
      <c r="BFM463" s="17"/>
      <c r="BFN463" s="17"/>
      <c r="BFO463" s="17"/>
      <c r="BFP463" s="17"/>
      <c r="BFQ463" s="17"/>
      <c r="BFR463" s="17"/>
      <c r="BFS463" s="17"/>
      <c r="BFT463" s="17"/>
      <c r="BFU463" s="17"/>
      <c r="BFV463" s="17"/>
      <c r="BFW463" s="17"/>
      <c r="BFX463" s="17"/>
      <c r="BFY463" s="17"/>
      <c r="BFZ463" s="17"/>
      <c r="BGA463" s="17"/>
      <c r="BGB463" s="17"/>
      <c r="BGC463" s="17"/>
      <c r="BGD463" s="17"/>
      <c r="BGE463" s="17"/>
      <c r="BGF463" s="17"/>
      <c r="BGG463" s="17"/>
      <c r="BGH463" s="17"/>
      <c r="BGI463" s="17"/>
      <c r="BGJ463" s="17"/>
      <c r="BGK463" s="17"/>
      <c r="BGL463" s="17"/>
      <c r="BGM463" s="17"/>
      <c r="BGN463" s="17"/>
      <c r="BGO463" s="17"/>
      <c r="BGP463" s="17"/>
      <c r="BGQ463" s="17"/>
      <c r="BGR463" s="17"/>
      <c r="BGS463" s="17"/>
      <c r="BGT463" s="17"/>
      <c r="BGU463" s="17"/>
      <c r="BGV463" s="17"/>
      <c r="BGW463" s="17"/>
      <c r="BGX463" s="17"/>
      <c r="BGY463" s="17"/>
      <c r="BGZ463" s="17"/>
      <c r="BHA463" s="17"/>
      <c r="BHB463" s="17"/>
      <c r="BHC463" s="17"/>
      <c r="BHD463" s="17"/>
      <c r="BHE463" s="17"/>
      <c r="BHF463" s="17"/>
      <c r="BHG463" s="17"/>
      <c r="BHH463" s="17"/>
      <c r="BHI463" s="17"/>
      <c r="BHJ463" s="17"/>
      <c r="BHK463" s="17"/>
      <c r="BHL463" s="17"/>
      <c r="BHM463" s="17"/>
      <c r="BHN463" s="17"/>
      <c r="BHO463" s="17"/>
      <c r="BHP463" s="17"/>
      <c r="BHQ463" s="17"/>
      <c r="BHR463" s="17"/>
      <c r="BHS463" s="17"/>
      <c r="BHT463" s="17"/>
      <c r="BHU463" s="17"/>
      <c r="BHV463" s="17"/>
      <c r="BHW463" s="17"/>
      <c r="BHX463" s="17"/>
      <c r="BHY463" s="17"/>
      <c r="BHZ463" s="17"/>
      <c r="BIA463" s="17"/>
      <c r="BIB463" s="17"/>
      <c r="BIC463" s="17"/>
      <c r="BID463" s="17"/>
      <c r="BIE463" s="17"/>
      <c r="BIF463" s="17"/>
      <c r="BIG463" s="17"/>
      <c r="BIH463" s="17"/>
      <c r="BII463" s="17"/>
      <c r="BIJ463" s="17"/>
      <c r="BIK463" s="17"/>
      <c r="BIL463" s="17"/>
      <c r="BIM463" s="17"/>
      <c r="BIN463" s="17"/>
      <c r="BIO463" s="17"/>
      <c r="BIP463" s="17"/>
      <c r="BIQ463" s="17"/>
      <c r="BIR463" s="17"/>
      <c r="BIS463" s="17"/>
      <c r="BIT463" s="17"/>
      <c r="BIU463" s="17"/>
      <c r="BIV463" s="17"/>
      <c r="BIW463" s="17"/>
      <c r="BIX463" s="17"/>
      <c r="BIY463" s="17"/>
      <c r="BIZ463" s="17"/>
      <c r="BJA463" s="17"/>
      <c r="BJB463" s="17"/>
      <c r="BJC463" s="17"/>
      <c r="BJD463" s="17"/>
      <c r="BJE463" s="17"/>
      <c r="BJF463" s="17"/>
      <c r="BJG463" s="17"/>
      <c r="BJH463" s="17"/>
      <c r="BJI463" s="17"/>
      <c r="BJJ463" s="17"/>
      <c r="BJK463" s="17"/>
      <c r="BJL463" s="17"/>
      <c r="BJM463" s="17"/>
      <c r="BJN463" s="17"/>
      <c r="BJO463" s="17"/>
      <c r="BJP463" s="17"/>
      <c r="BJQ463" s="17"/>
      <c r="BJR463" s="17"/>
      <c r="BJS463" s="17"/>
      <c r="BJT463" s="17"/>
      <c r="BJU463" s="17"/>
      <c r="BJV463" s="17"/>
      <c r="BJW463" s="17"/>
      <c r="BJX463" s="17"/>
      <c r="BJY463" s="17"/>
      <c r="BJZ463" s="17"/>
      <c r="BKA463" s="17"/>
      <c r="BKB463" s="17"/>
      <c r="BKC463" s="17"/>
      <c r="BKD463" s="17"/>
      <c r="BKE463" s="17"/>
      <c r="BKF463" s="17"/>
      <c r="BKG463" s="17"/>
      <c r="BKH463" s="17"/>
      <c r="BKI463" s="17"/>
      <c r="BKJ463" s="17"/>
      <c r="BKK463" s="17"/>
      <c r="BKL463" s="17"/>
      <c r="BKM463" s="17"/>
      <c r="BKN463" s="17"/>
      <c r="BKO463" s="17"/>
      <c r="BKP463" s="17"/>
      <c r="BKQ463" s="17"/>
      <c r="BKR463" s="17"/>
      <c r="BKS463" s="17"/>
      <c r="BKT463" s="17"/>
      <c r="BKU463" s="17"/>
      <c r="BKV463" s="17"/>
      <c r="BKW463" s="17"/>
      <c r="BKX463" s="17"/>
      <c r="BKY463" s="17"/>
      <c r="BKZ463" s="17"/>
      <c r="BLA463" s="17"/>
      <c r="BLB463" s="17"/>
      <c r="BLC463" s="17"/>
      <c r="BLD463" s="17"/>
      <c r="BLE463" s="17"/>
      <c r="BLF463" s="17"/>
      <c r="BLG463" s="17"/>
      <c r="BLH463" s="17"/>
      <c r="BLI463" s="17"/>
      <c r="BLJ463" s="17"/>
      <c r="BLK463" s="17"/>
      <c r="BLL463" s="17"/>
      <c r="BLM463" s="17"/>
      <c r="BLN463" s="17"/>
      <c r="BLO463" s="17"/>
      <c r="BLP463" s="17"/>
      <c r="BLQ463" s="17"/>
      <c r="BLR463" s="17"/>
      <c r="BLS463" s="17"/>
      <c r="BLT463" s="17"/>
      <c r="BLU463" s="17"/>
      <c r="BLV463" s="17"/>
      <c r="BLW463" s="17"/>
      <c r="BLX463" s="17"/>
      <c r="BLY463" s="17"/>
      <c r="BLZ463" s="17"/>
      <c r="BMA463" s="17"/>
      <c r="BMB463" s="17"/>
      <c r="BMC463" s="17"/>
      <c r="BMD463" s="17"/>
      <c r="BME463" s="17"/>
      <c r="BMF463" s="17"/>
      <c r="BMG463" s="17"/>
      <c r="BMH463" s="17"/>
      <c r="BMI463" s="17"/>
      <c r="BMJ463" s="17"/>
      <c r="BMK463" s="17"/>
      <c r="BML463" s="17"/>
      <c r="BMM463" s="17"/>
      <c r="BMN463" s="17"/>
      <c r="BMO463" s="17"/>
      <c r="BMP463" s="17"/>
      <c r="BMQ463" s="17"/>
      <c r="BMR463" s="17"/>
      <c r="BMS463" s="17"/>
      <c r="BMT463" s="17"/>
      <c r="BMU463" s="17"/>
      <c r="BMV463" s="17"/>
      <c r="BMW463" s="17"/>
      <c r="BMX463" s="17"/>
      <c r="BMY463" s="17"/>
      <c r="BMZ463" s="17"/>
      <c r="BNA463" s="17"/>
      <c r="BNB463" s="17"/>
      <c r="BNC463" s="17"/>
      <c r="BND463" s="17"/>
      <c r="BNE463" s="17"/>
      <c r="BNF463" s="17"/>
      <c r="BNG463" s="17"/>
      <c r="BNH463" s="17"/>
      <c r="BNI463" s="17"/>
      <c r="BNJ463" s="17"/>
      <c r="BNK463" s="17"/>
      <c r="BNL463" s="17"/>
      <c r="BNM463" s="17"/>
      <c r="BNN463" s="17"/>
      <c r="BNO463" s="17"/>
      <c r="BNP463" s="17"/>
      <c r="BNQ463" s="17"/>
      <c r="BNR463" s="17"/>
      <c r="BNS463" s="17"/>
      <c r="BNT463" s="17"/>
      <c r="BNU463" s="17"/>
      <c r="BNV463" s="17"/>
      <c r="BNW463" s="17"/>
      <c r="BNX463" s="17"/>
      <c r="BNY463" s="17"/>
      <c r="BNZ463" s="17"/>
      <c r="BOA463" s="17"/>
      <c r="BOB463" s="17"/>
      <c r="BOC463" s="17"/>
      <c r="BOD463" s="17"/>
      <c r="BOE463" s="17"/>
      <c r="BOF463" s="17"/>
      <c r="BOG463" s="17"/>
      <c r="BOH463" s="17"/>
      <c r="BOI463" s="17"/>
      <c r="BOJ463" s="17"/>
      <c r="BOK463" s="17"/>
      <c r="BOL463" s="17"/>
      <c r="BOM463" s="17"/>
      <c r="BON463" s="17"/>
      <c r="BOO463" s="17"/>
      <c r="BOP463" s="17"/>
      <c r="BOQ463" s="17"/>
      <c r="BOR463" s="17"/>
      <c r="BOS463" s="17"/>
      <c r="BOT463" s="17"/>
      <c r="BOU463" s="17"/>
      <c r="BOV463" s="17"/>
      <c r="BOW463" s="17"/>
      <c r="BOX463" s="17"/>
      <c r="BOY463" s="17"/>
      <c r="BOZ463" s="17"/>
      <c r="BPA463" s="17"/>
      <c r="BPB463" s="17"/>
      <c r="BPC463" s="17"/>
      <c r="BPD463" s="17"/>
      <c r="BPE463" s="17"/>
      <c r="BPF463" s="17"/>
      <c r="BPG463" s="17"/>
      <c r="BPH463" s="17"/>
      <c r="BPI463" s="17"/>
      <c r="BPJ463" s="17"/>
      <c r="BPK463" s="17"/>
      <c r="BPL463" s="17"/>
      <c r="BPM463" s="17"/>
      <c r="BPN463" s="17"/>
      <c r="BPO463" s="17"/>
      <c r="BPP463" s="17"/>
      <c r="BPQ463" s="17"/>
      <c r="BPR463" s="17"/>
      <c r="BPS463" s="17"/>
      <c r="BPT463" s="17"/>
      <c r="BPU463" s="17"/>
      <c r="BPV463" s="17"/>
      <c r="BPW463" s="17"/>
      <c r="BPX463" s="17"/>
      <c r="BPY463" s="17"/>
      <c r="BPZ463" s="17"/>
      <c r="BQA463" s="17"/>
      <c r="BQB463" s="17"/>
      <c r="BQC463" s="17"/>
      <c r="BQD463" s="17"/>
      <c r="BQE463" s="17"/>
      <c r="BQF463" s="17"/>
      <c r="BQG463" s="17"/>
      <c r="BQH463" s="17"/>
      <c r="BQI463" s="17"/>
      <c r="BQJ463" s="17"/>
      <c r="BQK463" s="17"/>
      <c r="BQL463" s="17"/>
      <c r="BQM463" s="17"/>
      <c r="BQN463" s="17"/>
      <c r="BQO463" s="17"/>
      <c r="BQP463" s="17"/>
      <c r="BQQ463" s="17"/>
      <c r="BQR463" s="17"/>
      <c r="BQS463" s="17"/>
      <c r="BQT463" s="17"/>
      <c r="BQU463" s="17"/>
      <c r="BQV463" s="17"/>
      <c r="BQW463" s="17"/>
      <c r="BQX463" s="17"/>
      <c r="BQY463" s="17"/>
      <c r="BQZ463" s="17"/>
      <c r="BRA463" s="17"/>
      <c r="BRB463" s="17"/>
      <c r="BRC463" s="17"/>
      <c r="BRD463" s="17"/>
      <c r="BRE463" s="17"/>
      <c r="BRF463" s="17"/>
      <c r="BRG463" s="17"/>
      <c r="BRH463" s="17"/>
      <c r="BRI463" s="17"/>
      <c r="BRJ463" s="17"/>
      <c r="BRK463" s="17"/>
      <c r="BRL463" s="17"/>
      <c r="BRM463" s="17"/>
      <c r="BRN463" s="17"/>
      <c r="BRO463" s="17"/>
      <c r="BRP463" s="17"/>
      <c r="BRQ463" s="17"/>
      <c r="BRR463" s="17"/>
      <c r="BRS463" s="17"/>
      <c r="BRT463" s="17"/>
      <c r="BRU463" s="17"/>
      <c r="BRV463" s="17"/>
      <c r="BRW463" s="17"/>
      <c r="BRX463" s="17"/>
      <c r="BRY463" s="17"/>
      <c r="BRZ463" s="17"/>
      <c r="BSA463" s="17"/>
      <c r="BSB463" s="17"/>
      <c r="BSC463" s="17"/>
      <c r="BSD463" s="17"/>
      <c r="BSE463" s="17"/>
      <c r="BSF463" s="17"/>
      <c r="BSG463" s="17"/>
      <c r="BSH463" s="17"/>
      <c r="BSI463" s="17"/>
      <c r="BSJ463" s="17"/>
      <c r="BSK463" s="17"/>
      <c r="BSL463" s="17"/>
      <c r="BSM463" s="17"/>
      <c r="BSN463" s="17"/>
      <c r="BSO463" s="17"/>
      <c r="BSP463" s="17"/>
      <c r="BSQ463" s="17"/>
      <c r="BSR463" s="17"/>
      <c r="BSS463" s="17"/>
      <c r="BST463" s="17"/>
      <c r="BSU463" s="17"/>
      <c r="BSV463" s="17"/>
      <c r="BSW463" s="17"/>
      <c r="BSX463" s="17"/>
      <c r="BSY463" s="17"/>
      <c r="BSZ463" s="17"/>
      <c r="BTA463" s="17"/>
      <c r="BTB463" s="17"/>
      <c r="BTC463" s="17"/>
      <c r="BTD463" s="17"/>
      <c r="BTE463" s="17"/>
      <c r="BTF463" s="17"/>
      <c r="BTG463" s="17"/>
      <c r="BTH463" s="17"/>
      <c r="BTI463" s="17"/>
      <c r="BTJ463" s="17"/>
      <c r="BTK463" s="17"/>
      <c r="BTL463" s="17"/>
      <c r="BTM463" s="17"/>
      <c r="BTN463" s="17"/>
      <c r="BTO463" s="17"/>
      <c r="BTP463" s="17"/>
      <c r="BTQ463" s="17"/>
      <c r="BTR463" s="17"/>
      <c r="BTS463" s="17"/>
      <c r="BTT463" s="17"/>
      <c r="BTU463" s="17"/>
      <c r="BTV463" s="17"/>
      <c r="BTW463" s="17"/>
      <c r="BTX463" s="17"/>
      <c r="BTY463" s="17"/>
      <c r="BTZ463" s="17"/>
      <c r="BUA463" s="17"/>
      <c r="BUB463" s="17"/>
      <c r="BUC463" s="17"/>
      <c r="BUD463" s="17"/>
      <c r="BUE463" s="17"/>
      <c r="BUF463" s="17"/>
      <c r="BUG463" s="17"/>
      <c r="BUH463" s="17"/>
      <c r="BUI463" s="17"/>
      <c r="BUJ463" s="17"/>
      <c r="BUK463" s="17"/>
      <c r="BUL463" s="17"/>
      <c r="BUM463" s="17"/>
      <c r="BUN463" s="17"/>
      <c r="BUO463" s="17"/>
      <c r="BUP463" s="17"/>
      <c r="BUQ463" s="17"/>
      <c r="BUR463" s="17"/>
      <c r="BUS463" s="17"/>
      <c r="BUT463" s="17"/>
      <c r="BUU463" s="17"/>
      <c r="BUV463" s="17"/>
      <c r="BUW463" s="17"/>
      <c r="BUX463" s="17"/>
      <c r="BUY463" s="17"/>
      <c r="BUZ463" s="17"/>
      <c r="BVA463" s="17"/>
      <c r="BVB463" s="17"/>
      <c r="BVC463" s="17"/>
      <c r="BVD463" s="17"/>
      <c r="BVE463" s="17"/>
      <c r="BVF463" s="17"/>
      <c r="BVG463" s="17"/>
      <c r="BVH463" s="17"/>
      <c r="BVI463" s="17"/>
      <c r="BVJ463" s="17"/>
      <c r="BVK463" s="17"/>
      <c r="BVL463" s="17"/>
      <c r="BVM463" s="17"/>
      <c r="BVN463" s="17"/>
      <c r="BVO463" s="17"/>
      <c r="BVP463" s="17"/>
      <c r="BVQ463" s="17"/>
      <c r="BVR463" s="17"/>
      <c r="BVS463" s="17"/>
      <c r="BVT463" s="17"/>
      <c r="BVU463" s="17"/>
      <c r="BVV463" s="17"/>
      <c r="BVW463" s="17"/>
      <c r="BVX463" s="17"/>
      <c r="BVY463" s="17"/>
      <c r="BVZ463" s="17"/>
      <c r="BWA463" s="17"/>
      <c r="BWB463" s="17"/>
      <c r="BWC463" s="17"/>
      <c r="BWD463" s="17"/>
      <c r="BWE463" s="17"/>
      <c r="BWF463" s="17"/>
      <c r="BWG463" s="17"/>
      <c r="BWH463" s="17"/>
      <c r="BWI463" s="17"/>
      <c r="BWJ463" s="17"/>
      <c r="BWK463" s="17"/>
      <c r="BWL463" s="17"/>
      <c r="BWM463" s="17"/>
      <c r="BWN463" s="17"/>
      <c r="BWO463" s="17"/>
      <c r="BWP463" s="17"/>
      <c r="BWQ463" s="17"/>
      <c r="BWR463" s="17"/>
      <c r="BWS463" s="17"/>
      <c r="BWT463" s="17"/>
      <c r="BWU463" s="17"/>
      <c r="BWV463" s="17"/>
      <c r="BWW463" s="17"/>
      <c r="BWX463" s="17"/>
      <c r="BWY463" s="17"/>
      <c r="BWZ463" s="17"/>
      <c r="BXA463" s="17"/>
      <c r="BXB463" s="17"/>
      <c r="BXC463" s="17"/>
      <c r="BXD463" s="17"/>
      <c r="BXE463" s="17"/>
      <c r="BXF463" s="17"/>
      <c r="BXG463" s="17"/>
      <c r="BXH463" s="17"/>
      <c r="BXI463" s="17"/>
      <c r="BXJ463" s="17"/>
      <c r="BXK463" s="17"/>
      <c r="BXL463" s="17"/>
      <c r="BXM463" s="17"/>
      <c r="BXN463" s="17"/>
      <c r="BXO463" s="17"/>
      <c r="BXP463" s="17"/>
      <c r="BXQ463" s="17"/>
      <c r="BXR463" s="17"/>
      <c r="BXS463" s="17"/>
      <c r="BXT463" s="17"/>
      <c r="BXU463" s="17"/>
      <c r="BXV463" s="17"/>
      <c r="BXW463" s="17"/>
      <c r="BXX463" s="17"/>
      <c r="BXY463" s="17"/>
      <c r="BXZ463" s="17"/>
      <c r="BYA463" s="17"/>
      <c r="BYB463" s="17"/>
      <c r="BYC463" s="17"/>
      <c r="BYD463" s="17"/>
      <c r="BYE463" s="17"/>
      <c r="BYF463" s="17"/>
      <c r="BYG463" s="17"/>
      <c r="BYH463" s="17"/>
      <c r="BYI463" s="17"/>
      <c r="BYJ463" s="17"/>
      <c r="BYK463" s="17"/>
      <c r="BYL463" s="17"/>
      <c r="BYM463" s="17"/>
      <c r="BYN463" s="17"/>
      <c r="BYO463" s="17"/>
      <c r="BYP463" s="17"/>
      <c r="BYQ463" s="17"/>
      <c r="BYR463" s="17"/>
      <c r="BYS463" s="17"/>
      <c r="BYT463" s="17"/>
      <c r="BYU463" s="17"/>
      <c r="BYV463" s="17"/>
      <c r="BYW463" s="17"/>
      <c r="BYX463" s="17"/>
      <c r="BYY463" s="17"/>
      <c r="BYZ463" s="17"/>
      <c r="BZA463" s="17"/>
      <c r="BZB463" s="17"/>
      <c r="BZC463" s="17"/>
      <c r="BZD463" s="17"/>
      <c r="BZE463" s="17"/>
      <c r="BZF463" s="17"/>
      <c r="BZG463" s="17"/>
      <c r="BZH463" s="17"/>
      <c r="BZI463" s="17"/>
      <c r="BZJ463" s="17"/>
      <c r="BZK463" s="17"/>
      <c r="BZL463" s="17"/>
      <c r="BZM463" s="17"/>
      <c r="BZN463" s="17"/>
      <c r="BZO463" s="17"/>
      <c r="BZP463" s="17"/>
      <c r="BZQ463" s="17"/>
      <c r="BZR463" s="17"/>
      <c r="BZS463" s="17"/>
      <c r="BZT463" s="17"/>
      <c r="BZU463" s="17"/>
      <c r="BZV463" s="17"/>
      <c r="BZW463" s="17"/>
      <c r="BZX463" s="17"/>
      <c r="BZY463" s="17"/>
      <c r="BZZ463" s="17"/>
      <c r="CAA463" s="17"/>
      <c r="CAB463" s="17"/>
      <c r="CAC463" s="17"/>
      <c r="CAD463" s="17"/>
      <c r="CAE463" s="17"/>
      <c r="CAF463" s="17"/>
      <c r="CAG463" s="17"/>
      <c r="CAH463" s="17"/>
      <c r="CAI463" s="17"/>
      <c r="CAJ463" s="17"/>
      <c r="CAK463" s="17"/>
      <c r="CAL463" s="17"/>
      <c r="CAM463" s="17"/>
      <c r="CAN463" s="17"/>
      <c r="CAO463" s="17"/>
      <c r="CAP463" s="17"/>
      <c r="CAQ463" s="17"/>
      <c r="CAR463" s="17"/>
      <c r="CAS463" s="17"/>
      <c r="CAT463" s="17"/>
      <c r="CAU463" s="17"/>
      <c r="CAV463" s="17"/>
      <c r="CAW463" s="17"/>
      <c r="CAX463" s="17"/>
      <c r="CAY463" s="17"/>
      <c r="CAZ463" s="17"/>
      <c r="CBA463" s="17"/>
      <c r="CBB463" s="17"/>
      <c r="CBC463" s="17"/>
      <c r="CBD463" s="17"/>
      <c r="CBE463" s="17"/>
      <c r="CBF463" s="17"/>
      <c r="CBG463" s="17"/>
      <c r="CBH463" s="17"/>
      <c r="CBI463" s="17"/>
      <c r="CBJ463" s="17"/>
      <c r="CBK463" s="17"/>
      <c r="CBL463" s="17"/>
      <c r="CBM463" s="17"/>
      <c r="CBN463" s="17"/>
      <c r="CBO463" s="17"/>
      <c r="CBP463" s="17"/>
      <c r="CBQ463" s="17"/>
      <c r="CBR463" s="17"/>
      <c r="CBS463" s="17"/>
      <c r="CBT463" s="17"/>
      <c r="CBU463" s="17"/>
      <c r="CBV463" s="17"/>
      <c r="CBW463" s="17"/>
      <c r="CBX463" s="17"/>
      <c r="CBY463" s="17"/>
      <c r="CBZ463" s="17"/>
      <c r="CCA463" s="17"/>
      <c r="CCB463" s="17"/>
      <c r="CCC463" s="17"/>
      <c r="CCD463" s="17"/>
      <c r="CCE463" s="17"/>
      <c r="CCF463" s="17"/>
      <c r="CCG463" s="17"/>
      <c r="CCH463" s="17"/>
      <c r="CCI463" s="17"/>
      <c r="CCJ463" s="17"/>
      <c r="CCK463" s="17"/>
      <c r="CCL463" s="17"/>
      <c r="CCM463" s="17"/>
      <c r="CCN463" s="17"/>
      <c r="CCO463" s="17"/>
      <c r="CCP463" s="17"/>
      <c r="CCQ463" s="17"/>
      <c r="CCR463" s="17"/>
      <c r="CCS463" s="17"/>
      <c r="CCT463" s="17"/>
      <c r="CCU463" s="17"/>
      <c r="CCV463" s="17"/>
      <c r="CCW463" s="17"/>
      <c r="CCX463" s="17"/>
      <c r="CCY463" s="17"/>
      <c r="CCZ463" s="17"/>
      <c r="CDA463" s="17"/>
      <c r="CDB463" s="17"/>
      <c r="CDC463" s="17"/>
      <c r="CDD463" s="17"/>
      <c r="CDE463" s="17"/>
      <c r="CDF463" s="17"/>
      <c r="CDG463" s="17"/>
      <c r="CDH463" s="17"/>
      <c r="CDI463" s="17"/>
      <c r="CDJ463" s="17"/>
      <c r="CDK463" s="17"/>
      <c r="CDL463" s="17"/>
      <c r="CDM463" s="17"/>
      <c r="CDN463" s="17"/>
      <c r="CDO463" s="17"/>
      <c r="CDP463" s="17"/>
      <c r="CDQ463" s="17"/>
      <c r="CDR463" s="17"/>
      <c r="CDS463" s="17"/>
      <c r="CDT463" s="17"/>
      <c r="CDU463" s="17"/>
      <c r="CDV463" s="17"/>
      <c r="CDW463" s="17"/>
      <c r="CDX463" s="17"/>
      <c r="CDY463" s="17"/>
      <c r="CDZ463" s="17"/>
      <c r="CEA463" s="17"/>
      <c r="CEB463" s="17"/>
      <c r="CEC463" s="17"/>
      <c r="CED463" s="17"/>
      <c r="CEE463" s="17"/>
      <c r="CEF463" s="17"/>
      <c r="CEG463" s="17"/>
      <c r="CEH463" s="17"/>
      <c r="CEI463" s="17"/>
      <c r="CEJ463" s="17"/>
      <c r="CEK463" s="17"/>
      <c r="CEL463" s="17"/>
      <c r="CEM463" s="17"/>
      <c r="CEN463" s="17"/>
      <c r="CEO463" s="17"/>
      <c r="CEP463" s="17"/>
      <c r="CEQ463" s="17"/>
      <c r="CER463" s="17"/>
      <c r="CES463" s="17"/>
      <c r="CET463" s="17"/>
      <c r="CEU463" s="17"/>
      <c r="CEV463" s="17"/>
      <c r="CEW463" s="17"/>
      <c r="CEX463" s="17"/>
      <c r="CEY463" s="17"/>
      <c r="CEZ463" s="17"/>
      <c r="CFA463" s="17"/>
      <c r="CFB463" s="17"/>
      <c r="CFC463" s="17"/>
      <c r="CFD463" s="17"/>
      <c r="CFE463" s="17"/>
      <c r="CFF463" s="17"/>
      <c r="CFG463" s="17"/>
      <c r="CFH463" s="17"/>
      <c r="CFI463" s="17"/>
      <c r="CFJ463" s="17"/>
      <c r="CFK463" s="17"/>
      <c r="CFL463" s="17"/>
      <c r="CFM463" s="17"/>
      <c r="CFN463" s="17"/>
      <c r="CFO463" s="17"/>
      <c r="CFP463" s="17"/>
      <c r="CFQ463" s="17"/>
      <c r="CFR463" s="17"/>
      <c r="CFS463" s="17"/>
      <c r="CFT463" s="17"/>
      <c r="CFU463" s="17"/>
      <c r="CFV463" s="17"/>
      <c r="CFW463" s="17"/>
      <c r="CFX463" s="17"/>
      <c r="CFY463" s="17"/>
      <c r="CFZ463" s="17"/>
      <c r="CGA463" s="17"/>
      <c r="CGB463" s="17"/>
      <c r="CGC463" s="17"/>
      <c r="CGD463" s="17"/>
      <c r="CGE463" s="17"/>
      <c r="CGF463" s="17"/>
      <c r="CGG463" s="17"/>
      <c r="CGH463" s="17"/>
      <c r="CGI463" s="17"/>
      <c r="CGJ463" s="17"/>
      <c r="CGK463" s="17"/>
      <c r="CGL463" s="17"/>
      <c r="CGM463" s="17"/>
      <c r="CGN463" s="17"/>
      <c r="CGO463" s="17"/>
      <c r="CGP463" s="17"/>
      <c r="CGQ463" s="17"/>
      <c r="CGR463" s="17"/>
      <c r="CGS463" s="17"/>
      <c r="CGT463" s="17"/>
      <c r="CGU463" s="17"/>
      <c r="CGV463" s="17"/>
      <c r="CGW463" s="17"/>
      <c r="CGX463" s="17"/>
      <c r="CGY463" s="17"/>
      <c r="CGZ463" s="17"/>
      <c r="CHA463" s="17"/>
      <c r="CHB463" s="17"/>
      <c r="CHC463" s="17"/>
      <c r="CHD463" s="17"/>
      <c r="CHE463" s="17"/>
      <c r="CHF463" s="17"/>
      <c r="CHG463" s="17"/>
      <c r="CHH463" s="17"/>
      <c r="CHI463" s="17"/>
      <c r="CHJ463" s="17"/>
      <c r="CHK463" s="17"/>
      <c r="CHL463" s="17"/>
      <c r="CHM463" s="17"/>
      <c r="CHN463" s="17"/>
      <c r="CHO463" s="17"/>
      <c r="CHP463" s="17"/>
      <c r="CHQ463" s="17"/>
      <c r="CHR463" s="17"/>
      <c r="CHS463" s="17"/>
      <c r="CHT463" s="17"/>
      <c r="CHU463" s="17"/>
      <c r="CHV463" s="17"/>
      <c r="CHW463" s="17"/>
      <c r="CHX463" s="17"/>
      <c r="CHY463" s="17"/>
      <c r="CHZ463" s="17"/>
      <c r="CIA463" s="17"/>
      <c r="CIB463" s="17"/>
      <c r="CIC463" s="17"/>
      <c r="CID463" s="17"/>
      <c r="CIE463" s="17"/>
      <c r="CIF463" s="17"/>
      <c r="CIG463" s="17"/>
      <c r="CIH463" s="17"/>
      <c r="CII463" s="17"/>
      <c r="CIJ463" s="17"/>
      <c r="CIK463" s="17"/>
      <c r="CIL463" s="17"/>
      <c r="CIM463" s="17"/>
      <c r="CIN463" s="17"/>
      <c r="CIO463" s="17"/>
      <c r="CIP463" s="17"/>
      <c r="CIQ463" s="17"/>
      <c r="CIR463" s="17"/>
      <c r="CIS463" s="17"/>
      <c r="CIT463" s="17"/>
      <c r="CIU463" s="17"/>
      <c r="CIV463" s="17"/>
      <c r="CIW463" s="17"/>
      <c r="CIX463" s="17"/>
      <c r="CIY463" s="17"/>
      <c r="CIZ463" s="17"/>
      <c r="CJA463" s="17"/>
      <c r="CJB463" s="17"/>
      <c r="CJC463" s="17"/>
      <c r="CJD463" s="17"/>
      <c r="CJE463" s="17"/>
      <c r="CJF463" s="17"/>
      <c r="CJG463" s="17"/>
      <c r="CJH463" s="17"/>
      <c r="CJI463" s="17"/>
      <c r="CJJ463" s="17"/>
      <c r="CJK463" s="17"/>
      <c r="CJL463" s="17"/>
      <c r="CJM463" s="17"/>
      <c r="CJN463" s="17"/>
      <c r="CJO463" s="17"/>
      <c r="CJP463" s="17"/>
      <c r="CJQ463" s="17"/>
      <c r="CJR463" s="17"/>
      <c r="CJS463" s="17"/>
      <c r="CJT463" s="17"/>
      <c r="CJU463" s="17"/>
      <c r="CJV463" s="17"/>
      <c r="CJW463" s="17"/>
      <c r="CJX463" s="17"/>
      <c r="CJY463" s="17"/>
      <c r="CJZ463" s="17"/>
      <c r="CKA463" s="17"/>
      <c r="CKB463" s="17"/>
      <c r="CKC463" s="17"/>
      <c r="CKD463" s="17"/>
      <c r="CKE463" s="17"/>
      <c r="CKF463" s="17"/>
      <c r="CKG463" s="17"/>
      <c r="CKH463" s="17"/>
      <c r="CKI463" s="17"/>
      <c r="CKJ463" s="17"/>
      <c r="CKK463" s="17"/>
      <c r="CKL463" s="17"/>
      <c r="CKM463" s="17"/>
      <c r="CKN463" s="17"/>
      <c r="CKO463" s="17"/>
      <c r="CKP463" s="17"/>
      <c r="CKQ463" s="17"/>
      <c r="CKR463" s="17"/>
      <c r="CKS463" s="17"/>
      <c r="CKT463" s="17"/>
      <c r="CKU463" s="17"/>
      <c r="CKV463" s="17"/>
      <c r="CKW463" s="17"/>
      <c r="CKX463" s="17"/>
      <c r="CKY463" s="17"/>
      <c r="CKZ463" s="17"/>
      <c r="CLA463" s="17"/>
      <c r="CLB463" s="17"/>
      <c r="CLC463" s="17"/>
      <c r="CLD463" s="17"/>
      <c r="CLE463" s="17"/>
      <c r="CLF463" s="17"/>
      <c r="CLG463" s="17"/>
      <c r="CLH463" s="17"/>
      <c r="CLI463" s="17"/>
      <c r="CLJ463" s="17"/>
      <c r="CLK463" s="17"/>
      <c r="CLL463" s="17"/>
      <c r="CLM463" s="17"/>
      <c r="CLN463" s="17"/>
      <c r="CLO463" s="17"/>
      <c r="CLP463" s="17"/>
      <c r="CLQ463" s="17"/>
      <c r="CLR463" s="17"/>
      <c r="CLS463" s="17"/>
      <c r="CLT463" s="17"/>
      <c r="CLU463" s="17"/>
      <c r="CLV463" s="17"/>
      <c r="CLW463" s="17"/>
      <c r="CLX463" s="17"/>
      <c r="CLY463" s="17"/>
      <c r="CLZ463" s="17"/>
      <c r="CMA463" s="17"/>
      <c r="CMB463" s="17"/>
      <c r="CMC463" s="17"/>
      <c r="CMD463" s="17"/>
      <c r="CME463" s="17"/>
      <c r="CMF463" s="17"/>
      <c r="CMG463" s="17"/>
      <c r="CMH463" s="17"/>
      <c r="CMI463" s="17"/>
      <c r="CMJ463" s="17"/>
      <c r="CMK463" s="17"/>
      <c r="CML463" s="17"/>
      <c r="CMM463" s="17"/>
      <c r="CMN463" s="17"/>
      <c r="CMO463" s="17"/>
      <c r="CMP463" s="17"/>
      <c r="CMQ463" s="17"/>
      <c r="CMR463" s="17"/>
      <c r="CMS463" s="17"/>
      <c r="CMT463" s="17"/>
      <c r="CMU463" s="17"/>
      <c r="CMV463" s="17"/>
      <c r="CMW463" s="17"/>
      <c r="CMX463" s="17"/>
      <c r="CMY463" s="17"/>
      <c r="CMZ463" s="17"/>
      <c r="CNA463" s="17"/>
      <c r="CNB463" s="17"/>
      <c r="CNC463" s="17"/>
      <c r="CND463" s="17"/>
      <c r="CNE463" s="17"/>
      <c r="CNF463" s="17"/>
      <c r="CNG463" s="17"/>
      <c r="CNH463" s="17"/>
      <c r="CNI463" s="17"/>
      <c r="CNJ463" s="17"/>
      <c r="CNK463" s="17"/>
      <c r="CNL463" s="17"/>
      <c r="CNM463" s="17"/>
      <c r="CNN463" s="17"/>
      <c r="CNO463" s="17"/>
      <c r="CNP463" s="17"/>
      <c r="CNQ463" s="17"/>
      <c r="CNR463" s="17"/>
      <c r="CNS463" s="17"/>
      <c r="CNT463" s="17"/>
      <c r="CNU463" s="17"/>
      <c r="CNV463" s="17"/>
      <c r="CNW463" s="17"/>
      <c r="CNX463" s="17"/>
      <c r="CNY463" s="17"/>
      <c r="CNZ463" s="17"/>
      <c r="COA463" s="17"/>
      <c r="COB463" s="17"/>
      <c r="COC463" s="17"/>
      <c r="COD463" s="17"/>
      <c r="COE463" s="17"/>
      <c r="COF463" s="17"/>
      <c r="COG463" s="17"/>
      <c r="COH463" s="17"/>
      <c r="COI463" s="17"/>
      <c r="COJ463" s="17"/>
      <c r="COK463" s="17"/>
      <c r="COL463" s="17"/>
      <c r="COM463" s="17"/>
      <c r="CON463" s="17"/>
      <c r="COO463" s="17"/>
      <c r="COP463" s="17"/>
      <c r="COQ463" s="17"/>
      <c r="COR463" s="17"/>
      <c r="COS463" s="17"/>
      <c r="COT463" s="17"/>
      <c r="COU463" s="17"/>
      <c r="COV463" s="17"/>
      <c r="COW463" s="17"/>
      <c r="COX463" s="17"/>
      <c r="COY463" s="17"/>
      <c r="COZ463" s="17"/>
      <c r="CPA463" s="17"/>
      <c r="CPB463" s="17"/>
      <c r="CPC463" s="17"/>
      <c r="CPD463" s="17"/>
      <c r="CPE463" s="17"/>
      <c r="CPF463" s="17"/>
      <c r="CPG463" s="17"/>
      <c r="CPH463" s="17"/>
      <c r="CPI463" s="17"/>
      <c r="CPJ463" s="17"/>
      <c r="CPK463" s="17"/>
      <c r="CPL463" s="17"/>
      <c r="CPM463" s="17"/>
      <c r="CPN463" s="17"/>
      <c r="CPO463" s="17"/>
      <c r="CPP463" s="17"/>
      <c r="CPQ463" s="17"/>
      <c r="CPR463" s="17"/>
      <c r="CPS463" s="17"/>
      <c r="CPT463" s="17"/>
      <c r="CPU463" s="17"/>
      <c r="CPV463" s="17"/>
      <c r="CPW463" s="17"/>
      <c r="CPX463" s="17"/>
      <c r="CPY463" s="17"/>
      <c r="CPZ463" s="17"/>
      <c r="CQA463" s="17"/>
      <c r="CQB463" s="17"/>
      <c r="CQC463" s="17"/>
      <c r="CQD463" s="17"/>
      <c r="CQE463" s="17"/>
      <c r="CQF463" s="17"/>
      <c r="CQG463" s="17"/>
      <c r="CQH463" s="17"/>
      <c r="CQI463" s="17"/>
      <c r="CQJ463" s="17"/>
      <c r="CQK463" s="17"/>
      <c r="CQL463" s="17"/>
      <c r="CQM463" s="17"/>
      <c r="CQN463" s="17"/>
      <c r="CQO463" s="17"/>
      <c r="CQP463" s="17"/>
      <c r="CQQ463" s="17"/>
      <c r="CQR463" s="17"/>
      <c r="CQS463" s="17"/>
      <c r="CQT463" s="17"/>
      <c r="CQU463" s="17"/>
      <c r="CQV463" s="17"/>
      <c r="CQW463" s="17"/>
      <c r="CQX463" s="17"/>
      <c r="CQY463" s="17"/>
      <c r="CQZ463" s="17"/>
      <c r="CRA463" s="17"/>
      <c r="CRB463" s="17"/>
      <c r="CRC463" s="17"/>
      <c r="CRD463" s="17"/>
      <c r="CRE463" s="17"/>
      <c r="CRF463" s="17"/>
      <c r="CRG463" s="17"/>
      <c r="CRH463" s="17"/>
      <c r="CRI463" s="17"/>
      <c r="CRJ463" s="17"/>
      <c r="CRK463" s="17"/>
      <c r="CRL463" s="17"/>
      <c r="CRM463" s="17"/>
      <c r="CRN463" s="17"/>
      <c r="CRO463" s="17"/>
      <c r="CRP463" s="17"/>
      <c r="CRQ463" s="17"/>
      <c r="CRR463" s="17"/>
      <c r="CRS463" s="17"/>
      <c r="CRT463" s="17"/>
      <c r="CRU463" s="17"/>
      <c r="CRV463" s="17"/>
      <c r="CRW463" s="17"/>
      <c r="CRX463" s="17"/>
      <c r="CRY463" s="17"/>
      <c r="CRZ463" s="17"/>
      <c r="CSA463" s="17"/>
      <c r="CSB463" s="17"/>
      <c r="CSC463" s="17"/>
      <c r="CSD463" s="17"/>
      <c r="CSE463" s="17"/>
      <c r="CSF463" s="17"/>
      <c r="CSG463" s="17"/>
      <c r="CSH463" s="17"/>
      <c r="CSI463" s="17"/>
      <c r="CSJ463" s="17"/>
      <c r="CSK463" s="17"/>
      <c r="CSL463" s="17"/>
      <c r="CSM463" s="17"/>
      <c r="CSN463" s="17"/>
      <c r="CSO463" s="17"/>
      <c r="CSP463" s="17"/>
      <c r="CSQ463" s="17"/>
      <c r="CSR463" s="17"/>
      <c r="CSS463" s="17"/>
      <c r="CST463" s="17"/>
      <c r="CSU463" s="17"/>
      <c r="CSV463" s="17"/>
      <c r="CSW463" s="17"/>
      <c r="CSX463" s="17"/>
      <c r="CSY463" s="17"/>
      <c r="CSZ463" s="17"/>
      <c r="CTA463" s="17"/>
      <c r="CTB463" s="17"/>
      <c r="CTC463" s="17"/>
      <c r="CTD463" s="17"/>
      <c r="CTE463" s="17"/>
      <c r="CTF463" s="17"/>
      <c r="CTG463" s="17"/>
      <c r="CTH463" s="17"/>
      <c r="CTI463" s="17"/>
      <c r="CTJ463" s="17"/>
      <c r="CTK463" s="17"/>
      <c r="CTL463" s="17"/>
      <c r="CTM463" s="17"/>
      <c r="CTN463" s="17"/>
      <c r="CTO463" s="17"/>
      <c r="CTP463" s="17"/>
      <c r="CTQ463" s="17"/>
      <c r="CTR463" s="17"/>
      <c r="CTS463" s="17"/>
      <c r="CTT463" s="17"/>
      <c r="CTU463" s="17"/>
      <c r="CTV463" s="17"/>
      <c r="CTW463" s="17"/>
      <c r="CTX463" s="17"/>
      <c r="CTY463" s="17"/>
      <c r="CTZ463" s="17"/>
      <c r="CUA463" s="17"/>
      <c r="CUB463" s="17"/>
      <c r="CUC463" s="17"/>
      <c r="CUD463" s="17"/>
      <c r="CUE463" s="17"/>
      <c r="CUF463" s="17"/>
      <c r="CUG463" s="17"/>
      <c r="CUH463" s="17"/>
      <c r="CUI463" s="17"/>
      <c r="CUJ463" s="17"/>
      <c r="CUK463" s="17"/>
      <c r="CUL463" s="17"/>
      <c r="CUM463" s="17"/>
      <c r="CUN463" s="17"/>
      <c r="CUO463" s="17"/>
      <c r="CUP463" s="17"/>
      <c r="CUQ463" s="17"/>
      <c r="CUR463" s="17"/>
      <c r="CUS463" s="17"/>
      <c r="CUT463" s="17"/>
      <c r="CUU463" s="17"/>
      <c r="CUV463" s="17"/>
      <c r="CUW463" s="17"/>
      <c r="CUX463" s="17"/>
      <c r="CUY463" s="17"/>
      <c r="CUZ463" s="17"/>
      <c r="CVA463" s="17"/>
      <c r="CVB463" s="17"/>
      <c r="CVC463" s="17"/>
      <c r="CVD463" s="17"/>
      <c r="CVE463" s="17"/>
      <c r="CVF463" s="17"/>
      <c r="CVG463" s="17"/>
      <c r="CVH463" s="17"/>
      <c r="CVI463" s="17"/>
      <c r="CVJ463" s="17"/>
      <c r="CVK463" s="17"/>
      <c r="CVL463" s="17"/>
      <c r="CVM463" s="17"/>
      <c r="CVN463" s="17"/>
      <c r="CVO463" s="17"/>
      <c r="CVP463" s="17"/>
      <c r="CVQ463" s="17"/>
      <c r="CVR463" s="17"/>
      <c r="CVS463" s="17"/>
      <c r="CVT463" s="17"/>
      <c r="CVU463" s="17"/>
      <c r="CVV463" s="17"/>
      <c r="CVW463" s="17"/>
      <c r="CVX463" s="17"/>
      <c r="CVY463" s="17"/>
      <c r="CVZ463" s="17"/>
      <c r="CWA463" s="17"/>
      <c r="CWB463" s="17"/>
      <c r="CWC463" s="17"/>
      <c r="CWD463" s="17"/>
      <c r="CWE463" s="17"/>
      <c r="CWF463" s="17"/>
      <c r="CWG463" s="17"/>
      <c r="CWH463" s="17"/>
      <c r="CWI463" s="17"/>
      <c r="CWJ463" s="17"/>
      <c r="CWK463" s="17"/>
      <c r="CWL463" s="17"/>
      <c r="CWM463" s="17"/>
      <c r="CWN463" s="17"/>
      <c r="CWO463" s="17"/>
      <c r="CWP463" s="17"/>
      <c r="CWQ463" s="17"/>
      <c r="CWR463" s="17"/>
      <c r="CWS463" s="17"/>
      <c r="CWT463" s="17"/>
      <c r="CWU463" s="17"/>
      <c r="CWV463" s="17"/>
      <c r="CWW463" s="17"/>
      <c r="CWX463" s="17"/>
      <c r="CWY463" s="17"/>
      <c r="CWZ463" s="17"/>
      <c r="CXA463" s="17"/>
      <c r="CXB463" s="17"/>
      <c r="CXC463" s="17"/>
      <c r="CXD463" s="17"/>
      <c r="CXE463" s="17"/>
      <c r="CXF463" s="17"/>
      <c r="CXG463" s="17"/>
      <c r="CXH463" s="17"/>
      <c r="CXI463" s="17"/>
      <c r="CXJ463" s="17"/>
      <c r="CXK463" s="17"/>
      <c r="CXL463" s="17"/>
      <c r="CXM463" s="17"/>
      <c r="CXN463" s="17"/>
      <c r="CXO463" s="17"/>
      <c r="CXP463" s="17"/>
      <c r="CXQ463" s="17"/>
      <c r="CXR463" s="17"/>
      <c r="CXS463" s="17"/>
      <c r="CXT463" s="17"/>
      <c r="CXU463" s="17"/>
      <c r="CXV463" s="17"/>
      <c r="CXW463" s="17"/>
      <c r="CXX463" s="17"/>
      <c r="CXY463" s="17"/>
      <c r="CXZ463" s="17"/>
      <c r="CYA463" s="17"/>
      <c r="CYB463" s="17"/>
      <c r="CYC463" s="17"/>
      <c r="CYD463" s="17"/>
      <c r="CYE463" s="17"/>
      <c r="CYF463" s="17"/>
      <c r="CYG463" s="17"/>
      <c r="CYH463" s="17"/>
      <c r="CYI463" s="17"/>
      <c r="CYJ463" s="17"/>
      <c r="CYK463" s="17"/>
      <c r="CYL463" s="17"/>
      <c r="CYM463" s="17"/>
      <c r="CYN463" s="17"/>
      <c r="CYO463" s="17"/>
      <c r="CYP463" s="17"/>
      <c r="CYQ463" s="17"/>
      <c r="CYR463" s="17"/>
      <c r="CYS463" s="17"/>
      <c r="CYT463" s="17"/>
      <c r="CYU463" s="17"/>
      <c r="CYV463" s="17"/>
      <c r="CYW463" s="17"/>
      <c r="CYX463" s="17"/>
      <c r="CYY463" s="17"/>
      <c r="CYZ463" s="17"/>
      <c r="CZA463" s="17"/>
      <c r="CZB463" s="17"/>
      <c r="CZC463" s="17"/>
      <c r="CZD463" s="17"/>
      <c r="CZE463" s="17"/>
      <c r="CZF463" s="17"/>
      <c r="CZG463" s="17"/>
      <c r="CZH463" s="17"/>
      <c r="CZI463" s="17"/>
      <c r="CZJ463" s="17"/>
      <c r="CZK463" s="17"/>
      <c r="CZL463" s="17"/>
      <c r="CZM463" s="17"/>
      <c r="CZN463" s="17"/>
      <c r="CZO463" s="17"/>
      <c r="CZP463" s="17"/>
      <c r="CZQ463" s="17"/>
      <c r="CZR463" s="17"/>
      <c r="CZS463" s="17"/>
      <c r="CZT463" s="17"/>
      <c r="CZU463" s="17"/>
      <c r="CZV463" s="17"/>
      <c r="CZW463" s="17"/>
      <c r="CZX463" s="17"/>
      <c r="CZY463" s="17"/>
      <c r="CZZ463" s="17"/>
      <c r="DAA463" s="17"/>
      <c r="DAB463" s="17"/>
      <c r="DAC463" s="17"/>
      <c r="DAD463" s="17"/>
      <c r="DAE463" s="17"/>
      <c r="DAF463" s="17"/>
      <c r="DAG463" s="17"/>
      <c r="DAH463" s="17"/>
      <c r="DAI463" s="17"/>
      <c r="DAJ463" s="17"/>
      <c r="DAK463" s="17"/>
      <c r="DAL463" s="17"/>
      <c r="DAM463" s="17"/>
      <c r="DAN463" s="17"/>
      <c r="DAO463" s="17"/>
      <c r="DAP463" s="17"/>
      <c r="DAQ463" s="17"/>
      <c r="DAR463" s="17"/>
      <c r="DAS463" s="17"/>
      <c r="DAT463" s="17"/>
      <c r="DAU463" s="17"/>
      <c r="DAV463" s="17"/>
      <c r="DAW463" s="17"/>
      <c r="DAX463" s="17"/>
      <c r="DAY463" s="17"/>
      <c r="DAZ463" s="17"/>
      <c r="DBA463" s="17"/>
      <c r="DBB463" s="17"/>
      <c r="DBC463" s="17"/>
      <c r="DBD463" s="17"/>
      <c r="DBE463" s="17"/>
      <c r="DBF463" s="17"/>
      <c r="DBG463" s="17"/>
      <c r="DBH463" s="17"/>
      <c r="DBI463" s="17"/>
      <c r="DBJ463" s="17"/>
      <c r="DBK463" s="17"/>
      <c r="DBL463" s="17"/>
      <c r="DBM463" s="17"/>
      <c r="DBN463" s="17"/>
      <c r="DBO463" s="17"/>
      <c r="DBP463" s="17"/>
      <c r="DBQ463" s="17"/>
      <c r="DBR463" s="17"/>
      <c r="DBS463" s="17"/>
      <c r="DBT463" s="17"/>
      <c r="DBU463" s="17"/>
      <c r="DBV463" s="17"/>
      <c r="DBW463" s="17"/>
      <c r="DBX463" s="17"/>
      <c r="DBY463" s="17"/>
      <c r="DBZ463" s="17"/>
      <c r="DCA463" s="17"/>
      <c r="DCB463" s="17"/>
      <c r="DCC463" s="17"/>
      <c r="DCD463" s="17"/>
      <c r="DCE463" s="17"/>
      <c r="DCF463" s="17"/>
      <c r="DCG463" s="17"/>
      <c r="DCH463" s="17"/>
      <c r="DCI463" s="17"/>
      <c r="DCJ463" s="17"/>
      <c r="DCK463" s="17"/>
      <c r="DCL463" s="17"/>
      <c r="DCM463" s="17"/>
      <c r="DCN463" s="17"/>
      <c r="DCO463" s="17"/>
      <c r="DCP463" s="17"/>
      <c r="DCQ463" s="17"/>
      <c r="DCR463" s="17"/>
      <c r="DCS463" s="17"/>
      <c r="DCT463" s="17"/>
      <c r="DCU463" s="17"/>
      <c r="DCV463" s="17"/>
      <c r="DCW463" s="17"/>
      <c r="DCX463" s="17"/>
      <c r="DCY463" s="17"/>
      <c r="DCZ463" s="17"/>
      <c r="DDA463" s="17"/>
      <c r="DDB463" s="17"/>
      <c r="DDC463" s="17"/>
      <c r="DDD463" s="17"/>
      <c r="DDE463" s="17"/>
      <c r="DDF463" s="17"/>
      <c r="DDG463" s="17"/>
      <c r="DDH463" s="17"/>
      <c r="DDI463" s="17"/>
      <c r="DDJ463" s="17"/>
      <c r="DDK463" s="17"/>
      <c r="DDL463" s="17"/>
      <c r="DDM463" s="17"/>
      <c r="DDN463" s="17"/>
      <c r="DDO463" s="17"/>
      <c r="DDP463" s="17"/>
      <c r="DDQ463" s="17"/>
      <c r="DDR463" s="17"/>
      <c r="DDS463" s="17"/>
      <c r="DDT463" s="17"/>
      <c r="DDU463" s="17"/>
      <c r="DDV463" s="17"/>
      <c r="DDW463" s="17"/>
      <c r="DDX463" s="17"/>
      <c r="DDY463" s="17"/>
      <c r="DDZ463" s="17"/>
      <c r="DEA463" s="17"/>
      <c r="DEB463" s="17"/>
      <c r="DEC463" s="17"/>
      <c r="DED463" s="17"/>
      <c r="DEE463" s="17"/>
      <c r="DEF463" s="17"/>
      <c r="DEG463" s="17"/>
      <c r="DEH463" s="17"/>
      <c r="DEI463" s="17"/>
      <c r="DEJ463" s="17"/>
      <c r="DEK463" s="17"/>
      <c r="DEL463" s="17"/>
      <c r="DEM463" s="17"/>
      <c r="DEN463" s="17"/>
      <c r="DEO463" s="17"/>
      <c r="DEP463" s="17"/>
      <c r="DEQ463" s="17"/>
      <c r="DER463" s="17"/>
      <c r="DES463" s="17"/>
      <c r="DET463" s="17"/>
      <c r="DEU463" s="17"/>
      <c r="DEV463" s="17"/>
      <c r="DEW463" s="17"/>
      <c r="DEX463" s="17"/>
      <c r="DEY463" s="17"/>
      <c r="DEZ463" s="17"/>
      <c r="DFA463" s="17"/>
      <c r="DFB463" s="17"/>
      <c r="DFC463" s="17"/>
      <c r="DFD463" s="17"/>
      <c r="DFE463" s="17"/>
      <c r="DFF463" s="17"/>
      <c r="DFG463" s="17"/>
      <c r="DFH463" s="17"/>
      <c r="DFI463" s="17"/>
      <c r="DFJ463" s="17"/>
      <c r="DFK463" s="17"/>
      <c r="DFL463" s="17"/>
      <c r="DFM463" s="17"/>
      <c r="DFN463" s="17"/>
      <c r="DFO463" s="17"/>
      <c r="DFP463" s="17"/>
      <c r="DFQ463" s="17"/>
      <c r="DFR463" s="17"/>
      <c r="DFS463" s="17"/>
      <c r="DFT463" s="17"/>
      <c r="DFU463" s="17"/>
      <c r="DFV463" s="17"/>
      <c r="DFW463" s="17"/>
      <c r="DFX463" s="17"/>
      <c r="DFY463" s="17"/>
      <c r="DFZ463" s="17"/>
      <c r="DGA463" s="17"/>
      <c r="DGB463" s="17"/>
      <c r="DGC463" s="17"/>
      <c r="DGD463" s="17"/>
      <c r="DGE463" s="17"/>
      <c r="DGF463" s="17"/>
      <c r="DGG463" s="17"/>
      <c r="DGH463" s="17"/>
      <c r="DGI463" s="17"/>
      <c r="DGJ463" s="17"/>
      <c r="DGK463" s="17"/>
      <c r="DGL463" s="17"/>
      <c r="DGM463" s="17"/>
      <c r="DGN463" s="17"/>
      <c r="DGO463" s="17"/>
      <c r="DGP463" s="17"/>
      <c r="DGQ463" s="17"/>
      <c r="DGR463" s="17"/>
      <c r="DGS463" s="17"/>
      <c r="DGT463" s="17"/>
      <c r="DGU463" s="17"/>
      <c r="DGV463" s="17"/>
      <c r="DGW463" s="17"/>
      <c r="DGX463" s="17"/>
      <c r="DGY463" s="17"/>
      <c r="DGZ463" s="17"/>
      <c r="DHA463" s="17"/>
      <c r="DHB463" s="17"/>
      <c r="DHC463" s="17"/>
      <c r="DHD463" s="17"/>
      <c r="DHE463" s="17"/>
      <c r="DHF463" s="17"/>
      <c r="DHG463" s="17"/>
      <c r="DHH463" s="17"/>
      <c r="DHI463" s="17"/>
      <c r="DHJ463" s="17"/>
      <c r="DHK463" s="17"/>
      <c r="DHL463" s="17"/>
      <c r="DHM463" s="17"/>
      <c r="DHN463" s="17"/>
      <c r="DHO463" s="17"/>
      <c r="DHP463" s="17"/>
      <c r="DHQ463" s="17"/>
      <c r="DHR463" s="17"/>
      <c r="DHS463" s="17"/>
      <c r="DHT463" s="17"/>
      <c r="DHU463" s="17"/>
      <c r="DHV463" s="17"/>
      <c r="DHW463" s="17"/>
      <c r="DHX463" s="17"/>
      <c r="DHY463" s="17"/>
      <c r="DHZ463" s="17"/>
      <c r="DIA463" s="17"/>
      <c r="DIB463" s="17"/>
      <c r="DIC463" s="17"/>
      <c r="DID463" s="17"/>
      <c r="DIE463" s="17"/>
      <c r="DIF463" s="17"/>
      <c r="DIG463" s="17"/>
      <c r="DIH463" s="17"/>
      <c r="DII463" s="17"/>
      <c r="DIJ463" s="17"/>
      <c r="DIK463" s="17"/>
      <c r="DIL463" s="17"/>
      <c r="DIM463" s="17"/>
      <c r="DIN463" s="17"/>
      <c r="DIO463" s="17"/>
      <c r="DIP463" s="17"/>
      <c r="DIQ463" s="17"/>
      <c r="DIR463" s="17"/>
      <c r="DIS463" s="17"/>
      <c r="DIT463" s="17"/>
      <c r="DIU463" s="17"/>
      <c r="DIV463" s="17"/>
      <c r="DIW463" s="17"/>
      <c r="DIX463" s="17"/>
      <c r="DIY463" s="17"/>
      <c r="DIZ463" s="17"/>
      <c r="DJA463" s="17"/>
      <c r="DJB463" s="17"/>
      <c r="DJC463" s="17"/>
      <c r="DJD463" s="17"/>
      <c r="DJE463" s="17"/>
      <c r="DJF463" s="17"/>
      <c r="DJG463" s="17"/>
      <c r="DJH463" s="17"/>
      <c r="DJI463" s="17"/>
      <c r="DJJ463" s="17"/>
      <c r="DJK463" s="17"/>
      <c r="DJL463" s="17"/>
      <c r="DJM463" s="17"/>
      <c r="DJN463" s="17"/>
      <c r="DJO463" s="17"/>
      <c r="DJP463" s="17"/>
      <c r="DJQ463" s="17"/>
      <c r="DJR463" s="17"/>
      <c r="DJS463" s="17"/>
      <c r="DJT463" s="17"/>
      <c r="DJU463" s="17"/>
      <c r="DJV463" s="17"/>
      <c r="DJW463" s="17"/>
      <c r="DJX463" s="17"/>
      <c r="DJY463" s="17"/>
      <c r="DJZ463" s="17"/>
      <c r="DKA463" s="17"/>
      <c r="DKB463" s="17"/>
      <c r="DKC463" s="17"/>
      <c r="DKD463" s="17"/>
      <c r="DKE463" s="17"/>
      <c r="DKF463" s="17"/>
      <c r="DKG463" s="17"/>
      <c r="DKH463" s="17"/>
      <c r="DKI463" s="17"/>
      <c r="DKJ463" s="17"/>
      <c r="DKK463" s="17"/>
      <c r="DKL463" s="17"/>
      <c r="DKM463" s="17"/>
      <c r="DKN463" s="17"/>
      <c r="DKO463" s="17"/>
      <c r="DKP463" s="17"/>
      <c r="DKQ463" s="17"/>
      <c r="DKR463" s="17"/>
      <c r="DKS463" s="17"/>
      <c r="DKT463" s="17"/>
      <c r="DKU463" s="17"/>
      <c r="DKV463" s="17"/>
      <c r="DKW463" s="17"/>
      <c r="DKX463" s="17"/>
      <c r="DKY463" s="17"/>
      <c r="DKZ463" s="17"/>
      <c r="DLA463" s="17"/>
      <c r="DLB463" s="17"/>
      <c r="DLC463" s="17"/>
      <c r="DLD463" s="17"/>
      <c r="DLE463" s="17"/>
      <c r="DLF463" s="17"/>
      <c r="DLG463" s="17"/>
      <c r="DLH463" s="17"/>
      <c r="DLI463" s="17"/>
      <c r="DLJ463" s="17"/>
      <c r="DLK463" s="17"/>
      <c r="DLL463" s="17"/>
      <c r="DLM463" s="17"/>
      <c r="DLN463" s="17"/>
      <c r="DLO463" s="17"/>
      <c r="DLP463" s="17"/>
      <c r="DLQ463" s="17"/>
      <c r="DLR463" s="17"/>
      <c r="DLS463" s="17"/>
      <c r="DLT463" s="17"/>
      <c r="DLU463" s="17"/>
      <c r="DLV463" s="17"/>
      <c r="DLW463" s="17"/>
      <c r="DLX463" s="17"/>
      <c r="DLY463" s="17"/>
      <c r="DLZ463" s="17"/>
      <c r="DMA463" s="17"/>
      <c r="DMB463" s="17"/>
      <c r="DMC463" s="17"/>
      <c r="DMD463" s="17"/>
      <c r="DME463" s="17"/>
      <c r="DMF463" s="17"/>
      <c r="DMG463" s="17"/>
      <c r="DMH463" s="17"/>
      <c r="DMI463" s="17"/>
      <c r="DMJ463" s="17"/>
      <c r="DMK463" s="17"/>
      <c r="DML463" s="17"/>
      <c r="DMM463" s="17"/>
      <c r="DMN463" s="17"/>
      <c r="DMO463" s="17"/>
      <c r="DMP463" s="17"/>
      <c r="DMQ463" s="17"/>
      <c r="DMR463" s="17"/>
      <c r="DMS463" s="17"/>
      <c r="DMT463" s="17"/>
      <c r="DMU463" s="17"/>
      <c r="DMV463" s="17"/>
      <c r="DMW463" s="17"/>
      <c r="DMX463" s="17"/>
      <c r="DMY463" s="17"/>
      <c r="DMZ463" s="17"/>
      <c r="DNA463" s="17"/>
      <c r="DNB463" s="17"/>
      <c r="DNC463" s="17"/>
      <c r="DND463" s="17"/>
      <c r="DNE463" s="17"/>
      <c r="DNF463" s="17"/>
      <c r="DNG463" s="17"/>
      <c r="DNH463" s="17"/>
      <c r="DNI463" s="17"/>
      <c r="DNJ463" s="17"/>
      <c r="DNK463" s="17"/>
      <c r="DNL463" s="17"/>
      <c r="DNM463" s="17"/>
      <c r="DNN463" s="17"/>
      <c r="DNO463" s="17"/>
      <c r="DNP463" s="17"/>
      <c r="DNQ463" s="17"/>
      <c r="DNR463" s="17"/>
      <c r="DNS463" s="17"/>
      <c r="DNT463" s="17"/>
      <c r="DNU463" s="17"/>
      <c r="DNV463" s="17"/>
      <c r="DNW463" s="17"/>
      <c r="DNX463" s="17"/>
      <c r="DNY463" s="17"/>
      <c r="DNZ463" s="17"/>
      <c r="DOA463" s="17"/>
      <c r="DOB463" s="17"/>
      <c r="DOC463" s="17"/>
      <c r="DOD463" s="17"/>
      <c r="DOE463" s="17"/>
      <c r="DOF463" s="17"/>
      <c r="DOG463" s="17"/>
      <c r="DOH463" s="17"/>
      <c r="DOI463" s="17"/>
      <c r="DOJ463" s="17"/>
      <c r="DOK463" s="17"/>
      <c r="DOL463" s="17"/>
      <c r="DOM463" s="17"/>
      <c r="DON463" s="17"/>
      <c r="DOO463" s="17"/>
      <c r="DOP463" s="17"/>
      <c r="DOQ463" s="17"/>
      <c r="DOR463" s="17"/>
      <c r="DOS463" s="17"/>
      <c r="DOT463" s="17"/>
      <c r="DOU463" s="17"/>
      <c r="DOV463" s="17"/>
      <c r="DOW463" s="17"/>
      <c r="DOX463" s="17"/>
      <c r="DOY463" s="17"/>
      <c r="DOZ463" s="17"/>
      <c r="DPA463" s="17"/>
      <c r="DPB463" s="17"/>
      <c r="DPC463" s="17"/>
      <c r="DPD463" s="17"/>
      <c r="DPE463" s="17"/>
      <c r="DPF463" s="17"/>
      <c r="DPG463" s="17"/>
      <c r="DPH463" s="17"/>
      <c r="DPI463" s="17"/>
      <c r="DPJ463" s="17"/>
      <c r="DPK463" s="17"/>
      <c r="DPL463" s="17"/>
      <c r="DPM463" s="17"/>
      <c r="DPN463" s="17"/>
      <c r="DPO463" s="17"/>
      <c r="DPP463" s="17"/>
      <c r="DPQ463" s="17"/>
      <c r="DPR463" s="17"/>
      <c r="DPS463" s="17"/>
      <c r="DPT463" s="17"/>
      <c r="DPU463" s="17"/>
      <c r="DPV463" s="17"/>
      <c r="DPW463" s="17"/>
      <c r="DPX463" s="17"/>
      <c r="DPY463" s="17"/>
      <c r="DPZ463" s="17"/>
      <c r="DQA463" s="17"/>
      <c r="DQB463" s="17"/>
      <c r="DQC463" s="17"/>
      <c r="DQD463" s="17"/>
      <c r="DQE463" s="17"/>
      <c r="DQF463" s="17"/>
      <c r="DQG463" s="17"/>
      <c r="DQH463" s="17"/>
      <c r="DQI463" s="17"/>
      <c r="DQJ463" s="17"/>
      <c r="DQK463" s="17"/>
      <c r="DQL463" s="17"/>
      <c r="DQM463" s="17"/>
      <c r="DQN463" s="17"/>
      <c r="DQO463" s="17"/>
      <c r="DQP463" s="17"/>
      <c r="DQQ463" s="17"/>
      <c r="DQR463" s="17"/>
      <c r="DQS463" s="17"/>
      <c r="DQT463" s="17"/>
      <c r="DQU463" s="17"/>
      <c r="DQV463" s="17"/>
      <c r="DQW463" s="17"/>
      <c r="DQX463" s="17"/>
      <c r="DQY463" s="17"/>
      <c r="DQZ463" s="17"/>
      <c r="DRA463" s="17"/>
      <c r="DRB463" s="17"/>
      <c r="DRC463" s="17"/>
      <c r="DRD463" s="17"/>
      <c r="DRE463" s="17"/>
      <c r="DRF463" s="17"/>
      <c r="DRG463" s="17"/>
      <c r="DRH463" s="17"/>
      <c r="DRI463" s="17"/>
      <c r="DRJ463" s="17"/>
      <c r="DRK463" s="17"/>
      <c r="DRL463" s="17"/>
      <c r="DRM463" s="17"/>
      <c r="DRN463" s="17"/>
      <c r="DRO463" s="17"/>
      <c r="DRP463" s="17"/>
      <c r="DRQ463" s="17"/>
      <c r="DRR463" s="17"/>
      <c r="DRS463" s="17"/>
      <c r="DRT463" s="17"/>
      <c r="DRU463" s="17"/>
      <c r="DRV463" s="17"/>
      <c r="DRW463" s="17"/>
      <c r="DRX463" s="17"/>
      <c r="DRY463" s="17"/>
      <c r="DRZ463" s="17"/>
      <c r="DSA463" s="17"/>
      <c r="DSB463" s="17"/>
      <c r="DSC463" s="17"/>
      <c r="DSD463" s="17"/>
      <c r="DSE463" s="17"/>
      <c r="DSF463" s="17"/>
      <c r="DSG463" s="17"/>
      <c r="DSH463" s="17"/>
      <c r="DSI463" s="17"/>
      <c r="DSJ463" s="17"/>
      <c r="DSK463" s="17"/>
      <c r="DSL463" s="17"/>
      <c r="DSM463" s="17"/>
      <c r="DSN463" s="17"/>
      <c r="DSO463" s="17"/>
      <c r="DSP463" s="17"/>
      <c r="DSQ463" s="17"/>
      <c r="DSR463" s="17"/>
      <c r="DSS463" s="17"/>
      <c r="DST463" s="17"/>
      <c r="DSU463" s="17"/>
      <c r="DSV463" s="17"/>
      <c r="DSW463" s="17"/>
      <c r="DSX463" s="17"/>
      <c r="DSY463" s="17"/>
      <c r="DSZ463" s="17"/>
      <c r="DTA463" s="17"/>
      <c r="DTB463" s="17"/>
      <c r="DTC463" s="17"/>
      <c r="DTD463" s="17"/>
      <c r="DTE463" s="17"/>
      <c r="DTF463" s="17"/>
      <c r="DTG463" s="17"/>
      <c r="DTH463" s="17"/>
      <c r="DTI463" s="17"/>
      <c r="DTJ463" s="17"/>
      <c r="DTK463" s="17"/>
      <c r="DTL463" s="17"/>
      <c r="DTM463" s="17"/>
      <c r="DTN463" s="17"/>
      <c r="DTO463" s="17"/>
      <c r="DTP463" s="17"/>
      <c r="DTQ463" s="17"/>
      <c r="DTR463" s="17"/>
      <c r="DTS463" s="17"/>
      <c r="DTT463" s="17"/>
      <c r="DTU463" s="17"/>
      <c r="DTV463" s="17"/>
      <c r="DTW463" s="17"/>
      <c r="DTX463" s="17"/>
      <c r="DTY463" s="17"/>
      <c r="DTZ463" s="17"/>
      <c r="DUA463" s="17"/>
      <c r="DUB463" s="17"/>
      <c r="DUC463" s="17"/>
      <c r="DUD463" s="17"/>
      <c r="DUE463" s="17"/>
      <c r="DUF463" s="17"/>
      <c r="DUG463" s="17"/>
      <c r="DUH463" s="17"/>
      <c r="DUI463" s="17"/>
      <c r="DUJ463" s="17"/>
      <c r="DUK463" s="17"/>
      <c r="DUL463" s="17"/>
      <c r="DUM463" s="17"/>
      <c r="DUN463" s="17"/>
      <c r="DUO463" s="17"/>
      <c r="DUP463" s="17"/>
      <c r="DUQ463" s="17"/>
      <c r="DUR463" s="17"/>
      <c r="DUS463" s="17"/>
      <c r="DUT463" s="17"/>
      <c r="DUU463" s="17"/>
      <c r="DUV463" s="17"/>
      <c r="DUW463" s="17"/>
      <c r="DUX463" s="17"/>
      <c r="DUY463" s="17"/>
      <c r="DUZ463" s="17"/>
      <c r="DVA463" s="17"/>
      <c r="DVB463" s="17"/>
      <c r="DVC463" s="17"/>
      <c r="DVD463" s="17"/>
      <c r="DVE463" s="17"/>
      <c r="DVF463" s="17"/>
      <c r="DVG463" s="17"/>
      <c r="DVH463" s="17"/>
      <c r="DVI463" s="17"/>
      <c r="DVJ463" s="17"/>
      <c r="DVK463" s="17"/>
      <c r="DVL463" s="17"/>
      <c r="DVM463" s="17"/>
      <c r="DVN463" s="17"/>
      <c r="DVO463" s="17"/>
      <c r="DVP463" s="17"/>
      <c r="DVQ463" s="17"/>
      <c r="DVR463" s="17"/>
      <c r="DVS463" s="17"/>
      <c r="DVT463" s="17"/>
      <c r="DVU463" s="17"/>
      <c r="DVV463" s="17"/>
      <c r="DVW463" s="17"/>
      <c r="DVX463" s="17"/>
      <c r="DVY463" s="17"/>
      <c r="DVZ463" s="17"/>
      <c r="DWA463" s="17"/>
      <c r="DWB463" s="17"/>
      <c r="DWC463" s="17"/>
      <c r="DWD463" s="17"/>
      <c r="DWE463" s="17"/>
      <c r="DWF463" s="17"/>
      <c r="DWG463" s="17"/>
      <c r="DWH463" s="17"/>
      <c r="DWI463" s="17"/>
      <c r="DWJ463" s="17"/>
      <c r="DWK463" s="17"/>
      <c r="DWL463" s="17"/>
      <c r="DWM463" s="17"/>
      <c r="DWN463" s="17"/>
      <c r="DWO463" s="17"/>
      <c r="DWP463" s="17"/>
      <c r="DWQ463" s="17"/>
      <c r="DWR463" s="17"/>
      <c r="DWS463" s="17"/>
      <c r="DWT463" s="17"/>
      <c r="DWU463" s="17"/>
      <c r="DWV463" s="17"/>
      <c r="DWW463" s="17"/>
      <c r="DWX463" s="17"/>
      <c r="DWY463" s="17"/>
      <c r="DWZ463" s="17"/>
      <c r="DXA463" s="17"/>
      <c r="DXB463" s="17"/>
      <c r="DXC463" s="17"/>
      <c r="DXD463" s="17"/>
      <c r="DXE463" s="17"/>
      <c r="DXF463" s="17"/>
      <c r="DXG463" s="17"/>
      <c r="DXH463" s="17"/>
      <c r="DXI463" s="17"/>
      <c r="DXJ463" s="17"/>
      <c r="DXK463" s="17"/>
      <c r="DXL463" s="17"/>
      <c r="DXM463" s="17"/>
      <c r="DXN463" s="17"/>
      <c r="DXO463" s="17"/>
      <c r="DXP463" s="17"/>
      <c r="DXQ463" s="17"/>
      <c r="DXR463" s="17"/>
      <c r="DXS463" s="17"/>
      <c r="DXT463" s="17"/>
      <c r="DXU463" s="17"/>
      <c r="DXV463" s="17"/>
      <c r="DXW463" s="17"/>
      <c r="DXX463" s="17"/>
      <c r="DXY463" s="17"/>
      <c r="DXZ463" s="17"/>
      <c r="DYA463" s="17"/>
      <c r="DYB463" s="17"/>
      <c r="DYC463" s="17"/>
      <c r="DYD463" s="17"/>
      <c r="DYE463" s="17"/>
      <c r="DYF463" s="17"/>
      <c r="DYG463" s="17"/>
      <c r="DYH463" s="17"/>
      <c r="DYI463" s="17"/>
      <c r="DYJ463" s="17"/>
      <c r="DYK463" s="17"/>
      <c r="DYL463" s="17"/>
      <c r="DYM463" s="17"/>
      <c r="DYN463" s="17"/>
      <c r="DYO463" s="17"/>
      <c r="DYP463" s="17"/>
      <c r="DYQ463" s="17"/>
      <c r="DYR463" s="17"/>
      <c r="DYS463" s="17"/>
      <c r="DYT463" s="17"/>
      <c r="DYU463" s="17"/>
      <c r="DYV463" s="17"/>
      <c r="DYW463" s="17"/>
      <c r="DYX463" s="17"/>
      <c r="DYY463" s="17"/>
      <c r="DYZ463" s="17"/>
      <c r="DZA463" s="17"/>
      <c r="DZB463" s="17"/>
      <c r="DZC463" s="17"/>
      <c r="DZD463" s="17"/>
      <c r="DZE463" s="17"/>
      <c r="DZF463" s="17"/>
      <c r="DZG463" s="17"/>
      <c r="DZH463" s="17"/>
      <c r="DZI463" s="17"/>
      <c r="DZJ463" s="17"/>
      <c r="DZK463" s="17"/>
      <c r="DZL463" s="17"/>
      <c r="DZM463" s="17"/>
      <c r="DZN463" s="17"/>
      <c r="DZO463" s="17"/>
      <c r="DZP463" s="17"/>
      <c r="DZQ463" s="17"/>
      <c r="DZR463" s="17"/>
      <c r="DZS463" s="17"/>
      <c r="DZT463" s="17"/>
      <c r="DZU463" s="17"/>
      <c r="DZV463" s="17"/>
      <c r="DZW463" s="17"/>
      <c r="DZX463" s="17"/>
      <c r="DZY463" s="17"/>
      <c r="DZZ463" s="17"/>
      <c r="EAA463" s="17"/>
      <c r="EAB463" s="17"/>
      <c r="EAC463" s="17"/>
      <c r="EAD463" s="17"/>
      <c r="EAE463" s="17"/>
      <c r="EAF463" s="17"/>
      <c r="EAG463" s="17"/>
      <c r="EAH463" s="17"/>
      <c r="EAI463" s="17"/>
      <c r="EAJ463" s="17"/>
      <c r="EAK463" s="17"/>
      <c r="EAL463" s="17"/>
      <c r="EAM463" s="17"/>
      <c r="EAN463" s="17"/>
      <c r="EAO463" s="17"/>
      <c r="EAP463" s="17"/>
      <c r="EAQ463" s="17"/>
      <c r="EAR463" s="17"/>
      <c r="EAS463" s="17"/>
      <c r="EAT463" s="17"/>
      <c r="EAU463" s="17"/>
      <c r="EAV463" s="17"/>
      <c r="EAW463" s="17"/>
      <c r="EAX463" s="17"/>
      <c r="EAY463" s="17"/>
      <c r="EAZ463" s="17"/>
      <c r="EBA463" s="17"/>
      <c r="EBB463" s="17"/>
      <c r="EBC463" s="17"/>
      <c r="EBD463" s="17"/>
      <c r="EBE463" s="17"/>
      <c r="EBF463" s="17"/>
      <c r="EBG463" s="17"/>
      <c r="EBH463" s="17"/>
      <c r="EBI463" s="17"/>
      <c r="EBJ463" s="17"/>
      <c r="EBK463" s="17"/>
      <c r="EBL463" s="17"/>
      <c r="EBM463" s="17"/>
      <c r="EBN463" s="17"/>
      <c r="EBO463" s="17"/>
      <c r="EBP463" s="17"/>
      <c r="EBQ463" s="17"/>
      <c r="EBR463" s="17"/>
      <c r="EBS463" s="17"/>
      <c r="EBT463" s="17"/>
      <c r="EBU463" s="17"/>
      <c r="EBV463" s="17"/>
      <c r="EBW463" s="17"/>
      <c r="EBX463" s="17"/>
      <c r="EBY463" s="17"/>
      <c r="EBZ463" s="17"/>
      <c r="ECA463" s="17"/>
      <c r="ECB463" s="17"/>
      <c r="ECC463" s="17"/>
      <c r="ECD463" s="17"/>
      <c r="ECE463" s="17"/>
      <c r="ECF463" s="17"/>
      <c r="ECG463" s="17"/>
      <c r="ECH463" s="17"/>
      <c r="ECI463" s="17"/>
      <c r="ECJ463" s="17"/>
      <c r="ECK463" s="17"/>
      <c r="ECL463" s="17"/>
      <c r="ECM463" s="17"/>
      <c r="ECN463" s="17"/>
      <c r="ECO463" s="17"/>
      <c r="ECP463" s="17"/>
      <c r="ECQ463" s="17"/>
      <c r="ECR463" s="17"/>
      <c r="ECS463" s="17"/>
      <c r="ECT463" s="17"/>
      <c r="ECU463" s="17"/>
      <c r="ECV463" s="17"/>
      <c r="ECW463" s="17"/>
      <c r="ECX463" s="17"/>
      <c r="ECY463" s="17"/>
      <c r="ECZ463" s="17"/>
      <c r="EDA463" s="17"/>
      <c r="EDB463" s="17"/>
      <c r="EDC463" s="17"/>
      <c r="EDD463" s="17"/>
      <c r="EDE463" s="17"/>
      <c r="EDF463" s="17"/>
      <c r="EDG463" s="17"/>
      <c r="EDH463" s="17"/>
      <c r="EDI463" s="17"/>
      <c r="EDJ463" s="17"/>
      <c r="EDK463" s="17"/>
      <c r="EDL463" s="17"/>
      <c r="EDM463" s="17"/>
      <c r="EDN463" s="17"/>
      <c r="EDO463" s="17"/>
      <c r="EDP463" s="17"/>
      <c r="EDQ463" s="17"/>
      <c r="EDR463" s="17"/>
      <c r="EDS463" s="17"/>
      <c r="EDT463" s="17"/>
      <c r="EDU463" s="17"/>
      <c r="EDV463" s="17"/>
      <c r="EDW463" s="17"/>
      <c r="EDX463" s="17"/>
      <c r="EDY463" s="17"/>
      <c r="EDZ463" s="17"/>
      <c r="EEA463" s="17"/>
      <c r="EEB463" s="17"/>
      <c r="EEC463" s="17"/>
      <c r="EED463" s="17"/>
      <c r="EEE463" s="17"/>
      <c r="EEF463" s="17"/>
      <c r="EEG463" s="17"/>
      <c r="EEH463" s="17"/>
      <c r="EEI463" s="17"/>
      <c r="EEJ463" s="17"/>
      <c r="EEK463" s="17"/>
      <c r="EEL463" s="17"/>
      <c r="EEM463" s="17"/>
      <c r="EEN463" s="17"/>
      <c r="EEO463" s="17"/>
      <c r="EEP463" s="17"/>
      <c r="EEQ463" s="17"/>
      <c r="EER463" s="17"/>
      <c r="EES463" s="17"/>
      <c r="EET463" s="17"/>
      <c r="EEU463" s="17"/>
      <c r="EEV463" s="17"/>
      <c r="EEW463" s="17"/>
      <c r="EEX463" s="17"/>
      <c r="EEY463" s="17"/>
      <c r="EEZ463" s="17"/>
      <c r="EFA463" s="17"/>
      <c r="EFB463" s="17"/>
      <c r="EFC463" s="17"/>
      <c r="EFD463" s="17"/>
      <c r="EFE463" s="17"/>
      <c r="EFF463" s="17"/>
      <c r="EFG463" s="17"/>
      <c r="EFH463" s="17"/>
      <c r="EFI463" s="17"/>
      <c r="EFJ463" s="17"/>
      <c r="EFK463" s="17"/>
      <c r="EFL463" s="17"/>
      <c r="EFM463" s="17"/>
      <c r="EFN463" s="17"/>
      <c r="EFO463" s="17"/>
      <c r="EFP463" s="17"/>
      <c r="EFQ463" s="17"/>
      <c r="EFR463" s="17"/>
      <c r="EFS463" s="17"/>
      <c r="EFT463" s="17"/>
      <c r="EFU463" s="17"/>
      <c r="EFV463" s="17"/>
      <c r="EFW463" s="17"/>
      <c r="EFX463" s="17"/>
      <c r="EFY463" s="17"/>
      <c r="EFZ463" s="17"/>
      <c r="EGA463" s="17"/>
      <c r="EGB463" s="17"/>
      <c r="EGC463" s="17"/>
      <c r="EGD463" s="17"/>
      <c r="EGE463" s="17"/>
      <c r="EGF463" s="17"/>
      <c r="EGG463" s="17"/>
      <c r="EGH463" s="17"/>
      <c r="EGI463" s="17"/>
      <c r="EGJ463" s="17"/>
      <c r="EGK463" s="17"/>
      <c r="EGL463" s="17"/>
      <c r="EGM463" s="17"/>
      <c r="EGN463" s="17"/>
      <c r="EGO463" s="17"/>
      <c r="EGP463" s="17"/>
      <c r="EGQ463" s="17"/>
      <c r="EGR463" s="17"/>
      <c r="EGS463" s="17"/>
      <c r="EGT463" s="17"/>
      <c r="EGU463" s="17"/>
      <c r="EGV463" s="17"/>
      <c r="EGW463" s="17"/>
      <c r="EGX463" s="17"/>
      <c r="EGY463" s="17"/>
      <c r="EGZ463" s="17"/>
      <c r="EHA463" s="17"/>
      <c r="EHB463" s="17"/>
      <c r="EHC463" s="17"/>
      <c r="EHD463" s="17"/>
      <c r="EHE463" s="17"/>
      <c r="EHF463" s="17"/>
      <c r="EHG463" s="17"/>
      <c r="EHH463" s="17"/>
      <c r="EHI463" s="17"/>
      <c r="EHJ463" s="17"/>
      <c r="EHK463" s="17"/>
      <c r="EHL463" s="17"/>
      <c r="EHM463" s="17"/>
      <c r="EHN463" s="17"/>
      <c r="EHO463" s="17"/>
      <c r="EHP463" s="17"/>
      <c r="EHQ463" s="17"/>
      <c r="EHR463" s="17"/>
      <c r="EHS463" s="17"/>
      <c r="EHT463" s="17"/>
      <c r="EHU463" s="17"/>
      <c r="EHV463" s="17"/>
      <c r="EHW463" s="17"/>
      <c r="EHX463" s="17"/>
      <c r="EHY463" s="17"/>
      <c r="EHZ463" s="17"/>
      <c r="EIA463" s="17"/>
      <c r="EIB463" s="17"/>
      <c r="EIC463" s="17"/>
      <c r="EID463" s="17"/>
      <c r="EIE463" s="17"/>
      <c r="EIF463" s="17"/>
      <c r="EIG463" s="17"/>
      <c r="EIH463" s="17"/>
      <c r="EII463" s="17"/>
      <c r="EIJ463" s="17"/>
      <c r="EIK463" s="17"/>
      <c r="EIL463" s="17"/>
      <c r="EIM463" s="17"/>
      <c r="EIN463" s="17"/>
      <c r="EIO463" s="17"/>
      <c r="EIP463" s="17"/>
      <c r="EIQ463" s="17"/>
      <c r="EIR463" s="17"/>
      <c r="EIS463" s="17"/>
      <c r="EIT463" s="17"/>
      <c r="EIU463" s="17"/>
      <c r="EIV463" s="17"/>
      <c r="EIW463" s="17"/>
      <c r="EIX463" s="17"/>
      <c r="EIY463" s="17"/>
      <c r="EIZ463" s="17"/>
      <c r="EJA463" s="17"/>
      <c r="EJB463" s="17"/>
      <c r="EJC463" s="17"/>
      <c r="EJD463" s="17"/>
      <c r="EJE463" s="17"/>
      <c r="EJF463" s="17"/>
      <c r="EJG463" s="17"/>
      <c r="EJH463" s="17"/>
      <c r="EJI463" s="17"/>
      <c r="EJJ463" s="17"/>
      <c r="EJK463" s="17"/>
      <c r="EJL463" s="17"/>
      <c r="EJM463" s="17"/>
      <c r="EJN463" s="17"/>
      <c r="EJO463" s="17"/>
      <c r="EJP463" s="17"/>
      <c r="EJQ463" s="17"/>
      <c r="EJR463" s="17"/>
      <c r="EJS463" s="17"/>
      <c r="EJT463" s="17"/>
      <c r="EJU463" s="17"/>
      <c r="EJV463" s="17"/>
      <c r="EJW463" s="17"/>
      <c r="EJX463" s="17"/>
      <c r="EJY463" s="17"/>
      <c r="EJZ463" s="17"/>
      <c r="EKA463" s="17"/>
      <c r="EKB463" s="17"/>
      <c r="EKC463" s="17"/>
      <c r="EKD463" s="17"/>
      <c r="EKE463" s="17"/>
      <c r="EKF463" s="17"/>
      <c r="EKG463" s="17"/>
      <c r="EKH463" s="17"/>
      <c r="EKI463" s="17"/>
      <c r="EKJ463" s="17"/>
      <c r="EKK463" s="17"/>
      <c r="EKL463" s="17"/>
      <c r="EKM463" s="17"/>
      <c r="EKN463" s="17"/>
      <c r="EKO463" s="17"/>
      <c r="EKP463" s="17"/>
      <c r="EKQ463" s="17"/>
      <c r="EKR463" s="17"/>
      <c r="EKS463" s="17"/>
      <c r="EKT463" s="17"/>
      <c r="EKU463" s="17"/>
      <c r="EKV463" s="17"/>
      <c r="EKW463" s="17"/>
      <c r="EKX463" s="17"/>
      <c r="EKY463" s="17"/>
      <c r="EKZ463" s="17"/>
      <c r="ELA463" s="17"/>
      <c r="ELB463" s="17"/>
      <c r="ELC463" s="17"/>
      <c r="ELD463" s="17"/>
      <c r="ELE463" s="17"/>
      <c r="ELF463" s="17"/>
      <c r="ELG463" s="17"/>
      <c r="ELH463" s="17"/>
      <c r="ELI463" s="17"/>
      <c r="ELJ463" s="17"/>
      <c r="ELK463" s="17"/>
      <c r="ELL463" s="17"/>
      <c r="ELM463" s="17"/>
      <c r="ELN463" s="17"/>
      <c r="ELO463" s="17"/>
      <c r="ELP463" s="17"/>
      <c r="ELQ463" s="17"/>
      <c r="ELR463" s="17"/>
      <c r="ELS463" s="17"/>
      <c r="ELT463" s="17"/>
      <c r="ELU463" s="17"/>
      <c r="ELV463" s="17"/>
      <c r="ELW463" s="17"/>
      <c r="ELX463" s="17"/>
      <c r="ELY463" s="17"/>
      <c r="ELZ463" s="17"/>
      <c r="EMA463" s="17"/>
      <c r="EMB463" s="17"/>
      <c r="EMC463" s="17"/>
      <c r="EMD463" s="17"/>
      <c r="EME463" s="17"/>
      <c r="EMF463" s="17"/>
      <c r="EMG463" s="17"/>
      <c r="EMH463" s="17"/>
      <c r="EMI463" s="17"/>
      <c r="EMJ463" s="17"/>
      <c r="EMK463" s="17"/>
      <c r="EML463" s="17"/>
      <c r="EMM463" s="17"/>
      <c r="EMN463" s="17"/>
      <c r="EMO463" s="17"/>
      <c r="EMP463" s="17"/>
      <c r="EMQ463" s="17"/>
      <c r="EMR463" s="17"/>
      <c r="EMS463" s="17"/>
      <c r="EMT463" s="17"/>
      <c r="EMU463" s="17"/>
      <c r="EMV463" s="17"/>
      <c r="EMW463" s="17"/>
      <c r="EMX463" s="17"/>
      <c r="EMY463" s="17"/>
      <c r="EMZ463" s="17"/>
      <c r="ENA463" s="17"/>
      <c r="ENB463" s="17"/>
      <c r="ENC463" s="17"/>
      <c r="END463" s="17"/>
      <c r="ENE463" s="17"/>
      <c r="ENF463" s="17"/>
      <c r="ENG463" s="17"/>
      <c r="ENH463" s="17"/>
      <c r="ENI463" s="17"/>
      <c r="ENJ463" s="17"/>
      <c r="ENK463" s="17"/>
      <c r="ENL463" s="17"/>
      <c r="ENM463" s="17"/>
      <c r="ENN463" s="17"/>
      <c r="ENO463" s="17"/>
      <c r="ENP463" s="17"/>
      <c r="ENQ463" s="17"/>
      <c r="ENR463" s="17"/>
      <c r="ENS463" s="17"/>
      <c r="ENT463" s="17"/>
      <c r="ENU463" s="17"/>
      <c r="ENV463" s="17"/>
      <c r="ENW463" s="17"/>
      <c r="ENX463" s="17"/>
      <c r="ENY463" s="17"/>
      <c r="ENZ463" s="17"/>
      <c r="EOA463" s="17"/>
      <c r="EOB463" s="17"/>
      <c r="EOC463" s="17"/>
      <c r="EOD463" s="17"/>
      <c r="EOE463" s="17"/>
      <c r="EOF463" s="17"/>
      <c r="EOG463" s="17"/>
      <c r="EOH463" s="17"/>
      <c r="EOI463" s="17"/>
      <c r="EOJ463" s="17"/>
      <c r="EOK463" s="17"/>
      <c r="EOL463" s="17"/>
      <c r="EOM463" s="17"/>
      <c r="EON463" s="17"/>
      <c r="EOO463" s="17"/>
      <c r="EOP463" s="17"/>
      <c r="EOQ463" s="17"/>
      <c r="EOR463" s="17"/>
      <c r="EOS463" s="17"/>
      <c r="EOT463" s="17"/>
      <c r="EOU463" s="17"/>
      <c r="EOV463" s="17"/>
      <c r="EOW463" s="17"/>
      <c r="EOX463" s="17"/>
      <c r="EOY463" s="17"/>
      <c r="EOZ463" s="17"/>
      <c r="EPA463" s="17"/>
      <c r="EPB463" s="17"/>
      <c r="EPC463" s="17"/>
      <c r="EPD463" s="17"/>
      <c r="EPE463" s="17"/>
      <c r="EPF463" s="17"/>
      <c r="EPG463" s="17"/>
      <c r="EPH463" s="17"/>
      <c r="EPI463" s="17"/>
      <c r="EPJ463" s="17"/>
      <c r="EPK463" s="17"/>
      <c r="EPL463" s="17"/>
      <c r="EPM463" s="17"/>
      <c r="EPN463" s="17"/>
      <c r="EPO463" s="17"/>
      <c r="EPP463" s="17"/>
      <c r="EPQ463" s="17"/>
      <c r="EPR463" s="17"/>
      <c r="EPS463" s="17"/>
      <c r="EPT463" s="17"/>
      <c r="EPU463" s="17"/>
      <c r="EPV463" s="17"/>
      <c r="EPW463" s="17"/>
      <c r="EPX463" s="17"/>
      <c r="EPY463" s="17"/>
      <c r="EPZ463" s="17"/>
      <c r="EQA463" s="17"/>
      <c r="EQB463" s="17"/>
      <c r="EQC463" s="17"/>
      <c r="EQD463" s="17"/>
      <c r="EQE463" s="17"/>
      <c r="EQF463" s="17"/>
      <c r="EQG463" s="17"/>
      <c r="EQH463" s="17"/>
      <c r="EQI463" s="17"/>
      <c r="EQJ463" s="17"/>
      <c r="EQK463" s="17"/>
      <c r="EQL463" s="17"/>
      <c r="EQM463" s="17"/>
      <c r="EQN463" s="17"/>
      <c r="EQO463" s="17"/>
      <c r="EQP463" s="17"/>
      <c r="EQQ463" s="17"/>
      <c r="EQR463" s="17"/>
      <c r="EQS463" s="17"/>
      <c r="EQT463" s="17"/>
      <c r="EQU463" s="17"/>
      <c r="EQV463" s="17"/>
      <c r="EQW463" s="17"/>
      <c r="EQX463" s="17"/>
      <c r="EQY463" s="17"/>
      <c r="EQZ463" s="17"/>
      <c r="ERA463" s="17"/>
      <c r="ERB463" s="17"/>
      <c r="ERC463" s="17"/>
      <c r="ERD463" s="17"/>
      <c r="ERE463" s="17"/>
      <c r="ERF463" s="17"/>
      <c r="ERG463" s="17"/>
      <c r="ERH463" s="17"/>
      <c r="ERI463" s="17"/>
      <c r="ERJ463" s="17"/>
      <c r="ERK463" s="17"/>
      <c r="ERL463" s="17"/>
      <c r="ERM463" s="17"/>
      <c r="ERN463" s="17"/>
      <c r="ERO463" s="17"/>
      <c r="ERP463" s="17"/>
      <c r="ERQ463" s="17"/>
      <c r="ERR463" s="17"/>
      <c r="ERS463" s="17"/>
      <c r="ERT463" s="17"/>
      <c r="ERU463" s="17"/>
      <c r="ERV463" s="17"/>
      <c r="ERW463" s="17"/>
      <c r="ERX463" s="17"/>
      <c r="ERY463" s="17"/>
      <c r="ERZ463" s="17"/>
      <c r="ESA463" s="17"/>
      <c r="ESB463" s="17"/>
      <c r="ESC463" s="17"/>
      <c r="ESD463" s="17"/>
      <c r="ESE463" s="17"/>
      <c r="ESF463" s="17"/>
      <c r="ESG463" s="17"/>
      <c r="ESH463" s="17"/>
      <c r="ESI463" s="17"/>
      <c r="ESJ463" s="17"/>
      <c r="ESK463" s="17"/>
      <c r="ESL463" s="17"/>
      <c r="ESM463" s="17"/>
      <c r="ESN463" s="17"/>
      <c r="ESO463" s="17"/>
      <c r="ESP463" s="17"/>
      <c r="ESQ463" s="17"/>
      <c r="ESR463" s="17"/>
      <c r="ESS463" s="17"/>
      <c r="EST463" s="17"/>
      <c r="ESU463" s="17"/>
      <c r="ESV463" s="17"/>
      <c r="ESW463" s="17"/>
      <c r="ESX463" s="17"/>
      <c r="ESY463" s="17"/>
      <c r="ESZ463" s="17"/>
      <c r="ETA463" s="17"/>
      <c r="ETB463" s="17"/>
      <c r="ETC463" s="17"/>
      <c r="ETD463" s="17"/>
      <c r="ETE463" s="17"/>
      <c r="ETF463" s="17"/>
      <c r="ETG463" s="17"/>
      <c r="ETH463" s="17"/>
      <c r="ETI463" s="17"/>
      <c r="ETJ463" s="17"/>
      <c r="ETK463" s="17"/>
      <c r="ETL463" s="17"/>
      <c r="ETM463" s="17"/>
      <c r="ETN463" s="17"/>
      <c r="ETO463" s="17"/>
      <c r="ETP463" s="17"/>
      <c r="ETQ463" s="17"/>
      <c r="ETR463" s="17"/>
      <c r="ETS463" s="17"/>
      <c r="ETT463" s="17"/>
      <c r="ETU463" s="17"/>
      <c r="ETV463" s="17"/>
      <c r="ETW463" s="17"/>
      <c r="ETX463" s="17"/>
      <c r="ETY463" s="17"/>
      <c r="ETZ463" s="17"/>
      <c r="EUA463" s="17"/>
      <c r="EUB463" s="17"/>
      <c r="EUC463" s="17"/>
      <c r="EUD463" s="17"/>
      <c r="EUE463" s="17"/>
      <c r="EUF463" s="17"/>
      <c r="EUG463" s="17"/>
      <c r="EUH463" s="17"/>
      <c r="EUI463" s="17"/>
      <c r="EUJ463" s="17"/>
      <c r="EUK463" s="17"/>
      <c r="EUL463" s="17"/>
      <c r="EUM463" s="17"/>
      <c r="EUN463" s="17"/>
      <c r="EUO463" s="17"/>
      <c r="EUP463" s="17"/>
      <c r="EUQ463" s="17"/>
      <c r="EUR463" s="17"/>
      <c r="EUS463" s="17"/>
      <c r="EUT463" s="17"/>
      <c r="EUU463" s="17"/>
      <c r="EUV463" s="17"/>
      <c r="EUW463" s="17"/>
      <c r="EUX463" s="17"/>
      <c r="EUY463" s="17"/>
      <c r="EUZ463" s="17"/>
      <c r="EVA463" s="17"/>
      <c r="EVB463" s="17"/>
      <c r="EVC463" s="17"/>
      <c r="EVD463" s="17"/>
      <c r="EVE463" s="17"/>
      <c r="EVF463" s="17"/>
      <c r="EVG463" s="17"/>
      <c r="EVH463" s="17"/>
      <c r="EVI463" s="17"/>
      <c r="EVJ463" s="17"/>
      <c r="EVK463" s="17"/>
      <c r="EVL463" s="17"/>
      <c r="EVM463" s="17"/>
      <c r="EVN463" s="17"/>
      <c r="EVO463" s="17"/>
      <c r="EVP463" s="17"/>
      <c r="EVQ463" s="17"/>
      <c r="EVR463" s="17"/>
      <c r="EVS463" s="17"/>
      <c r="EVT463" s="17"/>
      <c r="EVU463" s="17"/>
      <c r="EVV463" s="17"/>
      <c r="EVW463" s="17"/>
      <c r="EVX463" s="17"/>
      <c r="EVY463" s="17"/>
      <c r="EVZ463" s="17"/>
      <c r="EWA463" s="17"/>
      <c r="EWB463" s="17"/>
      <c r="EWC463" s="17"/>
      <c r="EWD463" s="17"/>
      <c r="EWE463" s="17"/>
      <c r="EWF463" s="17"/>
      <c r="EWG463" s="17"/>
      <c r="EWH463" s="17"/>
      <c r="EWI463" s="17"/>
      <c r="EWJ463" s="17"/>
      <c r="EWK463" s="17"/>
      <c r="EWL463" s="17"/>
      <c r="EWM463" s="17"/>
      <c r="EWN463" s="17"/>
      <c r="EWO463" s="17"/>
      <c r="EWP463" s="17"/>
      <c r="EWQ463" s="17"/>
      <c r="EWR463" s="17"/>
      <c r="EWS463" s="17"/>
      <c r="EWT463" s="17"/>
      <c r="EWU463" s="17"/>
      <c r="EWV463" s="17"/>
      <c r="EWW463" s="17"/>
      <c r="EWX463" s="17"/>
      <c r="EWY463" s="17"/>
      <c r="EWZ463" s="17"/>
      <c r="EXA463" s="17"/>
      <c r="EXB463" s="17"/>
      <c r="EXC463" s="17"/>
      <c r="EXD463" s="17"/>
      <c r="EXE463" s="17"/>
      <c r="EXF463" s="17"/>
      <c r="EXG463" s="17"/>
      <c r="EXH463" s="17"/>
      <c r="EXI463" s="17"/>
      <c r="EXJ463" s="17"/>
      <c r="EXK463" s="17"/>
      <c r="EXL463" s="17"/>
      <c r="EXM463" s="17"/>
      <c r="EXN463" s="17"/>
      <c r="EXO463" s="17"/>
      <c r="EXP463" s="17"/>
      <c r="EXQ463" s="17"/>
      <c r="EXR463" s="17"/>
      <c r="EXS463" s="17"/>
      <c r="EXT463" s="17"/>
      <c r="EXU463" s="17"/>
      <c r="EXV463" s="17"/>
      <c r="EXW463" s="17"/>
      <c r="EXX463" s="17"/>
      <c r="EXY463" s="17"/>
      <c r="EXZ463" s="17"/>
      <c r="EYA463" s="17"/>
      <c r="EYB463" s="17"/>
      <c r="EYC463" s="17"/>
      <c r="EYD463" s="17"/>
      <c r="EYE463" s="17"/>
      <c r="EYF463" s="17"/>
      <c r="EYG463" s="17"/>
      <c r="EYH463" s="17"/>
      <c r="EYI463" s="17"/>
      <c r="EYJ463" s="17"/>
      <c r="EYK463" s="17"/>
      <c r="EYL463" s="17"/>
      <c r="EYM463" s="17"/>
      <c r="EYN463" s="17"/>
      <c r="EYO463" s="17"/>
      <c r="EYP463" s="17"/>
      <c r="EYQ463" s="17"/>
      <c r="EYR463" s="17"/>
      <c r="EYS463" s="17"/>
      <c r="EYT463" s="17"/>
      <c r="EYU463" s="17"/>
      <c r="EYV463" s="17"/>
      <c r="EYW463" s="17"/>
      <c r="EYX463" s="17"/>
      <c r="EYY463" s="17"/>
      <c r="EYZ463" s="17"/>
      <c r="EZA463" s="17"/>
      <c r="EZB463" s="17"/>
      <c r="EZC463" s="17"/>
      <c r="EZD463" s="17"/>
      <c r="EZE463" s="17"/>
      <c r="EZF463" s="17"/>
      <c r="EZG463" s="17"/>
      <c r="EZH463" s="17"/>
      <c r="EZI463" s="17"/>
      <c r="EZJ463" s="17"/>
      <c r="EZK463" s="17"/>
      <c r="EZL463" s="17"/>
      <c r="EZM463" s="17"/>
      <c r="EZN463" s="17"/>
      <c r="EZO463" s="17"/>
      <c r="EZP463" s="17"/>
      <c r="EZQ463" s="17"/>
      <c r="EZR463" s="17"/>
      <c r="EZS463" s="17"/>
      <c r="EZT463" s="17"/>
      <c r="EZU463" s="17"/>
      <c r="EZV463" s="17"/>
      <c r="EZW463" s="17"/>
      <c r="EZX463" s="17"/>
      <c r="EZY463" s="17"/>
      <c r="EZZ463" s="17"/>
      <c r="FAA463" s="17"/>
      <c r="FAB463" s="17"/>
      <c r="FAC463" s="17"/>
      <c r="FAD463" s="17"/>
      <c r="FAE463" s="17"/>
      <c r="FAF463" s="17"/>
      <c r="FAG463" s="17"/>
      <c r="FAH463" s="17"/>
      <c r="FAI463" s="17"/>
      <c r="FAJ463" s="17"/>
      <c r="FAK463" s="17"/>
      <c r="FAL463" s="17"/>
      <c r="FAM463" s="17"/>
      <c r="FAN463" s="17"/>
      <c r="FAO463" s="17"/>
      <c r="FAP463" s="17"/>
      <c r="FAQ463" s="17"/>
      <c r="FAR463" s="17"/>
      <c r="FAS463" s="17"/>
      <c r="FAT463" s="17"/>
      <c r="FAU463" s="17"/>
      <c r="FAV463" s="17"/>
      <c r="FAW463" s="17"/>
      <c r="FAX463" s="17"/>
      <c r="FAY463" s="17"/>
      <c r="FAZ463" s="17"/>
      <c r="FBA463" s="17"/>
      <c r="FBB463" s="17"/>
      <c r="FBC463" s="17"/>
      <c r="FBD463" s="17"/>
      <c r="FBE463" s="17"/>
      <c r="FBF463" s="17"/>
      <c r="FBG463" s="17"/>
      <c r="FBH463" s="17"/>
      <c r="FBI463" s="17"/>
      <c r="FBJ463" s="17"/>
      <c r="FBK463" s="17"/>
      <c r="FBL463" s="17"/>
      <c r="FBM463" s="17"/>
      <c r="FBN463" s="17"/>
      <c r="FBO463" s="17"/>
      <c r="FBP463" s="17"/>
      <c r="FBQ463" s="17"/>
      <c r="FBR463" s="17"/>
      <c r="FBS463" s="17"/>
      <c r="FBT463" s="17"/>
      <c r="FBU463" s="17"/>
      <c r="FBV463" s="17"/>
      <c r="FBW463" s="17"/>
      <c r="FBX463" s="17"/>
      <c r="FBY463" s="17"/>
      <c r="FBZ463" s="17"/>
      <c r="FCA463" s="17"/>
      <c r="FCB463" s="17"/>
      <c r="FCC463" s="17"/>
      <c r="FCD463" s="17"/>
      <c r="FCE463" s="17"/>
      <c r="FCF463" s="17"/>
      <c r="FCG463" s="17"/>
      <c r="FCH463" s="17"/>
      <c r="FCI463" s="17"/>
      <c r="FCJ463" s="17"/>
      <c r="FCK463" s="17"/>
      <c r="FCL463" s="17"/>
      <c r="FCM463" s="17"/>
      <c r="FCN463" s="17"/>
      <c r="FCO463" s="17"/>
      <c r="FCP463" s="17"/>
      <c r="FCQ463" s="17"/>
      <c r="FCR463" s="17"/>
      <c r="FCS463" s="17"/>
      <c r="FCT463" s="17"/>
      <c r="FCU463" s="17"/>
      <c r="FCV463" s="17"/>
      <c r="FCW463" s="17"/>
      <c r="FCX463" s="17"/>
      <c r="FCY463" s="17"/>
      <c r="FCZ463" s="17"/>
      <c r="FDA463" s="17"/>
      <c r="FDB463" s="17"/>
      <c r="FDC463" s="17"/>
      <c r="FDD463" s="17"/>
      <c r="FDE463" s="17"/>
      <c r="FDF463" s="17"/>
      <c r="FDG463" s="17"/>
      <c r="FDH463" s="17"/>
      <c r="FDI463" s="17"/>
      <c r="FDJ463" s="17"/>
      <c r="FDK463" s="17"/>
      <c r="FDL463" s="17"/>
      <c r="FDM463" s="17"/>
      <c r="FDN463" s="17"/>
      <c r="FDO463" s="17"/>
      <c r="FDP463" s="17"/>
      <c r="FDQ463" s="17"/>
      <c r="FDR463" s="17"/>
      <c r="FDS463" s="17"/>
      <c r="FDT463" s="17"/>
      <c r="FDU463" s="17"/>
      <c r="FDV463" s="17"/>
      <c r="FDW463" s="17"/>
      <c r="FDX463" s="17"/>
      <c r="FDY463" s="17"/>
      <c r="FDZ463" s="17"/>
      <c r="FEA463" s="17"/>
      <c r="FEB463" s="17"/>
      <c r="FEC463" s="17"/>
      <c r="FED463" s="17"/>
      <c r="FEE463" s="17"/>
      <c r="FEF463" s="17"/>
      <c r="FEG463" s="17"/>
      <c r="FEH463" s="17"/>
      <c r="FEI463" s="17"/>
      <c r="FEJ463" s="17"/>
      <c r="FEK463" s="17"/>
      <c r="FEL463" s="17"/>
      <c r="FEM463" s="17"/>
      <c r="FEN463" s="17"/>
      <c r="FEO463" s="17"/>
      <c r="FEP463" s="17"/>
      <c r="FEQ463" s="17"/>
      <c r="FER463" s="17"/>
      <c r="FES463" s="17"/>
      <c r="FET463" s="17"/>
      <c r="FEU463" s="17"/>
      <c r="FEV463" s="17"/>
      <c r="FEW463" s="17"/>
      <c r="FEX463" s="17"/>
      <c r="FEY463" s="17"/>
      <c r="FEZ463" s="17"/>
      <c r="FFA463" s="17"/>
      <c r="FFB463" s="17"/>
      <c r="FFC463" s="17"/>
      <c r="FFD463" s="17"/>
      <c r="FFE463" s="17"/>
      <c r="FFF463" s="17"/>
      <c r="FFG463" s="17"/>
      <c r="FFH463" s="17"/>
      <c r="FFI463" s="17"/>
      <c r="FFJ463" s="17"/>
      <c r="FFK463" s="17"/>
      <c r="FFL463" s="17"/>
      <c r="FFM463" s="17"/>
      <c r="FFN463" s="17"/>
      <c r="FFO463" s="17"/>
      <c r="FFP463" s="17"/>
      <c r="FFQ463" s="17"/>
      <c r="FFR463" s="17"/>
      <c r="FFS463" s="17"/>
      <c r="FFT463" s="17"/>
      <c r="FFU463" s="17"/>
      <c r="FFV463" s="17"/>
      <c r="FFW463" s="17"/>
      <c r="FFX463" s="17"/>
      <c r="FFY463" s="17"/>
      <c r="FFZ463" s="17"/>
      <c r="FGA463" s="17"/>
      <c r="FGB463" s="17"/>
      <c r="FGC463" s="17"/>
      <c r="FGD463" s="17"/>
      <c r="FGE463" s="17"/>
      <c r="FGF463" s="17"/>
      <c r="FGG463" s="17"/>
      <c r="FGH463" s="17"/>
      <c r="FGI463" s="17"/>
      <c r="FGJ463" s="17"/>
      <c r="FGK463" s="17"/>
      <c r="FGL463" s="17"/>
      <c r="FGM463" s="17"/>
      <c r="FGN463" s="17"/>
      <c r="FGO463" s="17"/>
      <c r="FGP463" s="17"/>
      <c r="FGQ463" s="17"/>
      <c r="FGR463" s="17"/>
      <c r="FGS463" s="17"/>
      <c r="FGT463" s="17"/>
      <c r="FGU463" s="17"/>
      <c r="FGV463" s="17"/>
      <c r="FGW463" s="17"/>
      <c r="FGX463" s="17"/>
      <c r="FGY463" s="17"/>
      <c r="FGZ463" s="17"/>
      <c r="FHA463" s="17"/>
      <c r="FHB463" s="17"/>
      <c r="FHC463" s="17"/>
      <c r="FHD463" s="17"/>
      <c r="FHE463" s="17"/>
      <c r="FHF463" s="17"/>
      <c r="FHG463" s="17"/>
      <c r="FHH463" s="17"/>
      <c r="FHI463" s="17"/>
      <c r="FHJ463" s="17"/>
      <c r="FHK463" s="17"/>
      <c r="FHL463" s="17"/>
      <c r="FHM463" s="17"/>
      <c r="FHN463" s="17"/>
      <c r="FHO463" s="17"/>
      <c r="FHP463" s="17"/>
      <c r="FHQ463" s="17"/>
      <c r="FHR463" s="17"/>
      <c r="FHS463" s="17"/>
      <c r="FHT463" s="17"/>
      <c r="FHU463" s="17"/>
      <c r="FHV463" s="17"/>
      <c r="FHW463" s="17"/>
      <c r="FHX463" s="17"/>
      <c r="FHY463" s="17"/>
      <c r="FHZ463" s="17"/>
      <c r="FIA463" s="17"/>
      <c r="FIB463" s="17"/>
      <c r="FIC463" s="17"/>
      <c r="FID463" s="17"/>
      <c r="FIE463" s="17"/>
      <c r="FIF463" s="17"/>
      <c r="FIG463" s="17"/>
      <c r="FIH463" s="17"/>
      <c r="FII463" s="17"/>
      <c r="FIJ463" s="17"/>
      <c r="FIK463" s="17"/>
      <c r="FIL463" s="17"/>
      <c r="FIM463" s="17"/>
      <c r="FIN463" s="17"/>
      <c r="FIO463" s="17"/>
      <c r="FIP463" s="17"/>
      <c r="FIQ463" s="17"/>
      <c r="FIR463" s="17"/>
      <c r="FIS463" s="17"/>
      <c r="FIT463" s="17"/>
      <c r="FIU463" s="17"/>
      <c r="FIV463" s="17"/>
      <c r="FIW463" s="17"/>
      <c r="FIX463" s="17"/>
      <c r="FIY463" s="17"/>
      <c r="FIZ463" s="17"/>
      <c r="FJA463" s="17"/>
      <c r="FJB463" s="17"/>
      <c r="FJC463" s="17"/>
      <c r="FJD463" s="17"/>
      <c r="FJE463" s="17"/>
      <c r="FJF463" s="17"/>
      <c r="FJG463" s="17"/>
      <c r="FJH463" s="17"/>
      <c r="FJI463" s="17"/>
      <c r="FJJ463" s="17"/>
      <c r="FJK463" s="17"/>
      <c r="FJL463" s="17"/>
      <c r="FJM463" s="17"/>
      <c r="FJN463" s="17"/>
      <c r="FJO463" s="17"/>
      <c r="FJP463" s="17"/>
      <c r="FJQ463" s="17"/>
      <c r="FJR463" s="17"/>
      <c r="FJS463" s="17"/>
      <c r="FJT463" s="17"/>
      <c r="FJU463" s="17"/>
      <c r="FJV463" s="17"/>
      <c r="FJW463" s="17"/>
      <c r="FJX463" s="17"/>
      <c r="FJY463" s="17"/>
      <c r="FJZ463" s="17"/>
      <c r="FKA463" s="17"/>
      <c r="FKB463" s="17"/>
      <c r="FKC463" s="17"/>
      <c r="FKD463" s="17"/>
      <c r="FKE463" s="17"/>
      <c r="FKF463" s="17"/>
      <c r="FKG463" s="17"/>
      <c r="FKH463" s="17"/>
      <c r="FKI463" s="17"/>
      <c r="FKJ463" s="17"/>
      <c r="FKK463" s="17"/>
      <c r="FKL463" s="17"/>
      <c r="FKM463" s="17"/>
      <c r="FKN463" s="17"/>
      <c r="FKO463" s="17"/>
      <c r="FKP463" s="17"/>
      <c r="FKQ463" s="17"/>
      <c r="FKR463" s="17"/>
      <c r="FKS463" s="17"/>
      <c r="FKT463" s="17"/>
      <c r="FKU463" s="17"/>
      <c r="FKV463" s="17"/>
      <c r="FKW463" s="17"/>
      <c r="FKX463" s="17"/>
      <c r="FKY463" s="17"/>
      <c r="FKZ463" s="17"/>
      <c r="FLA463" s="17"/>
      <c r="FLB463" s="17"/>
      <c r="FLC463" s="17"/>
      <c r="FLD463" s="17"/>
      <c r="FLE463" s="17"/>
      <c r="FLF463" s="17"/>
      <c r="FLG463" s="17"/>
      <c r="FLH463" s="17"/>
      <c r="FLI463" s="17"/>
      <c r="FLJ463" s="17"/>
      <c r="FLK463" s="17"/>
      <c r="FLL463" s="17"/>
      <c r="FLM463" s="17"/>
      <c r="FLN463" s="17"/>
      <c r="FLO463" s="17"/>
      <c r="FLP463" s="17"/>
      <c r="FLQ463" s="17"/>
      <c r="FLR463" s="17"/>
      <c r="FLS463" s="17"/>
      <c r="FLT463" s="17"/>
      <c r="FLU463" s="17"/>
      <c r="FLV463" s="17"/>
      <c r="FLW463" s="17"/>
      <c r="FLX463" s="17"/>
      <c r="FLY463" s="17"/>
      <c r="FLZ463" s="17"/>
      <c r="FMA463" s="17"/>
      <c r="FMB463" s="17"/>
      <c r="FMC463" s="17"/>
      <c r="FMD463" s="17"/>
      <c r="FME463" s="17"/>
      <c r="FMF463" s="17"/>
      <c r="FMG463" s="17"/>
      <c r="FMH463" s="17"/>
      <c r="FMI463" s="17"/>
      <c r="FMJ463" s="17"/>
      <c r="FMK463" s="17"/>
      <c r="FML463" s="17"/>
      <c r="FMM463" s="17"/>
      <c r="FMN463" s="17"/>
      <c r="FMO463" s="17"/>
      <c r="FMP463" s="17"/>
      <c r="FMQ463" s="17"/>
      <c r="FMR463" s="17"/>
      <c r="FMS463" s="17"/>
      <c r="FMT463" s="17"/>
      <c r="FMU463" s="17"/>
      <c r="FMV463" s="17"/>
      <c r="FMW463" s="17"/>
      <c r="FMX463" s="17"/>
      <c r="FMY463" s="17"/>
      <c r="FMZ463" s="17"/>
      <c r="FNA463" s="17"/>
      <c r="FNB463" s="17"/>
      <c r="FNC463" s="17"/>
      <c r="FND463" s="17"/>
      <c r="FNE463" s="17"/>
      <c r="FNF463" s="17"/>
      <c r="FNG463" s="17"/>
      <c r="FNH463" s="17"/>
      <c r="FNI463" s="17"/>
      <c r="FNJ463" s="17"/>
      <c r="FNK463" s="17"/>
      <c r="FNL463" s="17"/>
      <c r="FNM463" s="17"/>
      <c r="FNN463" s="17"/>
      <c r="FNO463" s="17"/>
      <c r="FNP463" s="17"/>
      <c r="FNQ463" s="17"/>
      <c r="FNR463" s="17"/>
      <c r="FNS463" s="17"/>
      <c r="FNT463" s="17"/>
      <c r="FNU463" s="17"/>
      <c r="FNV463" s="17"/>
      <c r="FNW463" s="17"/>
      <c r="FNX463" s="17"/>
      <c r="FNY463" s="17"/>
      <c r="FNZ463" s="17"/>
      <c r="FOA463" s="17"/>
      <c r="FOB463" s="17"/>
      <c r="FOC463" s="17"/>
      <c r="FOD463" s="17"/>
      <c r="FOE463" s="17"/>
      <c r="FOF463" s="17"/>
      <c r="FOG463" s="17"/>
      <c r="FOH463" s="17"/>
      <c r="FOI463" s="17"/>
      <c r="FOJ463" s="17"/>
      <c r="FOK463" s="17"/>
      <c r="FOL463" s="17"/>
      <c r="FOM463" s="17"/>
      <c r="FON463" s="17"/>
      <c r="FOO463" s="17"/>
      <c r="FOP463" s="17"/>
      <c r="FOQ463" s="17"/>
      <c r="FOR463" s="17"/>
      <c r="FOS463" s="17"/>
      <c r="FOT463" s="17"/>
      <c r="FOU463" s="17"/>
      <c r="FOV463" s="17"/>
      <c r="FOW463" s="17"/>
      <c r="FOX463" s="17"/>
      <c r="FOY463" s="17"/>
      <c r="FOZ463" s="17"/>
      <c r="FPA463" s="17"/>
      <c r="FPB463" s="17"/>
      <c r="FPC463" s="17"/>
      <c r="FPD463" s="17"/>
      <c r="FPE463" s="17"/>
      <c r="FPF463" s="17"/>
      <c r="FPG463" s="17"/>
      <c r="FPH463" s="17"/>
      <c r="FPI463" s="17"/>
      <c r="FPJ463" s="17"/>
      <c r="FPK463" s="17"/>
      <c r="FPL463" s="17"/>
      <c r="FPM463" s="17"/>
      <c r="FPN463" s="17"/>
      <c r="FPO463" s="17"/>
      <c r="FPP463" s="17"/>
      <c r="FPQ463" s="17"/>
      <c r="FPR463" s="17"/>
      <c r="FPS463" s="17"/>
      <c r="FPT463" s="17"/>
      <c r="FPU463" s="17"/>
      <c r="FPV463" s="17"/>
      <c r="FPW463" s="17"/>
      <c r="FPX463" s="17"/>
      <c r="FPY463" s="17"/>
      <c r="FPZ463" s="17"/>
      <c r="FQA463" s="17"/>
      <c r="FQB463" s="17"/>
      <c r="FQC463" s="17"/>
      <c r="FQD463" s="17"/>
      <c r="FQE463" s="17"/>
      <c r="FQF463" s="17"/>
      <c r="FQG463" s="17"/>
      <c r="FQH463" s="17"/>
      <c r="FQI463" s="17"/>
      <c r="FQJ463" s="17"/>
      <c r="FQK463" s="17"/>
      <c r="FQL463" s="17"/>
      <c r="FQM463" s="17"/>
      <c r="FQN463" s="17"/>
      <c r="FQO463" s="17"/>
      <c r="FQP463" s="17"/>
      <c r="FQQ463" s="17"/>
      <c r="FQR463" s="17"/>
      <c r="FQS463" s="17"/>
      <c r="FQT463" s="17"/>
      <c r="FQU463" s="17"/>
      <c r="FQV463" s="17"/>
      <c r="FQW463" s="17"/>
      <c r="FQX463" s="17"/>
      <c r="FQY463" s="17"/>
      <c r="FQZ463" s="17"/>
      <c r="FRA463" s="17"/>
      <c r="FRB463" s="17"/>
      <c r="FRC463" s="17"/>
      <c r="FRD463" s="17"/>
      <c r="FRE463" s="17"/>
      <c r="FRF463" s="17"/>
      <c r="FRG463" s="17"/>
      <c r="FRH463" s="17"/>
      <c r="FRI463" s="17"/>
      <c r="FRJ463" s="17"/>
      <c r="FRK463" s="17"/>
      <c r="FRL463" s="17"/>
      <c r="FRM463" s="17"/>
      <c r="FRN463" s="17"/>
      <c r="FRO463" s="17"/>
      <c r="FRP463" s="17"/>
      <c r="FRQ463" s="17"/>
      <c r="FRR463" s="17"/>
      <c r="FRS463" s="17"/>
      <c r="FRT463" s="17"/>
      <c r="FRU463" s="17"/>
      <c r="FRV463" s="17"/>
      <c r="FRW463" s="17"/>
      <c r="FRX463" s="17"/>
      <c r="FRY463" s="17"/>
      <c r="FRZ463" s="17"/>
      <c r="FSA463" s="17"/>
      <c r="FSB463" s="17"/>
      <c r="FSC463" s="17"/>
      <c r="FSD463" s="17"/>
      <c r="FSE463" s="17"/>
      <c r="FSF463" s="17"/>
      <c r="FSG463" s="17"/>
      <c r="FSH463" s="17"/>
      <c r="FSI463" s="17"/>
      <c r="FSJ463" s="17"/>
      <c r="FSK463" s="17"/>
      <c r="FSL463" s="17"/>
      <c r="FSM463" s="17"/>
      <c r="FSN463" s="17"/>
      <c r="FSO463" s="17"/>
      <c r="FSP463" s="17"/>
      <c r="FSQ463" s="17"/>
      <c r="FSR463" s="17"/>
      <c r="FSS463" s="17"/>
      <c r="FST463" s="17"/>
      <c r="FSU463" s="17"/>
      <c r="FSV463" s="17"/>
      <c r="FSW463" s="17"/>
      <c r="FSX463" s="17"/>
      <c r="FSY463" s="17"/>
      <c r="FSZ463" s="17"/>
      <c r="FTA463" s="17"/>
      <c r="FTB463" s="17"/>
      <c r="FTC463" s="17"/>
      <c r="FTD463" s="17"/>
      <c r="FTE463" s="17"/>
      <c r="FTF463" s="17"/>
      <c r="FTG463" s="17"/>
      <c r="FTH463" s="17"/>
      <c r="FTI463" s="17"/>
      <c r="FTJ463" s="17"/>
      <c r="FTK463" s="17"/>
      <c r="FTL463" s="17"/>
      <c r="FTM463" s="17"/>
      <c r="FTN463" s="17"/>
      <c r="FTO463" s="17"/>
      <c r="FTP463" s="17"/>
      <c r="FTQ463" s="17"/>
      <c r="FTR463" s="17"/>
      <c r="FTS463" s="17"/>
      <c r="FTT463" s="17"/>
      <c r="FTU463" s="17"/>
      <c r="FTV463" s="17"/>
      <c r="FTW463" s="17"/>
      <c r="FTX463" s="17"/>
      <c r="FTY463" s="17"/>
      <c r="FTZ463" s="17"/>
      <c r="FUA463" s="17"/>
      <c r="FUB463" s="17"/>
      <c r="FUC463" s="17"/>
      <c r="FUD463" s="17"/>
      <c r="FUE463" s="17"/>
      <c r="FUF463" s="17"/>
      <c r="FUG463" s="17"/>
      <c r="FUH463" s="17"/>
      <c r="FUI463" s="17"/>
      <c r="FUJ463" s="17"/>
      <c r="FUK463" s="17"/>
      <c r="FUL463" s="17"/>
      <c r="FUM463" s="17"/>
      <c r="FUN463" s="17"/>
      <c r="FUO463" s="17"/>
      <c r="FUP463" s="17"/>
      <c r="FUQ463" s="17"/>
      <c r="FUR463" s="17"/>
      <c r="FUS463" s="17"/>
      <c r="FUT463" s="17"/>
      <c r="FUU463" s="17"/>
      <c r="FUV463" s="17"/>
      <c r="FUW463" s="17"/>
      <c r="FUX463" s="17"/>
      <c r="FUY463" s="17"/>
      <c r="FUZ463" s="17"/>
      <c r="FVA463" s="17"/>
      <c r="FVB463" s="17"/>
      <c r="FVC463" s="17"/>
      <c r="FVD463" s="17"/>
      <c r="FVE463" s="17"/>
      <c r="FVF463" s="17"/>
      <c r="FVG463" s="17"/>
      <c r="FVH463" s="17"/>
      <c r="FVI463" s="17"/>
      <c r="FVJ463" s="17"/>
      <c r="FVK463" s="17"/>
      <c r="FVL463" s="17"/>
      <c r="FVM463" s="17"/>
      <c r="FVN463" s="17"/>
      <c r="FVO463" s="17"/>
      <c r="FVP463" s="17"/>
      <c r="FVQ463" s="17"/>
      <c r="FVR463" s="17"/>
      <c r="FVS463" s="17"/>
      <c r="FVT463" s="17"/>
      <c r="FVU463" s="17"/>
      <c r="FVV463" s="17"/>
      <c r="FVW463" s="17"/>
      <c r="FVX463" s="17"/>
      <c r="FVY463" s="17"/>
      <c r="FVZ463" s="17"/>
      <c r="FWA463" s="17"/>
      <c r="FWB463" s="17"/>
      <c r="FWC463" s="17"/>
      <c r="FWD463" s="17"/>
      <c r="FWE463" s="17"/>
      <c r="FWF463" s="17"/>
      <c r="FWG463" s="17"/>
      <c r="FWH463" s="17"/>
      <c r="FWI463" s="17"/>
      <c r="FWJ463" s="17"/>
      <c r="FWK463" s="17"/>
      <c r="FWL463" s="17"/>
      <c r="FWM463" s="17"/>
      <c r="FWN463" s="17"/>
      <c r="FWO463" s="17"/>
      <c r="FWP463" s="17"/>
      <c r="FWQ463" s="17"/>
      <c r="FWR463" s="17"/>
      <c r="FWS463" s="17"/>
      <c r="FWT463" s="17"/>
      <c r="FWU463" s="17"/>
      <c r="FWV463" s="17"/>
      <c r="FWW463" s="17"/>
      <c r="FWX463" s="17"/>
      <c r="FWY463" s="17"/>
      <c r="FWZ463" s="17"/>
      <c r="FXA463" s="17"/>
      <c r="FXB463" s="17"/>
      <c r="FXC463" s="17"/>
      <c r="FXD463" s="17"/>
      <c r="FXE463" s="17"/>
      <c r="FXF463" s="17"/>
      <c r="FXG463" s="17"/>
      <c r="FXH463" s="17"/>
      <c r="FXI463" s="17"/>
      <c r="FXJ463" s="17"/>
      <c r="FXK463" s="17"/>
      <c r="FXL463" s="17"/>
      <c r="FXM463" s="17"/>
      <c r="FXN463" s="17"/>
      <c r="FXO463" s="17"/>
      <c r="FXP463" s="17"/>
      <c r="FXQ463" s="17"/>
      <c r="FXR463" s="17"/>
      <c r="FXS463" s="17"/>
      <c r="FXT463" s="17"/>
      <c r="FXU463" s="17"/>
      <c r="FXV463" s="17"/>
      <c r="FXW463" s="17"/>
      <c r="FXX463" s="17"/>
      <c r="FXY463" s="17"/>
      <c r="FXZ463" s="17"/>
      <c r="FYA463" s="17"/>
      <c r="FYB463" s="17"/>
      <c r="FYC463" s="17"/>
      <c r="FYD463" s="17"/>
      <c r="FYE463" s="17"/>
      <c r="FYF463" s="17"/>
      <c r="FYG463" s="17"/>
      <c r="FYH463" s="17"/>
      <c r="FYI463" s="17"/>
      <c r="FYJ463" s="17"/>
      <c r="FYK463" s="17"/>
      <c r="FYL463" s="17"/>
      <c r="FYM463" s="17"/>
      <c r="FYN463" s="17"/>
      <c r="FYO463" s="17"/>
      <c r="FYP463" s="17"/>
      <c r="FYQ463" s="17"/>
      <c r="FYR463" s="17"/>
      <c r="FYS463" s="17"/>
      <c r="FYT463" s="17"/>
      <c r="FYU463" s="17"/>
      <c r="FYV463" s="17"/>
      <c r="FYW463" s="17"/>
      <c r="FYX463" s="17"/>
      <c r="FYY463" s="17"/>
      <c r="FYZ463" s="17"/>
      <c r="FZA463" s="17"/>
      <c r="FZB463" s="17"/>
      <c r="FZC463" s="17"/>
      <c r="FZD463" s="17"/>
      <c r="FZE463" s="17"/>
      <c r="FZF463" s="17"/>
      <c r="FZG463" s="17"/>
      <c r="FZH463" s="17"/>
      <c r="FZI463" s="17"/>
      <c r="FZJ463" s="17"/>
      <c r="FZK463" s="17"/>
      <c r="FZL463" s="17"/>
      <c r="FZM463" s="17"/>
      <c r="FZN463" s="17"/>
      <c r="FZO463" s="17"/>
      <c r="FZP463" s="17"/>
      <c r="FZQ463" s="17"/>
      <c r="FZR463" s="17"/>
      <c r="FZS463" s="17"/>
      <c r="FZT463" s="17"/>
      <c r="FZU463" s="17"/>
      <c r="FZV463" s="17"/>
      <c r="FZW463" s="17"/>
      <c r="FZX463" s="17"/>
      <c r="FZY463" s="17"/>
      <c r="FZZ463" s="17"/>
      <c r="GAA463" s="17"/>
      <c r="GAB463" s="17"/>
      <c r="GAC463" s="17"/>
      <c r="GAD463" s="17"/>
      <c r="GAE463" s="17"/>
      <c r="GAF463" s="17"/>
      <c r="GAG463" s="17"/>
      <c r="GAH463" s="17"/>
      <c r="GAI463" s="17"/>
      <c r="GAJ463" s="17"/>
      <c r="GAK463" s="17"/>
      <c r="GAL463" s="17"/>
      <c r="GAM463" s="17"/>
      <c r="GAN463" s="17"/>
      <c r="GAO463" s="17"/>
      <c r="GAP463" s="17"/>
      <c r="GAQ463" s="17"/>
      <c r="GAR463" s="17"/>
      <c r="GAS463" s="17"/>
      <c r="GAT463" s="17"/>
      <c r="GAU463" s="17"/>
      <c r="GAV463" s="17"/>
      <c r="GAW463" s="17"/>
      <c r="GAX463" s="17"/>
      <c r="GAY463" s="17"/>
      <c r="GAZ463" s="17"/>
      <c r="GBA463" s="17"/>
      <c r="GBB463" s="17"/>
      <c r="GBC463" s="17"/>
      <c r="GBD463" s="17"/>
      <c r="GBE463" s="17"/>
      <c r="GBF463" s="17"/>
      <c r="GBG463" s="17"/>
      <c r="GBH463" s="17"/>
      <c r="GBI463" s="17"/>
      <c r="GBJ463" s="17"/>
      <c r="GBK463" s="17"/>
      <c r="GBL463" s="17"/>
      <c r="GBM463" s="17"/>
      <c r="GBN463" s="17"/>
      <c r="GBO463" s="17"/>
      <c r="GBP463" s="17"/>
      <c r="GBQ463" s="17"/>
      <c r="GBR463" s="17"/>
      <c r="GBS463" s="17"/>
      <c r="GBT463" s="17"/>
      <c r="GBU463" s="17"/>
      <c r="GBV463" s="17"/>
      <c r="GBW463" s="17"/>
      <c r="GBX463" s="17"/>
      <c r="GBY463" s="17"/>
      <c r="GBZ463" s="17"/>
      <c r="GCA463" s="17"/>
      <c r="GCB463" s="17"/>
      <c r="GCC463" s="17"/>
      <c r="GCD463" s="17"/>
      <c r="GCE463" s="17"/>
      <c r="GCF463" s="17"/>
      <c r="GCG463" s="17"/>
      <c r="GCH463" s="17"/>
      <c r="GCI463" s="17"/>
      <c r="GCJ463" s="17"/>
      <c r="GCK463" s="17"/>
      <c r="GCL463" s="17"/>
      <c r="GCM463" s="17"/>
      <c r="GCN463" s="17"/>
      <c r="GCO463" s="17"/>
      <c r="GCP463" s="17"/>
      <c r="GCQ463" s="17"/>
      <c r="GCR463" s="17"/>
      <c r="GCS463" s="17"/>
      <c r="GCT463" s="17"/>
      <c r="GCU463" s="17"/>
      <c r="GCV463" s="17"/>
      <c r="GCW463" s="17"/>
      <c r="GCX463" s="17"/>
      <c r="GCY463" s="17"/>
      <c r="GCZ463" s="17"/>
      <c r="GDA463" s="17"/>
      <c r="GDB463" s="17"/>
      <c r="GDC463" s="17"/>
      <c r="GDD463" s="17"/>
      <c r="GDE463" s="17"/>
      <c r="GDF463" s="17"/>
      <c r="GDG463" s="17"/>
      <c r="GDH463" s="17"/>
      <c r="GDI463" s="17"/>
      <c r="GDJ463" s="17"/>
      <c r="GDK463" s="17"/>
      <c r="GDL463" s="17"/>
      <c r="GDM463" s="17"/>
      <c r="GDN463" s="17"/>
      <c r="GDO463" s="17"/>
      <c r="GDP463" s="17"/>
      <c r="GDQ463" s="17"/>
      <c r="GDR463" s="17"/>
      <c r="GDS463" s="17"/>
      <c r="GDT463" s="17"/>
      <c r="GDU463" s="17"/>
      <c r="GDV463" s="17"/>
      <c r="GDW463" s="17"/>
      <c r="GDX463" s="17"/>
      <c r="GDY463" s="17"/>
      <c r="GDZ463" s="17"/>
      <c r="GEA463" s="17"/>
      <c r="GEB463" s="17"/>
      <c r="GEC463" s="17"/>
      <c r="GED463" s="17"/>
      <c r="GEE463" s="17"/>
      <c r="GEF463" s="17"/>
      <c r="GEG463" s="17"/>
      <c r="GEH463" s="17"/>
      <c r="GEI463" s="17"/>
      <c r="GEJ463" s="17"/>
      <c r="GEK463" s="17"/>
      <c r="GEL463" s="17"/>
      <c r="GEM463" s="17"/>
      <c r="GEN463" s="17"/>
      <c r="GEO463" s="17"/>
      <c r="GEP463" s="17"/>
      <c r="GEQ463" s="17"/>
      <c r="GER463" s="17"/>
      <c r="GES463" s="17"/>
      <c r="GET463" s="17"/>
      <c r="GEU463" s="17"/>
      <c r="GEV463" s="17"/>
      <c r="GEW463" s="17"/>
      <c r="GEX463" s="17"/>
      <c r="GEY463" s="17"/>
      <c r="GEZ463" s="17"/>
      <c r="GFA463" s="17"/>
      <c r="GFB463" s="17"/>
      <c r="GFC463" s="17"/>
      <c r="GFD463" s="17"/>
      <c r="GFE463" s="17"/>
      <c r="GFF463" s="17"/>
      <c r="GFG463" s="17"/>
      <c r="GFH463" s="17"/>
      <c r="GFI463" s="17"/>
      <c r="GFJ463" s="17"/>
      <c r="GFK463" s="17"/>
      <c r="GFL463" s="17"/>
      <c r="GFM463" s="17"/>
      <c r="GFN463" s="17"/>
      <c r="GFO463" s="17"/>
      <c r="GFP463" s="17"/>
      <c r="GFQ463" s="17"/>
      <c r="GFR463" s="17"/>
      <c r="GFS463" s="17"/>
      <c r="GFT463" s="17"/>
      <c r="GFU463" s="17"/>
      <c r="GFV463" s="17"/>
      <c r="GFW463" s="17"/>
      <c r="GFX463" s="17"/>
      <c r="GFY463" s="17"/>
      <c r="GFZ463" s="17"/>
      <c r="GGA463" s="17"/>
      <c r="GGB463" s="17"/>
      <c r="GGC463" s="17"/>
      <c r="GGD463" s="17"/>
      <c r="GGE463" s="17"/>
      <c r="GGF463" s="17"/>
      <c r="GGG463" s="17"/>
      <c r="GGH463" s="17"/>
      <c r="GGI463" s="17"/>
      <c r="GGJ463" s="17"/>
      <c r="GGK463" s="17"/>
      <c r="GGL463" s="17"/>
      <c r="GGM463" s="17"/>
      <c r="GGN463" s="17"/>
      <c r="GGO463" s="17"/>
      <c r="GGP463" s="17"/>
      <c r="GGQ463" s="17"/>
      <c r="GGR463" s="17"/>
      <c r="GGS463" s="17"/>
      <c r="GGT463" s="17"/>
      <c r="GGU463" s="17"/>
      <c r="GGV463" s="17"/>
      <c r="GGW463" s="17"/>
      <c r="GGX463" s="17"/>
      <c r="GGY463" s="17"/>
      <c r="GGZ463" s="17"/>
      <c r="GHA463" s="17"/>
      <c r="GHB463" s="17"/>
      <c r="GHC463" s="17"/>
      <c r="GHD463" s="17"/>
      <c r="GHE463" s="17"/>
      <c r="GHF463" s="17"/>
      <c r="GHG463" s="17"/>
      <c r="GHH463" s="17"/>
      <c r="GHI463" s="17"/>
      <c r="GHJ463" s="17"/>
      <c r="GHK463" s="17"/>
      <c r="GHL463" s="17"/>
      <c r="GHM463" s="17"/>
      <c r="GHN463" s="17"/>
      <c r="GHO463" s="17"/>
      <c r="GHP463" s="17"/>
      <c r="GHQ463" s="17"/>
      <c r="GHR463" s="17"/>
      <c r="GHS463" s="17"/>
      <c r="GHT463" s="17"/>
      <c r="GHU463" s="17"/>
      <c r="GHV463" s="17"/>
      <c r="GHW463" s="17"/>
      <c r="GHX463" s="17"/>
      <c r="GHY463" s="17"/>
      <c r="GHZ463" s="17"/>
      <c r="GIA463" s="17"/>
      <c r="GIB463" s="17"/>
      <c r="GIC463" s="17"/>
      <c r="GID463" s="17"/>
      <c r="GIE463" s="17"/>
      <c r="GIF463" s="17"/>
      <c r="GIG463" s="17"/>
      <c r="GIH463" s="17"/>
      <c r="GII463" s="17"/>
      <c r="GIJ463" s="17"/>
      <c r="GIK463" s="17"/>
      <c r="GIL463" s="17"/>
      <c r="GIM463" s="17"/>
      <c r="GIN463" s="17"/>
      <c r="GIO463" s="17"/>
      <c r="GIP463" s="17"/>
      <c r="GIQ463" s="17"/>
      <c r="GIR463" s="17"/>
      <c r="GIS463" s="17"/>
      <c r="GIT463" s="17"/>
      <c r="GIU463" s="17"/>
      <c r="GIV463" s="17"/>
      <c r="GIW463" s="17"/>
      <c r="GIX463" s="17"/>
      <c r="GIY463" s="17"/>
      <c r="GIZ463" s="17"/>
      <c r="GJA463" s="17"/>
      <c r="GJB463" s="17"/>
      <c r="GJC463" s="17"/>
      <c r="GJD463" s="17"/>
      <c r="GJE463" s="17"/>
      <c r="GJF463" s="17"/>
      <c r="GJG463" s="17"/>
      <c r="GJH463" s="17"/>
      <c r="GJI463" s="17"/>
      <c r="GJJ463" s="17"/>
      <c r="GJK463" s="17"/>
      <c r="GJL463" s="17"/>
      <c r="GJM463" s="17"/>
      <c r="GJN463" s="17"/>
      <c r="GJO463" s="17"/>
      <c r="GJP463" s="17"/>
      <c r="GJQ463" s="17"/>
      <c r="GJR463" s="17"/>
      <c r="GJS463" s="17"/>
      <c r="GJT463" s="17"/>
      <c r="GJU463" s="17"/>
      <c r="GJV463" s="17"/>
      <c r="GJW463" s="17"/>
      <c r="GJX463" s="17"/>
      <c r="GJY463" s="17"/>
      <c r="GJZ463" s="17"/>
      <c r="GKA463" s="17"/>
      <c r="GKB463" s="17"/>
      <c r="GKC463" s="17"/>
      <c r="GKD463" s="17"/>
      <c r="GKE463" s="17"/>
      <c r="GKF463" s="17"/>
      <c r="GKG463" s="17"/>
      <c r="GKH463" s="17"/>
      <c r="GKI463" s="17"/>
      <c r="GKJ463" s="17"/>
      <c r="GKK463" s="17"/>
      <c r="GKL463" s="17"/>
      <c r="GKM463" s="17"/>
      <c r="GKN463" s="17"/>
      <c r="GKO463" s="17"/>
      <c r="GKP463" s="17"/>
      <c r="GKQ463" s="17"/>
      <c r="GKR463" s="17"/>
      <c r="GKS463" s="17"/>
      <c r="GKT463" s="17"/>
      <c r="GKU463" s="17"/>
      <c r="GKV463" s="17"/>
      <c r="GKW463" s="17"/>
      <c r="GKX463" s="17"/>
      <c r="GKY463" s="17"/>
      <c r="GKZ463" s="17"/>
      <c r="GLA463" s="17"/>
      <c r="GLB463" s="17"/>
      <c r="GLC463" s="17"/>
      <c r="GLD463" s="17"/>
      <c r="GLE463" s="17"/>
      <c r="GLF463" s="17"/>
      <c r="GLG463" s="17"/>
      <c r="GLH463" s="17"/>
      <c r="GLI463" s="17"/>
      <c r="GLJ463" s="17"/>
      <c r="GLK463" s="17"/>
      <c r="GLL463" s="17"/>
      <c r="GLM463" s="17"/>
      <c r="GLN463" s="17"/>
      <c r="GLO463" s="17"/>
      <c r="GLP463" s="17"/>
      <c r="GLQ463" s="17"/>
      <c r="GLR463" s="17"/>
      <c r="GLS463" s="17"/>
      <c r="GLT463" s="17"/>
      <c r="GLU463" s="17"/>
      <c r="GLV463" s="17"/>
      <c r="GLW463" s="17"/>
      <c r="GLX463" s="17"/>
      <c r="GLY463" s="17"/>
      <c r="GLZ463" s="17"/>
      <c r="GMA463" s="17"/>
      <c r="GMB463" s="17"/>
      <c r="GMC463" s="17"/>
      <c r="GMD463" s="17"/>
      <c r="GME463" s="17"/>
      <c r="GMF463" s="17"/>
      <c r="GMG463" s="17"/>
      <c r="GMH463" s="17"/>
      <c r="GMI463" s="17"/>
      <c r="GMJ463" s="17"/>
      <c r="GMK463" s="17"/>
      <c r="GML463" s="17"/>
      <c r="GMM463" s="17"/>
      <c r="GMN463" s="17"/>
      <c r="GMO463" s="17"/>
      <c r="GMP463" s="17"/>
      <c r="GMQ463" s="17"/>
      <c r="GMR463" s="17"/>
      <c r="GMS463" s="17"/>
      <c r="GMT463" s="17"/>
      <c r="GMU463" s="17"/>
      <c r="GMV463" s="17"/>
      <c r="GMW463" s="17"/>
      <c r="GMX463" s="17"/>
      <c r="GMY463" s="17"/>
      <c r="GMZ463" s="17"/>
      <c r="GNA463" s="17"/>
      <c r="GNB463" s="17"/>
      <c r="GNC463" s="17"/>
      <c r="GND463" s="17"/>
      <c r="GNE463" s="17"/>
      <c r="GNF463" s="17"/>
      <c r="GNG463" s="17"/>
      <c r="GNH463" s="17"/>
      <c r="GNI463" s="17"/>
      <c r="GNJ463" s="17"/>
      <c r="GNK463" s="17"/>
      <c r="GNL463" s="17"/>
      <c r="GNM463" s="17"/>
      <c r="GNN463" s="17"/>
      <c r="GNO463" s="17"/>
      <c r="GNP463" s="17"/>
      <c r="GNQ463" s="17"/>
      <c r="GNR463" s="17"/>
      <c r="GNS463" s="17"/>
      <c r="GNT463" s="17"/>
      <c r="GNU463" s="17"/>
      <c r="GNV463" s="17"/>
      <c r="GNW463" s="17"/>
      <c r="GNX463" s="17"/>
      <c r="GNY463" s="17"/>
      <c r="GNZ463" s="17"/>
      <c r="GOA463" s="17"/>
      <c r="GOB463" s="17"/>
      <c r="GOC463" s="17"/>
      <c r="GOD463" s="17"/>
      <c r="GOE463" s="17"/>
      <c r="GOF463" s="17"/>
      <c r="GOG463" s="17"/>
      <c r="GOH463" s="17"/>
      <c r="GOI463" s="17"/>
      <c r="GOJ463" s="17"/>
      <c r="GOK463" s="17"/>
      <c r="GOL463" s="17"/>
      <c r="GOM463" s="17"/>
      <c r="GON463" s="17"/>
      <c r="GOO463" s="17"/>
      <c r="GOP463" s="17"/>
      <c r="GOQ463" s="17"/>
      <c r="GOR463" s="17"/>
      <c r="GOS463" s="17"/>
      <c r="GOT463" s="17"/>
      <c r="GOU463" s="17"/>
      <c r="GOV463" s="17"/>
      <c r="GOW463" s="17"/>
      <c r="GOX463" s="17"/>
      <c r="GOY463" s="17"/>
      <c r="GOZ463" s="17"/>
      <c r="GPA463" s="17"/>
      <c r="GPB463" s="17"/>
      <c r="GPC463" s="17"/>
      <c r="GPD463" s="17"/>
      <c r="GPE463" s="17"/>
      <c r="GPF463" s="17"/>
      <c r="GPG463" s="17"/>
      <c r="GPH463" s="17"/>
      <c r="GPI463" s="17"/>
      <c r="GPJ463" s="17"/>
      <c r="GPK463" s="17"/>
      <c r="GPL463" s="17"/>
      <c r="GPM463" s="17"/>
      <c r="GPN463" s="17"/>
      <c r="GPO463" s="17"/>
      <c r="GPP463" s="17"/>
      <c r="GPQ463" s="17"/>
      <c r="GPR463" s="17"/>
      <c r="GPS463" s="17"/>
      <c r="GPT463" s="17"/>
      <c r="GPU463" s="17"/>
      <c r="GPV463" s="17"/>
      <c r="GPW463" s="17"/>
      <c r="GPX463" s="17"/>
      <c r="GPY463" s="17"/>
      <c r="GPZ463" s="17"/>
      <c r="GQA463" s="17"/>
      <c r="GQB463" s="17"/>
      <c r="GQC463" s="17"/>
      <c r="GQD463" s="17"/>
      <c r="GQE463" s="17"/>
      <c r="GQF463" s="17"/>
      <c r="GQG463" s="17"/>
      <c r="GQH463" s="17"/>
      <c r="GQI463" s="17"/>
      <c r="GQJ463" s="17"/>
      <c r="GQK463" s="17"/>
      <c r="GQL463" s="17"/>
      <c r="GQM463" s="17"/>
      <c r="GQN463" s="17"/>
      <c r="GQO463" s="17"/>
      <c r="GQP463" s="17"/>
      <c r="GQQ463" s="17"/>
      <c r="GQR463" s="17"/>
      <c r="GQS463" s="17"/>
      <c r="GQT463" s="17"/>
      <c r="GQU463" s="17"/>
      <c r="GQV463" s="17"/>
      <c r="GQW463" s="17"/>
      <c r="GQX463" s="17"/>
      <c r="GQY463" s="17"/>
      <c r="GQZ463" s="17"/>
      <c r="GRA463" s="17"/>
      <c r="GRB463" s="17"/>
      <c r="GRC463" s="17"/>
      <c r="GRD463" s="17"/>
      <c r="GRE463" s="17"/>
      <c r="GRF463" s="17"/>
      <c r="GRG463" s="17"/>
      <c r="GRH463" s="17"/>
      <c r="GRI463" s="17"/>
      <c r="GRJ463" s="17"/>
      <c r="GRK463" s="17"/>
      <c r="GRL463" s="17"/>
      <c r="GRM463" s="17"/>
      <c r="GRN463" s="17"/>
      <c r="GRO463" s="17"/>
      <c r="GRP463" s="17"/>
      <c r="GRQ463" s="17"/>
      <c r="GRR463" s="17"/>
      <c r="GRS463" s="17"/>
      <c r="GRT463" s="17"/>
      <c r="GRU463" s="17"/>
      <c r="GRV463" s="17"/>
      <c r="GRW463" s="17"/>
      <c r="GRX463" s="17"/>
      <c r="GRY463" s="17"/>
      <c r="GRZ463" s="17"/>
      <c r="GSA463" s="17"/>
      <c r="GSB463" s="17"/>
      <c r="GSC463" s="17"/>
      <c r="GSD463" s="17"/>
      <c r="GSE463" s="17"/>
      <c r="GSF463" s="17"/>
      <c r="GSG463" s="17"/>
      <c r="GSH463" s="17"/>
      <c r="GSI463" s="17"/>
      <c r="GSJ463" s="17"/>
      <c r="GSK463" s="17"/>
      <c r="GSL463" s="17"/>
      <c r="GSM463" s="17"/>
      <c r="GSN463" s="17"/>
      <c r="GSO463" s="17"/>
      <c r="GSP463" s="17"/>
      <c r="GSQ463" s="17"/>
      <c r="GSR463" s="17"/>
      <c r="GSS463" s="17"/>
      <c r="GST463" s="17"/>
      <c r="GSU463" s="17"/>
      <c r="GSV463" s="17"/>
      <c r="GSW463" s="17"/>
      <c r="GSX463" s="17"/>
      <c r="GSY463" s="17"/>
      <c r="GSZ463" s="17"/>
      <c r="GTA463" s="17"/>
      <c r="GTB463" s="17"/>
      <c r="GTC463" s="17"/>
      <c r="GTD463" s="17"/>
      <c r="GTE463" s="17"/>
      <c r="GTF463" s="17"/>
      <c r="GTG463" s="17"/>
      <c r="GTH463" s="17"/>
      <c r="GTI463" s="17"/>
      <c r="GTJ463" s="17"/>
      <c r="GTK463" s="17"/>
      <c r="GTL463" s="17"/>
      <c r="GTM463" s="17"/>
      <c r="GTN463" s="17"/>
      <c r="GTO463" s="17"/>
      <c r="GTP463" s="17"/>
      <c r="GTQ463" s="17"/>
      <c r="GTR463" s="17"/>
      <c r="GTS463" s="17"/>
      <c r="GTT463" s="17"/>
      <c r="GTU463" s="17"/>
      <c r="GTV463" s="17"/>
      <c r="GTW463" s="17"/>
      <c r="GTX463" s="17"/>
      <c r="GTY463" s="17"/>
      <c r="GTZ463" s="17"/>
      <c r="GUA463" s="17"/>
      <c r="GUB463" s="17"/>
      <c r="GUC463" s="17"/>
      <c r="GUD463" s="17"/>
      <c r="GUE463" s="17"/>
      <c r="GUF463" s="17"/>
      <c r="GUG463" s="17"/>
      <c r="GUH463" s="17"/>
      <c r="GUI463" s="17"/>
      <c r="GUJ463" s="17"/>
      <c r="GUK463" s="17"/>
      <c r="GUL463" s="17"/>
      <c r="GUM463" s="17"/>
      <c r="GUN463" s="17"/>
      <c r="GUO463" s="17"/>
      <c r="GUP463" s="17"/>
      <c r="GUQ463" s="17"/>
      <c r="GUR463" s="17"/>
      <c r="GUS463" s="17"/>
      <c r="GUT463" s="17"/>
      <c r="GUU463" s="17"/>
      <c r="GUV463" s="17"/>
      <c r="GUW463" s="17"/>
      <c r="GUX463" s="17"/>
      <c r="GUY463" s="17"/>
      <c r="GUZ463" s="17"/>
      <c r="GVA463" s="17"/>
      <c r="GVB463" s="17"/>
      <c r="GVC463" s="17"/>
      <c r="GVD463" s="17"/>
      <c r="GVE463" s="17"/>
      <c r="GVF463" s="17"/>
      <c r="GVG463" s="17"/>
      <c r="GVH463" s="17"/>
      <c r="GVI463" s="17"/>
      <c r="GVJ463" s="17"/>
      <c r="GVK463" s="17"/>
      <c r="GVL463" s="17"/>
      <c r="GVM463" s="17"/>
      <c r="GVN463" s="17"/>
      <c r="GVO463" s="17"/>
      <c r="GVP463" s="17"/>
      <c r="GVQ463" s="17"/>
      <c r="GVR463" s="17"/>
      <c r="GVS463" s="17"/>
      <c r="GVT463" s="17"/>
      <c r="GVU463" s="17"/>
      <c r="GVV463" s="17"/>
      <c r="GVW463" s="17"/>
      <c r="GVX463" s="17"/>
      <c r="GVY463" s="17"/>
      <c r="GVZ463" s="17"/>
      <c r="GWA463" s="17"/>
      <c r="GWB463" s="17"/>
      <c r="GWC463" s="17"/>
      <c r="GWD463" s="17"/>
      <c r="GWE463" s="17"/>
      <c r="GWF463" s="17"/>
      <c r="GWG463" s="17"/>
      <c r="GWH463" s="17"/>
      <c r="GWI463" s="17"/>
      <c r="GWJ463" s="17"/>
      <c r="GWK463" s="17"/>
      <c r="GWL463" s="17"/>
      <c r="GWM463" s="17"/>
      <c r="GWN463" s="17"/>
      <c r="GWO463" s="17"/>
      <c r="GWP463" s="17"/>
      <c r="GWQ463" s="17"/>
      <c r="GWR463" s="17"/>
      <c r="GWS463" s="17"/>
      <c r="GWT463" s="17"/>
      <c r="GWU463" s="17"/>
      <c r="GWV463" s="17"/>
      <c r="GWW463" s="17"/>
      <c r="GWX463" s="17"/>
      <c r="GWY463" s="17"/>
      <c r="GWZ463" s="17"/>
      <c r="GXA463" s="17"/>
      <c r="GXB463" s="17"/>
      <c r="GXC463" s="17"/>
      <c r="GXD463" s="17"/>
      <c r="GXE463" s="17"/>
      <c r="GXF463" s="17"/>
      <c r="GXG463" s="17"/>
      <c r="GXH463" s="17"/>
      <c r="GXI463" s="17"/>
      <c r="GXJ463" s="17"/>
      <c r="GXK463" s="17"/>
      <c r="GXL463" s="17"/>
      <c r="GXM463" s="17"/>
      <c r="GXN463" s="17"/>
      <c r="GXO463" s="17"/>
      <c r="GXP463" s="17"/>
      <c r="GXQ463" s="17"/>
      <c r="GXR463" s="17"/>
      <c r="GXS463" s="17"/>
      <c r="GXT463" s="17"/>
      <c r="GXU463" s="17"/>
      <c r="GXV463" s="17"/>
      <c r="GXW463" s="17"/>
      <c r="GXX463" s="17"/>
      <c r="GXY463" s="17"/>
      <c r="GXZ463" s="17"/>
      <c r="GYA463" s="17"/>
      <c r="GYB463" s="17"/>
      <c r="GYC463" s="17"/>
      <c r="GYD463" s="17"/>
      <c r="GYE463" s="17"/>
      <c r="GYF463" s="17"/>
      <c r="GYG463" s="17"/>
      <c r="GYH463" s="17"/>
      <c r="GYI463" s="17"/>
      <c r="GYJ463" s="17"/>
      <c r="GYK463" s="17"/>
      <c r="GYL463" s="17"/>
      <c r="GYM463" s="17"/>
      <c r="GYN463" s="17"/>
      <c r="GYO463" s="17"/>
      <c r="GYP463" s="17"/>
      <c r="GYQ463" s="17"/>
      <c r="GYR463" s="17"/>
      <c r="GYS463" s="17"/>
      <c r="GYT463" s="17"/>
      <c r="GYU463" s="17"/>
      <c r="GYV463" s="17"/>
      <c r="GYW463" s="17"/>
      <c r="GYX463" s="17"/>
      <c r="GYY463" s="17"/>
      <c r="GYZ463" s="17"/>
      <c r="GZA463" s="17"/>
      <c r="GZB463" s="17"/>
      <c r="GZC463" s="17"/>
      <c r="GZD463" s="17"/>
      <c r="GZE463" s="17"/>
      <c r="GZF463" s="17"/>
      <c r="GZG463" s="17"/>
      <c r="GZH463" s="17"/>
      <c r="GZI463" s="17"/>
      <c r="GZJ463" s="17"/>
      <c r="GZK463" s="17"/>
      <c r="GZL463" s="17"/>
      <c r="GZM463" s="17"/>
      <c r="GZN463" s="17"/>
      <c r="GZO463" s="17"/>
      <c r="GZP463" s="17"/>
      <c r="GZQ463" s="17"/>
      <c r="GZR463" s="17"/>
      <c r="GZS463" s="17"/>
      <c r="GZT463" s="17"/>
      <c r="GZU463" s="17"/>
      <c r="GZV463" s="17"/>
      <c r="GZW463" s="17"/>
      <c r="GZX463" s="17"/>
      <c r="GZY463" s="17"/>
      <c r="GZZ463" s="17"/>
      <c r="HAA463" s="17"/>
      <c r="HAB463" s="17"/>
      <c r="HAC463" s="17"/>
      <c r="HAD463" s="17"/>
      <c r="HAE463" s="17"/>
      <c r="HAF463" s="17"/>
      <c r="HAG463" s="17"/>
      <c r="HAH463" s="17"/>
      <c r="HAI463" s="17"/>
      <c r="HAJ463" s="17"/>
      <c r="HAK463" s="17"/>
      <c r="HAL463" s="17"/>
      <c r="HAM463" s="17"/>
      <c r="HAN463" s="17"/>
      <c r="HAO463" s="17"/>
      <c r="HAP463" s="17"/>
      <c r="HAQ463" s="17"/>
      <c r="HAR463" s="17"/>
      <c r="HAS463" s="17"/>
      <c r="HAT463" s="17"/>
      <c r="HAU463" s="17"/>
      <c r="HAV463" s="17"/>
      <c r="HAW463" s="17"/>
      <c r="HAX463" s="17"/>
      <c r="HAY463" s="17"/>
      <c r="HAZ463" s="17"/>
      <c r="HBA463" s="17"/>
      <c r="HBB463" s="17"/>
      <c r="HBC463" s="17"/>
      <c r="HBD463" s="17"/>
      <c r="HBE463" s="17"/>
      <c r="HBF463" s="17"/>
      <c r="HBG463" s="17"/>
      <c r="HBH463" s="17"/>
      <c r="HBI463" s="17"/>
      <c r="HBJ463" s="17"/>
      <c r="HBK463" s="17"/>
      <c r="HBL463" s="17"/>
      <c r="HBM463" s="17"/>
      <c r="HBN463" s="17"/>
      <c r="HBO463" s="17"/>
      <c r="HBP463" s="17"/>
      <c r="HBQ463" s="17"/>
      <c r="HBR463" s="17"/>
      <c r="HBS463" s="17"/>
      <c r="HBT463" s="17"/>
      <c r="HBU463" s="17"/>
      <c r="HBV463" s="17"/>
      <c r="HBW463" s="17"/>
      <c r="HBX463" s="17"/>
      <c r="HBY463" s="17"/>
      <c r="HBZ463" s="17"/>
      <c r="HCA463" s="17"/>
      <c r="HCB463" s="17"/>
      <c r="HCC463" s="17"/>
      <c r="HCD463" s="17"/>
      <c r="HCE463" s="17"/>
      <c r="HCF463" s="17"/>
      <c r="HCG463" s="17"/>
      <c r="HCH463" s="17"/>
      <c r="HCI463" s="17"/>
      <c r="HCJ463" s="17"/>
      <c r="HCK463" s="17"/>
      <c r="HCL463" s="17"/>
      <c r="HCM463" s="17"/>
      <c r="HCN463" s="17"/>
      <c r="HCO463" s="17"/>
      <c r="HCP463" s="17"/>
      <c r="HCQ463" s="17"/>
      <c r="HCR463" s="17"/>
      <c r="HCS463" s="17"/>
      <c r="HCT463" s="17"/>
      <c r="HCU463" s="17"/>
      <c r="HCV463" s="17"/>
      <c r="HCW463" s="17"/>
      <c r="HCX463" s="17"/>
      <c r="HCY463" s="17"/>
      <c r="HCZ463" s="17"/>
      <c r="HDA463" s="17"/>
      <c r="HDB463" s="17"/>
      <c r="HDC463" s="17"/>
      <c r="HDD463" s="17"/>
      <c r="HDE463" s="17"/>
      <c r="HDF463" s="17"/>
      <c r="HDG463" s="17"/>
      <c r="HDH463" s="17"/>
      <c r="HDI463" s="17"/>
      <c r="HDJ463" s="17"/>
      <c r="HDK463" s="17"/>
      <c r="HDL463" s="17"/>
      <c r="HDM463" s="17"/>
      <c r="HDN463" s="17"/>
      <c r="HDO463" s="17"/>
      <c r="HDP463" s="17"/>
      <c r="HDQ463" s="17"/>
      <c r="HDR463" s="17"/>
      <c r="HDS463" s="17"/>
      <c r="HDT463" s="17"/>
      <c r="HDU463" s="17"/>
      <c r="HDV463" s="17"/>
      <c r="HDW463" s="17"/>
      <c r="HDX463" s="17"/>
      <c r="HDY463" s="17"/>
      <c r="HDZ463" s="17"/>
      <c r="HEA463" s="17"/>
      <c r="HEB463" s="17"/>
      <c r="HEC463" s="17"/>
      <c r="HED463" s="17"/>
      <c r="HEE463" s="17"/>
      <c r="HEF463" s="17"/>
      <c r="HEG463" s="17"/>
      <c r="HEH463" s="17"/>
      <c r="HEI463" s="17"/>
      <c r="HEJ463" s="17"/>
      <c r="HEK463" s="17"/>
      <c r="HEL463" s="17"/>
      <c r="HEM463" s="17"/>
      <c r="HEN463" s="17"/>
      <c r="HEO463" s="17"/>
      <c r="HEP463" s="17"/>
      <c r="HEQ463" s="17"/>
      <c r="HER463" s="17"/>
      <c r="HES463" s="17"/>
      <c r="HET463" s="17"/>
      <c r="HEU463" s="17"/>
      <c r="HEV463" s="17"/>
      <c r="HEW463" s="17"/>
      <c r="HEX463" s="17"/>
      <c r="HEY463" s="17"/>
      <c r="HEZ463" s="17"/>
      <c r="HFA463" s="17"/>
      <c r="HFB463" s="17"/>
      <c r="HFC463" s="17"/>
      <c r="HFD463" s="17"/>
      <c r="HFE463" s="17"/>
      <c r="HFF463" s="17"/>
      <c r="HFG463" s="17"/>
      <c r="HFH463" s="17"/>
      <c r="HFI463" s="17"/>
      <c r="HFJ463" s="17"/>
      <c r="HFK463" s="17"/>
      <c r="HFL463" s="17"/>
      <c r="HFM463" s="17"/>
      <c r="HFN463" s="17"/>
      <c r="HFO463" s="17"/>
      <c r="HFP463" s="17"/>
      <c r="HFQ463" s="17"/>
      <c r="HFR463" s="17"/>
      <c r="HFS463" s="17"/>
      <c r="HFT463" s="17"/>
      <c r="HFU463" s="17"/>
      <c r="HFV463" s="17"/>
      <c r="HFW463" s="17"/>
      <c r="HFX463" s="17"/>
      <c r="HFY463" s="17"/>
      <c r="HFZ463" s="17"/>
      <c r="HGA463" s="17"/>
      <c r="HGB463" s="17"/>
      <c r="HGC463" s="17"/>
      <c r="HGD463" s="17"/>
      <c r="HGE463" s="17"/>
      <c r="HGF463" s="17"/>
      <c r="HGG463" s="17"/>
      <c r="HGH463" s="17"/>
      <c r="HGI463" s="17"/>
      <c r="HGJ463" s="17"/>
      <c r="HGK463" s="17"/>
      <c r="HGL463" s="17"/>
      <c r="HGM463" s="17"/>
      <c r="HGN463" s="17"/>
      <c r="HGO463" s="17"/>
      <c r="HGP463" s="17"/>
      <c r="HGQ463" s="17"/>
      <c r="HGR463" s="17"/>
      <c r="HGS463" s="17"/>
      <c r="HGT463" s="17"/>
      <c r="HGU463" s="17"/>
      <c r="HGV463" s="17"/>
      <c r="HGW463" s="17"/>
      <c r="HGX463" s="17"/>
      <c r="HGY463" s="17"/>
      <c r="HGZ463" s="17"/>
      <c r="HHA463" s="17"/>
      <c r="HHB463" s="17"/>
      <c r="HHC463" s="17"/>
      <c r="HHD463" s="17"/>
      <c r="HHE463" s="17"/>
      <c r="HHF463" s="17"/>
      <c r="HHG463" s="17"/>
      <c r="HHH463" s="17"/>
      <c r="HHI463" s="17"/>
      <c r="HHJ463" s="17"/>
      <c r="HHK463" s="17"/>
      <c r="HHL463" s="17"/>
      <c r="HHM463" s="17"/>
      <c r="HHN463" s="17"/>
      <c r="HHO463" s="17"/>
      <c r="HHP463" s="17"/>
      <c r="HHQ463" s="17"/>
      <c r="HHR463" s="17"/>
      <c r="HHS463" s="17"/>
      <c r="HHT463" s="17"/>
      <c r="HHU463" s="17"/>
      <c r="HHV463" s="17"/>
      <c r="HHW463" s="17"/>
      <c r="HHX463" s="17"/>
      <c r="HHY463" s="17"/>
      <c r="HHZ463" s="17"/>
      <c r="HIA463" s="17"/>
      <c r="HIB463" s="17"/>
      <c r="HIC463" s="17"/>
      <c r="HID463" s="17"/>
      <c r="HIE463" s="17"/>
      <c r="HIF463" s="17"/>
      <c r="HIG463" s="17"/>
      <c r="HIH463" s="17"/>
      <c r="HII463" s="17"/>
      <c r="HIJ463" s="17"/>
      <c r="HIK463" s="17"/>
      <c r="HIL463" s="17"/>
      <c r="HIM463" s="17"/>
      <c r="HIN463" s="17"/>
      <c r="HIO463" s="17"/>
      <c r="HIP463" s="17"/>
      <c r="HIQ463" s="17"/>
      <c r="HIR463" s="17"/>
      <c r="HIS463" s="17"/>
      <c r="HIT463" s="17"/>
      <c r="HIU463" s="17"/>
      <c r="HIV463" s="17"/>
      <c r="HIW463" s="17"/>
      <c r="HIX463" s="17"/>
      <c r="HIY463" s="17"/>
      <c r="HIZ463" s="17"/>
      <c r="HJA463" s="17"/>
      <c r="HJB463" s="17"/>
      <c r="HJC463" s="17"/>
      <c r="HJD463" s="17"/>
      <c r="HJE463" s="17"/>
      <c r="HJF463" s="17"/>
      <c r="HJG463" s="17"/>
      <c r="HJH463" s="17"/>
      <c r="HJI463" s="17"/>
      <c r="HJJ463" s="17"/>
      <c r="HJK463" s="17"/>
      <c r="HJL463" s="17"/>
      <c r="HJM463" s="17"/>
      <c r="HJN463" s="17"/>
      <c r="HJO463" s="17"/>
      <c r="HJP463" s="17"/>
      <c r="HJQ463" s="17"/>
      <c r="HJR463" s="17"/>
      <c r="HJS463" s="17"/>
      <c r="HJT463" s="17"/>
      <c r="HJU463" s="17"/>
      <c r="HJV463" s="17"/>
      <c r="HJW463" s="17"/>
      <c r="HJX463" s="17"/>
      <c r="HJY463" s="17"/>
      <c r="HJZ463" s="17"/>
      <c r="HKA463" s="17"/>
      <c r="HKB463" s="17"/>
      <c r="HKC463" s="17"/>
      <c r="HKD463" s="17"/>
      <c r="HKE463" s="17"/>
      <c r="HKF463" s="17"/>
      <c r="HKG463" s="17"/>
      <c r="HKH463" s="17"/>
      <c r="HKI463" s="17"/>
      <c r="HKJ463" s="17"/>
      <c r="HKK463" s="17"/>
      <c r="HKL463" s="17"/>
      <c r="HKM463" s="17"/>
      <c r="HKN463" s="17"/>
      <c r="HKO463" s="17"/>
      <c r="HKP463" s="17"/>
      <c r="HKQ463" s="17"/>
      <c r="HKR463" s="17"/>
      <c r="HKS463" s="17"/>
      <c r="HKT463" s="17"/>
      <c r="HKU463" s="17"/>
      <c r="HKV463" s="17"/>
      <c r="HKW463" s="17"/>
      <c r="HKX463" s="17"/>
      <c r="HKY463" s="17"/>
      <c r="HKZ463" s="17"/>
      <c r="HLA463" s="17"/>
      <c r="HLB463" s="17"/>
      <c r="HLC463" s="17"/>
      <c r="HLD463" s="17"/>
      <c r="HLE463" s="17"/>
      <c r="HLF463" s="17"/>
      <c r="HLG463" s="17"/>
      <c r="HLH463" s="17"/>
      <c r="HLI463" s="17"/>
      <c r="HLJ463" s="17"/>
      <c r="HLK463" s="17"/>
      <c r="HLL463" s="17"/>
      <c r="HLM463" s="17"/>
      <c r="HLN463" s="17"/>
      <c r="HLO463" s="17"/>
      <c r="HLP463" s="17"/>
      <c r="HLQ463" s="17"/>
      <c r="HLR463" s="17"/>
      <c r="HLS463" s="17"/>
      <c r="HLT463" s="17"/>
      <c r="HLU463" s="17"/>
      <c r="HLV463" s="17"/>
      <c r="HLW463" s="17"/>
      <c r="HLX463" s="17"/>
      <c r="HLY463" s="17"/>
      <c r="HLZ463" s="17"/>
      <c r="HMA463" s="17"/>
      <c r="HMB463" s="17"/>
      <c r="HMC463" s="17"/>
      <c r="HMD463" s="17"/>
      <c r="HME463" s="17"/>
      <c r="HMF463" s="17"/>
      <c r="HMG463" s="17"/>
      <c r="HMH463" s="17"/>
      <c r="HMI463" s="17"/>
      <c r="HMJ463" s="17"/>
      <c r="HMK463" s="17"/>
      <c r="HML463" s="17"/>
      <c r="HMM463" s="17"/>
      <c r="HMN463" s="17"/>
      <c r="HMO463" s="17"/>
      <c r="HMP463" s="17"/>
      <c r="HMQ463" s="17"/>
      <c r="HMR463" s="17"/>
      <c r="HMS463" s="17"/>
      <c r="HMT463" s="17"/>
      <c r="HMU463" s="17"/>
      <c r="HMV463" s="17"/>
      <c r="HMW463" s="17"/>
      <c r="HMX463" s="17"/>
      <c r="HMY463" s="17"/>
      <c r="HMZ463" s="17"/>
      <c r="HNA463" s="17"/>
      <c r="HNB463" s="17"/>
      <c r="HNC463" s="17"/>
      <c r="HND463" s="17"/>
      <c r="HNE463" s="17"/>
      <c r="HNF463" s="17"/>
      <c r="HNG463" s="17"/>
      <c r="HNH463" s="17"/>
      <c r="HNI463" s="17"/>
      <c r="HNJ463" s="17"/>
      <c r="HNK463" s="17"/>
      <c r="HNL463" s="17"/>
      <c r="HNM463" s="17"/>
      <c r="HNN463" s="17"/>
      <c r="HNO463" s="17"/>
      <c r="HNP463" s="17"/>
      <c r="HNQ463" s="17"/>
      <c r="HNR463" s="17"/>
      <c r="HNS463" s="17"/>
      <c r="HNT463" s="17"/>
      <c r="HNU463" s="17"/>
      <c r="HNV463" s="17"/>
      <c r="HNW463" s="17"/>
      <c r="HNX463" s="17"/>
      <c r="HNY463" s="17"/>
      <c r="HNZ463" s="17"/>
      <c r="HOA463" s="17"/>
      <c r="HOB463" s="17"/>
      <c r="HOC463" s="17"/>
      <c r="HOD463" s="17"/>
      <c r="HOE463" s="17"/>
      <c r="HOF463" s="17"/>
      <c r="HOG463" s="17"/>
      <c r="HOH463" s="17"/>
      <c r="HOI463" s="17"/>
      <c r="HOJ463" s="17"/>
      <c r="HOK463" s="17"/>
      <c r="HOL463" s="17"/>
      <c r="HOM463" s="17"/>
      <c r="HON463" s="17"/>
      <c r="HOO463" s="17"/>
      <c r="HOP463" s="17"/>
      <c r="HOQ463" s="17"/>
      <c r="HOR463" s="17"/>
      <c r="HOS463" s="17"/>
      <c r="HOT463" s="17"/>
      <c r="HOU463" s="17"/>
      <c r="HOV463" s="17"/>
      <c r="HOW463" s="17"/>
      <c r="HOX463" s="17"/>
      <c r="HOY463" s="17"/>
      <c r="HOZ463" s="17"/>
      <c r="HPA463" s="17"/>
      <c r="HPB463" s="17"/>
      <c r="HPC463" s="17"/>
      <c r="HPD463" s="17"/>
      <c r="HPE463" s="17"/>
      <c r="HPF463" s="17"/>
      <c r="HPG463" s="17"/>
      <c r="HPH463" s="17"/>
      <c r="HPI463" s="17"/>
      <c r="HPJ463" s="17"/>
      <c r="HPK463" s="17"/>
      <c r="HPL463" s="17"/>
      <c r="HPM463" s="17"/>
      <c r="HPN463" s="17"/>
      <c r="HPO463" s="17"/>
      <c r="HPP463" s="17"/>
      <c r="HPQ463" s="17"/>
      <c r="HPR463" s="17"/>
      <c r="HPS463" s="17"/>
      <c r="HPT463" s="17"/>
      <c r="HPU463" s="17"/>
      <c r="HPV463" s="17"/>
      <c r="HPW463" s="17"/>
      <c r="HPX463" s="17"/>
      <c r="HPY463" s="17"/>
      <c r="HPZ463" s="17"/>
      <c r="HQA463" s="17"/>
      <c r="HQB463" s="17"/>
      <c r="HQC463" s="17"/>
      <c r="HQD463" s="17"/>
      <c r="HQE463" s="17"/>
      <c r="HQF463" s="17"/>
      <c r="HQG463" s="17"/>
      <c r="HQH463" s="17"/>
      <c r="HQI463" s="17"/>
      <c r="HQJ463" s="17"/>
      <c r="HQK463" s="17"/>
      <c r="HQL463" s="17"/>
      <c r="HQM463" s="17"/>
      <c r="HQN463" s="17"/>
      <c r="HQO463" s="17"/>
      <c r="HQP463" s="17"/>
      <c r="HQQ463" s="17"/>
      <c r="HQR463" s="17"/>
      <c r="HQS463" s="17"/>
      <c r="HQT463" s="17"/>
      <c r="HQU463" s="17"/>
      <c r="HQV463" s="17"/>
      <c r="HQW463" s="17"/>
      <c r="HQX463" s="17"/>
      <c r="HQY463" s="17"/>
      <c r="HQZ463" s="17"/>
      <c r="HRA463" s="17"/>
      <c r="HRB463" s="17"/>
      <c r="HRC463" s="17"/>
      <c r="HRD463" s="17"/>
      <c r="HRE463" s="17"/>
      <c r="HRF463" s="17"/>
      <c r="HRG463" s="17"/>
      <c r="HRH463" s="17"/>
      <c r="HRI463" s="17"/>
      <c r="HRJ463" s="17"/>
      <c r="HRK463" s="17"/>
      <c r="HRL463" s="17"/>
      <c r="HRM463" s="17"/>
      <c r="HRN463" s="17"/>
      <c r="HRO463" s="17"/>
      <c r="HRP463" s="17"/>
      <c r="HRQ463" s="17"/>
      <c r="HRR463" s="17"/>
      <c r="HRS463" s="17"/>
      <c r="HRT463" s="17"/>
      <c r="HRU463" s="17"/>
      <c r="HRV463" s="17"/>
      <c r="HRW463" s="17"/>
      <c r="HRX463" s="17"/>
      <c r="HRY463" s="17"/>
      <c r="HRZ463" s="17"/>
      <c r="HSA463" s="17"/>
      <c r="HSB463" s="17"/>
      <c r="HSC463" s="17"/>
      <c r="HSD463" s="17"/>
      <c r="HSE463" s="17"/>
      <c r="HSF463" s="17"/>
      <c r="HSG463" s="17"/>
      <c r="HSH463" s="17"/>
      <c r="HSI463" s="17"/>
      <c r="HSJ463" s="17"/>
      <c r="HSK463" s="17"/>
      <c r="HSL463" s="17"/>
      <c r="HSM463" s="17"/>
      <c r="HSN463" s="17"/>
      <c r="HSO463" s="17"/>
      <c r="HSP463" s="17"/>
      <c r="HSQ463" s="17"/>
      <c r="HSR463" s="17"/>
      <c r="HSS463" s="17"/>
      <c r="HST463" s="17"/>
      <c r="HSU463" s="17"/>
      <c r="HSV463" s="17"/>
      <c r="HSW463" s="17"/>
      <c r="HSX463" s="17"/>
      <c r="HSY463" s="17"/>
      <c r="HSZ463" s="17"/>
      <c r="HTA463" s="17"/>
      <c r="HTB463" s="17"/>
      <c r="HTC463" s="17"/>
      <c r="HTD463" s="17"/>
      <c r="HTE463" s="17"/>
      <c r="HTF463" s="17"/>
      <c r="HTG463" s="17"/>
      <c r="HTH463" s="17"/>
      <c r="HTI463" s="17"/>
      <c r="HTJ463" s="17"/>
      <c r="HTK463" s="17"/>
      <c r="HTL463" s="17"/>
      <c r="HTM463" s="17"/>
      <c r="HTN463" s="17"/>
      <c r="HTO463" s="17"/>
      <c r="HTP463" s="17"/>
      <c r="HTQ463" s="17"/>
      <c r="HTR463" s="17"/>
      <c r="HTS463" s="17"/>
      <c r="HTT463" s="17"/>
      <c r="HTU463" s="17"/>
      <c r="HTV463" s="17"/>
      <c r="HTW463" s="17"/>
      <c r="HTX463" s="17"/>
      <c r="HTY463" s="17"/>
      <c r="HTZ463" s="17"/>
      <c r="HUA463" s="17"/>
      <c r="HUB463" s="17"/>
      <c r="HUC463" s="17"/>
      <c r="HUD463" s="17"/>
      <c r="HUE463" s="17"/>
      <c r="HUF463" s="17"/>
      <c r="HUG463" s="17"/>
      <c r="HUH463" s="17"/>
      <c r="HUI463" s="17"/>
      <c r="HUJ463" s="17"/>
      <c r="HUK463" s="17"/>
      <c r="HUL463" s="17"/>
      <c r="HUM463" s="17"/>
      <c r="HUN463" s="17"/>
      <c r="HUO463" s="17"/>
      <c r="HUP463" s="17"/>
      <c r="HUQ463" s="17"/>
      <c r="HUR463" s="17"/>
      <c r="HUS463" s="17"/>
      <c r="HUT463" s="17"/>
      <c r="HUU463" s="17"/>
      <c r="HUV463" s="17"/>
      <c r="HUW463" s="17"/>
      <c r="HUX463" s="17"/>
      <c r="HUY463" s="17"/>
      <c r="HUZ463" s="17"/>
      <c r="HVA463" s="17"/>
      <c r="HVB463" s="17"/>
      <c r="HVC463" s="17"/>
      <c r="HVD463" s="17"/>
      <c r="HVE463" s="17"/>
      <c r="HVF463" s="17"/>
      <c r="HVG463" s="17"/>
      <c r="HVH463" s="17"/>
      <c r="HVI463" s="17"/>
      <c r="HVJ463" s="17"/>
      <c r="HVK463" s="17"/>
      <c r="HVL463" s="17"/>
      <c r="HVM463" s="17"/>
      <c r="HVN463" s="17"/>
      <c r="HVO463" s="17"/>
      <c r="HVP463" s="17"/>
      <c r="HVQ463" s="17"/>
      <c r="HVR463" s="17"/>
      <c r="HVS463" s="17"/>
      <c r="HVT463" s="17"/>
      <c r="HVU463" s="17"/>
      <c r="HVV463" s="17"/>
      <c r="HVW463" s="17"/>
      <c r="HVX463" s="17"/>
      <c r="HVY463" s="17"/>
      <c r="HVZ463" s="17"/>
      <c r="HWA463" s="17"/>
      <c r="HWB463" s="17"/>
      <c r="HWC463" s="17"/>
      <c r="HWD463" s="17"/>
      <c r="HWE463" s="17"/>
      <c r="HWF463" s="17"/>
      <c r="HWG463" s="17"/>
      <c r="HWH463" s="17"/>
      <c r="HWI463" s="17"/>
      <c r="HWJ463" s="17"/>
      <c r="HWK463" s="17"/>
      <c r="HWL463" s="17"/>
      <c r="HWM463" s="17"/>
      <c r="HWN463" s="17"/>
      <c r="HWO463" s="17"/>
      <c r="HWP463" s="17"/>
      <c r="HWQ463" s="17"/>
      <c r="HWR463" s="17"/>
      <c r="HWS463" s="17"/>
      <c r="HWT463" s="17"/>
      <c r="HWU463" s="17"/>
      <c r="HWV463" s="17"/>
      <c r="HWW463" s="17"/>
      <c r="HWX463" s="17"/>
      <c r="HWY463" s="17"/>
      <c r="HWZ463" s="17"/>
      <c r="HXA463" s="17"/>
      <c r="HXB463" s="17"/>
      <c r="HXC463" s="17"/>
      <c r="HXD463" s="17"/>
      <c r="HXE463" s="17"/>
      <c r="HXF463" s="17"/>
      <c r="HXG463" s="17"/>
      <c r="HXH463" s="17"/>
      <c r="HXI463" s="17"/>
      <c r="HXJ463" s="17"/>
      <c r="HXK463" s="17"/>
      <c r="HXL463" s="17"/>
      <c r="HXM463" s="17"/>
      <c r="HXN463" s="17"/>
      <c r="HXO463" s="17"/>
      <c r="HXP463" s="17"/>
      <c r="HXQ463" s="17"/>
      <c r="HXR463" s="17"/>
      <c r="HXS463" s="17"/>
      <c r="HXT463" s="17"/>
      <c r="HXU463" s="17"/>
      <c r="HXV463" s="17"/>
      <c r="HXW463" s="17"/>
      <c r="HXX463" s="17"/>
      <c r="HXY463" s="17"/>
      <c r="HXZ463" s="17"/>
      <c r="HYA463" s="17"/>
      <c r="HYB463" s="17"/>
      <c r="HYC463" s="17"/>
      <c r="HYD463" s="17"/>
      <c r="HYE463" s="17"/>
      <c r="HYF463" s="17"/>
      <c r="HYG463" s="17"/>
      <c r="HYH463" s="17"/>
      <c r="HYI463" s="17"/>
      <c r="HYJ463" s="17"/>
      <c r="HYK463" s="17"/>
      <c r="HYL463" s="17"/>
      <c r="HYM463" s="17"/>
      <c r="HYN463" s="17"/>
      <c r="HYO463" s="17"/>
      <c r="HYP463" s="17"/>
      <c r="HYQ463" s="17"/>
      <c r="HYR463" s="17"/>
      <c r="HYS463" s="17"/>
      <c r="HYT463" s="17"/>
      <c r="HYU463" s="17"/>
      <c r="HYV463" s="17"/>
      <c r="HYW463" s="17"/>
      <c r="HYX463" s="17"/>
      <c r="HYY463" s="17"/>
      <c r="HYZ463" s="17"/>
      <c r="HZA463" s="17"/>
      <c r="HZB463" s="17"/>
      <c r="HZC463" s="17"/>
      <c r="HZD463" s="17"/>
      <c r="HZE463" s="17"/>
      <c r="HZF463" s="17"/>
      <c r="HZG463" s="17"/>
      <c r="HZH463" s="17"/>
      <c r="HZI463" s="17"/>
      <c r="HZJ463" s="17"/>
      <c r="HZK463" s="17"/>
      <c r="HZL463" s="17"/>
      <c r="HZM463" s="17"/>
      <c r="HZN463" s="17"/>
      <c r="HZO463" s="17"/>
      <c r="HZP463" s="17"/>
      <c r="HZQ463" s="17"/>
      <c r="HZR463" s="17"/>
      <c r="HZS463" s="17"/>
      <c r="HZT463" s="17"/>
      <c r="HZU463" s="17"/>
      <c r="HZV463" s="17"/>
      <c r="HZW463" s="17"/>
      <c r="HZX463" s="17"/>
      <c r="HZY463" s="17"/>
      <c r="HZZ463" s="17"/>
      <c r="IAA463" s="17"/>
      <c r="IAB463" s="17"/>
      <c r="IAC463" s="17"/>
      <c r="IAD463" s="17"/>
      <c r="IAE463" s="17"/>
      <c r="IAF463" s="17"/>
      <c r="IAG463" s="17"/>
      <c r="IAH463" s="17"/>
      <c r="IAI463" s="17"/>
      <c r="IAJ463" s="17"/>
      <c r="IAK463" s="17"/>
      <c r="IAL463" s="17"/>
      <c r="IAM463" s="17"/>
      <c r="IAN463" s="17"/>
      <c r="IAO463" s="17"/>
      <c r="IAP463" s="17"/>
      <c r="IAQ463" s="17"/>
      <c r="IAR463" s="17"/>
      <c r="IAS463" s="17"/>
      <c r="IAT463" s="17"/>
      <c r="IAU463" s="17"/>
      <c r="IAV463" s="17"/>
      <c r="IAW463" s="17"/>
      <c r="IAX463" s="17"/>
      <c r="IAY463" s="17"/>
      <c r="IAZ463" s="17"/>
      <c r="IBA463" s="17"/>
      <c r="IBB463" s="17"/>
      <c r="IBC463" s="17"/>
      <c r="IBD463" s="17"/>
      <c r="IBE463" s="17"/>
      <c r="IBF463" s="17"/>
      <c r="IBG463" s="17"/>
      <c r="IBH463" s="17"/>
      <c r="IBI463" s="17"/>
      <c r="IBJ463" s="17"/>
      <c r="IBK463" s="17"/>
      <c r="IBL463" s="17"/>
      <c r="IBM463" s="17"/>
      <c r="IBN463" s="17"/>
      <c r="IBO463" s="17"/>
      <c r="IBP463" s="17"/>
      <c r="IBQ463" s="17"/>
      <c r="IBR463" s="17"/>
      <c r="IBS463" s="17"/>
      <c r="IBT463" s="17"/>
      <c r="IBU463" s="17"/>
      <c r="IBV463" s="17"/>
      <c r="IBW463" s="17"/>
      <c r="IBX463" s="17"/>
      <c r="IBY463" s="17"/>
      <c r="IBZ463" s="17"/>
      <c r="ICA463" s="17"/>
      <c r="ICB463" s="17"/>
      <c r="ICC463" s="17"/>
      <c r="ICD463" s="17"/>
      <c r="ICE463" s="17"/>
      <c r="ICF463" s="17"/>
      <c r="ICG463" s="17"/>
      <c r="ICH463" s="17"/>
      <c r="ICI463" s="17"/>
      <c r="ICJ463" s="17"/>
      <c r="ICK463" s="17"/>
      <c r="ICL463" s="17"/>
      <c r="ICM463" s="17"/>
      <c r="ICN463" s="17"/>
      <c r="ICO463" s="17"/>
      <c r="ICP463" s="17"/>
      <c r="ICQ463" s="17"/>
      <c r="ICR463" s="17"/>
      <c r="ICS463" s="17"/>
      <c r="ICT463" s="17"/>
      <c r="ICU463" s="17"/>
      <c r="ICV463" s="17"/>
      <c r="ICW463" s="17"/>
      <c r="ICX463" s="17"/>
      <c r="ICY463" s="17"/>
      <c r="ICZ463" s="17"/>
      <c r="IDA463" s="17"/>
      <c r="IDB463" s="17"/>
      <c r="IDC463" s="17"/>
      <c r="IDD463" s="17"/>
      <c r="IDE463" s="17"/>
      <c r="IDF463" s="17"/>
      <c r="IDG463" s="17"/>
      <c r="IDH463" s="17"/>
      <c r="IDI463" s="17"/>
      <c r="IDJ463" s="17"/>
      <c r="IDK463" s="17"/>
      <c r="IDL463" s="17"/>
      <c r="IDM463" s="17"/>
      <c r="IDN463" s="17"/>
      <c r="IDO463" s="17"/>
      <c r="IDP463" s="17"/>
      <c r="IDQ463" s="17"/>
      <c r="IDR463" s="17"/>
      <c r="IDS463" s="17"/>
      <c r="IDT463" s="17"/>
      <c r="IDU463" s="17"/>
      <c r="IDV463" s="17"/>
      <c r="IDW463" s="17"/>
      <c r="IDX463" s="17"/>
      <c r="IDY463" s="17"/>
      <c r="IDZ463" s="17"/>
      <c r="IEA463" s="17"/>
      <c r="IEB463" s="17"/>
      <c r="IEC463" s="17"/>
      <c r="IED463" s="17"/>
      <c r="IEE463" s="17"/>
      <c r="IEF463" s="17"/>
      <c r="IEG463" s="17"/>
      <c r="IEH463" s="17"/>
      <c r="IEI463" s="17"/>
      <c r="IEJ463" s="17"/>
      <c r="IEK463" s="17"/>
      <c r="IEL463" s="17"/>
      <c r="IEM463" s="17"/>
      <c r="IEN463" s="17"/>
      <c r="IEO463" s="17"/>
      <c r="IEP463" s="17"/>
      <c r="IEQ463" s="17"/>
      <c r="IER463" s="17"/>
      <c r="IES463" s="17"/>
      <c r="IET463" s="17"/>
      <c r="IEU463" s="17"/>
      <c r="IEV463" s="17"/>
      <c r="IEW463" s="17"/>
      <c r="IEX463" s="17"/>
      <c r="IEY463" s="17"/>
      <c r="IEZ463" s="17"/>
      <c r="IFA463" s="17"/>
      <c r="IFB463" s="17"/>
      <c r="IFC463" s="17"/>
      <c r="IFD463" s="17"/>
      <c r="IFE463" s="17"/>
      <c r="IFF463" s="17"/>
      <c r="IFG463" s="17"/>
      <c r="IFH463" s="17"/>
      <c r="IFI463" s="17"/>
      <c r="IFJ463" s="17"/>
      <c r="IFK463" s="17"/>
      <c r="IFL463" s="17"/>
      <c r="IFM463" s="17"/>
      <c r="IFN463" s="17"/>
      <c r="IFO463" s="17"/>
      <c r="IFP463" s="17"/>
      <c r="IFQ463" s="17"/>
      <c r="IFR463" s="17"/>
      <c r="IFS463" s="17"/>
      <c r="IFT463" s="17"/>
      <c r="IFU463" s="17"/>
      <c r="IFV463" s="17"/>
      <c r="IFW463" s="17"/>
      <c r="IFX463" s="17"/>
      <c r="IFY463" s="17"/>
      <c r="IFZ463" s="17"/>
      <c r="IGA463" s="17"/>
      <c r="IGB463" s="17"/>
      <c r="IGC463" s="17"/>
      <c r="IGD463" s="17"/>
      <c r="IGE463" s="17"/>
      <c r="IGF463" s="17"/>
      <c r="IGG463" s="17"/>
      <c r="IGH463" s="17"/>
      <c r="IGI463" s="17"/>
      <c r="IGJ463" s="17"/>
      <c r="IGK463" s="17"/>
      <c r="IGL463" s="17"/>
      <c r="IGM463" s="17"/>
      <c r="IGN463" s="17"/>
      <c r="IGO463" s="17"/>
      <c r="IGP463" s="17"/>
      <c r="IGQ463" s="17"/>
      <c r="IGR463" s="17"/>
      <c r="IGS463" s="17"/>
      <c r="IGT463" s="17"/>
      <c r="IGU463" s="17"/>
      <c r="IGV463" s="17"/>
      <c r="IGW463" s="17"/>
      <c r="IGX463" s="17"/>
      <c r="IGY463" s="17"/>
      <c r="IGZ463" s="17"/>
      <c r="IHA463" s="17"/>
      <c r="IHB463" s="17"/>
      <c r="IHC463" s="17"/>
      <c r="IHD463" s="17"/>
      <c r="IHE463" s="17"/>
      <c r="IHF463" s="17"/>
      <c r="IHG463" s="17"/>
      <c r="IHH463" s="17"/>
      <c r="IHI463" s="17"/>
      <c r="IHJ463" s="17"/>
      <c r="IHK463" s="17"/>
      <c r="IHL463" s="17"/>
      <c r="IHM463" s="17"/>
      <c r="IHN463" s="17"/>
      <c r="IHO463" s="17"/>
      <c r="IHP463" s="17"/>
      <c r="IHQ463" s="17"/>
      <c r="IHR463" s="17"/>
      <c r="IHS463" s="17"/>
      <c r="IHT463" s="17"/>
      <c r="IHU463" s="17"/>
      <c r="IHV463" s="17"/>
      <c r="IHW463" s="17"/>
      <c r="IHX463" s="17"/>
      <c r="IHY463" s="17"/>
      <c r="IHZ463" s="17"/>
      <c r="IIA463" s="17"/>
      <c r="IIB463" s="17"/>
      <c r="IIC463" s="17"/>
      <c r="IID463" s="17"/>
      <c r="IIE463" s="17"/>
      <c r="IIF463" s="17"/>
      <c r="IIG463" s="17"/>
      <c r="IIH463" s="17"/>
      <c r="III463" s="17"/>
      <c r="IIJ463" s="17"/>
      <c r="IIK463" s="17"/>
      <c r="IIL463" s="17"/>
      <c r="IIM463" s="17"/>
      <c r="IIN463" s="17"/>
      <c r="IIO463" s="17"/>
      <c r="IIP463" s="17"/>
      <c r="IIQ463" s="17"/>
      <c r="IIR463" s="17"/>
      <c r="IIS463" s="17"/>
      <c r="IIT463" s="17"/>
      <c r="IIU463" s="17"/>
      <c r="IIV463" s="17"/>
      <c r="IIW463" s="17"/>
      <c r="IIX463" s="17"/>
      <c r="IIY463" s="17"/>
      <c r="IIZ463" s="17"/>
      <c r="IJA463" s="17"/>
      <c r="IJB463" s="17"/>
      <c r="IJC463" s="17"/>
      <c r="IJD463" s="17"/>
      <c r="IJE463" s="17"/>
      <c r="IJF463" s="17"/>
      <c r="IJG463" s="17"/>
      <c r="IJH463" s="17"/>
      <c r="IJI463" s="17"/>
      <c r="IJJ463" s="17"/>
      <c r="IJK463" s="17"/>
      <c r="IJL463" s="17"/>
      <c r="IJM463" s="17"/>
      <c r="IJN463" s="17"/>
      <c r="IJO463" s="17"/>
      <c r="IJP463" s="17"/>
      <c r="IJQ463" s="17"/>
      <c r="IJR463" s="17"/>
      <c r="IJS463" s="17"/>
      <c r="IJT463" s="17"/>
      <c r="IJU463" s="17"/>
      <c r="IJV463" s="17"/>
      <c r="IJW463" s="17"/>
      <c r="IJX463" s="17"/>
      <c r="IJY463" s="17"/>
      <c r="IJZ463" s="17"/>
      <c r="IKA463" s="17"/>
      <c r="IKB463" s="17"/>
      <c r="IKC463" s="17"/>
      <c r="IKD463" s="17"/>
      <c r="IKE463" s="17"/>
      <c r="IKF463" s="17"/>
      <c r="IKG463" s="17"/>
      <c r="IKH463" s="17"/>
      <c r="IKI463" s="17"/>
      <c r="IKJ463" s="17"/>
      <c r="IKK463" s="17"/>
      <c r="IKL463" s="17"/>
      <c r="IKM463" s="17"/>
      <c r="IKN463" s="17"/>
      <c r="IKO463" s="17"/>
      <c r="IKP463" s="17"/>
      <c r="IKQ463" s="17"/>
      <c r="IKR463" s="17"/>
      <c r="IKS463" s="17"/>
      <c r="IKT463" s="17"/>
      <c r="IKU463" s="17"/>
      <c r="IKV463" s="17"/>
      <c r="IKW463" s="17"/>
      <c r="IKX463" s="17"/>
      <c r="IKY463" s="17"/>
      <c r="IKZ463" s="17"/>
      <c r="ILA463" s="17"/>
      <c r="ILB463" s="17"/>
      <c r="ILC463" s="17"/>
      <c r="ILD463" s="17"/>
      <c r="ILE463" s="17"/>
      <c r="ILF463" s="17"/>
      <c r="ILG463" s="17"/>
      <c r="ILH463" s="17"/>
      <c r="ILI463" s="17"/>
      <c r="ILJ463" s="17"/>
      <c r="ILK463" s="17"/>
      <c r="ILL463" s="17"/>
      <c r="ILM463" s="17"/>
      <c r="ILN463" s="17"/>
      <c r="ILO463" s="17"/>
      <c r="ILP463" s="17"/>
      <c r="ILQ463" s="17"/>
      <c r="ILR463" s="17"/>
      <c r="ILS463" s="17"/>
      <c r="ILT463" s="17"/>
      <c r="ILU463" s="17"/>
      <c r="ILV463" s="17"/>
      <c r="ILW463" s="17"/>
      <c r="ILX463" s="17"/>
      <c r="ILY463" s="17"/>
      <c r="ILZ463" s="17"/>
      <c r="IMA463" s="17"/>
      <c r="IMB463" s="17"/>
      <c r="IMC463" s="17"/>
      <c r="IMD463" s="17"/>
      <c r="IME463" s="17"/>
      <c r="IMF463" s="17"/>
      <c r="IMG463" s="17"/>
      <c r="IMH463" s="17"/>
      <c r="IMI463" s="17"/>
      <c r="IMJ463" s="17"/>
      <c r="IMK463" s="17"/>
      <c r="IML463" s="17"/>
      <c r="IMM463" s="17"/>
      <c r="IMN463" s="17"/>
      <c r="IMO463" s="17"/>
      <c r="IMP463" s="17"/>
      <c r="IMQ463" s="17"/>
      <c r="IMR463" s="17"/>
      <c r="IMS463" s="17"/>
      <c r="IMT463" s="17"/>
      <c r="IMU463" s="17"/>
      <c r="IMV463" s="17"/>
      <c r="IMW463" s="17"/>
      <c r="IMX463" s="17"/>
      <c r="IMY463" s="17"/>
      <c r="IMZ463" s="17"/>
      <c r="INA463" s="17"/>
      <c r="INB463" s="17"/>
      <c r="INC463" s="17"/>
      <c r="IND463" s="17"/>
      <c r="INE463" s="17"/>
      <c r="INF463" s="17"/>
      <c r="ING463" s="17"/>
      <c r="INH463" s="17"/>
      <c r="INI463" s="17"/>
      <c r="INJ463" s="17"/>
      <c r="INK463" s="17"/>
      <c r="INL463" s="17"/>
      <c r="INM463" s="17"/>
      <c r="INN463" s="17"/>
      <c r="INO463" s="17"/>
      <c r="INP463" s="17"/>
      <c r="INQ463" s="17"/>
      <c r="INR463" s="17"/>
      <c r="INS463" s="17"/>
      <c r="INT463" s="17"/>
      <c r="INU463" s="17"/>
      <c r="INV463" s="17"/>
      <c r="INW463" s="17"/>
      <c r="INX463" s="17"/>
      <c r="INY463" s="17"/>
      <c r="INZ463" s="17"/>
      <c r="IOA463" s="17"/>
      <c r="IOB463" s="17"/>
      <c r="IOC463" s="17"/>
      <c r="IOD463" s="17"/>
      <c r="IOE463" s="17"/>
      <c r="IOF463" s="17"/>
      <c r="IOG463" s="17"/>
      <c r="IOH463" s="17"/>
      <c r="IOI463" s="17"/>
      <c r="IOJ463" s="17"/>
      <c r="IOK463" s="17"/>
      <c r="IOL463" s="17"/>
      <c r="IOM463" s="17"/>
      <c r="ION463" s="17"/>
      <c r="IOO463" s="17"/>
      <c r="IOP463" s="17"/>
      <c r="IOQ463" s="17"/>
      <c r="IOR463" s="17"/>
      <c r="IOS463" s="17"/>
      <c r="IOT463" s="17"/>
      <c r="IOU463" s="17"/>
      <c r="IOV463" s="17"/>
      <c r="IOW463" s="17"/>
      <c r="IOX463" s="17"/>
      <c r="IOY463" s="17"/>
      <c r="IOZ463" s="17"/>
      <c r="IPA463" s="17"/>
      <c r="IPB463" s="17"/>
      <c r="IPC463" s="17"/>
      <c r="IPD463" s="17"/>
      <c r="IPE463" s="17"/>
      <c r="IPF463" s="17"/>
      <c r="IPG463" s="17"/>
      <c r="IPH463" s="17"/>
      <c r="IPI463" s="17"/>
      <c r="IPJ463" s="17"/>
      <c r="IPK463" s="17"/>
      <c r="IPL463" s="17"/>
      <c r="IPM463" s="17"/>
      <c r="IPN463" s="17"/>
      <c r="IPO463" s="17"/>
      <c r="IPP463" s="17"/>
      <c r="IPQ463" s="17"/>
      <c r="IPR463" s="17"/>
      <c r="IPS463" s="17"/>
      <c r="IPT463" s="17"/>
      <c r="IPU463" s="17"/>
      <c r="IPV463" s="17"/>
      <c r="IPW463" s="17"/>
      <c r="IPX463" s="17"/>
      <c r="IPY463" s="17"/>
      <c r="IPZ463" s="17"/>
      <c r="IQA463" s="17"/>
      <c r="IQB463" s="17"/>
      <c r="IQC463" s="17"/>
      <c r="IQD463" s="17"/>
      <c r="IQE463" s="17"/>
      <c r="IQF463" s="17"/>
      <c r="IQG463" s="17"/>
      <c r="IQH463" s="17"/>
      <c r="IQI463" s="17"/>
      <c r="IQJ463" s="17"/>
      <c r="IQK463" s="17"/>
      <c r="IQL463" s="17"/>
      <c r="IQM463" s="17"/>
      <c r="IQN463" s="17"/>
      <c r="IQO463" s="17"/>
      <c r="IQP463" s="17"/>
      <c r="IQQ463" s="17"/>
      <c r="IQR463" s="17"/>
      <c r="IQS463" s="17"/>
      <c r="IQT463" s="17"/>
      <c r="IQU463" s="17"/>
      <c r="IQV463" s="17"/>
      <c r="IQW463" s="17"/>
      <c r="IQX463" s="17"/>
      <c r="IQY463" s="17"/>
      <c r="IQZ463" s="17"/>
      <c r="IRA463" s="17"/>
      <c r="IRB463" s="17"/>
      <c r="IRC463" s="17"/>
      <c r="IRD463" s="17"/>
      <c r="IRE463" s="17"/>
      <c r="IRF463" s="17"/>
      <c r="IRG463" s="17"/>
      <c r="IRH463" s="17"/>
      <c r="IRI463" s="17"/>
      <c r="IRJ463" s="17"/>
      <c r="IRK463" s="17"/>
      <c r="IRL463" s="17"/>
      <c r="IRM463" s="17"/>
      <c r="IRN463" s="17"/>
      <c r="IRO463" s="17"/>
      <c r="IRP463" s="17"/>
      <c r="IRQ463" s="17"/>
      <c r="IRR463" s="17"/>
      <c r="IRS463" s="17"/>
      <c r="IRT463" s="17"/>
      <c r="IRU463" s="17"/>
      <c r="IRV463" s="17"/>
      <c r="IRW463" s="17"/>
      <c r="IRX463" s="17"/>
      <c r="IRY463" s="17"/>
      <c r="IRZ463" s="17"/>
      <c r="ISA463" s="17"/>
      <c r="ISB463" s="17"/>
      <c r="ISC463" s="17"/>
      <c r="ISD463" s="17"/>
      <c r="ISE463" s="17"/>
      <c r="ISF463" s="17"/>
      <c r="ISG463" s="17"/>
      <c r="ISH463" s="17"/>
      <c r="ISI463" s="17"/>
      <c r="ISJ463" s="17"/>
      <c r="ISK463" s="17"/>
      <c r="ISL463" s="17"/>
      <c r="ISM463" s="17"/>
      <c r="ISN463" s="17"/>
      <c r="ISO463" s="17"/>
      <c r="ISP463" s="17"/>
      <c r="ISQ463" s="17"/>
      <c r="ISR463" s="17"/>
      <c r="ISS463" s="17"/>
      <c r="IST463" s="17"/>
      <c r="ISU463" s="17"/>
      <c r="ISV463" s="17"/>
      <c r="ISW463" s="17"/>
      <c r="ISX463" s="17"/>
      <c r="ISY463" s="17"/>
      <c r="ISZ463" s="17"/>
      <c r="ITA463" s="17"/>
      <c r="ITB463" s="17"/>
      <c r="ITC463" s="17"/>
      <c r="ITD463" s="17"/>
      <c r="ITE463" s="17"/>
      <c r="ITF463" s="17"/>
      <c r="ITG463" s="17"/>
      <c r="ITH463" s="17"/>
      <c r="ITI463" s="17"/>
      <c r="ITJ463" s="17"/>
      <c r="ITK463" s="17"/>
      <c r="ITL463" s="17"/>
      <c r="ITM463" s="17"/>
      <c r="ITN463" s="17"/>
      <c r="ITO463" s="17"/>
      <c r="ITP463" s="17"/>
      <c r="ITQ463" s="17"/>
      <c r="ITR463" s="17"/>
      <c r="ITS463" s="17"/>
      <c r="ITT463" s="17"/>
      <c r="ITU463" s="17"/>
      <c r="ITV463" s="17"/>
      <c r="ITW463" s="17"/>
      <c r="ITX463" s="17"/>
      <c r="ITY463" s="17"/>
      <c r="ITZ463" s="17"/>
      <c r="IUA463" s="17"/>
      <c r="IUB463" s="17"/>
      <c r="IUC463" s="17"/>
      <c r="IUD463" s="17"/>
      <c r="IUE463" s="17"/>
      <c r="IUF463" s="17"/>
      <c r="IUG463" s="17"/>
      <c r="IUH463" s="17"/>
      <c r="IUI463" s="17"/>
      <c r="IUJ463" s="17"/>
      <c r="IUK463" s="17"/>
      <c r="IUL463" s="17"/>
      <c r="IUM463" s="17"/>
      <c r="IUN463" s="17"/>
      <c r="IUO463" s="17"/>
      <c r="IUP463" s="17"/>
      <c r="IUQ463" s="17"/>
      <c r="IUR463" s="17"/>
      <c r="IUS463" s="17"/>
      <c r="IUT463" s="17"/>
      <c r="IUU463" s="17"/>
      <c r="IUV463" s="17"/>
      <c r="IUW463" s="17"/>
      <c r="IUX463" s="17"/>
      <c r="IUY463" s="17"/>
      <c r="IUZ463" s="17"/>
      <c r="IVA463" s="17"/>
      <c r="IVB463" s="17"/>
      <c r="IVC463" s="17"/>
      <c r="IVD463" s="17"/>
      <c r="IVE463" s="17"/>
      <c r="IVF463" s="17"/>
      <c r="IVG463" s="17"/>
      <c r="IVH463" s="17"/>
      <c r="IVI463" s="17"/>
      <c r="IVJ463" s="17"/>
      <c r="IVK463" s="17"/>
      <c r="IVL463" s="17"/>
      <c r="IVM463" s="17"/>
      <c r="IVN463" s="17"/>
      <c r="IVO463" s="17"/>
      <c r="IVP463" s="17"/>
      <c r="IVQ463" s="17"/>
      <c r="IVR463" s="17"/>
      <c r="IVS463" s="17"/>
      <c r="IVT463" s="17"/>
      <c r="IVU463" s="17"/>
      <c r="IVV463" s="17"/>
      <c r="IVW463" s="17"/>
      <c r="IVX463" s="17"/>
      <c r="IVY463" s="17"/>
      <c r="IVZ463" s="17"/>
      <c r="IWA463" s="17"/>
      <c r="IWB463" s="17"/>
      <c r="IWC463" s="17"/>
      <c r="IWD463" s="17"/>
      <c r="IWE463" s="17"/>
      <c r="IWF463" s="17"/>
      <c r="IWG463" s="17"/>
      <c r="IWH463" s="17"/>
      <c r="IWI463" s="17"/>
      <c r="IWJ463" s="17"/>
      <c r="IWK463" s="17"/>
      <c r="IWL463" s="17"/>
      <c r="IWM463" s="17"/>
      <c r="IWN463" s="17"/>
      <c r="IWO463" s="17"/>
      <c r="IWP463" s="17"/>
      <c r="IWQ463" s="17"/>
      <c r="IWR463" s="17"/>
      <c r="IWS463" s="17"/>
      <c r="IWT463" s="17"/>
      <c r="IWU463" s="17"/>
      <c r="IWV463" s="17"/>
      <c r="IWW463" s="17"/>
      <c r="IWX463" s="17"/>
      <c r="IWY463" s="17"/>
      <c r="IWZ463" s="17"/>
      <c r="IXA463" s="17"/>
      <c r="IXB463" s="17"/>
      <c r="IXC463" s="17"/>
      <c r="IXD463" s="17"/>
      <c r="IXE463" s="17"/>
      <c r="IXF463" s="17"/>
      <c r="IXG463" s="17"/>
      <c r="IXH463" s="17"/>
      <c r="IXI463" s="17"/>
      <c r="IXJ463" s="17"/>
      <c r="IXK463" s="17"/>
      <c r="IXL463" s="17"/>
      <c r="IXM463" s="17"/>
      <c r="IXN463" s="17"/>
      <c r="IXO463" s="17"/>
      <c r="IXP463" s="17"/>
      <c r="IXQ463" s="17"/>
      <c r="IXR463" s="17"/>
      <c r="IXS463" s="17"/>
      <c r="IXT463" s="17"/>
      <c r="IXU463" s="17"/>
      <c r="IXV463" s="17"/>
      <c r="IXW463" s="17"/>
      <c r="IXX463" s="17"/>
      <c r="IXY463" s="17"/>
      <c r="IXZ463" s="17"/>
      <c r="IYA463" s="17"/>
      <c r="IYB463" s="17"/>
      <c r="IYC463" s="17"/>
      <c r="IYD463" s="17"/>
      <c r="IYE463" s="17"/>
      <c r="IYF463" s="17"/>
      <c r="IYG463" s="17"/>
      <c r="IYH463" s="17"/>
      <c r="IYI463" s="17"/>
      <c r="IYJ463" s="17"/>
      <c r="IYK463" s="17"/>
      <c r="IYL463" s="17"/>
      <c r="IYM463" s="17"/>
      <c r="IYN463" s="17"/>
      <c r="IYO463" s="17"/>
      <c r="IYP463" s="17"/>
      <c r="IYQ463" s="17"/>
      <c r="IYR463" s="17"/>
      <c r="IYS463" s="17"/>
      <c r="IYT463" s="17"/>
      <c r="IYU463" s="17"/>
      <c r="IYV463" s="17"/>
      <c r="IYW463" s="17"/>
      <c r="IYX463" s="17"/>
      <c r="IYY463" s="17"/>
      <c r="IYZ463" s="17"/>
      <c r="IZA463" s="17"/>
      <c r="IZB463" s="17"/>
      <c r="IZC463" s="17"/>
      <c r="IZD463" s="17"/>
      <c r="IZE463" s="17"/>
      <c r="IZF463" s="17"/>
      <c r="IZG463" s="17"/>
      <c r="IZH463" s="17"/>
      <c r="IZI463" s="17"/>
      <c r="IZJ463" s="17"/>
      <c r="IZK463" s="17"/>
      <c r="IZL463" s="17"/>
      <c r="IZM463" s="17"/>
      <c r="IZN463" s="17"/>
      <c r="IZO463" s="17"/>
      <c r="IZP463" s="17"/>
      <c r="IZQ463" s="17"/>
      <c r="IZR463" s="17"/>
      <c r="IZS463" s="17"/>
      <c r="IZT463" s="17"/>
      <c r="IZU463" s="17"/>
      <c r="IZV463" s="17"/>
      <c r="IZW463" s="17"/>
      <c r="IZX463" s="17"/>
      <c r="IZY463" s="17"/>
      <c r="IZZ463" s="17"/>
      <c r="JAA463" s="17"/>
      <c r="JAB463" s="17"/>
      <c r="JAC463" s="17"/>
      <c r="JAD463" s="17"/>
      <c r="JAE463" s="17"/>
      <c r="JAF463" s="17"/>
      <c r="JAG463" s="17"/>
      <c r="JAH463" s="17"/>
      <c r="JAI463" s="17"/>
      <c r="JAJ463" s="17"/>
      <c r="JAK463" s="17"/>
      <c r="JAL463" s="17"/>
      <c r="JAM463" s="17"/>
      <c r="JAN463" s="17"/>
      <c r="JAO463" s="17"/>
      <c r="JAP463" s="17"/>
      <c r="JAQ463" s="17"/>
      <c r="JAR463" s="17"/>
      <c r="JAS463" s="17"/>
      <c r="JAT463" s="17"/>
      <c r="JAU463" s="17"/>
      <c r="JAV463" s="17"/>
      <c r="JAW463" s="17"/>
      <c r="JAX463" s="17"/>
      <c r="JAY463" s="17"/>
      <c r="JAZ463" s="17"/>
      <c r="JBA463" s="17"/>
      <c r="JBB463" s="17"/>
      <c r="JBC463" s="17"/>
      <c r="JBD463" s="17"/>
      <c r="JBE463" s="17"/>
      <c r="JBF463" s="17"/>
      <c r="JBG463" s="17"/>
      <c r="JBH463" s="17"/>
      <c r="JBI463" s="17"/>
      <c r="JBJ463" s="17"/>
      <c r="JBK463" s="17"/>
      <c r="JBL463" s="17"/>
      <c r="JBM463" s="17"/>
      <c r="JBN463" s="17"/>
      <c r="JBO463" s="17"/>
      <c r="JBP463" s="17"/>
      <c r="JBQ463" s="17"/>
      <c r="JBR463" s="17"/>
      <c r="JBS463" s="17"/>
      <c r="JBT463" s="17"/>
      <c r="JBU463" s="17"/>
      <c r="JBV463" s="17"/>
      <c r="JBW463" s="17"/>
      <c r="JBX463" s="17"/>
      <c r="JBY463" s="17"/>
      <c r="JBZ463" s="17"/>
      <c r="JCA463" s="17"/>
      <c r="JCB463" s="17"/>
      <c r="JCC463" s="17"/>
      <c r="JCD463" s="17"/>
      <c r="JCE463" s="17"/>
      <c r="JCF463" s="17"/>
      <c r="JCG463" s="17"/>
      <c r="JCH463" s="17"/>
      <c r="JCI463" s="17"/>
      <c r="JCJ463" s="17"/>
      <c r="JCK463" s="17"/>
      <c r="JCL463" s="17"/>
      <c r="JCM463" s="17"/>
      <c r="JCN463" s="17"/>
      <c r="JCO463" s="17"/>
      <c r="JCP463" s="17"/>
      <c r="JCQ463" s="17"/>
      <c r="JCR463" s="17"/>
      <c r="JCS463" s="17"/>
      <c r="JCT463" s="17"/>
      <c r="JCU463" s="17"/>
      <c r="JCV463" s="17"/>
      <c r="JCW463" s="17"/>
      <c r="JCX463" s="17"/>
      <c r="JCY463" s="17"/>
      <c r="JCZ463" s="17"/>
      <c r="JDA463" s="17"/>
      <c r="JDB463" s="17"/>
      <c r="JDC463" s="17"/>
      <c r="JDD463" s="17"/>
      <c r="JDE463" s="17"/>
      <c r="JDF463" s="17"/>
      <c r="JDG463" s="17"/>
      <c r="JDH463" s="17"/>
      <c r="JDI463" s="17"/>
      <c r="JDJ463" s="17"/>
      <c r="JDK463" s="17"/>
      <c r="JDL463" s="17"/>
      <c r="JDM463" s="17"/>
      <c r="JDN463" s="17"/>
      <c r="JDO463" s="17"/>
      <c r="JDP463" s="17"/>
      <c r="JDQ463" s="17"/>
      <c r="JDR463" s="17"/>
      <c r="JDS463" s="17"/>
      <c r="JDT463" s="17"/>
      <c r="JDU463" s="17"/>
      <c r="JDV463" s="17"/>
      <c r="JDW463" s="17"/>
      <c r="JDX463" s="17"/>
      <c r="JDY463" s="17"/>
      <c r="JDZ463" s="17"/>
      <c r="JEA463" s="17"/>
      <c r="JEB463" s="17"/>
      <c r="JEC463" s="17"/>
      <c r="JED463" s="17"/>
      <c r="JEE463" s="17"/>
      <c r="JEF463" s="17"/>
      <c r="JEG463" s="17"/>
      <c r="JEH463" s="17"/>
      <c r="JEI463" s="17"/>
      <c r="JEJ463" s="17"/>
      <c r="JEK463" s="17"/>
      <c r="JEL463" s="17"/>
      <c r="JEM463" s="17"/>
      <c r="JEN463" s="17"/>
      <c r="JEO463" s="17"/>
      <c r="JEP463" s="17"/>
      <c r="JEQ463" s="17"/>
      <c r="JER463" s="17"/>
      <c r="JES463" s="17"/>
      <c r="JET463" s="17"/>
      <c r="JEU463" s="17"/>
      <c r="JEV463" s="17"/>
      <c r="JEW463" s="17"/>
      <c r="JEX463" s="17"/>
      <c r="JEY463" s="17"/>
      <c r="JEZ463" s="17"/>
      <c r="JFA463" s="17"/>
      <c r="JFB463" s="17"/>
      <c r="JFC463" s="17"/>
      <c r="JFD463" s="17"/>
      <c r="JFE463" s="17"/>
      <c r="JFF463" s="17"/>
      <c r="JFG463" s="17"/>
      <c r="JFH463" s="17"/>
      <c r="JFI463" s="17"/>
      <c r="JFJ463" s="17"/>
      <c r="JFK463" s="17"/>
      <c r="JFL463" s="17"/>
      <c r="JFM463" s="17"/>
      <c r="JFN463" s="17"/>
      <c r="JFO463" s="17"/>
      <c r="JFP463" s="17"/>
      <c r="JFQ463" s="17"/>
      <c r="JFR463" s="17"/>
      <c r="JFS463" s="17"/>
      <c r="JFT463" s="17"/>
      <c r="JFU463" s="17"/>
      <c r="JFV463" s="17"/>
      <c r="JFW463" s="17"/>
      <c r="JFX463" s="17"/>
      <c r="JFY463" s="17"/>
      <c r="JFZ463" s="17"/>
      <c r="JGA463" s="17"/>
      <c r="JGB463" s="17"/>
      <c r="JGC463" s="17"/>
      <c r="JGD463" s="17"/>
      <c r="JGE463" s="17"/>
      <c r="JGF463" s="17"/>
      <c r="JGG463" s="17"/>
      <c r="JGH463" s="17"/>
      <c r="JGI463" s="17"/>
      <c r="JGJ463" s="17"/>
      <c r="JGK463" s="17"/>
      <c r="JGL463" s="17"/>
      <c r="JGM463" s="17"/>
      <c r="JGN463" s="17"/>
      <c r="JGO463" s="17"/>
      <c r="JGP463" s="17"/>
      <c r="JGQ463" s="17"/>
      <c r="JGR463" s="17"/>
      <c r="JGS463" s="17"/>
      <c r="JGT463" s="17"/>
      <c r="JGU463" s="17"/>
      <c r="JGV463" s="17"/>
      <c r="JGW463" s="17"/>
      <c r="JGX463" s="17"/>
      <c r="JGY463" s="17"/>
      <c r="JGZ463" s="17"/>
      <c r="JHA463" s="17"/>
      <c r="JHB463" s="17"/>
      <c r="JHC463" s="17"/>
      <c r="JHD463" s="17"/>
      <c r="JHE463" s="17"/>
      <c r="JHF463" s="17"/>
      <c r="JHG463" s="17"/>
      <c r="JHH463" s="17"/>
      <c r="JHI463" s="17"/>
      <c r="JHJ463" s="17"/>
      <c r="JHK463" s="17"/>
      <c r="JHL463" s="17"/>
      <c r="JHM463" s="17"/>
      <c r="JHN463" s="17"/>
      <c r="JHO463" s="17"/>
      <c r="JHP463" s="17"/>
      <c r="JHQ463" s="17"/>
      <c r="JHR463" s="17"/>
      <c r="JHS463" s="17"/>
      <c r="JHT463" s="17"/>
      <c r="JHU463" s="17"/>
      <c r="JHV463" s="17"/>
      <c r="JHW463" s="17"/>
      <c r="JHX463" s="17"/>
      <c r="JHY463" s="17"/>
      <c r="JHZ463" s="17"/>
      <c r="JIA463" s="17"/>
      <c r="JIB463" s="17"/>
      <c r="JIC463" s="17"/>
      <c r="JID463" s="17"/>
      <c r="JIE463" s="17"/>
      <c r="JIF463" s="17"/>
      <c r="JIG463" s="17"/>
      <c r="JIH463" s="17"/>
      <c r="JII463" s="17"/>
      <c r="JIJ463" s="17"/>
      <c r="JIK463" s="17"/>
      <c r="JIL463" s="17"/>
      <c r="JIM463" s="17"/>
      <c r="JIN463" s="17"/>
      <c r="JIO463" s="17"/>
      <c r="JIP463" s="17"/>
      <c r="JIQ463" s="17"/>
      <c r="JIR463" s="17"/>
      <c r="JIS463" s="17"/>
      <c r="JIT463" s="17"/>
      <c r="JIU463" s="17"/>
      <c r="JIV463" s="17"/>
      <c r="JIW463" s="17"/>
      <c r="JIX463" s="17"/>
      <c r="JIY463" s="17"/>
      <c r="JIZ463" s="17"/>
      <c r="JJA463" s="17"/>
      <c r="JJB463" s="17"/>
      <c r="JJC463" s="17"/>
      <c r="JJD463" s="17"/>
      <c r="JJE463" s="17"/>
      <c r="JJF463" s="17"/>
      <c r="JJG463" s="17"/>
      <c r="JJH463" s="17"/>
      <c r="JJI463" s="17"/>
      <c r="JJJ463" s="17"/>
      <c r="JJK463" s="17"/>
      <c r="JJL463" s="17"/>
      <c r="JJM463" s="17"/>
      <c r="JJN463" s="17"/>
      <c r="JJO463" s="17"/>
      <c r="JJP463" s="17"/>
      <c r="JJQ463" s="17"/>
      <c r="JJR463" s="17"/>
      <c r="JJS463" s="17"/>
      <c r="JJT463" s="17"/>
      <c r="JJU463" s="17"/>
      <c r="JJV463" s="17"/>
      <c r="JJW463" s="17"/>
      <c r="JJX463" s="17"/>
      <c r="JJY463" s="17"/>
      <c r="JJZ463" s="17"/>
      <c r="JKA463" s="17"/>
      <c r="JKB463" s="17"/>
      <c r="JKC463" s="17"/>
      <c r="JKD463" s="17"/>
      <c r="JKE463" s="17"/>
      <c r="JKF463" s="17"/>
      <c r="JKG463" s="17"/>
      <c r="JKH463" s="17"/>
      <c r="JKI463" s="17"/>
      <c r="JKJ463" s="17"/>
      <c r="JKK463" s="17"/>
      <c r="JKL463" s="17"/>
      <c r="JKM463" s="17"/>
      <c r="JKN463" s="17"/>
      <c r="JKO463" s="17"/>
      <c r="JKP463" s="17"/>
      <c r="JKQ463" s="17"/>
      <c r="JKR463" s="17"/>
      <c r="JKS463" s="17"/>
      <c r="JKT463" s="17"/>
      <c r="JKU463" s="17"/>
      <c r="JKV463" s="17"/>
      <c r="JKW463" s="17"/>
      <c r="JKX463" s="17"/>
      <c r="JKY463" s="17"/>
      <c r="JKZ463" s="17"/>
      <c r="JLA463" s="17"/>
      <c r="JLB463" s="17"/>
      <c r="JLC463" s="17"/>
      <c r="JLD463" s="17"/>
      <c r="JLE463" s="17"/>
      <c r="JLF463" s="17"/>
      <c r="JLG463" s="17"/>
      <c r="JLH463" s="17"/>
      <c r="JLI463" s="17"/>
      <c r="JLJ463" s="17"/>
      <c r="JLK463" s="17"/>
      <c r="JLL463" s="17"/>
      <c r="JLM463" s="17"/>
      <c r="JLN463" s="17"/>
      <c r="JLO463" s="17"/>
      <c r="JLP463" s="17"/>
      <c r="JLQ463" s="17"/>
      <c r="JLR463" s="17"/>
      <c r="JLS463" s="17"/>
      <c r="JLT463" s="17"/>
      <c r="JLU463" s="17"/>
      <c r="JLV463" s="17"/>
      <c r="JLW463" s="17"/>
      <c r="JLX463" s="17"/>
      <c r="JLY463" s="17"/>
      <c r="JLZ463" s="17"/>
      <c r="JMA463" s="17"/>
      <c r="JMB463" s="17"/>
      <c r="JMC463" s="17"/>
      <c r="JMD463" s="17"/>
      <c r="JME463" s="17"/>
      <c r="JMF463" s="17"/>
      <c r="JMG463" s="17"/>
      <c r="JMH463" s="17"/>
      <c r="JMI463" s="17"/>
      <c r="JMJ463" s="17"/>
      <c r="JMK463" s="17"/>
      <c r="JML463" s="17"/>
      <c r="JMM463" s="17"/>
      <c r="JMN463" s="17"/>
      <c r="JMO463" s="17"/>
      <c r="JMP463" s="17"/>
      <c r="JMQ463" s="17"/>
      <c r="JMR463" s="17"/>
      <c r="JMS463" s="17"/>
      <c r="JMT463" s="17"/>
      <c r="JMU463" s="17"/>
      <c r="JMV463" s="17"/>
      <c r="JMW463" s="17"/>
      <c r="JMX463" s="17"/>
      <c r="JMY463" s="17"/>
      <c r="JMZ463" s="17"/>
      <c r="JNA463" s="17"/>
      <c r="JNB463" s="17"/>
      <c r="JNC463" s="17"/>
      <c r="JND463" s="17"/>
      <c r="JNE463" s="17"/>
      <c r="JNF463" s="17"/>
      <c r="JNG463" s="17"/>
      <c r="JNH463" s="17"/>
      <c r="JNI463" s="17"/>
      <c r="JNJ463" s="17"/>
      <c r="JNK463" s="17"/>
      <c r="JNL463" s="17"/>
      <c r="JNM463" s="17"/>
      <c r="JNN463" s="17"/>
      <c r="JNO463" s="17"/>
      <c r="JNP463" s="17"/>
      <c r="JNQ463" s="17"/>
      <c r="JNR463" s="17"/>
      <c r="JNS463" s="17"/>
      <c r="JNT463" s="17"/>
      <c r="JNU463" s="17"/>
      <c r="JNV463" s="17"/>
      <c r="JNW463" s="17"/>
      <c r="JNX463" s="17"/>
      <c r="JNY463" s="17"/>
      <c r="JNZ463" s="17"/>
      <c r="JOA463" s="17"/>
      <c r="JOB463" s="17"/>
      <c r="JOC463" s="17"/>
      <c r="JOD463" s="17"/>
      <c r="JOE463" s="17"/>
      <c r="JOF463" s="17"/>
      <c r="JOG463" s="17"/>
      <c r="JOH463" s="17"/>
      <c r="JOI463" s="17"/>
      <c r="JOJ463" s="17"/>
      <c r="JOK463" s="17"/>
      <c r="JOL463" s="17"/>
      <c r="JOM463" s="17"/>
      <c r="JON463" s="17"/>
      <c r="JOO463" s="17"/>
      <c r="JOP463" s="17"/>
      <c r="JOQ463" s="17"/>
      <c r="JOR463" s="17"/>
      <c r="JOS463" s="17"/>
      <c r="JOT463" s="17"/>
      <c r="JOU463" s="17"/>
      <c r="JOV463" s="17"/>
      <c r="JOW463" s="17"/>
      <c r="JOX463" s="17"/>
      <c r="JOY463" s="17"/>
      <c r="JOZ463" s="17"/>
      <c r="JPA463" s="17"/>
      <c r="JPB463" s="17"/>
      <c r="JPC463" s="17"/>
      <c r="JPD463" s="17"/>
      <c r="JPE463" s="17"/>
      <c r="JPF463" s="17"/>
      <c r="JPG463" s="17"/>
      <c r="JPH463" s="17"/>
      <c r="JPI463" s="17"/>
      <c r="JPJ463" s="17"/>
      <c r="JPK463" s="17"/>
      <c r="JPL463" s="17"/>
      <c r="JPM463" s="17"/>
      <c r="JPN463" s="17"/>
      <c r="JPO463" s="17"/>
      <c r="JPP463" s="17"/>
      <c r="JPQ463" s="17"/>
      <c r="JPR463" s="17"/>
      <c r="JPS463" s="17"/>
      <c r="JPT463" s="17"/>
      <c r="JPU463" s="17"/>
      <c r="JPV463" s="17"/>
      <c r="JPW463" s="17"/>
      <c r="JPX463" s="17"/>
      <c r="JPY463" s="17"/>
      <c r="JPZ463" s="17"/>
      <c r="JQA463" s="17"/>
      <c r="JQB463" s="17"/>
      <c r="JQC463" s="17"/>
      <c r="JQD463" s="17"/>
      <c r="JQE463" s="17"/>
      <c r="JQF463" s="17"/>
      <c r="JQG463" s="17"/>
      <c r="JQH463" s="17"/>
      <c r="JQI463" s="17"/>
      <c r="JQJ463" s="17"/>
      <c r="JQK463" s="17"/>
      <c r="JQL463" s="17"/>
      <c r="JQM463" s="17"/>
      <c r="JQN463" s="17"/>
      <c r="JQO463" s="17"/>
      <c r="JQP463" s="17"/>
      <c r="JQQ463" s="17"/>
      <c r="JQR463" s="17"/>
      <c r="JQS463" s="17"/>
      <c r="JQT463" s="17"/>
      <c r="JQU463" s="17"/>
      <c r="JQV463" s="17"/>
      <c r="JQW463" s="17"/>
      <c r="JQX463" s="17"/>
      <c r="JQY463" s="17"/>
      <c r="JQZ463" s="17"/>
      <c r="JRA463" s="17"/>
      <c r="JRB463" s="17"/>
      <c r="JRC463" s="17"/>
      <c r="JRD463" s="17"/>
      <c r="JRE463" s="17"/>
      <c r="JRF463" s="17"/>
      <c r="JRG463" s="17"/>
      <c r="JRH463" s="17"/>
      <c r="JRI463" s="17"/>
      <c r="JRJ463" s="17"/>
      <c r="JRK463" s="17"/>
      <c r="JRL463" s="17"/>
      <c r="JRM463" s="17"/>
      <c r="JRN463" s="17"/>
      <c r="JRO463" s="17"/>
      <c r="JRP463" s="17"/>
      <c r="JRQ463" s="17"/>
      <c r="JRR463" s="17"/>
      <c r="JRS463" s="17"/>
      <c r="JRT463" s="17"/>
      <c r="JRU463" s="17"/>
      <c r="JRV463" s="17"/>
      <c r="JRW463" s="17"/>
      <c r="JRX463" s="17"/>
      <c r="JRY463" s="17"/>
      <c r="JRZ463" s="17"/>
      <c r="JSA463" s="17"/>
      <c r="JSB463" s="17"/>
      <c r="JSC463" s="17"/>
      <c r="JSD463" s="17"/>
      <c r="JSE463" s="17"/>
      <c r="JSF463" s="17"/>
      <c r="JSG463" s="17"/>
      <c r="JSH463" s="17"/>
      <c r="JSI463" s="17"/>
      <c r="JSJ463" s="17"/>
      <c r="JSK463" s="17"/>
      <c r="JSL463" s="17"/>
      <c r="JSM463" s="17"/>
      <c r="JSN463" s="17"/>
      <c r="JSO463" s="17"/>
      <c r="JSP463" s="17"/>
      <c r="JSQ463" s="17"/>
      <c r="JSR463" s="17"/>
      <c r="JSS463" s="17"/>
      <c r="JST463" s="17"/>
      <c r="JSU463" s="17"/>
      <c r="JSV463" s="17"/>
      <c r="JSW463" s="17"/>
      <c r="JSX463" s="17"/>
      <c r="JSY463" s="17"/>
      <c r="JSZ463" s="17"/>
      <c r="JTA463" s="17"/>
      <c r="JTB463" s="17"/>
      <c r="JTC463" s="17"/>
      <c r="JTD463" s="17"/>
      <c r="JTE463" s="17"/>
      <c r="JTF463" s="17"/>
      <c r="JTG463" s="17"/>
      <c r="JTH463" s="17"/>
      <c r="JTI463" s="17"/>
      <c r="JTJ463" s="17"/>
      <c r="JTK463" s="17"/>
      <c r="JTL463" s="17"/>
      <c r="JTM463" s="17"/>
      <c r="JTN463" s="17"/>
      <c r="JTO463" s="17"/>
      <c r="JTP463" s="17"/>
      <c r="JTQ463" s="17"/>
      <c r="JTR463" s="17"/>
      <c r="JTS463" s="17"/>
      <c r="JTT463" s="17"/>
      <c r="JTU463" s="17"/>
      <c r="JTV463" s="17"/>
      <c r="JTW463" s="17"/>
      <c r="JTX463" s="17"/>
      <c r="JTY463" s="17"/>
      <c r="JTZ463" s="17"/>
      <c r="JUA463" s="17"/>
      <c r="JUB463" s="17"/>
      <c r="JUC463" s="17"/>
      <c r="JUD463" s="17"/>
      <c r="JUE463" s="17"/>
      <c r="JUF463" s="17"/>
      <c r="JUG463" s="17"/>
      <c r="JUH463" s="17"/>
      <c r="JUI463" s="17"/>
      <c r="JUJ463" s="17"/>
      <c r="JUK463" s="17"/>
      <c r="JUL463" s="17"/>
      <c r="JUM463" s="17"/>
      <c r="JUN463" s="17"/>
      <c r="JUO463" s="17"/>
      <c r="JUP463" s="17"/>
      <c r="JUQ463" s="17"/>
      <c r="JUR463" s="17"/>
      <c r="JUS463" s="17"/>
      <c r="JUT463" s="17"/>
      <c r="JUU463" s="17"/>
      <c r="JUV463" s="17"/>
      <c r="JUW463" s="17"/>
      <c r="JUX463" s="17"/>
      <c r="JUY463" s="17"/>
      <c r="JUZ463" s="17"/>
      <c r="JVA463" s="17"/>
      <c r="JVB463" s="17"/>
      <c r="JVC463" s="17"/>
      <c r="JVD463" s="17"/>
      <c r="JVE463" s="17"/>
      <c r="JVF463" s="17"/>
      <c r="JVG463" s="17"/>
      <c r="JVH463" s="17"/>
      <c r="JVI463" s="17"/>
      <c r="JVJ463" s="17"/>
      <c r="JVK463" s="17"/>
      <c r="JVL463" s="17"/>
      <c r="JVM463" s="17"/>
      <c r="JVN463" s="17"/>
      <c r="JVO463" s="17"/>
      <c r="JVP463" s="17"/>
      <c r="JVQ463" s="17"/>
      <c r="JVR463" s="17"/>
      <c r="JVS463" s="17"/>
      <c r="JVT463" s="17"/>
      <c r="JVU463" s="17"/>
      <c r="JVV463" s="17"/>
      <c r="JVW463" s="17"/>
      <c r="JVX463" s="17"/>
      <c r="JVY463" s="17"/>
      <c r="JVZ463" s="17"/>
      <c r="JWA463" s="17"/>
      <c r="JWB463" s="17"/>
      <c r="JWC463" s="17"/>
      <c r="JWD463" s="17"/>
      <c r="JWE463" s="17"/>
      <c r="JWF463" s="17"/>
      <c r="JWG463" s="17"/>
      <c r="JWH463" s="17"/>
      <c r="JWI463" s="17"/>
      <c r="JWJ463" s="17"/>
      <c r="JWK463" s="17"/>
      <c r="JWL463" s="17"/>
      <c r="JWM463" s="17"/>
      <c r="JWN463" s="17"/>
      <c r="JWO463" s="17"/>
      <c r="JWP463" s="17"/>
      <c r="JWQ463" s="17"/>
      <c r="JWR463" s="17"/>
      <c r="JWS463" s="17"/>
      <c r="JWT463" s="17"/>
      <c r="JWU463" s="17"/>
      <c r="JWV463" s="17"/>
      <c r="JWW463" s="17"/>
      <c r="JWX463" s="17"/>
      <c r="JWY463" s="17"/>
      <c r="JWZ463" s="17"/>
      <c r="JXA463" s="17"/>
      <c r="JXB463" s="17"/>
      <c r="JXC463" s="17"/>
      <c r="JXD463" s="17"/>
      <c r="JXE463" s="17"/>
      <c r="JXF463" s="17"/>
      <c r="JXG463" s="17"/>
      <c r="JXH463" s="17"/>
      <c r="JXI463" s="17"/>
      <c r="JXJ463" s="17"/>
      <c r="JXK463" s="17"/>
      <c r="JXL463" s="17"/>
      <c r="JXM463" s="17"/>
      <c r="JXN463" s="17"/>
      <c r="JXO463" s="17"/>
      <c r="JXP463" s="17"/>
      <c r="JXQ463" s="17"/>
      <c r="JXR463" s="17"/>
      <c r="JXS463" s="17"/>
      <c r="JXT463" s="17"/>
      <c r="JXU463" s="17"/>
      <c r="JXV463" s="17"/>
      <c r="JXW463" s="17"/>
      <c r="JXX463" s="17"/>
      <c r="JXY463" s="17"/>
      <c r="JXZ463" s="17"/>
      <c r="JYA463" s="17"/>
      <c r="JYB463" s="17"/>
      <c r="JYC463" s="17"/>
      <c r="JYD463" s="17"/>
      <c r="JYE463" s="17"/>
      <c r="JYF463" s="17"/>
      <c r="JYG463" s="17"/>
      <c r="JYH463" s="17"/>
      <c r="JYI463" s="17"/>
      <c r="JYJ463" s="17"/>
      <c r="JYK463" s="17"/>
      <c r="JYL463" s="17"/>
      <c r="JYM463" s="17"/>
      <c r="JYN463" s="17"/>
      <c r="JYO463" s="17"/>
      <c r="JYP463" s="17"/>
      <c r="JYQ463" s="17"/>
      <c r="JYR463" s="17"/>
      <c r="JYS463" s="17"/>
      <c r="JYT463" s="17"/>
      <c r="JYU463" s="17"/>
      <c r="JYV463" s="17"/>
      <c r="JYW463" s="17"/>
      <c r="JYX463" s="17"/>
      <c r="JYY463" s="17"/>
      <c r="JYZ463" s="17"/>
      <c r="JZA463" s="17"/>
      <c r="JZB463" s="17"/>
      <c r="JZC463" s="17"/>
      <c r="JZD463" s="17"/>
      <c r="JZE463" s="17"/>
      <c r="JZF463" s="17"/>
      <c r="JZG463" s="17"/>
      <c r="JZH463" s="17"/>
      <c r="JZI463" s="17"/>
      <c r="JZJ463" s="17"/>
      <c r="JZK463" s="17"/>
      <c r="JZL463" s="17"/>
      <c r="JZM463" s="17"/>
      <c r="JZN463" s="17"/>
      <c r="JZO463" s="17"/>
      <c r="JZP463" s="17"/>
      <c r="JZQ463" s="17"/>
      <c r="JZR463" s="17"/>
      <c r="JZS463" s="17"/>
      <c r="JZT463" s="17"/>
      <c r="JZU463" s="17"/>
      <c r="JZV463" s="17"/>
      <c r="JZW463" s="17"/>
      <c r="JZX463" s="17"/>
      <c r="JZY463" s="17"/>
      <c r="JZZ463" s="17"/>
      <c r="KAA463" s="17"/>
      <c r="KAB463" s="17"/>
      <c r="KAC463" s="17"/>
      <c r="KAD463" s="17"/>
      <c r="KAE463" s="17"/>
      <c r="KAF463" s="17"/>
      <c r="KAG463" s="17"/>
      <c r="KAH463" s="17"/>
      <c r="KAI463" s="17"/>
      <c r="KAJ463" s="17"/>
      <c r="KAK463" s="17"/>
      <c r="KAL463" s="17"/>
      <c r="KAM463" s="17"/>
      <c r="KAN463" s="17"/>
      <c r="KAO463" s="17"/>
      <c r="KAP463" s="17"/>
      <c r="KAQ463" s="17"/>
      <c r="KAR463" s="17"/>
      <c r="KAS463" s="17"/>
      <c r="KAT463" s="17"/>
      <c r="KAU463" s="17"/>
      <c r="KAV463" s="17"/>
      <c r="KAW463" s="17"/>
      <c r="KAX463" s="17"/>
      <c r="KAY463" s="17"/>
      <c r="KAZ463" s="17"/>
      <c r="KBA463" s="17"/>
      <c r="KBB463" s="17"/>
      <c r="KBC463" s="17"/>
      <c r="KBD463" s="17"/>
      <c r="KBE463" s="17"/>
      <c r="KBF463" s="17"/>
      <c r="KBG463" s="17"/>
      <c r="KBH463" s="17"/>
      <c r="KBI463" s="17"/>
      <c r="KBJ463" s="17"/>
      <c r="KBK463" s="17"/>
      <c r="KBL463" s="17"/>
      <c r="KBM463" s="17"/>
      <c r="KBN463" s="17"/>
      <c r="KBO463" s="17"/>
      <c r="KBP463" s="17"/>
      <c r="KBQ463" s="17"/>
      <c r="KBR463" s="17"/>
      <c r="KBS463" s="17"/>
      <c r="KBT463" s="17"/>
      <c r="KBU463" s="17"/>
      <c r="KBV463" s="17"/>
      <c r="KBW463" s="17"/>
      <c r="KBX463" s="17"/>
      <c r="KBY463" s="17"/>
      <c r="KBZ463" s="17"/>
      <c r="KCA463" s="17"/>
      <c r="KCB463" s="17"/>
      <c r="KCC463" s="17"/>
      <c r="KCD463" s="17"/>
      <c r="KCE463" s="17"/>
      <c r="KCF463" s="17"/>
      <c r="KCG463" s="17"/>
      <c r="KCH463" s="17"/>
      <c r="KCI463" s="17"/>
      <c r="KCJ463" s="17"/>
      <c r="KCK463" s="17"/>
      <c r="KCL463" s="17"/>
      <c r="KCM463" s="17"/>
      <c r="KCN463" s="17"/>
      <c r="KCO463" s="17"/>
      <c r="KCP463" s="17"/>
      <c r="KCQ463" s="17"/>
      <c r="KCR463" s="17"/>
      <c r="KCS463" s="17"/>
      <c r="KCT463" s="17"/>
      <c r="KCU463" s="17"/>
      <c r="KCV463" s="17"/>
      <c r="KCW463" s="17"/>
      <c r="KCX463" s="17"/>
      <c r="KCY463" s="17"/>
      <c r="KCZ463" s="17"/>
      <c r="KDA463" s="17"/>
      <c r="KDB463" s="17"/>
      <c r="KDC463" s="17"/>
      <c r="KDD463" s="17"/>
      <c r="KDE463" s="17"/>
      <c r="KDF463" s="17"/>
      <c r="KDG463" s="17"/>
      <c r="KDH463" s="17"/>
      <c r="KDI463" s="17"/>
      <c r="KDJ463" s="17"/>
      <c r="KDK463" s="17"/>
      <c r="KDL463" s="17"/>
      <c r="KDM463" s="17"/>
      <c r="KDN463" s="17"/>
      <c r="KDO463" s="17"/>
      <c r="KDP463" s="17"/>
      <c r="KDQ463" s="17"/>
      <c r="KDR463" s="17"/>
      <c r="KDS463" s="17"/>
      <c r="KDT463" s="17"/>
      <c r="KDU463" s="17"/>
      <c r="KDV463" s="17"/>
      <c r="KDW463" s="17"/>
      <c r="KDX463" s="17"/>
      <c r="KDY463" s="17"/>
      <c r="KDZ463" s="17"/>
      <c r="KEA463" s="17"/>
      <c r="KEB463" s="17"/>
      <c r="KEC463" s="17"/>
      <c r="KED463" s="17"/>
      <c r="KEE463" s="17"/>
      <c r="KEF463" s="17"/>
      <c r="KEG463" s="17"/>
      <c r="KEH463" s="17"/>
      <c r="KEI463" s="17"/>
      <c r="KEJ463" s="17"/>
      <c r="KEK463" s="17"/>
      <c r="KEL463" s="17"/>
      <c r="KEM463" s="17"/>
      <c r="KEN463" s="17"/>
      <c r="KEO463" s="17"/>
      <c r="KEP463" s="17"/>
      <c r="KEQ463" s="17"/>
      <c r="KER463" s="17"/>
      <c r="KES463" s="17"/>
      <c r="KET463" s="17"/>
      <c r="KEU463" s="17"/>
      <c r="KEV463" s="17"/>
      <c r="KEW463" s="17"/>
      <c r="KEX463" s="17"/>
      <c r="KEY463" s="17"/>
      <c r="KEZ463" s="17"/>
      <c r="KFA463" s="17"/>
      <c r="KFB463" s="17"/>
      <c r="KFC463" s="17"/>
      <c r="KFD463" s="17"/>
      <c r="KFE463" s="17"/>
      <c r="KFF463" s="17"/>
      <c r="KFG463" s="17"/>
      <c r="KFH463" s="17"/>
      <c r="KFI463" s="17"/>
      <c r="KFJ463" s="17"/>
      <c r="KFK463" s="17"/>
      <c r="KFL463" s="17"/>
      <c r="KFM463" s="17"/>
      <c r="KFN463" s="17"/>
      <c r="KFO463" s="17"/>
      <c r="KFP463" s="17"/>
      <c r="KFQ463" s="17"/>
      <c r="KFR463" s="17"/>
      <c r="KFS463" s="17"/>
      <c r="KFT463" s="17"/>
      <c r="KFU463" s="17"/>
      <c r="KFV463" s="17"/>
      <c r="KFW463" s="17"/>
      <c r="KFX463" s="17"/>
      <c r="KFY463" s="17"/>
      <c r="KFZ463" s="17"/>
      <c r="KGA463" s="17"/>
      <c r="KGB463" s="17"/>
      <c r="KGC463" s="17"/>
      <c r="KGD463" s="17"/>
      <c r="KGE463" s="17"/>
      <c r="KGF463" s="17"/>
      <c r="KGG463" s="17"/>
      <c r="KGH463" s="17"/>
      <c r="KGI463" s="17"/>
      <c r="KGJ463" s="17"/>
      <c r="KGK463" s="17"/>
      <c r="KGL463" s="17"/>
      <c r="KGM463" s="17"/>
      <c r="KGN463" s="17"/>
      <c r="KGO463" s="17"/>
      <c r="KGP463" s="17"/>
      <c r="KGQ463" s="17"/>
      <c r="KGR463" s="17"/>
      <c r="KGS463" s="17"/>
      <c r="KGT463" s="17"/>
      <c r="KGU463" s="17"/>
      <c r="KGV463" s="17"/>
      <c r="KGW463" s="17"/>
      <c r="KGX463" s="17"/>
      <c r="KGY463" s="17"/>
      <c r="KGZ463" s="17"/>
      <c r="KHA463" s="17"/>
      <c r="KHB463" s="17"/>
      <c r="KHC463" s="17"/>
      <c r="KHD463" s="17"/>
      <c r="KHE463" s="17"/>
      <c r="KHF463" s="17"/>
      <c r="KHG463" s="17"/>
      <c r="KHH463" s="17"/>
      <c r="KHI463" s="17"/>
      <c r="KHJ463" s="17"/>
      <c r="KHK463" s="17"/>
      <c r="KHL463" s="17"/>
      <c r="KHM463" s="17"/>
      <c r="KHN463" s="17"/>
      <c r="KHO463" s="17"/>
      <c r="KHP463" s="17"/>
      <c r="KHQ463" s="17"/>
      <c r="KHR463" s="17"/>
      <c r="KHS463" s="17"/>
      <c r="KHT463" s="17"/>
      <c r="KHU463" s="17"/>
      <c r="KHV463" s="17"/>
      <c r="KHW463" s="17"/>
      <c r="KHX463" s="17"/>
      <c r="KHY463" s="17"/>
      <c r="KHZ463" s="17"/>
      <c r="KIA463" s="17"/>
      <c r="KIB463" s="17"/>
      <c r="KIC463" s="17"/>
      <c r="KID463" s="17"/>
      <c r="KIE463" s="17"/>
      <c r="KIF463" s="17"/>
      <c r="KIG463" s="17"/>
      <c r="KIH463" s="17"/>
      <c r="KII463" s="17"/>
      <c r="KIJ463" s="17"/>
      <c r="KIK463" s="17"/>
      <c r="KIL463" s="17"/>
      <c r="KIM463" s="17"/>
      <c r="KIN463" s="17"/>
      <c r="KIO463" s="17"/>
      <c r="KIP463" s="17"/>
      <c r="KIQ463" s="17"/>
      <c r="KIR463" s="17"/>
      <c r="KIS463" s="17"/>
      <c r="KIT463" s="17"/>
      <c r="KIU463" s="17"/>
      <c r="KIV463" s="17"/>
      <c r="KIW463" s="17"/>
      <c r="KIX463" s="17"/>
      <c r="KIY463" s="17"/>
      <c r="KIZ463" s="17"/>
      <c r="KJA463" s="17"/>
      <c r="KJB463" s="17"/>
      <c r="KJC463" s="17"/>
      <c r="KJD463" s="17"/>
      <c r="KJE463" s="17"/>
      <c r="KJF463" s="17"/>
      <c r="KJG463" s="17"/>
      <c r="KJH463" s="17"/>
      <c r="KJI463" s="17"/>
      <c r="KJJ463" s="17"/>
      <c r="KJK463" s="17"/>
      <c r="KJL463" s="17"/>
      <c r="KJM463" s="17"/>
      <c r="KJN463" s="17"/>
      <c r="KJO463" s="17"/>
      <c r="KJP463" s="17"/>
      <c r="KJQ463" s="17"/>
      <c r="KJR463" s="17"/>
      <c r="KJS463" s="17"/>
      <c r="KJT463" s="17"/>
      <c r="KJU463" s="17"/>
      <c r="KJV463" s="17"/>
      <c r="KJW463" s="17"/>
      <c r="KJX463" s="17"/>
      <c r="KJY463" s="17"/>
      <c r="KJZ463" s="17"/>
      <c r="KKA463" s="17"/>
      <c r="KKB463" s="17"/>
      <c r="KKC463" s="17"/>
      <c r="KKD463" s="17"/>
      <c r="KKE463" s="17"/>
      <c r="KKF463" s="17"/>
      <c r="KKG463" s="17"/>
      <c r="KKH463" s="17"/>
      <c r="KKI463" s="17"/>
      <c r="KKJ463" s="17"/>
      <c r="KKK463" s="17"/>
      <c r="KKL463" s="17"/>
      <c r="KKM463" s="17"/>
      <c r="KKN463" s="17"/>
      <c r="KKO463" s="17"/>
      <c r="KKP463" s="17"/>
      <c r="KKQ463" s="17"/>
      <c r="KKR463" s="17"/>
      <c r="KKS463" s="17"/>
      <c r="KKT463" s="17"/>
      <c r="KKU463" s="17"/>
      <c r="KKV463" s="17"/>
      <c r="KKW463" s="17"/>
      <c r="KKX463" s="17"/>
      <c r="KKY463" s="17"/>
      <c r="KKZ463" s="17"/>
      <c r="KLA463" s="17"/>
      <c r="KLB463" s="17"/>
      <c r="KLC463" s="17"/>
      <c r="KLD463" s="17"/>
      <c r="KLE463" s="17"/>
      <c r="KLF463" s="17"/>
      <c r="KLG463" s="17"/>
      <c r="KLH463" s="17"/>
      <c r="KLI463" s="17"/>
      <c r="KLJ463" s="17"/>
      <c r="KLK463" s="17"/>
      <c r="KLL463" s="17"/>
      <c r="KLM463" s="17"/>
      <c r="KLN463" s="17"/>
      <c r="KLO463" s="17"/>
      <c r="KLP463" s="17"/>
      <c r="KLQ463" s="17"/>
      <c r="KLR463" s="17"/>
      <c r="KLS463" s="17"/>
      <c r="KLT463" s="17"/>
      <c r="KLU463" s="17"/>
      <c r="KLV463" s="17"/>
      <c r="KLW463" s="17"/>
      <c r="KLX463" s="17"/>
      <c r="KLY463" s="17"/>
      <c r="KLZ463" s="17"/>
      <c r="KMA463" s="17"/>
      <c r="KMB463" s="17"/>
      <c r="KMC463" s="17"/>
      <c r="KMD463" s="17"/>
      <c r="KME463" s="17"/>
      <c r="KMF463" s="17"/>
      <c r="KMG463" s="17"/>
      <c r="KMH463" s="17"/>
      <c r="KMI463" s="17"/>
      <c r="KMJ463" s="17"/>
      <c r="KMK463" s="17"/>
      <c r="KML463" s="17"/>
      <c r="KMM463" s="17"/>
      <c r="KMN463" s="17"/>
      <c r="KMO463" s="17"/>
      <c r="KMP463" s="17"/>
      <c r="KMQ463" s="17"/>
      <c r="KMR463" s="17"/>
      <c r="KMS463" s="17"/>
      <c r="KMT463" s="17"/>
      <c r="KMU463" s="17"/>
      <c r="KMV463" s="17"/>
      <c r="KMW463" s="17"/>
      <c r="KMX463" s="17"/>
      <c r="KMY463" s="17"/>
      <c r="KMZ463" s="17"/>
      <c r="KNA463" s="17"/>
      <c r="KNB463" s="17"/>
      <c r="KNC463" s="17"/>
      <c r="KND463" s="17"/>
      <c r="KNE463" s="17"/>
      <c r="KNF463" s="17"/>
      <c r="KNG463" s="17"/>
      <c r="KNH463" s="17"/>
      <c r="KNI463" s="17"/>
      <c r="KNJ463" s="17"/>
      <c r="KNK463" s="17"/>
      <c r="KNL463" s="17"/>
      <c r="KNM463" s="17"/>
      <c r="KNN463" s="17"/>
      <c r="KNO463" s="17"/>
      <c r="KNP463" s="17"/>
      <c r="KNQ463" s="17"/>
      <c r="KNR463" s="17"/>
      <c r="KNS463" s="17"/>
      <c r="KNT463" s="17"/>
      <c r="KNU463" s="17"/>
      <c r="KNV463" s="17"/>
      <c r="KNW463" s="17"/>
      <c r="KNX463" s="17"/>
      <c r="KNY463" s="17"/>
      <c r="KNZ463" s="17"/>
      <c r="KOA463" s="17"/>
      <c r="KOB463" s="17"/>
      <c r="KOC463" s="17"/>
      <c r="KOD463" s="17"/>
      <c r="KOE463" s="17"/>
      <c r="KOF463" s="17"/>
      <c r="KOG463" s="17"/>
      <c r="KOH463" s="17"/>
      <c r="KOI463" s="17"/>
      <c r="KOJ463" s="17"/>
      <c r="KOK463" s="17"/>
      <c r="KOL463" s="17"/>
      <c r="KOM463" s="17"/>
      <c r="KON463" s="17"/>
      <c r="KOO463" s="17"/>
      <c r="KOP463" s="17"/>
      <c r="KOQ463" s="17"/>
      <c r="KOR463" s="17"/>
      <c r="KOS463" s="17"/>
      <c r="KOT463" s="17"/>
      <c r="KOU463" s="17"/>
      <c r="KOV463" s="17"/>
      <c r="KOW463" s="17"/>
      <c r="KOX463" s="17"/>
      <c r="KOY463" s="17"/>
      <c r="KOZ463" s="17"/>
      <c r="KPA463" s="17"/>
      <c r="KPB463" s="17"/>
      <c r="KPC463" s="17"/>
      <c r="KPD463" s="17"/>
      <c r="KPE463" s="17"/>
      <c r="KPF463" s="17"/>
      <c r="KPG463" s="17"/>
      <c r="KPH463" s="17"/>
      <c r="KPI463" s="17"/>
      <c r="KPJ463" s="17"/>
      <c r="KPK463" s="17"/>
      <c r="KPL463" s="17"/>
      <c r="KPM463" s="17"/>
      <c r="KPN463" s="17"/>
      <c r="KPO463" s="17"/>
      <c r="KPP463" s="17"/>
      <c r="KPQ463" s="17"/>
      <c r="KPR463" s="17"/>
      <c r="KPS463" s="17"/>
      <c r="KPT463" s="17"/>
      <c r="KPU463" s="17"/>
      <c r="KPV463" s="17"/>
      <c r="KPW463" s="17"/>
      <c r="KPX463" s="17"/>
      <c r="KPY463" s="17"/>
      <c r="KPZ463" s="17"/>
      <c r="KQA463" s="17"/>
      <c r="KQB463" s="17"/>
      <c r="KQC463" s="17"/>
      <c r="KQD463" s="17"/>
      <c r="KQE463" s="17"/>
      <c r="KQF463" s="17"/>
      <c r="KQG463" s="17"/>
      <c r="KQH463" s="17"/>
      <c r="KQI463" s="17"/>
      <c r="KQJ463" s="17"/>
      <c r="KQK463" s="17"/>
      <c r="KQL463" s="17"/>
      <c r="KQM463" s="17"/>
      <c r="KQN463" s="17"/>
      <c r="KQO463" s="17"/>
      <c r="KQP463" s="17"/>
      <c r="KQQ463" s="17"/>
      <c r="KQR463" s="17"/>
      <c r="KQS463" s="17"/>
      <c r="KQT463" s="17"/>
      <c r="KQU463" s="17"/>
      <c r="KQV463" s="17"/>
      <c r="KQW463" s="17"/>
      <c r="KQX463" s="17"/>
      <c r="KQY463" s="17"/>
      <c r="KQZ463" s="17"/>
      <c r="KRA463" s="17"/>
      <c r="KRB463" s="17"/>
      <c r="KRC463" s="17"/>
      <c r="KRD463" s="17"/>
      <c r="KRE463" s="17"/>
      <c r="KRF463" s="17"/>
      <c r="KRG463" s="17"/>
      <c r="KRH463" s="17"/>
      <c r="KRI463" s="17"/>
      <c r="KRJ463" s="17"/>
      <c r="KRK463" s="17"/>
      <c r="KRL463" s="17"/>
      <c r="KRM463" s="17"/>
      <c r="KRN463" s="17"/>
      <c r="KRO463" s="17"/>
      <c r="KRP463" s="17"/>
      <c r="KRQ463" s="17"/>
      <c r="KRR463" s="17"/>
      <c r="KRS463" s="17"/>
      <c r="KRT463" s="17"/>
      <c r="KRU463" s="17"/>
      <c r="KRV463" s="17"/>
      <c r="KRW463" s="17"/>
      <c r="KRX463" s="17"/>
      <c r="KRY463" s="17"/>
      <c r="KRZ463" s="17"/>
      <c r="KSA463" s="17"/>
      <c r="KSB463" s="17"/>
      <c r="KSC463" s="17"/>
      <c r="KSD463" s="17"/>
      <c r="KSE463" s="17"/>
      <c r="KSF463" s="17"/>
      <c r="KSG463" s="17"/>
      <c r="KSH463" s="17"/>
      <c r="KSI463" s="17"/>
      <c r="KSJ463" s="17"/>
      <c r="KSK463" s="17"/>
      <c r="KSL463" s="17"/>
      <c r="KSM463" s="17"/>
      <c r="KSN463" s="17"/>
      <c r="KSO463" s="17"/>
      <c r="KSP463" s="17"/>
      <c r="KSQ463" s="17"/>
      <c r="KSR463" s="17"/>
      <c r="KSS463" s="17"/>
      <c r="KST463" s="17"/>
      <c r="KSU463" s="17"/>
      <c r="KSV463" s="17"/>
      <c r="KSW463" s="17"/>
      <c r="KSX463" s="17"/>
      <c r="KSY463" s="17"/>
      <c r="KSZ463" s="17"/>
      <c r="KTA463" s="17"/>
      <c r="KTB463" s="17"/>
      <c r="KTC463" s="17"/>
      <c r="KTD463" s="17"/>
      <c r="KTE463" s="17"/>
      <c r="KTF463" s="17"/>
      <c r="KTG463" s="17"/>
      <c r="KTH463" s="17"/>
      <c r="KTI463" s="17"/>
      <c r="KTJ463" s="17"/>
      <c r="KTK463" s="17"/>
      <c r="KTL463" s="17"/>
      <c r="KTM463" s="17"/>
      <c r="KTN463" s="17"/>
      <c r="KTO463" s="17"/>
      <c r="KTP463" s="17"/>
      <c r="KTQ463" s="17"/>
      <c r="KTR463" s="17"/>
      <c r="KTS463" s="17"/>
      <c r="KTT463" s="17"/>
      <c r="KTU463" s="17"/>
      <c r="KTV463" s="17"/>
      <c r="KTW463" s="17"/>
      <c r="KTX463" s="17"/>
      <c r="KTY463" s="17"/>
      <c r="KTZ463" s="17"/>
      <c r="KUA463" s="17"/>
      <c r="KUB463" s="17"/>
      <c r="KUC463" s="17"/>
      <c r="KUD463" s="17"/>
      <c r="KUE463" s="17"/>
      <c r="KUF463" s="17"/>
      <c r="KUG463" s="17"/>
      <c r="KUH463" s="17"/>
      <c r="KUI463" s="17"/>
      <c r="KUJ463" s="17"/>
      <c r="KUK463" s="17"/>
      <c r="KUL463" s="17"/>
      <c r="KUM463" s="17"/>
      <c r="KUN463" s="17"/>
      <c r="KUO463" s="17"/>
      <c r="KUP463" s="17"/>
      <c r="KUQ463" s="17"/>
      <c r="KUR463" s="17"/>
      <c r="KUS463" s="17"/>
      <c r="KUT463" s="17"/>
      <c r="KUU463" s="17"/>
      <c r="KUV463" s="17"/>
      <c r="KUW463" s="17"/>
      <c r="KUX463" s="17"/>
      <c r="KUY463" s="17"/>
      <c r="KUZ463" s="17"/>
      <c r="KVA463" s="17"/>
      <c r="KVB463" s="17"/>
      <c r="KVC463" s="17"/>
      <c r="KVD463" s="17"/>
      <c r="KVE463" s="17"/>
      <c r="KVF463" s="17"/>
      <c r="KVG463" s="17"/>
      <c r="KVH463" s="17"/>
      <c r="KVI463" s="17"/>
      <c r="KVJ463" s="17"/>
      <c r="KVK463" s="17"/>
      <c r="KVL463" s="17"/>
      <c r="KVM463" s="17"/>
      <c r="KVN463" s="17"/>
      <c r="KVO463" s="17"/>
      <c r="KVP463" s="17"/>
      <c r="KVQ463" s="17"/>
      <c r="KVR463" s="17"/>
      <c r="KVS463" s="17"/>
      <c r="KVT463" s="17"/>
      <c r="KVU463" s="17"/>
      <c r="KVV463" s="17"/>
      <c r="KVW463" s="17"/>
      <c r="KVX463" s="17"/>
      <c r="KVY463" s="17"/>
      <c r="KVZ463" s="17"/>
      <c r="KWA463" s="17"/>
      <c r="KWB463" s="17"/>
      <c r="KWC463" s="17"/>
      <c r="KWD463" s="17"/>
      <c r="KWE463" s="17"/>
      <c r="KWF463" s="17"/>
      <c r="KWG463" s="17"/>
      <c r="KWH463" s="17"/>
      <c r="KWI463" s="17"/>
      <c r="KWJ463" s="17"/>
      <c r="KWK463" s="17"/>
      <c r="KWL463" s="17"/>
      <c r="KWM463" s="17"/>
      <c r="KWN463" s="17"/>
      <c r="KWO463" s="17"/>
      <c r="KWP463" s="17"/>
      <c r="KWQ463" s="17"/>
      <c r="KWR463" s="17"/>
      <c r="KWS463" s="17"/>
      <c r="KWT463" s="17"/>
      <c r="KWU463" s="17"/>
      <c r="KWV463" s="17"/>
      <c r="KWW463" s="17"/>
      <c r="KWX463" s="17"/>
      <c r="KWY463" s="17"/>
      <c r="KWZ463" s="17"/>
      <c r="KXA463" s="17"/>
      <c r="KXB463" s="17"/>
      <c r="KXC463" s="17"/>
      <c r="KXD463" s="17"/>
      <c r="KXE463" s="17"/>
      <c r="KXF463" s="17"/>
      <c r="KXG463" s="17"/>
      <c r="KXH463" s="17"/>
      <c r="KXI463" s="17"/>
      <c r="KXJ463" s="17"/>
      <c r="KXK463" s="17"/>
      <c r="KXL463" s="17"/>
      <c r="KXM463" s="17"/>
      <c r="KXN463" s="17"/>
      <c r="KXO463" s="17"/>
      <c r="KXP463" s="17"/>
      <c r="KXQ463" s="17"/>
      <c r="KXR463" s="17"/>
      <c r="KXS463" s="17"/>
      <c r="KXT463" s="17"/>
      <c r="KXU463" s="17"/>
      <c r="KXV463" s="17"/>
      <c r="KXW463" s="17"/>
      <c r="KXX463" s="17"/>
      <c r="KXY463" s="17"/>
      <c r="KXZ463" s="17"/>
      <c r="KYA463" s="17"/>
      <c r="KYB463" s="17"/>
      <c r="KYC463" s="17"/>
      <c r="KYD463" s="17"/>
      <c r="KYE463" s="17"/>
      <c r="KYF463" s="17"/>
      <c r="KYG463" s="17"/>
      <c r="KYH463" s="17"/>
      <c r="KYI463" s="17"/>
      <c r="KYJ463" s="17"/>
      <c r="KYK463" s="17"/>
      <c r="KYL463" s="17"/>
      <c r="KYM463" s="17"/>
      <c r="KYN463" s="17"/>
      <c r="KYO463" s="17"/>
      <c r="KYP463" s="17"/>
      <c r="KYQ463" s="17"/>
      <c r="KYR463" s="17"/>
      <c r="KYS463" s="17"/>
      <c r="KYT463" s="17"/>
      <c r="KYU463" s="17"/>
      <c r="KYV463" s="17"/>
      <c r="KYW463" s="17"/>
      <c r="KYX463" s="17"/>
      <c r="KYY463" s="17"/>
      <c r="KYZ463" s="17"/>
      <c r="KZA463" s="17"/>
      <c r="KZB463" s="17"/>
      <c r="KZC463" s="17"/>
      <c r="KZD463" s="17"/>
      <c r="KZE463" s="17"/>
      <c r="KZF463" s="17"/>
      <c r="KZG463" s="17"/>
      <c r="KZH463" s="17"/>
      <c r="KZI463" s="17"/>
      <c r="KZJ463" s="17"/>
      <c r="KZK463" s="17"/>
      <c r="KZL463" s="17"/>
      <c r="KZM463" s="17"/>
      <c r="KZN463" s="17"/>
      <c r="KZO463" s="17"/>
      <c r="KZP463" s="17"/>
      <c r="KZQ463" s="17"/>
      <c r="KZR463" s="17"/>
      <c r="KZS463" s="17"/>
      <c r="KZT463" s="17"/>
      <c r="KZU463" s="17"/>
      <c r="KZV463" s="17"/>
      <c r="KZW463" s="17"/>
      <c r="KZX463" s="17"/>
      <c r="KZY463" s="17"/>
      <c r="KZZ463" s="17"/>
      <c r="LAA463" s="17"/>
      <c r="LAB463" s="17"/>
      <c r="LAC463" s="17"/>
      <c r="LAD463" s="17"/>
      <c r="LAE463" s="17"/>
      <c r="LAF463" s="17"/>
      <c r="LAG463" s="17"/>
      <c r="LAH463" s="17"/>
      <c r="LAI463" s="17"/>
      <c r="LAJ463" s="17"/>
      <c r="LAK463" s="17"/>
      <c r="LAL463" s="17"/>
      <c r="LAM463" s="17"/>
      <c r="LAN463" s="17"/>
      <c r="LAO463" s="17"/>
      <c r="LAP463" s="17"/>
      <c r="LAQ463" s="17"/>
      <c r="LAR463" s="17"/>
      <c r="LAS463" s="17"/>
      <c r="LAT463" s="17"/>
      <c r="LAU463" s="17"/>
      <c r="LAV463" s="17"/>
      <c r="LAW463" s="17"/>
      <c r="LAX463" s="17"/>
      <c r="LAY463" s="17"/>
      <c r="LAZ463" s="17"/>
      <c r="LBA463" s="17"/>
      <c r="LBB463" s="17"/>
      <c r="LBC463" s="17"/>
      <c r="LBD463" s="17"/>
      <c r="LBE463" s="17"/>
      <c r="LBF463" s="17"/>
      <c r="LBG463" s="17"/>
      <c r="LBH463" s="17"/>
      <c r="LBI463" s="17"/>
      <c r="LBJ463" s="17"/>
      <c r="LBK463" s="17"/>
      <c r="LBL463" s="17"/>
      <c r="LBM463" s="17"/>
      <c r="LBN463" s="17"/>
      <c r="LBO463" s="17"/>
      <c r="LBP463" s="17"/>
      <c r="LBQ463" s="17"/>
      <c r="LBR463" s="17"/>
      <c r="LBS463" s="17"/>
      <c r="LBT463" s="17"/>
      <c r="LBU463" s="17"/>
      <c r="LBV463" s="17"/>
      <c r="LBW463" s="17"/>
      <c r="LBX463" s="17"/>
      <c r="LBY463" s="17"/>
      <c r="LBZ463" s="17"/>
      <c r="LCA463" s="17"/>
      <c r="LCB463" s="17"/>
      <c r="LCC463" s="17"/>
      <c r="LCD463" s="17"/>
      <c r="LCE463" s="17"/>
      <c r="LCF463" s="17"/>
      <c r="LCG463" s="17"/>
      <c r="LCH463" s="17"/>
      <c r="LCI463" s="17"/>
      <c r="LCJ463" s="17"/>
      <c r="LCK463" s="17"/>
      <c r="LCL463" s="17"/>
      <c r="LCM463" s="17"/>
      <c r="LCN463" s="17"/>
      <c r="LCO463" s="17"/>
      <c r="LCP463" s="17"/>
      <c r="LCQ463" s="17"/>
      <c r="LCR463" s="17"/>
      <c r="LCS463" s="17"/>
      <c r="LCT463" s="17"/>
      <c r="LCU463" s="17"/>
      <c r="LCV463" s="17"/>
      <c r="LCW463" s="17"/>
      <c r="LCX463" s="17"/>
      <c r="LCY463" s="17"/>
      <c r="LCZ463" s="17"/>
      <c r="LDA463" s="17"/>
      <c r="LDB463" s="17"/>
      <c r="LDC463" s="17"/>
      <c r="LDD463" s="17"/>
      <c r="LDE463" s="17"/>
      <c r="LDF463" s="17"/>
      <c r="LDG463" s="17"/>
      <c r="LDH463" s="17"/>
      <c r="LDI463" s="17"/>
      <c r="LDJ463" s="17"/>
      <c r="LDK463" s="17"/>
      <c r="LDL463" s="17"/>
      <c r="LDM463" s="17"/>
      <c r="LDN463" s="17"/>
      <c r="LDO463" s="17"/>
      <c r="LDP463" s="17"/>
      <c r="LDQ463" s="17"/>
      <c r="LDR463" s="17"/>
      <c r="LDS463" s="17"/>
      <c r="LDT463" s="17"/>
      <c r="LDU463" s="17"/>
      <c r="LDV463" s="17"/>
      <c r="LDW463" s="17"/>
      <c r="LDX463" s="17"/>
      <c r="LDY463" s="17"/>
      <c r="LDZ463" s="17"/>
      <c r="LEA463" s="17"/>
      <c r="LEB463" s="17"/>
      <c r="LEC463" s="17"/>
      <c r="LED463" s="17"/>
      <c r="LEE463" s="17"/>
      <c r="LEF463" s="17"/>
      <c r="LEG463" s="17"/>
      <c r="LEH463" s="17"/>
      <c r="LEI463" s="17"/>
      <c r="LEJ463" s="17"/>
      <c r="LEK463" s="17"/>
      <c r="LEL463" s="17"/>
      <c r="LEM463" s="17"/>
      <c r="LEN463" s="17"/>
      <c r="LEO463" s="17"/>
      <c r="LEP463" s="17"/>
      <c r="LEQ463" s="17"/>
      <c r="LER463" s="17"/>
      <c r="LES463" s="17"/>
      <c r="LET463" s="17"/>
      <c r="LEU463" s="17"/>
      <c r="LEV463" s="17"/>
      <c r="LEW463" s="17"/>
      <c r="LEX463" s="17"/>
      <c r="LEY463" s="17"/>
      <c r="LEZ463" s="17"/>
      <c r="LFA463" s="17"/>
      <c r="LFB463" s="17"/>
      <c r="LFC463" s="17"/>
      <c r="LFD463" s="17"/>
      <c r="LFE463" s="17"/>
      <c r="LFF463" s="17"/>
      <c r="LFG463" s="17"/>
      <c r="LFH463" s="17"/>
      <c r="LFI463" s="17"/>
      <c r="LFJ463" s="17"/>
      <c r="LFK463" s="17"/>
      <c r="LFL463" s="17"/>
      <c r="LFM463" s="17"/>
      <c r="LFN463" s="17"/>
      <c r="LFO463" s="17"/>
      <c r="LFP463" s="17"/>
      <c r="LFQ463" s="17"/>
      <c r="LFR463" s="17"/>
      <c r="LFS463" s="17"/>
      <c r="LFT463" s="17"/>
      <c r="LFU463" s="17"/>
      <c r="LFV463" s="17"/>
      <c r="LFW463" s="17"/>
      <c r="LFX463" s="17"/>
      <c r="LFY463" s="17"/>
      <c r="LFZ463" s="17"/>
      <c r="LGA463" s="17"/>
      <c r="LGB463" s="17"/>
      <c r="LGC463" s="17"/>
      <c r="LGD463" s="17"/>
      <c r="LGE463" s="17"/>
      <c r="LGF463" s="17"/>
      <c r="LGG463" s="17"/>
      <c r="LGH463" s="17"/>
      <c r="LGI463" s="17"/>
      <c r="LGJ463" s="17"/>
      <c r="LGK463" s="17"/>
      <c r="LGL463" s="17"/>
      <c r="LGM463" s="17"/>
      <c r="LGN463" s="17"/>
      <c r="LGO463" s="17"/>
      <c r="LGP463" s="17"/>
      <c r="LGQ463" s="17"/>
      <c r="LGR463" s="17"/>
      <c r="LGS463" s="17"/>
      <c r="LGT463" s="17"/>
      <c r="LGU463" s="17"/>
      <c r="LGV463" s="17"/>
      <c r="LGW463" s="17"/>
      <c r="LGX463" s="17"/>
      <c r="LGY463" s="17"/>
      <c r="LGZ463" s="17"/>
      <c r="LHA463" s="17"/>
      <c r="LHB463" s="17"/>
      <c r="LHC463" s="17"/>
      <c r="LHD463" s="17"/>
      <c r="LHE463" s="17"/>
      <c r="LHF463" s="17"/>
      <c r="LHG463" s="17"/>
      <c r="LHH463" s="17"/>
      <c r="LHI463" s="17"/>
      <c r="LHJ463" s="17"/>
      <c r="LHK463" s="17"/>
      <c r="LHL463" s="17"/>
      <c r="LHM463" s="17"/>
      <c r="LHN463" s="17"/>
      <c r="LHO463" s="17"/>
      <c r="LHP463" s="17"/>
      <c r="LHQ463" s="17"/>
      <c r="LHR463" s="17"/>
      <c r="LHS463" s="17"/>
      <c r="LHT463" s="17"/>
      <c r="LHU463" s="17"/>
      <c r="LHV463" s="17"/>
      <c r="LHW463" s="17"/>
      <c r="LHX463" s="17"/>
      <c r="LHY463" s="17"/>
      <c r="LHZ463" s="17"/>
      <c r="LIA463" s="17"/>
      <c r="LIB463" s="17"/>
      <c r="LIC463" s="17"/>
      <c r="LID463" s="17"/>
      <c r="LIE463" s="17"/>
      <c r="LIF463" s="17"/>
      <c r="LIG463" s="17"/>
      <c r="LIH463" s="17"/>
      <c r="LII463" s="17"/>
      <c r="LIJ463" s="17"/>
      <c r="LIK463" s="17"/>
      <c r="LIL463" s="17"/>
      <c r="LIM463" s="17"/>
      <c r="LIN463" s="17"/>
      <c r="LIO463" s="17"/>
      <c r="LIP463" s="17"/>
      <c r="LIQ463" s="17"/>
      <c r="LIR463" s="17"/>
      <c r="LIS463" s="17"/>
      <c r="LIT463" s="17"/>
      <c r="LIU463" s="17"/>
      <c r="LIV463" s="17"/>
      <c r="LIW463" s="17"/>
      <c r="LIX463" s="17"/>
      <c r="LIY463" s="17"/>
      <c r="LIZ463" s="17"/>
      <c r="LJA463" s="17"/>
      <c r="LJB463" s="17"/>
      <c r="LJC463" s="17"/>
      <c r="LJD463" s="17"/>
      <c r="LJE463" s="17"/>
      <c r="LJF463" s="17"/>
      <c r="LJG463" s="17"/>
      <c r="LJH463" s="17"/>
      <c r="LJI463" s="17"/>
      <c r="LJJ463" s="17"/>
      <c r="LJK463" s="17"/>
      <c r="LJL463" s="17"/>
      <c r="LJM463" s="17"/>
      <c r="LJN463" s="17"/>
      <c r="LJO463" s="17"/>
      <c r="LJP463" s="17"/>
      <c r="LJQ463" s="17"/>
      <c r="LJR463" s="17"/>
      <c r="LJS463" s="17"/>
      <c r="LJT463" s="17"/>
      <c r="LJU463" s="17"/>
      <c r="LJV463" s="17"/>
      <c r="LJW463" s="17"/>
      <c r="LJX463" s="17"/>
      <c r="LJY463" s="17"/>
      <c r="LJZ463" s="17"/>
      <c r="LKA463" s="17"/>
      <c r="LKB463" s="17"/>
      <c r="LKC463" s="17"/>
      <c r="LKD463" s="17"/>
      <c r="LKE463" s="17"/>
      <c r="LKF463" s="17"/>
      <c r="LKG463" s="17"/>
      <c r="LKH463" s="17"/>
      <c r="LKI463" s="17"/>
      <c r="LKJ463" s="17"/>
      <c r="LKK463" s="17"/>
      <c r="LKL463" s="17"/>
      <c r="LKM463" s="17"/>
      <c r="LKN463" s="17"/>
      <c r="LKO463" s="17"/>
      <c r="LKP463" s="17"/>
      <c r="LKQ463" s="17"/>
      <c r="LKR463" s="17"/>
      <c r="LKS463" s="17"/>
      <c r="LKT463" s="17"/>
      <c r="LKU463" s="17"/>
      <c r="LKV463" s="17"/>
      <c r="LKW463" s="17"/>
      <c r="LKX463" s="17"/>
      <c r="LKY463" s="17"/>
      <c r="LKZ463" s="17"/>
      <c r="LLA463" s="17"/>
      <c r="LLB463" s="17"/>
      <c r="LLC463" s="17"/>
      <c r="LLD463" s="17"/>
      <c r="LLE463" s="17"/>
      <c r="LLF463" s="17"/>
      <c r="LLG463" s="17"/>
      <c r="LLH463" s="17"/>
      <c r="LLI463" s="17"/>
      <c r="LLJ463" s="17"/>
      <c r="LLK463" s="17"/>
      <c r="LLL463" s="17"/>
      <c r="LLM463" s="17"/>
      <c r="LLN463" s="17"/>
      <c r="LLO463" s="17"/>
      <c r="LLP463" s="17"/>
      <c r="LLQ463" s="17"/>
      <c r="LLR463" s="17"/>
      <c r="LLS463" s="17"/>
      <c r="LLT463" s="17"/>
      <c r="LLU463" s="17"/>
      <c r="LLV463" s="17"/>
      <c r="LLW463" s="17"/>
      <c r="LLX463" s="17"/>
      <c r="LLY463" s="17"/>
      <c r="LLZ463" s="17"/>
      <c r="LMA463" s="17"/>
      <c r="LMB463" s="17"/>
      <c r="LMC463" s="17"/>
      <c r="LMD463" s="17"/>
      <c r="LME463" s="17"/>
      <c r="LMF463" s="17"/>
      <c r="LMG463" s="17"/>
      <c r="LMH463" s="17"/>
      <c r="LMI463" s="17"/>
      <c r="LMJ463" s="17"/>
      <c r="LMK463" s="17"/>
      <c r="LML463" s="17"/>
      <c r="LMM463" s="17"/>
      <c r="LMN463" s="17"/>
      <c r="LMO463" s="17"/>
      <c r="LMP463" s="17"/>
      <c r="LMQ463" s="17"/>
      <c r="LMR463" s="17"/>
      <c r="LMS463" s="17"/>
      <c r="LMT463" s="17"/>
      <c r="LMU463" s="17"/>
      <c r="LMV463" s="17"/>
      <c r="LMW463" s="17"/>
      <c r="LMX463" s="17"/>
      <c r="LMY463" s="17"/>
      <c r="LMZ463" s="17"/>
      <c r="LNA463" s="17"/>
      <c r="LNB463" s="17"/>
      <c r="LNC463" s="17"/>
      <c r="LND463" s="17"/>
      <c r="LNE463" s="17"/>
      <c r="LNF463" s="17"/>
      <c r="LNG463" s="17"/>
      <c r="LNH463" s="17"/>
      <c r="LNI463" s="17"/>
      <c r="LNJ463" s="17"/>
      <c r="LNK463" s="17"/>
      <c r="LNL463" s="17"/>
      <c r="LNM463" s="17"/>
      <c r="LNN463" s="17"/>
      <c r="LNO463" s="17"/>
      <c r="LNP463" s="17"/>
      <c r="LNQ463" s="17"/>
      <c r="LNR463" s="17"/>
      <c r="LNS463" s="17"/>
      <c r="LNT463" s="17"/>
      <c r="LNU463" s="17"/>
      <c r="LNV463" s="17"/>
      <c r="LNW463" s="17"/>
      <c r="LNX463" s="17"/>
      <c r="LNY463" s="17"/>
      <c r="LNZ463" s="17"/>
      <c r="LOA463" s="17"/>
      <c r="LOB463" s="17"/>
      <c r="LOC463" s="17"/>
      <c r="LOD463" s="17"/>
      <c r="LOE463" s="17"/>
      <c r="LOF463" s="17"/>
      <c r="LOG463" s="17"/>
      <c r="LOH463" s="17"/>
      <c r="LOI463" s="17"/>
      <c r="LOJ463" s="17"/>
      <c r="LOK463" s="17"/>
      <c r="LOL463" s="17"/>
      <c r="LOM463" s="17"/>
      <c r="LON463" s="17"/>
      <c r="LOO463" s="17"/>
      <c r="LOP463" s="17"/>
      <c r="LOQ463" s="17"/>
      <c r="LOR463" s="17"/>
      <c r="LOS463" s="17"/>
      <c r="LOT463" s="17"/>
      <c r="LOU463" s="17"/>
      <c r="LOV463" s="17"/>
      <c r="LOW463" s="17"/>
      <c r="LOX463" s="17"/>
      <c r="LOY463" s="17"/>
      <c r="LOZ463" s="17"/>
      <c r="LPA463" s="17"/>
      <c r="LPB463" s="17"/>
      <c r="LPC463" s="17"/>
      <c r="LPD463" s="17"/>
      <c r="LPE463" s="17"/>
      <c r="LPF463" s="17"/>
      <c r="LPG463" s="17"/>
      <c r="LPH463" s="17"/>
      <c r="LPI463" s="17"/>
      <c r="LPJ463" s="17"/>
      <c r="LPK463" s="17"/>
      <c r="LPL463" s="17"/>
      <c r="LPM463" s="17"/>
      <c r="LPN463" s="17"/>
      <c r="LPO463" s="17"/>
      <c r="LPP463" s="17"/>
      <c r="LPQ463" s="17"/>
      <c r="LPR463" s="17"/>
      <c r="LPS463" s="17"/>
      <c r="LPT463" s="17"/>
      <c r="LPU463" s="17"/>
      <c r="LPV463" s="17"/>
      <c r="LPW463" s="17"/>
      <c r="LPX463" s="17"/>
      <c r="LPY463" s="17"/>
      <c r="LPZ463" s="17"/>
      <c r="LQA463" s="17"/>
      <c r="LQB463" s="17"/>
      <c r="LQC463" s="17"/>
      <c r="LQD463" s="17"/>
      <c r="LQE463" s="17"/>
      <c r="LQF463" s="17"/>
      <c r="LQG463" s="17"/>
      <c r="LQH463" s="17"/>
      <c r="LQI463" s="17"/>
      <c r="LQJ463" s="17"/>
      <c r="LQK463" s="17"/>
      <c r="LQL463" s="17"/>
      <c r="LQM463" s="17"/>
      <c r="LQN463" s="17"/>
      <c r="LQO463" s="17"/>
      <c r="LQP463" s="17"/>
      <c r="LQQ463" s="17"/>
      <c r="LQR463" s="17"/>
      <c r="LQS463" s="17"/>
      <c r="LQT463" s="17"/>
      <c r="LQU463" s="17"/>
      <c r="LQV463" s="17"/>
      <c r="LQW463" s="17"/>
      <c r="LQX463" s="17"/>
      <c r="LQY463" s="17"/>
      <c r="LQZ463" s="17"/>
      <c r="LRA463" s="17"/>
      <c r="LRB463" s="17"/>
      <c r="LRC463" s="17"/>
      <c r="LRD463" s="17"/>
      <c r="LRE463" s="17"/>
      <c r="LRF463" s="17"/>
      <c r="LRG463" s="17"/>
      <c r="LRH463" s="17"/>
      <c r="LRI463" s="17"/>
      <c r="LRJ463" s="17"/>
      <c r="LRK463" s="17"/>
      <c r="LRL463" s="17"/>
      <c r="LRM463" s="17"/>
      <c r="LRN463" s="17"/>
      <c r="LRO463" s="17"/>
      <c r="LRP463" s="17"/>
      <c r="LRQ463" s="17"/>
      <c r="LRR463" s="17"/>
      <c r="LRS463" s="17"/>
      <c r="LRT463" s="17"/>
      <c r="LRU463" s="17"/>
      <c r="LRV463" s="17"/>
      <c r="LRW463" s="17"/>
      <c r="LRX463" s="17"/>
      <c r="LRY463" s="17"/>
      <c r="LRZ463" s="17"/>
      <c r="LSA463" s="17"/>
      <c r="LSB463" s="17"/>
      <c r="LSC463" s="17"/>
      <c r="LSD463" s="17"/>
      <c r="LSE463" s="17"/>
      <c r="LSF463" s="17"/>
      <c r="LSG463" s="17"/>
      <c r="LSH463" s="17"/>
      <c r="LSI463" s="17"/>
      <c r="LSJ463" s="17"/>
      <c r="LSK463" s="17"/>
      <c r="LSL463" s="17"/>
      <c r="LSM463" s="17"/>
      <c r="LSN463" s="17"/>
      <c r="LSO463" s="17"/>
      <c r="LSP463" s="17"/>
      <c r="LSQ463" s="17"/>
      <c r="LSR463" s="17"/>
      <c r="LSS463" s="17"/>
      <c r="LST463" s="17"/>
      <c r="LSU463" s="17"/>
      <c r="LSV463" s="17"/>
      <c r="LSW463" s="17"/>
      <c r="LSX463" s="17"/>
      <c r="LSY463" s="17"/>
      <c r="LSZ463" s="17"/>
      <c r="LTA463" s="17"/>
      <c r="LTB463" s="17"/>
      <c r="LTC463" s="17"/>
      <c r="LTD463" s="17"/>
      <c r="LTE463" s="17"/>
      <c r="LTF463" s="17"/>
      <c r="LTG463" s="17"/>
      <c r="LTH463" s="17"/>
      <c r="LTI463" s="17"/>
      <c r="LTJ463" s="17"/>
      <c r="LTK463" s="17"/>
      <c r="LTL463" s="17"/>
      <c r="LTM463" s="17"/>
      <c r="LTN463" s="17"/>
      <c r="LTO463" s="17"/>
      <c r="LTP463" s="17"/>
      <c r="LTQ463" s="17"/>
      <c r="LTR463" s="17"/>
      <c r="LTS463" s="17"/>
      <c r="LTT463" s="17"/>
      <c r="LTU463" s="17"/>
      <c r="LTV463" s="17"/>
      <c r="LTW463" s="17"/>
      <c r="LTX463" s="17"/>
      <c r="LTY463" s="17"/>
      <c r="LTZ463" s="17"/>
      <c r="LUA463" s="17"/>
      <c r="LUB463" s="17"/>
      <c r="LUC463" s="17"/>
      <c r="LUD463" s="17"/>
      <c r="LUE463" s="17"/>
      <c r="LUF463" s="17"/>
      <c r="LUG463" s="17"/>
      <c r="LUH463" s="17"/>
      <c r="LUI463" s="17"/>
      <c r="LUJ463" s="17"/>
      <c r="LUK463" s="17"/>
      <c r="LUL463" s="17"/>
      <c r="LUM463" s="17"/>
      <c r="LUN463" s="17"/>
      <c r="LUO463" s="17"/>
      <c r="LUP463" s="17"/>
      <c r="LUQ463" s="17"/>
      <c r="LUR463" s="17"/>
      <c r="LUS463" s="17"/>
      <c r="LUT463" s="17"/>
      <c r="LUU463" s="17"/>
      <c r="LUV463" s="17"/>
      <c r="LUW463" s="17"/>
      <c r="LUX463" s="17"/>
      <c r="LUY463" s="17"/>
      <c r="LUZ463" s="17"/>
      <c r="LVA463" s="17"/>
      <c r="LVB463" s="17"/>
      <c r="LVC463" s="17"/>
      <c r="LVD463" s="17"/>
      <c r="LVE463" s="17"/>
      <c r="LVF463" s="17"/>
      <c r="LVG463" s="17"/>
      <c r="LVH463" s="17"/>
      <c r="LVI463" s="17"/>
      <c r="LVJ463" s="17"/>
      <c r="LVK463" s="17"/>
      <c r="LVL463" s="17"/>
      <c r="LVM463" s="17"/>
      <c r="LVN463" s="17"/>
      <c r="LVO463" s="17"/>
      <c r="LVP463" s="17"/>
      <c r="LVQ463" s="17"/>
      <c r="LVR463" s="17"/>
      <c r="LVS463" s="17"/>
      <c r="LVT463" s="17"/>
      <c r="LVU463" s="17"/>
      <c r="LVV463" s="17"/>
      <c r="LVW463" s="17"/>
      <c r="LVX463" s="17"/>
      <c r="LVY463" s="17"/>
      <c r="LVZ463" s="17"/>
      <c r="LWA463" s="17"/>
      <c r="LWB463" s="17"/>
      <c r="LWC463" s="17"/>
      <c r="LWD463" s="17"/>
      <c r="LWE463" s="17"/>
      <c r="LWF463" s="17"/>
      <c r="LWG463" s="17"/>
      <c r="LWH463" s="17"/>
      <c r="LWI463" s="17"/>
      <c r="LWJ463" s="17"/>
      <c r="LWK463" s="17"/>
      <c r="LWL463" s="17"/>
      <c r="LWM463" s="17"/>
      <c r="LWN463" s="17"/>
      <c r="LWO463" s="17"/>
      <c r="LWP463" s="17"/>
      <c r="LWQ463" s="17"/>
      <c r="LWR463" s="17"/>
      <c r="LWS463" s="17"/>
      <c r="LWT463" s="17"/>
      <c r="LWU463" s="17"/>
      <c r="LWV463" s="17"/>
      <c r="LWW463" s="17"/>
      <c r="LWX463" s="17"/>
      <c r="LWY463" s="17"/>
      <c r="LWZ463" s="17"/>
      <c r="LXA463" s="17"/>
      <c r="LXB463" s="17"/>
      <c r="LXC463" s="17"/>
      <c r="LXD463" s="17"/>
      <c r="LXE463" s="17"/>
      <c r="LXF463" s="17"/>
      <c r="LXG463" s="17"/>
      <c r="LXH463" s="17"/>
      <c r="LXI463" s="17"/>
      <c r="LXJ463" s="17"/>
      <c r="LXK463" s="17"/>
      <c r="LXL463" s="17"/>
      <c r="LXM463" s="17"/>
      <c r="LXN463" s="17"/>
      <c r="LXO463" s="17"/>
      <c r="LXP463" s="17"/>
      <c r="LXQ463" s="17"/>
      <c r="LXR463" s="17"/>
      <c r="LXS463" s="17"/>
      <c r="LXT463" s="17"/>
      <c r="LXU463" s="17"/>
      <c r="LXV463" s="17"/>
      <c r="LXW463" s="17"/>
      <c r="LXX463" s="17"/>
      <c r="LXY463" s="17"/>
      <c r="LXZ463" s="17"/>
      <c r="LYA463" s="17"/>
      <c r="LYB463" s="17"/>
      <c r="LYC463" s="17"/>
      <c r="LYD463" s="17"/>
      <c r="LYE463" s="17"/>
      <c r="LYF463" s="17"/>
      <c r="LYG463" s="17"/>
      <c r="LYH463" s="17"/>
      <c r="LYI463" s="17"/>
      <c r="LYJ463" s="17"/>
      <c r="LYK463" s="17"/>
      <c r="LYL463" s="17"/>
      <c r="LYM463" s="17"/>
      <c r="LYN463" s="17"/>
      <c r="LYO463" s="17"/>
      <c r="LYP463" s="17"/>
      <c r="LYQ463" s="17"/>
      <c r="LYR463" s="17"/>
      <c r="LYS463" s="17"/>
      <c r="LYT463" s="17"/>
      <c r="LYU463" s="17"/>
      <c r="LYV463" s="17"/>
      <c r="LYW463" s="17"/>
      <c r="LYX463" s="17"/>
      <c r="LYY463" s="17"/>
      <c r="LYZ463" s="17"/>
      <c r="LZA463" s="17"/>
      <c r="LZB463" s="17"/>
      <c r="LZC463" s="17"/>
      <c r="LZD463" s="17"/>
      <c r="LZE463" s="17"/>
      <c r="LZF463" s="17"/>
      <c r="LZG463" s="17"/>
      <c r="LZH463" s="17"/>
      <c r="LZI463" s="17"/>
      <c r="LZJ463" s="17"/>
      <c r="LZK463" s="17"/>
      <c r="LZL463" s="17"/>
      <c r="LZM463" s="17"/>
      <c r="LZN463" s="17"/>
      <c r="LZO463" s="17"/>
      <c r="LZP463" s="17"/>
      <c r="LZQ463" s="17"/>
      <c r="LZR463" s="17"/>
      <c r="LZS463" s="17"/>
      <c r="LZT463" s="17"/>
      <c r="LZU463" s="17"/>
      <c r="LZV463" s="17"/>
      <c r="LZW463" s="17"/>
      <c r="LZX463" s="17"/>
      <c r="LZY463" s="17"/>
      <c r="LZZ463" s="17"/>
      <c r="MAA463" s="17"/>
      <c r="MAB463" s="17"/>
      <c r="MAC463" s="17"/>
      <c r="MAD463" s="17"/>
      <c r="MAE463" s="17"/>
      <c r="MAF463" s="17"/>
      <c r="MAG463" s="17"/>
      <c r="MAH463" s="17"/>
      <c r="MAI463" s="17"/>
      <c r="MAJ463" s="17"/>
      <c r="MAK463" s="17"/>
      <c r="MAL463" s="17"/>
      <c r="MAM463" s="17"/>
      <c r="MAN463" s="17"/>
      <c r="MAO463" s="17"/>
      <c r="MAP463" s="17"/>
      <c r="MAQ463" s="17"/>
      <c r="MAR463" s="17"/>
      <c r="MAS463" s="17"/>
      <c r="MAT463" s="17"/>
      <c r="MAU463" s="17"/>
      <c r="MAV463" s="17"/>
      <c r="MAW463" s="17"/>
      <c r="MAX463" s="17"/>
      <c r="MAY463" s="17"/>
      <c r="MAZ463" s="17"/>
      <c r="MBA463" s="17"/>
      <c r="MBB463" s="17"/>
      <c r="MBC463" s="17"/>
      <c r="MBD463" s="17"/>
      <c r="MBE463" s="17"/>
      <c r="MBF463" s="17"/>
      <c r="MBG463" s="17"/>
      <c r="MBH463" s="17"/>
      <c r="MBI463" s="17"/>
      <c r="MBJ463" s="17"/>
      <c r="MBK463" s="17"/>
      <c r="MBL463" s="17"/>
      <c r="MBM463" s="17"/>
      <c r="MBN463" s="17"/>
      <c r="MBO463" s="17"/>
      <c r="MBP463" s="17"/>
      <c r="MBQ463" s="17"/>
      <c r="MBR463" s="17"/>
      <c r="MBS463" s="17"/>
      <c r="MBT463" s="17"/>
      <c r="MBU463" s="17"/>
      <c r="MBV463" s="17"/>
      <c r="MBW463" s="17"/>
      <c r="MBX463" s="17"/>
      <c r="MBY463" s="17"/>
      <c r="MBZ463" s="17"/>
      <c r="MCA463" s="17"/>
      <c r="MCB463" s="17"/>
      <c r="MCC463" s="17"/>
      <c r="MCD463" s="17"/>
      <c r="MCE463" s="17"/>
      <c r="MCF463" s="17"/>
      <c r="MCG463" s="17"/>
      <c r="MCH463" s="17"/>
      <c r="MCI463" s="17"/>
      <c r="MCJ463" s="17"/>
      <c r="MCK463" s="17"/>
      <c r="MCL463" s="17"/>
      <c r="MCM463" s="17"/>
      <c r="MCN463" s="17"/>
      <c r="MCO463" s="17"/>
      <c r="MCP463" s="17"/>
      <c r="MCQ463" s="17"/>
      <c r="MCR463" s="17"/>
      <c r="MCS463" s="17"/>
      <c r="MCT463" s="17"/>
      <c r="MCU463" s="17"/>
      <c r="MCV463" s="17"/>
      <c r="MCW463" s="17"/>
      <c r="MCX463" s="17"/>
      <c r="MCY463" s="17"/>
      <c r="MCZ463" s="17"/>
      <c r="MDA463" s="17"/>
      <c r="MDB463" s="17"/>
      <c r="MDC463" s="17"/>
      <c r="MDD463" s="17"/>
      <c r="MDE463" s="17"/>
      <c r="MDF463" s="17"/>
      <c r="MDG463" s="17"/>
      <c r="MDH463" s="17"/>
      <c r="MDI463" s="17"/>
      <c r="MDJ463" s="17"/>
      <c r="MDK463" s="17"/>
      <c r="MDL463" s="17"/>
      <c r="MDM463" s="17"/>
      <c r="MDN463" s="17"/>
      <c r="MDO463" s="17"/>
      <c r="MDP463" s="17"/>
      <c r="MDQ463" s="17"/>
      <c r="MDR463" s="17"/>
      <c r="MDS463" s="17"/>
      <c r="MDT463" s="17"/>
      <c r="MDU463" s="17"/>
      <c r="MDV463" s="17"/>
      <c r="MDW463" s="17"/>
      <c r="MDX463" s="17"/>
      <c r="MDY463" s="17"/>
      <c r="MDZ463" s="17"/>
      <c r="MEA463" s="17"/>
      <c r="MEB463" s="17"/>
      <c r="MEC463" s="17"/>
      <c r="MED463" s="17"/>
      <c r="MEE463" s="17"/>
      <c r="MEF463" s="17"/>
      <c r="MEG463" s="17"/>
      <c r="MEH463" s="17"/>
      <c r="MEI463" s="17"/>
      <c r="MEJ463" s="17"/>
      <c r="MEK463" s="17"/>
      <c r="MEL463" s="17"/>
      <c r="MEM463" s="17"/>
      <c r="MEN463" s="17"/>
      <c r="MEO463" s="17"/>
      <c r="MEP463" s="17"/>
      <c r="MEQ463" s="17"/>
      <c r="MER463" s="17"/>
      <c r="MES463" s="17"/>
      <c r="MET463" s="17"/>
      <c r="MEU463" s="17"/>
      <c r="MEV463" s="17"/>
      <c r="MEW463" s="17"/>
      <c r="MEX463" s="17"/>
      <c r="MEY463" s="17"/>
      <c r="MEZ463" s="17"/>
      <c r="MFA463" s="17"/>
      <c r="MFB463" s="17"/>
      <c r="MFC463" s="17"/>
      <c r="MFD463" s="17"/>
      <c r="MFE463" s="17"/>
      <c r="MFF463" s="17"/>
      <c r="MFG463" s="17"/>
      <c r="MFH463" s="17"/>
      <c r="MFI463" s="17"/>
      <c r="MFJ463" s="17"/>
      <c r="MFK463" s="17"/>
      <c r="MFL463" s="17"/>
      <c r="MFM463" s="17"/>
      <c r="MFN463" s="17"/>
      <c r="MFO463" s="17"/>
      <c r="MFP463" s="17"/>
      <c r="MFQ463" s="17"/>
      <c r="MFR463" s="17"/>
      <c r="MFS463" s="17"/>
      <c r="MFT463" s="17"/>
      <c r="MFU463" s="17"/>
      <c r="MFV463" s="17"/>
      <c r="MFW463" s="17"/>
      <c r="MFX463" s="17"/>
      <c r="MFY463" s="17"/>
      <c r="MFZ463" s="17"/>
      <c r="MGA463" s="17"/>
      <c r="MGB463" s="17"/>
      <c r="MGC463" s="17"/>
      <c r="MGD463" s="17"/>
      <c r="MGE463" s="17"/>
      <c r="MGF463" s="17"/>
      <c r="MGG463" s="17"/>
      <c r="MGH463" s="17"/>
      <c r="MGI463" s="17"/>
      <c r="MGJ463" s="17"/>
      <c r="MGK463" s="17"/>
      <c r="MGL463" s="17"/>
      <c r="MGM463" s="17"/>
      <c r="MGN463" s="17"/>
      <c r="MGO463" s="17"/>
      <c r="MGP463" s="17"/>
      <c r="MGQ463" s="17"/>
      <c r="MGR463" s="17"/>
      <c r="MGS463" s="17"/>
      <c r="MGT463" s="17"/>
      <c r="MGU463" s="17"/>
      <c r="MGV463" s="17"/>
      <c r="MGW463" s="17"/>
      <c r="MGX463" s="17"/>
      <c r="MGY463" s="17"/>
      <c r="MGZ463" s="17"/>
      <c r="MHA463" s="17"/>
      <c r="MHB463" s="17"/>
      <c r="MHC463" s="17"/>
      <c r="MHD463" s="17"/>
      <c r="MHE463" s="17"/>
      <c r="MHF463" s="17"/>
      <c r="MHG463" s="17"/>
      <c r="MHH463" s="17"/>
      <c r="MHI463" s="17"/>
      <c r="MHJ463" s="17"/>
      <c r="MHK463" s="17"/>
      <c r="MHL463" s="17"/>
      <c r="MHM463" s="17"/>
      <c r="MHN463" s="17"/>
      <c r="MHO463" s="17"/>
      <c r="MHP463" s="17"/>
      <c r="MHQ463" s="17"/>
      <c r="MHR463" s="17"/>
      <c r="MHS463" s="17"/>
      <c r="MHT463" s="17"/>
      <c r="MHU463" s="17"/>
      <c r="MHV463" s="17"/>
      <c r="MHW463" s="17"/>
      <c r="MHX463" s="17"/>
      <c r="MHY463" s="17"/>
      <c r="MHZ463" s="17"/>
      <c r="MIA463" s="17"/>
      <c r="MIB463" s="17"/>
      <c r="MIC463" s="17"/>
      <c r="MID463" s="17"/>
      <c r="MIE463" s="17"/>
      <c r="MIF463" s="17"/>
      <c r="MIG463" s="17"/>
      <c r="MIH463" s="17"/>
      <c r="MII463" s="17"/>
      <c r="MIJ463" s="17"/>
      <c r="MIK463" s="17"/>
      <c r="MIL463" s="17"/>
      <c r="MIM463" s="17"/>
      <c r="MIN463" s="17"/>
      <c r="MIO463" s="17"/>
      <c r="MIP463" s="17"/>
      <c r="MIQ463" s="17"/>
      <c r="MIR463" s="17"/>
      <c r="MIS463" s="17"/>
      <c r="MIT463" s="17"/>
      <c r="MIU463" s="17"/>
      <c r="MIV463" s="17"/>
      <c r="MIW463" s="17"/>
      <c r="MIX463" s="17"/>
      <c r="MIY463" s="17"/>
      <c r="MIZ463" s="17"/>
      <c r="MJA463" s="17"/>
      <c r="MJB463" s="17"/>
      <c r="MJC463" s="17"/>
      <c r="MJD463" s="17"/>
      <c r="MJE463" s="17"/>
      <c r="MJF463" s="17"/>
      <c r="MJG463" s="17"/>
      <c r="MJH463" s="17"/>
      <c r="MJI463" s="17"/>
      <c r="MJJ463" s="17"/>
      <c r="MJK463" s="17"/>
      <c r="MJL463" s="17"/>
      <c r="MJM463" s="17"/>
      <c r="MJN463" s="17"/>
      <c r="MJO463" s="17"/>
      <c r="MJP463" s="17"/>
      <c r="MJQ463" s="17"/>
      <c r="MJR463" s="17"/>
      <c r="MJS463" s="17"/>
      <c r="MJT463" s="17"/>
      <c r="MJU463" s="17"/>
      <c r="MJV463" s="17"/>
      <c r="MJW463" s="17"/>
      <c r="MJX463" s="17"/>
      <c r="MJY463" s="17"/>
      <c r="MJZ463" s="17"/>
      <c r="MKA463" s="17"/>
      <c r="MKB463" s="17"/>
      <c r="MKC463" s="17"/>
      <c r="MKD463" s="17"/>
      <c r="MKE463" s="17"/>
      <c r="MKF463" s="17"/>
      <c r="MKG463" s="17"/>
      <c r="MKH463" s="17"/>
      <c r="MKI463" s="17"/>
      <c r="MKJ463" s="17"/>
      <c r="MKK463" s="17"/>
      <c r="MKL463" s="17"/>
      <c r="MKM463" s="17"/>
      <c r="MKN463" s="17"/>
      <c r="MKO463" s="17"/>
      <c r="MKP463" s="17"/>
      <c r="MKQ463" s="17"/>
      <c r="MKR463" s="17"/>
      <c r="MKS463" s="17"/>
      <c r="MKT463" s="17"/>
      <c r="MKU463" s="17"/>
      <c r="MKV463" s="17"/>
      <c r="MKW463" s="17"/>
      <c r="MKX463" s="17"/>
      <c r="MKY463" s="17"/>
      <c r="MKZ463" s="17"/>
      <c r="MLA463" s="17"/>
      <c r="MLB463" s="17"/>
      <c r="MLC463" s="17"/>
      <c r="MLD463" s="17"/>
      <c r="MLE463" s="17"/>
      <c r="MLF463" s="17"/>
      <c r="MLG463" s="17"/>
      <c r="MLH463" s="17"/>
      <c r="MLI463" s="17"/>
      <c r="MLJ463" s="17"/>
      <c r="MLK463" s="17"/>
      <c r="MLL463" s="17"/>
      <c r="MLM463" s="17"/>
      <c r="MLN463" s="17"/>
      <c r="MLO463" s="17"/>
      <c r="MLP463" s="17"/>
      <c r="MLQ463" s="17"/>
      <c r="MLR463" s="17"/>
      <c r="MLS463" s="17"/>
      <c r="MLT463" s="17"/>
      <c r="MLU463" s="17"/>
      <c r="MLV463" s="17"/>
      <c r="MLW463" s="17"/>
      <c r="MLX463" s="17"/>
      <c r="MLY463" s="17"/>
      <c r="MLZ463" s="17"/>
      <c r="MMA463" s="17"/>
      <c r="MMB463" s="17"/>
      <c r="MMC463" s="17"/>
      <c r="MMD463" s="17"/>
      <c r="MME463" s="17"/>
      <c r="MMF463" s="17"/>
      <c r="MMG463" s="17"/>
      <c r="MMH463" s="17"/>
      <c r="MMI463" s="17"/>
      <c r="MMJ463" s="17"/>
      <c r="MMK463" s="17"/>
      <c r="MML463" s="17"/>
      <c r="MMM463" s="17"/>
      <c r="MMN463" s="17"/>
      <c r="MMO463" s="17"/>
      <c r="MMP463" s="17"/>
      <c r="MMQ463" s="17"/>
      <c r="MMR463" s="17"/>
      <c r="MMS463" s="17"/>
      <c r="MMT463" s="17"/>
      <c r="MMU463" s="17"/>
      <c r="MMV463" s="17"/>
      <c r="MMW463" s="17"/>
      <c r="MMX463" s="17"/>
      <c r="MMY463" s="17"/>
      <c r="MMZ463" s="17"/>
      <c r="MNA463" s="17"/>
      <c r="MNB463" s="17"/>
      <c r="MNC463" s="17"/>
      <c r="MND463" s="17"/>
      <c r="MNE463" s="17"/>
      <c r="MNF463" s="17"/>
      <c r="MNG463" s="17"/>
      <c r="MNH463" s="17"/>
      <c r="MNI463" s="17"/>
      <c r="MNJ463" s="17"/>
      <c r="MNK463" s="17"/>
      <c r="MNL463" s="17"/>
      <c r="MNM463" s="17"/>
      <c r="MNN463" s="17"/>
      <c r="MNO463" s="17"/>
      <c r="MNP463" s="17"/>
      <c r="MNQ463" s="17"/>
      <c r="MNR463" s="17"/>
      <c r="MNS463" s="17"/>
      <c r="MNT463" s="17"/>
      <c r="MNU463" s="17"/>
      <c r="MNV463" s="17"/>
      <c r="MNW463" s="17"/>
      <c r="MNX463" s="17"/>
      <c r="MNY463" s="17"/>
      <c r="MNZ463" s="17"/>
      <c r="MOA463" s="17"/>
      <c r="MOB463" s="17"/>
      <c r="MOC463" s="17"/>
      <c r="MOD463" s="17"/>
      <c r="MOE463" s="17"/>
      <c r="MOF463" s="17"/>
      <c r="MOG463" s="17"/>
      <c r="MOH463" s="17"/>
      <c r="MOI463" s="17"/>
      <c r="MOJ463" s="17"/>
      <c r="MOK463" s="17"/>
      <c r="MOL463" s="17"/>
      <c r="MOM463" s="17"/>
      <c r="MON463" s="17"/>
      <c r="MOO463" s="17"/>
      <c r="MOP463" s="17"/>
      <c r="MOQ463" s="17"/>
      <c r="MOR463" s="17"/>
      <c r="MOS463" s="17"/>
      <c r="MOT463" s="17"/>
      <c r="MOU463" s="17"/>
      <c r="MOV463" s="17"/>
      <c r="MOW463" s="17"/>
      <c r="MOX463" s="17"/>
      <c r="MOY463" s="17"/>
      <c r="MOZ463" s="17"/>
      <c r="MPA463" s="17"/>
      <c r="MPB463" s="17"/>
      <c r="MPC463" s="17"/>
      <c r="MPD463" s="17"/>
      <c r="MPE463" s="17"/>
      <c r="MPF463" s="17"/>
      <c r="MPG463" s="17"/>
      <c r="MPH463" s="17"/>
      <c r="MPI463" s="17"/>
      <c r="MPJ463" s="17"/>
      <c r="MPK463" s="17"/>
      <c r="MPL463" s="17"/>
      <c r="MPM463" s="17"/>
      <c r="MPN463" s="17"/>
      <c r="MPO463" s="17"/>
      <c r="MPP463" s="17"/>
      <c r="MPQ463" s="17"/>
      <c r="MPR463" s="17"/>
      <c r="MPS463" s="17"/>
      <c r="MPT463" s="17"/>
      <c r="MPU463" s="17"/>
      <c r="MPV463" s="17"/>
      <c r="MPW463" s="17"/>
      <c r="MPX463" s="17"/>
      <c r="MPY463" s="17"/>
      <c r="MPZ463" s="17"/>
      <c r="MQA463" s="17"/>
      <c r="MQB463" s="17"/>
      <c r="MQC463" s="17"/>
      <c r="MQD463" s="17"/>
      <c r="MQE463" s="17"/>
      <c r="MQF463" s="17"/>
      <c r="MQG463" s="17"/>
      <c r="MQH463" s="17"/>
      <c r="MQI463" s="17"/>
      <c r="MQJ463" s="17"/>
      <c r="MQK463" s="17"/>
      <c r="MQL463" s="17"/>
      <c r="MQM463" s="17"/>
      <c r="MQN463" s="17"/>
      <c r="MQO463" s="17"/>
      <c r="MQP463" s="17"/>
      <c r="MQQ463" s="17"/>
      <c r="MQR463" s="17"/>
      <c r="MQS463" s="17"/>
      <c r="MQT463" s="17"/>
      <c r="MQU463" s="17"/>
      <c r="MQV463" s="17"/>
      <c r="MQW463" s="17"/>
      <c r="MQX463" s="17"/>
      <c r="MQY463" s="17"/>
      <c r="MQZ463" s="17"/>
      <c r="MRA463" s="17"/>
      <c r="MRB463" s="17"/>
      <c r="MRC463" s="17"/>
      <c r="MRD463" s="17"/>
      <c r="MRE463" s="17"/>
      <c r="MRF463" s="17"/>
      <c r="MRG463" s="17"/>
      <c r="MRH463" s="17"/>
      <c r="MRI463" s="17"/>
      <c r="MRJ463" s="17"/>
      <c r="MRK463" s="17"/>
      <c r="MRL463" s="17"/>
      <c r="MRM463" s="17"/>
      <c r="MRN463" s="17"/>
      <c r="MRO463" s="17"/>
      <c r="MRP463" s="17"/>
      <c r="MRQ463" s="17"/>
      <c r="MRR463" s="17"/>
      <c r="MRS463" s="17"/>
      <c r="MRT463" s="17"/>
      <c r="MRU463" s="17"/>
      <c r="MRV463" s="17"/>
      <c r="MRW463" s="17"/>
      <c r="MRX463" s="17"/>
      <c r="MRY463" s="17"/>
      <c r="MRZ463" s="17"/>
      <c r="MSA463" s="17"/>
      <c r="MSB463" s="17"/>
      <c r="MSC463" s="17"/>
      <c r="MSD463" s="17"/>
      <c r="MSE463" s="17"/>
      <c r="MSF463" s="17"/>
      <c r="MSG463" s="17"/>
      <c r="MSH463" s="17"/>
      <c r="MSI463" s="17"/>
      <c r="MSJ463" s="17"/>
      <c r="MSK463" s="17"/>
      <c r="MSL463" s="17"/>
      <c r="MSM463" s="17"/>
      <c r="MSN463" s="17"/>
      <c r="MSO463" s="17"/>
      <c r="MSP463" s="17"/>
      <c r="MSQ463" s="17"/>
      <c r="MSR463" s="17"/>
      <c r="MSS463" s="17"/>
      <c r="MST463" s="17"/>
      <c r="MSU463" s="17"/>
      <c r="MSV463" s="17"/>
      <c r="MSW463" s="17"/>
      <c r="MSX463" s="17"/>
      <c r="MSY463" s="17"/>
      <c r="MSZ463" s="17"/>
      <c r="MTA463" s="17"/>
      <c r="MTB463" s="17"/>
      <c r="MTC463" s="17"/>
      <c r="MTD463" s="17"/>
      <c r="MTE463" s="17"/>
      <c r="MTF463" s="17"/>
      <c r="MTG463" s="17"/>
      <c r="MTH463" s="17"/>
      <c r="MTI463" s="17"/>
      <c r="MTJ463" s="17"/>
      <c r="MTK463" s="17"/>
      <c r="MTL463" s="17"/>
      <c r="MTM463" s="17"/>
      <c r="MTN463" s="17"/>
      <c r="MTO463" s="17"/>
      <c r="MTP463" s="17"/>
      <c r="MTQ463" s="17"/>
      <c r="MTR463" s="17"/>
      <c r="MTS463" s="17"/>
      <c r="MTT463" s="17"/>
      <c r="MTU463" s="17"/>
      <c r="MTV463" s="17"/>
      <c r="MTW463" s="17"/>
      <c r="MTX463" s="17"/>
      <c r="MTY463" s="17"/>
      <c r="MTZ463" s="17"/>
      <c r="MUA463" s="17"/>
      <c r="MUB463" s="17"/>
      <c r="MUC463" s="17"/>
      <c r="MUD463" s="17"/>
      <c r="MUE463" s="17"/>
      <c r="MUF463" s="17"/>
      <c r="MUG463" s="17"/>
      <c r="MUH463" s="17"/>
      <c r="MUI463" s="17"/>
      <c r="MUJ463" s="17"/>
      <c r="MUK463" s="17"/>
      <c r="MUL463" s="17"/>
      <c r="MUM463" s="17"/>
      <c r="MUN463" s="17"/>
      <c r="MUO463" s="17"/>
      <c r="MUP463" s="17"/>
      <c r="MUQ463" s="17"/>
      <c r="MUR463" s="17"/>
      <c r="MUS463" s="17"/>
      <c r="MUT463" s="17"/>
      <c r="MUU463" s="17"/>
      <c r="MUV463" s="17"/>
      <c r="MUW463" s="17"/>
      <c r="MUX463" s="17"/>
      <c r="MUY463" s="17"/>
      <c r="MUZ463" s="17"/>
      <c r="MVA463" s="17"/>
      <c r="MVB463" s="17"/>
      <c r="MVC463" s="17"/>
      <c r="MVD463" s="17"/>
      <c r="MVE463" s="17"/>
      <c r="MVF463" s="17"/>
      <c r="MVG463" s="17"/>
      <c r="MVH463" s="17"/>
      <c r="MVI463" s="17"/>
      <c r="MVJ463" s="17"/>
      <c r="MVK463" s="17"/>
      <c r="MVL463" s="17"/>
      <c r="MVM463" s="17"/>
      <c r="MVN463" s="17"/>
      <c r="MVO463" s="17"/>
      <c r="MVP463" s="17"/>
      <c r="MVQ463" s="17"/>
      <c r="MVR463" s="17"/>
      <c r="MVS463" s="17"/>
      <c r="MVT463" s="17"/>
      <c r="MVU463" s="17"/>
      <c r="MVV463" s="17"/>
      <c r="MVW463" s="17"/>
      <c r="MVX463" s="17"/>
      <c r="MVY463" s="17"/>
      <c r="MVZ463" s="17"/>
      <c r="MWA463" s="17"/>
      <c r="MWB463" s="17"/>
      <c r="MWC463" s="17"/>
      <c r="MWD463" s="17"/>
      <c r="MWE463" s="17"/>
      <c r="MWF463" s="17"/>
      <c r="MWG463" s="17"/>
      <c r="MWH463" s="17"/>
      <c r="MWI463" s="17"/>
      <c r="MWJ463" s="17"/>
      <c r="MWK463" s="17"/>
      <c r="MWL463" s="17"/>
      <c r="MWM463" s="17"/>
      <c r="MWN463" s="17"/>
      <c r="MWO463" s="17"/>
      <c r="MWP463" s="17"/>
      <c r="MWQ463" s="17"/>
      <c r="MWR463" s="17"/>
      <c r="MWS463" s="17"/>
      <c r="MWT463" s="17"/>
      <c r="MWU463" s="17"/>
      <c r="MWV463" s="17"/>
      <c r="MWW463" s="17"/>
      <c r="MWX463" s="17"/>
      <c r="MWY463" s="17"/>
      <c r="MWZ463" s="17"/>
      <c r="MXA463" s="17"/>
      <c r="MXB463" s="17"/>
      <c r="MXC463" s="17"/>
      <c r="MXD463" s="17"/>
      <c r="MXE463" s="17"/>
      <c r="MXF463" s="17"/>
      <c r="MXG463" s="17"/>
      <c r="MXH463" s="17"/>
      <c r="MXI463" s="17"/>
      <c r="MXJ463" s="17"/>
      <c r="MXK463" s="17"/>
      <c r="MXL463" s="17"/>
      <c r="MXM463" s="17"/>
      <c r="MXN463" s="17"/>
      <c r="MXO463" s="17"/>
      <c r="MXP463" s="17"/>
      <c r="MXQ463" s="17"/>
      <c r="MXR463" s="17"/>
      <c r="MXS463" s="17"/>
      <c r="MXT463" s="17"/>
      <c r="MXU463" s="17"/>
      <c r="MXV463" s="17"/>
      <c r="MXW463" s="17"/>
      <c r="MXX463" s="17"/>
      <c r="MXY463" s="17"/>
      <c r="MXZ463" s="17"/>
      <c r="MYA463" s="17"/>
      <c r="MYB463" s="17"/>
      <c r="MYC463" s="17"/>
      <c r="MYD463" s="17"/>
      <c r="MYE463" s="17"/>
      <c r="MYF463" s="17"/>
      <c r="MYG463" s="17"/>
      <c r="MYH463" s="17"/>
      <c r="MYI463" s="17"/>
      <c r="MYJ463" s="17"/>
      <c r="MYK463" s="17"/>
      <c r="MYL463" s="17"/>
      <c r="MYM463" s="17"/>
      <c r="MYN463" s="17"/>
      <c r="MYO463" s="17"/>
      <c r="MYP463" s="17"/>
      <c r="MYQ463" s="17"/>
      <c r="MYR463" s="17"/>
      <c r="MYS463" s="17"/>
      <c r="MYT463" s="17"/>
      <c r="MYU463" s="17"/>
      <c r="MYV463" s="17"/>
      <c r="MYW463" s="17"/>
      <c r="MYX463" s="17"/>
      <c r="MYY463" s="17"/>
      <c r="MYZ463" s="17"/>
      <c r="MZA463" s="17"/>
      <c r="MZB463" s="17"/>
      <c r="MZC463" s="17"/>
      <c r="MZD463" s="17"/>
      <c r="MZE463" s="17"/>
      <c r="MZF463" s="17"/>
      <c r="MZG463" s="17"/>
      <c r="MZH463" s="17"/>
      <c r="MZI463" s="17"/>
      <c r="MZJ463" s="17"/>
      <c r="MZK463" s="17"/>
      <c r="MZL463" s="17"/>
      <c r="MZM463" s="17"/>
      <c r="MZN463" s="17"/>
      <c r="MZO463" s="17"/>
      <c r="MZP463" s="17"/>
      <c r="MZQ463" s="17"/>
      <c r="MZR463" s="17"/>
      <c r="MZS463" s="17"/>
      <c r="MZT463" s="17"/>
      <c r="MZU463" s="17"/>
      <c r="MZV463" s="17"/>
      <c r="MZW463" s="17"/>
      <c r="MZX463" s="17"/>
      <c r="MZY463" s="17"/>
      <c r="MZZ463" s="17"/>
      <c r="NAA463" s="17"/>
      <c r="NAB463" s="17"/>
      <c r="NAC463" s="17"/>
      <c r="NAD463" s="17"/>
      <c r="NAE463" s="17"/>
      <c r="NAF463" s="17"/>
      <c r="NAG463" s="17"/>
      <c r="NAH463" s="17"/>
      <c r="NAI463" s="17"/>
      <c r="NAJ463" s="17"/>
      <c r="NAK463" s="17"/>
      <c r="NAL463" s="17"/>
      <c r="NAM463" s="17"/>
      <c r="NAN463" s="17"/>
      <c r="NAO463" s="17"/>
      <c r="NAP463" s="17"/>
      <c r="NAQ463" s="17"/>
      <c r="NAR463" s="17"/>
      <c r="NAS463" s="17"/>
      <c r="NAT463" s="17"/>
      <c r="NAU463" s="17"/>
      <c r="NAV463" s="17"/>
      <c r="NAW463" s="17"/>
      <c r="NAX463" s="17"/>
      <c r="NAY463" s="17"/>
      <c r="NAZ463" s="17"/>
      <c r="NBA463" s="17"/>
      <c r="NBB463" s="17"/>
      <c r="NBC463" s="17"/>
      <c r="NBD463" s="17"/>
      <c r="NBE463" s="17"/>
      <c r="NBF463" s="17"/>
      <c r="NBG463" s="17"/>
      <c r="NBH463" s="17"/>
      <c r="NBI463" s="17"/>
      <c r="NBJ463" s="17"/>
      <c r="NBK463" s="17"/>
      <c r="NBL463" s="17"/>
      <c r="NBM463" s="17"/>
      <c r="NBN463" s="17"/>
      <c r="NBO463" s="17"/>
      <c r="NBP463" s="17"/>
      <c r="NBQ463" s="17"/>
      <c r="NBR463" s="17"/>
      <c r="NBS463" s="17"/>
      <c r="NBT463" s="17"/>
      <c r="NBU463" s="17"/>
      <c r="NBV463" s="17"/>
      <c r="NBW463" s="17"/>
      <c r="NBX463" s="17"/>
      <c r="NBY463" s="17"/>
      <c r="NBZ463" s="17"/>
      <c r="NCA463" s="17"/>
      <c r="NCB463" s="17"/>
      <c r="NCC463" s="17"/>
      <c r="NCD463" s="17"/>
      <c r="NCE463" s="17"/>
      <c r="NCF463" s="17"/>
      <c r="NCG463" s="17"/>
      <c r="NCH463" s="17"/>
      <c r="NCI463" s="17"/>
      <c r="NCJ463" s="17"/>
      <c r="NCK463" s="17"/>
      <c r="NCL463" s="17"/>
      <c r="NCM463" s="17"/>
      <c r="NCN463" s="17"/>
      <c r="NCO463" s="17"/>
      <c r="NCP463" s="17"/>
      <c r="NCQ463" s="17"/>
      <c r="NCR463" s="17"/>
      <c r="NCS463" s="17"/>
      <c r="NCT463" s="17"/>
      <c r="NCU463" s="17"/>
      <c r="NCV463" s="17"/>
      <c r="NCW463" s="17"/>
      <c r="NCX463" s="17"/>
      <c r="NCY463" s="17"/>
      <c r="NCZ463" s="17"/>
      <c r="NDA463" s="17"/>
      <c r="NDB463" s="17"/>
      <c r="NDC463" s="17"/>
      <c r="NDD463" s="17"/>
      <c r="NDE463" s="17"/>
      <c r="NDF463" s="17"/>
      <c r="NDG463" s="17"/>
      <c r="NDH463" s="17"/>
      <c r="NDI463" s="17"/>
      <c r="NDJ463" s="17"/>
      <c r="NDK463" s="17"/>
      <c r="NDL463" s="17"/>
      <c r="NDM463" s="17"/>
      <c r="NDN463" s="17"/>
      <c r="NDO463" s="17"/>
      <c r="NDP463" s="17"/>
      <c r="NDQ463" s="17"/>
      <c r="NDR463" s="17"/>
      <c r="NDS463" s="17"/>
      <c r="NDT463" s="17"/>
      <c r="NDU463" s="17"/>
      <c r="NDV463" s="17"/>
      <c r="NDW463" s="17"/>
      <c r="NDX463" s="17"/>
      <c r="NDY463" s="17"/>
      <c r="NDZ463" s="17"/>
      <c r="NEA463" s="17"/>
      <c r="NEB463" s="17"/>
      <c r="NEC463" s="17"/>
      <c r="NED463" s="17"/>
      <c r="NEE463" s="17"/>
      <c r="NEF463" s="17"/>
      <c r="NEG463" s="17"/>
      <c r="NEH463" s="17"/>
      <c r="NEI463" s="17"/>
      <c r="NEJ463" s="17"/>
      <c r="NEK463" s="17"/>
      <c r="NEL463" s="17"/>
      <c r="NEM463" s="17"/>
      <c r="NEN463" s="17"/>
      <c r="NEO463" s="17"/>
      <c r="NEP463" s="17"/>
      <c r="NEQ463" s="17"/>
      <c r="NER463" s="17"/>
      <c r="NES463" s="17"/>
      <c r="NET463" s="17"/>
      <c r="NEU463" s="17"/>
      <c r="NEV463" s="17"/>
      <c r="NEW463" s="17"/>
      <c r="NEX463" s="17"/>
      <c r="NEY463" s="17"/>
      <c r="NEZ463" s="17"/>
      <c r="NFA463" s="17"/>
      <c r="NFB463" s="17"/>
      <c r="NFC463" s="17"/>
      <c r="NFD463" s="17"/>
      <c r="NFE463" s="17"/>
      <c r="NFF463" s="17"/>
      <c r="NFG463" s="17"/>
      <c r="NFH463" s="17"/>
      <c r="NFI463" s="17"/>
      <c r="NFJ463" s="17"/>
      <c r="NFK463" s="17"/>
      <c r="NFL463" s="17"/>
      <c r="NFM463" s="17"/>
      <c r="NFN463" s="17"/>
      <c r="NFO463" s="17"/>
      <c r="NFP463" s="17"/>
      <c r="NFQ463" s="17"/>
      <c r="NFR463" s="17"/>
      <c r="NFS463" s="17"/>
      <c r="NFT463" s="17"/>
      <c r="NFU463" s="17"/>
      <c r="NFV463" s="17"/>
      <c r="NFW463" s="17"/>
      <c r="NFX463" s="17"/>
      <c r="NFY463" s="17"/>
      <c r="NFZ463" s="17"/>
      <c r="NGA463" s="17"/>
      <c r="NGB463" s="17"/>
      <c r="NGC463" s="17"/>
      <c r="NGD463" s="17"/>
      <c r="NGE463" s="17"/>
      <c r="NGF463" s="17"/>
      <c r="NGG463" s="17"/>
      <c r="NGH463" s="17"/>
      <c r="NGI463" s="17"/>
      <c r="NGJ463" s="17"/>
      <c r="NGK463" s="17"/>
      <c r="NGL463" s="17"/>
      <c r="NGM463" s="17"/>
      <c r="NGN463" s="17"/>
      <c r="NGO463" s="17"/>
      <c r="NGP463" s="17"/>
      <c r="NGQ463" s="17"/>
      <c r="NGR463" s="17"/>
      <c r="NGS463" s="17"/>
      <c r="NGT463" s="17"/>
      <c r="NGU463" s="17"/>
      <c r="NGV463" s="17"/>
      <c r="NGW463" s="17"/>
      <c r="NGX463" s="17"/>
      <c r="NGY463" s="17"/>
      <c r="NGZ463" s="17"/>
      <c r="NHA463" s="17"/>
      <c r="NHB463" s="17"/>
      <c r="NHC463" s="17"/>
      <c r="NHD463" s="17"/>
      <c r="NHE463" s="17"/>
      <c r="NHF463" s="17"/>
      <c r="NHG463" s="17"/>
      <c r="NHH463" s="17"/>
      <c r="NHI463" s="17"/>
      <c r="NHJ463" s="17"/>
      <c r="NHK463" s="17"/>
      <c r="NHL463" s="17"/>
      <c r="NHM463" s="17"/>
      <c r="NHN463" s="17"/>
      <c r="NHO463" s="17"/>
      <c r="NHP463" s="17"/>
      <c r="NHQ463" s="17"/>
      <c r="NHR463" s="17"/>
      <c r="NHS463" s="17"/>
      <c r="NHT463" s="17"/>
      <c r="NHU463" s="17"/>
      <c r="NHV463" s="17"/>
      <c r="NHW463" s="17"/>
      <c r="NHX463" s="17"/>
      <c r="NHY463" s="17"/>
      <c r="NHZ463" s="17"/>
      <c r="NIA463" s="17"/>
      <c r="NIB463" s="17"/>
      <c r="NIC463" s="17"/>
      <c r="NID463" s="17"/>
      <c r="NIE463" s="17"/>
      <c r="NIF463" s="17"/>
      <c r="NIG463" s="17"/>
      <c r="NIH463" s="17"/>
      <c r="NII463" s="17"/>
      <c r="NIJ463" s="17"/>
      <c r="NIK463" s="17"/>
      <c r="NIL463" s="17"/>
      <c r="NIM463" s="17"/>
      <c r="NIN463" s="17"/>
      <c r="NIO463" s="17"/>
      <c r="NIP463" s="17"/>
      <c r="NIQ463" s="17"/>
      <c r="NIR463" s="17"/>
      <c r="NIS463" s="17"/>
      <c r="NIT463" s="17"/>
      <c r="NIU463" s="17"/>
      <c r="NIV463" s="17"/>
      <c r="NIW463" s="17"/>
      <c r="NIX463" s="17"/>
      <c r="NIY463" s="17"/>
      <c r="NIZ463" s="17"/>
      <c r="NJA463" s="17"/>
      <c r="NJB463" s="17"/>
      <c r="NJC463" s="17"/>
      <c r="NJD463" s="17"/>
      <c r="NJE463" s="17"/>
      <c r="NJF463" s="17"/>
      <c r="NJG463" s="17"/>
      <c r="NJH463" s="17"/>
      <c r="NJI463" s="17"/>
      <c r="NJJ463" s="17"/>
      <c r="NJK463" s="17"/>
      <c r="NJL463" s="17"/>
      <c r="NJM463" s="17"/>
      <c r="NJN463" s="17"/>
      <c r="NJO463" s="17"/>
      <c r="NJP463" s="17"/>
      <c r="NJQ463" s="17"/>
      <c r="NJR463" s="17"/>
      <c r="NJS463" s="17"/>
      <c r="NJT463" s="17"/>
      <c r="NJU463" s="17"/>
      <c r="NJV463" s="17"/>
      <c r="NJW463" s="17"/>
      <c r="NJX463" s="17"/>
      <c r="NJY463" s="17"/>
      <c r="NJZ463" s="17"/>
      <c r="NKA463" s="17"/>
      <c r="NKB463" s="17"/>
      <c r="NKC463" s="17"/>
      <c r="NKD463" s="17"/>
      <c r="NKE463" s="17"/>
      <c r="NKF463" s="17"/>
      <c r="NKG463" s="17"/>
      <c r="NKH463" s="17"/>
      <c r="NKI463" s="17"/>
      <c r="NKJ463" s="17"/>
      <c r="NKK463" s="17"/>
      <c r="NKL463" s="17"/>
      <c r="NKM463" s="17"/>
      <c r="NKN463" s="17"/>
      <c r="NKO463" s="17"/>
      <c r="NKP463" s="17"/>
      <c r="NKQ463" s="17"/>
      <c r="NKR463" s="17"/>
      <c r="NKS463" s="17"/>
      <c r="NKT463" s="17"/>
      <c r="NKU463" s="17"/>
      <c r="NKV463" s="17"/>
      <c r="NKW463" s="17"/>
      <c r="NKX463" s="17"/>
      <c r="NKY463" s="17"/>
      <c r="NKZ463" s="17"/>
      <c r="NLA463" s="17"/>
      <c r="NLB463" s="17"/>
      <c r="NLC463" s="17"/>
      <c r="NLD463" s="17"/>
      <c r="NLE463" s="17"/>
      <c r="NLF463" s="17"/>
      <c r="NLG463" s="17"/>
      <c r="NLH463" s="17"/>
      <c r="NLI463" s="17"/>
      <c r="NLJ463" s="17"/>
      <c r="NLK463" s="17"/>
      <c r="NLL463" s="17"/>
      <c r="NLM463" s="17"/>
      <c r="NLN463" s="17"/>
      <c r="NLO463" s="17"/>
      <c r="NLP463" s="17"/>
      <c r="NLQ463" s="17"/>
      <c r="NLR463" s="17"/>
      <c r="NLS463" s="17"/>
      <c r="NLT463" s="17"/>
      <c r="NLU463" s="17"/>
      <c r="NLV463" s="17"/>
      <c r="NLW463" s="17"/>
      <c r="NLX463" s="17"/>
      <c r="NLY463" s="17"/>
      <c r="NLZ463" s="17"/>
      <c r="NMA463" s="17"/>
      <c r="NMB463" s="17"/>
      <c r="NMC463" s="17"/>
      <c r="NMD463" s="17"/>
      <c r="NME463" s="17"/>
      <c r="NMF463" s="17"/>
      <c r="NMG463" s="17"/>
      <c r="NMH463" s="17"/>
      <c r="NMI463" s="17"/>
      <c r="NMJ463" s="17"/>
      <c r="NMK463" s="17"/>
      <c r="NML463" s="17"/>
      <c r="NMM463" s="17"/>
      <c r="NMN463" s="17"/>
      <c r="NMO463" s="17"/>
      <c r="NMP463" s="17"/>
      <c r="NMQ463" s="17"/>
      <c r="NMR463" s="17"/>
      <c r="NMS463" s="17"/>
      <c r="NMT463" s="17"/>
      <c r="NMU463" s="17"/>
      <c r="NMV463" s="17"/>
      <c r="NMW463" s="17"/>
      <c r="NMX463" s="17"/>
      <c r="NMY463" s="17"/>
      <c r="NMZ463" s="17"/>
      <c r="NNA463" s="17"/>
      <c r="NNB463" s="17"/>
      <c r="NNC463" s="17"/>
      <c r="NND463" s="17"/>
      <c r="NNE463" s="17"/>
      <c r="NNF463" s="17"/>
      <c r="NNG463" s="17"/>
      <c r="NNH463" s="17"/>
      <c r="NNI463" s="17"/>
      <c r="NNJ463" s="17"/>
      <c r="NNK463" s="17"/>
      <c r="NNL463" s="17"/>
      <c r="NNM463" s="17"/>
      <c r="NNN463" s="17"/>
      <c r="NNO463" s="17"/>
      <c r="NNP463" s="17"/>
      <c r="NNQ463" s="17"/>
      <c r="NNR463" s="17"/>
      <c r="NNS463" s="17"/>
      <c r="NNT463" s="17"/>
      <c r="NNU463" s="17"/>
      <c r="NNV463" s="17"/>
      <c r="NNW463" s="17"/>
      <c r="NNX463" s="17"/>
      <c r="NNY463" s="17"/>
      <c r="NNZ463" s="17"/>
      <c r="NOA463" s="17"/>
      <c r="NOB463" s="17"/>
      <c r="NOC463" s="17"/>
      <c r="NOD463" s="17"/>
      <c r="NOE463" s="17"/>
      <c r="NOF463" s="17"/>
      <c r="NOG463" s="17"/>
      <c r="NOH463" s="17"/>
      <c r="NOI463" s="17"/>
      <c r="NOJ463" s="17"/>
      <c r="NOK463" s="17"/>
      <c r="NOL463" s="17"/>
      <c r="NOM463" s="17"/>
      <c r="NON463" s="17"/>
      <c r="NOO463" s="17"/>
      <c r="NOP463" s="17"/>
      <c r="NOQ463" s="17"/>
      <c r="NOR463" s="17"/>
      <c r="NOS463" s="17"/>
      <c r="NOT463" s="17"/>
      <c r="NOU463" s="17"/>
      <c r="NOV463" s="17"/>
      <c r="NOW463" s="17"/>
      <c r="NOX463" s="17"/>
      <c r="NOY463" s="17"/>
      <c r="NOZ463" s="17"/>
      <c r="NPA463" s="17"/>
      <c r="NPB463" s="17"/>
      <c r="NPC463" s="17"/>
      <c r="NPD463" s="17"/>
      <c r="NPE463" s="17"/>
      <c r="NPF463" s="17"/>
      <c r="NPG463" s="17"/>
      <c r="NPH463" s="17"/>
      <c r="NPI463" s="17"/>
      <c r="NPJ463" s="17"/>
      <c r="NPK463" s="17"/>
      <c r="NPL463" s="17"/>
      <c r="NPM463" s="17"/>
      <c r="NPN463" s="17"/>
      <c r="NPO463" s="17"/>
      <c r="NPP463" s="17"/>
      <c r="NPQ463" s="17"/>
      <c r="NPR463" s="17"/>
      <c r="NPS463" s="17"/>
      <c r="NPT463" s="17"/>
      <c r="NPU463" s="17"/>
      <c r="NPV463" s="17"/>
      <c r="NPW463" s="17"/>
      <c r="NPX463" s="17"/>
      <c r="NPY463" s="17"/>
      <c r="NPZ463" s="17"/>
      <c r="NQA463" s="17"/>
      <c r="NQB463" s="17"/>
      <c r="NQC463" s="17"/>
      <c r="NQD463" s="17"/>
      <c r="NQE463" s="17"/>
      <c r="NQF463" s="17"/>
      <c r="NQG463" s="17"/>
      <c r="NQH463" s="17"/>
      <c r="NQI463" s="17"/>
      <c r="NQJ463" s="17"/>
      <c r="NQK463" s="17"/>
      <c r="NQL463" s="17"/>
      <c r="NQM463" s="17"/>
      <c r="NQN463" s="17"/>
      <c r="NQO463" s="17"/>
      <c r="NQP463" s="17"/>
      <c r="NQQ463" s="17"/>
      <c r="NQR463" s="17"/>
      <c r="NQS463" s="17"/>
      <c r="NQT463" s="17"/>
      <c r="NQU463" s="17"/>
      <c r="NQV463" s="17"/>
      <c r="NQW463" s="17"/>
      <c r="NQX463" s="17"/>
      <c r="NQY463" s="17"/>
      <c r="NQZ463" s="17"/>
      <c r="NRA463" s="17"/>
      <c r="NRB463" s="17"/>
      <c r="NRC463" s="17"/>
      <c r="NRD463" s="17"/>
      <c r="NRE463" s="17"/>
      <c r="NRF463" s="17"/>
      <c r="NRG463" s="17"/>
      <c r="NRH463" s="17"/>
      <c r="NRI463" s="17"/>
      <c r="NRJ463" s="17"/>
      <c r="NRK463" s="17"/>
      <c r="NRL463" s="17"/>
      <c r="NRM463" s="17"/>
      <c r="NRN463" s="17"/>
      <c r="NRO463" s="17"/>
      <c r="NRP463" s="17"/>
      <c r="NRQ463" s="17"/>
      <c r="NRR463" s="17"/>
      <c r="NRS463" s="17"/>
      <c r="NRT463" s="17"/>
      <c r="NRU463" s="17"/>
      <c r="NRV463" s="17"/>
      <c r="NRW463" s="17"/>
      <c r="NRX463" s="17"/>
      <c r="NRY463" s="17"/>
      <c r="NRZ463" s="17"/>
      <c r="NSA463" s="17"/>
      <c r="NSB463" s="17"/>
      <c r="NSC463" s="17"/>
      <c r="NSD463" s="17"/>
      <c r="NSE463" s="17"/>
      <c r="NSF463" s="17"/>
      <c r="NSG463" s="17"/>
      <c r="NSH463" s="17"/>
      <c r="NSI463" s="17"/>
      <c r="NSJ463" s="17"/>
      <c r="NSK463" s="17"/>
      <c r="NSL463" s="17"/>
      <c r="NSM463" s="17"/>
      <c r="NSN463" s="17"/>
      <c r="NSO463" s="17"/>
      <c r="NSP463" s="17"/>
      <c r="NSQ463" s="17"/>
      <c r="NSR463" s="17"/>
      <c r="NSS463" s="17"/>
      <c r="NST463" s="17"/>
      <c r="NSU463" s="17"/>
      <c r="NSV463" s="17"/>
      <c r="NSW463" s="17"/>
      <c r="NSX463" s="17"/>
      <c r="NSY463" s="17"/>
      <c r="NSZ463" s="17"/>
      <c r="NTA463" s="17"/>
      <c r="NTB463" s="17"/>
      <c r="NTC463" s="17"/>
      <c r="NTD463" s="17"/>
      <c r="NTE463" s="17"/>
      <c r="NTF463" s="17"/>
      <c r="NTG463" s="17"/>
      <c r="NTH463" s="17"/>
      <c r="NTI463" s="17"/>
      <c r="NTJ463" s="17"/>
      <c r="NTK463" s="17"/>
      <c r="NTL463" s="17"/>
      <c r="NTM463" s="17"/>
      <c r="NTN463" s="17"/>
      <c r="NTO463" s="17"/>
      <c r="NTP463" s="17"/>
      <c r="NTQ463" s="17"/>
      <c r="NTR463" s="17"/>
      <c r="NTS463" s="17"/>
      <c r="NTT463" s="17"/>
      <c r="NTU463" s="17"/>
      <c r="NTV463" s="17"/>
      <c r="NTW463" s="17"/>
      <c r="NTX463" s="17"/>
      <c r="NTY463" s="17"/>
      <c r="NTZ463" s="17"/>
      <c r="NUA463" s="17"/>
      <c r="NUB463" s="17"/>
      <c r="NUC463" s="17"/>
      <c r="NUD463" s="17"/>
      <c r="NUE463" s="17"/>
      <c r="NUF463" s="17"/>
      <c r="NUG463" s="17"/>
      <c r="NUH463" s="17"/>
      <c r="NUI463" s="17"/>
      <c r="NUJ463" s="17"/>
      <c r="NUK463" s="17"/>
      <c r="NUL463" s="17"/>
      <c r="NUM463" s="17"/>
      <c r="NUN463" s="17"/>
      <c r="NUO463" s="17"/>
      <c r="NUP463" s="17"/>
      <c r="NUQ463" s="17"/>
      <c r="NUR463" s="17"/>
      <c r="NUS463" s="17"/>
      <c r="NUT463" s="17"/>
      <c r="NUU463" s="17"/>
      <c r="NUV463" s="17"/>
      <c r="NUW463" s="17"/>
      <c r="NUX463" s="17"/>
      <c r="NUY463" s="17"/>
      <c r="NUZ463" s="17"/>
      <c r="NVA463" s="17"/>
      <c r="NVB463" s="17"/>
      <c r="NVC463" s="17"/>
      <c r="NVD463" s="17"/>
      <c r="NVE463" s="17"/>
      <c r="NVF463" s="17"/>
      <c r="NVG463" s="17"/>
      <c r="NVH463" s="17"/>
      <c r="NVI463" s="17"/>
      <c r="NVJ463" s="17"/>
      <c r="NVK463" s="17"/>
      <c r="NVL463" s="17"/>
      <c r="NVM463" s="17"/>
      <c r="NVN463" s="17"/>
      <c r="NVO463" s="17"/>
      <c r="NVP463" s="17"/>
      <c r="NVQ463" s="17"/>
      <c r="NVR463" s="17"/>
      <c r="NVS463" s="17"/>
      <c r="NVT463" s="17"/>
      <c r="NVU463" s="17"/>
      <c r="NVV463" s="17"/>
      <c r="NVW463" s="17"/>
      <c r="NVX463" s="17"/>
      <c r="NVY463" s="17"/>
      <c r="NVZ463" s="17"/>
      <c r="NWA463" s="17"/>
      <c r="NWB463" s="17"/>
      <c r="NWC463" s="17"/>
      <c r="NWD463" s="17"/>
      <c r="NWE463" s="17"/>
      <c r="NWF463" s="17"/>
      <c r="NWG463" s="17"/>
      <c r="NWH463" s="17"/>
      <c r="NWI463" s="17"/>
      <c r="NWJ463" s="17"/>
      <c r="NWK463" s="17"/>
      <c r="NWL463" s="17"/>
      <c r="NWM463" s="17"/>
      <c r="NWN463" s="17"/>
      <c r="NWO463" s="17"/>
      <c r="NWP463" s="17"/>
      <c r="NWQ463" s="17"/>
      <c r="NWR463" s="17"/>
      <c r="NWS463" s="17"/>
      <c r="NWT463" s="17"/>
      <c r="NWU463" s="17"/>
      <c r="NWV463" s="17"/>
      <c r="NWW463" s="17"/>
      <c r="NWX463" s="17"/>
      <c r="NWY463" s="17"/>
      <c r="NWZ463" s="17"/>
      <c r="NXA463" s="17"/>
      <c r="NXB463" s="17"/>
      <c r="NXC463" s="17"/>
      <c r="NXD463" s="17"/>
      <c r="NXE463" s="17"/>
      <c r="NXF463" s="17"/>
      <c r="NXG463" s="17"/>
      <c r="NXH463" s="17"/>
      <c r="NXI463" s="17"/>
      <c r="NXJ463" s="17"/>
      <c r="NXK463" s="17"/>
      <c r="NXL463" s="17"/>
      <c r="NXM463" s="17"/>
      <c r="NXN463" s="17"/>
      <c r="NXO463" s="17"/>
      <c r="NXP463" s="17"/>
      <c r="NXQ463" s="17"/>
      <c r="NXR463" s="17"/>
      <c r="NXS463" s="17"/>
      <c r="NXT463" s="17"/>
      <c r="NXU463" s="17"/>
      <c r="NXV463" s="17"/>
      <c r="NXW463" s="17"/>
      <c r="NXX463" s="17"/>
      <c r="NXY463" s="17"/>
      <c r="NXZ463" s="17"/>
      <c r="NYA463" s="17"/>
      <c r="NYB463" s="17"/>
      <c r="NYC463" s="17"/>
      <c r="NYD463" s="17"/>
      <c r="NYE463" s="17"/>
      <c r="NYF463" s="17"/>
      <c r="NYG463" s="17"/>
      <c r="NYH463" s="17"/>
      <c r="NYI463" s="17"/>
      <c r="NYJ463" s="17"/>
      <c r="NYK463" s="17"/>
      <c r="NYL463" s="17"/>
      <c r="NYM463" s="17"/>
      <c r="NYN463" s="17"/>
      <c r="NYO463" s="17"/>
      <c r="NYP463" s="17"/>
      <c r="NYQ463" s="17"/>
      <c r="NYR463" s="17"/>
      <c r="NYS463" s="17"/>
      <c r="NYT463" s="17"/>
      <c r="NYU463" s="17"/>
      <c r="NYV463" s="17"/>
      <c r="NYW463" s="17"/>
      <c r="NYX463" s="17"/>
      <c r="NYY463" s="17"/>
      <c r="NYZ463" s="17"/>
      <c r="NZA463" s="17"/>
      <c r="NZB463" s="17"/>
      <c r="NZC463" s="17"/>
      <c r="NZD463" s="17"/>
      <c r="NZE463" s="17"/>
      <c r="NZF463" s="17"/>
      <c r="NZG463" s="17"/>
      <c r="NZH463" s="17"/>
      <c r="NZI463" s="17"/>
      <c r="NZJ463" s="17"/>
      <c r="NZK463" s="17"/>
      <c r="NZL463" s="17"/>
      <c r="NZM463" s="17"/>
      <c r="NZN463" s="17"/>
      <c r="NZO463" s="17"/>
      <c r="NZP463" s="17"/>
      <c r="NZQ463" s="17"/>
      <c r="NZR463" s="17"/>
      <c r="NZS463" s="17"/>
      <c r="NZT463" s="17"/>
      <c r="NZU463" s="17"/>
      <c r="NZV463" s="17"/>
      <c r="NZW463" s="17"/>
      <c r="NZX463" s="17"/>
      <c r="NZY463" s="17"/>
      <c r="NZZ463" s="17"/>
      <c r="OAA463" s="17"/>
      <c r="OAB463" s="17"/>
      <c r="OAC463" s="17"/>
      <c r="OAD463" s="17"/>
      <c r="OAE463" s="17"/>
      <c r="OAF463" s="17"/>
      <c r="OAG463" s="17"/>
      <c r="OAH463" s="17"/>
      <c r="OAI463" s="17"/>
      <c r="OAJ463" s="17"/>
      <c r="OAK463" s="17"/>
      <c r="OAL463" s="17"/>
      <c r="OAM463" s="17"/>
      <c r="OAN463" s="17"/>
      <c r="OAO463" s="17"/>
      <c r="OAP463" s="17"/>
      <c r="OAQ463" s="17"/>
      <c r="OAR463" s="17"/>
      <c r="OAS463" s="17"/>
      <c r="OAT463" s="17"/>
      <c r="OAU463" s="17"/>
      <c r="OAV463" s="17"/>
      <c r="OAW463" s="17"/>
      <c r="OAX463" s="17"/>
      <c r="OAY463" s="17"/>
      <c r="OAZ463" s="17"/>
      <c r="OBA463" s="17"/>
      <c r="OBB463" s="17"/>
      <c r="OBC463" s="17"/>
      <c r="OBD463" s="17"/>
      <c r="OBE463" s="17"/>
      <c r="OBF463" s="17"/>
      <c r="OBG463" s="17"/>
      <c r="OBH463" s="17"/>
      <c r="OBI463" s="17"/>
      <c r="OBJ463" s="17"/>
      <c r="OBK463" s="17"/>
      <c r="OBL463" s="17"/>
      <c r="OBM463" s="17"/>
      <c r="OBN463" s="17"/>
      <c r="OBO463" s="17"/>
      <c r="OBP463" s="17"/>
      <c r="OBQ463" s="17"/>
      <c r="OBR463" s="17"/>
      <c r="OBS463" s="17"/>
      <c r="OBT463" s="17"/>
      <c r="OBU463" s="17"/>
      <c r="OBV463" s="17"/>
      <c r="OBW463" s="17"/>
      <c r="OBX463" s="17"/>
      <c r="OBY463" s="17"/>
      <c r="OBZ463" s="17"/>
      <c r="OCA463" s="17"/>
      <c r="OCB463" s="17"/>
      <c r="OCC463" s="17"/>
      <c r="OCD463" s="17"/>
      <c r="OCE463" s="17"/>
      <c r="OCF463" s="17"/>
      <c r="OCG463" s="17"/>
      <c r="OCH463" s="17"/>
      <c r="OCI463" s="17"/>
      <c r="OCJ463" s="17"/>
      <c r="OCK463" s="17"/>
      <c r="OCL463" s="17"/>
      <c r="OCM463" s="17"/>
      <c r="OCN463" s="17"/>
      <c r="OCO463" s="17"/>
      <c r="OCP463" s="17"/>
      <c r="OCQ463" s="17"/>
      <c r="OCR463" s="17"/>
      <c r="OCS463" s="17"/>
      <c r="OCT463" s="17"/>
      <c r="OCU463" s="17"/>
      <c r="OCV463" s="17"/>
      <c r="OCW463" s="17"/>
      <c r="OCX463" s="17"/>
      <c r="OCY463" s="17"/>
      <c r="OCZ463" s="17"/>
      <c r="ODA463" s="17"/>
      <c r="ODB463" s="17"/>
      <c r="ODC463" s="17"/>
      <c r="ODD463" s="17"/>
      <c r="ODE463" s="17"/>
      <c r="ODF463" s="17"/>
      <c r="ODG463" s="17"/>
      <c r="ODH463" s="17"/>
      <c r="ODI463" s="17"/>
      <c r="ODJ463" s="17"/>
      <c r="ODK463" s="17"/>
      <c r="ODL463" s="17"/>
      <c r="ODM463" s="17"/>
      <c r="ODN463" s="17"/>
      <c r="ODO463" s="17"/>
      <c r="ODP463" s="17"/>
      <c r="ODQ463" s="17"/>
      <c r="ODR463" s="17"/>
      <c r="ODS463" s="17"/>
      <c r="ODT463" s="17"/>
      <c r="ODU463" s="17"/>
      <c r="ODV463" s="17"/>
      <c r="ODW463" s="17"/>
      <c r="ODX463" s="17"/>
      <c r="ODY463" s="17"/>
      <c r="ODZ463" s="17"/>
      <c r="OEA463" s="17"/>
      <c r="OEB463" s="17"/>
      <c r="OEC463" s="17"/>
      <c r="OED463" s="17"/>
      <c r="OEE463" s="17"/>
      <c r="OEF463" s="17"/>
      <c r="OEG463" s="17"/>
      <c r="OEH463" s="17"/>
      <c r="OEI463" s="17"/>
      <c r="OEJ463" s="17"/>
      <c r="OEK463" s="17"/>
      <c r="OEL463" s="17"/>
      <c r="OEM463" s="17"/>
      <c r="OEN463" s="17"/>
      <c r="OEO463" s="17"/>
      <c r="OEP463" s="17"/>
      <c r="OEQ463" s="17"/>
      <c r="OER463" s="17"/>
      <c r="OES463" s="17"/>
      <c r="OET463" s="17"/>
      <c r="OEU463" s="17"/>
      <c r="OEV463" s="17"/>
      <c r="OEW463" s="17"/>
      <c r="OEX463" s="17"/>
      <c r="OEY463" s="17"/>
      <c r="OEZ463" s="17"/>
      <c r="OFA463" s="17"/>
      <c r="OFB463" s="17"/>
      <c r="OFC463" s="17"/>
      <c r="OFD463" s="17"/>
      <c r="OFE463" s="17"/>
      <c r="OFF463" s="17"/>
      <c r="OFG463" s="17"/>
      <c r="OFH463" s="17"/>
      <c r="OFI463" s="17"/>
      <c r="OFJ463" s="17"/>
      <c r="OFK463" s="17"/>
      <c r="OFL463" s="17"/>
      <c r="OFM463" s="17"/>
      <c r="OFN463" s="17"/>
      <c r="OFO463" s="17"/>
      <c r="OFP463" s="17"/>
      <c r="OFQ463" s="17"/>
      <c r="OFR463" s="17"/>
      <c r="OFS463" s="17"/>
      <c r="OFT463" s="17"/>
      <c r="OFU463" s="17"/>
      <c r="OFV463" s="17"/>
      <c r="OFW463" s="17"/>
      <c r="OFX463" s="17"/>
      <c r="OFY463" s="17"/>
      <c r="OFZ463" s="17"/>
      <c r="OGA463" s="17"/>
      <c r="OGB463" s="17"/>
      <c r="OGC463" s="17"/>
      <c r="OGD463" s="17"/>
      <c r="OGE463" s="17"/>
      <c r="OGF463" s="17"/>
      <c r="OGG463" s="17"/>
      <c r="OGH463" s="17"/>
      <c r="OGI463" s="17"/>
      <c r="OGJ463" s="17"/>
      <c r="OGK463" s="17"/>
      <c r="OGL463" s="17"/>
      <c r="OGM463" s="17"/>
      <c r="OGN463" s="17"/>
      <c r="OGO463" s="17"/>
      <c r="OGP463" s="17"/>
      <c r="OGQ463" s="17"/>
      <c r="OGR463" s="17"/>
      <c r="OGS463" s="17"/>
      <c r="OGT463" s="17"/>
      <c r="OGU463" s="17"/>
      <c r="OGV463" s="17"/>
      <c r="OGW463" s="17"/>
      <c r="OGX463" s="17"/>
      <c r="OGY463" s="17"/>
      <c r="OGZ463" s="17"/>
      <c r="OHA463" s="17"/>
      <c r="OHB463" s="17"/>
      <c r="OHC463" s="17"/>
      <c r="OHD463" s="17"/>
      <c r="OHE463" s="17"/>
      <c r="OHF463" s="17"/>
      <c r="OHG463" s="17"/>
      <c r="OHH463" s="17"/>
      <c r="OHI463" s="17"/>
      <c r="OHJ463" s="17"/>
      <c r="OHK463" s="17"/>
      <c r="OHL463" s="17"/>
      <c r="OHM463" s="17"/>
      <c r="OHN463" s="17"/>
      <c r="OHO463" s="17"/>
      <c r="OHP463" s="17"/>
      <c r="OHQ463" s="17"/>
      <c r="OHR463" s="17"/>
      <c r="OHS463" s="17"/>
      <c r="OHT463" s="17"/>
      <c r="OHU463" s="17"/>
      <c r="OHV463" s="17"/>
      <c r="OHW463" s="17"/>
      <c r="OHX463" s="17"/>
      <c r="OHY463" s="17"/>
      <c r="OHZ463" s="17"/>
      <c r="OIA463" s="17"/>
      <c r="OIB463" s="17"/>
      <c r="OIC463" s="17"/>
      <c r="OID463" s="17"/>
      <c r="OIE463" s="17"/>
      <c r="OIF463" s="17"/>
      <c r="OIG463" s="17"/>
      <c r="OIH463" s="17"/>
      <c r="OII463" s="17"/>
      <c r="OIJ463" s="17"/>
      <c r="OIK463" s="17"/>
      <c r="OIL463" s="17"/>
      <c r="OIM463" s="17"/>
      <c r="OIN463" s="17"/>
      <c r="OIO463" s="17"/>
      <c r="OIP463" s="17"/>
      <c r="OIQ463" s="17"/>
      <c r="OIR463" s="17"/>
      <c r="OIS463" s="17"/>
      <c r="OIT463" s="17"/>
      <c r="OIU463" s="17"/>
      <c r="OIV463" s="17"/>
      <c r="OIW463" s="17"/>
      <c r="OIX463" s="17"/>
      <c r="OIY463" s="17"/>
      <c r="OIZ463" s="17"/>
      <c r="OJA463" s="17"/>
      <c r="OJB463" s="17"/>
      <c r="OJC463" s="17"/>
      <c r="OJD463" s="17"/>
      <c r="OJE463" s="17"/>
      <c r="OJF463" s="17"/>
      <c r="OJG463" s="17"/>
      <c r="OJH463" s="17"/>
      <c r="OJI463" s="17"/>
      <c r="OJJ463" s="17"/>
      <c r="OJK463" s="17"/>
      <c r="OJL463" s="17"/>
      <c r="OJM463" s="17"/>
      <c r="OJN463" s="17"/>
      <c r="OJO463" s="17"/>
      <c r="OJP463" s="17"/>
      <c r="OJQ463" s="17"/>
      <c r="OJR463" s="17"/>
      <c r="OJS463" s="17"/>
      <c r="OJT463" s="17"/>
      <c r="OJU463" s="17"/>
      <c r="OJV463" s="17"/>
      <c r="OJW463" s="17"/>
      <c r="OJX463" s="17"/>
      <c r="OJY463" s="17"/>
      <c r="OJZ463" s="17"/>
      <c r="OKA463" s="17"/>
      <c r="OKB463" s="17"/>
      <c r="OKC463" s="17"/>
      <c r="OKD463" s="17"/>
      <c r="OKE463" s="17"/>
      <c r="OKF463" s="17"/>
      <c r="OKG463" s="17"/>
      <c r="OKH463" s="17"/>
      <c r="OKI463" s="17"/>
      <c r="OKJ463" s="17"/>
      <c r="OKK463" s="17"/>
      <c r="OKL463" s="17"/>
      <c r="OKM463" s="17"/>
      <c r="OKN463" s="17"/>
      <c r="OKO463" s="17"/>
      <c r="OKP463" s="17"/>
      <c r="OKQ463" s="17"/>
      <c r="OKR463" s="17"/>
      <c r="OKS463" s="17"/>
      <c r="OKT463" s="17"/>
      <c r="OKU463" s="17"/>
      <c r="OKV463" s="17"/>
      <c r="OKW463" s="17"/>
      <c r="OKX463" s="17"/>
      <c r="OKY463" s="17"/>
      <c r="OKZ463" s="17"/>
      <c r="OLA463" s="17"/>
      <c r="OLB463" s="17"/>
      <c r="OLC463" s="17"/>
      <c r="OLD463" s="17"/>
      <c r="OLE463" s="17"/>
      <c r="OLF463" s="17"/>
      <c r="OLG463" s="17"/>
      <c r="OLH463" s="17"/>
      <c r="OLI463" s="17"/>
      <c r="OLJ463" s="17"/>
      <c r="OLK463" s="17"/>
      <c r="OLL463" s="17"/>
      <c r="OLM463" s="17"/>
      <c r="OLN463" s="17"/>
      <c r="OLO463" s="17"/>
      <c r="OLP463" s="17"/>
      <c r="OLQ463" s="17"/>
      <c r="OLR463" s="17"/>
      <c r="OLS463" s="17"/>
      <c r="OLT463" s="17"/>
      <c r="OLU463" s="17"/>
      <c r="OLV463" s="17"/>
      <c r="OLW463" s="17"/>
      <c r="OLX463" s="17"/>
      <c r="OLY463" s="17"/>
      <c r="OLZ463" s="17"/>
      <c r="OMA463" s="17"/>
      <c r="OMB463" s="17"/>
      <c r="OMC463" s="17"/>
      <c r="OMD463" s="17"/>
      <c r="OME463" s="17"/>
      <c r="OMF463" s="17"/>
      <c r="OMG463" s="17"/>
      <c r="OMH463" s="17"/>
      <c r="OMI463" s="17"/>
      <c r="OMJ463" s="17"/>
      <c r="OMK463" s="17"/>
      <c r="OML463" s="17"/>
      <c r="OMM463" s="17"/>
      <c r="OMN463" s="17"/>
      <c r="OMO463" s="17"/>
      <c r="OMP463" s="17"/>
      <c r="OMQ463" s="17"/>
      <c r="OMR463" s="17"/>
      <c r="OMS463" s="17"/>
      <c r="OMT463" s="17"/>
      <c r="OMU463" s="17"/>
      <c r="OMV463" s="17"/>
      <c r="OMW463" s="17"/>
      <c r="OMX463" s="17"/>
      <c r="OMY463" s="17"/>
      <c r="OMZ463" s="17"/>
      <c r="ONA463" s="17"/>
      <c r="ONB463" s="17"/>
      <c r="ONC463" s="17"/>
      <c r="OND463" s="17"/>
      <c r="ONE463" s="17"/>
      <c r="ONF463" s="17"/>
      <c r="ONG463" s="17"/>
      <c r="ONH463" s="17"/>
      <c r="ONI463" s="17"/>
      <c r="ONJ463" s="17"/>
      <c r="ONK463" s="17"/>
      <c r="ONL463" s="17"/>
      <c r="ONM463" s="17"/>
      <c r="ONN463" s="17"/>
      <c r="ONO463" s="17"/>
      <c r="ONP463" s="17"/>
      <c r="ONQ463" s="17"/>
      <c r="ONR463" s="17"/>
      <c r="ONS463" s="17"/>
      <c r="ONT463" s="17"/>
      <c r="ONU463" s="17"/>
      <c r="ONV463" s="17"/>
      <c r="ONW463" s="17"/>
      <c r="ONX463" s="17"/>
      <c r="ONY463" s="17"/>
      <c r="ONZ463" s="17"/>
      <c r="OOA463" s="17"/>
      <c r="OOB463" s="17"/>
      <c r="OOC463" s="17"/>
      <c r="OOD463" s="17"/>
      <c r="OOE463" s="17"/>
      <c r="OOF463" s="17"/>
      <c r="OOG463" s="17"/>
      <c r="OOH463" s="17"/>
      <c r="OOI463" s="17"/>
      <c r="OOJ463" s="17"/>
      <c r="OOK463" s="17"/>
      <c r="OOL463" s="17"/>
      <c r="OOM463" s="17"/>
      <c r="OON463" s="17"/>
      <c r="OOO463" s="17"/>
      <c r="OOP463" s="17"/>
      <c r="OOQ463" s="17"/>
      <c r="OOR463" s="17"/>
      <c r="OOS463" s="17"/>
      <c r="OOT463" s="17"/>
      <c r="OOU463" s="17"/>
      <c r="OOV463" s="17"/>
      <c r="OOW463" s="17"/>
      <c r="OOX463" s="17"/>
      <c r="OOY463" s="17"/>
      <c r="OOZ463" s="17"/>
      <c r="OPA463" s="17"/>
      <c r="OPB463" s="17"/>
      <c r="OPC463" s="17"/>
      <c r="OPD463" s="17"/>
      <c r="OPE463" s="17"/>
      <c r="OPF463" s="17"/>
      <c r="OPG463" s="17"/>
      <c r="OPH463" s="17"/>
      <c r="OPI463" s="17"/>
      <c r="OPJ463" s="17"/>
      <c r="OPK463" s="17"/>
      <c r="OPL463" s="17"/>
      <c r="OPM463" s="17"/>
      <c r="OPN463" s="17"/>
      <c r="OPO463" s="17"/>
      <c r="OPP463" s="17"/>
      <c r="OPQ463" s="17"/>
      <c r="OPR463" s="17"/>
      <c r="OPS463" s="17"/>
      <c r="OPT463" s="17"/>
      <c r="OPU463" s="17"/>
      <c r="OPV463" s="17"/>
      <c r="OPW463" s="17"/>
      <c r="OPX463" s="17"/>
      <c r="OPY463" s="17"/>
      <c r="OPZ463" s="17"/>
      <c r="OQA463" s="17"/>
      <c r="OQB463" s="17"/>
      <c r="OQC463" s="17"/>
      <c r="OQD463" s="17"/>
      <c r="OQE463" s="17"/>
      <c r="OQF463" s="17"/>
      <c r="OQG463" s="17"/>
      <c r="OQH463" s="17"/>
      <c r="OQI463" s="17"/>
      <c r="OQJ463" s="17"/>
      <c r="OQK463" s="17"/>
      <c r="OQL463" s="17"/>
      <c r="OQM463" s="17"/>
      <c r="OQN463" s="17"/>
      <c r="OQO463" s="17"/>
      <c r="OQP463" s="17"/>
      <c r="OQQ463" s="17"/>
      <c r="OQR463" s="17"/>
      <c r="OQS463" s="17"/>
      <c r="OQT463" s="17"/>
      <c r="OQU463" s="17"/>
      <c r="OQV463" s="17"/>
      <c r="OQW463" s="17"/>
      <c r="OQX463" s="17"/>
      <c r="OQY463" s="17"/>
      <c r="OQZ463" s="17"/>
      <c r="ORA463" s="17"/>
      <c r="ORB463" s="17"/>
      <c r="ORC463" s="17"/>
      <c r="ORD463" s="17"/>
      <c r="ORE463" s="17"/>
      <c r="ORF463" s="17"/>
      <c r="ORG463" s="17"/>
      <c r="ORH463" s="17"/>
      <c r="ORI463" s="17"/>
      <c r="ORJ463" s="17"/>
      <c r="ORK463" s="17"/>
      <c r="ORL463" s="17"/>
      <c r="ORM463" s="17"/>
      <c r="ORN463" s="17"/>
      <c r="ORO463" s="17"/>
      <c r="ORP463" s="17"/>
      <c r="ORQ463" s="17"/>
      <c r="ORR463" s="17"/>
      <c r="ORS463" s="17"/>
      <c r="ORT463" s="17"/>
      <c r="ORU463" s="17"/>
      <c r="ORV463" s="17"/>
      <c r="ORW463" s="17"/>
      <c r="ORX463" s="17"/>
      <c r="ORY463" s="17"/>
      <c r="ORZ463" s="17"/>
      <c r="OSA463" s="17"/>
      <c r="OSB463" s="17"/>
      <c r="OSC463" s="17"/>
      <c r="OSD463" s="17"/>
      <c r="OSE463" s="17"/>
      <c r="OSF463" s="17"/>
      <c r="OSG463" s="17"/>
      <c r="OSH463" s="17"/>
      <c r="OSI463" s="17"/>
      <c r="OSJ463" s="17"/>
      <c r="OSK463" s="17"/>
      <c r="OSL463" s="17"/>
      <c r="OSM463" s="17"/>
      <c r="OSN463" s="17"/>
      <c r="OSO463" s="17"/>
      <c r="OSP463" s="17"/>
      <c r="OSQ463" s="17"/>
      <c r="OSR463" s="17"/>
      <c r="OSS463" s="17"/>
      <c r="OST463" s="17"/>
      <c r="OSU463" s="17"/>
      <c r="OSV463" s="17"/>
      <c r="OSW463" s="17"/>
      <c r="OSX463" s="17"/>
      <c r="OSY463" s="17"/>
      <c r="OSZ463" s="17"/>
      <c r="OTA463" s="17"/>
      <c r="OTB463" s="17"/>
      <c r="OTC463" s="17"/>
      <c r="OTD463" s="17"/>
      <c r="OTE463" s="17"/>
      <c r="OTF463" s="17"/>
      <c r="OTG463" s="17"/>
      <c r="OTH463" s="17"/>
      <c r="OTI463" s="17"/>
      <c r="OTJ463" s="17"/>
      <c r="OTK463" s="17"/>
      <c r="OTL463" s="17"/>
      <c r="OTM463" s="17"/>
      <c r="OTN463" s="17"/>
      <c r="OTO463" s="17"/>
      <c r="OTP463" s="17"/>
      <c r="OTQ463" s="17"/>
      <c r="OTR463" s="17"/>
      <c r="OTS463" s="17"/>
      <c r="OTT463" s="17"/>
      <c r="OTU463" s="17"/>
      <c r="OTV463" s="17"/>
      <c r="OTW463" s="17"/>
      <c r="OTX463" s="17"/>
      <c r="OTY463" s="17"/>
      <c r="OTZ463" s="17"/>
      <c r="OUA463" s="17"/>
      <c r="OUB463" s="17"/>
      <c r="OUC463" s="17"/>
      <c r="OUD463" s="17"/>
      <c r="OUE463" s="17"/>
      <c r="OUF463" s="17"/>
      <c r="OUG463" s="17"/>
      <c r="OUH463" s="17"/>
      <c r="OUI463" s="17"/>
      <c r="OUJ463" s="17"/>
      <c r="OUK463" s="17"/>
      <c r="OUL463" s="17"/>
      <c r="OUM463" s="17"/>
      <c r="OUN463" s="17"/>
      <c r="OUO463" s="17"/>
      <c r="OUP463" s="17"/>
      <c r="OUQ463" s="17"/>
      <c r="OUR463" s="17"/>
      <c r="OUS463" s="17"/>
      <c r="OUT463" s="17"/>
      <c r="OUU463" s="17"/>
      <c r="OUV463" s="17"/>
      <c r="OUW463" s="17"/>
      <c r="OUX463" s="17"/>
      <c r="OUY463" s="17"/>
      <c r="OUZ463" s="17"/>
      <c r="OVA463" s="17"/>
      <c r="OVB463" s="17"/>
      <c r="OVC463" s="17"/>
      <c r="OVD463" s="17"/>
      <c r="OVE463" s="17"/>
      <c r="OVF463" s="17"/>
      <c r="OVG463" s="17"/>
      <c r="OVH463" s="17"/>
      <c r="OVI463" s="17"/>
      <c r="OVJ463" s="17"/>
      <c r="OVK463" s="17"/>
      <c r="OVL463" s="17"/>
      <c r="OVM463" s="17"/>
      <c r="OVN463" s="17"/>
      <c r="OVO463" s="17"/>
      <c r="OVP463" s="17"/>
      <c r="OVQ463" s="17"/>
      <c r="OVR463" s="17"/>
      <c r="OVS463" s="17"/>
      <c r="OVT463" s="17"/>
      <c r="OVU463" s="17"/>
      <c r="OVV463" s="17"/>
      <c r="OVW463" s="17"/>
      <c r="OVX463" s="17"/>
      <c r="OVY463" s="17"/>
      <c r="OVZ463" s="17"/>
      <c r="OWA463" s="17"/>
      <c r="OWB463" s="17"/>
      <c r="OWC463" s="17"/>
      <c r="OWD463" s="17"/>
      <c r="OWE463" s="17"/>
      <c r="OWF463" s="17"/>
      <c r="OWG463" s="17"/>
      <c r="OWH463" s="17"/>
      <c r="OWI463" s="17"/>
      <c r="OWJ463" s="17"/>
      <c r="OWK463" s="17"/>
      <c r="OWL463" s="17"/>
      <c r="OWM463" s="17"/>
      <c r="OWN463" s="17"/>
      <c r="OWO463" s="17"/>
      <c r="OWP463" s="17"/>
      <c r="OWQ463" s="17"/>
      <c r="OWR463" s="17"/>
      <c r="OWS463" s="17"/>
      <c r="OWT463" s="17"/>
      <c r="OWU463" s="17"/>
      <c r="OWV463" s="17"/>
      <c r="OWW463" s="17"/>
      <c r="OWX463" s="17"/>
      <c r="OWY463" s="17"/>
      <c r="OWZ463" s="17"/>
      <c r="OXA463" s="17"/>
      <c r="OXB463" s="17"/>
      <c r="OXC463" s="17"/>
      <c r="OXD463" s="17"/>
      <c r="OXE463" s="17"/>
      <c r="OXF463" s="17"/>
      <c r="OXG463" s="17"/>
      <c r="OXH463" s="17"/>
      <c r="OXI463" s="17"/>
      <c r="OXJ463" s="17"/>
      <c r="OXK463" s="17"/>
      <c r="OXL463" s="17"/>
      <c r="OXM463" s="17"/>
      <c r="OXN463" s="17"/>
      <c r="OXO463" s="17"/>
      <c r="OXP463" s="17"/>
      <c r="OXQ463" s="17"/>
      <c r="OXR463" s="17"/>
      <c r="OXS463" s="17"/>
      <c r="OXT463" s="17"/>
      <c r="OXU463" s="17"/>
      <c r="OXV463" s="17"/>
      <c r="OXW463" s="17"/>
      <c r="OXX463" s="17"/>
      <c r="OXY463" s="17"/>
      <c r="OXZ463" s="17"/>
      <c r="OYA463" s="17"/>
      <c r="OYB463" s="17"/>
      <c r="OYC463" s="17"/>
      <c r="OYD463" s="17"/>
      <c r="OYE463" s="17"/>
      <c r="OYF463" s="17"/>
      <c r="OYG463" s="17"/>
      <c r="OYH463" s="17"/>
      <c r="OYI463" s="17"/>
      <c r="OYJ463" s="17"/>
      <c r="OYK463" s="17"/>
      <c r="OYL463" s="17"/>
      <c r="OYM463" s="17"/>
      <c r="OYN463" s="17"/>
      <c r="OYO463" s="17"/>
      <c r="OYP463" s="17"/>
      <c r="OYQ463" s="17"/>
      <c r="OYR463" s="17"/>
      <c r="OYS463" s="17"/>
      <c r="OYT463" s="17"/>
      <c r="OYU463" s="17"/>
      <c r="OYV463" s="17"/>
      <c r="OYW463" s="17"/>
      <c r="OYX463" s="17"/>
      <c r="OYY463" s="17"/>
      <c r="OYZ463" s="17"/>
      <c r="OZA463" s="17"/>
      <c r="OZB463" s="17"/>
      <c r="OZC463" s="17"/>
      <c r="OZD463" s="17"/>
      <c r="OZE463" s="17"/>
      <c r="OZF463" s="17"/>
      <c r="OZG463" s="17"/>
      <c r="OZH463" s="17"/>
      <c r="OZI463" s="17"/>
      <c r="OZJ463" s="17"/>
      <c r="OZK463" s="17"/>
      <c r="OZL463" s="17"/>
      <c r="OZM463" s="17"/>
      <c r="OZN463" s="17"/>
      <c r="OZO463" s="17"/>
      <c r="OZP463" s="17"/>
      <c r="OZQ463" s="17"/>
      <c r="OZR463" s="17"/>
      <c r="OZS463" s="17"/>
      <c r="OZT463" s="17"/>
      <c r="OZU463" s="17"/>
      <c r="OZV463" s="17"/>
      <c r="OZW463" s="17"/>
      <c r="OZX463" s="17"/>
      <c r="OZY463" s="17"/>
      <c r="OZZ463" s="17"/>
      <c r="PAA463" s="17"/>
      <c r="PAB463" s="17"/>
      <c r="PAC463" s="17"/>
      <c r="PAD463" s="17"/>
      <c r="PAE463" s="17"/>
      <c r="PAF463" s="17"/>
      <c r="PAG463" s="17"/>
      <c r="PAH463" s="17"/>
      <c r="PAI463" s="17"/>
      <c r="PAJ463" s="17"/>
      <c r="PAK463" s="17"/>
      <c r="PAL463" s="17"/>
      <c r="PAM463" s="17"/>
      <c r="PAN463" s="17"/>
      <c r="PAO463" s="17"/>
      <c r="PAP463" s="17"/>
      <c r="PAQ463" s="17"/>
      <c r="PAR463" s="17"/>
      <c r="PAS463" s="17"/>
      <c r="PAT463" s="17"/>
      <c r="PAU463" s="17"/>
      <c r="PAV463" s="17"/>
      <c r="PAW463" s="17"/>
      <c r="PAX463" s="17"/>
      <c r="PAY463" s="17"/>
      <c r="PAZ463" s="17"/>
      <c r="PBA463" s="17"/>
      <c r="PBB463" s="17"/>
      <c r="PBC463" s="17"/>
      <c r="PBD463" s="17"/>
      <c r="PBE463" s="17"/>
      <c r="PBF463" s="17"/>
      <c r="PBG463" s="17"/>
      <c r="PBH463" s="17"/>
      <c r="PBI463" s="17"/>
      <c r="PBJ463" s="17"/>
      <c r="PBK463" s="17"/>
      <c r="PBL463" s="17"/>
      <c r="PBM463" s="17"/>
      <c r="PBN463" s="17"/>
      <c r="PBO463" s="17"/>
      <c r="PBP463" s="17"/>
      <c r="PBQ463" s="17"/>
      <c r="PBR463" s="17"/>
      <c r="PBS463" s="17"/>
      <c r="PBT463" s="17"/>
      <c r="PBU463" s="17"/>
      <c r="PBV463" s="17"/>
      <c r="PBW463" s="17"/>
      <c r="PBX463" s="17"/>
      <c r="PBY463" s="17"/>
      <c r="PBZ463" s="17"/>
      <c r="PCA463" s="17"/>
      <c r="PCB463" s="17"/>
      <c r="PCC463" s="17"/>
      <c r="PCD463" s="17"/>
      <c r="PCE463" s="17"/>
      <c r="PCF463" s="17"/>
      <c r="PCG463" s="17"/>
      <c r="PCH463" s="17"/>
      <c r="PCI463" s="17"/>
      <c r="PCJ463" s="17"/>
      <c r="PCK463" s="17"/>
      <c r="PCL463" s="17"/>
      <c r="PCM463" s="17"/>
      <c r="PCN463" s="17"/>
      <c r="PCO463" s="17"/>
      <c r="PCP463" s="17"/>
      <c r="PCQ463" s="17"/>
      <c r="PCR463" s="17"/>
      <c r="PCS463" s="17"/>
      <c r="PCT463" s="17"/>
      <c r="PCU463" s="17"/>
      <c r="PCV463" s="17"/>
      <c r="PCW463" s="17"/>
      <c r="PCX463" s="17"/>
      <c r="PCY463" s="17"/>
      <c r="PCZ463" s="17"/>
      <c r="PDA463" s="17"/>
      <c r="PDB463" s="17"/>
      <c r="PDC463" s="17"/>
      <c r="PDD463" s="17"/>
      <c r="PDE463" s="17"/>
      <c r="PDF463" s="17"/>
      <c r="PDG463" s="17"/>
      <c r="PDH463" s="17"/>
      <c r="PDI463" s="17"/>
      <c r="PDJ463" s="17"/>
      <c r="PDK463" s="17"/>
      <c r="PDL463" s="17"/>
      <c r="PDM463" s="17"/>
      <c r="PDN463" s="17"/>
      <c r="PDO463" s="17"/>
      <c r="PDP463" s="17"/>
      <c r="PDQ463" s="17"/>
      <c r="PDR463" s="17"/>
      <c r="PDS463" s="17"/>
      <c r="PDT463" s="17"/>
      <c r="PDU463" s="17"/>
      <c r="PDV463" s="17"/>
      <c r="PDW463" s="17"/>
      <c r="PDX463" s="17"/>
      <c r="PDY463" s="17"/>
      <c r="PDZ463" s="17"/>
      <c r="PEA463" s="17"/>
      <c r="PEB463" s="17"/>
      <c r="PEC463" s="17"/>
      <c r="PED463" s="17"/>
      <c r="PEE463" s="17"/>
      <c r="PEF463" s="17"/>
      <c r="PEG463" s="17"/>
      <c r="PEH463" s="17"/>
      <c r="PEI463" s="17"/>
      <c r="PEJ463" s="17"/>
      <c r="PEK463" s="17"/>
      <c r="PEL463" s="17"/>
      <c r="PEM463" s="17"/>
      <c r="PEN463" s="17"/>
      <c r="PEO463" s="17"/>
      <c r="PEP463" s="17"/>
      <c r="PEQ463" s="17"/>
      <c r="PER463" s="17"/>
      <c r="PES463" s="17"/>
      <c r="PET463" s="17"/>
      <c r="PEU463" s="17"/>
      <c r="PEV463" s="17"/>
      <c r="PEW463" s="17"/>
      <c r="PEX463" s="17"/>
      <c r="PEY463" s="17"/>
      <c r="PEZ463" s="17"/>
      <c r="PFA463" s="17"/>
      <c r="PFB463" s="17"/>
      <c r="PFC463" s="17"/>
      <c r="PFD463" s="17"/>
      <c r="PFE463" s="17"/>
      <c r="PFF463" s="17"/>
      <c r="PFG463" s="17"/>
      <c r="PFH463" s="17"/>
      <c r="PFI463" s="17"/>
      <c r="PFJ463" s="17"/>
      <c r="PFK463" s="17"/>
      <c r="PFL463" s="17"/>
      <c r="PFM463" s="17"/>
      <c r="PFN463" s="17"/>
      <c r="PFO463" s="17"/>
      <c r="PFP463" s="17"/>
      <c r="PFQ463" s="17"/>
      <c r="PFR463" s="17"/>
      <c r="PFS463" s="17"/>
      <c r="PFT463" s="17"/>
      <c r="PFU463" s="17"/>
      <c r="PFV463" s="17"/>
      <c r="PFW463" s="17"/>
      <c r="PFX463" s="17"/>
      <c r="PFY463" s="17"/>
      <c r="PFZ463" s="17"/>
      <c r="PGA463" s="17"/>
      <c r="PGB463" s="17"/>
      <c r="PGC463" s="17"/>
      <c r="PGD463" s="17"/>
      <c r="PGE463" s="17"/>
      <c r="PGF463" s="17"/>
      <c r="PGG463" s="17"/>
      <c r="PGH463" s="17"/>
      <c r="PGI463" s="17"/>
      <c r="PGJ463" s="17"/>
      <c r="PGK463" s="17"/>
      <c r="PGL463" s="17"/>
      <c r="PGM463" s="17"/>
      <c r="PGN463" s="17"/>
      <c r="PGO463" s="17"/>
      <c r="PGP463" s="17"/>
      <c r="PGQ463" s="17"/>
      <c r="PGR463" s="17"/>
      <c r="PGS463" s="17"/>
      <c r="PGT463" s="17"/>
      <c r="PGU463" s="17"/>
      <c r="PGV463" s="17"/>
      <c r="PGW463" s="17"/>
      <c r="PGX463" s="17"/>
      <c r="PGY463" s="17"/>
      <c r="PGZ463" s="17"/>
      <c r="PHA463" s="17"/>
      <c r="PHB463" s="17"/>
      <c r="PHC463" s="17"/>
      <c r="PHD463" s="17"/>
      <c r="PHE463" s="17"/>
      <c r="PHF463" s="17"/>
      <c r="PHG463" s="17"/>
      <c r="PHH463" s="17"/>
      <c r="PHI463" s="17"/>
      <c r="PHJ463" s="17"/>
      <c r="PHK463" s="17"/>
      <c r="PHL463" s="17"/>
      <c r="PHM463" s="17"/>
      <c r="PHN463" s="17"/>
      <c r="PHO463" s="17"/>
      <c r="PHP463" s="17"/>
      <c r="PHQ463" s="17"/>
      <c r="PHR463" s="17"/>
      <c r="PHS463" s="17"/>
      <c r="PHT463" s="17"/>
      <c r="PHU463" s="17"/>
      <c r="PHV463" s="17"/>
      <c r="PHW463" s="17"/>
      <c r="PHX463" s="17"/>
      <c r="PHY463" s="17"/>
      <c r="PHZ463" s="17"/>
      <c r="PIA463" s="17"/>
      <c r="PIB463" s="17"/>
      <c r="PIC463" s="17"/>
      <c r="PID463" s="17"/>
      <c r="PIE463" s="17"/>
      <c r="PIF463" s="17"/>
      <c r="PIG463" s="17"/>
      <c r="PIH463" s="17"/>
      <c r="PII463" s="17"/>
      <c r="PIJ463" s="17"/>
      <c r="PIK463" s="17"/>
      <c r="PIL463" s="17"/>
      <c r="PIM463" s="17"/>
      <c r="PIN463" s="17"/>
      <c r="PIO463" s="17"/>
      <c r="PIP463" s="17"/>
      <c r="PIQ463" s="17"/>
      <c r="PIR463" s="17"/>
      <c r="PIS463" s="17"/>
      <c r="PIT463" s="17"/>
      <c r="PIU463" s="17"/>
      <c r="PIV463" s="17"/>
      <c r="PIW463" s="17"/>
      <c r="PIX463" s="17"/>
      <c r="PIY463" s="17"/>
      <c r="PIZ463" s="17"/>
      <c r="PJA463" s="17"/>
      <c r="PJB463" s="17"/>
      <c r="PJC463" s="17"/>
      <c r="PJD463" s="17"/>
      <c r="PJE463" s="17"/>
      <c r="PJF463" s="17"/>
      <c r="PJG463" s="17"/>
      <c r="PJH463" s="17"/>
      <c r="PJI463" s="17"/>
      <c r="PJJ463" s="17"/>
      <c r="PJK463" s="17"/>
      <c r="PJL463" s="17"/>
      <c r="PJM463" s="17"/>
      <c r="PJN463" s="17"/>
      <c r="PJO463" s="17"/>
      <c r="PJP463" s="17"/>
      <c r="PJQ463" s="17"/>
      <c r="PJR463" s="17"/>
      <c r="PJS463" s="17"/>
      <c r="PJT463" s="17"/>
      <c r="PJU463" s="17"/>
      <c r="PJV463" s="17"/>
      <c r="PJW463" s="17"/>
      <c r="PJX463" s="17"/>
      <c r="PJY463" s="17"/>
      <c r="PJZ463" s="17"/>
      <c r="PKA463" s="17"/>
      <c r="PKB463" s="17"/>
      <c r="PKC463" s="17"/>
      <c r="PKD463" s="17"/>
      <c r="PKE463" s="17"/>
      <c r="PKF463" s="17"/>
      <c r="PKG463" s="17"/>
      <c r="PKH463" s="17"/>
      <c r="PKI463" s="17"/>
      <c r="PKJ463" s="17"/>
      <c r="PKK463" s="17"/>
      <c r="PKL463" s="17"/>
      <c r="PKM463" s="17"/>
      <c r="PKN463" s="17"/>
      <c r="PKO463" s="17"/>
      <c r="PKP463" s="17"/>
      <c r="PKQ463" s="17"/>
      <c r="PKR463" s="17"/>
      <c r="PKS463" s="17"/>
      <c r="PKT463" s="17"/>
      <c r="PKU463" s="17"/>
      <c r="PKV463" s="17"/>
      <c r="PKW463" s="17"/>
      <c r="PKX463" s="17"/>
      <c r="PKY463" s="17"/>
      <c r="PKZ463" s="17"/>
      <c r="PLA463" s="17"/>
      <c r="PLB463" s="17"/>
      <c r="PLC463" s="17"/>
      <c r="PLD463" s="17"/>
      <c r="PLE463" s="17"/>
      <c r="PLF463" s="17"/>
      <c r="PLG463" s="17"/>
      <c r="PLH463" s="17"/>
      <c r="PLI463" s="17"/>
      <c r="PLJ463" s="17"/>
      <c r="PLK463" s="17"/>
      <c r="PLL463" s="17"/>
      <c r="PLM463" s="17"/>
      <c r="PLN463" s="17"/>
      <c r="PLO463" s="17"/>
      <c r="PLP463" s="17"/>
      <c r="PLQ463" s="17"/>
      <c r="PLR463" s="17"/>
      <c r="PLS463" s="17"/>
      <c r="PLT463" s="17"/>
      <c r="PLU463" s="17"/>
      <c r="PLV463" s="17"/>
      <c r="PLW463" s="17"/>
      <c r="PLX463" s="17"/>
      <c r="PLY463" s="17"/>
      <c r="PLZ463" s="17"/>
      <c r="PMA463" s="17"/>
      <c r="PMB463" s="17"/>
      <c r="PMC463" s="17"/>
      <c r="PMD463" s="17"/>
      <c r="PME463" s="17"/>
      <c r="PMF463" s="17"/>
      <c r="PMG463" s="17"/>
      <c r="PMH463" s="17"/>
      <c r="PMI463" s="17"/>
      <c r="PMJ463" s="17"/>
      <c r="PMK463" s="17"/>
      <c r="PML463" s="17"/>
      <c r="PMM463" s="17"/>
      <c r="PMN463" s="17"/>
      <c r="PMO463" s="17"/>
      <c r="PMP463" s="17"/>
      <c r="PMQ463" s="17"/>
      <c r="PMR463" s="17"/>
      <c r="PMS463" s="17"/>
      <c r="PMT463" s="17"/>
      <c r="PMU463" s="17"/>
      <c r="PMV463" s="17"/>
      <c r="PMW463" s="17"/>
      <c r="PMX463" s="17"/>
      <c r="PMY463" s="17"/>
      <c r="PMZ463" s="17"/>
      <c r="PNA463" s="17"/>
      <c r="PNB463" s="17"/>
      <c r="PNC463" s="17"/>
      <c r="PND463" s="17"/>
      <c r="PNE463" s="17"/>
      <c r="PNF463" s="17"/>
      <c r="PNG463" s="17"/>
      <c r="PNH463" s="17"/>
      <c r="PNI463" s="17"/>
      <c r="PNJ463" s="17"/>
      <c r="PNK463" s="17"/>
      <c r="PNL463" s="17"/>
      <c r="PNM463" s="17"/>
      <c r="PNN463" s="17"/>
      <c r="PNO463" s="17"/>
      <c r="PNP463" s="17"/>
      <c r="PNQ463" s="17"/>
      <c r="PNR463" s="17"/>
      <c r="PNS463" s="17"/>
      <c r="PNT463" s="17"/>
      <c r="PNU463" s="17"/>
      <c r="PNV463" s="17"/>
      <c r="PNW463" s="17"/>
      <c r="PNX463" s="17"/>
      <c r="PNY463" s="17"/>
      <c r="PNZ463" s="17"/>
      <c r="POA463" s="17"/>
      <c r="POB463" s="17"/>
      <c r="POC463" s="17"/>
      <c r="POD463" s="17"/>
      <c r="POE463" s="17"/>
      <c r="POF463" s="17"/>
      <c r="POG463" s="17"/>
      <c r="POH463" s="17"/>
      <c r="POI463" s="17"/>
      <c r="POJ463" s="17"/>
      <c r="POK463" s="17"/>
      <c r="POL463" s="17"/>
      <c r="POM463" s="17"/>
      <c r="PON463" s="17"/>
      <c r="POO463" s="17"/>
      <c r="POP463" s="17"/>
      <c r="POQ463" s="17"/>
      <c r="POR463" s="17"/>
      <c r="POS463" s="17"/>
      <c r="POT463" s="17"/>
      <c r="POU463" s="17"/>
      <c r="POV463" s="17"/>
      <c r="POW463" s="17"/>
      <c r="POX463" s="17"/>
      <c r="POY463" s="17"/>
      <c r="POZ463" s="17"/>
      <c r="PPA463" s="17"/>
      <c r="PPB463" s="17"/>
      <c r="PPC463" s="17"/>
      <c r="PPD463" s="17"/>
      <c r="PPE463" s="17"/>
      <c r="PPF463" s="17"/>
      <c r="PPG463" s="17"/>
      <c r="PPH463" s="17"/>
      <c r="PPI463" s="17"/>
      <c r="PPJ463" s="17"/>
      <c r="PPK463" s="17"/>
      <c r="PPL463" s="17"/>
      <c r="PPM463" s="17"/>
      <c r="PPN463" s="17"/>
      <c r="PPO463" s="17"/>
      <c r="PPP463" s="17"/>
      <c r="PPQ463" s="17"/>
      <c r="PPR463" s="17"/>
      <c r="PPS463" s="17"/>
      <c r="PPT463" s="17"/>
      <c r="PPU463" s="17"/>
      <c r="PPV463" s="17"/>
      <c r="PPW463" s="17"/>
      <c r="PPX463" s="17"/>
      <c r="PPY463" s="17"/>
      <c r="PPZ463" s="17"/>
      <c r="PQA463" s="17"/>
      <c r="PQB463" s="17"/>
      <c r="PQC463" s="17"/>
      <c r="PQD463" s="17"/>
      <c r="PQE463" s="17"/>
      <c r="PQF463" s="17"/>
      <c r="PQG463" s="17"/>
      <c r="PQH463" s="17"/>
      <c r="PQI463" s="17"/>
      <c r="PQJ463" s="17"/>
      <c r="PQK463" s="17"/>
      <c r="PQL463" s="17"/>
      <c r="PQM463" s="17"/>
      <c r="PQN463" s="17"/>
      <c r="PQO463" s="17"/>
      <c r="PQP463" s="17"/>
      <c r="PQQ463" s="17"/>
      <c r="PQR463" s="17"/>
      <c r="PQS463" s="17"/>
      <c r="PQT463" s="17"/>
      <c r="PQU463" s="17"/>
      <c r="PQV463" s="17"/>
      <c r="PQW463" s="17"/>
      <c r="PQX463" s="17"/>
      <c r="PQY463" s="17"/>
      <c r="PQZ463" s="17"/>
      <c r="PRA463" s="17"/>
      <c r="PRB463" s="17"/>
      <c r="PRC463" s="17"/>
      <c r="PRD463" s="17"/>
      <c r="PRE463" s="17"/>
      <c r="PRF463" s="17"/>
      <c r="PRG463" s="17"/>
      <c r="PRH463" s="17"/>
      <c r="PRI463" s="17"/>
      <c r="PRJ463" s="17"/>
      <c r="PRK463" s="17"/>
      <c r="PRL463" s="17"/>
      <c r="PRM463" s="17"/>
      <c r="PRN463" s="17"/>
      <c r="PRO463" s="17"/>
      <c r="PRP463" s="17"/>
      <c r="PRQ463" s="17"/>
      <c r="PRR463" s="17"/>
      <c r="PRS463" s="17"/>
      <c r="PRT463" s="17"/>
      <c r="PRU463" s="17"/>
      <c r="PRV463" s="17"/>
      <c r="PRW463" s="17"/>
      <c r="PRX463" s="17"/>
      <c r="PRY463" s="17"/>
      <c r="PRZ463" s="17"/>
      <c r="PSA463" s="17"/>
      <c r="PSB463" s="17"/>
      <c r="PSC463" s="17"/>
      <c r="PSD463" s="17"/>
      <c r="PSE463" s="17"/>
      <c r="PSF463" s="17"/>
      <c r="PSG463" s="17"/>
      <c r="PSH463" s="17"/>
      <c r="PSI463" s="17"/>
      <c r="PSJ463" s="17"/>
      <c r="PSK463" s="17"/>
      <c r="PSL463" s="17"/>
      <c r="PSM463" s="17"/>
      <c r="PSN463" s="17"/>
      <c r="PSO463" s="17"/>
      <c r="PSP463" s="17"/>
      <c r="PSQ463" s="17"/>
      <c r="PSR463" s="17"/>
      <c r="PSS463" s="17"/>
      <c r="PST463" s="17"/>
      <c r="PSU463" s="17"/>
      <c r="PSV463" s="17"/>
      <c r="PSW463" s="17"/>
      <c r="PSX463" s="17"/>
      <c r="PSY463" s="17"/>
      <c r="PSZ463" s="17"/>
      <c r="PTA463" s="17"/>
      <c r="PTB463" s="17"/>
      <c r="PTC463" s="17"/>
      <c r="PTD463" s="17"/>
      <c r="PTE463" s="17"/>
      <c r="PTF463" s="17"/>
      <c r="PTG463" s="17"/>
      <c r="PTH463" s="17"/>
      <c r="PTI463" s="17"/>
      <c r="PTJ463" s="17"/>
      <c r="PTK463" s="17"/>
      <c r="PTL463" s="17"/>
      <c r="PTM463" s="17"/>
      <c r="PTN463" s="17"/>
      <c r="PTO463" s="17"/>
      <c r="PTP463" s="17"/>
      <c r="PTQ463" s="17"/>
      <c r="PTR463" s="17"/>
      <c r="PTS463" s="17"/>
      <c r="PTT463" s="17"/>
      <c r="PTU463" s="17"/>
      <c r="PTV463" s="17"/>
      <c r="PTW463" s="17"/>
      <c r="PTX463" s="17"/>
      <c r="PTY463" s="17"/>
      <c r="PTZ463" s="17"/>
      <c r="PUA463" s="17"/>
      <c r="PUB463" s="17"/>
      <c r="PUC463" s="17"/>
      <c r="PUD463" s="17"/>
      <c r="PUE463" s="17"/>
      <c r="PUF463" s="17"/>
      <c r="PUG463" s="17"/>
      <c r="PUH463" s="17"/>
      <c r="PUI463" s="17"/>
      <c r="PUJ463" s="17"/>
      <c r="PUK463" s="17"/>
      <c r="PUL463" s="17"/>
      <c r="PUM463" s="17"/>
      <c r="PUN463" s="17"/>
      <c r="PUO463" s="17"/>
      <c r="PUP463" s="17"/>
      <c r="PUQ463" s="17"/>
      <c r="PUR463" s="17"/>
      <c r="PUS463" s="17"/>
      <c r="PUT463" s="17"/>
      <c r="PUU463" s="17"/>
      <c r="PUV463" s="17"/>
      <c r="PUW463" s="17"/>
      <c r="PUX463" s="17"/>
      <c r="PUY463" s="17"/>
      <c r="PUZ463" s="17"/>
      <c r="PVA463" s="17"/>
      <c r="PVB463" s="17"/>
      <c r="PVC463" s="17"/>
      <c r="PVD463" s="17"/>
      <c r="PVE463" s="17"/>
      <c r="PVF463" s="17"/>
      <c r="PVG463" s="17"/>
      <c r="PVH463" s="17"/>
      <c r="PVI463" s="17"/>
      <c r="PVJ463" s="17"/>
      <c r="PVK463" s="17"/>
      <c r="PVL463" s="17"/>
      <c r="PVM463" s="17"/>
      <c r="PVN463" s="17"/>
      <c r="PVO463" s="17"/>
      <c r="PVP463" s="17"/>
      <c r="PVQ463" s="17"/>
      <c r="PVR463" s="17"/>
      <c r="PVS463" s="17"/>
      <c r="PVT463" s="17"/>
      <c r="PVU463" s="17"/>
      <c r="PVV463" s="17"/>
      <c r="PVW463" s="17"/>
      <c r="PVX463" s="17"/>
      <c r="PVY463" s="17"/>
      <c r="PVZ463" s="17"/>
      <c r="PWA463" s="17"/>
      <c r="PWB463" s="17"/>
      <c r="PWC463" s="17"/>
      <c r="PWD463" s="17"/>
      <c r="PWE463" s="17"/>
      <c r="PWF463" s="17"/>
      <c r="PWG463" s="17"/>
      <c r="PWH463" s="17"/>
      <c r="PWI463" s="17"/>
      <c r="PWJ463" s="17"/>
      <c r="PWK463" s="17"/>
      <c r="PWL463" s="17"/>
      <c r="PWM463" s="17"/>
      <c r="PWN463" s="17"/>
      <c r="PWO463" s="17"/>
      <c r="PWP463" s="17"/>
      <c r="PWQ463" s="17"/>
      <c r="PWR463" s="17"/>
      <c r="PWS463" s="17"/>
      <c r="PWT463" s="17"/>
      <c r="PWU463" s="17"/>
      <c r="PWV463" s="17"/>
      <c r="PWW463" s="17"/>
      <c r="PWX463" s="17"/>
      <c r="PWY463" s="17"/>
      <c r="PWZ463" s="17"/>
      <c r="PXA463" s="17"/>
      <c r="PXB463" s="17"/>
      <c r="PXC463" s="17"/>
      <c r="PXD463" s="17"/>
      <c r="PXE463" s="17"/>
      <c r="PXF463" s="17"/>
      <c r="PXG463" s="17"/>
      <c r="PXH463" s="17"/>
      <c r="PXI463" s="17"/>
      <c r="PXJ463" s="17"/>
      <c r="PXK463" s="17"/>
      <c r="PXL463" s="17"/>
      <c r="PXM463" s="17"/>
      <c r="PXN463" s="17"/>
      <c r="PXO463" s="17"/>
      <c r="PXP463" s="17"/>
      <c r="PXQ463" s="17"/>
      <c r="PXR463" s="17"/>
      <c r="PXS463" s="17"/>
      <c r="PXT463" s="17"/>
      <c r="PXU463" s="17"/>
      <c r="PXV463" s="17"/>
      <c r="PXW463" s="17"/>
      <c r="PXX463" s="17"/>
      <c r="PXY463" s="17"/>
      <c r="PXZ463" s="17"/>
      <c r="PYA463" s="17"/>
      <c r="PYB463" s="17"/>
      <c r="PYC463" s="17"/>
      <c r="PYD463" s="17"/>
      <c r="PYE463" s="17"/>
      <c r="PYF463" s="17"/>
      <c r="PYG463" s="17"/>
      <c r="PYH463" s="17"/>
      <c r="PYI463" s="17"/>
      <c r="PYJ463" s="17"/>
      <c r="PYK463" s="17"/>
      <c r="PYL463" s="17"/>
      <c r="PYM463" s="17"/>
      <c r="PYN463" s="17"/>
      <c r="PYO463" s="17"/>
      <c r="PYP463" s="17"/>
      <c r="PYQ463" s="17"/>
      <c r="PYR463" s="17"/>
      <c r="PYS463" s="17"/>
      <c r="PYT463" s="17"/>
      <c r="PYU463" s="17"/>
      <c r="PYV463" s="17"/>
      <c r="PYW463" s="17"/>
      <c r="PYX463" s="17"/>
      <c r="PYY463" s="17"/>
      <c r="PYZ463" s="17"/>
      <c r="PZA463" s="17"/>
      <c r="PZB463" s="17"/>
      <c r="PZC463" s="17"/>
      <c r="PZD463" s="17"/>
      <c r="PZE463" s="17"/>
      <c r="PZF463" s="17"/>
      <c r="PZG463" s="17"/>
      <c r="PZH463" s="17"/>
      <c r="PZI463" s="17"/>
      <c r="PZJ463" s="17"/>
      <c r="PZK463" s="17"/>
      <c r="PZL463" s="17"/>
      <c r="PZM463" s="17"/>
      <c r="PZN463" s="17"/>
      <c r="PZO463" s="17"/>
      <c r="PZP463" s="17"/>
      <c r="PZQ463" s="17"/>
      <c r="PZR463" s="17"/>
      <c r="PZS463" s="17"/>
      <c r="PZT463" s="17"/>
      <c r="PZU463" s="17"/>
      <c r="PZV463" s="17"/>
      <c r="PZW463" s="17"/>
      <c r="PZX463" s="17"/>
      <c r="PZY463" s="17"/>
      <c r="PZZ463" s="17"/>
      <c r="QAA463" s="17"/>
      <c r="QAB463" s="17"/>
      <c r="QAC463" s="17"/>
      <c r="QAD463" s="17"/>
      <c r="QAE463" s="17"/>
      <c r="QAF463" s="17"/>
      <c r="QAG463" s="17"/>
      <c r="QAH463" s="17"/>
      <c r="QAI463" s="17"/>
      <c r="QAJ463" s="17"/>
      <c r="QAK463" s="17"/>
      <c r="QAL463" s="17"/>
      <c r="QAM463" s="17"/>
      <c r="QAN463" s="17"/>
      <c r="QAO463" s="17"/>
      <c r="QAP463" s="17"/>
      <c r="QAQ463" s="17"/>
      <c r="QAR463" s="17"/>
      <c r="QAS463" s="17"/>
      <c r="QAT463" s="17"/>
      <c r="QAU463" s="17"/>
      <c r="QAV463" s="17"/>
      <c r="QAW463" s="17"/>
      <c r="QAX463" s="17"/>
      <c r="QAY463" s="17"/>
      <c r="QAZ463" s="17"/>
      <c r="QBA463" s="17"/>
      <c r="QBB463" s="17"/>
      <c r="QBC463" s="17"/>
      <c r="QBD463" s="17"/>
      <c r="QBE463" s="17"/>
      <c r="QBF463" s="17"/>
      <c r="QBG463" s="17"/>
      <c r="QBH463" s="17"/>
      <c r="QBI463" s="17"/>
      <c r="QBJ463" s="17"/>
      <c r="QBK463" s="17"/>
      <c r="QBL463" s="17"/>
      <c r="QBM463" s="17"/>
      <c r="QBN463" s="17"/>
      <c r="QBO463" s="17"/>
      <c r="QBP463" s="17"/>
      <c r="QBQ463" s="17"/>
      <c r="QBR463" s="17"/>
      <c r="QBS463" s="17"/>
      <c r="QBT463" s="17"/>
      <c r="QBU463" s="17"/>
      <c r="QBV463" s="17"/>
      <c r="QBW463" s="17"/>
      <c r="QBX463" s="17"/>
      <c r="QBY463" s="17"/>
      <c r="QBZ463" s="17"/>
      <c r="QCA463" s="17"/>
      <c r="QCB463" s="17"/>
      <c r="QCC463" s="17"/>
      <c r="QCD463" s="17"/>
      <c r="QCE463" s="17"/>
      <c r="QCF463" s="17"/>
      <c r="QCG463" s="17"/>
      <c r="QCH463" s="17"/>
      <c r="QCI463" s="17"/>
      <c r="QCJ463" s="17"/>
      <c r="QCK463" s="17"/>
      <c r="QCL463" s="17"/>
      <c r="QCM463" s="17"/>
      <c r="QCN463" s="17"/>
      <c r="QCO463" s="17"/>
      <c r="QCP463" s="17"/>
      <c r="QCQ463" s="17"/>
      <c r="QCR463" s="17"/>
      <c r="QCS463" s="17"/>
      <c r="QCT463" s="17"/>
      <c r="QCU463" s="17"/>
      <c r="QCV463" s="17"/>
      <c r="QCW463" s="17"/>
      <c r="QCX463" s="17"/>
      <c r="QCY463" s="17"/>
      <c r="QCZ463" s="17"/>
      <c r="QDA463" s="17"/>
      <c r="QDB463" s="17"/>
      <c r="QDC463" s="17"/>
      <c r="QDD463" s="17"/>
      <c r="QDE463" s="17"/>
      <c r="QDF463" s="17"/>
      <c r="QDG463" s="17"/>
      <c r="QDH463" s="17"/>
      <c r="QDI463" s="17"/>
      <c r="QDJ463" s="17"/>
      <c r="QDK463" s="17"/>
      <c r="QDL463" s="17"/>
      <c r="QDM463" s="17"/>
      <c r="QDN463" s="17"/>
      <c r="QDO463" s="17"/>
      <c r="QDP463" s="17"/>
      <c r="QDQ463" s="17"/>
      <c r="QDR463" s="17"/>
      <c r="QDS463" s="17"/>
      <c r="QDT463" s="17"/>
      <c r="QDU463" s="17"/>
      <c r="QDV463" s="17"/>
      <c r="QDW463" s="17"/>
      <c r="QDX463" s="17"/>
      <c r="QDY463" s="17"/>
      <c r="QDZ463" s="17"/>
      <c r="QEA463" s="17"/>
      <c r="QEB463" s="17"/>
      <c r="QEC463" s="17"/>
      <c r="QED463" s="17"/>
      <c r="QEE463" s="17"/>
      <c r="QEF463" s="17"/>
      <c r="QEG463" s="17"/>
      <c r="QEH463" s="17"/>
      <c r="QEI463" s="17"/>
      <c r="QEJ463" s="17"/>
      <c r="QEK463" s="17"/>
      <c r="QEL463" s="17"/>
      <c r="QEM463" s="17"/>
      <c r="QEN463" s="17"/>
      <c r="QEO463" s="17"/>
      <c r="QEP463" s="17"/>
      <c r="QEQ463" s="17"/>
      <c r="QER463" s="17"/>
      <c r="QES463" s="17"/>
      <c r="QET463" s="17"/>
      <c r="QEU463" s="17"/>
      <c r="QEV463" s="17"/>
      <c r="QEW463" s="17"/>
      <c r="QEX463" s="17"/>
      <c r="QEY463" s="17"/>
      <c r="QEZ463" s="17"/>
      <c r="QFA463" s="17"/>
      <c r="QFB463" s="17"/>
      <c r="QFC463" s="17"/>
      <c r="QFD463" s="17"/>
      <c r="QFE463" s="17"/>
      <c r="QFF463" s="17"/>
      <c r="QFG463" s="17"/>
      <c r="QFH463" s="17"/>
      <c r="QFI463" s="17"/>
      <c r="QFJ463" s="17"/>
      <c r="QFK463" s="17"/>
      <c r="QFL463" s="17"/>
      <c r="QFM463" s="17"/>
      <c r="QFN463" s="17"/>
      <c r="QFO463" s="17"/>
      <c r="QFP463" s="17"/>
      <c r="QFQ463" s="17"/>
      <c r="QFR463" s="17"/>
      <c r="QFS463" s="17"/>
      <c r="QFT463" s="17"/>
      <c r="QFU463" s="17"/>
      <c r="QFV463" s="17"/>
      <c r="QFW463" s="17"/>
      <c r="QFX463" s="17"/>
      <c r="QFY463" s="17"/>
      <c r="QFZ463" s="17"/>
      <c r="QGA463" s="17"/>
      <c r="QGB463" s="17"/>
      <c r="QGC463" s="17"/>
      <c r="QGD463" s="17"/>
      <c r="QGE463" s="17"/>
      <c r="QGF463" s="17"/>
      <c r="QGG463" s="17"/>
      <c r="QGH463" s="17"/>
      <c r="QGI463" s="17"/>
      <c r="QGJ463" s="17"/>
      <c r="QGK463" s="17"/>
      <c r="QGL463" s="17"/>
      <c r="QGM463" s="17"/>
      <c r="QGN463" s="17"/>
      <c r="QGO463" s="17"/>
      <c r="QGP463" s="17"/>
      <c r="QGQ463" s="17"/>
      <c r="QGR463" s="17"/>
      <c r="QGS463" s="17"/>
      <c r="QGT463" s="17"/>
      <c r="QGU463" s="17"/>
      <c r="QGV463" s="17"/>
      <c r="QGW463" s="17"/>
      <c r="QGX463" s="17"/>
      <c r="QGY463" s="17"/>
      <c r="QGZ463" s="17"/>
      <c r="QHA463" s="17"/>
      <c r="QHB463" s="17"/>
      <c r="QHC463" s="17"/>
      <c r="QHD463" s="17"/>
      <c r="QHE463" s="17"/>
      <c r="QHF463" s="17"/>
      <c r="QHG463" s="17"/>
      <c r="QHH463" s="17"/>
      <c r="QHI463" s="17"/>
      <c r="QHJ463" s="17"/>
      <c r="QHK463" s="17"/>
      <c r="QHL463" s="17"/>
      <c r="QHM463" s="17"/>
      <c r="QHN463" s="17"/>
      <c r="QHO463" s="17"/>
      <c r="QHP463" s="17"/>
      <c r="QHQ463" s="17"/>
      <c r="QHR463" s="17"/>
      <c r="QHS463" s="17"/>
      <c r="QHT463" s="17"/>
      <c r="QHU463" s="17"/>
      <c r="QHV463" s="17"/>
      <c r="QHW463" s="17"/>
      <c r="QHX463" s="17"/>
      <c r="QHY463" s="17"/>
      <c r="QHZ463" s="17"/>
      <c r="QIA463" s="17"/>
      <c r="QIB463" s="17"/>
      <c r="QIC463" s="17"/>
      <c r="QID463" s="17"/>
      <c r="QIE463" s="17"/>
      <c r="QIF463" s="17"/>
      <c r="QIG463" s="17"/>
      <c r="QIH463" s="17"/>
      <c r="QII463" s="17"/>
      <c r="QIJ463" s="17"/>
      <c r="QIK463" s="17"/>
      <c r="QIL463" s="17"/>
      <c r="QIM463" s="17"/>
      <c r="QIN463" s="17"/>
      <c r="QIO463" s="17"/>
      <c r="QIP463" s="17"/>
      <c r="QIQ463" s="17"/>
      <c r="QIR463" s="17"/>
      <c r="QIS463" s="17"/>
      <c r="QIT463" s="17"/>
      <c r="QIU463" s="17"/>
      <c r="QIV463" s="17"/>
      <c r="QIW463" s="17"/>
      <c r="QIX463" s="17"/>
      <c r="QIY463" s="17"/>
      <c r="QIZ463" s="17"/>
      <c r="QJA463" s="17"/>
      <c r="QJB463" s="17"/>
      <c r="QJC463" s="17"/>
      <c r="QJD463" s="17"/>
      <c r="QJE463" s="17"/>
      <c r="QJF463" s="17"/>
      <c r="QJG463" s="17"/>
      <c r="QJH463" s="17"/>
      <c r="QJI463" s="17"/>
      <c r="QJJ463" s="17"/>
      <c r="QJK463" s="17"/>
      <c r="QJL463" s="17"/>
      <c r="QJM463" s="17"/>
      <c r="QJN463" s="17"/>
      <c r="QJO463" s="17"/>
      <c r="QJP463" s="17"/>
      <c r="QJQ463" s="17"/>
      <c r="QJR463" s="17"/>
      <c r="QJS463" s="17"/>
      <c r="QJT463" s="17"/>
      <c r="QJU463" s="17"/>
      <c r="QJV463" s="17"/>
      <c r="QJW463" s="17"/>
      <c r="QJX463" s="17"/>
      <c r="QJY463" s="17"/>
      <c r="QJZ463" s="17"/>
      <c r="QKA463" s="17"/>
      <c r="QKB463" s="17"/>
      <c r="QKC463" s="17"/>
      <c r="QKD463" s="17"/>
      <c r="QKE463" s="17"/>
      <c r="QKF463" s="17"/>
      <c r="QKG463" s="17"/>
      <c r="QKH463" s="17"/>
      <c r="QKI463" s="17"/>
      <c r="QKJ463" s="17"/>
      <c r="QKK463" s="17"/>
      <c r="QKL463" s="17"/>
      <c r="QKM463" s="17"/>
      <c r="QKN463" s="17"/>
      <c r="QKO463" s="17"/>
      <c r="QKP463" s="17"/>
      <c r="QKQ463" s="17"/>
      <c r="QKR463" s="17"/>
      <c r="QKS463" s="17"/>
      <c r="QKT463" s="17"/>
      <c r="QKU463" s="17"/>
      <c r="QKV463" s="17"/>
      <c r="QKW463" s="17"/>
      <c r="QKX463" s="17"/>
      <c r="QKY463" s="17"/>
      <c r="QKZ463" s="17"/>
      <c r="QLA463" s="17"/>
      <c r="QLB463" s="17"/>
      <c r="QLC463" s="17"/>
      <c r="QLD463" s="17"/>
      <c r="QLE463" s="17"/>
      <c r="QLF463" s="17"/>
      <c r="QLG463" s="17"/>
      <c r="QLH463" s="17"/>
      <c r="QLI463" s="17"/>
      <c r="QLJ463" s="17"/>
      <c r="QLK463" s="17"/>
      <c r="QLL463" s="17"/>
      <c r="QLM463" s="17"/>
      <c r="QLN463" s="17"/>
      <c r="QLO463" s="17"/>
      <c r="QLP463" s="17"/>
      <c r="QLQ463" s="17"/>
      <c r="QLR463" s="17"/>
      <c r="QLS463" s="17"/>
      <c r="QLT463" s="17"/>
      <c r="QLU463" s="17"/>
      <c r="QLV463" s="17"/>
      <c r="QLW463" s="17"/>
      <c r="QLX463" s="17"/>
      <c r="QLY463" s="17"/>
      <c r="QLZ463" s="17"/>
      <c r="QMA463" s="17"/>
      <c r="QMB463" s="17"/>
      <c r="QMC463" s="17"/>
      <c r="QMD463" s="17"/>
      <c r="QME463" s="17"/>
      <c r="QMF463" s="17"/>
      <c r="QMG463" s="17"/>
      <c r="QMH463" s="17"/>
      <c r="QMI463" s="17"/>
      <c r="QMJ463" s="17"/>
      <c r="QMK463" s="17"/>
      <c r="QML463" s="17"/>
      <c r="QMM463" s="17"/>
      <c r="QMN463" s="17"/>
      <c r="QMO463" s="17"/>
      <c r="QMP463" s="17"/>
      <c r="QMQ463" s="17"/>
      <c r="QMR463" s="17"/>
      <c r="QMS463" s="17"/>
      <c r="QMT463" s="17"/>
      <c r="QMU463" s="17"/>
      <c r="QMV463" s="17"/>
      <c r="QMW463" s="17"/>
      <c r="QMX463" s="17"/>
      <c r="QMY463" s="17"/>
      <c r="QMZ463" s="17"/>
      <c r="QNA463" s="17"/>
      <c r="QNB463" s="17"/>
      <c r="QNC463" s="17"/>
      <c r="QND463" s="17"/>
      <c r="QNE463" s="17"/>
      <c r="QNF463" s="17"/>
      <c r="QNG463" s="17"/>
      <c r="QNH463" s="17"/>
      <c r="QNI463" s="17"/>
      <c r="QNJ463" s="17"/>
      <c r="QNK463" s="17"/>
      <c r="QNL463" s="17"/>
      <c r="QNM463" s="17"/>
      <c r="QNN463" s="17"/>
      <c r="QNO463" s="17"/>
      <c r="QNP463" s="17"/>
      <c r="QNQ463" s="17"/>
      <c r="QNR463" s="17"/>
      <c r="QNS463" s="17"/>
      <c r="QNT463" s="17"/>
      <c r="QNU463" s="17"/>
      <c r="QNV463" s="17"/>
      <c r="QNW463" s="17"/>
      <c r="QNX463" s="17"/>
      <c r="QNY463" s="17"/>
      <c r="QNZ463" s="17"/>
      <c r="QOA463" s="17"/>
      <c r="QOB463" s="17"/>
      <c r="QOC463" s="17"/>
      <c r="QOD463" s="17"/>
      <c r="QOE463" s="17"/>
      <c r="QOF463" s="17"/>
      <c r="QOG463" s="17"/>
      <c r="QOH463" s="17"/>
      <c r="QOI463" s="17"/>
      <c r="QOJ463" s="17"/>
      <c r="QOK463" s="17"/>
      <c r="QOL463" s="17"/>
      <c r="QOM463" s="17"/>
      <c r="QON463" s="17"/>
      <c r="QOO463" s="17"/>
      <c r="QOP463" s="17"/>
      <c r="QOQ463" s="17"/>
      <c r="QOR463" s="17"/>
      <c r="QOS463" s="17"/>
      <c r="QOT463" s="17"/>
      <c r="QOU463" s="17"/>
      <c r="QOV463" s="17"/>
      <c r="QOW463" s="17"/>
      <c r="QOX463" s="17"/>
      <c r="QOY463" s="17"/>
      <c r="QOZ463" s="17"/>
      <c r="QPA463" s="17"/>
      <c r="QPB463" s="17"/>
      <c r="QPC463" s="17"/>
      <c r="QPD463" s="17"/>
      <c r="QPE463" s="17"/>
      <c r="QPF463" s="17"/>
      <c r="QPG463" s="17"/>
      <c r="QPH463" s="17"/>
      <c r="QPI463" s="17"/>
      <c r="QPJ463" s="17"/>
      <c r="QPK463" s="17"/>
      <c r="QPL463" s="17"/>
      <c r="QPM463" s="17"/>
      <c r="QPN463" s="17"/>
      <c r="QPO463" s="17"/>
      <c r="QPP463" s="17"/>
      <c r="QPQ463" s="17"/>
      <c r="QPR463" s="17"/>
      <c r="QPS463" s="17"/>
      <c r="QPT463" s="17"/>
      <c r="QPU463" s="17"/>
      <c r="QPV463" s="17"/>
      <c r="QPW463" s="17"/>
      <c r="QPX463" s="17"/>
      <c r="QPY463" s="17"/>
      <c r="QPZ463" s="17"/>
      <c r="QQA463" s="17"/>
      <c r="QQB463" s="17"/>
      <c r="QQC463" s="17"/>
      <c r="QQD463" s="17"/>
      <c r="QQE463" s="17"/>
      <c r="QQF463" s="17"/>
      <c r="QQG463" s="17"/>
      <c r="QQH463" s="17"/>
      <c r="QQI463" s="17"/>
      <c r="QQJ463" s="17"/>
      <c r="QQK463" s="17"/>
      <c r="QQL463" s="17"/>
      <c r="QQM463" s="17"/>
      <c r="QQN463" s="17"/>
      <c r="QQO463" s="17"/>
      <c r="QQP463" s="17"/>
      <c r="QQQ463" s="17"/>
      <c r="QQR463" s="17"/>
      <c r="QQS463" s="17"/>
      <c r="QQT463" s="17"/>
      <c r="QQU463" s="17"/>
      <c r="QQV463" s="17"/>
      <c r="QQW463" s="17"/>
      <c r="QQX463" s="17"/>
      <c r="QQY463" s="17"/>
      <c r="QQZ463" s="17"/>
      <c r="QRA463" s="17"/>
      <c r="QRB463" s="17"/>
      <c r="QRC463" s="17"/>
      <c r="QRD463" s="17"/>
      <c r="QRE463" s="17"/>
      <c r="QRF463" s="17"/>
      <c r="QRG463" s="17"/>
      <c r="QRH463" s="17"/>
      <c r="QRI463" s="17"/>
      <c r="QRJ463" s="17"/>
      <c r="QRK463" s="17"/>
      <c r="QRL463" s="17"/>
      <c r="QRM463" s="17"/>
      <c r="QRN463" s="17"/>
      <c r="QRO463" s="17"/>
      <c r="QRP463" s="17"/>
      <c r="QRQ463" s="17"/>
      <c r="QRR463" s="17"/>
      <c r="QRS463" s="17"/>
      <c r="QRT463" s="17"/>
      <c r="QRU463" s="17"/>
      <c r="QRV463" s="17"/>
      <c r="QRW463" s="17"/>
      <c r="QRX463" s="17"/>
      <c r="QRY463" s="17"/>
      <c r="QRZ463" s="17"/>
      <c r="QSA463" s="17"/>
      <c r="QSB463" s="17"/>
      <c r="QSC463" s="17"/>
      <c r="QSD463" s="17"/>
      <c r="QSE463" s="17"/>
      <c r="QSF463" s="17"/>
      <c r="QSG463" s="17"/>
      <c r="QSH463" s="17"/>
      <c r="QSI463" s="17"/>
      <c r="QSJ463" s="17"/>
      <c r="QSK463" s="17"/>
      <c r="QSL463" s="17"/>
      <c r="QSM463" s="17"/>
      <c r="QSN463" s="17"/>
      <c r="QSO463" s="17"/>
      <c r="QSP463" s="17"/>
      <c r="QSQ463" s="17"/>
      <c r="QSR463" s="17"/>
      <c r="QSS463" s="17"/>
      <c r="QST463" s="17"/>
      <c r="QSU463" s="17"/>
      <c r="QSV463" s="17"/>
      <c r="QSW463" s="17"/>
      <c r="QSX463" s="17"/>
      <c r="QSY463" s="17"/>
      <c r="QSZ463" s="17"/>
      <c r="QTA463" s="17"/>
      <c r="QTB463" s="17"/>
      <c r="QTC463" s="17"/>
      <c r="QTD463" s="17"/>
      <c r="QTE463" s="17"/>
      <c r="QTF463" s="17"/>
      <c r="QTG463" s="17"/>
      <c r="QTH463" s="17"/>
      <c r="QTI463" s="17"/>
      <c r="QTJ463" s="17"/>
      <c r="QTK463" s="17"/>
      <c r="QTL463" s="17"/>
      <c r="QTM463" s="17"/>
      <c r="QTN463" s="17"/>
      <c r="QTO463" s="17"/>
      <c r="QTP463" s="17"/>
      <c r="QTQ463" s="17"/>
      <c r="QTR463" s="17"/>
      <c r="QTS463" s="17"/>
      <c r="QTT463" s="17"/>
      <c r="QTU463" s="17"/>
      <c r="QTV463" s="17"/>
      <c r="QTW463" s="17"/>
      <c r="QTX463" s="17"/>
      <c r="QTY463" s="17"/>
      <c r="QTZ463" s="17"/>
      <c r="QUA463" s="17"/>
      <c r="QUB463" s="17"/>
      <c r="QUC463" s="17"/>
      <c r="QUD463" s="17"/>
      <c r="QUE463" s="17"/>
      <c r="QUF463" s="17"/>
      <c r="QUG463" s="17"/>
      <c r="QUH463" s="17"/>
      <c r="QUI463" s="17"/>
      <c r="QUJ463" s="17"/>
      <c r="QUK463" s="17"/>
      <c r="QUL463" s="17"/>
      <c r="QUM463" s="17"/>
      <c r="QUN463" s="17"/>
      <c r="QUO463" s="17"/>
      <c r="QUP463" s="17"/>
      <c r="QUQ463" s="17"/>
      <c r="QUR463" s="17"/>
      <c r="QUS463" s="17"/>
      <c r="QUT463" s="17"/>
      <c r="QUU463" s="17"/>
      <c r="QUV463" s="17"/>
      <c r="QUW463" s="17"/>
      <c r="QUX463" s="17"/>
      <c r="QUY463" s="17"/>
      <c r="QUZ463" s="17"/>
      <c r="QVA463" s="17"/>
      <c r="QVB463" s="17"/>
      <c r="QVC463" s="17"/>
      <c r="QVD463" s="17"/>
      <c r="QVE463" s="17"/>
      <c r="QVF463" s="17"/>
      <c r="QVG463" s="17"/>
      <c r="QVH463" s="17"/>
      <c r="QVI463" s="17"/>
      <c r="QVJ463" s="17"/>
      <c r="QVK463" s="17"/>
      <c r="QVL463" s="17"/>
      <c r="QVM463" s="17"/>
      <c r="QVN463" s="17"/>
      <c r="QVO463" s="17"/>
      <c r="QVP463" s="17"/>
      <c r="QVQ463" s="17"/>
      <c r="QVR463" s="17"/>
      <c r="QVS463" s="17"/>
      <c r="QVT463" s="17"/>
      <c r="QVU463" s="17"/>
      <c r="QVV463" s="17"/>
      <c r="QVW463" s="17"/>
      <c r="QVX463" s="17"/>
      <c r="QVY463" s="17"/>
      <c r="QVZ463" s="17"/>
      <c r="QWA463" s="17"/>
      <c r="QWB463" s="17"/>
      <c r="QWC463" s="17"/>
      <c r="QWD463" s="17"/>
      <c r="QWE463" s="17"/>
      <c r="QWF463" s="17"/>
      <c r="QWG463" s="17"/>
      <c r="QWH463" s="17"/>
      <c r="QWI463" s="17"/>
      <c r="QWJ463" s="17"/>
      <c r="QWK463" s="17"/>
      <c r="QWL463" s="17"/>
      <c r="QWM463" s="17"/>
      <c r="QWN463" s="17"/>
      <c r="QWO463" s="17"/>
      <c r="QWP463" s="17"/>
      <c r="QWQ463" s="17"/>
      <c r="QWR463" s="17"/>
      <c r="QWS463" s="17"/>
      <c r="QWT463" s="17"/>
      <c r="QWU463" s="17"/>
      <c r="QWV463" s="17"/>
      <c r="QWW463" s="17"/>
      <c r="QWX463" s="17"/>
      <c r="QWY463" s="17"/>
      <c r="QWZ463" s="17"/>
      <c r="QXA463" s="17"/>
      <c r="QXB463" s="17"/>
      <c r="QXC463" s="17"/>
      <c r="QXD463" s="17"/>
      <c r="QXE463" s="17"/>
      <c r="QXF463" s="17"/>
      <c r="QXG463" s="17"/>
      <c r="QXH463" s="17"/>
      <c r="QXI463" s="17"/>
      <c r="QXJ463" s="17"/>
      <c r="QXK463" s="17"/>
      <c r="QXL463" s="17"/>
      <c r="QXM463" s="17"/>
      <c r="QXN463" s="17"/>
      <c r="QXO463" s="17"/>
      <c r="QXP463" s="17"/>
      <c r="QXQ463" s="17"/>
      <c r="QXR463" s="17"/>
      <c r="QXS463" s="17"/>
      <c r="QXT463" s="17"/>
      <c r="QXU463" s="17"/>
      <c r="QXV463" s="17"/>
      <c r="QXW463" s="17"/>
      <c r="QXX463" s="17"/>
      <c r="QXY463" s="17"/>
      <c r="QXZ463" s="17"/>
      <c r="QYA463" s="17"/>
      <c r="QYB463" s="17"/>
      <c r="QYC463" s="17"/>
      <c r="QYD463" s="17"/>
      <c r="QYE463" s="17"/>
      <c r="QYF463" s="17"/>
      <c r="QYG463" s="17"/>
      <c r="QYH463" s="17"/>
      <c r="QYI463" s="17"/>
      <c r="QYJ463" s="17"/>
      <c r="QYK463" s="17"/>
      <c r="QYL463" s="17"/>
      <c r="QYM463" s="17"/>
      <c r="QYN463" s="17"/>
      <c r="QYO463" s="17"/>
      <c r="QYP463" s="17"/>
      <c r="QYQ463" s="17"/>
      <c r="QYR463" s="17"/>
      <c r="QYS463" s="17"/>
      <c r="QYT463" s="17"/>
      <c r="QYU463" s="17"/>
      <c r="QYV463" s="17"/>
      <c r="QYW463" s="17"/>
      <c r="QYX463" s="17"/>
      <c r="QYY463" s="17"/>
      <c r="QYZ463" s="17"/>
      <c r="QZA463" s="17"/>
      <c r="QZB463" s="17"/>
      <c r="QZC463" s="17"/>
      <c r="QZD463" s="17"/>
      <c r="QZE463" s="17"/>
      <c r="QZF463" s="17"/>
      <c r="QZG463" s="17"/>
      <c r="QZH463" s="17"/>
      <c r="QZI463" s="17"/>
      <c r="QZJ463" s="17"/>
      <c r="QZK463" s="17"/>
      <c r="QZL463" s="17"/>
      <c r="QZM463" s="17"/>
      <c r="QZN463" s="17"/>
      <c r="QZO463" s="17"/>
      <c r="QZP463" s="17"/>
      <c r="QZQ463" s="17"/>
      <c r="QZR463" s="17"/>
      <c r="QZS463" s="17"/>
      <c r="QZT463" s="17"/>
      <c r="QZU463" s="17"/>
      <c r="QZV463" s="17"/>
      <c r="QZW463" s="17"/>
      <c r="QZX463" s="17"/>
      <c r="QZY463" s="17"/>
      <c r="QZZ463" s="17"/>
      <c r="RAA463" s="17"/>
      <c r="RAB463" s="17"/>
      <c r="RAC463" s="17"/>
      <c r="RAD463" s="17"/>
      <c r="RAE463" s="17"/>
      <c r="RAF463" s="17"/>
      <c r="RAG463" s="17"/>
      <c r="RAH463" s="17"/>
      <c r="RAI463" s="17"/>
      <c r="RAJ463" s="17"/>
      <c r="RAK463" s="17"/>
      <c r="RAL463" s="17"/>
      <c r="RAM463" s="17"/>
      <c r="RAN463" s="17"/>
      <c r="RAO463" s="17"/>
      <c r="RAP463" s="17"/>
      <c r="RAQ463" s="17"/>
      <c r="RAR463" s="17"/>
      <c r="RAS463" s="17"/>
      <c r="RAT463" s="17"/>
      <c r="RAU463" s="17"/>
      <c r="RAV463" s="17"/>
      <c r="RAW463" s="17"/>
      <c r="RAX463" s="17"/>
      <c r="RAY463" s="17"/>
      <c r="RAZ463" s="17"/>
      <c r="RBA463" s="17"/>
      <c r="RBB463" s="17"/>
      <c r="RBC463" s="17"/>
      <c r="RBD463" s="17"/>
      <c r="RBE463" s="17"/>
      <c r="RBF463" s="17"/>
      <c r="RBG463" s="17"/>
      <c r="RBH463" s="17"/>
      <c r="RBI463" s="17"/>
      <c r="RBJ463" s="17"/>
      <c r="RBK463" s="17"/>
      <c r="RBL463" s="17"/>
      <c r="RBM463" s="17"/>
      <c r="RBN463" s="17"/>
      <c r="RBO463" s="17"/>
      <c r="RBP463" s="17"/>
      <c r="RBQ463" s="17"/>
      <c r="RBR463" s="17"/>
      <c r="RBS463" s="17"/>
      <c r="RBT463" s="17"/>
      <c r="RBU463" s="17"/>
      <c r="RBV463" s="17"/>
      <c r="RBW463" s="17"/>
      <c r="RBX463" s="17"/>
      <c r="RBY463" s="17"/>
      <c r="RBZ463" s="17"/>
      <c r="RCA463" s="17"/>
      <c r="RCB463" s="17"/>
      <c r="RCC463" s="17"/>
      <c r="RCD463" s="17"/>
      <c r="RCE463" s="17"/>
      <c r="RCF463" s="17"/>
      <c r="RCG463" s="17"/>
      <c r="RCH463" s="17"/>
      <c r="RCI463" s="17"/>
      <c r="RCJ463" s="17"/>
      <c r="RCK463" s="17"/>
      <c r="RCL463" s="17"/>
      <c r="RCM463" s="17"/>
      <c r="RCN463" s="17"/>
      <c r="RCO463" s="17"/>
      <c r="RCP463" s="17"/>
      <c r="RCQ463" s="17"/>
      <c r="RCR463" s="17"/>
      <c r="RCS463" s="17"/>
      <c r="RCT463" s="17"/>
      <c r="RCU463" s="17"/>
      <c r="RCV463" s="17"/>
      <c r="RCW463" s="17"/>
      <c r="RCX463" s="17"/>
      <c r="RCY463" s="17"/>
      <c r="RCZ463" s="17"/>
      <c r="RDA463" s="17"/>
      <c r="RDB463" s="17"/>
      <c r="RDC463" s="17"/>
      <c r="RDD463" s="17"/>
      <c r="RDE463" s="17"/>
      <c r="RDF463" s="17"/>
      <c r="RDG463" s="17"/>
      <c r="RDH463" s="17"/>
      <c r="RDI463" s="17"/>
      <c r="RDJ463" s="17"/>
      <c r="RDK463" s="17"/>
      <c r="RDL463" s="17"/>
      <c r="RDM463" s="17"/>
      <c r="RDN463" s="17"/>
      <c r="RDO463" s="17"/>
      <c r="RDP463" s="17"/>
      <c r="RDQ463" s="17"/>
      <c r="RDR463" s="17"/>
      <c r="RDS463" s="17"/>
      <c r="RDT463" s="17"/>
      <c r="RDU463" s="17"/>
      <c r="RDV463" s="17"/>
      <c r="RDW463" s="17"/>
      <c r="RDX463" s="17"/>
      <c r="RDY463" s="17"/>
      <c r="RDZ463" s="17"/>
      <c r="REA463" s="17"/>
      <c r="REB463" s="17"/>
      <c r="REC463" s="17"/>
      <c r="RED463" s="17"/>
      <c r="REE463" s="17"/>
      <c r="REF463" s="17"/>
      <c r="REG463" s="17"/>
      <c r="REH463" s="17"/>
      <c r="REI463" s="17"/>
      <c r="REJ463" s="17"/>
      <c r="REK463" s="17"/>
      <c r="REL463" s="17"/>
      <c r="REM463" s="17"/>
      <c r="REN463" s="17"/>
      <c r="REO463" s="17"/>
      <c r="REP463" s="17"/>
      <c r="REQ463" s="17"/>
      <c r="RER463" s="17"/>
      <c r="RES463" s="17"/>
      <c r="RET463" s="17"/>
      <c r="REU463" s="17"/>
      <c r="REV463" s="17"/>
      <c r="REW463" s="17"/>
      <c r="REX463" s="17"/>
      <c r="REY463" s="17"/>
      <c r="REZ463" s="17"/>
      <c r="RFA463" s="17"/>
      <c r="RFB463" s="17"/>
      <c r="RFC463" s="17"/>
      <c r="RFD463" s="17"/>
      <c r="RFE463" s="17"/>
      <c r="RFF463" s="17"/>
      <c r="RFG463" s="17"/>
      <c r="RFH463" s="17"/>
      <c r="RFI463" s="17"/>
      <c r="RFJ463" s="17"/>
      <c r="RFK463" s="17"/>
      <c r="RFL463" s="17"/>
      <c r="RFM463" s="17"/>
      <c r="RFN463" s="17"/>
      <c r="RFO463" s="17"/>
      <c r="RFP463" s="17"/>
      <c r="RFQ463" s="17"/>
      <c r="RFR463" s="17"/>
      <c r="RFS463" s="17"/>
      <c r="RFT463" s="17"/>
      <c r="RFU463" s="17"/>
      <c r="RFV463" s="17"/>
      <c r="RFW463" s="17"/>
      <c r="RFX463" s="17"/>
      <c r="RFY463" s="17"/>
      <c r="RFZ463" s="17"/>
      <c r="RGA463" s="17"/>
      <c r="RGB463" s="17"/>
      <c r="RGC463" s="17"/>
      <c r="RGD463" s="17"/>
      <c r="RGE463" s="17"/>
      <c r="RGF463" s="17"/>
      <c r="RGG463" s="17"/>
      <c r="RGH463" s="17"/>
      <c r="RGI463" s="17"/>
      <c r="RGJ463" s="17"/>
      <c r="RGK463" s="17"/>
      <c r="RGL463" s="17"/>
      <c r="RGM463" s="17"/>
      <c r="RGN463" s="17"/>
      <c r="RGO463" s="17"/>
      <c r="RGP463" s="17"/>
      <c r="RGQ463" s="17"/>
      <c r="RGR463" s="17"/>
      <c r="RGS463" s="17"/>
      <c r="RGT463" s="17"/>
      <c r="RGU463" s="17"/>
      <c r="RGV463" s="17"/>
      <c r="RGW463" s="17"/>
      <c r="RGX463" s="17"/>
      <c r="RGY463" s="17"/>
      <c r="RGZ463" s="17"/>
      <c r="RHA463" s="17"/>
      <c r="RHB463" s="17"/>
      <c r="RHC463" s="17"/>
      <c r="RHD463" s="17"/>
      <c r="RHE463" s="17"/>
      <c r="RHF463" s="17"/>
      <c r="RHG463" s="17"/>
      <c r="RHH463" s="17"/>
      <c r="RHI463" s="17"/>
      <c r="RHJ463" s="17"/>
      <c r="RHK463" s="17"/>
      <c r="RHL463" s="17"/>
      <c r="RHM463" s="17"/>
      <c r="RHN463" s="17"/>
      <c r="RHO463" s="17"/>
      <c r="RHP463" s="17"/>
      <c r="RHQ463" s="17"/>
      <c r="RHR463" s="17"/>
      <c r="RHS463" s="17"/>
      <c r="RHT463" s="17"/>
      <c r="RHU463" s="17"/>
      <c r="RHV463" s="17"/>
      <c r="RHW463" s="17"/>
      <c r="RHX463" s="17"/>
      <c r="RHY463" s="17"/>
      <c r="RHZ463" s="17"/>
      <c r="RIA463" s="17"/>
      <c r="RIB463" s="17"/>
      <c r="RIC463" s="17"/>
      <c r="RID463" s="17"/>
      <c r="RIE463" s="17"/>
      <c r="RIF463" s="17"/>
      <c r="RIG463" s="17"/>
      <c r="RIH463" s="17"/>
      <c r="RII463" s="17"/>
      <c r="RIJ463" s="17"/>
      <c r="RIK463" s="17"/>
      <c r="RIL463" s="17"/>
      <c r="RIM463" s="17"/>
      <c r="RIN463" s="17"/>
      <c r="RIO463" s="17"/>
      <c r="RIP463" s="17"/>
      <c r="RIQ463" s="17"/>
      <c r="RIR463" s="17"/>
      <c r="RIS463" s="17"/>
      <c r="RIT463" s="17"/>
      <c r="RIU463" s="17"/>
      <c r="RIV463" s="17"/>
      <c r="RIW463" s="17"/>
      <c r="RIX463" s="17"/>
      <c r="RIY463" s="17"/>
      <c r="RIZ463" s="17"/>
      <c r="RJA463" s="17"/>
      <c r="RJB463" s="17"/>
      <c r="RJC463" s="17"/>
      <c r="RJD463" s="17"/>
      <c r="RJE463" s="17"/>
      <c r="RJF463" s="17"/>
      <c r="RJG463" s="17"/>
      <c r="RJH463" s="17"/>
      <c r="RJI463" s="17"/>
      <c r="RJJ463" s="17"/>
      <c r="RJK463" s="17"/>
      <c r="RJL463" s="17"/>
      <c r="RJM463" s="17"/>
      <c r="RJN463" s="17"/>
      <c r="RJO463" s="17"/>
      <c r="RJP463" s="17"/>
      <c r="RJQ463" s="17"/>
      <c r="RJR463" s="17"/>
      <c r="RJS463" s="17"/>
      <c r="RJT463" s="17"/>
      <c r="RJU463" s="17"/>
      <c r="RJV463" s="17"/>
      <c r="RJW463" s="17"/>
      <c r="RJX463" s="17"/>
      <c r="RJY463" s="17"/>
      <c r="RJZ463" s="17"/>
      <c r="RKA463" s="17"/>
      <c r="RKB463" s="17"/>
      <c r="RKC463" s="17"/>
      <c r="RKD463" s="17"/>
      <c r="RKE463" s="17"/>
      <c r="RKF463" s="17"/>
      <c r="RKG463" s="17"/>
      <c r="RKH463" s="17"/>
      <c r="RKI463" s="17"/>
      <c r="RKJ463" s="17"/>
      <c r="RKK463" s="17"/>
      <c r="RKL463" s="17"/>
      <c r="RKM463" s="17"/>
      <c r="RKN463" s="17"/>
      <c r="RKO463" s="17"/>
      <c r="RKP463" s="17"/>
      <c r="RKQ463" s="17"/>
      <c r="RKR463" s="17"/>
      <c r="RKS463" s="17"/>
      <c r="RKT463" s="17"/>
      <c r="RKU463" s="17"/>
      <c r="RKV463" s="17"/>
      <c r="RKW463" s="17"/>
      <c r="RKX463" s="17"/>
      <c r="RKY463" s="17"/>
      <c r="RKZ463" s="17"/>
      <c r="RLA463" s="17"/>
      <c r="RLB463" s="17"/>
      <c r="RLC463" s="17"/>
      <c r="RLD463" s="17"/>
      <c r="RLE463" s="17"/>
      <c r="RLF463" s="17"/>
      <c r="RLG463" s="17"/>
      <c r="RLH463" s="17"/>
      <c r="RLI463" s="17"/>
      <c r="RLJ463" s="17"/>
      <c r="RLK463" s="17"/>
      <c r="RLL463" s="17"/>
      <c r="RLM463" s="17"/>
      <c r="RLN463" s="17"/>
      <c r="RLO463" s="17"/>
      <c r="RLP463" s="17"/>
      <c r="RLQ463" s="17"/>
      <c r="RLR463" s="17"/>
      <c r="RLS463" s="17"/>
      <c r="RLT463" s="17"/>
      <c r="RLU463" s="17"/>
      <c r="RLV463" s="17"/>
      <c r="RLW463" s="17"/>
      <c r="RLX463" s="17"/>
      <c r="RLY463" s="17"/>
      <c r="RLZ463" s="17"/>
      <c r="RMA463" s="17"/>
      <c r="RMB463" s="17"/>
      <c r="RMC463" s="17"/>
      <c r="RMD463" s="17"/>
      <c r="RME463" s="17"/>
      <c r="RMF463" s="17"/>
      <c r="RMG463" s="17"/>
      <c r="RMH463" s="17"/>
      <c r="RMI463" s="17"/>
      <c r="RMJ463" s="17"/>
      <c r="RMK463" s="17"/>
      <c r="RML463" s="17"/>
      <c r="RMM463" s="17"/>
      <c r="RMN463" s="17"/>
      <c r="RMO463" s="17"/>
      <c r="RMP463" s="17"/>
      <c r="RMQ463" s="17"/>
      <c r="RMR463" s="17"/>
      <c r="RMS463" s="17"/>
      <c r="RMT463" s="17"/>
      <c r="RMU463" s="17"/>
      <c r="RMV463" s="17"/>
      <c r="RMW463" s="17"/>
      <c r="RMX463" s="17"/>
      <c r="RMY463" s="17"/>
      <c r="RMZ463" s="17"/>
      <c r="RNA463" s="17"/>
      <c r="RNB463" s="17"/>
      <c r="RNC463" s="17"/>
      <c r="RND463" s="17"/>
      <c r="RNE463" s="17"/>
      <c r="RNF463" s="17"/>
      <c r="RNG463" s="17"/>
      <c r="RNH463" s="17"/>
      <c r="RNI463" s="17"/>
      <c r="RNJ463" s="17"/>
      <c r="RNK463" s="17"/>
      <c r="RNL463" s="17"/>
      <c r="RNM463" s="17"/>
      <c r="RNN463" s="17"/>
      <c r="RNO463" s="17"/>
      <c r="RNP463" s="17"/>
      <c r="RNQ463" s="17"/>
      <c r="RNR463" s="17"/>
      <c r="RNS463" s="17"/>
      <c r="RNT463" s="17"/>
      <c r="RNU463" s="17"/>
      <c r="RNV463" s="17"/>
      <c r="RNW463" s="17"/>
      <c r="RNX463" s="17"/>
      <c r="RNY463" s="17"/>
      <c r="RNZ463" s="17"/>
      <c r="ROA463" s="17"/>
      <c r="ROB463" s="17"/>
      <c r="ROC463" s="17"/>
      <c r="ROD463" s="17"/>
      <c r="ROE463" s="17"/>
      <c r="ROF463" s="17"/>
      <c r="ROG463" s="17"/>
      <c r="ROH463" s="17"/>
      <c r="ROI463" s="17"/>
      <c r="ROJ463" s="17"/>
      <c r="ROK463" s="17"/>
      <c r="ROL463" s="17"/>
      <c r="ROM463" s="17"/>
      <c r="RON463" s="17"/>
      <c r="ROO463" s="17"/>
      <c r="ROP463" s="17"/>
      <c r="ROQ463" s="17"/>
      <c r="ROR463" s="17"/>
      <c r="ROS463" s="17"/>
      <c r="ROT463" s="17"/>
      <c r="ROU463" s="17"/>
      <c r="ROV463" s="17"/>
      <c r="ROW463" s="17"/>
      <c r="ROX463" s="17"/>
      <c r="ROY463" s="17"/>
      <c r="ROZ463" s="17"/>
      <c r="RPA463" s="17"/>
      <c r="RPB463" s="17"/>
      <c r="RPC463" s="17"/>
      <c r="RPD463" s="17"/>
      <c r="RPE463" s="17"/>
      <c r="RPF463" s="17"/>
      <c r="RPG463" s="17"/>
      <c r="RPH463" s="17"/>
      <c r="RPI463" s="17"/>
      <c r="RPJ463" s="17"/>
      <c r="RPK463" s="17"/>
      <c r="RPL463" s="17"/>
      <c r="RPM463" s="17"/>
      <c r="RPN463" s="17"/>
      <c r="RPO463" s="17"/>
      <c r="RPP463" s="17"/>
      <c r="RPQ463" s="17"/>
      <c r="RPR463" s="17"/>
      <c r="RPS463" s="17"/>
      <c r="RPT463" s="17"/>
      <c r="RPU463" s="17"/>
      <c r="RPV463" s="17"/>
      <c r="RPW463" s="17"/>
      <c r="RPX463" s="17"/>
      <c r="RPY463" s="17"/>
      <c r="RPZ463" s="17"/>
      <c r="RQA463" s="17"/>
      <c r="RQB463" s="17"/>
      <c r="RQC463" s="17"/>
      <c r="RQD463" s="17"/>
      <c r="RQE463" s="17"/>
      <c r="RQF463" s="17"/>
      <c r="RQG463" s="17"/>
      <c r="RQH463" s="17"/>
      <c r="RQI463" s="17"/>
      <c r="RQJ463" s="17"/>
      <c r="RQK463" s="17"/>
      <c r="RQL463" s="17"/>
      <c r="RQM463" s="17"/>
      <c r="RQN463" s="17"/>
      <c r="RQO463" s="17"/>
      <c r="RQP463" s="17"/>
      <c r="RQQ463" s="17"/>
      <c r="RQR463" s="17"/>
      <c r="RQS463" s="17"/>
      <c r="RQT463" s="17"/>
      <c r="RQU463" s="17"/>
      <c r="RQV463" s="17"/>
      <c r="RQW463" s="17"/>
      <c r="RQX463" s="17"/>
      <c r="RQY463" s="17"/>
      <c r="RQZ463" s="17"/>
      <c r="RRA463" s="17"/>
      <c r="RRB463" s="17"/>
      <c r="RRC463" s="17"/>
      <c r="RRD463" s="17"/>
      <c r="RRE463" s="17"/>
      <c r="RRF463" s="17"/>
      <c r="RRG463" s="17"/>
      <c r="RRH463" s="17"/>
      <c r="RRI463" s="17"/>
      <c r="RRJ463" s="17"/>
      <c r="RRK463" s="17"/>
      <c r="RRL463" s="17"/>
      <c r="RRM463" s="17"/>
      <c r="RRN463" s="17"/>
      <c r="RRO463" s="17"/>
      <c r="RRP463" s="17"/>
      <c r="RRQ463" s="17"/>
      <c r="RRR463" s="17"/>
      <c r="RRS463" s="17"/>
      <c r="RRT463" s="17"/>
      <c r="RRU463" s="17"/>
      <c r="RRV463" s="17"/>
      <c r="RRW463" s="17"/>
      <c r="RRX463" s="17"/>
      <c r="RRY463" s="17"/>
      <c r="RRZ463" s="17"/>
      <c r="RSA463" s="17"/>
      <c r="RSB463" s="17"/>
      <c r="RSC463" s="17"/>
      <c r="RSD463" s="17"/>
      <c r="RSE463" s="17"/>
      <c r="RSF463" s="17"/>
      <c r="RSG463" s="17"/>
      <c r="RSH463" s="17"/>
      <c r="RSI463" s="17"/>
      <c r="RSJ463" s="17"/>
      <c r="RSK463" s="17"/>
      <c r="RSL463" s="17"/>
      <c r="RSM463" s="17"/>
      <c r="RSN463" s="17"/>
      <c r="RSO463" s="17"/>
      <c r="RSP463" s="17"/>
      <c r="RSQ463" s="17"/>
      <c r="RSR463" s="17"/>
      <c r="RSS463" s="17"/>
      <c r="RST463" s="17"/>
      <c r="RSU463" s="17"/>
      <c r="RSV463" s="17"/>
      <c r="RSW463" s="17"/>
      <c r="RSX463" s="17"/>
      <c r="RSY463" s="17"/>
      <c r="RSZ463" s="17"/>
      <c r="RTA463" s="17"/>
      <c r="RTB463" s="17"/>
      <c r="RTC463" s="17"/>
      <c r="RTD463" s="17"/>
      <c r="RTE463" s="17"/>
      <c r="RTF463" s="17"/>
      <c r="RTG463" s="17"/>
      <c r="RTH463" s="17"/>
      <c r="RTI463" s="17"/>
      <c r="RTJ463" s="17"/>
      <c r="RTK463" s="17"/>
      <c r="RTL463" s="17"/>
      <c r="RTM463" s="17"/>
      <c r="RTN463" s="17"/>
      <c r="RTO463" s="17"/>
      <c r="RTP463" s="17"/>
      <c r="RTQ463" s="17"/>
      <c r="RTR463" s="17"/>
      <c r="RTS463" s="17"/>
      <c r="RTT463" s="17"/>
      <c r="RTU463" s="17"/>
      <c r="RTV463" s="17"/>
      <c r="RTW463" s="17"/>
      <c r="RTX463" s="17"/>
      <c r="RTY463" s="17"/>
      <c r="RTZ463" s="17"/>
      <c r="RUA463" s="17"/>
      <c r="RUB463" s="17"/>
      <c r="RUC463" s="17"/>
      <c r="RUD463" s="17"/>
      <c r="RUE463" s="17"/>
      <c r="RUF463" s="17"/>
      <c r="RUG463" s="17"/>
      <c r="RUH463" s="17"/>
      <c r="RUI463" s="17"/>
      <c r="RUJ463" s="17"/>
      <c r="RUK463" s="17"/>
      <c r="RUL463" s="17"/>
      <c r="RUM463" s="17"/>
      <c r="RUN463" s="17"/>
      <c r="RUO463" s="17"/>
      <c r="RUP463" s="17"/>
      <c r="RUQ463" s="17"/>
      <c r="RUR463" s="17"/>
      <c r="RUS463" s="17"/>
      <c r="RUT463" s="17"/>
      <c r="RUU463" s="17"/>
      <c r="RUV463" s="17"/>
      <c r="RUW463" s="17"/>
      <c r="RUX463" s="17"/>
      <c r="RUY463" s="17"/>
      <c r="RUZ463" s="17"/>
      <c r="RVA463" s="17"/>
      <c r="RVB463" s="17"/>
      <c r="RVC463" s="17"/>
      <c r="RVD463" s="17"/>
      <c r="RVE463" s="17"/>
      <c r="RVF463" s="17"/>
      <c r="RVG463" s="17"/>
      <c r="RVH463" s="17"/>
      <c r="RVI463" s="17"/>
      <c r="RVJ463" s="17"/>
      <c r="RVK463" s="17"/>
      <c r="RVL463" s="17"/>
      <c r="RVM463" s="17"/>
      <c r="RVN463" s="17"/>
      <c r="RVO463" s="17"/>
      <c r="RVP463" s="17"/>
      <c r="RVQ463" s="17"/>
      <c r="RVR463" s="17"/>
      <c r="RVS463" s="17"/>
      <c r="RVT463" s="17"/>
      <c r="RVU463" s="17"/>
      <c r="RVV463" s="17"/>
      <c r="RVW463" s="17"/>
      <c r="RVX463" s="17"/>
      <c r="RVY463" s="17"/>
      <c r="RVZ463" s="17"/>
      <c r="RWA463" s="17"/>
      <c r="RWB463" s="17"/>
      <c r="RWC463" s="17"/>
      <c r="RWD463" s="17"/>
      <c r="RWE463" s="17"/>
      <c r="RWF463" s="17"/>
      <c r="RWG463" s="17"/>
      <c r="RWH463" s="17"/>
      <c r="RWI463" s="17"/>
      <c r="RWJ463" s="17"/>
      <c r="RWK463" s="17"/>
      <c r="RWL463" s="17"/>
      <c r="RWM463" s="17"/>
      <c r="RWN463" s="17"/>
      <c r="RWO463" s="17"/>
      <c r="RWP463" s="17"/>
      <c r="RWQ463" s="17"/>
      <c r="RWR463" s="17"/>
      <c r="RWS463" s="17"/>
      <c r="RWT463" s="17"/>
      <c r="RWU463" s="17"/>
      <c r="RWV463" s="17"/>
      <c r="RWW463" s="17"/>
      <c r="RWX463" s="17"/>
      <c r="RWY463" s="17"/>
      <c r="RWZ463" s="17"/>
      <c r="RXA463" s="17"/>
      <c r="RXB463" s="17"/>
      <c r="RXC463" s="17"/>
      <c r="RXD463" s="17"/>
      <c r="RXE463" s="17"/>
      <c r="RXF463" s="17"/>
      <c r="RXG463" s="17"/>
      <c r="RXH463" s="17"/>
      <c r="RXI463" s="17"/>
      <c r="RXJ463" s="17"/>
      <c r="RXK463" s="17"/>
      <c r="RXL463" s="17"/>
      <c r="RXM463" s="17"/>
      <c r="RXN463" s="17"/>
      <c r="RXO463" s="17"/>
      <c r="RXP463" s="17"/>
      <c r="RXQ463" s="17"/>
      <c r="RXR463" s="17"/>
      <c r="RXS463" s="17"/>
      <c r="RXT463" s="17"/>
      <c r="RXU463" s="17"/>
      <c r="RXV463" s="17"/>
      <c r="RXW463" s="17"/>
      <c r="RXX463" s="17"/>
      <c r="RXY463" s="17"/>
      <c r="RXZ463" s="17"/>
      <c r="RYA463" s="17"/>
      <c r="RYB463" s="17"/>
      <c r="RYC463" s="17"/>
      <c r="RYD463" s="17"/>
      <c r="RYE463" s="17"/>
      <c r="RYF463" s="17"/>
      <c r="RYG463" s="17"/>
      <c r="RYH463" s="17"/>
      <c r="RYI463" s="17"/>
      <c r="RYJ463" s="17"/>
      <c r="RYK463" s="17"/>
      <c r="RYL463" s="17"/>
      <c r="RYM463" s="17"/>
      <c r="RYN463" s="17"/>
      <c r="RYO463" s="17"/>
      <c r="RYP463" s="17"/>
      <c r="RYQ463" s="17"/>
      <c r="RYR463" s="17"/>
      <c r="RYS463" s="17"/>
      <c r="RYT463" s="17"/>
      <c r="RYU463" s="17"/>
      <c r="RYV463" s="17"/>
      <c r="RYW463" s="17"/>
      <c r="RYX463" s="17"/>
      <c r="RYY463" s="17"/>
      <c r="RYZ463" s="17"/>
      <c r="RZA463" s="17"/>
      <c r="RZB463" s="17"/>
      <c r="RZC463" s="17"/>
      <c r="RZD463" s="17"/>
      <c r="RZE463" s="17"/>
      <c r="RZF463" s="17"/>
      <c r="RZG463" s="17"/>
      <c r="RZH463" s="17"/>
      <c r="RZI463" s="17"/>
      <c r="RZJ463" s="17"/>
      <c r="RZK463" s="17"/>
      <c r="RZL463" s="17"/>
      <c r="RZM463" s="17"/>
      <c r="RZN463" s="17"/>
      <c r="RZO463" s="17"/>
      <c r="RZP463" s="17"/>
      <c r="RZQ463" s="17"/>
      <c r="RZR463" s="17"/>
      <c r="RZS463" s="17"/>
      <c r="RZT463" s="17"/>
      <c r="RZU463" s="17"/>
      <c r="RZV463" s="17"/>
      <c r="RZW463" s="17"/>
      <c r="RZX463" s="17"/>
      <c r="RZY463" s="17"/>
      <c r="RZZ463" s="17"/>
      <c r="SAA463" s="17"/>
      <c r="SAB463" s="17"/>
      <c r="SAC463" s="17"/>
      <c r="SAD463" s="17"/>
      <c r="SAE463" s="17"/>
      <c r="SAF463" s="17"/>
      <c r="SAG463" s="17"/>
      <c r="SAH463" s="17"/>
      <c r="SAI463" s="17"/>
      <c r="SAJ463" s="17"/>
      <c r="SAK463" s="17"/>
      <c r="SAL463" s="17"/>
      <c r="SAM463" s="17"/>
      <c r="SAN463" s="17"/>
      <c r="SAO463" s="17"/>
      <c r="SAP463" s="17"/>
      <c r="SAQ463" s="17"/>
      <c r="SAR463" s="17"/>
      <c r="SAS463" s="17"/>
      <c r="SAT463" s="17"/>
      <c r="SAU463" s="17"/>
      <c r="SAV463" s="17"/>
      <c r="SAW463" s="17"/>
      <c r="SAX463" s="17"/>
      <c r="SAY463" s="17"/>
      <c r="SAZ463" s="17"/>
      <c r="SBA463" s="17"/>
      <c r="SBB463" s="17"/>
      <c r="SBC463" s="17"/>
      <c r="SBD463" s="17"/>
      <c r="SBE463" s="17"/>
      <c r="SBF463" s="17"/>
      <c r="SBG463" s="17"/>
      <c r="SBH463" s="17"/>
      <c r="SBI463" s="17"/>
      <c r="SBJ463" s="17"/>
      <c r="SBK463" s="17"/>
      <c r="SBL463" s="17"/>
      <c r="SBM463" s="17"/>
      <c r="SBN463" s="17"/>
      <c r="SBO463" s="17"/>
      <c r="SBP463" s="17"/>
      <c r="SBQ463" s="17"/>
      <c r="SBR463" s="17"/>
      <c r="SBS463" s="17"/>
      <c r="SBT463" s="17"/>
      <c r="SBU463" s="17"/>
      <c r="SBV463" s="17"/>
      <c r="SBW463" s="17"/>
      <c r="SBX463" s="17"/>
      <c r="SBY463" s="17"/>
      <c r="SBZ463" s="17"/>
      <c r="SCA463" s="17"/>
      <c r="SCB463" s="17"/>
      <c r="SCC463" s="17"/>
      <c r="SCD463" s="17"/>
      <c r="SCE463" s="17"/>
      <c r="SCF463" s="17"/>
      <c r="SCG463" s="17"/>
      <c r="SCH463" s="17"/>
      <c r="SCI463" s="17"/>
      <c r="SCJ463" s="17"/>
      <c r="SCK463" s="17"/>
      <c r="SCL463" s="17"/>
      <c r="SCM463" s="17"/>
      <c r="SCN463" s="17"/>
      <c r="SCO463" s="17"/>
      <c r="SCP463" s="17"/>
      <c r="SCQ463" s="17"/>
      <c r="SCR463" s="17"/>
      <c r="SCS463" s="17"/>
      <c r="SCT463" s="17"/>
      <c r="SCU463" s="17"/>
      <c r="SCV463" s="17"/>
      <c r="SCW463" s="17"/>
      <c r="SCX463" s="17"/>
      <c r="SCY463" s="17"/>
      <c r="SCZ463" s="17"/>
      <c r="SDA463" s="17"/>
      <c r="SDB463" s="17"/>
      <c r="SDC463" s="17"/>
      <c r="SDD463" s="17"/>
      <c r="SDE463" s="17"/>
      <c r="SDF463" s="17"/>
      <c r="SDG463" s="17"/>
      <c r="SDH463" s="17"/>
      <c r="SDI463" s="17"/>
      <c r="SDJ463" s="17"/>
      <c r="SDK463" s="17"/>
      <c r="SDL463" s="17"/>
      <c r="SDM463" s="17"/>
      <c r="SDN463" s="17"/>
      <c r="SDO463" s="17"/>
      <c r="SDP463" s="17"/>
      <c r="SDQ463" s="17"/>
      <c r="SDR463" s="17"/>
      <c r="SDS463" s="17"/>
      <c r="SDT463" s="17"/>
      <c r="SDU463" s="17"/>
      <c r="SDV463" s="17"/>
      <c r="SDW463" s="17"/>
      <c r="SDX463" s="17"/>
      <c r="SDY463" s="17"/>
      <c r="SDZ463" s="17"/>
      <c r="SEA463" s="17"/>
      <c r="SEB463" s="17"/>
      <c r="SEC463" s="17"/>
      <c r="SED463" s="17"/>
      <c r="SEE463" s="17"/>
      <c r="SEF463" s="17"/>
      <c r="SEG463" s="17"/>
      <c r="SEH463" s="17"/>
      <c r="SEI463" s="17"/>
      <c r="SEJ463" s="17"/>
      <c r="SEK463" s="17"/>
      <c r="SEL463" s="17"/>
      <c r="SEM463" s="17"/>
      <c r="SEN463" s="17"/>
      <c r="SEO463" s="17"/>
      <c r="SEP463" s="17"/>
      <c r="SEQ463" s="17"/>
      <c r="SER463" s="17"/>
      <c r="SES463" s="17"/>
      <c r="SET463" s="17"/>
      <c r="SEU463" s="17"/>
      <c r="SEV463" s="17"/>
      <c r="SEW463" s="17"/>
      <c r="SEX463" s="17"/>
      <c r="SEY463" s="17"/>
      <c r="SEZ463" s="17"/>
      <c r="SFA463" s="17"/>
      <c r="SFB463" s="17"/>
      <c r="SFC463" s="17"/>
      <c r="SFD463" s="17"/>
      <c r="SFE463" s="17"/>
      <c r="SFF463" s="17"/>
      <c r="SFG463" s="17"/>
      <c r="SFH463" s="17"/>
      <c r="SFI463" s="17"/>
      <c r="SFJ463" s="17"/>
      <c r="SFK463" s="17"/>
      <c r="SFL463" s="17"/>
      <c r="SFM463" s="17"/>
      <c r="SFN463" s="17"/>
      <c r="SFO463" s="17"/>
      <c r="SFP463" s="17"/>
      <c r="SFQ463" s="17"/>
      <c r="SFR463" s="17"/>
      <c r="SFS463" s="17"/>
      <c r="SFT463" s="17"/>
      <c r="SFU463" s="17"/>
      <c r="SFV463" s="17"/>
      <c r="SFW463" s="17"/>
      <c r="SFX463" s="17"/>
      <c r="SFY463" s="17"/>
      <c r="SFZ463" s="17"/>
      <c r="SGA463" s="17"/>
      <c r="SGB463" s="17"/>
      <c r="SGC463" s="17"/>
      <c r="SGD463" s="17"/>
      <c r="SGE463" s="17"/>
      <c r="SGF463" s="17"/>
      <c r="SGG463" s="17"/>
      <c r="SGH463" s="17"/>
      <c r="SGI463" s="17"/>
      <c r="SGJ463" s="17"/>
      <c r="SGK463" s="17"/>
      <c r="SGL463" s="17"/>
      <c r="SGM463" s="17"/>
      <c r="SGN463" s="17"/>
      <c r="SGO463" s="17"/>
      <c r="SGP463" s="17"/>
      <c r="SGQ463" s="17"/>
      <c r="SGR463" s="17"/>
      <c r="SGS463" s="17"/>
      <c r="SGT463" s="17"/>
      <c r="SGU463" s="17"/>
      <c r="SGV463" s="17"/>
      <c r="SGW463" s="17"/>
      <c r="SGX463" s="17"/>
      <c r="SGY463" s="17"/>
      <c r="SGZ463" s="17"/>
      <c r="SHA463" s="17"/>
      <c r="SHB463" s="17"/>
      <c r="SHC463" s="17"/>
      <c r="SHD463" s="17"/>
      <c r="SHE463" s="17"/>
      <c r="SHF463" s="17"/>
      <c r="SHG463" s="17"/>
      <c r="SHH463" s="17"/>
      <c r="SHI463" s="17"/>
      <c r="SHJ463" s="17"/>
      <c r="SHK463" s="17"/>
      <c r="SHL463" s="17"/>
      <c r="SHM463" s="17"/>
      <c r="SHN463" s="17"/>
      <c r="SHO463" s="17"/>
      <c r="SHP463" s="17"/>
      <c r="SHQ463" s="17"/>
      <c r="SHR463" s="17"/>
      <c r="SHS463" s="17"/>
      <c r="SHT463" s="17"/>
      <c r="SHU463" s="17"/>
      <c r="SHV463" s="17"/>
      <c r="SHW463" s="17"/>
      <c r="SHX463" s="17"/>
      <c r="SHY463" s="17"/>
      <c r="SHZ463" s="17"/>
      <c r="SIA463" s="17"/>
      <c r="SIB463" s="17"/>
      <c r="SIC463" s="17"/>
      <c r="SID463" s="17"/>
      <c r="SIE463" s="17"/>
      <c r="SIF463" s="17"/>
      <c r="SIG463" s="17"/>
      <c r="SIH463" s="17"/>
      <c r="SII463" s="17"/>
      <c r="SIJ463" s="17"/>
      <c r="SIK463" s="17"/>
      <c r="SIL463" s="17"/>
      <c r="SIM463" s="17"/>
      <c r="SIN463" s="17"/>
      <c r="SIO463" s="17"/>
      <c r="SIP463" s="17"/>
      <c r="SIQ463" s="17"/>
      <c r="SIR463" s="17"/>
      <c r="SIS463" s="17"/>
      <c r="SIT463" s="17"/>
      <c r="SIU463" s="17"/>
      <c r="SIV463" s="17"/>
      <c r="SIW463" s="17"/>
      <c r="SIX463" s="17"/>
      <c r="SIY463" s="17"/>
      <c r="SIZ463" s="17"/>
      <c r="SJA463" s="17"/>
      <c r="SJB463" s="17"/>
      <c r="SJC463" s="17"/>
      <c r="SJD463" s="17"/>
      <c r="SJE463" s="17"/>
      <c r="SJF463" s="17"/>
      <c r="SJG463" s="17"/>
      <c r="SJH463" s="17"/>
      <c r="SJI463" s="17"/>
      <c r="SJJ463" s="17"/>
      <c r="SJK463" s="17"/>
      <c r="SJL463" s="17"/>
      <c r="SJM463" s="17"/>
      <c r="SJN463" s="17"/>
      <c r="SJO463" s="17"/>
      <c r="SJP463" s="17"/>
      <c r="SJQ463" s="17"/>
      <c r="SJR463" s="17"/>
      <c r="SJS463" s="17"/>
      <c r="SJT463" s="17"/>
      <c r="SJU463" s="17"/>
      <c r="SJV463" s="17"/>
      <c r="SJW463" s="17"/>
      <c r="SJX463" s="17"/>
      <c r="SJY463" s="17"/>
      <c r="SJZ463" s="17"/>
      <c r="SKA463" s="17"/>
      <c r="SKB463" s="17"/>
      <c r="SKC463" s="17"/>
      <c r="SKD463" s="17"/>
      <c r="SKE463" s="17"/>
      <c r="SKF463" s="17"/>
      <c r="SKG463" s="17"/>
      <c r="SKH463" s="17"/>
      <c r="SKI463" s="17"/>
      <c r="SKJ463" s="17"/>
      <c r="SKK463" s="17"/>
      <c r="SKL463" s="17"/>
      <c r="SKM463" s="17"/>
      <c r="SKN463" s="17"/>
      <c r="SKO463" s="17"/>
      <c r="SKP463" s="17"/>
      <c r="SKQ463" s="17"/>
      <c r="SKR463" s="17"/>
      <c r="SKS463" s="17"/>
      <c r="SKT463" s="17"/>
      <c r="SKU463" s="17"/>
      <c r="SKV463" s="17"/>
      <c r="SKW463" s="17"/>
      <c r="SKX463" s="17"/>
      <c r="SKY463" s="17"/>
      <c r="SKZ463" s="17"/>
      <c r="SLA463" s="17"/>
      <c r="SLB463" s="17"/>
      <c r="SLC463" s="17"/>
      <c r="SLD463" s="17"/>
      <c r="SLE463" s="17"/>
      <c r="SLF463" s="17"/>
      <c r="SLG463" s="17"/>
      <c r="SLH463" s="17"/>
      <c r="SLI463" s="17"/>
      <c r="SLJ463" s="17"/>
      <c r="SLK463" s="17"/>
      <c r="SLL463" s="17"/>
      <c r="SLM463" s="17"/>
      <c r="SLN463" s="17"/>
      <c r="SLO463" s="17"/>
      <c r="SLP463" s="17"/>
      <c r="SLQ463" s="17"/>
      <c r="SLR463" s="17"/>
      <c r="SLS463" s="17"/>
      <c r="SLT463" s="17"/>
      <c r="SLU463" s="17"/>
      <c r="SLV463" s="17"/>
      <c r="SLW463" s="17"/>
      <c r="SLX463" s="17"/>
      <c r="SLY463" s="17"/>
      <c r="SLZ463" s="17"/>
      <c r="SMA463" s="17"/>
      <c r="SMB463" s="17"/>
      <c r="SMC463" s="17"/>
      <c r="SMD463" s="17"/>
      <c r="SME463" s="17"/>
      <c r="SMF463" s="17"/>
      <c r="SMG463" s="17"/>
      <c r="SMH463" s="17"/>
      <c r="SMI463" s="17"/>
      <c r="SMJ463" s="17"/>
      <c r="SMK463" s="17"/>
      <c r="SML463" s="17"/>
      <c r="SMM463" s="17"/>
      <c r="SMN463" s="17"/>
      <c r="SMO463" s="17"/>
      <c r="SMP463" s="17"/>
      <c r="SMQ463" s="17"/>
      <c r="SMR463" s="17"/>
      <c r="SMS463" s="17"/>
      <c r="SMT463" s="17"/>
      <c r="SMU463" s="17"/>
      <c r="SMV463" s="17"/>
      <c r="SMW463" s="17"/>
      <c r="SMX463" s="17"/>
      <c r="SMY463" s="17"/>
      <c r="SMZ463" s="17"/>
      <c r="SNA463" s="17"/>
      <c r="SNB463" s="17"/>
      <c r="SNC463" s="17"/>
      <c r="SND463" s="17"/>
      <c r="SNE463" s="17"/>
      <c r="SNF463" s="17"/>
      <c r="SNG463" s="17"/>
      <c r="SNH463" s="17"/>
      <c r="SNI463" s="17"/>
      <c r="SNJ463" s="17"/>
      <c r="SNK463" s="17"/>
      <c r="SNL463" s="17"/>
      <c r="SNM463" s="17"/>
      <c r="SNN463" s="17"/>
      <c r="SNO463" s="17"/>
      <c r="SNP463" s="17"/>
      <c r="SNQ463" s="17"/>
      <c r="SNR463" s="17"/>
      <c r="SNS463" s="17"/>
      <c r="SNT463" s="17"/>
      <c r="SNU463" s="17"/>
      <c r="SNV463" s="17"/>
      <c r="SNW463" s="17"/>
      <c r="SNX463" s="17"/>
      <c r="SNY463" s="17"/>
      <c r="SNZ463" s="17"/>
      <c r="SOA463" s="17"/>
      <c r="SOB463" s="17"/>
      <c r="SOC463" s="17"/>
      <c r="SOD463" s="17"/>
      <c r="SOE463" s="17"/>
      <c r="SOF463" s="17"/>
      <c r="SOG463" s="17"/>
      <c r="SOH463" s="17"/>
      <c r="SOI463" s="17"/>
      <c r="SOJ463" s="17"/>
      <c r="SOK463" s="17"/>
      <c r="SOL463" s="17"/>
      <c r="SOM463" s="17"/>
      <c r="SON463" s="17"/>
      <c r="SOO463" s="17"/>
      <c r="SOP463" s="17"/>
      <c r="SOQ463" s="17"/>
      <c r="SOR463" s="17"/>
      <c r="SOS463" s="17"/>
      <c r="SOT463" s="17"/>
      <c r="SOU463" s="17"/>
      <c r="SOV463" s="17"/>
      <c r="SOW463" s="17"/>
      <c r="SOX463" s="17"/>
      <c r="SOY463" s="17"/>
      <c r="SOZ463" s="17"/>
      <c r="SPA463" s="17"/>
      <c r="SPB463" s="17"/>
      <c r="SPC463" s="17"/>
      <c r="SPD463" s="17"/>
      <c r="SPE463" s="17"/>
      <c r="SPF463" s="17"/>
      <c r="SPG463" s="17"/>
      <c r="SPH463" s="17"/>
      <c r="SPI463" s="17"/>
      <c r="SPJ463" s="17"/>
      <c r="SPK463" s="17"/>
      <c r="SPL463" s="17"/>
      <c r="SPM463" s="17"/>
      <c r="SPN463" s="17"/>
      <c r="SPO463" s="17"/>
      <c r="SPP463" s="17"/>
      <c r="SPQ463" s="17"/>
      <c r="SPR463" s="17"/>
      <c r="SPS463" s="17"/>
      <c r="SPT463" s="17"/>
      <c r="SPU463" s="17"/>
      <c r="SPV463" s="17"/>
      <c r="SPW463" s="17"/>
      <c r="SPX463" s="17"/>
      <c r="SPY463" s="17"/>
      <c r="SPZ463" s="17"/>
      <c r="SQA463" s="17"/>
      <c r="SQB463" s="17"/>
      <c r="SQC463" s="17"/>
      <c r="SQD463" s="17"/>
      <c r="SQE463" s="17"/>
      <c r="SQF463" s="17"/>
      <c r="SQG463" s="17"/>
      <c r="SQH463" s="17"/>
      <c r="SQI463" s="17"/>
      <c r="SQJ463" s="17"/>
      <c r="SQK463" s="17"/>
      <c r="SQL463" s="17"/>
      <c r="SQM463" s="17"/>
      <c r="SQN463" s="17"/>
      <c r="SQO463" s="17"/>
      <c r="SQP463" s="17"/>
      <c r="SQQ463" s="17"/>
      <c r="SQR463" s="17"/>
      <c r="SQS463" s="17"/>
      <c r="SQT463" s="17"/>
      <c r="SQU463" s="17"/>
      <c r="SQV463" s="17"/>
      <c r="SQW463" s="17"/>
      <c r="SQX463" s="17"/>
      <c r="SQY463" s="17"/>
      <c r="SQZ463" s="17"/>
      <c r="SRA463" s="17"/>
      <c r="SRB463" s="17"/>
      <c r="SRC463" s="17"/>
      <c r="SRD463" s="17"/>
      <c r="SRE463" s="17"/>
      <c r="SRF463" s="17"/>
      <c r="SRG463" s="17"/>
      <c r="SRH463" s="17"/>
      <c r="SRI463" s="17"/>
      <c r="SRJ463" s="17"/>
      <c r="SRK463" s="17"/>
      <c r="SRL463" s="17"/>
      <c r="SRM463" s="17"/>
      <c r="SRN463" s="17"/>
      <c r="SRO463" s="17"/>
      <c r="SRP463" s="17"/>
      <c r="SRQ463" s="17"/>
      <c r="SRR463" s="17"/>
      <c r="SRS463" s="17"/>
      <c r="SRT463" s="17"/>
      <c r="SRU463" s="17"/>
      <c r="SRV463" s="17"/>
      <c r="SRW463" s="17"/>
      <c r="SRX463" s="17"/>
      <c r="SRY463" s="17"/>
      <c r="SRZ463" s="17"/>
      <c r="SSA463" s="17"/>
      <c r="SSB463" s="17"/>
      <c r="SSC463" s="17"/>
      <c r="SSD463" s="17"/>
      <c r="SSE463" s="17"/>
      <c r="SSF463" s="17"/>
      <c r="SSG463" s="17"/>
      <c r="SSH463" s="17"/>
      <c r="SSI463" s="17"/>
      <c r="SSJ463" s="17"/>
      <c r="SSK463" s="17"/>
      <c r="SSL463" s="17"/>
      <c r="SSM463" s="17"/>
      <c r="SSN463" s="17"/>
      <c r="SSO463" s="17"/>
      <c r="SSP463" s="17"/>
      <c r="SSQ463" s="17"/>
      <c r="SSR463" s="17"/>
      <c r="SSS463" s="17"/>
      <c r="SST463" s="17"/>
      <c r="SSU463" s="17"/>
      <c r="SSV463" s="17"/>
      <c r="SSW463" s="17"/>
      <c r="SSX463" s="17"/>
      <c r="SSY463" s="17"/>
      <c r="SSZ463" s="17"/>
      <c r="STA463" s="17"/>
      <c r="STB463" s="17"/>
      <c r="STC463" s="17"/>
      <c r="STD463" s="17"/>
      <c r="STE463" s="17"/>
      <c r="STF463" s="17"/>
      <c r="STG463" s="17"/>
      <c r="STH463" s="17"/>
      <c r="STI463" s="17"/>
      <c r="STJ463" s="17"/>
      <c r="STK463" s="17"/>
      <c r="STL463" s="17"/>
      <c r="STM463" s="17"/>
      <c r="STN463" s="17"/>
      <c r="STO463" s="17"/>
      <c r="STP463" s="17"/>
      <c r="STQ463" s="17"/>
      <c r="STR463" s="17"/>
      <c r="STS463" s="17"/>
      <c r="STT463" s="17"/>
      <c r="STU463" s="17"/>
      <c r="STV463" s="17"/>
      <c r="STW463" s="17"/>
      <c r="STX463" s="17"/>
      <c r="STY463" s="17"/>
      <c r="STZ463" s="17"/>
      <c r="SUA463" s="17"/>
      <c r="SUB463" s="17"/>
      <c r="SUC463" s="17"/>
      <c r="SUD463" s="17"/>
      <c r="SUE463" s="17"/>
      <c r="SUF463" s="17"/>
      <c r="SUG463" s="17"/>
      <c r="SUH463" s="17"/>
      <c r="SUI463" s="17"/>
      <c r="SUJ463" s="17"/>
      <c r="SUK463" s="17"/>
      <c r="SUL463" s="17"/>
      <c r="SUM463" s="17"/>
      <c r="SUN463" s="17"/>
      <c r="SUO463" s="17"/>
      <c r="SUP463" s="17"/>
      <c r="SUQ463" s="17"/>
      <c r="SUR463" s="17"/>
      <c r="SUS463" s="17"/>
      <c r="SUT463" s="17"/>
      <c r="SUU463" s="17"/>
      <c r="SUV463" s="17"/>
      <c r="SUW463" s="17"/>
      <c r="SUX463" s="17"/>
      <c r="SUY463" s="17"/>
      <c r="SUZ463" s="17"/>
      <c r="SVA463" s="17"/>
      <c r="SVB463" s="17"/>
      <c r="SVC463" s="17"/>
      <c r="SVD463" s="17"/>
      <c r="SVE463" s="17"/>
      <c r="SVF463" s="17"/>
      <c r="SVG463" s="17"/>
      <c r="SVH463" s="17"/>
      <c r="SVI463" s="17"/>
      <c r="SVJ463" s="17"/>
      <c r="SVK463" s="17"/>
      <c r="SVL463" s="17"/>
      <c r="SVM463" s="17"/>
      <c r="SVN463" s="17"/>
      <c r="SVO463" s="17"/>
      <c r="SVP463" s="17"/>
      <c r="SVQ463" s="17"/>
      <c r="SVR463" s="17"/>
      <c r="SVS463" s="17"/>
      <c r="SVT463" s="17"/>
      <c r="SVU463" s="17"/>
      <c r="SVV463" s="17"/>
      <c r="SVW463" s="17"/>
      <c r="SVX463" s="17"/>
      <c r="SVY463" s="17"/>
      <c r="SVZ463" s="17"/>
      <c r="SWA463" s="17"/>
      <c r="SWB463" s="17"/>
      <c r="SWC463" s="17"/>
      <c r="SWD463" s="17"/>
      <c r="SWE463" s="17"/>
      <c r="SWF463" s="17"/>
      <c r="SWG463" s="17"/>
      <c r="SWH463" s="17"/>
      <c r="SWI463" s="17"/>
      <c r="SWJ463" s="17"/>
      <c r="SWK463" s="17"/>
      <c r="SWL463" s="17"/>
      <c r="SWM463" s="17"/>
      <c r="SWN463" s="17"/>
      <c r="SWO463" s="17"/>
      <c r="SWP463" s="17"/>
      <c r="SWQ463" s="17"/>
      <c r="SWR463" s="17"/>
      <c r="SWS463" s="17"/>
      <c r="SWT463" s="17"/>
      <c r="SWU463" s="17"/>
      <c r="SWV463" s="17"/>
      <c r="SWW463" s="17"/>
      <c r="SWX463" s="17"/>
      <c r="SWY463" s="17"/>
      <c r="SWZ463" s="17"/>
      <c r="SXA463" s="17"/>
      <c r="SXB463" s="17"/>
      <c r="SXC463" s="17"/>
      <c r="SXD463" s="17"/>
      <c r="SXE463" s="17"/>
      <c r="SXF463" s="17"/>
      <c r="SXG463" s="17"/>
      <c r="SXH463" s="17"/>
      <c r="SXI463" s="17"/>
      <c r="SXJ463" s="17"/>
      <c r="SXK463" s="17"/>
      <c r="SXL463" s="17"/>
      <c r="SXM463" s="17"/>
      <c r="SXN463" s="17"/>
      <c r="SXO463" s="17"/>
      <c r="SXP463" s="17"/>
      <c r="SXQ463" s="17"/>
      <c r="SXR463" s="17"/>
      <c r="SXS463" s="17"/>
      <c r="SXT463" s="17"/>
      <c r="SXU463" s="17"/>
      <c r="SXV463" s="17"/>
      <c r="SXW463" s="17"/>
      <c r="SXX463" s="17"/>
      <c r="SXY463" s="17"/>
      <c r="SXZ463" s="17"/>
      <c r="SYA463" s="17"/>
      <c r="SYB463" s="17"/>
      <c r="SYC463" s="17"/>
      <c r="SYD463" s="17"/>
      <c r="SYE463" s="17"/>
      <c r="SYF463" s="17"/>
      <c r="SYG463" s="17"/>
      <c r="SYH463" s="17"/>
      <c r="SYI463" s="17"/>
      <c r="SYJ463" s="17"/>
      <c r="SYK463" s="17"/>
      <c r="SYL463" s="17"/>
      <c r="SYM463" s="17"/>
      <c r="SYN463" s="17"/>
      <c r="SYO463" s="17"/>
      <c r="SYP463" s="17"/>
      <c r="SYQ463" s="17"/>
      <c r="SYR463" s="17"/>
      <c r="SYS463" s="17"/>
      <c r="SYT463" s="17"/>
      <c r="SYU463" s="17"/>
      <c r="SYV463" s="17"/>
      <c r="SYW463" s="17"/>
      <c r="SYX463" s="17"/>
      <c r="SYY463" s="17"/>
      <c r="SYZ463" s="17"/>
      <c r="SZA463" s="17"/>
      <c r="SZB463" s="17"/>
      <c r="SZC463" s="17"/>
      <c r="SZD463" s="17"/>
      <c r="SZE463" s="17"/>
      <c r="SZF463" s="17"/>
      <c r="SZG463" s="17"/>
      <c r="SZH463" s="17"/>
      <c r="SZI463" s="17"/>
      <c r="SZJ463" s="17"/>
      <c r="SZK463" s="17"/>
      <c r="SZL463" s="17"/>
      <c r="SZM463" s="17"/>
      <c r="SZN463" s="17"/>
      <c r="SZO463" s="17"/>
      <c r="SZP463" s="17"/>
      <c r="SZQ463" s="17"/>
      <c r="SZR463" s="17"/>
      <c r="SZS463" s="17"/>
      <c r="SZT463" s="17"/>
      <c r="SZU463" s="17"/>
      <c r="SZV463" s="17"/>
      <c r="SZW463" s="17"/>
      <c r="SZX463" s="17"/>
      <c r="SZY463" s="17"/>
      <c r="SZZ463" s="17"/>
      <c r="TAA463" s="17"/>
      <c r="TAB463" s="17"/>
      <c r="TAC463" s="17"/>
      <c r="TAD463" s="17"/>
      <c r="TAE463" s="17"/>
      <c r="TAF463" s="17"/>
      <c r="TAG463" s="17"/>
      <c r="TAH463" s="17"/>
      <c r="TAI463" s="17"/>
      <c r="TAJ463" s="17"/>
      <c r="TAK463" s="17"/>
      <c r="TAL463" s="17"/>
      <c r="TAM463" s="17"/>
      <c r="TAN463" s="17"/>
      <c r="TAO463" s="17"/>
      <c r="TAP463" s="17"/>
      <c r="TAQ463" s="17"/>
      <c r="TAR463" s="17"/>
      <c r="TAS463" s="17"/>
      <c r="TAT463" s="17"/>
      <c r="TAU463" s="17"/>
      <c r="TAV463" s="17"/>
      <c r="TAW463" s="17"/>
      <c r="TAX463" s="17"/>
      <c r="TAY463" s="17"/>
      <c r="TAZ463" s="17"/>
      <c r="TBA463" s="17"/>
      <c r="TBB463" s="17"/>
      <c r="TBC463" s="17"/>
      <c r="TBD463" s="17"/>
      <c r="TBE463" s="17"/>
      <c r="TBF463" s="17"/>
      <c r="TBG463" s="17"/>
      <c r="TBH463" s="17"/>
      <c r="TBI463" s="17"/>
      <c r="TBJ463" s="17"/>
      <c r="TBK463" s="17"/>
      <c r="TBL463" s="17"/>
      <c r="TBM463" s="17"/>
      <c r="TBN463" s="17"/>
      <c r="TBO463" s="17"/>
      <c r="TBP463" s="17"/>
      <c r="TBQ463" s="17"/>
      <c r="TBR463" s="17"/>
      <c r="TBS463" s="17"/>
      <c r="TBT463" s="17"/>
      <c r="TBU463" s="17"/>
      <c r="TBV463" s="17"/>
      <c r="TBW463" s="17"/>
      <c r="TBX463" s="17"/>
      <c r="TBY463" s="17"/>
      <c r="TBZ463" s="17"/>
      <c r="TCA463" s="17"/>
      <c r="TCB463" s="17"/>
      <c r="TCC463" s="17"/>
      <c r="TCD463" s="17"/>
      <c r="TCE463" s="17"/>
      <c r="TCF463" s="17"/>
      <c r="TCG463" s="17"/>
      <c r="TCH463" s="17"/>
      <c r="TCI463" s="17"/>
      <c r="TCJ463" s="17"/>
      <c r="TCK463" s="17"/>
      <c r="TCL463" s="17"/>
      <c r="TCM463" s="17"/>
      <c r="TCN463" s="17"/>
      <c r="TCO463" s="17"/>
      <c r="TCP463" s="17"/>
      <c r="TCQ463" s="17"/>
      <c r="TCR463" s="17"/>
      <c r="TCS463" s="17"/>
      <c r="TCT463" s="17"/>
      <c r="TCU463" s="17"/>
      <c r="TCV463" s="17"/>
      <c r="TCW463" s="17"/>
      <c r="TCX463" s="17"/>
      <c r="TCY463" s="17"/>
      <c r="TCZ463" s="17"/>
      <c r="TDA463" s="17"/>
      <c r="TDB463" s="17"/>
      <c r="TDC463" s="17"/>
      <c r="TDD463" s="17"/>
      <c r="TDE463" s="17"/>
      <c r="TDF463" s="17"/>
      <c r="TDG463" s="17"/>
      <c r="TDH463" s="17"/>
      <c r="TDI463" s="17"/>
      <c r="TDJ463" s="17"/>
      <c r="TDK463" s="17"/>
      <c r="TDL463" s="17"/>
      <c r="TDM463" s="17"/>
      <c r="TDN463" s="17"/>
      <c r="TDO463" s="17"/>
      <c r="TDP463" s="17"/>
      <c r="TDQ463" s="17"/>
      <c r="TDR463" s="17"/>
      <c r="TDS463" s="17"/>
      <c r="TDT463" s="17"/>
      <c r="TDU463" s="17"/>
      <c r="TDV463" s="17"/>
      <c r="TDW463" s="17"/>
      <c r="TDX463" s="17"/>
      <c r="TDY463" s="17"/>
      <c r="TDZ463" s="17"/>
      <c r="TEA463" s="17"/>
      <c r="TEB463" s="17"/>
      <c r="TEC463" s="17"/>
      <c r="TED463" s="17"/>
      <c r="TEE463" s="17"/>
      <c r="TEF463" s="17"/>
      <c r="TEG463" s="17"/>
      <c r="TEH463" s="17"/>
      <c r="TEI463" s="17"/>
      <c r="TEJ463" s="17"/>
      <c r="TEK463" s="17"/>
      <c r="TEL463" s="17"/>
      <c r="TEM463" s="17"/>
      <c r="TEN463" s="17"/>
      <c r="TEO463" s="17"/>
      <c r="TEP463" s="17"/>
      <c r="TEQ463" s="17"/>
      <c r="TER463" s="17"/>
      <c r="TES463" s="17"/>
      <c r="TET463" s="17"/>
      <c r="TEU463" s="17"/>
      <c r="TEV463" s="17"/>
      <c r="TEW463" s="17"/>
      <c r="TEX463" s="17"/>
      <c r="TEY463" s="17"/>
      <c r="TEZ463" s="17"/>
      <c r="TFA463" s="17"/>
      <c r="TFB463" s="17"/>
      <c r="TFC463" s="17"/>
      <c r="TFD463" s="17"/>
      <c r="TFE463" s="17"/>
      <c r="TFF463" s="17"/>
      <c r="TFG463" s="17"/>
      <c r="TFH463" s="17"/>
      <c r="TFI463" s="17"/>
      <c r="TFJ463" s="17"/>
      <c r="TFK463" s="17"/>
      <c r="TFL463" s="17"/>
      <c r="TFM463" s="17"/>
      <c r="TFN463" s="17"/>
      <c r="TFO463" s="17"/>
      <c r="TFP463" s="17"/>
      <c r="TFQ463" s="17"/>
      <c r="TFR463" s="17"/>
      <c r="TFS463" s="17"/>
      <c r="TFT463" s="17"/>
      <c r="TFU463" s="17"/>
      <c r="TFV463" s="17"/>
      <c r="TFW463" s="17"/>
      <c r="TFX463" s="17"/>
      <c r="TFY463" s="17"/>
      <c r="TFZ463" s="17"/>
      <c r="TGA463" s="17"/>
      <c r="TGB463" s="17"/>
      <c r="TGC463" s="17"/>
      <c r="TGD463" s="17"/>
      <c r="TGE463" s="17"/>
      <c r="TGF463" s="17"/>
      <c r="TGG463" s="17"/>
      <c r="TGH463" s="17"/>
      <c r="TGI463" s="17"/>
      <c r="TGJ463" s="17"/>
      <c r="TGK463" s="17"/>
      <c r="TGL463" s="17"/>
      <c r="TGM463" s="17"/>
      <c r="TGN463" s="17"/>
      <c r="TGO463" s="17"/>
      <c r="TGP463" s="17"/>
      <c r="TGQ463" s="17"/>
      <c r="TGR463" s="17"/>
      <c r="TGS463" s="17"/>
      <c r="TGT463" s="17"/>
      <c r="TGU463" s="17"/>
      <c r="TGV463" s="17"/>
      <c r="TGW463" s="17"/>
      <c r="TGX463" s="17"/>
      <c r="TGY463" s="17"/>
      <c r="TGZ463" s="17"/>
      <c r="THA463" s="17"/>
      <c r="THB463" s="17"/>
      <c r="THC463" s="17"/>
      <c r="THD463" s="17"/>
      <c r="THE463" s="17"/>
      <c r="THF463" s="17"/>
      <c r="THG463" s="17"/>
      <c r="THH463" s="17"/>
      <c r="THI463" s="17"/>
      <c r="THJ463" s="17"/>
      <c r="THK463" s="17"/>
      <c r="THL463" s="17"/>
      <c r="THM463" s="17"/>
      <c r="THN463" s="17"/>
      <c r="THO463" s="17"/>
      <c r="THP463" s="17"/>
      <c r="THQ463" s="17"/>
      <c r="THR463" s="17"/>
      <c r="THS463" s="17"/>
      <c r="THT463" s="17"/>
      <c r="THU463" s="17"/>
      <c r="THV463" s="17"/>
      <c r="THW463" s="17"/>
      <c r="THX463" s="17"/>
      <c r="THY463" s="17"/>
      <c r="THZ463" s="17"/>
      <c r="TIA463" s="17"/>
      <c r="TIB463" s="17"/>
      <c r="TIC463" s="17"/>
      <c r="TID463" s="17"/>
      <c r="TIE463" s="17"/>
      <c r="TIF463" s="17"/>
      <c r="TIG463" s="17"/>
      <c r="TIH463" s="17"/>
      <c r="TII463" s="17"/>
      <c r="TIJ463" s="17"/>
      <c r="TIK463" s="17"/>
      <c r="TIL463" s="17"/>
      <c r="TIM463" s="17"/>
      <c r="TIN463" s="17"/>
      <c r="TIO463" s="17"/>
      <c r="TIP463" s="17"/>
      <c r="TIQ463" s="17"/>
      <c r="TIR463" s="17"/>
      <c r="TIS463" s="17"/>
      <c r="TIT463" s="17"/>
      <c r="TIU463" s="17"/>
      <c r="TIV463" s="17"/>
      <c r="TIW463" s="17"/>
      <c r="TIX463" s="17"/>
      <c r="TIY463" s="17"/>
      <c r="TIZ463" s="17"/>
      <c r="TJA463" s="17"/>
      <c r="TJB463" s="17"/>
      <c r="TJC463" s="17"/>
      <c r="TJD463" s="17"/>
      <c r="TJE463" s="17"/>
      <c r="TJF463" s="17"/>
      <c r="TJG463" s="17"/>
      <c r="TJH463" s="17"/>
      <c r="TJI463" s="17"/>
      <c r="TJJ463" s="17"/>
      <c r="TJK463" s="17"/>
      <c r="TJL463" s="17"/>
      <c r="TJM463" s="17"/>
      <c r="TJN463" s="17"/>
      <c r="TJO463" s="17"/>
      <c r="TJP463" s="17"/>
      <c r="TJQ463" s="17"/>
      <c r="TJR463" s="17"/>
      <c r="TJS463" s="17"/>
      <c r="TJT463" s="17"/>
      <c r="TJU463" s="17"/>
      <c r="TJV463" s="17"/>
      <c r="TJW463" s="17"/>
      <c r="TJX463" s="17"/>
      <c r="TJY463" s="17"/>
      <c r="TJZ463" s="17"/>
      <c r="TKA463" s="17"/>
      <c r="TKB463" s="17"/>
      <c r="TKC463" s="17"/>
      <c r="TKD463" s="17"/>
      <c r="TKE463" s="17"/>
      <c r="TKF463" s="17"/>
      <c r="TKG463" s="17"/>
      <c r="TKH463" s="17"/>
      <c r="TKI463" s="17"/>
      <c r="TKJ463" s="17"/>
      <c r="TKK463" s="17"/>
      <c r="TKL463" s="17"/>
      <c r="TKM463" s="17"/>
      <c r="TKN463" s="17"/>
      <c r="TKO463" s="17"/>
      <c r="TKP463" s="17"/>
      <c r="TKQ463" s="17"/>
      <c r="TKR463" s="17"/>
      <c r="TKS463" s="17"/>
      <c r="TKT463" s="17"/>
      <c r="TKU463" s="17"/>
      <c r="TKV463" s="17"/>
      <c r="TKW463" s="17"/>
      <c r="TKX463" s="17"/>
      <c r="TKY463" s="17"/>
      <c r="TKZ463" s="17"/>
      <c r="TLA463" s="17"/>
      <c r="TLB463" s="17"/>
      <c r="TLC463" s="17"/>
      <c r="TLD463" s="17"/>
      <c r="TLE463" s="17"/>
      <c r="TLF463" s="17"/>
      <c r="TLG463" s="17"/>
      <c r="TLH463" s="17"/>
      <c r="TLI463" s="17"/>
      <c r="TLJ463" s="17"/>
      <c r="TLK463" s="17"/>
      <c r="TLL463" s="17"/>
      <c r="TLM463" s="17"/>
      <c r="TLN463" s="17"/>
      <c r="TLO463" s="17"/>
      <c r="TLP463" s="17"/>
      <c r="TLQ463" s="17"/>
      <c r="TLR463" s="17"/>
      <c r="TLS463" s="17"/>
      <c r="TLT463" s="17"/>
      <c r="TLU463" s="17"/>
      <c r="TLV463" s="17"/>
      <c r="TLW463" s="17"/>
      <c r="TLX463" s="17"/>
      <c r="TLY463" s="17"/>
      <c r="TLZ463" s="17"/>
      <c r="TMA463" s="17"/>
      <c r="TMB463" s="17"/>
      <c r="TMC463" s="17"/>
      <c r="TMD463" s="17"/>
      <c r="TME463" s="17"/>
      <c r="TMF463" s="17"/>
      <c r="TMG463" s="17"/>
      <c r="TMH463" s="17"/>
      <c r="TMI463" s="17"/>
      <c r="TMJ463" s="17"/>
      <c r="TMK463" s="17"/>
      <c r="TML463" s="17"/>
      <c r="TMM463" s="17"/>
      <c r="TMN463" s="17"/>
      <c r="TMO463" s="17"/>
      <c r="TMP463" s="17"/>
      <c r="TMQ463" s="17"/>
      <c r="TMR463" s="17"/>
      <c r="TMS463" s="17"/>
      <c r="TMT463" s="17"/>
      <c r="TMU463" s="17"/>
      <c r="TMV463" s="17"/>
      <c r="TMW463" s="17"/>
      <c r="TMX463" s="17"/>
      <c r="TMY463" s="17"/>
      <c r="TMZ463" s="17"/>
      <c r="TNA463" s="17"/>
      <c r="TNB463" s="17"/>
      <c r="TNC463" s="17"/>
      <c r="TND463" s="17"/>
      <c r="TNE463" s="17"/>
      <c r="TNF463" s="17"/>
      <c r="TNG463" s="17"/>
      <c r="TNH463" s="17"/>
      <c r="TNI463" s="17"/>
      <c r="TNJ463" s="17"/>
      <c r="TNK463" s="17"/>
      <c r="TNL463" s="17"/>
      <c r="TNM463" s="17"/>
      <c r="TNN463" s="17"/>
      <c r="TNO463" s="17"/>
      <c r="TNP463" s="17"/>
      <c r="TNQ463" s="17"/>
      <c r="TNR463" s="17"/>
      <c r="TNS463" s="17"/>
      <c r="TNT463" s="17"/>
      <c r="TNU463" s="17"/>
      <c r="TNV463" s="17"/>
      <c r="TNW463" s="17"/>
      <c r="TNX463" s="17"/>
      <c r="TNY463" s="17"/>
      <c r="TNZ463" s="17"/>
      <c r="TOA463" s="17"/>
      <c r="TOB463" s="17"/>
      <c r="TOC463" s="17"/>
      <c r="TOD463" s="17"/>
      <c r="TOE463" s="17"/>
      <c r="TOF463" s="17"/>
      <c r="TOG463" s="17"/>
      <c r="TOH463" s="17"/>
      <c r="TOI463" s="17"/>
      <c r="TOJ463" s="17"/>
      <c r="TOK463" s="17"/>
      <c r="TOL463" s="17"/>
      <c r="TOM463" s="17"/>
      <c r="TON463" s="17"/>
      <c r="TOO463" s="17"/>
      <c r="TOP463" s="17"/>
      <c r="TOQ463" s="17"/>
      <c r="TOR463" s="17"/>
      <c r="TOS463" s="17"/>
      <c r="TOT463" s="17"/>
      <c r="TOU463" s="17"/>
      <c r="TOV463" s="17"/>
      <c r="TOW463" s="17"/>
      <c r="TOX463" s="17"/>
      <c r="TOY463" s="17"/>
      <c r="TOZ463" s="17"/>
      <c r="TPA463" s="17"/>
      <c r="TPB463" s="17"/>
      <c r="TPC463" s="17"/>
      <c r="TPD463" s="17"/>
      <c r="TPE463" s="17"/>
      <c r="TPF463" s="17"/>
      <c r="TPG463" s="17"/>
      <c r="TPH463" s="17"/>
      <c r="TPI463" s="17"/>
      <c r="TPJ463" s="17"/>
      <c r="TPK463" s="17"/>
      <c r="TPL463" s="17"/>
      <c r="TPM463" s="17"/>
      <c r="TPN463" s="17"/>
      <c r="TPO463" s="17"/>
      <c r="TPP463" s="17"/>
      <c r="TPQ463" s="17"/>
      <c r="TPR463" s="17"/>
      <c r="TPS463" s="17"/>
      <c r="TPT463" s="17"/>
      <c r="TPU463" s="17"/>
      <c r="TPV463" s="17"/>
      <c r="TPW463" s="17"/>
      <c r="TPX463" s="17"/>
      <c r="TPY463" s="17"/>
      <c r="TPZ463" s="17"/>
      <c r="TQA463" s="17"/>
      <c r="TQB463" s="17"/>
      <c r="TQC463" s="17"/>
      <c r="TQD463" s="17"/>
      <c r="TQE463" s="17"/>
      <c r="TQF463" s="17"/>
      <c r="TQG463" s="17"/>
      <c r="TQH463" s="17"/>
      <c r="TQI463" s="17"/>
      <c r="TQJ463" s="17"/>
      <c r="TQK463" s="17"/>
      <c r="TQL463" s="17"/>
      <c r="TQM463" s="17"/>
      <c r="TQN463" s="17"/>
      <c r="TQO463" s="17"/>
      <c r="TQP463" s="17"/>
      <c r="TQQ463" s="17"/>
      <c r="TQR463" s="17"/>
      <c r="TQS463" s="17"/>
      <c r="TQT463" s="17"/>
      <c r="TQU463" s="17"/>
      <c r="TQV463" s="17"/>
      <c r="TQW463" s="17"/>
      <c r="TQX463" s="17"/>
      <c r="TQY463" s="17"/>
      <c r="TQZ463" s="17"/>
      <c r="TRA463" s="17"/>
      <c r="TRB463" s="17"/>
      <c r="TRC463" s="17"/>
      <c r="TRD463" s="17"/>
      <c r="TRE463" s="17"/>
      <c r="TRF463" s="17"/>
      <c r="TRG463" s="17"/>
      <c r="TRH463" s="17"/>
      <c r="TRI463" s="17"/>
      <c r="TRJ463" s="17"/>
      <c r="TRK463" s="17"/>
      <c r="TRL463" s="17"/>
      <c r="TRM463" s="17"/>
      <c r="TRN463" s="17"/>
      <c r="TRO463" s="17"/>
      <c r="TRP463" s="17"/>
      <c r="TRQ463" s="17"/>
      <c r="TRR463" s="17"/>
      <c r="TRS463" s="17"/>
      <c r="TRT463" s="17"/>
      <c r="TRU463" s="17"/>
      <c r="TRV463" s="17"/>
      <c r="TRW463" s="17"/>
      <c r="TRX463" s="17"/>
      <c r="TRY463" s="17"/>
      <c r="TRZ463" s="17"/>
      <c r="TSA463" s="17"/>
      <c r="TSB463" s="17"/>
      <c r="TSC463" s="17"/>
      <c r="TSD463" s="17"/>
      <c r="TSE463" s="17"/>
      <c r="TSF463" s="17"/>
      <c r="TSG463" s="17"/>
      <c r="TSH463" s="17"/>
      <c r="TSI463" s="17"/>
      <c r="TSJ463" s="17"/>
      <c r="TSK463" s="17"/>
      <c r="TSL463" s="17"/>
      <c r="TSM463" s="17"/>
      <c r="TSN463" s="17"/>
      <c r="TSO463" s="17"/>
      <c r="TSP463" s="17"/>
      <c r="TSQ463" s="17"/>
      <c r="TSR463" s="17"/>
      <c r="TSS463" s="17"/>
      <c r="TST463" s="17"/>
      <c r="TSU463" s="17"/>
      <c r="TSV463" s="17"/>
      <c r="TSW463" s="17"/>
      <c r="TSX463" s="17"/>
      <c r="TSY463" s="17"/>
      <c r="TSZ463" s="17"/>
      <c r="TTA463" s="17"/>
      <c r="TTB463" s="17"/>
      <c r="TTC463" s="17"/>
      <c r="TTD463" s="17"/>
      <c r="TTE463" s="17"/>
      <c r="TTF463" s="17"/>
      <c r="TTG463" s="17"/>
      <c r="TTH463" s="17"/>
      <c r="TTI463" s="17"/>
      <c r="TTJ463" s="17"/>
      <c r="TTK463" s="17"/>
      <c r="TTL463" s="17"/>
      <c r="TTM463" s="17"/>
      <c r="TTN463" s="17"/>
      <c r="TTO463" s="17"/>
      <c r="TTP463" s="17"/>
      <c r="TTQ463" s="17"/>
      <c r="TTR463" s="17"/>
      <c r="TTS463" s="17"/>
      <c r="TTT463" s="17"/>
      <c r="TTU463" s="17"/>
      <c r="TTV463" s="17"/>
      <c r="TTW463" s="17"/>
      <c r="TTX463" s="17"/>
      <c r="TTY463" s="17"/>
      <c r="TTZ463" s="17"/>
      <c r="TUA463" s="17"/>
      <c r="TUB463" s="17"/>
      <c r="TUC463" s="17"/>
      <c r="TUD463" s="17"/>
      <c r="TUE463" s="17"/>
      <c r="TUF463" s="17"/>
      <c r="TUG463" s="17"/>
      <c r="TUH463" s="17"/>
      <c r="TUI463" s="17"/>
      <c r="TUJ463" s="17"/>
      <c r="TUK463" s="17"/>
      <c r="TUL463" s="17"/>
      <c r="TUM463" s="17"/>
      <c r="TUN463" s="17"/>
      <c r="TUO463" s="17"/>
      <c r="TUP463" s="17"/>
      <c r="TUQ463" s="17"/>
      <c r="TUR463" s="17"/>
      <c r="TUS463" s="17"/>
      <c r="TUT463" s="17"/>
      <c r="TUU463" s="17"/>
      <c r="TUV463" s="17"/>
      <c r="TUW463" s="17"/>
      <c r="TUX463" s="17"/>
      <c r="TUY463" s="17"/>
      <c r="TUZ463" s="17"/>
      <c r="TVA463" s="17"/>
      <c r="TVB463" s="17"/>
      <c r="TVC463" s="17"/>
      <c r="TVD463" s="17"/>
      <c r="TVE463" s="17"/>
      <c r="TVF463" s="17"/>
      <c r="TVG463" s="17"/>
      <c r="TVH463" s="17"/>
      <c r="TVI463" s="17"/>
      <c r="TVJ463" s="17"/>
      <c r="TVK463" s="17"/>
      <c r="TVL463" s="17"/>
      <c r="TVM463" s="17"/>
      <c r="TVN463" s="17"/>
      <c r="TVO463" s="17"/>
      <c r="TVP463" s="17"/>
      <c r="TVQ463" s="17"/>
      <c r="TVR463" s="17"/>
      <c r="TVS463" s="17"/>
      <c r="TVT463" s="17"/>
      <c r="TVU463" s="17"/>
      <c r="TVV463" s="17"/>
      <c r="TVW463" s="17"/>
      <c r="TVX463" s="17"/>
      <c r="TVY463" s="17"/>
      <c r="TVZ463" s="17"/>
      <c r="TWA463" s="17"/>
      <c r="TWB463" s="17"/>
      <c r="TWC463" s="17"/>
      <c r="TWD463" s="17"/>
      <c r="TWE463" s="17"/>
      <c r="TWF463" s="17"/>
      <c r="TWG463" s="17"/>
      <c r="TWH463" s="17"/>
      <c r="TWI463" s="17"/>
      <c r="TWJ463" s="17"/>
      <c r="TWK463" s="17"/>
      <c r="TWL463" s="17"/>
      <c r="TWM463" s="17"/>
      <c r="TWN463" s="17"/>
      <c r="TWO463" s="17"/>
      <c r="TWP463" s="17"/>
      <c r="TWQ463" s="17"/>
      <c r="TWR463" s="17"/>
      <c r="TWS463" s="17"/>
      <c r="TWT463" s="17"/>
      <c r="TWU463" s="17"/>
      <c r="TWV463" s="17"/>
      <c r="TWW463" s="17"/>
      <c r="TWX463" s="17"/>
      <c r="TWY463" s="17"/>
      <c r="TWZ463" s="17"/>
      <c r="TXA463" s="17"/>
      <c r="TXB463" s="17"/>
      <c r="TXC463" s="17"/>
      <c r="TXD463" s="17"/>
      <c r="TXE463" s="17"/>
      <c r="TXF463" s="17"/>
      <c r="TXG463" s="17"/>
      <c r="TXH463" s="17"/>
      <c r="TXI463" s="17"/>
      <c r="TXJ463" s="17"/>
      <c r="TXK463" s="17"/>
      <c r="TXL463" s="17"/>
      <c r="TXM463" s="17"/>
      <c r="TXN463" s="17"/>
      <c r="TXO463" s="17"/>
      <c r="TXP463" s="17"/>
      <c r="TXQ463" s="17"/>
      <c r="TXR463" s="17"/>
      <c r="TXS463" s="17"/>
      <c r="TXT463" s="17"/>
      <c r="TXU463" s="17"/>
      <c r="TXV463" s="17"/>
      <c r="TXW463" s="17"/>
      <c r="TXX463" s="17"/>
      <c r="TXY463" s="17"/>
      <c r="TXZ463" s="17"/>
      <c r="TYA463" s="17"/>
      <c r="TYB463" s="17"/>
      <c r="TYC463" s="17"/>
      <c r="TYD463" s="17"/>
      <c r="TYE463" s="17"/>
      <c r="TYF463" s="17"/>
      <c r="TYG463" s="17"/>
      <c r="TYH463" s="17"/>
      <c r="TYI463" s="17"/>
      <c r="TYJ463" s="17"/>
      <c r="TYK463" s="17"/>
      <c r="TYL463" s="17"/>
      <c r="TYM463" s="17"/>
      <c r="TYN463" s="17"/>
      <c r="TYO463" s="17"/>
      <c r="TYP463" s="17"/>
      <c r="TYQ463" s="17"/>
      <c r="TYR463" s="17"/>
      <c r="TYS463" s="17"/>
      <c r="TYT463" s="17"/>
      <c r="TYU463" s="17"/>
      <c r="TYV463" s="17"/>
      <c r="TYW463" s="17"/>
      <c r="TYX463" s="17"/>
      <c r="TYY463" s="17"/>
      <c r="TYZ463" s="17"/>
      <c r="TZA463" s="17"/>
      <c r="TZB463" s="17"/>
      <c r="TZC463" s="17"/>
      <c r="TZD463" s="17"/>
      <c r="TZE463" s="17"/>
      <c r="TZF463" s="17"/>
      <c r="TZG463" s="17"/>
      <c r="TZH463" s="17"/>
      <c r="TZI463" s="17"/>
      <c r="TZJ463" s="17"/>
      <c r="TZK463" s="17"/>
      <c r="TZL463" s="17"/>
      <c r="TZM463" s="17"/>
      <c r="TZN463" s="17"/>
      <c r="TZO463" s="17"/>
      <c r="TZP463" s="17"/>
      <c r="TZQ463" s="17"/>
      <c r="TZR463" s="17"/>
      <c r="TZS463" s="17"/>
      <c r="TZT463" s="17"/>
      <c r="TZU463" s="17"/>
      <c r="TZV463" s="17"/>
      <c r="TZW463" s="17"/>
      <c r="TZX463" s="17"/>
      <c r="TZY463" s="17"/>
      <c r="TZZ463" s="17"/>
      <c r="UAA463" s="17"/>
      <c r="UAB463" s="17"/>
      <c r="UAC463" s="17"/>
      <c r="UAD463" s="17"/>
      <c r="UAE463" s="17"/>
      <c r="UAF463" s="17"/>
      <c r="UAG463" s="17"/>
      <c r="UAH463" s="17"/>
      <c r="UAI463" s="17"/>
      <c r="UAJ463" s="17"/>
      <c r="UAK463" s="17"/>
      <c r="UAL463" s="17"/>
      <c r="UAM463" s="17"/>
      <c r="UAN463" s="17"/>
      <c r="UAO463" s="17"/>
      <c r="UAP463" s="17"/>
      <c r="UAQ463" s="17"/>
      <c r="UAR463" s="17"/>
      <c r="UAS463" s="17"/>
      <c r="UAT463" s="17"/>
      <c r="UAU463" s="17"/>
      <c r="UAV463" s="17"/>
      <c r="UAW463" s="17"/>
      <c r="UAX463" s="17"/>
      <c r="UAY463" s="17"/>
      <c r="UAZ463" s="17"/>
      <c r="UBA463" s="17"/>
      <c r="UBB463" s="17"/>
      <c r="UBC463" s="17"/>
      <c r="UBD463" s="17"/>
      <c r="UBE463" s="17"/>
      <c r="UBF463" s="17"/>
      <c r="UBG463" s="17"/>
      <c r="UBH463" s="17"/>
      <c r="UBI463" s="17"/>
      <c r="UBJ463" s="17"/>
      <c r="UBK463" s="17"/>
      <c r="UBL463" s="17"/>
      <c r="UBM463" s="17"/>
      <c r="UBN463" s="17"/>
      <c r="UBO463" s="17"/>
      <c r="UBP463" s="17"/>
      <c r="UBQ463" s="17"/>
      <c r="UBR463" s="17"/>
      <c r="UBS463" s="17"/>
      <c r="UBT463" s="17"/>
      <c r="UBU463" s="17"/>
      <c r="UBV463" s="17"/>
      <c r="UBW463" s="17"/>
      <c r="UBX463" s="17"/>
      <c r="UBY463" s="17"/>
      <c r="UBZ463" s="17"/>
      <c r="UCA463" s="17"/>
      <c r="UCB463" s="17"/>
      <c r="UCC463" s="17"/>
      <c r="UCD463" s="17"/>
      <c r="UCE463" s="17"/>
      <c r="UCF463" s="17"/>
      <c r="UCG463" s="17"/>
      <c r="UCH463" s="17"/>
      <c r="UCI463" s="17"/>
      <c r="UCJ463" s="17"/>
      <c r="UCK463" s="17"/>
      <c r="UCL463" s="17"/>
      <c r="UCM463" s="17"/>
      <c r="UCN463" s="17"/>
      <c r="UCO463" s="17"/>
      <c r="UCP463" s="17"/>
      <c r="UCQ463" s="17"/>
      <c r="UCR463" s="17"/>
      <c r="UCS463" s="17"/>
      <c r="UCT463" s="17"/>
      <c r="UCU463" s="17"/>
      <c r="UCV463" s="17"/>
      <c r="UCW463" s="17"/>
      <c r="UCX463" s="17"/>
      <c r="UCY463" s="17"/>
      <c r="UCZ463" s="17"/>
      <c r="UDA463" s="17"/>
      <c r="UDB463" s="17"/>
      <c r="UDC463" s="17"/>
      <c r="UDD463" s="17"/>
      <c r="UDE463" s="17"/>
      <c r="UDF463" s="17"/>
      <c r="UDG463" s="17"/>
      <c r="UDH463" s="17"/>
      <c r="UDI463" s="17"/>
      <c r="UDJ463" s="17"/>
      <c r="UDK463" s="17"/>
      <c r="UDL463" s="17"/>
      <c r="UDM463" s="17"/>
      <c r="UDN463" s="17"/>
      <c r="UDO463" s="17"/>
      <c r="UDP463" s="17"/>
      <c r="UDQ463" s="17"/>
      <c r="UDR463" s="17"/>
      <c r="UDS463" s="17"/>
      <c r="UDT463" s="17"/>
      <c r="UDU463" s="17"/>
      <c r="UDV463" s="17"/>
      <c r="UDW463" s="17"/>
      <c r="UDX463" s="17"/>
      <c r="UDY463" s="17"/>
      <c r="UDZ463" s="17"/>
      <c r="UEA463" s="17"/>
      <c r="UEB463" s="17"/>
      <c r="UEC463" s="17"/>
      <c r="UED463" s="17"/>
      <c r="UEE463" s="17"/>
      <c r="UEF463" s="17"/>
      <c r="UEG463" s="17"/>
      <c r="UEH463" s="17"/>
      <c r="UEI463" s="17"/>
      <c r="UEJ463" s="17"/>
      <c r="UEK463" s="17"/>
      <c r="UEL463" s="17"/>
      <c r="UEM463" s="17"/>
      <c r="UEN463" s="17"/>
      <c r="UEO463" s="17"/>
      <c r="UEP463" s="17"/>
      <c r="UEQ463" s="17"/>
      <c r="UER463" s="17"/>
      <c r="UES463" s="17"/>
      <c r="UET463" s="17"/>
      <c r="UEU463" s="17"/>
      <c r="UEV463" s="17"/>
      <c r="UEW463" s="17"/>
      <c r="UEX463" s="17"/>
      <c r="UEY463" s="17"/>
      <c r="UEZ463" s="17"/>
      <c r="UFA463" s="17"/>
      <c r="UFB463" s="17"/>
      <c r="UFC463" s="17"/>
      <c r="UFD463" s="17"/>
      <c r="UFE463" s="17"/>
      <c r="UFF463" s="17"/>
      <c r="UFG463" s="17"/>
      <c r="UFH463" s="17"/>
      <c r="UFI463" s="17"/>
      <c r="UFJ463" s="17"/>
      <c r="UFK463" s="17"/>
      <c r="UFL463" s="17"/>
      <c r="UFM463" s="17"/>
      <c r="UFN463" s="17"/>
      <c r="UFO463" s="17"/>
      <c r="UFP463" s="17"/>
      <c r="UFQ463" s="17"/>
      <c r="UFR463" s="17"/>
      <c r="UFS463" s="17"/>
      <c r="UFT463" s="17"/>
      <c r="UFU463" s="17"/>
      <c r="UFV463" s="17"/>
      <c r="UFW463" s="17"/>
      <c r="UFX463" s="17"/>
      <c r="UFY463" s="17"/>
      <c r="UFZ463" s="17"/>
      <c r="UGA463" s="17"/>
      <c r="UGB463" s="17"/>
      <c r="UGC463" s="17"/>
      <c r="UGD463" s="17"/>
      <c r="UGE463" s="17"/>
      <c r="UGF463" s="17"/>
      <c r="UGG463" s="17"/>
      <c r="UGH463" s="17"/>
      <c r="UGI463" s="17"/>
      <c r="UGJ463" s="17"/>
      <c r="UGK463" s="17"/>
      <c r="UGL463" s="17"/>
      <c r="UGM463" s="17"/>
      <c r="UGN463" s="17"/>
      <c r="UGO463" s="17"/>
      <c r="UGP463" s="17"/>
      <c r="UGQ463" s="17"/>
      <c r="UGR463" s="17"/>
      <c r="UGS463" s="17"/>
      <c r="UGT463" s="17"/>
      <c r="UGU463" s="17"/>
      <c r="UGV463" s="17"/>
      <c r="UGW463" s="17"/>
      <c r="UGX463" s="17"/>
      <c r="UGY463" s="17"/>
      <c r="UGZ463" s="17"/>
      <c r="UHA463" s="17"/>
      <c r="UHB463" s="17"/>
      <c r="UHC463" s="17"/>
      <c r="UHD463" s="17"/>
      <c r="UHE463" s="17"/>
      <c r="UHF463" s="17"/>
      <c r="UHG463" s="17"/>
      <c r="UHH463" s="17"/>
      <c r="UHI463" s="17"/>
      <c r="UHJ463" s="17"/>
      <c r="UHK463" s="17"/>
      <c r="UHL463" s="17"/>
      <c r="UHM463" s="17"/>
      <c r="UHN463" s="17"/>
      <c r="UHO463" s="17"/>
      <c r="UHP463" s="17"/>
      <c r="UHQ463" s="17"/>
      <c r="UHR463" s="17"/>
      <c r="UHS463" s="17"/>
      <c r="UHT463" s="17"/>
      <c r="UHU463" s="17"/>
      <c r="UHV463" s="17"/>
      <c r="UHW463" s="17"/>
      <c r="UHX463" s="17"/>
      <c r="UHY463" s="17"/>
      <c r="UHZ463" s="17"/>
      <c r="UIA463" s="17"/>
      <c r="UIB463" s="17"/>
      <c r="UIC463" s="17"/>
      <c r="UID463" s="17"/>
      <c r="UIE463" s="17"/>
      <c r="UIF463" s="17"/>
      <c r="UIG463" s="17"/>
      <c r="UIH463" s="17"/>
      <c r="UII463" s="17"/>
      <c r="UIJ463" s="17"/>
      <c r="UIK463" s="17"/>
      <c r="UIL463" s="17"/>
      <c r="UIM463" s="17"/>
      <c r="UIN463" s="17"/>
      <c r="UIO463" s="17"/>
      <c r="UIP463" s="17"/>
      <c r="UIQ463" s="17"/>
      <c r="UIR463" s="17"/>
      <c r="UIS463" s="17"/>
      <c r="UIT463" s="17"/>
      <c r="UIU463" s="17"/>
      <c r="UIV463" s="17"/>
      <c r="UIW463" s="17"/>
      <c r="UIX463" s="17"/>
      <c r="UIY463" s="17"/>
      <c r="UIZ463" s="17"/>
      <c r="UJA463" s="17"/>
      <c r="UJB463" s="17"/>
      <c r="UJC463" s="17"/>
      <c r="UJD463" s="17"/>
      <c r="UJE463" s="17"/>
      <c r="UJF463" s="17"/>
      <c r="UJG463" s="17"/>
      <c r="UJH463" s="17"/>
      <c r="UJI463" s="17"/>
      <c r="UJJ463" s="17"/>
      <c r="UJK463" s="17"/>
      <c r="UJL463" s="17"/>
      <c r="UJM463" s="17"/>
      <c r="UJN463" s="17"/>
      <c r="UJO463" s="17"/>
      <c r="UJP463" s="17"/>
      <c r="UJQ463" s="17"/>
      <c r="UJR463" s="17"/>
      <c r="UJS463" s="17"/>
      <c r="UJT463" s="17"/>
      <c r="UJU463" s="17"/>
      <c r="UJV463" s="17"/>
      <c r="UJW463" s="17"/>
      <c r="UJX463" s="17"/>
      <c r="UJY463" s="17"/>
      <c r="UJZ463" s="17"/>
      <c r="UKA463" s="17"/>
      <c r="UKB463" s="17"/>
      <c r="UKC463" s="17"/>
      <c r="UKD463" s="17"/>
      <c r="UKE463" s="17"/>
      <c r="UKF463" s="17"/>
      <c r="UKG463" s="17"/>
      <c r="UKH463" s="17"/>
      <c r="UKI463" s="17"/>
      <c r="UKJ463" s="17"/>
      <c r="UKK463" s="17"/>
      <c r="UKL463" s="17"/>
      <c r="UKM463" s="17"/>
      <c r="UKN463" s="17"/>
      <c r="UKO463" s="17"/>
      <c r="UKP463" s="17"/>
      <c r="UKQ463" s="17"/>
      <c r="UKR463" s="17"/>
      <c r="UKS463" s="17"/>
      <c r="UKT463" s="17"/>
      <c r="UKU463" s="17"/>
      <c r="UKV463" s="17"/>
      <c r="UKW463" s="17"/>
      <c r="UKX463" s="17"/>
      <c r="UKY463" s="17"/>
      <c r="UKZ463" s="17"/>
      <c r="ULA463" s="17"/>
      <c r="ULB463" s="17"/>
      <c r="ULC463" s="17"/>
      <c r="ULD463" s="17"/>
      <c r="ULE463" s="17"/>
      <c r="ULF463" s="17"/>
      <c r="ULG463" s="17"/>
      <c r="ULH463" s="17"/>
      <c r="ULI463" s="17"/>
      <c r="ULJ463" s="17"/>
      <c r="ULK463" s="17"/>
      <c r="ULL463" s="17"/>
      <c r="ULM463" s="17"/>
      <c r="ULN463" s="17"/>
      <c r="ULO463" s="17"/>
      <c r="ULP463" s="17"/>
      <c r="ULQ463" s="17"/>
      <c r="ULR463" s="17"/>
      <c r="ULS463" s="17"/>
      <c r="ULT463" s="17"/>
      <c r="ULU463" s="17"/>
      <c r="ULV463" s="17"/>
      <c r="ULW463" s="17"/>
      <c r="ULX463" s="17"/>
      <c r="ULY463" s="17"/>
      <c r="ULZ463" s="17"/>
      <c r="UMA463" s="17"/>
      <c r="UMB463" s="17"/>
      <c r="UMC463" s="17"/>
      <c r="UMD463" s="17"/>
      <c r="UME463" s="17"/>
      <c r="UMF463" s="17"/>
      <c r="UMG463" s="17"/>
      <c r="UMH463" s="17"/>
      <c r="UMI463" s="17"/>
      <c r="UMJ463" s="17"/>
      <c r="UMK463" s="17"/>
      <c r="UML463" s="17"/>
      <c r="UMM463" s="17"/>
      <c r="UMN463" s="17"/>
      <c r="UMO463" s="17"/>
      <c r="UMP463" s="17"/>
      <c r="UMQ463" s="17"/>
      <c r="UMR463" s="17"/>
      <c r="UMS463" s="17"/>
      <c r="UMT463" s="17"/>
      <c r="UMU463" s="17"/>
      <c r="UMV463" s="17"/>
      <c r="UMW463" s="17"/>
      <c r="UMX463" s="17"/>
      <c r="UMY463" s="17"/>
      <c r="UMZ463" s="17"/>
      <c r="UNA463" s="17"/>
      <c r="UNB463" s="17"/>
      <c r="UNC463" s="17"/>
      <c r="UND463" s="17"/>
      <c r="UNE463" s="17"/>
      <c r="UNF463" s="17"/>
      <c r="UNG463" s="17"/>
      <c r="UNH463" s="17"/>
      <c r="UNI463" s="17"/>
      <c r="UNJ463" s="17"/>
      <c r="UNK463" s="17"/>
      <c r="UNL463" s="17"/>
      <c r="UNM463" s="17"/>
      <c r="UNN463" s="17"/>
      <c r="UNO463" s="17"/>
      <c r="UNP463" s="17"/>
      <c r="UNQ463" s="17"/>
      <c r="UNR463" s="17"/>
      <c r="UNS463" s="17"/>
      <c r="UNT463" s="17"/>
      <c r="UNU463" s="17"/>
      <c r="UNV463" s="17"/>
      <c r="UNW463" s="17"/>
      <c r="UNX463" s="17"/>
      <c r="UNY463" s="17"/>
      <c r="UNZ463" s="17"/>
      <c r="UOA463" s="17"/>
      <c r="UOB463" s="17"/>
      <c r="UOC463" s="17"/>
      <c r="UOD463" s="17"/>
      <c r="UOE463" s="17"/>
      <c r="UOF463" s="17"/>
      <c r="UOG463" s="17"/>
      <c r="UOH463" s="17"/>
      <c r="UOI463" s="17"/>
      <c r="UOJ463" s="17"/>
      <c r="UOK463" s="17"/>
      <c r="UOL463" s="17"/>
      <c r="UOM463" s="17"/>
      <c r="UON463" s="17"/>
      <c r="UOO463" s="17"/>
      <c r="UOP463" s="17"/>
      <c r="UOQ463" s="17"/>
      <c r="UOR463" s="17"/>
      <c r="UOS463" s="17"/>
      <c r="UOT463" s="17"/>
      <c r="UOU463" s="17"/>
      <c r="UOV463" s="17"/>
      <c r="UOW463" s="17"/>
      <c r="UOX463" s="17"/>
      <c r="UOY463" s="17"/>
      <c r="UOZ463" s="17"/>
      <c r="UPA463" s="17"/>
      <c r="UPB463" s="17"/>
      <c r="UPC463" s="17"/>
      <c r="UPD463" s="17"/>
      <c r="UPE463" s="17"/>
      <c r="UPF463" s="17"/>
      <c r="UPG463" s="17"/>
      <c r="UPH463" s="17"/>
      <c r="UPI463" s="17"/>
      <c r="UPJ463" s="17"/>
      <c r="UPK463" s="17"/>
      <c r="UPL463" s="17"/>
      <c r="UPM463" s="17"/>
      <c r="UPN463" s="17"/>
      <c r="UPO463" s="17"/>
      <c r="UPP463" s="17"/>
      <c r="UPQ463" s="17"/>
      <c r="UPR463" s="17"/>
      <c r="UPS463" s="17"/>
      <c r="UPT463" s="17"/>
      <c r="UPU463" s="17"/>
      <c r="UPV463" s="17"/>
      <c r="UPW463" s="17"/>
      <c r="UPX463" s="17"/>
      <c r="UPY463" s="17"/>
      <c r="UPZ463" s="17"/>
      <c r="UQA463" s="17"/>
      <c r="UQB463" s="17"/>
      <c r="UQC463" s="17"/>
      <c r="UQD463" s="17"/>
      <c r="UQE463" s="17"/>
      <c r="UQF463" s="17"/>
      <c r="UQG463" s="17"/>
      <c r="UQH463" s="17"/>
      <c r="UQI463" s="17"/>
      <c r="UQJ463" s="17"/>
      <c r="UQK463" s="17"/>
      <c r="UQL463" s="17"/>
      <c r="UQM463" s="17"/>
      <c r="UQN463" s="17"/>
      <c r="UQO463" s="17"/>
      <c r="UQP463" s="17"/>
      <c r="UQQ463" s="17"/>
      <c r="UQR463" s="17"/>
      <c r="UQS463" s="17"/>
      <c r="UQT463" s="17"/>
      <c r="UQU463" s="17"/>
      <c r="UQV463" s="17"/>
      <c r="UQW463" s="17"/>
      <c r="UQX463" s="17"/>
      <c r="UQY463" s="17"/>
      <c r="UQZ463" s="17"/>
      <c r="URA463" s="17"/>
      <c r="URB463" s="17"/>
      <c r="URC463" s="17"/>
      <c r="URD463" s="17"/>
      <c r="URE463" s="17"/>
      <c r="URF463" s="17"/>
      <c r="URG463" s="17"/>
      <c r="URH463" s="17"/>
      <c r="URI463" s="17"/>
      <c r="URJ463" s="17"/>
      <c r="URK463" s="17"/>
      <c r="URL463" s="17"/>
      <c r="URM463" s="17"/>
      <c r="URN463" s="17"/>
      <c r="URO463" s="17"/>
      <c r="URP463" s="17"/>
      <c r="URQ463" s="17"/>
      <c r="URR463" s="17"/>
      <c r="URS463" s="17"/>
      <c r="URT463" s="17"/>
      <c r="URU463" s="17"/>
      <c r="URV463" s="17"/>
      <c r="URW463" s="17"/>
      <c r="URX463" s="17"/>
      <c r="URY463" s="17"/>
      <c r="URZ463" s="17"/>
      <c r="USA463" s="17"/>
      <c r="USB463" s="17"/>
      <c r="USC463" s="17"/>
      <c r="USD463" s="17"/>
      <c r="USE463" s="17"/>
      <c r="USF463" s="17"/>
      <c r="USG463" s="17"/>
      <c r="USH463" s="17"/>
      <c r="USI463" s="17"/>
      <c r="USJ463" s="17"/>
      <c r="USK463" s="17"/>
      <c r="USL463" s="17"/>
      <c r="USM463" s="17"/>
      <c r="USN463" s="17"/>
      <c r="USO463" s="17"/>
      <c r="USP463" s="17"/>
      <c r="USQ463" s="17"/>
      <c r="USR463" s="17"/>
      <c r="USS463" s="17"/>
      <c r="UST463" s="17"/>
      <c r="USU463" s="17"/>
      <c r="USV463" s="17"/>
      <c r="USW463" s="17"/>
      <c r="USX463" s="17"/>
      <c r="USY463" s="17"/>
      <c r="USZ463" s="17"/>
      <c r="UTA463" s="17"/>
      <c r="UTB463" s="17"/>
      <c r="UTC463" s="17"/>
      <c r="UTD463" s="17"/>
      <c r="UTE463" s="17"/>
      <c r="UTF463" s="17"/>
      <c r="UTG463" s="17"/>
      <c r="UTH463" s="17"/>
      <c r="UTI463" s="17"/>
      <c r="UTJ463" s="17"/>
      <c r="UTK463" s="17"/>
      <c r="UTL463" s="17"/>
      <c r="UTM463" s="17"/>
      <c r="UTN463" s="17"/>
      <c r="UTO463" s="17"/>
      <c r="UTP463" s="17"/>
      <c r="UTQ463" s="17"/>
      <c r="UTR463" s="17"/>
      <c r="UTS463" s="17"/>
      <c r="UTT463" s="17"/>
      <c r="UTU463" s="17"/>
      <c r="UTV463" s="17"/>
      <c r="UTW463" s="17"/>
      <c r="UTX463" s="17"/>
      <c r="UTY463" s="17"/>
      <c r="UTZ463" s="17"/>
      <c r="UUA463" s="17"/>
      <c r="UUB463" s="17"/>
      <c r="UUC463" s="17"/>
      <c r="UUD463" s="17"/>
      <c r="UUE463" s="17"/>
      <c r="UUF463" s="17"/>
      <c r="UUG463" s="17"/>
      <c r="UUH463" s="17"/>
      <c r="UUI463" s="17"/>
      <c r="UUJ463" s="17"/>
      <c r="UUK463" s="17"/>
      <c r="UUL463" s="17"/>
      <c r="UUM463" s="17"/>
      <c r="UUN463" s="17"/>
      <c r="UUO463" s="17"/>
      <c r="UUP463" s="17"/>
      <c r="UUQ463" s="17"/>
      <c r="UUR463" s="17"/>
      <c r="UUS463" s="17"/>
      <c r="UUT463" s="17"/>
      <c r="UUU463" s="17"/>
      <c r="UUV463" s="17"/>
      <c r="UUW463" s="17"/>
      <c r="UUX463" s="17"/>
      <c r="UUY463" s="17"/>
      <c r="UUZ463" s="17"/>
      <c r="UVA463" s="17"/>
      <c r="UVB463" s="17"/>
      <c r="UVC463" s="17"/>
      <c r="UVD463" s="17"/>
      <c r="UVE463" s="17"/>
      <c r="UVF463" s="17"/>
      <c r="UVG463" s="17"/>
      <c r="UVH463" s="17"/>
      <c r="UVI463" s="17"/>
      <c r="UVJ463" s="17"/>
      <c r="UVK463" s="17"/>
      <c r="UVL463" s="17"/>
      <c r="UVM463" s="17"/>
      <c r="UVN463" s="17"/>
      <c r="UVO463" s="17"/>
      <c r="UVP463" s="17"/>
      <c r="UVQ463" s="17"/>
      <c r="UVR463" s="17"/>
      <c r="UVS463" s="17"/>
      <c r="UVT463" s="17"/>
      <c r="UVU463" s="17"/>
      <c r="UVV463" s="17"/>
      <c r="UVW463" s="17"/>
      <c r="UVX463" s="17"/>
      <c r="UVY463" s="17"/>
      <c r="UVZ463" s="17"/>
      <c r="UWA463" s="17"/>
      <c r="UWB463" s="17"/>
      <c r="UWC463" s="17"/>
      <c r="UWD463" s="17"/>
      <c r="UWE463" s="17"/>
      <c r="UWF463" s="17"/>
      <c r="UWG463" s="17"/>
      <c r="UWH463" s="17"/>
      <c r="UWI463" s="17"/>
      <c r="UWJ463" s="17"/>
      <c r="UWK463" s="17"/>
      <c r="UWL463" s="17"/>
      <c r="UWM463" s="17"/>
      <c r="UWN463" s="17"/>
      <c r="UWO463" s="17"/>
      <c r="UWP463" s="17"/>
      <c r="UWQ463" s="17"/>
      <c r="UWR463" s="17"/>
      <c r="UWS463" s="17"/>
      <c r="UWT463" s="17"/>
      <c r="UWU463" s="17"/>
      <c r="UWV463" s="17"/>
      <c r="UWW463" s="17"/>
      <c r="UWX463" s="17"/>
      <c r="UWY463" s="17"/>
      <c r="UWZ463" s="17"/>
      <c r="UXA463" s="17"/>
      <c r="UXB463" s="17"/>
      <c r="UXC463" s="17"/>
      <c r="UXD463" s="17"/>
      <c r="UXE463" s="17"/>
      <c r="UXF463" s="17"/>
      <c r="UXG463" s="17"/>
      <c r="UXH463" s="17"/>
      <c r="UXI463" s="17"/>
      <c r="UXJ463" s="17"/>
      <c r="UXK463" s="17"/>
      <c r="UXL463" s="17"/>
      <c r="UXM463" s="17"/>
      <c r="UXN463" s="17"/>
      <c r="UXO463" s="17"/>
      <c r="UXP463" s="17"/>
      <c r="UXQ463" s="17"/>
      <c r="UXR463" s="17"/>
      <c r="UXS463" s="17"/>
      <c r="UXT463" s="17"/>
      <c r="UXU463" s="17"/>
      <c r="UXV463" s="17"/>
      <c r="UXW463" s="17"/>
      <c r="UXX463" s="17"/>
      <c r="UXY463" s="17"/>
      <c r="UXZ463" s="17"/>
      <c r="UYA463" s="17"/>
      <c r="UYB463" s="17"/>
      <c r="UYC463" s="17"/>
      <c r="UYD463" s="17"/>
      <c r="UYE463" s="17"/>
      <c r="UYF463" s="17"/>
      <c r="UYG463" s="17"/>
      <c r="UYH463" s="17"/>
      <c r="UYI463" s="17"/>
      <c r="UYJ463" s="17"/>
      <c r="UYK463" s="17"/>
      <c r="UYL463" s="17"/>
      <c r="UYM463" s="17"/>
      <c r="UYN463" s="17"/>
      <c r="UYO463" s="17"/>
      <c r="UYP463" s="17"/>
      <c r="UYQ463" s="17"/>
      <c r="UYR463" s="17"/>
      <c r="UYS463" s="17"/>
      <c r="UYT463" s="17"/>
      <c r="UYU463" s="17"/>
      <c r="UYV463" s="17"/>
      <c r="UYW463" s="17"/>
      <c r="UYX463" s="17"/>
      <c r="UYY463" s="17"/>
      <c r="UYZ463" s="17"/>
      <c r="UZA463" s="17"/>
      <c r="UZB463" s="17"/>
      <c r="UZC463" s="17"/>
      <c r="UZD463" s="17"/>
      <c r="UZE463" s="17"/>
      <c r="UZF463" s="17"/>
      <c r="UZG463" s="17"/>
      <c r="UZH463" s="17"/>
      <c r="UZI463" s="17"/>
      <c r="UZJ463" s="17"/>
      <c r="UZK463" s="17"/>
      <c r="UZL463" s="17"/>
      <c r="UZM463" s="17"/>
      <c r="UZN463" s="17"/>
      <c r="UZO463" s="17"/>
      <c r="UZP463" s="17"/>
      <c r="UZQ463" s="17"/>
      <c r="UZR463" s="17"/>
      <c r="UZS463" s="17"/>
      <c r="UZT463" s="17"/>
      <c r="UZU463" s="17"/>
      <c r="UZV463" s="17"/>
      <c r="UZW463" s="17"/>
      <c r="UZX463" s="17"/>
      <c r="UZY463" s="17"/>
      <c r="UZZ463" s="17"/>
      <c r="VAA463" s="17"/>
      <c r="VAB463" s="17"/>
      <c r="VAC463" s="17"/>
      <c r="VAD463" s="17"/>
      <c r="VAE463" s="17"/>
      <c r="VAF463" s="17"/>
      <c r="VAG463" s="17"/>
      <c r="VAH463" s="17"/>
      <c r="VAI463" s="17"/>
      <c r="VAJ463" s="17"/>
      <c r="VAK463" s="17"/>
      <c r="VAL463" s="17"/>
      <c r="VAM463" s="17"/>
      <c r="VAN463" s="17"/>
      <c r="VAO463" s="17"/>
      <c r="VAP463" s="17"/>
      <c r="VAQ463" s="17"/>
      <c r="VAR463" s="17"/>
      <c r="VAS463" s="17"/>
      <c r="VAT463" s="17"/>
      <c r="VAU463" s="17"/>
      <c r="VAV463" s="17"/>
      <c r="VAW463" s="17"/>
      <c r="VAX463" s="17"/>
      <c r="VAY463" s="17"/>
      <c r="VAZ463" s="17"/>
      <c r="VBA463" s="17"/>
      <c r="VBB463" s="17"/>
      <c r="VBC463" s="17"/>
      <c r="VBD463" s="17"/>
      <c r="VBE463" s="17"/>
      <c r="VBF463" s="17"/>
      <c r="VBG463" s="17"/>
      <c r="VBH463" s="17"/>
      <c r="VBI463" s="17"/>
      <c r="VBJ463" s="17"/>
      <c r="VBK463" s="17"/>
      <c r="VBL463" s="17"/>
      <c r="VBM463" s="17"/>
      <c r="VBN463" s="17"/>
      <c r="VBO463" s="17"/>
      <c r="VBP463" s="17"/>
      <c r="VBQ463" s="17"/>
      <c r="VBR463" s="17"/>
      <c r="VBS463" s="17"/>
      <c r="VBT463" s="17"/>
      <c r="VBU463" s="17"/>
      <c r="VBV463" s="17"/>
      <c r="VBW463" s="17"/>
      <c r="VBX463" s="17"/>
      <c r="VBY463" s="17"/>
      <c r="VBZ463" s="17"/>
      <c r="VCA463" s="17"/>
      <c r="VCB463" s="17"/>
      <c r="VCC463" s="17"/>
      <c r="VCD463" s="17"/>
      <c r="VCE463" s="17"/>
      <c r="VCF463" s="17"/>
      <c r="VCG463" s="17"/>
      <c r="VCH463" s="17"/>
      <c r="VCI463" s="17"/>
      <c r="VCJ463" s="17"/>
      <c r="VCK463" s="17"/>
      <c r="VCL463" s="17"/>
      <c r="VCM463" s="17"/>
      <c r="VCN463" s="17"/>
      <c r="VCO463" s="17"/>
      <c r="VCP463" s="17"/>
      <c r="VCQ463" s="17"/>
      <c r="VCR463" s="17"/>
      <c r="VCS463" s="17"/>
      <c r="VCT463" s="17"/>
      <c r="VCU463" s="17"/>
      <c r="VCV463" s="17"/>
      <c r="VCW463" s="17"/>
      <c r="VCX463" s="17"/>
      <c r="VCY463" s="17"/>
      <c r="VCZ463" s="17"/>
      <c r="VDA463" s="17"/>
      <c r="VDB463" s="17"/>
      <c r="VDC463" s="17"/>
      <c r="VDD463" s="17"/>
      <c r="VDE463" s="17"/>
      <c r="VDF463" s="17"/>
      <c r="VDG463" s="17"/>
      <c r="VDH463" s="17"/>
      <c r="VDI463" s="17"/>
      <c r="VDJ463" s="17"/>
      <c r="VDK463" s="17"/>
      <c r="VDL463" s="17"/>
      <c r="VDM463" s="17"/>
      <c r="VDN463" s="17"/>
      <c r="VDO463" s="17"/>
      <c r="VDP463" s="17"/>
      <c r="VDQ463" s="17"/>
      <c r="VDR463" s="17"/>
      <c r="VDS463" s="17"/>
      <c r="VDT463" s="17"/>
      <c r="VDU463" s="17"/>
      <c r="VDV463" s="17"/>
      <c r="VDW463" s="17"/>
      <c r="VDX463" s="17"/>
      <c r="VDY463" s="17"/>
      <c r="VDZ463" s="17"/>
      <c r="VEA463" s="17"/>
      <c r="VEB463" s="17"/>
      <c r="VEC463" s="17"/>
      <c r="VED463" s="17"/>
      <c r="VEE463" s="17"/>
      <c r="VEF463" s="17"/>
      <c r="VEG463" s="17"/>
      <c r="VEH463" s="17"/>
      <c r="VEI463" s="17"/>
      <c r="VEJ463" s="17"/>
      <c r="VEK463" s="17"/>
      <c r="VEL463" s="17"/>
      <c r="VEM463" s="17"/>
      <c r="VEN463" s="17"/>
      <c r="VEO463" s="17"/>
      <c r="VEP463" s="17"/>
      <c r="VEQ463" s="17"/>
      <c r="VER463" s="17"/>
      <c r="VES463" s="17"/>
      <c r="VET463" s="17"/>
      <c r="VEU463" s="17"/>
      <c r="VEV463" s="17"/>
      <c r="VEW463" s="17"/>
      <c r="VEX463" s="17"/>
      <c r="VEY463" s="17"/>
      <c r="VEZ463" s="17"/>
      <c r="VFA463" s="17"/>
      <c r="VFB463" s="17"/>
      <c r="VFC463" s="17"/>
      <c r="VFD463" s="17"/>
      <c r="VFE463" s="17"/>
      <c r="VFF463" s="17"/>
      <c r="VFG463" s="17"/>
      <c r="VFH463" s="17"/>
      <c r="VFI463" s="17"/>
      <c r="VFJ463" s="17"/>
      <c r="VFK463" s="17"/>
      <c r="VFL463" s="17"/>
      <c r="VFM463" s="17"/>
      <c r="VFN463" s="17"/>
      <c r="VFO463" s="17"/>
      <c r="VFP463" s="17"/>
      <c r="VFQ463" s="17"/>
      <c r="VFR463" s="17"/>
      <c r="VFS463" s="17"/>
      <c r="VFT463" s="17"/>
      <c r="VFU463" s="17"/>
      <c r="VFV463" s="17"/>
      <c r="VFW463" s="17"/>
      <c r="VFX463" s="17"/>
      <c r="VFY463" s="17"/>
      <c r="VFZ463" s="17"/>
      <c r="VGA463" s="17"/>
      <c r="VGB463" s="17"/>
      <c r="VGC463" s="17"/>
      <c r="VGD463" s="17"/>
      <c r="VGE463" s="17"/>
      <c r="VGF463" s="17"/>
      <c r="VGG463" s="17"/>
      <c r="VGH463" s="17"/>
      <c r="VGI463" s="17"/>
      <c r="VGJ463" s="17"/>
      <c r="VGK463" s="17"/>
      <c r="VGL463" s="17"/>
      <c r="VGM463" s="17"/>
      <c r="VGN463" s="17"/>
      <c r="VGO463" s="17"/>
      <c r="VGP463" s="17"/>
      <c r="VGQ463" s="17"/>
      <c r="VGR463" s="17"/>
      <c r="VGS463" s="17"/>
      <c r="VGT463" s="17"/>
      <c r="VGU463" s="17"/>
      <c r="VGV463" s="17"/>
      <c r="VGW463" s="17"/>
      <c r="VGX463" s="17"/>
      <c r="VGY463" s="17"/>
      <c r="VGZ463" s="17"/>
      <c r="VHA463" s="17"/>
      <c r="VHB463" s="17"/>
      <c r="VHC463" s="17"/>
      <c r="VHD463" s="17"/>
      <c r="VHE463" s="17"/>
      <c r="VHF463" s="17"/>
      <c r="VHG463" s="17"/>
      <c r="VHH463" s="17"/>
      <c r="VHI463" s="17"/>
      <c r="VHJ463" s="17"/>
      <c r="VHK463" s="17"/>
      <c r="VHL463" s="17"/>
      <c r="VHM463" s="17"/>
      <c r="VHN463" s="17"/>
      <c r="VHO463" s="17"/>
      <c r="VHP463" s="17"/>
      <c r="VHQ463" s="17"/>
      <c r="VHR463" s="17"/>
      <c r="VHS463" s="17"/>
      <c r="VHT463" s="17"/>
      <c r="VHU463" s="17"/>
      <c r="VHV463" s="17"/>
      <c r="VHW463" s="17"/>
      <c r="VHX463" s="17"/>
      <c r="VHY463" s="17"/>
      <c r="VHZ463" s="17"/>
      <c r="VIA463" s="17"/>
      <c r="VIB463" s="17"/>
      <c r="VIC463" s="17"/>
      <c r="VID463" s="17"/>
      <c r="VIE463" s="17"/>
      <c r="VIF463" s="17"/>
      <c r="VIG463" s="17"/>
      <c r="VIH463" s="17"/>
      <c r="VII463" s="17"/>
      <c r="VIJ463" s="17"/>
      <c r="VIK463" s="17"/>
      <c r="VIL463" s="17"/>
      <c r="VIM463" s="17"/>
      <c r="VIN463" s="17"/>
      <c r="VIO463" s="17"/>
      <c r="VIP463" s="17"/>
      <c r="VIQ463" s="17"/>
      <c r="VIR463" s="17"/>
      <c r="VIS463" s="17"/>
      <c r="VIT463" s="17"/>
      <c r="VIU463" s="17"/>
      <c r="VIV463" s="17"/>
      <c r="VIW463" s="17"/>
      <c r="VIX463" s="17"/>
      <c r="VIY463" s="17"/>
      <c r="VIZ463" s="17"/>
      <c r="VJA463" s="17"/>
      <c r="VJB463" s="17"/>
      <c r="VJC463" s="17"/>
      <c r="VJD463" s="17"/>
      <c r="VJE463" s="17"/>
      <c r="VJF463" s="17"/>
      <c r="VJG463" s="17"/>
      <c r="VJH463" s="17"/>
      <c r="VJI463" s="17"/>
      <c r="VJJ463" s="17"/>
      <c r="VJK463" s="17"/>
      <c r="VJL463" s="17"/>
      <c r="VJM463" s="17"/>
      <c r="VJN463" s="17"/>
      <c r="VJO463" s="17"/>
      <c r="VJP463" s="17"/>
      <c r="VJQ463" s="17"/>
      <c r="VJR463" s="17"/>
      <c r="VJS463" s="17"/>
      <c r="VJT463" s="17"/>
      <c r="VJU463" s="17"/>
      <c r="VJV463" s="17"/>
      <c r="VJW463" s="17"/>
      <c r="VJX463" s="17"/>
      <c r="VJY463" s="17"/>
      <c r="VJZ463" s="17"/>
      <c r="VKA463" s="17"/>
      <c r="VKB463" s="17"/>
      <c r="VKC463" s="17"/>
      <c r="VKD463" s="17"/>
      <c r="VKE463" s="17"/>
      <c r="VKF463" s="17"/>
      <c r="VKG463" s="17"/>
      <c r="VKH463" s="17"/>
      <c r="VKI463" s="17"/>
      <c r="VKJ463" s="17"/>
      <c r="VKK463" s="17"/>
      <c r="VKL463" s="17"/>
      <c r="VKM463" s="17"/>
      <c r="VKN463" s="17"/>
      <c r="VKO463" s="17"/>
      <c r="VKP463" s="17"/>
      <c r="VKQ463" s="17"/>
      <c r="VKR463" s="17"/>
      <c r="VKS463" s="17"/>
      <c r="VKT463" s="17"/>
      <c r="VKU463" s="17"/>
      <c r="VKV463" s="17"/>
      <c r="VKW463" s="17"/>
      <c r="VKX463" s="17"/>
      <c r="VKY463" s="17"/>
      <c r="VKZ463" s="17"/>
      <c r="VLA463" s="17"/>
      <c r="VLB463" s="17"/>
      <c r="VLC463" s="17"/>
      <c r="VLD463" s="17"/>
      <c r="VLE463" s="17"/>
      <c r="VLF463" s="17"/>
      <c r="VLG463" s="17"/>
      <c r="VLH463" s="17"/>
      <c r="VLI463" s="17"/>
      <c r="VLJ463" s="17"/>
      <c r="VLK463" s="17"/>
      <c r="VLL463" s="17"/>
      <c r="VLM463" s="17"/>
      <c r="VLN463" s="17"/>
      <c r="VLO463" s="17"/>
      <c r="VLP463" s="17"/>
      <c r="VLQ463" s="17"/>
      <c r="VLR463" s="17"/>
      <c r="VLS463" s="17"/>
      <c r="VLT463" s="17"/>
      <c r="VLU463" s="17"/>
      <c r="VLV463" s="17"/>
      <c r="VLW463" s="17"/>
      <c r="VLX463" s="17"/>
      <c r="VLY463" s="17"/>
      <c r="VLZ463" s="17"/>
      <c r="VMA463" s="17"/>
      <c r="VMB463" s="17"/>
      <c r="VMC463" s="17"/>
      <c r="VMD463" s="17"/>
      <c r="VME463" s="17"/>
      <c r="VMF463" s="17"/>
      <c r="VMG463" s="17"/>
      <c r="VMH463" s="17"/>
      <c r="VMI463" s="17"/>
      <c r="VMJ463" s="17"/>
      <c r="VMK463" s="17"/>
      <c r="VML463" s="17"/>
      <c r="VMM463" s="17"/>
      <c r="VMN463" s="17"/>
      <c r="VMO463" s="17"/>
      <c r="VMP463" s="17"/>
      <c r="VMQ463" s="17"/>
      <c r="VMR463" s="17"/>
      <c r="VMS463" s="17"/>
      <c r="VMT463" s="17"/>
      <c r="VMU463" s="17"/>
      <c r="VMV463" s="17"/>
      <c r="VMW463" s="17"/>
      <c r="VMX463" s="17"/>
      <c r="VMY463" s="17"/>
      <c r="VMZ463" s="17"/>
      <c r="VNA463" s="17"/>
      <c r="VNB463" s="17"/>
      <c r="VNC463" s="17"/>
      <c r="VND463" s="17"/>
      <c r="VNE463" s="17"/>
      <c r="VNF463" s="17"/>
      <c r="VNG463" s="17"/>
      <c r="VNH463" s="17"/>
      <c r="VNI463" s="17"/>
      <c r="VNJ463" s="17"/>
      <c r="VNK463" s="17"/>
      <c r="VNL463" s="17"/>
      <c r="VNM463" s="17"/>
      <c r="VNN463" s="17"/>
      <c r="VNO463" s="17"/>
      <c r="VNP463" s="17"/>
      <c r="VNQ463" s="17"/>
      <c r="VNR463" s="17"/>
      <c r="VNS463" s="17"/>
      <c r="VNT463" s="17"/>
      <c r="VNU463" s="17"/>
      <c r="VNV463" s="17"/>
      <c r="VNW463" s="17"/>
      <c r="VNX463" s="17"/>
      <c r="VNY463" s="17"/>
      <c r="VNZ463" s="17"/>
      <c r="VOA463" s="17"/>
      <c r="VOB463" s="17"/>
      <c r="VOC463" s="17"/>
      <c r="VOD463" s="17"/>
      <c r="VOE463" s="17"/>
      <c r="VOF463" s="17"/>
      <c r="VOG463" s="17"/>
      <c r="VOH463" s="17"/>
      <c r="VOI463" s="17"/>
      <c r="VOJ463" s="17"/>
      <c r="VOK463" s="17"/>
      <c r="VOL463" s="17"/>
      <c r="VOM463" s="17"/>
      <c r="VON463" s="17"/>
      <c r="VOO463" s="17"/>
      <c r="VOP463" s="17"/>
      <c r="VOQ463" s="17"/>
      <c r="VOR463" s="17"/>
      <c r="VOS463" s="17"/>
      <c r="VOT463" s="17"/>
      <c r="VOU463" s="17"/>
      <c r="VOV463" s="17"/>
      <c r="VOW463" s="17"/>
      <c r="VOX463" s="17"/>
      <c r="VOY463" s="17"/>
      <c r="VOZ463" s="17"/>
      <c r="VPA463" s="17"/>
      <c r="VPB463" s="17"/>
      <c r="VPC463" s="17"/>
      <c r="VPD463" s="17"/>
      <c r="VPE463" s="17"/>
      <c r="VPF463" s="17"/>
      <c r="VPG463" s="17"/>
      <c r="VPH463" s="17"/>
      <c r="VPI463" s="17"/>
      <c r="VPJ463" s="17"/>
      <c r="VPK463" s="17"/>
      <c r="VPL463" s="17"/>
      <c r="VPM463" s="17"/>
      <c r="VPN463" s="17"/>
      <c r="VPO463" s="17"/>
      <c r="VPP463" s="17"/>
      <c r="VPQ463" s="17"/>
      <c r="VPR463" s="17"/>
      <c r="VPS463" s="17"/>
      <c r="VPT463" s="17"/>
      <c r="VPU463" s="17"/>
      <c r="VPV463" s="17"/>
      <c r="VPW463" s="17"/>
      <c r="VPX463" s="17"/>
      <c r="VPY463" s="17"/>
      <c r="VPZ463" s="17"/>
      <c r="VQA463" s="17"/>
      <c r="VQB463" s="17"/>
      <c r="VQC463" s="17"/>
      <c r="VQD463" s="17"/>
      <c r="VQE463" s="17"/>
      <c r="VQF463" s="17"/>
      <c r="VQG463" s="17"/>
      <c r="VQH463" s="17"/>
      <c r="VQI463" s="17"/>
      <c r="VQJ463" s="17"/>
      <c r="VQK463" s="17"/>
      <c r="VQL463" s="17"/>
      <c r="VQM463" s="17"/>
      <c r="VQN463" s="17"/>
      <c r="VQO463" s="17"/>
      <c r="VQP463" s="17"/>
      <c r="VQQ463" s="17"/>
      <c r="VQR463" s="17"/>
      <c r="VQS463" s="17"/>
      <c r="VQT463" s="17"/>
      <c r="VQU463" s="17"/>
      <c r="VQV463" s="17"/>
      <c r="VQW463" s="17"/>
      <c r="VQX463" s="17"/>
      <c r="VQY463" s="17"/>
      <c r="VQZ463" s="17"/>
      <c r="VRA463" s="17"/>
      <c r="VRB463" s="17"/>
      <c r="VRC463" s="17"/>
      <c r="VRD463" s="17"/>
      <c r="VRE463" s="17"/>
      <c r="VRF463" s="17"/>
      <c r="VRG463" s="17"/>
      <c r="VRH463" s="17"/>
      <c r="VRI463" s="17"/>
      <c r="VRJ463" s="17"/>
      <c r="VRK463" s="17"/>
      <c r="VRL463" s="17"/>
      <c r="VRM463" s="17"/>
      <c r="VRN463" s="17"/>
      <c r="VRO463" s="17"/>
      <c r="VRP463" s="17"/>
      <c r="VRQ463" s="17"/>
      <c r="VRR463" s="17"/>
      <c r="VRS463" s="17"/>
      <c r="VRT463" s="17"/>
      <c r="VRU463" s="17"/>
      <c r="VRV463" s="17"/>
      <c r="VRW463" s="17"/>
      <c r="VRX463" s="17"/>
      <c r="VRY463" s="17"/>
      <c r="VRZ463" s="17"/>
      <c r="VSA463" s="17"/>
      <c r="VSB463" s="17"/>
      <c r="VSC463" s="17"/>
      <c r="VSD463" s="17"/>
      <c r="VSE463" s="17"/>
      <c r="VSF463" s="17"/>
      <c r="VSG463" s="17"/>
      <c r="VSH463" s="17"/>
      <c r="VSI463" s="17"/>
      <c r="VSJ463" s="17"/>
      <c r="VSK463" s="17"/>
      <c r="VSL463" s="17"/>
      <c r="VSM463" s="17"/>
      <c r="VSN463" s="17"/>
      <c r="VSO463" s="17"/>
      <c r="VSP463" s="17"/>
      <c r="VSQ463" s="17"/>
      <c r="VSR463" s="17"/>
      <c r="VSS463" s="17"/>
      <c r="VST463" s="17"/>
      <c r="VSU463" s="17"/>
      <c r="VSV463" s="17"/>
      <c r="VSW463" s="17"/>
      <c r="VSX463" s="17"/>
      <c r="VSY463" s="17"/>
      <c r="VSZ463" s="17"/>
      <c r="VTA463" s="17"/>
      <c r="VTB463" s="17"/>
      <c r="VTC463" s="17"/>
      <c r="VTD463" s="17"/>
      <c r="VTE463" s="17"/>
      <c r="VTF463" s="17"/>
      <c r="VTG463" s="17"/>
      <c r="VTH463" s="17"/>
      <c r="VTI463" s="17"/>
      <c r="VTJ463" s="17"/>
      <c r="VTK463" s="17"/>
      <c r="VTL463" s="17"/>
      <c r="VTM463" s="17"/>
      <c r="VTN463" s="17"/>
      <c r="VTO463" s="17"/>
      <c r="VTP463" s="17"/>
      <c r="VTQ463" s="17"/>
      <c r="VTR463" s="17"/>
      <c r="VTS463" s="17"/>
      <c r="VTT463" s="17"/>
      <c r="VTU463" s="17"/>
      <c r="VTV463" s="17"/>
      <c r="VTW463" s="17"/>
      <c r="VTX463" s="17"/>
      <c r="VTY463" s="17"/>
      <c r="VTZ463" s="17"/>
      <c r="VUA463" s="17"/>
      <c r="VUB463" s="17"/>
      <c r="VUC463" s="17"/>
      <c r="VUD463" s="17"/>
      <c r="VUE463" s="17"/>
      <c r="VUF463" s="17"/>
      <c r="VUG463" s="17"/>
      <c r="VUH463" s="17"/>
      <c r="VUI463" s="17"/>
      <c r="VUJ463" s="17"/>
      <c r="VUK463" s="17"/>
      <c r="VUL463" s="17"/>
      <c r="VUM463" s="17"/>
      <c r="VUN463" s="17"/>
      <c r="VUO463" s="17"/>
      <c r="VUP463" s="17"/>
      <c r="VUQ463" s="17"/>
      <c r="VUR463" s="17"/>
      <c r="VUS463" s="17"/>
      <c r="VUT463" s="17"/>
      <c r="VUU463" s="17"/>
      <c r="VUV463" s="17"/>
      <c r="VUW463" s="17"/>
      <c r="VUX463" s="17"/>
      <c r="VUY463" s="17"/>
      <c r="VUZ463" s="17"/>
      <c r="VVA463" s="17"/>
      <c r="VVB463" s="17"/>
      <c r="VVC463" s="17"/>
      <c r="VVD463" s="17"/>
      <c r="VVE463" s="17"/>
      <c r="VVF463" s="17"/>
      <c r="VVG463" s="17"/>
      <c r="VVH463" s="17"/>
      <c r="VVI463" s="17"/>
      <c r="VVJ463" s="17"/>
      <c r="VVK463" s="17"/>
      <c r="VVL463" s="17"/>
      <c r="VVM463" s="17"/>
      <c r="VVN463" s="17"/>
      <c r="VVO463" s="17"/>
      <c r="VVP463" s="17"/>
      <c r="VVQ463" s="17"/>
      <c r="VVR463" s="17"/>
      <c r="VVS463" s="17"/>
      <c r="VVT463" s="17"/>
      <c r="VVU463" s="17"/>
      <c r="VVV463" s="17"/>
      <c r="VVW463" s="17"/>
      <c r="VVX463" s="17"/>
      <c r="VVY463" s="17"/>
      <c r="VVZ463" s="17"/>
      <c r="VWA463" s="17"/>
      <c r="VWB463" s="17"/>
      <c r="VWC463" s="17"/>
      <c r="VWD463" s="17"/>
      <c r="VWE463" s="17"/>
      <c r="VWF463" s="17"/>
      <c r="VWG463" s="17"/>
      <c r="VWH463" s="17"/>
      <c r="VWI463" s="17"/>
      <c r="VWJ463" s="17"/>
      <c r="VWK463" s="17"/>
      <c r="VWL463" s="17"/>
      <c r="VWM463" s="17"/>
      <c r="VWN463" s="17"/>
      <c r="VWO463" s="17"/>
      <c r="VWP463" s="17"/>
      <c r="VWQ463" s="17"/>
      <c r="VWR463" s="17"/>
      <c r="VWS463" s="17"/>
      <c r="VWT463" s="17"/>
      <c r="VWU463" s="17"/>
      <c r="VWV463" s="17"/>
      <c r="VWW463" s="17"/>
      <c r="VWX463" s="17"/>
      <c r="VWY463" s="17"/>
      <c r="VWZ463" s="17"/>
      <c r="VXA463" s="17"/>
      <c r="VXB463" s="17"/>
      <c r="VXC463" s="17"/>
      <c r="VXD463" s="17"/>
      <c r="VXE463" s="17"/>
      <c r="VXF463" s="17"/>
      <c r="VXG463" s="17"/>
      <c r="VXH463" s="17"/>
      <c r="VXI463" s="17"/>
      <c r="VXJ463" s="17"/>
      <c r="VXK463" s="17"/>
      <c r="VXL463" s="17"/>
      <c r="VXM463" s="17"/>
      <c r="VXN463" s="17"/>
      <c r="VXO463" s="17"/>
      <c r="VXP463" s="17"/>
      <c r="VXQ463" s="17"/>
      <c r="VXR463" s="17"/>
      <c r="VXS463" s="17"/>
      <c r="VXT463" s="17"/>
      <c r="VXU463" s="17"/>
      <c r="VXV463" s="17"/>
      <c r="VXW463" s="17"/>
      <c r="VXX463" s="17"/>
      <c r="VXY463" s="17"/>
      <c r="VXZ463" s="17"/>
      <c r="VYA463" s="17"/>
      <c r="VYB463" s="17"/>
      <c r="VYC463" s="17"/>
      <c r="VYD463" s="17"/>
      <c r="VYE463" s="17"/>
      <c r="VYF463" s="17"/>
      <c r="VYG463" s="17"/>
      <c r="VYH463" s="17"/>
      <c r="VYI463" s="17"/>
      <c r="VYJ463" s="17"/>
      <c r="VYK463" s="17"/>
      <c r="VYL463" s="17"/>
      <c r="VYM463" s="17"/>
      <c r="VYN463" s="17"/>
      <c r="VYO463" s="17"/>
      <c r="VYP463" s="17"/>
      <c r="VYQ463" s="17"/>
      <c r="VYR463" s="17"/>
      <c r="VYS463" s="17"/>
      <c r="VYT463" s="17"/>
      <c r="VYU463" s="17"/>
      <c r="VYV463" s="17"/>
      <c r="VYW463" s="17"/>
      <c r="VYX463" s="17"/>
      <c r="VYY463" s="17"/>
      <c r="VYZ463" s="17"/>
      <c r="VZA463" s="17"/>
      <c r="VZB463" s="17"/>
      <c r="VZC463" s="17"/>
      <c r="VZD463" s="17"/>
      <c r="VZE463" s="17"/>
      <c r="VZF463" s="17"/>
      <c r="VZG463" s="17"/>
      <c r="VZH463" s="17"/>
      <c r="VZI463" s="17"/>
      <c r="VZJ463" s="17"/>
      <c r="VZK463" s="17"/>
      <c r="VZL463" s="17"/>
      <c r="VZM463" s="17"/>
      <c r="VZN463" s="17"/>
      <c r="VZO463" s="17"/>
      <c r="VZP463" s="17"/>
      <c r="VZQ463" s="17"/>
      <c r="VZR463" s="17"/>
      <c r="VZS463" s="17"/>
      <c r="VZT463" s="17"/>
      <c r="VZU463" s="17"/>
      <c r="VZV463" s="17"/>
      <c r="VZW463" s="17"/>
      <c r="VZX463" s="17"/>
      <c r="VZY463" s="17"/>
      <c r="VZZ463" s="17"/>
      <c r="WAA463" s="17"/>
      <c r="WAB463" s="17"/>
      <c r="WAC463" s="17"/>
      <c r="WAD463" s="17"/>
      <c r="WAE463" s="17"/>
      <c r="WAF463" s="17"/>
      <c r="WAG463" s="17"/>
      <c r="WAH463" s="17"/>
      <c r="WAI463" s="17"/>
      <c r="WAJ463" s="17"/>
      <c r="WAK463" s="17"/>
      <c r="WAL463" s="17"/>
      <c r="WAM463" s="17"/>
      <c r="WAN463" s="17"/>
      <c r="WAO463" s="17"/>
      <c r="WAP463" s="17"/>
      <c r="WAQ463" s="17"/>
      <c r="WAR463" s="17"/>
      <c r="WAS463" s="17"/>
      <c r="WAT463" s="17"/>
      <c r="WAU463" s="17"/>
      <c r="WAV463" s="17"/>
      <c r="WAW463" s="17"/>
      <c r="WAX463" s="17"/>
      <c r="WAY463" s="17"/>
      <c r="WAZ463" s="17"/>
      <c r="WBA463" s="17"/>
      <c r="WBB463" s="17"/>
      <c r="WBC463" s="17"/>
      <c r="WBD463" s="17"/>
      <c r="WBE463" s="17"/>
      <c r="WBF463" s="17"/>
      <c r="WBG463" s="17"/>
      <c r="WBH463" s="17"/>
      <c r="WBI463" s="17"/>
      <c r="WBJ463" s="17"/>
      <c r="WBK463" s="17"/>
      <c r="WBL463" s="17"/>
      <c r="WBM463" s="17"/>
      <c r="WBN463" s="17"/>
      <c r="WBO463" s="17"/>
      <c r="WBP463" s="17"/>
      <c r="WBQ463" s="17"/>
      <c r="WBR463" s="17"/>
      <c r="WBS463" s="17"/>
      <c r="WBT463" s="17"/>
      <c r="WBU463" s="17"/>
      <c r="WBV463" s="17"/>
      <c r="WBW463" s="17"/>
      <c r="WBX463" s="17"/>
      <c r="WBY463" s="17"/>
      <c r="WBZ463" s="17"/>
      <c r="WCA463" s="17"/>
      <c r="WCB463" s="17"/>
      <c r="WCC463" s="17"/>
      <c r="WCD463" s="17"/>
      <c r="WCE463" s="17"/>
      <c r="WCF463" s="17"/>
      <c r="WCG463" s="17"/>
      <c r="WCH463" s="17"/>
      <c r="WCI463" s="17"/>
      <c r="WCJ463" s="17"/>
      <c r="WCK463" s="17"/>
      <c r="WCL463" s="17"/>
      <c r="WCM463" s="17"/>
      <c r="WCN463" s="17"/>
      <c r="WCO463" s="17"/>
      <c r="WCP463" s="17"/>
      <c r="WCQ463" s="17"/>
      <c r="WCR463" s="17"/>
      <c r="WCS463" s="17"/>
      <c r="WCT463" s="17"/>
      <c r="WCU463" s="17"/>
      <c r="WCV463" s="17"/>
      <c r="WCW463" s="17"/>
      <c r="WCX463" s="17"/>
      <c r="WCY463" s="17"/>
      <c r="WCZ463" s="17"/>
      <c r="WDA463" s="17"/>
      <c r="WDB463" s="17"/>
      <c r="WDC463" s="17"/>
      <c r="WDD463" s="17"/>
      <c r="WDE463" s="17"/>
      <c r="WDF463" s="17"/>
      <c r="WDG463" s="17"/>
      <c r="WDH463" s="17"/>
      <c r="WDI463" s="17"/>
      <c r="WDJ463" s="17"/>
      <c r="WDK463" s="17"/>
      <c r="WDL463" s="17"/>
      <c r="WDM463" s="17"/>
      <c r="WDN463" s="17"/>
      <c r="WDO463" s="17"/>
      <c r="WDP463" s="17"/>
      <c r="WDQ463" s="17"/>
      <c r="WDR463" s="17"/>
      <c r="WDS463" s="17"/>
      <c r="WDT463" s="17"/>
      <c r="WDU463" s="17"/>
      <c r="WDV463" s="17"/>
      <c r="WDW463" s="17"/>
      <c r="WDX463" s="17"/>
      <c r="WDY463" s="17"/>
      <c r="WDZ463" s="17"/>
      <c r="WEA463" s="17"/>
      <c r="WEB463" s="17"/>
      <c r="WEC463" s="17"/>
      <c r="WED463" s="17"/>
      <c r="WEE463" s="17"/>
      <c r="WEF463" s="17"/>
      <c r="WEG463" s="17"/>
      <c r="WEH463" s="17"/>
      <c r="WEI463" s="17"/>
      <c r="WEJ463" s="17"/>
      <c r="WEK463" s="17"/>
      <c r="WEL463" s="17"/>
      <c r="WEM463" s="17"/>
      <c r="WEN463" s="17"/>
      <c r="WEO463" s="17"/>
      <c r="WEP463" s="17"/>
      <c r="WEQ463" s="17"/>
      <c r="WER463" s="17"/>
      <c r="WES463" s="17"/>
      <c r="WET463" s="17"/>
      <c r="WEU463" s="17"/>
      <c r="WEV463" s="17"/>
      <c r="WEW463" s="17"/>
      <c r="WEX463" s="17"/>
      <c r="WEY463" s="17"/>
      <c r="WEZ463" s="17"/>
      <c r="WFA463" s="17"/>
      <c r="WFB463" s="17"/>
      <c r="WFC463" s="17"/>
      <c r="WFD463" s="17"/>
      <c r="WFE463" s="17"/>
      <c r="WFF463" s="17"/>
      <c r="WFG463" s="17"/>
      <c r="WFH463" s="17"/>
      <c r="WFI463" s="17"/>
      <c r="WFJ463" s="17"/>
      <c r="WFK463" s="17"/>
      <c r="WFL463" s="17"/>
      <c r="WFM463" s="17"/>
      <c r="WFN463" s="17"/>
      <c r="WFO463" s="17"/>
      <c r="WFP463" s="17"/>
      <c r="WFQ463" s="17"/>
      <c r="WFR463" s="17"/>
      <c r="WFS463" s="17"/>
      <c r="WFT463" s="17"/>
      <c r="WFU463" s="17"/>
      <c r="WFV463" s="17"/>
      <c r="WFW463" s="17"/>
      <c r="WFX463" s="17"/>
      <c r="WFY463" s="17"/>
      <c r="WFZ463" s="17"/>
      <c r="WGA463" s="17"/>
      <c r="WGB463" s="17"/>
      <c r="WGC463" s="17"/>
      <c r="WGD463" s="17"/>
      <c r="WGE463" s="17"/>
      <c r="WGF463" s="17"/>
      <c r="WGG463" s="17"/>
      <c r="WGH463" s="17"/>
      <c r="WGI463" s="17"/>
      <c r="WGJ463" s="17"/>
      <c r="WGK463" s="17"/>
      <c r="WGL463" s="17"/>
      <c r="WGM463" s="17"/>
      <c r="WGN463" s="17"/>
      <c r="WGO463" s="17"/>
      <c r="WGP463" s="17"/>
      <c r="WGQ463" s="17"/>
      <c r="WGR463" s="17"/>
      <c r="WGS463" s="17"/>
      <c r="WGT463" s="17"/>
      <c r="WGU463" s="17"/>
      <c r="WGV463" s="17"/>
      <c r="WGW463" s="17"/>
      <c r="WGX463" s="17"/>
      <c r="WGY463" s="17"/>
      <c r="WGZ463" s="17"/>
      <c r="WHA463" s="17"/>
      <c r="WHB463" s="17"/>
      <c r="WHC463" s="17"/>
      <c r="WHD463" s="17"/>
      <c r="WHE463" s="17"/>
      <c r="WHF463" s="17"/>
      <c r="WHG463" s="17"/>
      <c r="WHH463" s="17"/>
      <c r="WHI463" s="17"/>
      <c r="WHJ463" s="17"/>
      <c r="WHK463" s="17"/>
      <c r="WHL463" s="17"/>
      <c r="WHM463" s="17"/>
      <c r="WHN463" s="17"/>
      <c r="WHO463" s="17"/>
      <c r="WHP463" s="17"/>
      <c r="WHQ463" s="17"/>
      <c r="WHR463" s="17"/>
      <c r="WHS463" s="17"/>
      <c r="WHT463" s="17"/>
      <c r="WHU463" s="17"/>
      <c r="WHV463" s="17"/>
      <c r="WHW463" s="17"/>
      <c r="WHX463" s="17"/>
      <c r="WHY463" s="17"/>
      <c r="WHZ463" s="17"/>
      <c r="WIA463" s="17"/>
      <c r="WIB463" s="17"/>
      <c r="WIC463" s="17"/>
      <c r="WID463" s="17"/>
      <c r="WIE463" s="17"/>
      <c r="WIF463" s="17"/>
      <c r="WIG463" s="17"/>
      <c r="WIH463" s="17"/>
      <c r="WII463" s="17"/>
      <c r="WIJ463" s="17"/>
      <c r="WIK463" s="17"/>
      <c r="WIL463" s="17"/>
      <c r="WIM463" s="17"/>
      <c r="WIN463" s="17"/>
      <c r="WIO463" s="17"/>
      <c r="WIP463" s="17"/>
      <c r="WIQ463" s="17"/>
      <c r="WIR463" s="17"/>
      <c r="WIS463" s="17"/>
      <c r="WIT463" s="17"/>
      <c r="WIU463" s="17"/>
      <c r="WIV463" s="17"/>
      <c r="WIW463" s="17"/>
      <c r="WIX463" s="17"/>
      <c r="WIY463" s="17"/>
      <c r="WIZ463" s="17"/>
      <c r="WJA463" s="17"/>
      <c r="WJB463" s="17"/>
      <c r="WJC463" s="17"/>
      <c r="WJD463" s="17"/>
      <c r="WJE463" s="17"/>
      <c r="WJF463" s="17"/>
      <c r="WJG463" s="17"/>
      <c r="WJH463" s="17"/>
      <c r="WJI463" s="17"/>
      <c r="WJJ463" s="17"/>
      <c r="WJK463" s="17"/>
      <c r="WJL463" s="17"/>
      <c r="WJM463" s="17"/>
      <c r="WJN463" s="17"/>
      <c r="WJO463" s="17"/>
      <c r="WJP463" s="17"/>
      <c r="WJQ463" s="17"/>
      <c r="WJR463" s="17"/>
      <c r="WJS463" s="17"/>
      <c r="WJT463" s="17"/>
      <c r="WJU463" s="17"/>
      <c r="WJV463" s="17"/>
      <c r="WJW463" s="17"/>
      <c r="WJX463" s="17"/>
      <c r="WJY463" s="17"/>
      <c r="WJZ463" s="17"/>
      <c r="WKA463" s="17"/>
      <c r="WKB463" s="17"/>
      <c r="WKC463" s="17"/>
      <c r="WKD463" s="17"/>
      <c r="WKE463" s="17"/>
      <c r="WKF463" s="17"/>
      <c r="WKG463" s="17"/>
      <c r="WKH463" s="17"/>
      <c r="WKI463" s="17"/>
      <c r="WKJ463" s="17"/>
      <c r="WKK463" s="17"/>
      <c r="WKL463" s="17"/>
      <c r="WKM463" s="17"/>
      <c r="WKN463" s="17"/>
      <c r="WKO463" s="17"/>
      <c r="WKP463" s="17"/>
      <c r="WKQ463" s="17"/>
      <c r="WKR463" s="17"/>
      <c r="WKS463" s="17"/>
      <c r="WKT463" s="17"/>
      <c r="WKU463" s="17"/>
      <c r="WKV463" s="17"/>
      <c r="WKW463" s="17"/>
      <c r="WKX463" s="17"/>
      <c r="WKY463" s="17"/>
      <c r="WKZ463" s="17"/>
      <c r="WLA463" s="17"/>
      <c r="WLB463" s="17"/>
      <c r="WLC463" s="17"/>
      <c r="WLD463" s="17"/>
      <c r="WLE463" s="17"/>
      <c r="WLF463" s="17"/>
      <c r="WLG463" s="17"/>
      <c r="WLH463" s="17"/>
      <c r="WLI463" s="17"/>
      <c r="WLJ463" s="17"/>
      <c r="WLK463" s="17"/>
      <c r="WLL463" s="17"/>
      <c r="WLM463" s="17"/>
      <c r="WLN463" s="17"/>
      <c r="WLO463" s="17"/>
      <c r="WLP463" s="17"/>
      <c r="WLQ463" s="17"/>
      <c r="WLR463" s="17"/>
      <c r="WLS463" s="17"/>
      <c r="WLT463" s="17"/>
      <c r="WLU463" s="17"/>
      <c r="WLV463" s="17"/>
      <c r="WLW463" s="17"/>
      <c r="WLX463" s="17"/>
      <c r="WLY463" s="17"/>
      <c r="WLZ463" s="17"/>
      <c r="WMA463" s="17"/>
      <c r="WMB463" s="17"/>
      <c r="WMC463" s="17"/>
      <c r="WMD463" s="17"/>
      <c r="WME463" s="17"/>
      <c r="WMF463" s="17"/>
      <c r="WMG463" s="17"/>
      <c r="WMH463" s="17"/>
      <c r="WMI463" s="17"/>
      <c r="WMJ463" s="17"/>
      <c r="WMK463" s="17"/>
      <c r="WML463" s="17"/>
      <c r="WMM463" s="17"/>
      <c r="WMN463" s="17"/>
      <c r="WMO463" s="17"/>
      <c r="WMP463" s="17"/>
      <c r="WMQ463" s="17"/>
      <c r="WMR463" s="17"/>
      <c r="WMS463" s="17"/>
      <c r="WMT463" s="17"/>
      <c r="WMU463" s="17"/>
      <c r="WMV463" s="17"/>
      <c r="WMW463" s="17"/>
      <c r="WMX463" s="17"/>
      <c r="WMY463" s="17"/>
      <c r="WMZ463" s="17"/>
      <c r="WNA463" s="17"/>
      <c r="WNB463" s="17"/>
      <c r="WNC463" s="17"/>
      <c r="WND463" s="17"/>
      <c r="WNE463" s="17"/>
      <c r="WNF463" s="17"/>
      <c r="WNG463" s="17"/>
      <c r="WNH463" s="17"/>
      <c r="WNI463" s="17"/>
      <c r="WNJ463" s="17"/>
      <c r="WNK463" s="17"/>
      <c r="WNL463" s="17"/>
      <c r="WNM463" s="17"/>
      <c r="WNN463" s="17"/>
      <c r="WNO463" s="17"/>
      <c r="WNP463" s="17"/>
      <c r="WNQ463" s="17"/>
      <c r="WNR463" s="17"/>
      <c r="WNS463" s="17"/>
      <c r="WNT463" s="17"/>
      <c r="WNU463" s="17"/>
      <c r="WNV463" s="17"/>
      <c r="WNW463" s="17"/>
      <c r="WNX463" s="17"/>
      <c r="WNY463" s="17"/>
      <c r="WNZ463" s="17"/>
      <c r="WOA463" s="17"/>
      <c r="WOB463" s="17"/>
      <c r="WOC463" s="17"/>
      <c r="WOD463" s="17"/>
      <c r="WOE463" s="17"/>
      <c r="WOF463" s="17"/>
      <c r="WOG463" s="17"/>
      <c r="WOH463" s="17"/>
      <c r="WOI463" s="17"/>
      <c r="WOJ463" s="17"/>
      <c r="WOK463" s="17"/>
      <c r="WOL463" s="17"/>
      <c r="WOM463" s="17"/>
      <c r="WON463" s="17"/>
      <c r="WOO463" s="17"/>
      <c r="WOP463" s="17"/>
      <c r="WOQ463" s="17"/>
      <c r="WOR463" s="17"/>
      <c r="WOS463" s="17"/>
      <c r="WOT463" s="17"/>
      <c r="WOU463" s="17"/>
      <c r="WOV463" s="17"/>
      <c r="WOW463" s="17"/>
      <c r="WOX463" s="17"/>
      <c r="WOY463" s="17"/>
      <c r="WOZ463" s="17"/>
      <c r="WPA463" s="17"/>
      <c r="WPB463" s="17"/>
      <c r="WPC463" s="17"/>
      <c r="WPD463" s="17"/>
      <c r="WPE463" s="17"/>
      <c r="WPF463" s="17"/>
      <c r="WPG463" s="17"/>
      <c r="WPH463" s="17"/>
      <c r="WPI463" s="17"/>
      <c r="WPJ463" s="17"/>
      <c r="WPK463" s="17"/>
      <c r="WPL463" s="17"/>
      <c r="WPM463" s="17"/>
      <c r="WPN463" s="17"/>
      <c r="WPO463" s="17"/>
      <c r="WPP463" s="17"/>
      <c r="WPQ463" s="17"/>
      <c r="WPR463" s="17"/>
      <c r="WPS463" s="17"/>
      <c r="WPT463" s="17"/>
      <c r="WPU463" s="17"/>
      <c r="WPV463" s="17"/>
      <c r="WPW463" s="17"/>
      <c r="WPX463" s="17"/>
      <c r="WPY463" s="17"/>
      <c r="WPZ463" s="17"/>
      <c r="WQA463" s="17"/>
      <c r="WQB463" s="17"/>
      <c r="WQC463" s="17"/>
      <c r="WQD463" s="17"/>
      <c r="WQE463" s="17"/>
      <c r="WQF463" s="17"/>
      <c r="WQG463" s="17"/>
      <c r="WQH463" s="17"/>
      <c r="WQI463" s="17"/>
      <c r="WQJ463" s="17"/>
      <c r="WQK463" s="17"/>
      <c r="WQL463" s="17"/>
      <c r="WQM463" s="17"/>
      <c r="WQN463" s="17"/>
      <c r="WQO463" s="17"/>
      <c r="WQP463" s="17"/>
      <c r="WQQ463" s="17"/>
      <c r="WQR463" s="17"/>
      <c r="WQS463" s="17"/>
      <c r="WQT463" s="17"/>
      <c r="WQU463" s="17"/>
      <c r="WQV463" s="17"/>
      <c r="WQW463" s="17"/>
      <c r="WQX463" s="17"/>
      <c r="WQY463" s="17"/>
      <c r="WQZ463" s="17"/>
      <c r="WRA463" s="17"/>
      <c r="WRB463" s="17"/>
      <c r="WRC463" s="17"/>
      <c r="WRD463" s="17"/>
      <c r="WRE463" s="17"/>
      <c r="WRF463" s="17"/>
      <c r="WRG463" s="17"/>
      <c r="WRH463" s="17"/>
      <c r="WRI463" s="17"/>
      <c r="WRJ463" s="17"/>
      <c r="WRK463" s="17"/>
      <c r="WRL463" s="17"/>
      <c r="WRM463" s="17"/>
      <c r="WRN463" s="17"/>
      <c r="WRO463" s="17"/>
      <c r="WRP463" s="17"/>
      <c r="WRQ463" s="17"/>
      <c r="WRR463" s="17"/>
      <c r="WRS463" s="17"/>
      <c r="WRT463" s="17"/>
      <c r="WRU463" s="17"/>
      <c r="WRV463" s="17"/>
      <c r="WRW463" s="17"/>
      <c r="WRX463" s="17"/>
      <c r="WRY463" s="17"/>
      <c r="WRZ463" s="17"/>
      <c r="WSA463" s="17"/>
      <c r="WSB463" s="17"/>
      <c r="WSC463" s="17"/>
      <c r="WSD463" s="17"/>
      <c r="WSE463" s="17"/>
      <c r="WSF463" s="17"/>
      <c r="WSG463" s="17"/>
      <c r="WSH463" s="17"/>
      <c r="WSI463" s="17"/>
      <c r="WSJ463" s="17"/>
      <c r="WSK463" s="17"/>
      <c r="WSL463" s="17"/>
      <c r="WSM463" s="17"/>
      <c r="WSN463" s="17"/>
      <c r="WSO463" s="17"/>
      <c r="WSP463" s="17"/>
      <c r="WSQ463" s="17"/>
      <c r="WSR463" s="17"/>
      <c r="WSS463" s="17"/>
      <c r="WST463" s="17"/>
      <c r="WSU463" s="17"/>
      <c r="WSV463" s="17"/>
      <c r="WSW463" s="17"/>
      <c r="WSX463" s="17"/>
      <c r="WSY463" s="17"/>
      <c r="WSZ463" s="17"/>
      <c r="WTA463" s="17"/>
      <c r="WTB463" s="17"/>
      <c r="WTC463" s="17"/>
      <c r="WTD463" s="17"/>
      <c r="WTE463" s="17"/>
      <c r="WTF463" s="17"/>
      <c r="WTG463" s="17"/>
      <c r="WTH463" s="17"/>
      <c r="WTI463" s="17"/>
      <c r="WTJ463" s="17"/>
      <c r="WTK463" s="17"/>
      <c r="WTL463" s="17"/>
      <c r="WTM463" s="17"/>
      <c r="WTN463" s="17"/>
      <c r="WTO463" s="17"/>
      <c r="WTP463" s="17"/>
      <c r="WTQ463" s="17"/>
      <c r="WTR463" s="17"/>
      <c r="WTS463" s="17"/>
      <c r="WTT463" s="17"/>
      <c r="WTU463" s="17"/>
      <c r="WTV463" s="17"/>
      <c r="WTW463" s="17"/>
      <c r="WTX463" s="17"/>
      <c r="WTY463" s="17"/>
      <c r="WTZ463" s="17"/>
      <c r="WUA463" s="17"/>
      <c r="WUB463" s="17"/>
      <c r="WUC463" s="17"/>
      <c r="WUD463" s="17"/>
      <c r="WUE463" s="17"/>
      <c r="WUF463" s="17"/>
      <c r="WUG463" s="17"/>
      <c r="WUH463" s="17"/>
      <c r="WUI463" s="17"/>
      <c r="WUJ463" s="17"/>
      <c r="WUK463" s="17"/>
      <c r="WUL463" s="17"/>
      <c r="WUM463" s="17"/>
      <c r="WUN463" s="17"/>
      <c r="WUO463" s="17"/>
      <c r="WUP463" s="17"/>
      <c r="WUQ463" s="17"/>
      <c r="WUR463" s="17"/>
      <c r="WUS463" s="17"/>
      <c r="WUT463" s="17"/>
      <c r="WUU463" s="17"/>
      <c r="WUV463" s="17"/>
      <c r="WUW463" s="17"/>
      <c r="WUX463" s="17"/>
      <c r="WUY463" s="17"/>
      <c r="WUZ463" s="17"/>
      <c r="WVA463" s="17"/>
      <c r="WVB463" s="17"/>
      <c r="WVC463" s="17"/>
      <c r="WVD463" s="17"/>
      <c r="WVE463" s="17"/>
      <c r="WVF463" s="17"/>
      <c r="WVG463" s="17"/>
      <c r="WVH463" s="17"/>
      <c r="WVI463" s="17"/>
      <c r="WVJ463" s="17"/>
      <c r="WVK463" s="17"/>
      <c r="WVL463" s="17"/>
      <c r="WVM463" s="17"/>
      <c r="WVN463" s="17"/>
      <c r="WVO463" s="17"/>
      <c r="WVP463" s="17"/>
      <c r="WVQ463" s="17"/>
      <c r="WVR463" s="17"/>
      <c r="WVS463" s="17"/>
      <c r="WVT463" s="17"/>
      <c r="WVU463" s="17"/>
      <c r="WVV463" s="17"/>
      <c r="WVW463" s="17"/>
      <c r="WVX463" s="17"/>
      <c r="WVY463" s="17"/>
      <c r="WVZ463" s="17"/>
      <c r="WWA463" s="17"/>
      <c r="WWB463" s="17"/>
      <c r="WWC463" s="17"/>
      <c r="WWD463" s="17"/>
      <c r="WWE463" s="17"/>
      <c r="WWF463" s="17"/>
      <c r="WWG463" s="17"/>
      <c r="WWH463" s="17"/>
      <c r="WWI463" s="17"/>
      <c r="WWJ463" s="17"/>
      <c r="WWK463" s="17"/>
      <c r="WWL463" s="17"/>
      <c r="WWM463" s="17"/>
      <c r="WWN463" s="17"/>
      <c r="WWO463" s="17"/>
      <c r="WWP463" s="17"/>
      <c r="WWQ463" s="17"/>
      <c r="WWR463" s="17"/>
      <c r="WWS463" s="17"/>
      <c r="WWT463" s="17"/>
      <c r="WWU463" s="17"/>
      <c r="WWV463" s="17"/>
      <c r="WWW463" s="17"/>
      <c r="WWX463" s="17"/>
      <c r="WWY463" s="17"/>
      <c r="WWZ463" s="17"/>
      <c r="WXA463" s="17"/>
      <c r="WXB463" s="17"/>
      <c r="WXC463" s="17"/>
      <c r="WXD463" s="17"/>
      <c r="WXE463" s="17"/>
      <c r="WXF463" s="17"/>
      <c r="WXG463" s="17"/>
      <c r="WXH463" s="17"/>
      <c r="WXI463" s="17"/>
      <c r="WXJ463" s="17"/>
      <c r="WXK463" s="17"/>
      <c r="WXL463" s="17"/>
      <c r="WXM463" s="17"/>
      <c r="WXN463" s="17"/>
      <c r="WXO463" s="17"/>
      <c r="WXP463" s="17"/>
      <c r="WXQ463" s="17"/>
      <c r="WXR463" s="17"/>
      <c r="WXS463" s="17"/>
      <c r="WXT463" s="17"/>
      <c r="WXU463" s="17"/>
      <c r="WXV463" s="17"/>
      <c r="WXW463" s="17"/>
      <c r="WXX463" s="17"/>
      <c r="WXY463" s="17"/>
      <c r="WXZ463" s="17"/>
      <c r="WYA463" s="17"/>
      <c r="WYB463" s="17"/>
      <c r="WYC463" s="17"/>
      <c r="WYD463" s="17"/>
      <c r="WYE463" s="17"/>
      <c r="WYF463" s="17"/>
      <c r="WYG463" s="17"/>
      <c r="WYH463" s="17"/>
      <c r="WYI463" s="17"/>
      <c r="WYJ463" s="17"/>
      <c r="WYK463" s="17"/>
      <c r="WYL463" s="17"/>
      <c r="WYM463" s="17"/>
      <c r="WYN463" s="17"/>
      <c r="WYO463" s="17"/>
      <c r="WYP463" s="17"/>
      <c r="WYQ463" s="17"/>
      <c r="WYR463" s="17"/>
      <c r="WYS463" s="17"/>
      <c r="WYT463" s="17"/>
      <c r="WYU463" s="17"/>
      <c r="WYV463" s="17"/>
      <c r="WYW463" s="17"/>
      <c r="WYX463" s="17"/>
      <c r="WYY463" s="17"/>
      <c r="WYZ463" s="17"/>
      <c r="WZA463" s="17"/>
      <c r="WZB463" s="17"/>
      <c r="WZC463" s="17"/>
      <c r="WZD463" s="17"/>
      <c r="WZE463" s="17"/>
      <c r="WZF463" s="17"/>
      <c r="WZG463" s="17"/>
      <c r="WZH463" s="17"/>
      <c r="WZI463" s="17"/>
      <c r="WZJ463" s="17"/>
      <c r="WZK463" s="17"/>
      <c r="WZL463" s="17"/>
      <c r="WZM463" s="17"/>
      <c r="WZN463" s="17"/>
      <c r="WZO463" s="17"/>
      <c r="WZP463" s="17"/>
      <c r="WZQ463" s="17"/>
      <c r="WZR463" s="17"/>
      <c r="WZS463" s="17"/>
      <c r="WZT463" s="17"/>
      <c r="WZU463" s="17"/>
      <c r="WZV463" s="17"/>
      <c r="WZW463" s="17"/>
      <c r="WZX463" s="17"/>
      <c r="WZY463" s="17"/>
      <c r="WZZ463" s="17"/>
      <c r="XAA463" s="17"/>
      <c r="XAB463" s="17"/>
      <c r="XAC463" s="17"/>
      <c r="XAD463" s="17"/>
      <c r="XAE463" s="17"/>
      <c r="XAF463" s="17"/>
      <c r="XAG463" s="17"/>
      <c r="XAH463" s="17"/>
      <c r="XAI463" s="17"/>
      <c r="XAJ463" s="17"/>
      <c r="XAK463" s="17"/>
      <c r="XAL463" s="17"/>
      <c r="XAM463" s="17"/>
      <c r="XAN463" s="17"/>
      <c r="XAO463" s="17"/>
      <c r="XAP463" s="17"/>
      <c r="XAQ463" s="17"/>
      <c r="XAR463" s="17"/>
      <c r="XAS463" s="17"/>
      <c r="XAT463" s="17"/>
      <c r="XAU463" s="17"/>
      <c r="XAV463" s="17"/>
      <c r="XAW463" s="17"/>
      <c r="XAX463" s="17"/>
      <c r="XAY463" s="17"/>
      <c r="XAZ463" s="17"/>
      <c r="XBA463" s="17"/>
      <c r="XBB463" s="17"/>
      <c r="XBC463" s="17"/>
      <c r="XBD463" s="17"/>
      <c r="XBE463" s="17"/>
      <c r="XBF463" s="17"/>
      <c r="XBG463" s="17"/>
      <c r="XBH463" s="17"/>
      <c r="XBI463" s="17"/>
      <c r="XBJ463" s="17"/>
      <c r="XBK463" s="17"/>
      <c r="XBL463" s="17"/>
      <c r="XBM463" s="17"/>
      <c r="XBN463" s="17"/>
      <c r="XBO463" s="17"/>
      <c r="XBP463" s="17"/>
      <c r="XBQ463" s="17"/>
      <c r="XBR463" s="17"/>
      <c r="XBS463" s="17"/>
      <c r="XBT463" s="17"/>
      <c r="XBU463" s="17"/>
      <c r="XBV463" s="17"/>
      <c r="XBW463" s="17"/>
      <c r="XBX463" s="17"/>
      <c r="XBY463" s="17"/>
      <c r="XBZ463" s="17"/>
      <c r="XCA463" s="17"/>
      <c r="XCB463" s="17"/>
      <c r="XCC463" s="17"/>
      <c r="XCD463" s="17"/>
      <c r="XCE463" s="17"/>
      <c r="XCF463" s="17"/>
      <c r="XCG463" s="17"/>
      <c r="XCH463" s="17"/>
      <c r="XCI463" s="17"/>
      <c r="XCJ463" s="17"/>
      <c r="XCK463" s="17"/>
      <c r="XCL463" s="17"/>
      <c r="XCM463" s="17"/>
      <c r="XCN463" s="17"/>
      <c r="XCO463" s="17"/>
      <c r="XCP463" s="17"/>
      <c r="XCQ463" s="17"/>
      <c r="XCR463" s="17"/>
      <c r="XCS463" s="17"/>
      <c r="XCT463" s="17"/>
      <c r="XCU463" s="17"/>
      <c r="XCV463" s="17"/>
      <c r="XCW463" s="17"/>
      <c r="XCX463" s="17"/>
      <c r="XCY463" s="17"/>
      <c r="XCZ463" s="17"/>
      <c r="XDA463" s="17"/>
      <c r="XDB463" s="17"/>
      <c r="XDC463" s="17"/>
      <c r="XDD463" s="17"/>
      <c r="XDE463" s="17"/>
      <c r="XDF463" s="17"/>
      <c r="XDG463" s="17"/>
      <c r="XDH463" s="17"/>
      <c r="XDI463" s="17"/>
      <c r="XDJ463" s="17"/>
      <c r="XDK463" s="17"/>
      <c r="XDL463" s="17"/>
      <c r="XDM463" s="17"/>
      <c r="XDN463" s="17"/>
      <c r="XDO463" s="17"/>
      <c r="XDP463" s="17"/>
      <c r="XDQ463" s="17"/>
      <c r="XDR463" s="17"/>
      <c r="XDS463" s="17"/>
      <c r="XDT463" s="17"/>
      <c r="XDU463" s="17"/>
      <c r="XDV463" s="17"/>
      <c r="XDW463" s="17"/>
      <c r="XDX463" s="17"/>
      <c r="XDY463" s="17"/>
      <c r="XDZ463" s="17"/>
      <c r="XEA463" s="17"/>
      <c r="XEB463" s="17"/>
      <c r="XEC463" s="17"/>
      <c r="XED463" s="17"/>
      <c r="XEE463" s="17"/>
      <c r="XEF463" s="17"/>
      <c r="XEG463" s="17"/>
      <c r="XEH463" s="17"/>
      <c r="XEI463" s="17"/>
      <c r="XEJ463" s="17"/>
      <c r="XEK463" s="17"/>
      <c r="XEL463" s="17"/>
      <c r="XEM463" s="17"/>
      <c r="XEN463" s="50"/>
      <c r="XEO463" s="37"/>
      <c r="XEP463" s="38"/>
      <c r="XEQ463" s="45"/>
      <c r="XER463" s="42"/>
      <c r="XES463" s="48"/>
      <c r="XET463" s="41"/>
    </row>
    <row r="464" spans="1:16374" ht="100" customHeight="1" x14ac:dyDescent="0.25">
      <c r="A464" s="50">
        <v>585</v>
      </c>
      <c r="B464" s="37" t="s">
        <v>99</v>
      </c>
      <c r="C464" s="38" t="s">
        <v>93</v>
      </c>
      <c r="D464" s="44" t="s">
        <v>1168</v>
      </c>
      <c r="E464" s="41" t="s">
        <v>504</v>
      </c>
      <c r="F464" s="47" t="s">
        <v>697</v>
      </c>
      <c r="G464" s="41">
        <v>1</v>
      </c>
      <c r="H464" s="75" t="s">
        <v>327</v>
      </c>
      <c r="I464" s="49"/>
      <c r="J464" s="19"/>
      <c r="K464" s="74"/>
      <c r="L464" s="74"/>
      <c r="M464" s="41">
        <v>1</v>
      </c>
      <c r="N464" s="41">
        <v>1</v>
      </c>
      <c r="O464" s="41">
        <v>1</v>
      </c>
      <c r="P464" s="41">
        <v>0</v>
      </c>
      <c r="Q464" s="41">
        <f t="shared" si="14"/>
        <v>1465</v>
      </c>
      <c r="R464" s="41">
        <f t="shared" si="15"/>
        <v>1784</v>
      </c>
      <c r="S464" s="41">
        <v>1</v>
      </c>
      <c r="T464" s="76">
        <v>4</v>
      </c>
      <c r="U464" s="84"/>
      <c r="V464" s="73" t="s">
        <v>331</v>
      </c>
      <c r="W464" s="41"/>
      <c r="Y464" s="25">
        <v>959</v>
      </c>
      <c r="Z464" s="25">
        <v>3812</v>
      </c>
      <c r="AA464"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(#Chaudière dont la puissance nominale est comprise entre 4 et 400 kilowatts :
Vérification Périodique annuelle Attestation d''entretien#,#Arrêté du 15 septembre 2009 Article 2
R224-41-4 à R224-41-9#,1,1784,#Vérification de la chaudière, le cas échéant son nettoyage et son réglage, ainsi que la fourniture des conseils nécessaires portant sur le bon usage de la chaudière en place, les améliorations possibles de l''ensemble de l''installation de chauffage et l''intérêt éventuel du remplacement de celle-ci.#,##,3,1465,4)</v>
      </c>
      <c r="XEN464" s="50"/>
      <c r="XEO464" s="37"/>
      <c r="XEP464" s="38"/>
      <c r="XEQ464" s="44"/>
      <c r="XER464" s="41"/>
      <c r="XES464" s="47"/>
      <c r="XET464" s="41"/>
    </row>
    <row r="465" spans="1:16374" s="28" customFormat="1" ht="100" customHeight="1" x14ac:dyDescent="0.25">
      <c r="A465" s="50">
        <v>3828</v>
      </c>
      <c r="B465" s="37" t="s">
        <v>99</v>
      </c>
      <c r="C465" s="38" t="s">
        <v>1277</v>
      </c>
      <c r="D465" s="45" t="s">
        <v>1342</v>
      </c>
      <c r="E465" s="42" t="s">
        <v>1280</v>
      </c>
      <c r="F465" s="48" t="s">
        <v>1279</v>
      </c>
      <c r="G465" s="41"/>
      <c r="H465" s="75" t="s">
        <v>327</v>
      </c>
      <c r="I465" s="49"/>
      <c r="J465" s="39"/>
      <c r="K465" s="74"/>
      <c r="L465" s="74"/>
      <c r="M465" s="64"/>
      <c r="N465" s="64"/>
      <c r="O465" s="64"/>
      <c r="P465" s="64">
        <v>0</v>
      </c>
      <c r="Q465" s="64">
        <f t="shared" ref="Q465:Q476" si="16">Y461</f>
        <v>1465</v>
      </c>
      <c r="R465" s="64">
        <f t="shared" ref="R465:R476" si="17">Z461</f>
        <v>3826</v>
      </c>
      <c r="S465" s="64"/>
      <c r="T465" s="64"/>
      <c r="U465" s="64"/>
      <c r="V465" s="64" t="s">
        <v>27</v>
      </c>
      <c r="W465" s="64"/>
      <c r="X465" s="17"/>
      <c r="Y465" s="25">
        <v>959</v>
      </c>
      <c r="Z465" s="25">
        <v>3813</v>
      </c>
      <c r="AA465"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(#Attestation de capacité de l'opérateur intervenant :
Validité de 5ans#,#A du 29/02/2016 
Article R. 543-99 du code de l’environnement #,1,3826,#Sont considérés comme "opérateurs", les entreprises et les organismes qui procèdent à titre professionnel à tout ou partie des opérations suivantes :
La mise en service d’équipements,
L’entretien et la réparation d’équipements, dès lors que ces opérations nécessitent une intervention sur le circuit contenant des fluides frigorigènes,
Le contrôle de l’étanchéité des équipements,  
Le démantèlement des équipements,      
La récupération et la charge des fluides frigorigènes dans les équipements,      
Toute autre opération réalisée sur des équipements nécessitant la manipulation de fluides frigorigènes.  #,##,3,1465,)</v>
      </c>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c r="ED465" s="17"/>
      <c r="EE465" s="17"/>
      <c r="EF465" s="17"/>
      <c r="EG465" s="17"/>
      <c r="EH465" s="17"/>
      <c r="EI465" s="17"/>
      <c r="EJ465" s="17"/>
      <c r="EK465" s="17"/>
      <c r="EL465" s="17"/>
      <c r="EM465" s="17"/>
      <c r="EN465" s="17"/>
      <c r="EO465" s="17"/>
      <c r="EP465" s="17"/>
      <c r="EQ465" s="17"/>
      <c r="ER465" s="17"/>
      <c r="ES465" s="17"/>
      <c r="ET465" s="17"/>
      <c r="EU465" s="17"/>
      <c r="EV465" s="17"/>
      <c r="EW465" s="17"/>
      <c r="EX465" s="17"/>
      <c r="EY465" s="17"/>
      <c r="EZ465" s="17"/>
      <c r="FA465" s="17"/>
      <c r="FB465" s="17"/>
      <c r="FC465" s="17"/>
      <c r="FD465" s="17"/>
      <c r="FE465" s="17"/>
      <c r="FF465" s="17"/>
      <c r="FG465" s="17"/>
      <c r="FH465" s="17"/>
      <c r="FI465" s="17"/>
      <c r="FJ465" s="17"/>
      <c r="FK465" s="17"/>
      <c r="FL465" s="17"/>
      <c r="FM465" s="17"/>
      <c r="FN465" s="17"/>
      <c r="FO465" s="17"/>
      <c r="FP465" s="17"/>
      <c r="FQ465" s="17"/>
      <c r="FR465" s="17"/>
      <c r="FS465" s="17"/>
      <c r="FT465" s="17"/>
      <c r="FU465" s="17"/>
      <c r="FV465" s="17"/>
      <c r="FW465" s="17"/>
      <c r="FX465" s="17"/>
      <c r="FY465" s="17"/>
      <c r="FZ465" s="17"/>
      <c r="GA465" s="17"/>
      <c r="GB465" s="17"/>
      <c r="GC465" s="17"/>
      <c r="GD465" s="17"/>
      <c r="GE465" s="17"/>
      <c r="GF465" s="17"/>
      <c r="GG465" s="17"/>
      <c r="GH465" s="17"/>
      <c r="GI465" s="17"/>
      <c r="GJ465" s="17"/>
      <c r="GK465" s="17"/>
      <c r="GL465" s="17"/>
      <c r="GM465" s="17"/>
      <c r="GN465" s="17"/>
      <c r="GO465" s="17"/>
      <c r="GP465" s="17"/>
      <c r="GQ465" s="17"/>
      <c r="GR465" s="17"/>
      <c r="GS465" s="17"/>
      <c r="GT465" s="17"/>
      <c r="GU465" s="17"/>
      <c r="GV465" s="17"/>
      <c r="GW465" s="17"/>
      <c r="GX465" s="17"/>
      <c r="GY465" s="17"/>
      <c r="GZ465" s="17"/>
      <c r="HA465" s="17"/>
      <c r="HB465" s="17"/>
      <c r="HC465" s="17"/>
      <c r="HD465" s="17"/>
      <c r="HE465" s="17"/>
      <c r="HF465" s="17"/>
      <c r="HG465" s="17"/>
      <c r="HH465" s="17"/>
      <c r="HI465" s="17"/>
      <c r="HJ465" s="17"/>
      <c r="HK465" s="17"/>
      <c r="HL465" s="17"/>
      <c r="HM465" s="17"/>
      <c r="HN465" s="17"/>
      <c r="HO465" s="17"/>
      <c r="HP465" s="17"/>
      <c r="HQ465" s="17"/>
      <c r="HR465" s="17"/>
      <c r="HS465" s="17"/>
      <c r="HT465" s="17"/>
      <c r="HU465" s="17"/>
      <c r="HV465" s="17"/>
      <c r="HW465" s="17"/>
      <c r="HX465" s="17"/>
      <c r="HY465" s="17"/>
      <c r="HZ465" s="17"/>
      <c r="IA465" s="17"/>
      <c r="IB465" s="17"/>
      <c r="IC465" s="17"/>
      <c r="ID465" s="17"/>
      <c r="IE465" s="17"/>
      <c r="IF465" s="17"/>
      <c r="IG465" s="17"/>
      <c r="IH465" s="17"/>
      <c r="II465" s="17"/>
      <c r="IJ465" s="17"/>
      <c r="IK465" s="17"/>
      <c r="IL465" s="17"/>
      <c r="IM465" s="17"/>
      <c r="IN465" s="17"/>
      <c r="IO465" s="17"/>
      <c r="IP465" s="17"/>
      <c r="IQ465" s="17"/>
      <c r="IR465" s="17"/>
      <c r="IS465" s="17"/>
      <c r="IT465" s="17"/>
      <c r="IU465" s="17"/>
      <c r="IV465" s="17"/>
      <c r="IW465" s="17"/>
      <c r="IX465" s="17"/>
      <c r="IY465" s="17"/>
      <c r="IZ465" s="17"/>
      <c r="JA465" s="17"/>
      <c r="JB465" s="17"/>
      <c r="JC465" s="17"/>
      <c r="JD465" s="17"/>
      <c r="JE465" s="17"/>
      <c r="JF465" s="17"/>
      <c r="JG465" s="17"/>
      <c r="JH465" s="17"/>
      <c r="JI465" s="17"/>
      <c r="JJ465" s="17"/>
      <c r="JK465" s="17"/>
      <c r="JL465" s="17"/>
      <c r="JM465" s="17"/>
      <c r="JN465" s="17"/>
      <c r="JO465" s="17"/>
      <c r="JP465" s="17"/>
      <c r="JQ465" s="17"/>
      <c r="JR465" s="17"/>
      <c r="JS465" s="17"/>
      <c r="JT465" s="17"/>
      <c r="JU465" s="17"/>
      <c r="JV465" s="17"/>
      <c r="JW465" s="17"/>
      <c r="JX465" s="17"/>
      <c r="JY465" s="17"/>
      <c r="JZ465" s="17"/>
      <c r="KA465" s="17"/>
      <c r="KB465" s="17"/>
      <c r="KC465" s="17"/>
      <c r="KD465" s="17"/>
      <c r="KE465" s="17"/>
      <c r="KF465" s="17"/>
      <c r="KG465" s="17"/>
      <c r="KH465" s="17"/>
      <c r="KI465" s="17"/>
      <c r="KJ465" s="17"/>
      <c r="KK465" s="17"/>
      <c r="KL465" s="17"/>
      <c r="KM465" s="17"/>
      <c r="KN465" s="17"/>
      <c r="KO465" s="17"/>
      <c r="KP465" s="17"/>
      <c r="KQ465" s="17"/>
      <c r="KR465" s="17"/>
      <c r="KS465" s="17"/>
      <c r="KT465" s="17"/>
      <c r="KU465" s="17"/>
      <c r="KV465" s="17"/>
      <c r="KW465" s="17"/>
      <c r="KX465" s="17"/>
      <c r="KY465" s="17"/>
      <c r="KZ465" s="17"/>
      <c r="LA465" s="17"/>
      <c r="LB465" s="17"/>
      <c r="LC465" s="17"/>
      <c r="LD465" s="17"/>
      <c r="LE465" s="17"/>
      <c r="LF465" s="17"/>
      <c r="LG465" s="17"/>
      <c r="LH465" s="17"/>
      <c r="LI465" s="17"/>
      <c r="LJ465" s="17"/>
      <c r="LK465" s="17"/>
      <c r="LL465" s="17"/>
      <c r="LM465" s="17"/>
      <c r="LN465" s="17"/>
      <c r="LO465" s="17"/>
      <c r="LP465" s="17"/>
      <c r="LQ465" s="17"/>
      <c r="LR465" s="17"/>
      <c r="LS465" s="17"/>
      <c r="LT465" s="17"/>
      <c r="LU465" s="17"/>
      <c r="LV465" s="17"/>
      <c r="LW465" s="17"/>
      <c r="LX465" s="17"/>
      <c r="LY465" s="17"/>
      <c r="LZ465" s="17"/>
      <c r="MA465" s="17"/>
      <c r="MB465" s="17"/>
      <c r="MC465" s="17"/>
      <c r="MD465" s="17"/>
      <c r="ME465" s="17"/>
      <c r="MF465" s="17"/>
      <c r="MG465" s="17"/>
      <c r="MH465" s="17"/>
      <c r="MI465" s="17"/>
      <c r="MJ465" s="17"/>
      <c r="MK465" s="17"/>
      <c r="ML465" s="17"/>
      <c r="MM465" s="17"/>
      <c r="MN465" s="17"/>
      <c r="MO465" s="17"/>
      <c r="MP465" s="17"/>
      <c r="MQ465" s="17"/>
      <c r="MR465" s="17"/>
      <c r="MS465" s="17"/>
      <c r="MT465" s="17"/>
      <c r="MU465" s="17"/>
      <c r="MV465" s="17"/>
      <c r="MW465" s="17"/>
      <c r="MX465" s="17"/>
      <c r="MY465" s="17"/>
      <c r="MZ465" s="17"/>
      <c r="NA465" s="17"/>
      <c r="NB465" s="17"/>
      <c r="NC465" s="17"/>
      <c r="ND465" s="17"/>
      <c r="NE465" s="17"/>
      <c r="NF465" s="17"/>
      <c r="NG465" s="17"/>
      <c r="NH465" s="17"/>
      <c r="NI465" s="17"/>
      <c r="NJ465" s="17"/>
      <c r="NK465" s="17"/>
      <c r="NL465" s="17"/>
      <c r="NM465" s="17"/>
      <c r="NN465" s="17"/>
      <c r="NO465" s="17"/>
      <c r="NP465" s="17"/>
      <c r="NQ465" s="17"/>
      <c r="NR465" s="17"/>
      <c r="NS465" s="17"/>
      <c r="NT465" s="17"/>
      <c r="NU465" s="17"/>
      <c r="NV465" s="17"/>
      <c r="NW465" s="17"/>
      <c r="NX465" s="17"/>
      <c r="NY465" s="17"/>
      <c r="NZ465" s="17"/>
      <c r="OA465" s="17"/>
      <c r="OB465" s="17"/>
      <c r="OC465" s="17"/>
      <c r="OD465" s="17"/>
      <c r="OE465" s="17"/>
      <c r="OF465" s="17"/>
      <c r="OG465" s="17"/>
      <c r="OH465" s="17"/>
      <c r="OI465" s="17"/>
      <c r="OJ465" s="17"/>
      <c r="OK465" s="17"/>
      <c r="OL465" s="17"/>
      <c r="OM465" s="17"/>
      <c r="ON465" s="17"/>
      <c r="OO465" s="17"/>
      <c r="OP465" s="17"/>
      <c r="OQ465" s="17"/>
      <c r="OR465" s="17"/>
      <c r="OS465" s="17"/>
      <c r="OT465" s="17"/>
      <c r="OU465" s="17"/>
      <c r="OV465" s="17"/>
      <c r="OW465" s="17"/>
      <c r="OX465" s="17"/>
      <c r="OY465" s="17"/>
      <c r="OZ465" s="17"/>
      <c r="PA465" s="17"/>
      <c r="PB465" s="17"/>
      <c r="PC465" s="17"/>
      <c r="PD465" s="17"/>
      <c r="PE465" s="17"/>
      <c r="PF465" s="17"/>
      <c r="PG465" s="17"/>
      <c r="PH465" s="17"/>
      <c r="PI465" s="17"/>
      <c r="PJ465" s="17"/>
      <c r="PK465" s="17"/>
      <c r="PL465" s="17"/>
      <c r="PM465" s="17"/>
      <c r="PN465" s="17"/>
      <c r="PO465" s="17"/>
      <c r="PP465" s="17"/>
      <c r="PQ465" s="17"/>
      <c r="PR465" s="17"/>
      <c r="PS465" s="17"/>
      <c r="PT465" s="17"/>
      <c r="PU465" s="17"/>
      <c r="PV465" s="17"/>
      <c r="PW465" s="17"/>
      <c r="PX465" s="17"/>
      <c r="PY465" s="17"/>
      <c r="PZ465" s="17"/>
      <c r="QA465" s="17"/>
      <c r="QB465" s="17"/>
      <c r="QC465" s="17"/>
      <c r="QD465" s="17"/>
      <c r="QE465" s="17"/>
      <c r="QF465" s="17"/>
      <c r="QG465" s="17"/>
      <c r="QH465" s="17"/>
      <c r="QI465" s="17"/>
      <c r="QJ465" s="17"/>
      <c r="QK465" s="17"/>
      <c r="QL465" s="17"/>
      <c r="QM465" s="17"/>
      <c r="QN465" s="17"/>
      <c r="QO465" s="17"/>
      <c r="QP465" s="17"/>
      <c r="QQ465" s="17"/>
      <c r="QR465" s="17"/>
      <c r="QS465" s="17"/>
      <c r="QT465" s="17"/>
      <c r="QU465" s="17"/>
      <c r="QV465" s="17"/>
      <c r="QW465" s="17"/>
      <c r="QX465" s="17"/>
      <c r="QY465" s="17"/>
      <c r="QZ465" s="17"/>
      <c r="RA465" s="17"/>
      <c r="RB465" s="17"/>
      <c r="RC465" s="17"/>
      <c r="RD465" s="17"/>
      <c r="RE465" s="17"/>
      <c r="RF465" s="17"/>
      <c r="RG465" s="17"/>
      <c r="RH465" s="17"/>
      <c r="RI465" s="17"/>
      <c r="RJ465" s="17"/>
      <c r="RK465" s="17"/>
      <c r="RL465" s="17"/>
      <c r="RM465" s="17"/>
      <c r="RN465" s="17"/>
      <c r="RO465" s="17"/>
      <c r="RP465" s="17"/>
      <c r="RQ465" s="17"/>
      <c r="RR465" s="17"/>
      <c r="RS465" s="17"/>
      <c r="RT465" s="17"/>
      <c r="RU465" s="17"/>
      <c r="RV465" s="17"/>
      <c r="RW465" s="17"/>
      <c r="RX465" s="17"/>
      <c r="RY465" s="17"/>
      <c r="RZ465" s="17"/>
      <c r="SA465" s="17"/>
      <c r="SB465" s="17"/>
      <c r="SC465" s="17"/>
      <c r="SD465" s="17"/>
      <c r="SE465" s="17"/>
      <c r="SF465" s="17"/>
      <c r="SG465" s="17"/>
      <c r="SH465" s="17"/>
      <c r="SI465" s="17"/>
      <c r="SJ465" s="17"/>
      <c r="SK465" s="17"/>
      <c r="SL465" s="17"/>
      <c r="SM465" s="17"/>
      <c r="SN465" s="17"/>
      <c r="SO465" s="17"/>
      <c r="SP465" s="17"/>
      <c r="SQ465" s="17"/>
      <c r="SR465" s="17"/>
      <c r="SS465" s="17"/>
      <c r="ST465" s="17"/>
      <c r="SU465" s="17"/>
      <c r="SV465" s="17"/>
      <c r="SW465" s="17"/>
      <c r="SX465" s="17"/>
      <c r="SY465" s="17"/>
      <c r="SZ465" s="17"/>
      <c r="TA465" s="17"/>
      <c r="TB465" s="17"/>
      <c r="TC465" s="17"/>
      <c r="TD465" s="17"/>
      <c r="TE465" s="17"/>
      <c r="TF465" s="17"/>
      <c r="TG465" s="17"/>
      <c r="TH465" s="17"/>
      <c r="TI465" s="17"/>
      <c r="TJ465" s="17"/>
      <c r="TK465" s="17"/>
      <c r="TL465" s="17"/>
      <c r="TM465" s="17"/>
      <c r="TN465" s="17"/>
      <c r="TO465" s="17"/>
      <c r="TP465" s="17"/>
      <c r="TQ465" s="17"/>
      <c r="TR465" s="17"/>
      <c r="TS465" s="17"/>
      <c r="TT465" s="17"/>
      <c r="TU465" s="17"/>
      <c r="TV465" s="17"/>
      <c r="TW465" s="17"/>
      <c r="TX465" s="17"/>
      <c r="TY465" s="17"/>
      <c r="TZ465" s="17"/>
      <c r="UA465" s="17"/>
      <c r="UB465" s="17"/>
      <c r="UC465" s="17"/>
      <c r="UD465" s="17"/>
      <c r="UE465" s="17"/>
      <c r="UF465" s="17"/>
      <c r="UG465" s="17"/>
      <c r="UH465" s="17"/>
      <c r="UI465" s="17"/>
      <c r="UJ465" s="17"/>
      <c r="UK465" s="17"/>
      <c r="UL465" s="17"/>
      <c r="UM465" s="17"/>
      <c r="UN465" s="17"/>
      <c r="UO465" s="17"/>
      <c r="UP465" s="17"/>
      <c r="UQ465" s="17"/>
      <c r="UR465" s="17"/>
      <c r="US465" s="17"/>
      <c r="UT465" s="17"/>
      <c r="UU465" s="17"/>
      <c r="UV465" s="17"/>
      <c r="UW465" s="17"/>
      <c r="UX465" s="17"/>
      <c r="UY465" s="17"/>
      <c r="UZ465" s="17"/>
      <c r="VA465" s="17"/>
      <c r="VB465" s="17"/>
      <c r="VC465" s="17"/>
      <c r="VD465" s="17"/>
      <c r="VE465" s="17"/>
      <c r="VF465" s="17"/>
      <c r="VG465" s="17"/>
      <c r="VH465" s="17"/>
      <c r="VI465" s="17"/>
      <c r="VJ465" s="17"/>
      <c r="VK465" s="17"/>
      <c r="VL465" s="17"/>
      <c r="VM465" s="17"/>
      <c r="VN465" s="17"/>
      <c r="VO465" s="17"/>
      <c r="VP465" s="17"/>
      <c r="VQ465" s="17"/>
      <c r="VR465" s="17"/>
      <c r="VS465" s="17"/>
      <c r="VT465" s="17"/>
      <c r="VU465" s="17"/>
      <c r="VV465" s="17"/>
      <c r="VW465" s="17"/>
      <c r="VX465" s="17"/>
      <c r="VY465" s="17"/>
      <c r="VZ465" s="17"/>
      <c r="WA465" s="17"/>
      <c r="WB465" s="17"/>
      <c r="WC465" s="17"/>
      <c r="WD465" s="17"/>
      <c r="WE465" s="17"/>
      <c r="WF465" s="17"/>
      <c r="WG465" s="17"/>
      <c r="WH465" s="17"/>
      <c r="WI465" s="17"/>
      <c r="WJ465" s="17"/>
      <c r="WK465" s="17"/>
      <c r="WL465" s="17"/>
      <c r="WM465" s="17"/>
      <c r="WN465" s="17"/>
      <c r="WO465" s="17"/>
      <c r="WP465" s="17"/>
      <c r="WQ465" s="17"/>
      <c r="WR465" s="17"/>
      <c r="WS465" s="17"/>
      <c r="WT465" s="17"/>
      <c r="WU465" s="17"/>
      <c r="WV465" s="17"/>
      <c r="WW465" s="17"/>
      <c r="WX465" s="17"/>
      <c r="WY465" s="17"/>
      <c r="WZ465" s="17"/>
      <c r="XA465" s="17"/>
      <c r="XB465" s="17"/>
      <c r="XC465" s="17"/>
      <c r="XD465" s="17"/>
      <c r="XE465" s="17"/>
      <c r="XF465" s="17"/>
      <c r="XG465" s="17"/>
      <c r="XH465" s="17"/>
      <c r="XI465" s="17"/>
      <c r="XJ465" s="17"/>
      <c r="XK465" s="17"/>
      <c r="XL465" s="17"/>
      <c r="XM465" s="17"/>
      <c r="XN465" s="17"/>
      <c r="XO465" s="17"/>
      <c r="XP465" s="17"/>
      <c r="XQ465" s="17"/>
      <c r="XR465" s="17"/>
      <c r="XS465" s="17"/>
      <c r="XT465" s="17"/>
      <c r="XU465" s="17"/>
      <c r="XV465" s="17"/>
      <c r="XW465" s="17"/>
      <c r="XX465" s="17"/>
      <c r="XY465" s="17"/>
      <c r="XZ465" s="17"/>
      <c r="YA465" s="17"/>
      <c r="YB465" s="17"/>
      <c r="YC465" s="17"/>
      <c r="YD465" s="17"/>
      <c r="YE465" s="17"/>
      <c r="YF465" s="17"/>
      <c r="YG465" s="17"/>
      <c r="YH465" s="17"/>
      <c r="YI465" s="17"/>
      <c r="YJ465" s="17"/>
      <c r="YK465" s="17"/>
      <c r="YL465" s="17"/>
      <c r="YM465" s="17"/>
      <c r="YN465" s="17"/>
      <c r="YO465" s="17"/>
      <c r="YP465" s="17"/>
      <c r="YQ465" s="17"/>
      <c r="YR465" s="17"/>
      <c r="YS465" s="17"/>
      <c r="YT465" s="17"/>
      <c r="YU465" s="17"/>
      <c r="YV465" s="17"/>
      <c r="YW465" s="17"/>
      <c r="YX465" s="17"/>
      <c r="YY465" s="17"/>
      <c r="YZ465" s="17"/>
      <c r="ZA465" s="17"/>
      <c r="ZB465" s="17"/>
      <c r="ZC465" s="17"/>
      <c r="ZD465" s="17"/>
      <c r="ZE465" s="17"/>
      <c r="ZF465" s="17"/>
      <c r="ZG465" s="17"/>
      <c r="ZH465" s="17"/>
      <c r="ZI465" s="17"/>
      <c r="ZJ465" s="17"/>
      <c r="ZK465" s="17"/>
      <c r="ZL465" s="17"/>
      <c r="ZM465" s="17"/>
      <c r="ZN465" s="17"/>
      <c r="ZO465" s="17"/>
      <c r="ZP465" s="17"/>
      <c r="ZQ465" s="17"/>
      <c r="ZR465" s="17"/>
      <c r="ZS465" s="17"/>
      <c r="ZT465" s="17"/>
      <c r="ZU465" s="17"/>
      <c r="ZV465" s="17"/>
      <c r="ZW465" s="17"/>
      <c r="ZX465" s="17"/>
      <c r="ZY465" s="17"/>
      <c r="ZZ465" s="17"/>
      <c r="AAA465" s="17"/>
      <c r="AAB465" s="17"/>
      <c r="AAC465" s="17"/>
      <c r="AAD465" s="17"/>
      <c r="AAE465" s="17"/>
      <c r="AAF465" s="17"/>
      <c r="AAG465" s="17"/>
      <c r="AAH465" s="17"/>
      <c r="AAI465" s="17"/>
      <c r="AAJ465" s="17"/>
      <c r="AAK465" s="17"/>
      <c r="AAL465" s="17"/>
      <c r="AAM465" s="17"/>
      <c r="AAN465" s="17"/>
      <c r="AAO465" s="17"/>
      <c r="AAP465" s="17"/>
      <c r="AAQ465" s="17"/>
      <c r="AAR465" s="17"/>
      <c r="AAS465" s="17"/>
      <c r="AAT465" s="17"/>
      <c r="AAU465" s="17"/>
      <c r="AAV465" s="17"/>
      <c r="AAW465" s="17"/>
      <c r="AAX465" s="17"/>
      <c r="AAY465" s="17"/>
      <c r="AAZ465" s="17"/>
      <c r="ABA465" s="17"/>
      <c r="ABB465" s="17"/>
      <c r="ABC465" s="17"/>
      <c r="ABD465" s="17"/>
      <c r="ABE465" s="17"/>
      <c r="ABF465" s="17"/>
      <c r="ABG465" s="17"/>
      <c r="ABH465" s="17"/>
      <c r="ABI465" s="17"/>
      <c r="ABJ465" s="17"/>
      <c r="ABK465" s="17"/>
      <c r="ABL465" s="17"/>
      <c r="ABM465" s="17"/>
      <c r="ABN465" s="17"/>
      <c r="ABO465" s="17"/>
      <c r="ABP465" s="17"/>
      <c r="ABQ465" s="17"/>
      <c r="ABR465" s="17"/>
      <c r="ABS465" s="17"/>
      <c r="ABT465" s="17"/>
      <c r="ABU465" s="17"/>
      <c r="ABV465" s="17"/>
      <c r="ABW465" s="17"/>
      <c r="ABX465" s="17"/>
      <c r="ABY465" s="17"/>
      <c r="ABZ465" s="17"/>
      <c r="ACA465" s="17"/>
      <c r="ACB465" s="17"/>
      <c r="ACC465" s="17"/>
      <c r="ACD465" s="17"/>
      <c r="ACE465" s="17"/>
      <c r="ACF465" s="17"/>
      <c r="ACG465" s="17"/>
      <c r="ACH465" s="17"/>
      <c r="ACI465" s="17"/>
      <c r="ACJ465" s="17"/>
      <c r="ACK465" s="17"/>
      <c r="ACL465" s="17"/>
      <c r="ACM465" s="17"/>
      <c r="ACN465" s="17"/>
      <c r="ACO465" s="17"/>
      <c r="ACP465" s="17"/>
      <c r="ACQ465" s="17"/>
      <c r="ACR465" s="17"/>
      <c r="ACS465" s="17"/>
      <c r="ACT465" s="17"/>
      <c r="ACU465" s="17"/>
      <c r="ACV465" s="17"/>
      <c r="ACW465" s="17"/>
      <c r="ACX465" s="17"/>
      <c r="ACY465" s="17"/>
      <c r="ACZ465" s="17"/>
      <c r="ADA465" s="17"/>
      <c r="ADB465" s="17"/>
      <c r="ADC465" s="17"/>
      <c r="ADD465" s="17"/>
      <c r="ADE465" s="17"/>
      <c r="ADF465" s="17"/>
      <c r="ADG465" s="17"/>
      <c r="ADH465" s="17"/>
      <c r="ADI465" s="17"/>
      <c r="ADJ465" s="17"/>
      <c r="ADK465" s="17"/>
      <c r="ADL465" s="17"/>
      <c r="ADM465" s="17"/>
      <c r="ADN465" s="17"/>
      <c r="ADO465" s="17"/>
      <c r="ADP465" s="17"/>
      <c r="ADQ465" s="17"/>
      <c r="ADR465" s="17"/>
      <c r="ADS465" s="17"/>
      <c r="ADT465" s="17"/>
      <c r="ADU465" s="17"/>
      <c r="ADV465" s="17"/>
      <c r="ADW465" s="17"/>
      <c r="ADX465" s="17"/>
      <c r="ADY465" s="17"/>
      <c r="ADZ465" s="17"/>
      <c r="AEA465" s="17"/>
      <c r="AEB465" s="17"/>
      <c r="AEC465" s="17"/>
      <c r="AED465" s="17"/>
      <c r="AEE465" s="17"/>
      <c r="AEF465" s="17"/>
      <c r="AEG465" s="17"/>
      <c r="AEH465" s="17"/>
      <c r="AEI465" s="17"/>
      <c r="AEJ465" s="17"/>
      <c r="AEK465" s="17"/>
      <c r="AEL465" s="17"/>
      <c r="AEM465" s="17"/>
      <c r="AEN465" s="17"/>
      <c r="AEO465" s="17"/>
      <c r="AEP465" s="17"/>
      <c r="AEQ465" s="17"/>
      <c r="AER465" s="17"/>
      <c r="AES465" s="17"/>
      <c r="AET465" s="17"/>
      <c r="AEU465" s="17"/>
      <c r="AEV465" s="17"/>
      <c r="AEW465" s="17"/>
      <c r="AEX465" s="17"/>
      <c r="AEY465" s="17"/>
      <c r="AEZ465" s="17"/>
      <c r="AFA465" s="17"/>
      <c r="AFB465" s="17"/>
      <c r="AFC465" s="17"/>
      <c r="AFD465" s="17"/>
      <c r="AFE465" s="17"/>
      <c r="AFF465" s="17"/>
      <c r="AFG465" s="17"/>
      <c r="AFH465" s="17"/>
      <c r="AFI465" s="17"/>
      <c r="AFJ465" s="17"/>
      <c r="AFK465" s="17"/>
      <c r="AFL465" s="17"/>
      <c r="AFM465" s="17"/>
      <c r="AFN465" s="17"/>
      <c r="AFO465" s="17"/>
      <c r="AFP465" s="17"/>
      <c r="AFQ465" s="17"/>
      <c r="AFR465" s="17"/>
      <c r="AFS465" s="17"/>
      <c r="AFT465" s="17"/>
      <c r="AFU465" s="17"/>
      <c r="AFV465" s="17"/>
      <c r="AFW465" s="17"/>
      <c r="AFX465" s="17"/>
      <c r="AFY465" s="17"/>
      <c r="AFZ465" s="17"/>
      <c r="AGA465" s="17"/>
      <c r="AGB465" s="17"/>
      <c r="AGC465" s="17"/>
      <c r="AGD465" s="17"/>
      <c r="AGE465" s="17"/>
      <c r="AGF465" s="17"/>
      <c r="AGG465" s="17"/>
      <c r="AGH465" s="17"/>
      <c r="AGI465" s="17"/>
      <c r="AGJ465" s="17"/>
      <c r="AGK465" s="17"/>
      <c r="AGL465" s="17"/>
      <c r="AGM465" s="17"/>
      <c r="AGN465" s="17"/>
      <c r="AGO465" s="17"/>
      <c r="AGP465" s="17"/>
      <c r="AGQ465" s="17"/>
      <c r="AGR465" s="17"/>
      <c r="AGS465" s="17"/>
      <c r="AGT465" s="17"/>
      <c r="AGU465" s="17"/>
      <c r="AGV465" s="17"/>
      <c r="AGW465" s="17"/>
      <c r="AGX465" s="17"/>
      <c r="AGY465" s="17"/>
      <c r="AGZ465" s="17"/>
      <c r="AHA465" s="17"/>
      <c r="AHB465" s="17"/>
      <c r="AHC465" s="17"/>
      <c r="AHD465" s="17"/>
      <c r="AHE465" s="17"/>
      <c r="AHF465" s="17"/>
      <c r="AHG465" s="17"/>
      <c r="AHH465" s="17"/>
      <c r="AHI465" s="17"/>
      <c r="AHJ465" s="17"/>
      <c r="AHK465" s="17"/>
      <c r="AHL465" s="17"/>
      <c r="AHM465" s="17"/>
      <c r="AHN465" s="17"/>
      <c r="AHO465" s="17"/>
      <c r="AHP465" s="17"/>
      <c r="AHQ465" s="17"/>
      <c r="AHR465" s="17"/>
      <c r="AHS465" s="17"/>
      <c r="AHT465" s="17"/>
      <c r="AHU465" s="17"/>
      <c r="AHV465" s="17"/>
      <c r="AHW465" s="17"/>
      <c r="AHX465" s="17"/>
      <c r="AHY465" s="17"/>
      <c r="AHZ465" s="17"/>
      <c r="AIA465" s="17"/>
      <c r="AIB465" s="17"/>
      <c r="AIC465" s="17"/>
      <c r="AID465" s="17"/>
      <c r="AIE465" s="17"/>
      <c r="AIF465" s="17"/>
      <c r="AIG465" s="17"/>
      <c r="AIH465" s="17"/>
      <c r="AII465" s="17"/>
      <c r="AIJ465" s="17"/>
      <c r="AIK465" s="17"/>
      <c r="AIL465" s="17"/>
      <c r="AIM465" s="17"/>
      <c r="AIN465" s="17"/>
      <c r="AIO465" s="17"/>
      <c r="AIP465" s="17"/>
      <c r="AIQ465" s="17"/>
      <c r="AIR465" s="17"/>
      <c r="AIS465" s="17"/>
      <c r="AIT465" s="17"/>
      <c r="AIU465" s="17"/>
      <c r="AIV465" s="17"/>
      <c r="AIW465" s="17"/>
      <c r="AIX465" s="17"/>
      <c r="AIY465" s="17"/>
      <c r="AIZ465" s="17"/>
      <c r="AJA465" s="17"/>
      <c r="AJB465" s="17"/>
      <c r="AJC465" s="17"/>
      <c r="AJD465" s="17"/>
      <c r="AJE465" s="17"/>
      <c r="AJF465" s="17"/>
      <c r="AJG465" s="17"/>
      <c r="AJH465" s="17"/>
      <c r="AJI465" s="17"/>
      <c r="AJJ465" s="17"/>
      <c r="AJK465" s="17"/>
      <c r="AJL465" s="17"/>
      <c r="AJM465" s="17"/>
      <c r="AJN465" s="17"/>
      <c r="AJO465" s="17"/>
      <c r="AJP465" s="17"/>
      <c r="AJQ465" s="17"/>
      <c r="AJR465" s="17"/>
      <c r="AJS465" s="17"/>
      <c r="AJT465" s="17"/>
      <c r="AJU465" s="17"/>
      <c r="AJV465" s="17"/>
      <c r="AJW465" s="17"/>
      <c r="AJX465" s="17"/>
      <c r="AJY465" s="17"/>
      <c r="AJZ465" s="17"/>
      <c r="AKA465" s="17"/>
      <c r="AKB465" s="17"/>
      <c r="AKC465" s="17"/>
      <c r="AKD465" s="17"/>
      <c r="AKE465" s="17"/>
      <c r="AKF465" s="17"/>
      <c r="AKG465" s="17"/>
      <c r="AKH465" s="17"/>
      <c r="AKI465" s="17"/>
      <c r="AKJ465" s="17"/>
      <c r="AKK465" s="17"/>
      <c r="AKL465" s="17"/>
      <c r="AKM465" s="17"/>
      <c r="AKN465" s="17"/>
      <c r="AKO465" s="17"/>
      <c r="AKP465" s="17"/>
      <c r="AKQ465" s="17"/>
      <c r="AKR465" s="17"/>
      <c r="AKS465" s="17"/>
      <c r="AKT465" s="17"/>
      <c r="AKU465" s="17"/>
      <c r="AKV465" s="17"/>
      <c r="AKW465" s="17"/>
      <c r="AKX465" s="17"/>
      <c r="AKY465" s="17"/>
      <c r="AKZ465" s="17"/>
      <c r="ALA465" s="17"/>
      <c r="ALB465" s="17"/>
      <c r="ALC465" s="17"/>
      <c r="ALD465" s="17"/>
      <c r="ALE465" s="17"/>
      <c r="ALF465" s="17"/>
      <c r="ALG465" s="17"/>
      <c r="ALH465" s="17"/>
      <c r="ALI465" s="17"/>
      <c r="ALJ465" s="17"/>
      <c r="ALK465" s="17"/>
      <c r="ALL465" s="17"/>
      <c r="ALM465" s="17"/>
      <c r="ALN465" s="17"/>
      <c r="ALO465" s="17"/>
      <c r="ALP465" s="17"/>
      <c r="ALQ465" s="17"/>
      <c r="ALR465" s="17"/>
      <c r="ALS465" s="17"/>
      <c r="ALT465" s="17"/>
      <c r="ALU465" s="17"/>
      <c r="ALV465" s="17"/>
      <c r="ALW465" s="17"/>
      <c r="ALX465" s="17"/>
      <c r="ALY465" s="17"/>
      <c r="ALZ465" s="17"/>
      <c r="AMA465" s="17"/>
      <c r="AMB465" s="17"/>
      <c r="AMC465" s="17"/>
      <c r="AMD465" s="17"/>
      <c r="AME465" s="17"/>
      <c r="AMF465" s="17"/>
      <c r="AMG465" s="17"/>
      <c r="AMH465" s="17"/>
      <c r="AMI465" s="17"/>
      <c r="AMJ465" s="17"/>
      <c r="AMK465" s="17"/>
      <c r="AML465" s="17"/>
      <c r="AMM465" s="17"/>
      <c r="AMN465" s="17"/>
      <c r="AMO465" s="17"/>
      <c r="AMP465" s="17"/>
      <c r="AMQ465" s="17"/>
      <c r="AMR465" s="17"/>
      <c r="AMS465" s="17"/>
      <c r="AMT465" s="17"/>
      <c r="AMU465" s="17"/>
      <c r="AMV465" s="17"/>
      <c r="AMW465" s="17"/>
      <c r="AMX465" s="17"/>
      <c r="AMY465" s="17"/>
      <c r="AMZ465" s="17"/>
      <c r="ANA465" s="17"/>
      <c r="ANB465" s="17"/>
      <c r="ANC465" s="17"/>
      <c r="AND465" s="17"/>
      <c r="ANE465" s="17"/>
      <c r="ANF465" s="17"/>
      <c r="ANG465" s="17"/>
      <c r="ANH465" s="17"/>
      <c r="ANI465" s="17"/>
      <c r="ANJ465" s="17"/>
      <c r="ANK465" s="17"/>
      <c r="ANL465" s="17"/>
      <c r="ANM465" s="17"/>
      <c r="ANN465" s="17"/>
      <c r="ANO465" s="17"/>
      <c r="ANP465" s="17"/>
      <c r="ANQ465" s="17"/>
      <c r="ANR465" s="17"/>
      <c r="ANS465" s="17"/>
      <c r="ANT465" s="17"/>
      <c r="ANU465" s="17"/>
      <c r="ANV465" s="17"/>
      <c r="ANW465" s="17"/>
      <c r="ANX465" s="17"/>
      <c r="ANY465" s="17"/>
      <c r="ANZ465" s="17"/>
      <c r="AOA465" s="17"/>
      <c r="AOB465" s="17"/>
      <c r="AOC465" s="17"/>
      <c r="AOD465" s="17"/>
      <c r="AOE465" s="17"/>
      <c r="AOF465" s="17"/>
      <c r="AOG465" s="17"/>
      <c r="AOH465" s="17"/>
      <c r="AOI465" s="17"/>
      <c r="AOJ465" s="17"/>
      <c r="AOK465" s="17"/>
      <c r="AOL465" s="17"/>
      <c r="AOM465" s="17"/>
      <c r="AON465" s="17"/>
      <c r="AOO465" s="17"/>
      <c r="AOP465" s="17"/>
      <c r="AOQ465" s="17"/>
      <c r="AOR465" s="17"/>
      <c r="AOS465" s="17"/>
      <c r="AOT465" s="17"/>
      <c r="AOU465" s="17"/>
      <c r="AOV465" s="17"/>
      <c r="AOW465" s="17"/>
      <c r="AOX465" s="17"/>
      <c r="AOY465" s="17"/>
      <c r="AOZ465" s="17"/>
      <c r="APA465" s="17"/>
      <c r="APB465" s="17"/>
      <c r="APC465" s="17"/>
      <c r="APD465" s="17"/>
      <c r="APE465" s="17"/>
      <c r="APF465" s="17"/>
      <c r="APG465" s="17"/>
      <c r="APH465" s="17"/>
      <c r="API465" s="17"/>
      <c r="APJ465" s="17"/>
      <c r="APK465" s="17"/>
      <c r="APL465" s="17"/>
      <c r="APM465" s="17"/>
      <c r="APN465" s="17"/>
      <c r="APO465" s="17"/>
      <c r="APP465" s="17"/>
      <c r="APQ465" s="17"/>
      <c r="APR465" s="17"/>
      <c r="APS465" s="17"/>
      <c r="APT465" s="17"/>
      <c r="APU465" s="17"/>
      <c r="APV465" s="17"/>
      <c r="APW465" s="17"/>
      <c r="APX465" s="17"/>
      <c r="APY465" s="17"/>
      <c r="APZ465" s="17"/>
      <c r="AQA465" s="17"/>
      <c r="AQB465" s="17"/>
      <c r="AQC465" s="17"/>
      <c r="AQD465" s="17"/>
      <c r="AQE465" s="17"/>
      <c r="AQF465" s="17"/>
      <c r="AQG465" s="17"/>
      <c r="AQH465" s="17"/>
      <c r="AQI465" s="17"/>
      <c r="AQJ465" s="17"/>
      <c r="AQK465" s="17"/>
      <c r="AQL465" s="17"/>
      <c r="AQM465" s="17"/>
      <c r="AQN465" s="17"/>
      <c r="AQO465" s="17"/>
      <c r="AQP465" s="17"/>
      <c r="AQQ465" s="17"/>
      <c r="AQR465" s="17"/>
      <c r="AQS465" s="17"/>
      <c r="AQT465" s="17"/>
      <c r="AQU465" s="17"/>
      <c r="AQV465" s="17"/>
      <c r="AQW465" s="17"/>
      <c r="AQX465" s="17"/>
      <c r="AQY465" s="17"/>
      <c r="AQZ465" s="17"/>
      <c r="ARA465" s="17"/>
      <c r="ARB465" s="17"/>
      <c r="ARC465" s="17"/>
      <c r="ARD465" s="17"/>
      <c r="ARE465" s="17"/>
      <c r="ARF465" s="17"/>
      <c r="ARG465" s="17"/>
      <c r="ARH465" s="17"/>
      <c r="ARI465" s="17"/>
      <c r="ARJ465" s="17"/>
      <c r="ARK465" s="17"/>
      <c r="ARL465" s="17"/>
      <c r="ARM465" s="17"/>
      <c r="ARN465" s="17"/>
      <c r="ARO465" s="17"/>
      <c r="ARP465" s="17"/>
      <c r="ARQ465" s="17"/>
      <c r="ARR465" s="17"/>
      <c r="ARS465" s="17"/>
      <c r="ART465" s="17"/>
      <c r="ARU465" s="17"/>
      <c r="ARV465" s="17"/>
      <c r="ARW465" s="17"/>
      <c r="ARX465" s="17"/>
      <c r="ARY465" s="17"/>
      <c r="ARZ465" s="17"/>
      <c r="ASA465" s="17"/>
      <c r="ASB465" s="17"/>
      <c r="ASC465" s="17"/>
      <c r="ASD465" s="17"/>
      <c r="ASE465" s="17"/>
      <c r="ASF465" s="17"/>
      <c r="ASG465" s="17"/>
      <c r="ASH465" s="17"/>
      <c r="ASI465" s="17"/>
      <c r="ASJ465" s="17"/>
      <c r="ASK465" s="17"/>
      <c r="ASL465" s="17"/>
      <c r="ASM465" s="17"/>
      <c r="ASN465" s="17"/>
      <c r="ASO465" s="17"/>
      <c r="ASP465" s="17"/>
      <c r="ASQ465" s="17"/>
      <c r="ASR465" s="17"/>
      <c r="ASS465" s="17"/>
      <c r="AST465" s="17"/>
      <c r="ASU465" s="17"/>
      <c r="ASV465" s="17"/>
      <c r="ASW465" s="17"/>
      <c r="ASX465" s="17"/>
      <c r="ASY465" s="17"/>
      <c r="ASZ465" s="17"/>
      <c r="ATA465" s="17"/>
      <c r="ATB465" s="17"/>
      <c r="ATC465" s="17"/>
      <c r="ATD465" s="17"/>
      <c r="ATE465" s="17"/>
      <c r="ATF465" s="17"/>
      <c r="ATG465" s="17"/>
      <c r="ATH465" s="17"/>
      <c r="ATI465" s="17"/>
      <c r="ATJ465" s="17"/>
      <c r="ATK465" s="17"/>
      <c r="ATL465" s="17"/>
      <c r="ATM465" s="17"/>
      <c r="ATN465" s="17"/>
      <c r="ATO465" s="17"/>
      <c r="ATP465" s="17"/>
      <c r="ATQ465" s="17"/>
      <c r="ATR465" s="17"/>
      <c r="ATS465" s="17"/>
      <c r="ATT465" s="17"/>
      <c r="ATU465" s="17"/>
      <c r="ATV465" s="17"/>
      <c r="ATW465" s="17"/>
      <c r="ATX465" s="17"/>
      <c r="ATY465" s="17"/>
      <c r="ATZ465" s="17"/>
      <c r="AUA465" s="17"/>
      <c r="AUB465" s="17"/>
      <c r="AUC465" s="17"/>
      <c r="AUD465" s="17"/>
      <c r="AUE465" s="17"/>
      <c r="AUF465" s="17"/>
      <c r="AUG465" s="17"/>
      <c r="AUH465" s="17"/>
      <c r="AUI465" s="17"/>
      <c r="AUJ465" s="17"/>
      <c r="AUK465" s="17"/>
      <c r="AUL465" s="17"/>
      <c r="AUM465" s="17"/>
      <c r="AUN465" s="17"/>
      <c r="AUO465" s="17"/>
      <c r="AUP465" s="17"/>
      <c r="AUQ465" s="17"/>
      <c r="AUR465" s="17"/>
      <c r="AUS465" s="17"/>
      <c r="AUT465" s="17"/>
      <c r="AUU465" s="17"/>
      <c r="AUV465" s="17"/>
      <c r="AUW465" s="17"/>
      <c r="AUX465" s="17"/>
      <c r="AUY465" s="17"/>
      <c r="AUZ465" s="17"/>
      <c r="AVA465" s="17"/>
      <c r="AVB465" s="17"/>
      <c r="AVC465" s="17"/>
      <c r="AVD465" s="17"/>
      <c r="AVE465" s="17"/>
      <c r="AVF465" s="17"/>
      <c r="AVG465" s="17"/>
      <c r="AVH465" s="17"/>
      <c r="AVI465" s="17"/>
      <c r="AVJ465" s="17"/>
      <c r="AVK465" s="17"/>
      <c r="AVL465" s="17"/>
      <c r="AVM465" s="17"/>
      <c r="AVN465" s="17"/>
      <c r="AVO465" s="17"/>
      <c r="AVP465" s="17"/>
      <c r="AVQ465" s="17"/>
      <c r="AVR465" s="17"/>
      <c r="AVS465" s="17"/>
      <c r="AVT465" s="17"/>
      <c r="AVU465" s="17"/>
      <c r="AVV465" s="17"/>
      <c r="AVW465" s="17"/>
      <c r="AVX465" s="17"/>
      <c r="AVY465" s="17"/>
      <c r="AVZ465" s="17"/>
      <c r="AWA465" s="17"/>
      <c r="AWB465" s="17"/>
      <c r="AWC465" s="17"/>
      <c r="AWD465" s="17"/>
      <c r="AWE465" s="17"/>
      <c r="AWF465" s="17"/>
      <c r="AWG465" s="17"/>
      <c r="AWH465" s="17"/>
      <c r="AWI465" s="17"/>
      <c r="AWJ465" s="17"/>
      <c r="AWK465" s="17"/>
      <c r="AWL465" s="17"/>
      <c r="AWM465" s="17"/>
      <c r="AWN465" s="17"/>
      <c r="AWO465" s="17"/>
      <c r="AWP465" s="17"/>
      <c r="AWQ465" s="17"/>
      <c r="AWR465" s="17"/>
      <c r="AWS465" s="17"/>
      <c r="AWT465" s="17"/>
      <c r="AWU465" s="17"/>
      <c r="AWV465" s="17"/>
      <c r="AWW465" s="17"/>
      <c r="AWX465" s="17"/>
      <c r="AWY465" s="17"/>
      <c r="AWZ465" s="17"/>
      <c r="AXA465" s="17"/>
      <c r="AXB465" s="17"/>
      <c r="AXC465" s="17"/>
      <c r="AXD465" s="17"/>
      <c r="AXE465" s="17"/>
      <c r="AXF465" s="17"/>
      <c r="AXG465" s="17"/>
      <c r="AXH465" s="17"/>
      <c r="AXI465" s="17"/>
      <c r="AXJ465" s="17"/>
      <c r="AXK465" s="17"/>
      <c r="AXL465" s="17"/>
      <c r="AXM465" s="17"/>
      <c r="AXN465" s="17"/>
      <c r="AXO465" s="17"/>
      <c r="AXP465" s="17"/>
      <c r="AXQ465" s="17"/>
      <c r="AXR465" s="17"/>
      <c r="AXS465" s="17"/>
      <c r="AXT465" s="17"/>
      <c r="AXU465" s="17"/>
      <c r="AXV465" s="17"/>
      <c r="AXW465" s="17"/>
      <c r="AXX465" s="17"/>
      <c r="AXY465" s="17"/>
      <c r="AXZ465" s="17"/>
      <c r="AYA465" s="17"/>
      <c r="AYB465" s="17"/>
      <c r="AYC465" s="17"/>
      <c r="AYD465" s="17"/>
      <c r="AYE465" s="17"/>
      <c r="AYF465" s="17"/>
      <c r="AYG465" s="17"/>
      <c r="AYH465" s="17"/>
      <c r="AYI465" s="17"/>
      <c r="AYJ465" s="17"/>
      <c r="AYK465" s="17"/>
      <c r="AYL465" s="17"/>
      <c r="AYM465" s="17"/>
      <c r="AYN465" s="17"/>
      <c r="AYO465" s="17"/>
      <c r="AYP465" s="17"/>
      <c r="AYQ465" s="17"/>
      <c r="AYR465" s="17"/>
      <c r="AYS465" s="17"/>
      <c r="AYT465" s="17"/>
      <c r="AYU465" s="17"/>
      <c r="AYV465" s="17"/>
      <c r="AYW465" s="17"/>
      <c r="AYX465" s="17"/>
      <c r="AYY465" s="17"/>
      <c r="AYZ465" s="17"/>
      <c r="AZA465" s="17"/>
      <c r="AZB465" s="17"/>
      <c r="AZC465" s="17"/>
      <c r="AZD465" s="17"/>
      <c r="AZE465" s="17"/>
      <c r="AZF465" s="17"/>
      <c r="AZG465" s="17"/>
      <c r="AZH465" s="17"/>
      <c r="AZI465" s="17"/>
      <c r="AZJ465" s="17"/>
      <c r="AZK465" s="17"/>
      <c r="AZL465" s="17"/>
      <c r="AZM465" s="17"/>
      <c r="AZN465" s="17"/>
      <c r="AZO465" s="17"/>
      <c r="AZP465" s="17"/>
      <c r="AZQ465" s="17"/>
      <c r="AZR465" s="17"/>
      <c r="AZS465" s="17"/>
      <c r="AZT465" s="17"/>
      <c r="AZU465" s="17"/>
      <c r="AZV465" s="17"/>
      <c r="AZW465" s="17"/>
      <c r="AZX465" s="17"/>
      <c r="AZY465" s="17"/>
      <c r="AZZ465" s="17"/>
      <c r="BAA465" s="17"/>
      <c r="BAB465" s="17"/>
      <c r="BAC465" s="17"/>
      <c r="BAD465" s="17"/>
      <c r="BAE465" s="17"/>
      <c r="BAF465" s="17"/>
      <c r="BAG465" s="17"/>
      <c r="BAH465" s="17"/>
      <c r="BAI465" s="17"/>
      <c r="BAJ465" s="17"/>
      <c r="BAK465" s="17"/>
      <c r="BAL465" s="17"/>
      <c r="BAM465" s="17"/>
      <c r="BAN465" s="17"/>
      <c r="BAO465" s="17"/>
      <c r="BAP465" s="17"/>
      <c r="BAQ465" s="17"/>
      <c r="BAR465" s="17"/>
      <c r="BAS465" s="17"/>
      <c r="BAT465" s="17"/>
      <c r="BAU465" s="17"/>
      <c r="BAV465" s="17"/>
      <c r="BAW465" s="17"/>
      <c r="BAX465" s="17"/>
      <c r="BAY465" s="17"/>
      <c r="BAZ465" s="17"/>
      <c r="BBA465" s="17"/>
      <c r="BBB465" s="17"/>
      <c r="BBC465" s="17"/>
      <c r="BBD465" s="17"/>
      <c r="BBE465" s="17"/>
      <c r="BBF465" s="17"/>
      <c r="BBG465" s="17"/>
      <c r="BBH465" s="17"/>
      <c r="BBI465" s="17"/>
      <c r="BBJ465" s="17"/>
      <c r="BBK465" s="17"/>
      <c r="BBL465" s="17"/>
      <c r="BBM465" s="17"/>
      <c r="BBN465" s="17"/>
      <c r="BBO465" s="17"/>
      <c r="BBP465" s="17"/>
      <c r="BBQ465" s="17"/>
      <c r="BBR465" s="17"/>
      <c r="BBS465" s="17"/>
      <c r="BBT465" s="17"/>
      <c r="BBU465" s="17"/>
      <c r="BBV465" s="17"/>
      <c r="BBW465" s="17"/>
      <c r="BBX465" s="17"/>
      <c r="BBY465" s="17"/>
      <c r="BBZ465" s="17"/>
      <c r="BCA465" s="17"/>
      <c r="BCB465" s="17"/>
      <c r="BCC465" s="17"/>
      <c r="BCD465" s="17"/>
      <c r="BCE465" s="17"/>
      <c r="BCF465" s="17"/>
      <c r="BCG465" s="17"/>
      <c r="BCH465" s="17"/>
      <c r="BCI465" s="17"/>
      <c r="BCJ465" s="17"/>
      <c r="BCK465" s="17"/>
      <c r="BCL465" s="17"/>
      <c r="BCM465" s="17"/>
      <c r="BCN465" s="17"/>
      <c r="BCO465" s="17"/>
      <c r="BCP465" s="17"/>
      <c r="BCQ465" s="17"/>
      <c r="BCR465" s="17"/>
      <c r="BCS465" s="17"/>
      <c r="BCT465" s="17"/>
      <c r="BCU465" s="17"/>
      <c r="BCV465" s="17"/>
      <c r="BCW465" s="17"/>
      <c r="BCX465" s="17"/>
      <c r="BCY465" s="17"/>
      <c r="BCZ465" s="17"/>
      <c r="BDA465" s="17"/>
      <c r="BDB465" s="17"/>
      <c r="BDC465" s="17"/>
      <c r="BDD465" s="17"/>
      <c r="BDE465" s="17"/>
      <c r="BDF465" s="17"/>
      <c r="BDG465" s="17"/>
      <c r="BDH465" s="17"/>
      <c r="BDI465" s="17"/>
      <c r="BDJ465" s="17"/>
      <c r="BDK465" s="17"/>
      <c r="BDL465" s="17"/>
      <c r="BDM465" s="17"/>
      <c r="BDN465" s="17"/>
      <c r="BDO465" s="17"/>
      <c r="BDP465" s="17"/>
      <c r="BDQ465" s="17"/>
      <c r="BDR465" s="17"/>
      <c r="BDS465" s="17"/>
      <c r="BDT465" s="17"/>
      <c r="BDU465" s="17"/>
      <c r="BDV465" s="17"/>
      <c r="BDW465" s="17"/>
      <c r="BDX465" s="17"/>
      <c r="BDY465" s="17"/>
      <c r="BDZ465" s="17"/>
      <c r="BEA465" s="17"/>
      <c r="BEB465" s="17"/>
      <c r="BEC465" s="17"/>
      <c r="BED465" s="17"/>
      <c r="BEE465" s="17"/>
      <c r="BEF465" s="17"/>
      <c r="BEG465" s="17"/>
      <c r="BEH465" s="17"/>
      <c r="BEI465" s="17"/>
      <c r="BEJ465" s="17"/>
      <c r="BEK465" s="17"/>
      <c r="BEL465" s="17"/>
      <c r="BEM465" s="17"/>
      <c r="BEN465" s="17"/>
      <c r="BEO465" s="17"/>
      <c r="BEP465" s="17"/>
      <c r="BEQ465" s="17"/>
      <c r="BER465" s="17"/>
      <c r="BES465" s="17"/>
      <c r="BET465" s="17"/>
      <c r="BEU465" s="17"/>
      <c r="BEV465" s="17"/>
      <c r="BEW465" s="17"/>
      <c r="BEX465" s="17"/>
      <c r="BEY465" s="17"/>
      <c r="BEZ465" s="17"/>
      <c r="BFA465" s="17"/>
      <c r="BFB465" s="17"/>
      <c r="BFC465" s="17"/>
      <c r="BFD465" s="17"/>
      <c r="BFE465" s="17"/>
      <c r="BFF465" s="17"/>
      <c r="BFG465" s="17"/>
      <c r="BFH465" s="17"/>
      <c r="BFI465" s="17"/>
      <c r="BFJ465" s="17"/>
      <c r="BFK465" s="17"/>
      <c r="BFL465" s="17"/>
      <c r="BFM465" s="17"/>
      <c r="BFN465" s="17"/>
      <c r="BFO465" s="17"/>
      <c r="BFP465" s="17"/>
      <c r="BFQ465" s="17"/>
      <c r="BFR465" s="17"/>
      <c r="BFS465" s="17"/>
      <c r="BFT465" s="17"/>
      <c r="BFU465" s="17"/>
      <c r="BFV465" s="17"/>
      <c r="BFW465" s="17"/>
      <c r="BFX465" s="17"/>
      <c r="BFY465" s="17"/>
      <c r="BFZ465" s="17"/>
      <c r="BGA465" s="17"/>
      <c r="BGB465" s="17"/>
      <c r="BGC465" s="17"/>
      <c r="BGD465" s="17"/>
      <c r="BGE465" s="17"/>
      <c r="BGF465" s="17"/>
      <c r="BGG465" s="17"/>
      <c r="BGH465" s="17"/>
      <c r="BGI465" s="17"/>
      <c r="BGJ465" s="17"/>
      <c r="BGK465" s="17"/>
      <c r="BGL465" s="17"/>
      <c r="BGM465" s="17"/>
      <c r="BGN465" s="17"/>
      <c r="BGO465" s="17"/>
      <c r="BGP465" s="17"/>
      <c r="BGQ465" s="17"/>
      <c r="BGR465" s="17"/>
      <c r="BGS465" s="17"/>
      <c r="BGT465" s="17"/>
      <c r="BGU465" s="17"/>
      <c r="BGV465" s="17"/>
      <c r="BGW465" s="17"/>
      <c r="BGX465" s="17"/>
      <c r="BGY465" s="17"/>
      <c r="BGZ465" s="17"/>
      <c r="BHA465" s="17"/>
      <c r="BHB465" s="17"/>
      <c r="BHC465" s="17"/>
      <c r="BHD465" s="17"/>
      <c r="BHE465" s="17"/>
      <c r="BHF465" s="17"/>
      <c r="BHG465" s="17"/>
      <c r="BHH465" s="17"/>
      <c r="BHI465" s="17"/>
      <c r="BHJ465" s="17"/>
      <c r="BHK465" s="17"/>
      <c r="BHL465" s="17"/>
      <c r="BHM465" s="17"/>
      <c r="BHN465" s="17"/>
      <c r="BHO465" s="17"/>
      <c r="BHP465" s="17"/>
      <c r="BHQ465" s="17"/>
      <c r="BHR465" s="17"/>
      <c r="BHS465" s="17"/>
      <c r="BHT465" s="17"/>
      <c r="BHU465" s="17"/>
      <c r="BHV465" s="17"/>
      <c r="BHW465" s="17"/>
      <c r="BHX465" s="17"/>
      <c r="BHY465" s="17"/>
      <c r="BHZ465" s="17"/>
      <c r="BIA465" s="17"/>
      <c r="BIB465" s="17"/>
      <c r="BIC465" s="17"/>
      <c r="BID465" s="17"/>
      <c r="BIE465" s="17"/>
      <c r="BIF465" s="17"/>
      <c r="BIG465" s="17"/>
      <c r="BIH465" s="17"/>
      <c r="BII465" s="17"/>
      <c r="BIJ465" s="17"/>
      <c r="BIK465" s="17"/>
      <c r="BIL465" s="17"/>
      <c r="BIM465" s="17"/>
      <c r="BIN465" s="17"/>
      <c r="BIO465" s="17"/>
      <c r="BIP465" s="17"/>
      <c r="BIQ465" s="17"/>
      <c r="BIR465" s="17"/>
      <c r="BIS465" s="17"/>
      <c r="BIT465" s="17"/>
      <c r="BIU465" s="17"/>
      <c r="BIV465" s="17"/>
      <c r="BIW465" s="17"/>
      <c r="BIX465" s="17"/>
      <c r="BIY465" s="17"/>
      <c r="BIZ465" s="17"/>
      <c r="BJA465" s="17"/>
      <c r="BJB465" s="17"/>
      <c r="BJC465" s="17"/>
      <c r="BJD465" s="17"/>
      <c r="BJE465" s="17"/>
      <c r="BJF465" s="17"/>
      <c r="BJG465" s="17"/>
      <c r="BJH465" s="17"/>
      <c r="BJI465" s="17"/>
      <c r="BJJ465" s="17"/>
      <c r="BJK465" s="17"/>
      <c r="BJL465" s="17"/>
      <c r="BJM465" s="17"/>
      <c r="BJN465" s="17"/>
      <c r="BJO465" s="17"/>
      <c r="BJP465" s="17"/>
      <c r="BJQ465" s="17"/>
      <c r="BJR465" s="17"/>
      <c r="BJS465" s="17"/>
      <c r="BJT465" s="17"/>
      <c r="BJU465" s="17"/>
      <c r="BJV465" s="17"/>
      <c r="BJW465" s="17"/>
      <c r="BJX465" s="17"/>
      <c r="BJY465" s="17"/>
      <c r="BJZ465" s="17"/>
      <c r="BKA465" s="17"/>
      <c r="BKB465" s="17"/>
      <c r="BKC465" s="17"/>
      <c r="BKD465" s="17"/>
      <c r="BKE465" s="17"/>
      <c r="BKF465" s="17"/>
      <c r="BKG465" s="17"/>
      <c r="BKH465" s="17"/>
      <c r="BKI465" s="17"/>
      <c r="BKJ465" s="17"/>
      <c r="BKK465" s="17"/>
      <c r="BKL465" s="17"/>
      <c r="BKM465" s="17"/>
      <c r="BKN465" s="17"/>
      <c r="BKO465" s="17"/>
      <c r="BKP465" s="17"/>
      <c r="BKQ465" s="17"/>
      <c r="BKR465" s="17"/>
      <c r="BKS465" s="17"/>
      <c r="BKT465" s="17"/>
      <c r="BKU465" s="17"/>
      <c r="BKV465" s="17"/>
      <c r="BKW465" s="17"/>
      <c r="BKX465" s="17"/>
      <c r="BKY465" s="17"/>
      <c r="BKZ465" s="17"/>
      <c r="BLA465" s="17"/>
      <c r="BLB465" s="17"/>
      <c r="BLC465" s="17"/>
      <c r="BLD465" s="17"/>
      <c r="BLE465" s="17"/>
      <c r="BLF465" s="17"/>
      <c r="BLG465" s="17"/>
      <c r="BLH465" s="17"/>
      <c r="BLI465" s="17"/>
      <c r="BLJ465" s="17"/>
      <c r="BLK465" s="17"/>
      <c r="BLL465" s="17"/>
      <c r="BLM465" s="17"/>
      <c r="BLN465" s="17"/>
      <c r="BLO465" s="17"/>
      <c r="BLP465" s="17"/>
      <c r="BLQ465" s="17"/>
      <c r="BLR465" s="17"/>
      <c r="BLS465" s="17"/>
      <c r="BLT465" s="17"/>
      <c r="BLU465" s="17"/>
      <c r="BLV465" s="17"/>
      <c r="BLW465" s="17"/>
      <c r="BLX465" s="17"/>
      <c r="BLY465" s="17"/>
      <c r="BLZ465" s="17"/>
      <c r="BMA465" s="17"/>
      <c r="BMB465" s="17"/>
      <c r="BMC465" s="17"/>
      <c r="BMD465" s="17"/>
      <c r="BME465" s="17"/>
      <c r="BMF465" s="17"/>
      <c r="BMG465" s="17"/>
      <c r="BMH465" s="17"/>
      <c r="BMI465" s="17"/>
      <c r="BMJ465" s="17"/>
      <c r="BMK465" s="17"/>
      <c r="BML465" s="17"/>
      <c r="BMM465" s="17"/>
      <c r="BMN465" s="17"/>
      <c r="BMO465" s="17"/>
      <c r="BMP465" s="17"/>
      <c r="BMQ465" s="17"/>
      <c r="BMR465" s="17"/>
      <c r="BMS465" s="17"/>
      <c r="BMT465" s="17"/>
      <c r="BMU465" s="17"/>
      <c r="BMV465" s="17"/>
      <c r="BMW465" s="17"/>
      <c r="BMX465" s="17"/>
      <c r="BMY465" s="17"/>
      <c r="BMZ465" s="17"/>
      <c r="BNA465" s="17"/>
      <c r="BNB465" s="17"/>
      <c r="BNC465" s="17"/>
      <c r="BND465" s="17"/>
      <c r="BNE465" s="17"/>
      <c r="BNF465" s="17"/>
      <c r="BNG465" s="17"/>
      <c r="BNH465" s="17"/>
      <c r="BNI465" s="17"/>
      <c r="BNJ465" s="17"/>
      <c r="BNK465" s="17"/>
      <c r="BNL465" s="17"/>
      <c r="BNM465" s="17"/>
      <c r="BNN465" s="17"/>
      <c r="BNO465" s="17"/>
      <c r="BNP465" s="17"/>
      <c r="BNQ465" s="17"/>
      <c r="BNR465" s="17"/>
      <c r="BNS465" s="17"/>
      <c r="BNT465" s="17"/>
      <c r="BNU465" s="17"/>
      <c r="BNV465" s="17"/>
      <c r="BNW465" s="17"/>
      <c r="BNX465" s="17"/>
      <c r="BNY465" s="17"/>
      <c r="BNZ465" s="17"/>
      <c r="BOA465" s="17"/>
      <c r="BOB465" s="17"/>
      <c r="BOC465" s="17"/>
      <c r="BOD465" s="17"/>
      <c r="BOE465" s="17"/>
      <c r="BOF465" s="17"/>
      <c r="BOG465" s="17"/>
      <c r="BOH465" s="17"/>
      <c r="BOI465" s="17"/>
      <c r="BOJ465" s="17"/>
      <c r="BOK465" s="17"/>
      <c r="BOL465" s="17"/>
      <c r="BOM465" s="17"/>
      <c r="BON465" s="17"/>
      <c r="BOO465" s="17"/>
      <c r="BOP465" s="17"/>
      <c r="BOQ465" s="17"/>
      <c r="BOR465" s="17"/>
      <c r="BOS465" s="17"/>
      <c r="BOT465" s="17"/>
      <c r="BOU465" s="17"/>
      <c r="BOV465" s="17"/>
      <c r="BOW465" s="17"/>
      <c r="BOX465" s="17"/>
      <c r="BOY465" s="17"/>
      <c r="BOZ465" s="17"/>
      <c r="BPA465" s="17"/>
      <c r="BPB465" s="17"/>
      <c r="BPC465" s="17"/>
      <c r="BPD465" s="17"/>
      <c r="BPE465" s="17"/>
      <c r="BPF465" s="17"/>
      <c r="BPG465" s="17"/>
      <c r="BPH465" s="17"/>
      <c r="BPI465" s="17"/>
      <c r="BPJ465" s="17"/>
      <c r="BPK465" s="17"/>
      <c r="BPL465" s="17"/>
      <c r="BPM465" s="17"/>
      <c r="BPN465" s="17"/>
      <c r="BPO465" s="17"/>
      <c r="BPP465" s="17"/>
      <c r="BPQ465" s="17"/>
      <c r="BPR465" s="17"/>
      <c r="BPS465" s="17"/>
      <c r="BPT465" s="17"/>
      <c r="BPU465" s="17"/>
      <c r="BPV465" s="17"/>
      <c r="BPW465" s="17"/>
      <c r="BPX465" s="17"/>
      <c r="BPY465" s="17"/>
      <c r="BPZ465" s="17"/>
      <c r="BQA465" s="17"/>
      <c r="BQB465" s="17"/>
      <c r="BQC465" s="17"/>
      <c r="BQD465" s="17"/>
      <c r="BQE465" s="17"/>
      <c r="BQF465" s="17"/>
      <c r="BQG465" s="17"/>
      <c r="BQH465" s="17"/>
      <c r="BQI465" s="17"/>
      <c r="BQJ465" s="17"/>
      <c r="BQK465" s="17"/>
      <c r="BQL465" s="17"/>
      <c r="BQM465" s="17"/>
      <c r="BQN465" s="17"/>
      <c r="BQO465" s="17"/>
      <c r="BQP465" s="17"/>
      <c r="BQQ465" s="17"/>
      <c r="BQR465" s="17"/>
      <c r="BQS465" s="17"/>
      <c r="BQT465" s="17"/>
      <c r="BQU465" s="17"/>
      <c r="BQV465" s="17"/>
      <c r="BQW465" s="17"/>
      <c r="BQX465" s="17"/>
      <c r="BQY465" s="17"/>
      <c r="BQZ465" s="17"/>
      <c r="BRA465" s="17"/>
      <c r="BRB465" s="17"/>
      <c r="BRC465" s="17"/>
      <c r="BRD465" s="17"/>
      <c r="BRE465" s="17"/>
      <c r="BRF465" s="17"/>
      <c r="BRG465" s="17"/>
      <c r="BRH465" s="17"/>
      <c r="BRI465" s="17"/>
      <c r="BRJ465" s="17"/>
      <c r="BRK465" s="17"/>
      <c r="BRL465" s="17"/>
      <c r="BRM465" s="17"/>
      <c r="BRN465" s="17"/>
      <c r="BRO465" s="17"/>
      <c r="BRP465" s="17"/>
      <c r="BRQ465" s="17"/>
      <c r="BRR465" s="17"/>
      <c r="BRS465" s="17"/>
      <c r="BRT465" s="17"/>
      <c r="BRU465" s="17"/>
      <c r="BRV465" s="17"/>
      <c r="BRW465" s="17"/>
      <c r="BRX465" s="17"/>
      <c r="BRY465" s="17"/>
      <c r="BRZ465" s="17"/>
      <c r="BSA465" s="17"/>
      <c r="BSB465" s="17"/>
      <c r="BSC465" s="17"/>
      <c r="BSD465" s="17"/>
      <c r="BSE465" s="17"/>
      <c r="BSF465" s="17"/>
      <c r="BSG465" s="17"/>
      <c r="BSH465" s="17"/>
      <c r="BSI465" s="17"/>
      <c r="BSJ465" s="17"/>
      <c r="BSK465" s="17"/>
      <c r="BSL465" s="17"/>
      <c r="BSM465" s="17"/>
      <c r="BSN465" s="17"/>
      <c r="BSO465" s="17"/>
      <c r="BSP465" s="17"/>
      <c r="BSQ465" s="17"/>
      <c r="BSR465" s="17"/>
      <c r="BSS465" s="17"/>
      <c r="BST465" s="17"/>
      <c r="BSU465" s="17"/>
      <c r="BSV465" s="17"/>
      <c r="BSW465" s="17"/>
      <c r="BSX465" s="17"/>
      <c r="BSY465" s="17"/>
      <c r="BSZ465" s="17"/>
      <c r="BTA465" s="17"/>
      <c r="BTB465" s="17"/>
      <c r="BTC465" s="17"/>
      <c r="BTD465" s="17"/>
      <c r="BTE465" s="17"/>
      <c r="BTF465" s="17"/>
      <c r="BTG465" s="17"/>
      <c r="BTH465" s="17"/>
      <c r="BTI465" s="17"/>
      <c r="BTJ465" s="17"/>
      <c r="BTK465" s="17"/>
      <c r="BTL465" s="17"/>
      <c r="BTM465" s="17"/>
      <c r="BTN465" s="17"/>
      <c r="BTO465" s="17"/>
      <c r="BTP465" s="17"/>
      <c r="BTQ465" s="17"/>
      <c r="BTR465" s="17"/>
      <c r="BTS465" s="17"/>
      <c r="BTT465" s="17"/>
      <c r="BTU465" s="17"/>
      <c r="BTV465" s="17"/>
      <c r="BTW465" s="17"/>
      <c r="BTX465" s="17"/>
      <c r="BTY465" s="17"/>
      <c r="BTZ465" s="17"/>
      <c r="BUA465" s="17"/>
      <c r="BUB465" s="17"/>
      <c r="BUC465" s="17"/>
      <c r="BUD465" s="17"/>
      <c r="BUE465" s="17"/>
      <c r="BUF465" s="17"/>
      <c r="BUG465" s="17"/>
      <c r="BUH465" s="17"/>
      <c r="BUI465" s="17"/>
      <c r="BUJ465" s="17"/>
      <c r="BUK465" s="17"/>
      <c r="BUL465" s="17"/>
      <c r="BUM465" s="17"/>
      <c r="BUN465" s="17"/>
      <c r="BUO465" s="17"/>
      <c r="BUP465" s="17"/>
      <c r="BUQ465" s="17"/>
      <c r="BUR465" s="17"/>
      <c r="BUS465" s="17"/>
      <c r="BUT465" s="17"/>
      <c r="BUU465" s="17"/>
      <c r="BUV465" s="17"/>
      <c r="BUW465" s="17"/>
      <c r="BUX465" s="17"/>
      <c r="BUY465" s="17"/>
      <c r="BUZ465" s="17"/>
      <c r="BVA465" s="17"/>
      <c r="BVB465" s="17"/>
      <c r="BVC465" s="17"/>
      <c r="BVD465" s="17"/>
      <c r="BVE465" s="17"/>
      <c r="BVF465" s="17"/>
      <c r="BVG465" s="17"/>
      <c r="BVH465" s="17"/>
      <c r="BVI465" s="17"/>
      <c r="BVJ465" s="17"/>
      <c r="BVK465" s="17"/>
      <c r="BVL465" s="17"/>
      <c r="BVM465" s="17"/>
      <c r="BVN465" s="17"/>
      <c r="BVO465" s="17"/>
      <c r="BVP465" s="17"/>
      <c r="BVQ465" s="17"/>
      <c r="BVR465" s="17"/>
      <c r="BVS465" s="17"/>
      <c r="BVT465" s="17"/>
      <c r="BVU465" s="17"/>
      <c r="BVV465" s="17"/>
      <c r="BVW465" s="17"/>
      <c r="BVX465" s="17"/>
      <c r="BVY465" s="17"/>
      <c r="BVZ465" s="17"/>
      <c r="BWA465" s="17"/>
      <c r="BWB465" s="17"/>
      <c r="BWC465" s="17"/>
      <c r="BWD465" s="17"/>
      <c r="BWE465" s="17"/>
      <c r="BWF465" s="17"/>
      <c r="BWG465" s="17"/>
      <c r="BWH465" s="17"/>
      <c r="BWI465" s="17"/>
      <c r="BWJ465" s="17"/>
      <c r="BWK465" s="17"/>
      <c r="BWL465" s="17"/>
      <c r="BWM465" s="17"/>
      <c r="BWN465" s="17"/>
      <c r="BWO465" s="17"/>
      <c r="BWP465" s="17"/>
      <c r="BWQ465" s="17"/>
      <c r="BWR465" s="17"/>
      <c r="BWS465" s="17"/>
      <c r="BWT465" s="17"/>
      <c r="BWU465" s="17"/>
      <c r="BWV465" s="17"/>
      <c r="BWW465" s="17"/>
      <c r="BWX465" s="17"/>
      <c r="BWY465" s="17"/>
      <c r="BWZ465" s="17"/>
      <c r="BXA465" s="17"/>
      <c r="BXB465" s="17"/>
      <c r="BXC465" s="17"/>
      <c r="BXD465" s="17"/>
      <c r="BXE465" s="17"/>
      <c r="BXF465" s="17"/>
      <c r="BXG465" s="17"/>
      <c r="BXH465" s="17"/>
      <c r="BXI465" s="17"/>
      <c r="BXJ465" s="17"/>
      <c r="BXK465" s="17"/>
      <c r="BXL465" s="17"/>
      <c r="BXM465" s="17"/>
      <c r="BXN465" s="17"/>
      <c r="BXO465" s="17"/>
      <c r="BXP465" s="17"/>
      <c r="BXQ465" s="17"/>
      <c r="BXR465" s="17"/>
      <c r="BXS465" s="17"/>
      <c r="BXT465" s="17"/>
      <c r="BXU465" s="17"/>
      <c r="BXV465" s="17"/>
      <c r="BXW465" s="17"/>
      <c r="BXX465" s="17"/>
      <c r="BXY465" s="17"/>
      <c r="BXZ465" s="17"/>
      <c r="BYA465" s="17"/>
      <c r="BYB465" s="17"/>
      <c r="BYC465" s="17"/>
      <c r="BYD465" s="17"/>
      <c r="BYE465" s="17"/>
      <c r="BYF465" s="17"/>
      <c r="BYG465" s="17"/>
      <c r="BYH465" s="17"/>
      <c r="BYI465" s="17"/>
      <c r="BYJ465" s="17"/>
      <c r="BYK465" s="17"/>
      <c r="BYL465" s="17"/>
      <c r="BYM465" s="17"/>
      <c r="BYN465" s="17"/>
      <c r="BYO465" s="17"/>
      <c r="BYP465" s="17"/>
      <c r="BYQ465" s="17"/>
      <c r="BYR465" s="17"/>
      <c r="BYS465" s="17"/>
      <c r="BYT465" s="17"/>
      <c r="BYU465" s="17"/>
      <c r="BYV465" s="17"/>
      <c r="BYW465" s="17"/>
      <c r="BYX465" s="17"/>
      <c r="BYY465" s="17"/>
      <c r="BYZ465" s="17"/>
      <c r="BZA465" s="17"/>
      <c r="BZB465" s="17"/>
      <c r="BZC465" s="17"/>
      <c r="BZD465" s="17"/>
      <c r="BZE465" s="17"/>
      <c r="BZF465" s="17"/>
      <c r="BZG465" s="17"/>
      <c r="BZH465" s="17"/>
      <c r="BZI465" s="17"/>
      <c r="BZJ465" s="17"/>
      <c r="BZK465" s="17"/>
      <c r="BZL465" s="17"/>
      <c r="BZM465" s="17"/>
      <c r="BZN465" s="17"/>
      <c r="BZO465" s="17"/>
      <c r="BZP465" s="17"/>
      <c r="BZQ465" s="17"/>
      <c r="BZR465" s="17"/>
      <c r="BZS465" s="17"/>
      <c r="BZT465" s="17"/>
      <c r="BZU465" s="17"/>
      <c r="BZV465" s="17"/>
      <c r="BZW465" s="17"/>
      <c r="BZX465" s="17"/>
      <c r="BZY465" s="17"/>
      <c r="BZZ465" s="17"/>
      <c r="CAA465" s="17"/>
      <c r="CAB465" s="17"/>
      <c r="CAC465" s="17"/>
      <c r="CAD465" s="17"/>
      <c r="CAE465" s="17"/>
      <c r="CAF465" s="17"/>
      <c r="CAG465" s="17"/>
      <c r="CAH465" s="17"/>
      <c r="CAI465" s="17"/>
      <c r="CAJ465" s="17"/>
      <c r="CAK465" s="17"/>
      <c r="CAL465" s="17"/>
      <c r="CAM465" s="17"/>
      <c r="CAN465" s="17"/>
      <c r="CAO465" s="17"/>
      <c r="CAP465" s="17"/>
      <c r="CAQ465" s="17"/>
      <c r="CAR465" s="17"/>
      <c r="CAS465" s="17"/>
      <c r="CAT465" s="17"/>
      <c r="CAU465" s="17"/>
      <c r="CAV465" s="17"/>
      <c r="CAW465" s="17"/>
      <c r="CAX465" s="17"/>
      <c r="CAY465" s="17"/>
      <c r="CAZ465" s="17"/>
      <c r="CBA465" s="17"/>
      <c r="CBB465" s="17"/>
      <c r="CBC465" s="17"/>
      <c r="CBD465" s="17"/>
      <c r="CBE465" s="17"/>
      <c r="CBF465" s="17"/>
      <c r="CBG465" s="17"/>
      <c r="CBH465" s="17"/>
      <c r="CBI465" s="17"/>
      <c r="CBJ465" s="17"/>
      <c r="CBK465" s="17"/>
      <c r="CBL465" s="17"/>
      <c r="CBM465" s="17"/>
      <c r="CBN465" s="17"/>
      <c r="CBO465" s="17"/>
      <c r="CBP465" s="17"/>
      <c r="CBQ465" s="17"/>
      <c r="CBR465" s="17"/>
      <c r="CBS465" s="17"/>
      <c r="CBT465" s="17"/>
      <c r="CBU465" s="17"/>
      <c r="CBV465" s="17"/>
      <c r="CBW465" s="17"/>
      <c r="CBX465" s="17"/>
      <c r="CBY465" s="17"/>
      <c r="CBZ465" s="17"/>
      <c r="CCA465" s="17"/>
      <c r="CCB465" s="17"/>
      <c r="CCC465" s="17"/>
      <c r="CCD465" s="17"/>
      <c r="CCE465" s="17"/>
      <c r="CCF465" s="17"/>
      <c r="CCG465" s="17"/>
      <c r="CCH465" s="17"/>
      <c r="CCI465" s="17"/>
      <c r="CCJ465" s="17"/>
      <c r="CCK465" s="17"/>
      <c r="CCL465" s="17"/>
      <c r="CCM465" s="17"/>
      <c r="CCN465" s="17"/>
      <c r="CCO465" s="17"/>
      <c r="CCP465" s="17"/>
      <c r="CCQ465" s="17"/>
      <c r="CCR465" s="17"/>
      <c r="CCS465" s="17"/>
      <c r="CCT465" s="17"/>
      <c r="CCU465" s="17"/>
      <c r="CCV465" s="17"/>
      <c r="CCW465" s="17"/>
      <c r="CCX465" s="17"/>
      <c r="CCY465" s="17"/>
      <c r="CCZ465" s="17"/>
      <c r="CDA465" s="17"/>
      <c r="CDB465" s="17"/>
      <c r="CDC465" s="17"/>
      <c r="CDD465" s="17"/>
      <c r="CDE465" s="17"/>
      <c r="CDF465" s="17"/>
      <c r="CDG465" s="17"/>
      <c r="CDH465" s="17"/>
      <c r="CDI465" s="17"/>
      <c r="CDJ465" s="17"/>
      <c r="CDK465" s="17"/>
      <c r="CDL465" s="17"/>
      <c r="CDM465" s="17"/>
      <c r="CDN465" s="17"/>
      <c r="CDO465" s="17"/>
      <c r="CDP465" s="17"/>
      <c r="CDQ465" s="17"/>
      <c r="CDR465" s="17"/>
      <c r="CDS465" s="17"/>
      <c r="CDT465" s="17"/>
      <c r="CDU465" s="17"/>
      <c r="CDV465" s="17"/>
      <c r="CDW465" s="17"/>
      <c r="CDX465" s="17"/>
      <c r="CDY465" s="17"/>
      <c r="CDZ465" s="17"/>
      <c r="CEA465" s="17"/>
      <c r="CEB465" s="17"/>
      <c r="CEC465" s="17"/>
      <c r="CED465" s="17"/>
      <c r="CEE465" s="17"/>
      <c r="CEF465" s="17"/>
      <c r="CEG465" s="17"/>
      <c r="CEH465" s="17"/>
      <c r="CEI465" s="17"/>
      <c r="CEJ465" s="17"/>
      <c r="CEK465" s="17"/>
      <c r="CEL465" s="17"/>
      <c r="CEM465" s="17"/>
      <c r="CEN465" s="17"/>
      <c r="CEO465" s="17"/>
      <c r="CEP465" s="17"/>
      <c r="CEQ465" s="17"/>
      <c r="CER465" s="17"/>
      <c r="CES465" s="17"/>
      <c r="CET465" s="17"/>
      <c r="CEU465" s="17"/>
      <c r="CEV465" s="17"/>
      <c r="CEW465" s="17"/>
      <c r="CEX465" s="17"/>
      <c r="CEY465" s="17"/>
      <c r="CEZ465" s="17"/>
      <c r="CFA465" s="17"/>
      <c r="CFB465" s="17"/>
      <c r="CFC465" s="17"/>
      <c r="CFD465" s="17"/>
      <c r="CFE465" s="17"/>
      <c r="CFF465" s="17"/>
      <c r="CFG465" s="17"/>
      <c r="CFH465" s="17"/>
      <c r="CFI465" s="17"/>
      <c r="CFJ465" s="17"/>
      <c r="CFK465" s="17"/>
      <c r="CFL465" s="17"/>
      <c r="CFM465" s="17"/>
      <c r="CFN465" s="17"/>
      <c r="CFO465" s="17"/>
      <c r="CFP465" s="17"/>
      <c r="CFQ465" s="17"/>
      <c r="CFR465" s="17"/>
      <c r="CFS465" s="17"/>
      <c r="CFT465" s="17"/>
      <c r="CFU465" s="17"/>
      <c r="CFV465" s="17"/>
      <c r="CFW465" s="17"/>
      <c r="CFX465" s="17"/>
      <c r="CFY465" s="17"/>
      <c r="CFZ465" s="17"/>
      <c r="CGA465" s="17"/>
      <c r="CGB465" s="17"/>
      <c r="CGC465" s="17"/>
      <c r="CGD465" s="17"/>
      <c r="CGE465" s="17"/>
      <c r="CGF465" s="17"/>
      <c r="CGG465" s="17"/>
      <c r="CGH465" s="17"/>
      <c r="CGI465" s="17"/>
      <c r="CGJ465" s="17"/>
      <c r="CGK465" s="17"/>
      <c r="CGL465" s="17"/>
      <c r="CGM465" s="17"/>
      <c r="CGN465" s="17"/>
      <c r="CGO465" s="17"/>
      <c r="CGP465" s="17"/>
      <c r="CGQ465" s="17"/>
      <c r="CGR465" s="17"/>
      <c r="CGS465" s="17"/>
      <c r="CGT465" s="17"/>
      <c r="CGU465" s="17"/>
      <c r="CGV465" s="17"/>
      <c r="CGW465" s="17"/>
      <c r="CGX465" s="17"/>
      <c r="CGY465" s="17"/>
      <c r="CGZ465" s="17"/>
      <c r="CHA465" s="17"/>
      <c r="CHB465" s="17"/>
      <c r="CHC465" s="17"/>
      <c r="CHD465" s="17"/>
      <c r="CHE465" s="17"/>
      <c r="CHF465" s="17"/>
      <c r="CHG465" s="17"/>
      <c r="CHH465" s="17"/>
      <c r="CHI465" s="17"/>
      <c r="CHJ465" s="17"/>
      <c r="CHK465" s="17"/>
      <c r="CHL465" s="17"/>
      <c r="CHM465" s="17"/>
      <c r="CHN465" s="17"/>
      <c r="CHO465" s="17"/>
      <c r="CHP465" s="17"/>
      <c r="CHQ465" s="17"/>
      <c r="CHR465" s="17"/>
      <c r="CHS465" s="17"/>
      <c r="CHT465" s="17"/>
      <c r="CHU465" s="17"/>
      <c r="CHV465" s="17"/>
      <c r="CHW465" s="17"/>
      <c r="CHX465" s="17"/>
      <c r="CHY465" s="17"/>
      <c r="CHZ465" s="17"/>
      <c r="CIA465" s="17"/>
      <c r="CIB465" s="17"/>
      <c r="CIC465" s="17"/>
      <c r="CID465" s="17"/>
      <c r="CIE465" s="17"/>
      <c r="CIF465" s="17"/>
      <c r="CIG465" s="17"/>
      <c r="CIH465" s="17"/>
      <c r="CII465" s="17"/>
      <c r="CIJ465" s="17"/>
      <c r="CIK465" s="17"/>
      <c r="CIL465" s="17"/>
      <c r="CIM465" s="17"/>
      <c r="CIN465" s="17"/>
      <c r="CIO465" s="17"/>
      <c r="CIP465" s="17"/>
      <c r="CIQ465" s="17"/>
      <c r="CIR465" s="17"/>
      <c r="CIS465" s="17"/>
      <c r="CIT465" s="17"/>
      <c r="CIU465" s="17"/>
      <c r="CIV465" s="17"/>
      <c r="CIW465" s="17"/>
      <c r="CIX465" s="17"/>
      <c r="CIY465" s="17"/>
      <c r="CIZ465" s="17"/>
      <c r="CJA465" s="17"/>
      <c r="CJB465" s="17"/>
      <c r="CJC465" s="17"/>
      <c r="CJD465" s="17"/>
      <c r="CJE465" s="17"/>
      <c r="CJF465" s="17"/>
      <c r="CJG465" s="17"/>
      <c r="CJH465" s="17"/>
      <c r="CJI465" s="17"/>
      <c r="CJJ465" s="17"/>
      <c r="CJK465" s="17"/>
      <c r="CJL465" s="17"/>
      <c r="CJM465" s="17"/>
      <c r="CJN465" s="17"/>
      <c r="CJO465" s="17"/>
      <c r="CJP465" s="17"/>
      <c r="CJQ465" s="17"/>
      <c r="CJR465" s="17"/>
      <c r="CJS465" s="17"/>
      <c r="CJT465" s="17"/>
      <c r="CJU465" s="17"/>
      <c r="CJV465" s="17"/>
      <c r="CJW465" s="17"/>
      <c r="CJX465" s="17"/>
      <c r="CJY465" s="17"/>
      <c r="CJZ465" s="17"/>
      <c r="CKA465" s="17"/>
      <c r="CKB465" s="17"/>
      <c r="CKC465" s="17"/>
      <c r="CKD465" s="17"/>
      <c r="CKE465" s="17"/>
      <c r="CKF465" s="17"/>
      <c r="CKG465" s="17"/>
      <c r="CKH465" s="17"/>
      <c r="CKI465" s="17"/>
      <c r="CKJ465" s="17"/>
      <c r="CKK465" s="17"/>
      <c r="CKL465" s="17"/>
      <c r="CKM465" s="17"/>
      <c r="CKN465" s="17"/>
      <c r="CKO465" s="17"/>
      <c r="CKP465" s="17"/>
      <c r="CKQ465" s="17"/>
      <c r="CKR465" s="17"/>
      <c r="CKS465" s="17"/>
      <c r="CKT465" s="17"/>
      <c r="CKU465" s="17"/>
      <c r="CKV465" s="17"/>
      <c r="CKW465" s="17"/>
      <c r="CKX465" s="17"/>
      <c r="CKY465" s="17"/>
      <c r="CKZ465" s="17"/>
      <c r="CLA465" s="17"/>
      <c r="CLB465" s="17"/>
      <c r="CLC465" s="17"/>
      <c r="CLD465" s="17"/>
      <c r="CLE465" s="17"/>
      <c r="CLF465" s="17"/>
      <c r="CLG465" s="17"/>
      <c r="CLH465" s="17"/>
      <c r="CLI465" s="17"/>
      <c r="CLJ465" s="17"/>
      <c r="CLK465" s="17"/>
      <c r="CLL465" s="17"/>
      <c r="CLM465" s="17"/>
      <c r="CLN465" s="17"/>
      <c r="CLO465" s="17"/>
      <c r="CLP465" s="17"/>
      <c r="CLQ465" s="17"/>
      <c r="CLR465" s="17"/>
      <c r="CLS465" s="17"/>
      <c r="CLT465" s="17"/>
      <c r="CLU465" s="17"/>
      <c r="CLV465" s="17"/>
      <c r="CLW465" s="17"/>
      <c r="CLX465" s="17"/>
      <c r="CLY465" s="17"/>
      <c r="CLZ465" s="17"/>
      <c r="CMA465" s="17"/>
      <c r="CMB465" s="17"/>
      <c r="CMC465" s="17"/>
      <c r="CMD465" s="17"/>
      <c r="CME465" s="17"/>
      <c r="CMF465" s="17"/>
      <c r="CMG465" s="17"/>
      <c r="CMH465" s="17"/>
      <c r="CMI465" s="17"/>
      <c r="CMJ465" s="17"/>
      <c r="CMK465" s="17"/>
      <c r="CML465" s="17"/>
      <c r="CMM465" s="17"/>
      <c r="CMN465" s="17"/>
      <c r="CMO465" s="17"/>
      <c r="CMP465" s="17"/>
      <c r="CMQ465" s="17"/>
      <c r="CMR465" s="17"/>
      <c r="CMS465" s="17"/>
      <c r="CMT465" s="17"/>
      <c r="CMU465" s="17"/>
      <c r="CMV465" s="17"/>
      <c r="CMW465" s="17"/>
      <c r="CMX465" s="17"/>
      <c r="CMY465" s="17"/>
      <c r="CMZ465" s="17"/>
      <c r="CNA465" s="17"/>
      <c r="CNB465" s="17"/>
      <c r="CNC465" s="17"/>
      <c r="CND465" s="17"/>
      <c r="CNE465" s="17"/>
      <c r="CNF465" s="17"/>
      <c r="CNG465" s="17"/>
      <c r="CNH465" s="17"/>
      <c r="CNI465" s="17"/>
      <c r="CNJ465" s="17"/>
      <c r="CNK465" s="17"/>
      <c r="CNL465" s="17"/>
      <c r="CNM465" s="17"/>
      <c r="CNN465" s="17"/>
      <c r="CNO465" s="17"/>
      <c r="CNP465" s="17"/>
      <c r="CNQ465" s="17"/>
      <c r="CNR465" s="17"/>
      <c r="CNS465" s="17"/>
      <c r="CNT465" s="17"/>
      <c r="CNU465" s="17"/>
      <c r="CNV465" s="17"/>
      <c r="CNW465" s="17"/>
      <c r="CNX465" s="17"/>
      <c r="CNY465" s="17"/>
      <c r="CNZ465" s="17"/>
      <c r="COA465" s="17"/>
      <c r="COB465" s="17"/>
      <c r="COC465" s="17"/>
      <c r="COD465" s="17"/>
      <c r="COE465" s="17"/>
      <c r="COF465" s="17"/>
      <c r="COG465" s="17"/>
      <c r="COH465" s="17"/>
      <c r="COI465" s="17"/>
      <c r="COJ465" s="17"/>
      <c r="COK465" s="17"/>
      <c r="COL465" s="17"/>
      <c r="COM465" s="17"/>
      <c r="CON465" s="17"/>
      <c r="COO465" s="17"/>
      <c r="COP465" s="17"/>
      <c r="COQ465" s="17"/>
      <c r="COR465" s="17"/>
      <c r="COS465" s="17"/>
      <c r="COT465" s="17"/>
      <c r="COU465" s="17"/>
      <c r="COV465" s="17"/>
      <c r="COW465" s="17"/>
      <c r="COX465" s="17"/>
      <c r="COY465" s="17"/>
      <c r="COZ465" s="17"/>
      <c r="CPA465" s="17"/>
      <c r="CPB465" s="17"/>
      <c r="CPC465" s="17"/>
      <c r="CPD465" s="17"/>
      <c r="CPE465" s="17"/>
      <c r="CPF465" s="17"/>
      <c r="CPG465" s="17"/>
      <c r="CPH465" s="17"/>
      <c r="CPI465" s="17"/>
      <c r="CPJ465" s="17"/>
      <c r="CPK465" s="17"/>
      <c r="CPL465" s="17"/>
      <c r="CPM465" s="17"/>
      <c r="CPN465" s="17"/>
      <c r="CPO465" s="17"/>
      <c r="CPP465" s="17"/>
      <c r="CPQ465" s="17"/>
      <c r="CPR465" s="17"/>
      <c r="CPS465" s="17"/>
      <c r="CPT465" s="17"/>
      <c r="CPU465" s="17"/>
      <c r="CPV465" s="17"/>
      <c r="CPW465" s="17"/>
      <c r="CPX465" s="17"/>
      <c r="CPY465" s="17"/>
      <c r="CPZ465" s="17"/>
      <c r="CQA465" s="17"/>
      <c r="CQB465" s="17"/>
      <c r="CQC465" s="17"/>
      <c r="CQD465" s="17"/>
      <c r="CQE465" s="17"/>
      <c r="CQF465" s="17"/>
      <c r="CQG465" s="17"/>
      <c r="CQH465" s="17"/>
      <c r="CQI465" s="17"/>
      <c r="CQJ465" s="17"/>
      <c r="CQK465" s="17"/>
      <c r="CQL465" s="17"/>
      <c r="CQM465" s="17"/>
      <c r="CQN465" s="17"/>
      <c r="CQO465" s="17"/>
      <c r="CQP465" s="17"/>
      <c r="CQQ465" s="17"/>
      <c r="CQR465" s="17"/>
      <c r="CQS465" s="17"/>
      <c r="CQT465" s="17"/>
      <c r="CQU465" s="17"/>
      <c r="CQV465" s="17"/>
      <c r="CQW465" s="17"/>
      <c r="CQX465" s="17"/>
      <c r="CQY465" s="17"/>
      <c r="CQZ465" s="17"/>
      <c r="CRA465" s="17"/>
      <c r="CRB465" s="17"/>
      <c r="CRC465" s="17"/>
      <c r="CRD465" s="17"/>
      <c r="CRE465" s="17"/>
      <c r="CRF465" s="17"/>
      <c r="CRG465" s="17"/>
      <c r="CRH465" s="17"/>
      <c r="CRI465" s="17"/>
      <c r="CRJ465" s="17"/>
      <c r="CRK465" s="17"/>
      <c r="CRL465" s="17"/>
      <c r="CRM465" s="17"/>
      <c r="CRN465" s="17"/>
      <c r="CRO465" s="17"/>
      <c r="CRP465" s="17"/>
      <c r="CRQ465" s="17"/>
      <c r="CRR465" s="17"/>
      <c r="CRS465" s="17"/>
      <c r="CRT465" s="17"/>
      <c r="CRU465" s="17"/>
      <c r="CRV465" s="17"/>
      <c r="CRW465" s="17"/>
      <c r="CRX465" s="17"/>
      <c r="CRY465" s="17"/>
      <c r="CRZ465" s="17"/>
      <c r="CSA465" s="17"/>
      <c r="CSB465" s="17"/>
      <c r="CSC465" s="17"/>
      <c r="CSD465" s="17"/>
      <c r="CSE465" s="17"/>
      <c r="CSF465" s="17"/>
      <c r="CSG465" s="17"/>
      <c r="CSH465" s="17"/>
      <c r="CSI465" s="17"/>
      <c r="CSJ465" s="17"/>
      <c r="CSK465" s="17"/>
      <c r="CSL465" s="17"/>
      <c r="CSM465" s="17"/>
      <c r="CSN465" s="17"/>
      <c r="CSO465" s="17"/>
      <c r="CSP465" s="17"/>
      <c r="CSQ465" s="17"/>
      <c r="CSR465" s="17"/>
      <c r="CSS465" s="17"/>
      <c r="CST465" s="17"/>
      <c r="CSU465" s="17"/>
      <c r="CSV465" s="17"/>
      <c r="CSW465" s="17"/>
      <c r="CSX465" s="17"/>
      <c r="CSY465" s="17"/>
      <c r="CSZ465" s="17"/>
      <c r="CTA465" s="17"/>
      <c r="CTB465" s="17"/>
      <c r="CTC465" s="17"/>
      <c r="CTD465" s="17"/>
      <c r="CTE465" s="17"/>
      <c r="CTF465" s="17"/>
      <c r="CTG465" s="17"/>
      <c r="CTH465" s="17"/>
      <c r="CTI465" s="17"/>
      <c r="CTJ465" s="17"/>
      <c r="CTK465" s="17"/>
      <c r="CTL465" s="17"/>
      <c r="CTM465" s="17"/>
      <c r="CTN465" s="17"/>
      <c r="CTO465" s="17"/>
      <c r="CTP465" s="17"/>
      <c r="CTQ465" s="17"/>
      <c r="CTR465" s="17"/>
      <c r="CTS465" s="17"/>
      <c r="CTT465" s="17"/>
      <c r="CTU465" s="17"/>
      <c r="CTV465" s="17"/>
      <c r="CTW465" s="17"/>
      <c r="CTX465" s="17"/>
      <c r="CTY465" s="17"/>
      <c r="CTZ465" s="17"/>
      <c r="CUA465" s="17"/>
      <c r="CUB465" s="17"/>
      <c r="CUC465" s="17"/>
      <c r="CUD465" s="17"/>
      <c r="CUE465" s="17"/>
      <c r="CUF465" s="17"/>
      <c r="CUG465" s="17"/>
      <c r="CUH465" s="17"/>
      <c r="CUI465" s="17"/>
      <c r="CUJ465" s="17"/>
      <c r="CUK465" s="17"/>
      <c r="CUL465" s="17"/>
      <c r="CUM465" s="17"/>
      <c r="CUN465" s="17"/>
      <c r="CUO465" s="17"/>
      <c r="CUP465" s="17"/>
      <c r="CUQ465" s="17"/>
      <c r="CUR465" s="17"/>
      <c r="CUS465" s="17"/>
      <c r="CUT465" s="17"/>
      <c r="CUU465" s="17"/>
      <c r="CUV465" s="17"/>
      <c r="CUW465" s="17"/>
      <c r="CUX465" s="17"/>
      <c r="CUY465" s="17"/>
      <c r="CUZ465" s="17"/>
      <c r="CVA465" s="17"/>
      <c r="CVB465" s="17"/>
      <c r="CVC465" s="17"/>
      <c r="CVD465" s="17"/>
      <c r="CVE465" s="17"/>
      <c r="CVF465" s="17"/>
      <c r="CVG465" s="17"/>
      <c r="CVH465" s="17"/>
      <c r="CVI465" s="17"/>
      <c r="CVJ465" s="17"/>
      <c r="CVK465" s="17"/>
      <c r="CVL465" s="17"/>
      <c r="CVM465" s="17"/>
      <c r="CVN465" s="17"/>
      <c r="CVO465" s="17"/>
      <c r="CVP465" s="17"/>
      <c r="CVQ465" s="17"/>
      <c r="CVR465" s="17"/>
      <c r="CVS465" s="17"/>
      <c r="CVT465" s="17"/>
      <c r="CVU465" s="17"/>
      <c r="CVV465" s="17"/>
      <c r="CVW465" s="17"/>
      <c r="CVX465" s="17"/>
      <c r="CVY465" s="17"/>
      <c r="CVZ465" s="17"/>
      <c r="CWA465" s="17"/>
      <c r="CWB465" s="17"/>
      <c r="CWC465" s="17"/>
      <c r="CWD465" s="17"/>
      <c r="CWE465" s="17"/>
      <c r="CWF465" s="17"/>
      <c r="CWG465" s="17"/>
      <c r="CWH465" s="17"/>
      <c r="CWI465" s="17"/>
      <c r="CWJ465" s="17"/>
      <c r="CWK465" s="17"/>
      <c r="CWL465" s="17"/>
      <c r="CWM465" s="17"/>
      <c r="CWN465" s="17"/>
      <c r="CWO465" s="17"/>
      <c r="CWP465" s="17"/>
      <c r="CWQ465" s="17"/>
      <c r="CWR465" s="17"/>
      <c r="CWS465" s="17"/>
      <c r="CWT465" s="17"/>
      <c r="CWU465" s="17"/>
      <c r="CWV465" s="17"/>
      <c r="CWW465" s="17"/>
      <c r="CWX465" s="17"/>
      <c r="CWY465" s="17"/>
      <c r="CWZ465" s="17"/>
      <c r="CXA465" s="17"/>
      <c r="CXB465" s="17"/>
      <c r="CXC465" s="17"/>
      <c r="CXD465" s="17"/>
      <c r="CXE465" s="17"/>
      <c r="CXF465" s="17"/>
      <c r="CXG465" s="17"/>
      <c r="CXH465" s="17"/>
      <c r="CXI465" s="17"/>
      <c r="CXJ465" s="17"/>
      <c r="CXK465" s="17"/>
      <c r="CXL465" s="17"/>
      <c r="CXM465" s="17"/>
      <c r="CXN465" s="17"/>
      <c r="CXO465" s="17"/>
      <c r="CXP465" s="17"/>
      <c r="CXQ465" s="17"/>
      <c r="CXR465" s="17"/>
      <c r="CXS465" s="17"/>
      <c r="CXT465" s="17"/>
      <c r="CXU465" s="17"/>
      <c r="CXV465" s="17"/>
      <c r="CXW465" s="17"/>
      <c r="CXX465" s="17"/>
      <c r="CXY465" s="17"/>
      <c r="CXZ465" s="17"/>
      <c r="CYA465" s="17"/>
      <c r="CYB465" s="17"/>
      <c r="CYC465" s="17"/>
      <c r="CYD465" s="17"/>
      <c r="CYE465" s="17"/>
      <c r="CYF465" s="17"/>
      <c r="CYG465" s="17"/>
      <c r="CYH465" s="17"/>
      <c r="CYI465" s="17"/>
      <c r="CYJ465" s="17"/>
      <c r="CYK465" s="17"/>
      <c r="CYL465" s="17"/>
      <c r="CYM465" s="17"/>
      <c r="CYN465" s="17"/>
      <c r="CYO465" s="17"/>
      <c r="CYP465" s="17"/>
      <c r="CYQ465" s="17"/>
      <c r="CYR465" s="17"/>
      <c r="CYS465" s="17"/>
      <c r="CYT465" s="17"/>
      <c r="CYU465" s="17"/>
      <c r="CYV465" s="17"/>
      <c r="CYW465" s="17"/>
      <c r="CYX465" s="17"/>
      <c r="CYY465" s="17"/>
      <c r="CYZ465" s="17"/>
      <c r="CZA465" s="17"/>
      <c r="CZB465" s="17"/>
      <c r="CZC465" s="17"/>
      <c r="CZD465" s="17"/>
      <c r="CZE465" s="17"/>
      <c r="CZF465" s="17"/>
      <c r="CZG465" s="17"/>
      <c r="CZH465" s="17"/>
      <c r="CZI465" s="17"/>
      <c r="CZJ465" s="17"/>
      <c r="CZK465" s="17"/>
      <c r="CZL465" s="17"/>
      <c r="CZM465" s="17"/>
      <c r="CZN465" s="17"/>
      <c r="CZO465" s="17"/>
      <c r="CZP465" s="17"/>
      <c r="CZQ465" s="17"/>
      <c r="CZR465" s="17"/>
      <c r="CZS465" s="17"/>
      <c r="CZT465" s="17"/>
      <c r="CZU465" s="17"/>
      <c r="CZV465" s="17"/>
      <c r="CZW465" s="17"/>
      <c r="CZX465" s="17"/>
      <c r="CZY465" s="17"/>
      <c r="CZZ465" s="17"/>
      <c r="DAA465" s="17"/>
      <c r="DAB465" s="17"/>
      <c r="DAC465" s="17"/>
      <c r="DAD465" s="17"/>
      <c r="DAE465" s="17"/>
      <c r="DAF465" s="17"/>
      <c r="DAG465" s="17"/>
      <c r="DAH465" s="17"/>
      <c r="DAI465" s="17"/>
      <c r="DAJ465" s="17"/>
      <c r="DAK465" s="17"/>
      <c r="DAL465" s="17"/>
      <c r="DAM465" s="17"/>
      <c r="DAN465" s="17"/>
      <c r="DAO465" s="17"/>
      <c r="DAP465" s="17"/>
      <c r="DAQ465" s="17"/>
      <c r="DAR465" s="17"/>
      <c r="DAS465" s="17"/>
      <c r="DAT465" s="17"/>
      <c r="DAU465" s="17"/>
      <c r="DAV465" s="17"/>
      <c r="DAW465" s="17"/>
      <c r="DAX465" s="17"/>
      <c r="DAY465" s="17"/>
      <c r="DAZ465" s="17"/>
      <c r="DBA465" s="17"/>
      <c r="DBB465" s="17"/>
      <c r="DBC465" s="17"/>
      <c r="DBD465" s="17"/>
      <c r="DBE465" s="17"/>
      <c r="DBF465" s="17"/>
      <c r="DBG465" s="17"/>
      <c r="DBH465" s="17"/>
      <c r="DBI465" s="17"/>
      <c r="DBJ465" s="17"/>
      <c r="DBK465" s="17"/>
      <c r="DBL465" s="17"/>
      <c r="DBM465" s="17"/>
      <c r="DBN465" s="17"/>
      <c r="DBO465" s="17"/>
      <c r="DBP465" s="17"/>
      <c r="DBQ465" s="17"/>
      <c r="DBR465" s="17"/>
      <c r="DBS465" s="17"/>
      <c r="DBT465" s="17"/>
      <c r="DBU465" s="17"/>
      <c r="DBV465" s="17"/>
      <c r="DBW465" s="17"/>
      <c r="DBX465" s="17"/>
      <c r="DBY465" s="17"/>
      <c r="DBZ465" s="17"/>
      <c r="DCA465" s="17"/>
      <c r="DCB465" s="17"/>
      <c r="DCC465" s="17"/>
      <c r="DCD465" s="17"/>
      <c r="DCE465" s="17"/>
      <c r="DCF465" s="17"/>
      <c r="DCG465" s="17"/>
      <c r="DCH465" s="17"/>
      <c r="DCI465" s="17"/>
      <c r="DCJ465" s="17"/>
      <c r="DCK465" s="17"/>
      <c r="DCL465" s="17"/>
      <c r="DCM465" s="17"/>
      <c r="DCN465" s="17"/>
      <c r="DCO465" s="17"/>
      <c r="DCP465" s="17"/>
      <c r="DCQ465" s="17"/>
      <c r="DCR465" s="17"/>
      <c r="DCS465" s="17"/>
      <c r="DCT465" s="17"/>
      <c r="DCU465" s="17"/>
      <c r="DCV465" s="17"/>
      <c r="DCW465" s="17"/>
      <c r="DCX465" s="17"/>
      <c r="DCY465" s="17"/>
      <c r="DCZ465" s="17"/>
      <c r="DDA465" s="17"/>
      <c r="DDB465" s="17"/>
      <c r="DDC465" s="17"/>
      <c r="DDD465" s="17"/>
      <c r="DDE465" s="17"/>
      <c r="DDF465" s="17"/>
      <c r="DDG465" s="17"/>
      <c r="DDH465" s="17"/>
      <c r="DDI465" s="17"/>
      <c r="DDJ465" s="17"/>
      <c r="DDK465" s="17"/>
      <c r="DDL465" s="17"/>
      <c r="DDM465" s="17"/>
      <c r="DDN465" s="17"/>
      <c r="DDO465" s="17"/>
      <c r="DDP465" s="17"/>
      <c r="DDQ465" s="17"/>
      <c r="DDR465" s="17"/>
      <c r="DDS465" s="17"/>
      <c r="DDT465" s="17"/>
      <c r="DDU465" s="17"/>
      <c r="DDV465" s="17"/>
      <c r="DDW465" s="17"/>
      <c r="DDX465" s="17"/>
      <c r="DDY465" s="17"/>
      <c r="DDZ465" s="17"/>
      <c r="DEA465" s="17"/>
      <c r="DEB465" s="17"/>
      <c r="DEC465" s="17"/>
      <c r="DED465" s="17"/>
      <c r="DEE465" s="17"/>
      <c r="DEF465" s="17"/>
      <c r="DEG465" s="17"/>
      <c r="DEH465" s="17"/>
      <c r="DEI465" s="17"/>
      <c r="DEJ465" s="17"/>
      <c r="DEK465" s="17"/>
      <c r="DEL465" s="17"/>
      <c r="DEM465" s="17"/>
      <c r="DEN465" s="17"/>
      <c r="DEO465" s="17"/>
      <c r="DEP465" s="17"/>
      <c r="DEQ465" s="17"/>
      <c r="DER465" s="17"/>
      <c r="DES465" s="17"/>
      <c r="DET465" s="17"/>
      <c r="DEU465" s="17"/>
      <c r="DEV465" s="17"/>
      <c r="DEW465" s="17"/>
      <c r="DEX465" s="17"/>
      <c r="DEY465" s="17"/>
      <c r="DEZ465" s="17"/>
      <c r="DFA465" s="17"/>
      <c r="DFB465" s="17"/>
      <c r="DFC465" s="17"/>
      <c r="DFD465" s="17"/>
      <c r="DFE465" s="17"/>
      <c r="DFF465" s="17"/>
      <c r="DFG465" s="17"/>
      <c r="DFH465" s="17"/>
      <c r="DFI465" s="17"/>
      <c r="DFJ465" s="17"/>
      <c r="DFK465" s="17"/>
      <c r="DFL465" s="17"/>
      <c r="DFM465" s="17"/>
      <c r="DFN465" s="17"/>
      <c r="DFO465" s="17"/>
      <c r="DFP465" s="17"/>
      <c r="DFQ465" s="17"/>
      <c r="DFR465" s="17"/>
      <c r="DFS465" s="17"/>
      <c r="DFT465" s="17"/>
      <c r="DFU465" s="17"/>
      <c r="DFV465" s="17"/>
      <c r="DFW465" s="17"/>
      <c r="DFX465" s="17"/>
      <c r="DFY465" s="17"/>
      <c r="DFZ465" s="17"/>
      <c r="DGA465" s="17"/>
      <c r="DGB465" s="17"/>
      <c r="DGC465" s="17"/>
      <c r="DGD465" s="17"/>
      <c r="DGE465" s="17"/>
      <c r="DGF465" s="17"/>
      <c r="DGG465" s="17"/>
      <c r="DGH465" s="17"/>
      <c r="DGI465" s="17"/>
      <c r="DGJ465" s="17"/>
      <c r="DGK465" s="17"/>
      <c r="DGL465" s="17"/>
      <c r="DGM465" s="17"/>
      <c r="DGN465" s="17"/>
      <c r="DGO465" s="17"/>
      <c r="DGP465" s="17"/>
      <c r="DGQ465" s="17"/>
      <c r="DGR465" s="17"/>
      <c r="DGS465" s="17"/>
      <c r="DGT465" s="17"/>
      <c r="DGU465" s="17"/>
      <c r="DGV465" s="17"/>
      <c r="DGW465" s="17"/>
      <c r="DGX465" s="17"/>
      <c r="DGY465" s="17"/>
      <c r="DGZ465" s="17"/>
      <c r="DHA465" s="17"/>
      <c r="DHB465" s="17"/>
      <c r="DHC465" s="17"/>
      <c r="DHD465" s="17"/>
      <c r="DHE465" s="17"/>
      <c r="DHF465" s="17"/>
      <c r="DHG465" s="17"/>
      <c r="DHH465" s="17"/>
      <c r="DHI465" s="17"/>
      <c r="DHJ465" s="17"/>
      <c r="DHK465" s="17"/>
      <c r="DHL465" s="17"/>
      <c r="DHM465" s="17"/>
      <c r="DHN465" s="17"/>
      <c r="DHO465" s="17"/>
      <c r="DHP465" s="17"/>
      <c r="DHQ465" s="17"/>
      <c r="DHR465" s="17"/>
      <c r="DHS465" s="17"/>
      <c r="DHT465" s="17"/>
      <c r="DHU465" s="17"/>
      <c r="DHV465" s="17"/>
      <c r="DHW465" s="17"/>
      <c r="DHX465" s="17"/>
      <c r="DHY465" s="17"/>
      <c r="DHZ465" s="17"/>
      <c r="DIA465" s="17"/>
      <c r="DIB465" s="17"/>
      <c r="DIC465" s="17"/>
      <c r="DID465" s="17"/>
      <c r="DIE465" s="17"/>
      <c r="DIF465" s="17"/>
      <c r="DIG465" s="17"/>
      <c r="DIH465" s="17"/>
      <c r="DII465" s="17"/>
      <c r="DIJ465" s="17"/>
      <c r="DIK465" s="17"/>
      <c r="DIL465" s="17"/>
      <c r="DIM465" s="17"/>
      <c r="DIN465" s="17"/>
      <c r="DIO465" s="17"/>
      <c r="DIP465" s="17"/>
      <c r="DIQ465" s="17"/>
      <c r="DIR465" s="17"/>
      <c r="DIS465" s="17"/>
      <c r="DIT465" s="17"/>
      <c r="DIU465" s="17"/>
      <c r="DIV465" s="17"/>
      <c r="DIW465" s="17"/>
      <c r="DIX465" s="17"/>
      <c r="DIY465" s="17"/>
      <c r="DIZ465" s="17"/>
      <c r="DJA465" s="17"/>
      <c r="DJB465" s="17"/>
      <c r="DJC465" s="17"/>
      <c r="DJD465" s="17"/>
      <c r="DJE465" s="17"/>
      <c r="DJF465" s="17"/>
      <c r="DJG465" s="17"/>
      <c r="DJH465" s="17"/>
      <c r="DJI465" s="17"/>
      <c r="DJJ465" s="17"/>
      <c r="DJK465" s="17"/>
      <c r="DJL465" s="17"/>
      <c r="DJM465" s="17"/>
      <c r="DJN465" s="17"/>
      <c r="DJO465" s="17"/>
      <c r="DJP465" s="17"/>
      <c r="DJQ465" s="17"/>
      <c r="DJR465" s="17"/>
      <c r="DJS465" s="17"/>
      <c r="DJT465" s="17"/>
      <c r="DJU465" s="17"/>
      <c r="DJV465" s="17"/>
      <c r="DJW465" s="17"/>
      <c r="DJX465" s="17"/>
      <c r="DJY465" s="17"/>
      <c r="DJZ465" s="17"/>
      <c r="DKA465" s="17"/>
      <c r="DKB465" s="17"/>
      <c r="DKC465" s="17"/>
      <c r="DKD465" s="17"/>
      <c r="DKE465" s="17"/>
      <c r="DKF465" s="17"/>
      <c r="DKG465" s="17"/>
      <c r="DKH465" s="17"/>
      <c r="DKI465" s="17"/>
      <c r="DKJ465" s="17"/>
      <c r="DKK465" s="17"/>
      <c r="DKL465" s="17"/>
      <c r="DKM465" s="17"/>
      <c r="DKN465" s="17"/>
      <c r="DKO465" s="17"/>
      <c r="DKP465" s="17"/>
      <c r="DKQ465" s="17"/>
      <c r="DKR465" s="17"/>
      <c r="DKS465" s="17"/>
      <c r="DKT465" s="17"/>
      <c r="DKU465" s="17"/>
      <c r="DKV465" s="17"/>
      <c r="DKW465" s="17"/>
      <c r="DKX465" s="17"/>
      <c r="DKY465" s="17"/>
      <c r="DKZ465" s="17"/>
      <c r="DLA465" s="17"/>
      <c r="DLB465" s="17"/>
      <c r="DLC465" s="17"/>
      <c r="DLD465" s="17"/>
      <c r="DLE465" s="17"/>
      <c r="DLF465" s="17"/>
      <c r="DLG465" s="17"/>
      <c r="DLH465" s="17"/>
      <c r="DLI465" s="17"/>
      <c r="DLJ465" s="17"/>
      <c r="DLK465" s="17"/>
      <c r="DLL465" s="17"/>
      <c r="DLM465" s="17"/>
      <c r="DLN465" s="17"/>
      <c r="DLO465" s="17"/>
      <c r="DLP465" s="17"/>
      <c r="DLQ465" s="17"/>
      <c r="DLR465" s="17"/>
      <c r="DLS465" s="17"/>
      <c r="DLT465" s="17"/>
      <c r="DLU465" s="17"/>
      <c r="DLV465" s="17"/>
      <c r="DLW465" s="17"/>
      <c r="DLX465" s="17"/>
      <c r="DLY465" s="17"/>
      <c r="DLZ465" s="17"/>
      <c r="DMA465" s="17"/>
      <c r="DMB465" s="17"/>
      <c r="DMC465" s="17"/>
      <c r="DMD465" s="17"/>
      <c r="DME465" s="17"/>
      <c r="DMF465" s="17"/>
      <c r="DMG465" s="17"/>
      <c r="DMH465" s="17"/>
      <c r="DMI465" s="17"/>
      <c r="DMJ465" s="17"/>
      <c r="DMK465" s="17"/>
      <c r="DML465" s="17"/>
      <c r="DMM465" s="17"/>
      <c r="DMN465" s="17"/>
      <c r="DMO465" s="17"/>
      <c r="DMP465" s="17"/>
      <c r="DMQ465" s="17"/>
      <c r="DMR465" s="17"/>
      <c r="DMS465" s="17"/>
      <c r="DMT465" s="17"/>
      <c r="DMU465" s="17"/>
      <c r="DMV465" s="17"/>
      <c r="DMW465" s="17"/>
      <c r="DMX465" s="17"/>
      <c r="DMY465" s="17"/>
      <c r="DMZ465" s="17"/>
      <c r="DNA465" s="17"/>
      <c r="DNB465" s="17"/>
      <c r="DNC465" s="17"/>
      <c r="DND465" s="17"/>
      <c r="DNE465" s="17"/>
      <c r="DNF465" s="17"/>
      <c r="DNG465" s="17"/>
      <c r="DNH465" s="17"/>
      <c r="DNI465" s="17"/>
      <c r="DNJ465" s="17"/>
      <c r="DNK465" s="17"/>
      <c r="DNL465" s="17"/>
      <c r="DNM465" s="17"/>
      <c r="DNN465" s="17"/>
      <c r="DNO465" s="17"/>
      <c r="DNP465" s="17"/>
      <c r="DNQ465" s="17"/>
      <c r="DNR465" s="17"/>
      <c r="DNS465" s="17"/>
      <c r="DNT465" s="17"/>
      <c r="DNU465" s="17"/>
      <c r="DNV465" s="17"/>
      <c r="DNW465" s="17"/>
      <c r="DNX465" s="17"/>
      <c r="DNY465" s="17"/>
      <c r="DNZ465" s="17"/>
      <c r="DOA465" s="17"/>
      <c r="DOB465" s="17"/>
      <c r="DOC465" s="17"/>
      <c r="DOD465" s="17"/>
      <c r="DOE465" s="17"/>
      <c r="DOF465" s="17"/>
      <c r="DOG465" s="17"/>
      <c r="DOH465" s="17"/>
      <c r="DOI465" s="17"/>
      <c r="DOJ465" s="17"/>
      <c r="DOK465" s="17"/>
      <c r="DOL465" s="17"/>
      <c r="DOM465" s="17"/>
      <c r="DON465" s="17"/>
      <c r="DOO465" s="17"/>
      <c r="DOP465" s="17"/>
      <c r="DOQ465" s="17"/>
      <c r="DOR465" s="17"/>
      <c r="DOS465" s="17"/>
      <c r="DOT465" s="17"/>
      <c r="DOU465" s="17"/>
      <c r="DOV465" s="17"/>
      <c r="DOW465" s="17"/>
      <c r="DOX465" s="17"/>
      <c r="DOY465" s="17"/>
      <c r="DOZ465" s="17"/>
      <c r="DPA465" s="17"/>
      <c r="DPB465" s="17"/>
      <c r="DPC465" s="17"/>
      <c r="DPD465" s="17"/>
      <c r="DPE465" s="17"/>
      <c r="DPF465" s="17"/>
      <c r="DPG465" s="17"/>
      <c r="DPH465" s="17"/>
      <c r="DPI465" s="17"/>
      <c r="DPJ465" s="17"/>
      <c r="DPK465" s="17"/>
      <c r="DPL465" s="17"/>
      <c r="DPM465" s="17"/>
      <c r="DPN465" s="17"/>
      <c r="DPO465" s="17"/>
      <c r="DPP465" s="17"/>
      <c r="DPQ465" s="17"/>
      <c r="DPR465" s="17"/>
      <c r="DPS465" s="17"/>
      <c r="DPT465" s="17"/>
      <c r="DPU465" s="17"/>
      <c r="DPV465" s="17"/>
      <c r="DPW465" s="17"/>
      <c r="DPX465" s="17"/>
      <c r="DPY465" s="17"/>
      <c r="DPZ465" s="17"/>
      <c r="DQA465" s="17"/>
      <c r="DQB465" s="17"/>
      <c r="DQC465" s="17"/>
      <c r="DQD465" s="17"/>
      <c r="DQE465" s="17"/>
      <c r="DQF465" s="17"/>
      <c r="DQG465" s="17"/>
      <c r="DQH465" s="17"/>
      <c r="DQI465" s="17"/>
      <c r="DQJ465" s="17"/>
      <c r="DQK465" s="17"/>
      <c r="DQL465" s="17"/>
      <c r="DQM465" s="17"/>
      <c r="DQN465" s="17"/>
      <c r="DQO465" s="17"/>
      <c r="DQP465" s="17"/>
      <c r="DQQ465" s="17"/>
      <c r="DQR465" s="17"/>
      <c r="DQS465" s="17"/>
      <c r="DQT465" s="17"/>
      <c r="DQU465" s="17"/>
      <c r="DQV465" s="17"/>
      <c r="DQW465" s="17"/>
      <c r="DQX465" s="17"/>
      <c r="DQY465" s="17"/>
      <c r="DQZ465" s="17"/>
      <c r="DRA465" s="17"/>
      <c r="DRB465" s="17"/>
      <c r="DRC465" s="17"/>
      <c r="DRD465" s="17"/>
      <c r="DRE465" s="17"/>
      <c r="DRF465" s="17"/>
      <c r="DRG465" s="17"/>
      <c r="DRH465" s="17"/>
      <c r="DRI465" s="17"/>
      <c r="DRJ465" s="17"/>
      <c r="DRK465" s="17"/>
      <c r="DRL465" s="17"/>
      <c r="DRM465" s="17"/>
      <c r="DRN465" s="17"/>
      <c r="DRO465" s="17"/>
      <c r="DRP465" s="17"/>
      <c r="DRQ465" s="17"/>
      <c r="DRR465" s="17"/>
      <c r="DRS465" s="17"/>
      <c r="DRT465" s="17"/>
      <c r="DRU465" s="17"/>
      <c r="DRV465" s="17"/>
      <c r="DRW465" s="17"/>
      <c r="DRX465" s="17"/>
      <c r="DRY465" s="17"/>
      <c r="DRZ465" s="17"/>
      <c r="DSA465" s="17"/>
      <c r="DSB465" s="17"/>
      <c r="DSC465" s="17"/>
      <c r="DSD465" s="17"/>
      <c r="DSE465" s="17"/>
      <c r="DSF465" s="17"/>
      <c r="DSG465" s="17"/>
      <c r="DSH465" s="17"/>
      <c r="DSI465" s="17"/>
      <c r="DSJ465" s="17"/>
      <c r="DSK465" s="17"/>
      <c r="DSL465" s="17"/>
      <c r="DSM465" s="17"/>
      <c r="DSN465" s="17"/>
      <c r="DSO465" s="17"/>
      <c r="DSP465" s="17"/>
      <c r="DSQ465" s="17"/>
      <c r="DSR465" s="17"/>
      <c r="DSS465" s="17"/>
      <c r="DST465" s="17"/>
      <c r="DSU465" s="17"/>
      <c r="DSV465" s="17"/>
      <c r="DSW465" s="17"/>
      <c r="DSX465" s="17"/>
      <c r="DSY465" s="17"/>
      <c r="DSZ465" s="17"/>
      <c r="DTA465" s="17"/>
      <c r="DTB465" s="17"/>
      <c r="DTC465" s="17"/>
      <c r="DTD465" s="17"/>
      <c r="DTE465" s="17"/>
      <c r="DTF465" s="17"/>
      <c r="DTG465" s="17"/>
      <c r="DTH465" s="17"/>
      <c r="DTI465" s="17"/>
      <c r="DTJ465" s="17"/>
      <c r="DTK465" s="17"/>
      <c r="DTL465" s="17"/>
      <c r="DTM465" s="17"/>
      <c r="DTN465" s="17"/>
      <c r="DTO465" s="17"/>
      <c r="DTP465" s="17"/>
      <c r="DTQ465" s="17"/>
      <c r="DTR465" s="17"/>
      <c r="DTS465" s="17"/>
      <c r="DTT465" s="17"/>
      <c r="DTU465" s="17"/>
      <c r="DTV465" s="17"/>
      <c r="DTW465" s="17"/>
      <c r="DTX465" s="17"/>
      <c r="DTY465" s="17"/>
      <c r="DTZ465" s="17"/>
      <c r="DUA465" s="17"/>
      <c r="DUB465" s="17"/>
      <c r="DUC465" s="17"/>
      <c r="DUD465" s="17"/>
      <c r="DUE465" s="17"/>
      <c r="DUF465" s="17"/>
      <c r="DUG465" s="17"/>
      <c r="DUH465" s="17"/>
      <c r="DUI465" s="17"/>
      <c r="DUJ465" s="17"/>
      <c r="DUK465" s="17"/>
      <c r="DUL465" s="17"/>
      <c r="DUM465" s="17"/>
      <c r="DUN465" s="17"/>
      <c r="DUO465" s="17"/>
      <c r="DUP465" s="17"/>
      <c r="DUQ465" s="17"/>
      <c r="DUR465" s="17"/>
      <c r="DUS465" s="17"/>
      <c r="DUT465" s="17"/>
      <c r="DUU465" s="17"/>
      <c r="DUV465" s="17"/>
      <c r="DUW465" s="17"/>
      <c r="DUX465" s="17"/>
      <c r="DUY465" s="17"/>
      <c r="DUZ465" s="17"/>
      <c r="DVA465" s="17"/>
      <c r="DVB465" s="17"/>
      <c r="DVC465" s="17"/>
      <c r="DVD465" s="17"/>
      <c r="DVE465" s="17"/>
      <c r="DVF465" s="17"/>
      <c r="DVG465" s="17"/>
      <c r="DVH465" s="17"/>
      <c r="DVI465" s="17"/>
      <c r="DVJ465" s="17"/>
      <c r="DVK465" s="17"/>
      <c r="DVL465" s="17"/>
      <c r="DVM465" s="17"/>
      <c r="DVN465" s="17"/>
      <c r="DVO465" s="17"/>
      <c r="DVP465" s="17"/>
      <c r="DVQ465" s="17"/>
      <c r="DVR465" s="17"/>
      <c r="DVS465" s="17"/>
      <c r="DVT465" s="17"/>
      <c r="DVU465" s="17"/>
      <c r="DVV465" s="17"/>
      <c r="DVW465" s="17"/>
      <c r="DVX465" s="17"/>
      <c r="DVY465" s="17"/>
      <c r="DVZ465" s="17"/>
      <c r="DWA465" s="17"/>
      <c r="DWB465" s="17"/>
      <c r="DWC465" s="17"/>
      <c r="DWD465" s="17"/>
      <c r="DWE465" s="17"/>
      <c r="DWF465" s="17"/>
      <c r="DWG465" s="17"/>
      <c r="DWH465" s="17"/>
      <c r="DWI465" s="17"/>
      <c r="DWJ465" s="17"/>
      <c r="DWK465" s="17"/>
      <c r="DWL465" s="17"/>
      <c r="DWM465" s="17"/>
      <c r="DWN465" s="17"/>
      <c r="DWO465" s="17"/>
      <c r="DWP465" s="17"/>
      <c r="DWQ465" s="17"/>
      <c r="DWR465" s="17"/>
      <c r="DWS465" s="17"/>
      <c r="DWT465" s="17"/>
      <c r="DWU465" s="17"/>
      <c r="DWV465" s="17"/>
      <c r="DWW465" s="17"/>
      <c r="DWX465" s="17"/>
      <c r="DWY465" s="17"/>
      <c r="DWZ465" s="17"/>
      <c r="DXA465" s="17"/>
      <c r="DXB465" s="17"/>
      <c r="DXC465" s="17"/>
      <c r="DXD465" s="17"/>
      <c r="DXE465" s="17"/>
      <c r="DXF465" s="17"/>
      <c r="DXG465" s="17"/>
      <c r="DXH465" s="17"/>
      <c r="DXI465" s="17"/>
      <c r="DXJ465" s="17"/>
      <c r="DXK465" s="17"/>
      <c r="DXL465" s="17"/>
      <c r="DXM465" s="17"/>
      <c r="DXN465" s="17"/>
      <c r="DXO465" s="17"/>
      <c r="DXP465" s="17"/>
      <c r="DXQ465" s="17"/>
      <c r="DXR465" s="17"/>
      <c r="DXS465" s="17"/>
      <c r="DXT465" s="17"/>
      <c r="DXU465" s="17"/>
      <c r="DXV465" s="17"/>
      <c r="DXW465" s="17"/>
      <c r="DXX465" s="17"/>
      <c r="DXY465" s="17"/>
      <c r="DXZ465" s="17"/>
      <c r="DYA465" s="17"/>
      <c r="DYB465" s="17"/>
      <c r="DYC465" s="17"/>
      <c r="DYD465" s="17"/>
      <c r="DYE465" s="17"/>
      <c r="DYF465" s="17"/>
      <c r="DYG465" s="17"/>
      <c r="DYH465" s="17"/>
      <c r="DYI465" s="17"/>
      <c r="DYJ465" s="17"/>
      <c r="DYK465" s="17"/>
      <c r="DYL465" s="17"/>
      <c r="DYM465" s="17"/>
      <c r="DYN465" s="17"/>
      <c r="DYO465" s="17"/>
      <c r="DYP465" s="17"/>
      <c r="DYQ465" s="17"/>
      <c r="DYR465" s="17"/>
      <c r="DYS465" s="17"/>
      <c r="DYT465" s="17"/>
      <c r="DYU465" s="17"/>
      <c r="DYV465" s="17"/>
      <c r="DYW465" s="17"/>
      <c r="DYX465" s="17"/>
      <c r="DYY465" s="17"/>
      <c r="DYZ465" s="17"/>
      <c r="DZA465" s="17"/>
      <c r="DZB465" s="17"/>
      <c r="DZC465" s="17"/>
      <c r="DZD465" s="17"/>
      <c r="DZE465" s="17"/>
      <c r="DZF465" s="17"/>
      <c r="DZG465" s="17"/>
      <c r="DZH465" s="17"/>
      <c r="DZI465" s="17"/>
      <c r="DZJ465" s="17"/>
      <c r="DZK465" s="17"/>
      <c r="DZL465" s="17"/>
      <c r="DZM465" s="17"/>
      <c r="DZN465" s="17"/>
      <c r="DZO465" s="17"/>
      <c r="DZP465" s="17"/>
      <c r="DZQ465" s="17"/>
      <c r="DZR465" s="17"/>
      <c r="DZS465" s="17"/>
      <c r="DZT465" s="17"/>
      <c r="DZU465" s="17"/>
      <c r="DZV465" s="17"/>
      <c r="DZW465" s="17"/>
      <c r="DZX465" s="17"/>
      <c r="DZY465" s="17"/>
      <c r="DZZ465" s="17"/>
      <c r="EAA465" s="17"/>
      <c r="EAB465" s="17"/>
      <c r="EAC465" s="17"/>
      <c r="EAD465" s="17"/>
      <c r="EAE465" s="17"/>
      <c r="EAF465" s="17"/>
      <c r="EAG465" s="17"/>
      <c r="EAH465" s="17"/>
      <c r="EAI465" s="17"/>
      <c r="EAJ465" s="17"/>
      <c r="EAK465" s="17"/>
      <c r="EAL465" s="17"/>
      <c r="EAM465" s="17"/>
      <c r="EAN465" s="17"/>
      <c r="EAO465" s="17"/>
      <c r="EAP465" s="17"/>
      <c r="EAQ465" s="17"/>
      <c r="EAR465" s="17"/>
      <c r="EAS465" s="17"/>
      <c r="EAT465" s="17"/>
      <c r="EAU465" s="17"/>
      <c r="EAV465" s="17"/>
      <c r="EAW465" s="17"/>
      <c r="EAX465" s="17"/>
      <c r="EAY465" s="17"/>
      <c r="EAZ465" s="17"/>
      <c r="EBA465" s="17"/>
      <c r="EBB465" s="17"/>
      <c r="EBC465" s="17"/>
      <c r="EBD465" s="17"/>
      <c r="EBE465" s="17"/>
      <c r="EBF465" s="17"/>
      <c r="EBG465" s="17"/>
      <c r="EBH465" s="17"/>
      <c r="EBI465" s="17"/>
      <c r="EBJ465" s="17"/>
      <c r="EBK465" s="17"/>
      <c r="EBL465" s="17"/>
      <c r="EBM465" s="17"/>
      <c r="EBN465" s="17"/>
      <c r="EBO465" s="17"/>
      <c r="EBP465" s="17"/>
      <c r="EBQ465" s="17"/>
      <c r="EBR465" s="17"/>
      <c r="EBS465" s="17"/>
      <c r="EBT465" s="17"/>
      <c r="EBU465" s="17"/>
      <c r="EBV465" s="17"/>
      <c r="EBW465" s="17"/>
      <c r="EBX465" s="17"/>
      <c r="EBY465" s="17"/>
      <c r="EBZ465" s="17"/>
      <c r="ECA465" s="17"/>
      <c r="ECB465" s="17"/>
      <c r="ECC465" s="17"/>
      <c r="ECD465" s="17"/>
      <c r="ECE465" s="17"/>
      <c r="ECF465" s="17"/>
      <c r="ECG465" s="17"/>
      <c r="ECH465" s="17"/>
      <c r="ECI465" s="17"/>
      <c r="ECJ465" s="17"/>
      <c r="ECK465" s="17"/>
      <c r="ECL465" s="17"/>
      <c r="ECM465" s="17"/>
      <c r="ECN465" s="17"/>
      <c r="ECO465" s="17"/>
      <c r="ECP465" s="17"/>
      <c r="ECQ465" s="17"/>
      <c r="ECR465" s="17"/>
      <c r="ECS465" s="17"/>
      <c r="ECT465" s="17"/>
      <c r="ECU465" s="17"/>
      <c r="ECV465" s="17"/>
      <c r="ECW465" s="17"/>
      <c r="ECX465" s="17"/>
      <c r="ECY465" s="17"/>
      <c r="ECZ465" s="17"/>
      <c r="EDA465" s="17"/>
      <c r="EDB465" s="17"/>
      <c r="EDC465" s="17"/>
      <c r="EDD465" s="17"/>
      <c r="EDE465" s="17"/>
      <c r="EDF465" s="17"/>
      <c r="EDG465" s="17"/>
      <c r="EDH465" s="17"/>
      <c r="EDI465" s="17"/>
      <c r="EDJ465" s="17"/>
      <c r="EDK465" s="17"/>
      <c r="EDL465" s="17"/>
      <c r="EDM465" s="17"/>
      <c r="EDN465" s="17"/>
      <c r="EDO465" s="17"/>
      <c r="EDP465" s="17"/>
      <c r="EDQ465" s="17"/>
      <c r="EDR465" s="17"/>
      <c r="EDS465" s="17"/>
      <c r="EDT465" s="17"/>
      <c r="EDU465" s="17"/>
      <c r="EDV465" s="17"/>
      <c r="EDW465" s="17"/>
      <c r="EDX465" s="17"/>
      <c r="EDY465" s="17"/>
      <c r="EDZ465" s="17"/>
      <c r="EEA465" s="17"/>
      <c r="EEB465" s="17"/>
      <c r="EEC465" s="17"/>
      <c r="EED465" s="17"/>
      <c r="EEE465" s="17"/>
      <c r="EEF465" s="17"/>
      <c r="EEG465" s="17"/>
      <c r="EEH465" s="17"/>
      <c r="EEI465" s="17"/>
      <c r="EEJ465" s="17"/>
      <c r="EEK465" s="17"/>
      <c r="EEL465" s="17"/>
      <c r="EEM465" s="17"/>
      <c r="EEN465" s="17"/>
      <c r="EEO465" s="17"/>
      <c r="EEP465" s="17"/>
      <c r="EEQ465" s="17"/>
      <c r="EER465" s="17"/>
      <c r="EES465" s="17"/>
      <c r="EET465" s="17"/>
      <c r="EEU465" s="17"/>
      <c r="EEV465" s="17"/>
      <c r="EEW465" s="17"/>
      <c r="EEX465" s="17"/>
      <c r="EEY465" s="17"/>
      <c r="EEZ465" s="17"/>
      <c r="EFA465" s="17"/>
      <c r="EFB465" s="17"/>
      <c r="EFC465" s="17"/>
      <c r="EFD465" s="17"/>
      <c r="EFE465" s="17"/>
      <c r="EFF465" s="17"/>
      <c r="EFG465" s="17"/>
      <c r="EFH465" s="17"/>
      <c r="EFI465" s="17"/>
      <c r="EFJ465" s="17"/>
      <c r="EFK465" s="17"/>
      <c r="EFL465" s="17"/>
      <c r="EFM465" s="17"/>
      <c r="EFN465" s="17"/>
      <c r="EFO465" s="17"/>
      <c r="EFP465" s="17"/>
      <c r="EFQ465" s="17"/>
      <c r="EFR465" s="17"/>
      <c r="EFS465" s="17"/>
      <c r="EFT465" s="17"/>
      <c r="EFU465" s="17"/>
      <c r="EFV465" s="17"/>
      <c r="EFW465" s="17"/>
      <c r="EFX465" s="17"/>
      <c r="EFY465" s="17"/>
      <c r="EFZ465" s="17"/>
      <c r="EGA465" s="17"/>
      <c r="EGB465" s="17"/>
      <c r="EGC465" s="17"/>
      <c r="EGD465" s="17"/>
      <c r="EGE465" s="17"/>
      <c r="EGF465" s="17"/>
      <c r="EGG465" s="17"/>
      <c r="EGH465" s="17"/>
      <c r="EGI465" s="17"/>
      <c r="EGJ465" s="17"/>
      <c r="EGK465" s="17"/>
      <c r="EGL465" s="17"/>
      <c r="EGM465" s="17"/>
      <c r="EGN465" s="17"/>
      <c r="EGO465" s="17"/>
      <c r="EGP465" s="17"/>
      <c r="EGQ465" s="17"/>
      <c r="EGR465" s="17"/>
      <c r="EGS465" s="17"/>
      <c r="EGT465" s="17"/>
      <c r="EGU465" s="17"/>
      <c r="EGV465" s="17"/>
      <c r="EGW465" s="17"/>
      <c r="EGX465" s="17"/>
      <c r="EGY465" s="17"/>
      <c r="EGZ465" s="17"/>
      <c r="EHA465" s="17"/>
      <c r="EHB465" s="17"/>
      <c r="EHC465" s="17"/>
      <c r="EHD465" s="17"/>
      <c r="EHE465" s="17"/>
      <c r="EHF465" s="17"/>
      <c r="EHG465" s="17"/>
      <c r="EHH465" s="17"/>
      <c r="EHI465" s="17"/>
      <c r="EHJ465" s="17"/>
      <c r="EHK465" s="17"/>
      <c r="EHL465" s="17"/>
      <c r="EHM465" s="17"/>
      <c r="EHN465" s="17"/>
      <c r="EHO465" s="17"/>
      <c r="EHP465" s="17"/>
      <c r="EHQ465" s="17"/>
      <c r="EHR465" s="17"/>
      <c r="EHS465" s="17"/>
      <c r="EHT465" s="17"/>
      <c r="EHU465" s="17"/>
      <c r="EHV465" s="17"/>
      <c r="EHW465" s="17"/>
      <c r="EHX465" s="17"/>
      <c r="EHY465" s="17"/>
      <c r="EHZ465" s="17"/>
      <c r="EIA465" s="17"/>
      <c r="EIB465" s="17"/>
      <c r="EIC465" s="17"/>
      <c r="EID465" s="17"/>
      <c r="EIE465" s="17"/>
      <c r="EIF465" s="17"/>
      <c r="EIG465" s="17"/>
      <c r="EIH465" s="17"/>
      <c r="EII465" s="17"/>
      <c r="EIJ465" s="17"/>
      <c r="EIK465" s="17"/>
      <c r="EIL465" s="17"/>
      <c r="EIM465" s="17"/>
      <c r="EIN465" s="17"/>
      <c r="EIO465" s="17"/>
      <c r="EIP465" s="17"/>
      <c r="EIQ465" s="17"/>
      <c r="EIR465" s="17"/>
      <c r="EIS465" s="17"/>
      <c r="EIT465" s="17"/>
      <c r="EIU465" s="17"/>
      <c r="EIV465" s="17"/>
      <c r="EIW465" s="17"/>
      <c r="EIX465" s="17"/>
      <c r="EIY465" s="17"/>
      <c r="EIZ465" s="17"/>
      <c r="EJA465" s="17"/>
      <c r="EJB465" s="17"/>
      <c r="EJC465" s="17"/>
      <c r="EJD465" s="17"/>
      <c r="EJE465" s="17"/>
      <c r="EJF465" s="17"/>
      <c r="EJG465" s="17"/>
      <c r="EJH465" s="17"/>
      <c r="EJI465" s="17"/>
      <c r="EJJ465" s="17"/>
      <c r="EJK465" s="17"/>
      <c r="EJL465" s="17"/>
      <c r="EJM465" s="17"/>
      <c r="EJN465" s="17"/>
      <c r="EJO465" s="17"/>
      <c r="EJP465" s="17"/>
      <c r="EJQ465" s="17"/>
      <c r="EJR465" s="17"/>
      <c r="EJS465" s="17"/>
      <c r="EJT465" s="17"/>
      <c r="EJU465" s="17"/>
      <c r="EJV465" s="17"/>
      <c r="EJW465" s="17"/>
      <c r="EJX465" s="17"/>
      <c r="EJY465" s="17"/>
      <c r="EJZ465" s="17"/>
      <c r="EKA465" s="17"/>
      <c r="EKB465" s="17"/>
      <c r="EKC465" s="17"/>
      <c r="EKD465" s="17"/>
      <c r="EKE465" s="17"/>
      <c r="EKF465" s="17"/>
      <c r="EKG465" s="17"/>
      <c r="EKH465" s="17"/>
      <c r="EKI465" s="17"/>
      <c r="EKJ465" s="17"/>
      <c r="EKK465" s="17"/>
      <c r="EKL465" s="17"/>
      <c r="EKM465" s="17"/>
      <c r="EKN465" s="17"/>
      <c r="EKO465" s="17"/>
      <c r="EKP465" s="17"/>
      <c r="EKQ465" s="17"/>
      <c r="EKR465" s="17"/>
      <c r="EKS465" s="17"/>
      <c r="EKT465" s="17"/>
      <c r="EKU465" s="17"/>
      <c r="EKV465" s="17"/>
      <c r="EKW465" s="17"/>
      <c r="EKX465" s="17"/>
      <c r="EKY465" s="17"/>
      <c r="EKZ465" s="17"/>
      <c r="ELA465" s="17"/>
      <c r="ELB465" s="17"/>
      <c r="ELC465" s="17"/>
      <c r="ELD465" s="17"/>
      <c r="ELE465" s="17"/>
      <c r="ELF465" s="17"/>
      <c r="ELG465" s="17"/>
      <c r="ELH465" s="17"/>
      <c r="ELI465" s="17"/>
      <c r="ELJ465" s="17"/>
      <c r="ELK465" s="17"/>
      <c r="ELL465" s="17"/>
      <c r="ELM465" s="17"/>
      <c r="ELN465" s="17"/>
      <c r="ELO465" s="17"/>
      <c r="ELP465" s="17"/>
      <c r="ELQ465" s="17"/>
      <c r="ELR465" s="17"/>
      <c r="ELS465" s="17"/>
      <c r="ELT465" s="17"/>
      <c r="ELU465" s="17"/>
      <c r="ELV465" s="17"/>
      <c r="ELW465" s="17"/>
      <c r="ELX465" s="17"/>
      <c r="ELY465" s="17"/>
      <c r="ELZ465" s="17"/>
      <c r="EMA465" s="17"/>
      <c r="EMB465" s="17"/>
      <c r="EMC465" s="17"/>
      <c r="EMD465" s="17"/>
      <c r="EME465" s="17"/>
      <c r="EMF465" s="17"/>
      <c r="EMG465" s="17"/>
      <c r="EMH465" s="17"/>
      <c r="EMI465" s="17"/>
      <c r="EMJ465" s="17"/>
      <c r="EMK465" s="17"/>
      <c r="EML465" s="17"/>
      <c r="EMM465" s="17"/>
      <c r="EMN465" s="17"/>
      <c r="EMO465" s="17"/>
      <c r="EMP465" s="17"/>
      <c r="EMQ465" s="17"/>
      <c r="EMR465" s="17"/>
      <c r="EMS465" s="17"/>
      <c r="EMT465" s="17"/>
      <c r="EMU465" s="17"/>
      <c r="EMV465" s="17"/>
      <c r="EMW465" s="17"/>
      <c r="EMX465" s="17"/>
      <c r="EMY465" s="17"/>
      <c r="EMZ465" s="17"/>
      <c r="ENA465" s="17"/>
      <c r="ENB465" s="17"/>
      <c r="ENC465" s="17"/>
      <c r="END465" s="17"/>
      <c r="ENE465" s="17"/>
      <c r="ENF465" s="17"/>
      <c r="ENG465" s="17"/>
      <c r="ENH465" s="17"/>
      <c r="ENI465" s="17"/>
      <c r="ENJ465" s="17"/>
      <c r="ENK465" s="17"/>
      <c r="ENL465" s="17"/>
      <c r="ENM465" s="17"/>
      <c r="ENN465" s="17"/>
      <c r="ENO465" s="17"/>
      <c r="ENP465" s="17"/>
      <c r="ENQ465" s="17"/>
      <c r="ENR465" s="17"/>
      <c r="ENS465" s="17"/>
      <c r="ENT465" s="17"/>
      <c r="ENU465" s="17"/>
      <c r="ENV465" s="17"/>
      <c r="ENW465" s="17"/>
      <c r="ENX465" s="17"/>
      <c r="ENY465" s="17"/>
      <c r="ENZ465" s="17"/>
      <c r="EOA465" s="17"/>
      <c r="EOB465" s="17"/>
      <c r="EOC465" s="17"/>
      <c r="EOD465" s="17"/>
      <c r="EOE465" s="17"/>
      <c r="EOF465" s="17"/>
      <c r="EOG465" s="17"/>
      <c r="EOH465" s="17"/>
      <c r="EOI465" s="17"/>
      <c r="EOJ465" s="17"/>
      <c r="EOK465" s="17"/>
      <c r="EOL465" s="17"/>
      <c r="EOM465" s="17"/>
      <c r="EON465" s="17"/>
      <c r="EOO465" s="17"/>
      <c r="EOP465" s="17"/>
      <c r="EOQ465" s="17"/>
      <c r="EOR465" s="17"/>
      <c r="EOS465" s="17"/>
      <c r="EOT465" s="17"/>
      <c r="EOU465" s="17"/>
      <c r="EOV465" s="17"/>
      <c r="EOW465" s="17"/>
      <c r="EOX465" s="17"/>
      <c r="EOY465" s="17"/>
      <c r="EOZ465" s="17"/>
      <c r="EPA465" s="17"/>
      <c r="EPB465" s="17"/>
      <c r="EPC465" s="17"/>
      <c r="EPD465" s="17"/>
      <c r="EPE465" s="17"/>
      <c r="EPF465" s="17"/>
      <c r="EPG465" s="17"/>
      <c r="EPH465" s="17"/>
      <c r="EPI465" s="17"/>
      <c r="EPJ465" s="17"/>
      <c r="EPK465" s="17"/>
      <c r="EPL465" s="17"/>
      <c r="EPM465" s="17"/>
      <c r="EPN465" s="17"/>
      <c r="EPO465" s="17"/>
      <c r="EPP465" s="17"/>
      <c r="EPQ465" s="17"/>
      <c r="EPR465" s="17"/>
      <c r="EPS465" s="17"/>
      <c r="EPT465" s="17"/>
      <c r="EPU465" s="17"/>
      <c r="EPV465" s="17"/>
      <c r="EPW465" s="17"/>
      <c r="EPX465" s="17"/>
      <c r="EPY465" s="17"/>
      <c r="EPZ465" s="17"/>
      <c r="EQA465" s="17"/>
      <c r="EQB465" s="17"/>
      <c r="EQC465" s="17"/>
      <c r="EQD465" s="17"/>
      <c r="EQE465" s="17"/>
      <c r="EQF465" s="17"/>
      <c r="EQG465" s="17"/>
      <c r="EQH465" s="17"/>
      <c r="EQI465" s="17"/>
      <c r="EQJ465" s="17"/>
      <c r="EQK465" s="17"/>
      <c r="EQL465" s="17"/>
      <c r="EQM465" s="17"/>
      <c r="EQN465" s="17"/>
      <c r="EQO465" s="17"/>
      <c r="EQP465" s="17"/>
      <c r="EQQ465" s="17"/>
      <c r="EQR465" s="17"/>
      <c r="EQS465" s="17"/>
      <c r="EQT465" s="17"/>
      <c r="EQU465" s="17"/>
      <c r="EQV465" s="17"/>
      <c r="EQW465" s="17"/>
      <c r="EQX465" s="17"/>
      <c r="EQY465" s="17"/>
      <c r="EQZ465" s="17"/>
      <c r="ERA465" s="17"/>
      <c r="ERB465" s="17"/>
      <c r="ERC465" s="17"/>
      <c r="ERD465" s="17"/>
      <c r="ERE465" s="17"/>
      <c r="ERF465" s="17"/>
      <c r="ERG465" s="17"/>
      <c r="ERH465" s="17"/>
      <c r="ERI465" s="17"/>
      <c r="ERJ465" s="17"/>
      <c r="ERK465" s="17"/>
      <c r="ERL465" s="17"/>
      <c r="ERM465" s="17"/>
      <c r="ERN465" s="17"/>
      <c r="ERO465" s="17"/>
      <c r="ERP465" s="17"/>
      <c r="ERQ465" s="17"/>
      <c r="ERR465" s="17"/>
      <c r="ERS465" s="17"/>
      <c r="ERT465" s="17"/>
      <c r="ERU465" s="17"/>
      <c r="ERV465" s="17"/>
      <c r="ERW465" s="17"/>
      <c r="ERX465" s="17"/>
      <c r="ERY465" s="17"/>
      <c r="ERZ465" s="17"/>
      <c r="ESA465" s="17"/>
      <c r="ESB465" s="17"/>
      <c r="ESC465" s="17"/>
      <c r="ESD465" s="17"/>
      <c r="ESE465" s="17"/>
      <c r="ESF465" s="17"/>
      <c r="ESG465" s="17"/>
      <c r="ESH465" s="17"/>
      <c r="ESI465" s="17"/>
      <c r="ESJ465" s="17"/>
      <c r="ESK465" s="17"/>
      <c r="ESL465" s="17"/>
      <c r="ESM465" s="17"/>
      <c r="ESN465" s="17"/>
      <c r="ESO465" s="17"/>
      <c r="ESP465" s="17"/>
      <c r="ESQ465" s="17"/>
      <c r="ESR465" s="17"/>
      <c r="ESS465" s="17"/>
      <c r="EST465" s="17"/>
      <c r="ESU465" s="17"/>
      <c r="ESV465" s="17"/>
      <c r="ESW465" s="17"/>
      <c r="ESX465" s="17"/>
      <c r="ESY465" s="17"/>
      <c r="ESZ465" s="17"/>
      <c r="ETA465" s="17"/>
      <c r="ETB465" s="17"/>
      <c r="ETC465" s="17"/>
      <c r="ETD465" s="17"/>
      <c r="ETE465" s="17"/>
      <c r="ETF465" s="17"/>
      <c r="ETG465" s="17"/>
      <c r="ETH465" s="17"/>
      <c r="ETI465" s="17"/>
      <c r="ETJ465" s="17"/>
      <c r="ETK465" s="17"/>
      <c r="ETL465" s="17"/>
      <c r="ETM465" s="17"/>
      <c r="ETN465" s="17"/>
      <c r="ETO465" s="17"/>
      <c r="ETP465" s="17"/>
      <c r="ETQ465" s="17"/>
      <c r="ETR465" s="17"/>
      <c r="ETS465" s="17"/>
      <c r="ETT465" s="17"/>
      <c r="ETU465" s="17"/>
      <c r="ETV465" s="17"/>
      <c r="ETW465" s="17"/>
      <c r="ETX465" s="17"/>
      <c r="ETY465" s="17"/>
      <c r="ETZ465" s="17"/>
      <c r="EUA465" s="17"/>
      <c r="EUB465" s="17"/>
      <c r="EUC465" s="17"/>
      <c r="EUD465" s="17"/>
      <c r="EUE465" s="17"/>
      <c r="EUF465" s="17"/>
      <c r="EUG465" s="17"/>
      <c r="EUH465" s="17"/>
      <c r="EUI465" s="17"/>
      <c r="EUJ465" s="17"/>
      <c r="EUK465" s="17"/>
      <c r="EUL465" s="17"/>
      <c r="EUM465" s="17"/>
      <c r="EUN465" s="17"/>
      <c r="EUO465" s="17"/>
      <c r="EUP465" s="17"/>
      <c r="EUQ465" s="17"/>
      <c r="EUR465" s="17"/>
      <c r="EUS465" s="17"/>
      <c r="EUT465" s="17"/>
      <c r="EUU465" s="17"/>
      <c r="EUV465" s="17"/>
      <c r="EUW465" s="17"/>
      <c r="EUX465" s="17"/>
      <c r="EUY465" s="17"/>
      <c r="EUZ465" s="17"/>
      <c r="EVA465" s="17"/>
      <c r="EVB465" s="17"/>
      <c r="EVC465" s="17"/>
      <c r="EVD465" s="17"/>
      <c r="EVE465" s="17"/>
      <c r="EVF465" s="17"/>
      <c r="EVG465" s="17"/>
      <c r="EVH465" s="17"/>
      <c r="EVI465" s="17"/>
      <c r="EVJ465" s="17"/>
      <c r="EVK465" s="17"/>
      <c r="EVL465" s="17"/>
      <c r="EVM465" s="17"/>
      <c r="EVN465" s="17"/>
      <c r="EVO465" s="17"/>
      <c r="EVP465" s="17"/>
      <c r="EVQ465" s="17"/>
      <c r="EVR465" s="17"/>
      <c r="EVS465" s="17"/>
      <c r="EVT465" s="17"/>
      <c r="EVU465" s="17"/>
      <c r="EVV465" s="17"/>
      <c r="EVW465" s="17"/>
      <c r="EVX465" s="17"/>
      <c r="EVY465" s="17"/>
      <c r="EVZ465" s="17"/>
      <c r="EWA465" s="17"/>
      <c r="EWB465" s="17"/>
      <c r="EWC465" s="17"/>
      <c r="EWD465" s="17"/>
      <c r="EWE465" s="17"/>
      <c r="EWF465" s="17"/>
      <c r="EWG465" s="17"/>
      <c r="EWH465" s="17"/>
      <c r="EWI465" s="17"/>
      <c r="EWJ465" s="17"/>
      <c r="EWK465" s="17"/>
      <c r="EWL465" s="17"/>
      <c r="EWM465" s="17"/>
      <c r="EWN465" s="17"/>
      <c r="EWO465" s="17"/>
      <c r="EWP465" s="17"/>
      <c r="EWQ465" s="17"/>
      <c r="EWR465" s="17"/>
      <c r="EWS465" s="17"/>
      <c r="EWT465" s="17"/>
      <c r="EWU465" s="17"/>
      <c r="EWV465" s="17"/>
      <c r="EWW465" s="17"/>
      <c r="EWX465" s="17"/>
      <c r="EWY465" s="17"/>
      <c r="EWZ465" s="17"/>
      <c r="EXA465" s="17"/>
      <c r="EXB465" s="17"/>
      <c r="EXC465" s="17"/>
      <c r="EXD465" s="17"/>
      <c r="EXE465" s="17"/>
      <c r="EXF465" s="17"/>
      <c r="EXG465" s="17"/>
      <c r="EXH465" s="17"/>
      <c r="EXI465" s="17"/>
      <c r="EXJ465" s="17"/>
      <c r="EXK465" s="17"/>
      <c r="EXL465" s="17"/>
      <c r="EXM465" s="17"/>
      <c r="EXN465" s="17"/>
      <c r="EXO465" s="17"/>
      <c r="EXP465" s="17"/>
      <c r="EXQ465" s="17"/>
      <c r="EXR465" s="17"/>
      <c r="EXS465" s="17"/>
      <c r="EXT465" s="17"/>
      <c r="EXU465" s="17"/>
      <c r="EXV465" s="17"/>
      <c r="EXW465" s="17"/>
      <c r="EXX465" s="17"/>
      <c r="EXY465" s="17"/>
      <c r="EXZ465" s="17"/>
      <c r="EYA465" s="17"/>
      <c r="EYB465" s="17"/>
      <c r="EYC465" s="17"/>
      <c r="EYD465" s="17"/>
      <c r="EYE465" s="17"/>
      <c r="EYF465" s="17"/>
      <c r="EYG465" s="17"/>
      <c r="EYH465" s="17"/>
      <c r="EYI465" s="17"/>
      <c r="EYJ465" s="17"/>
      <c r="EYK465" s="17"/>
      <c r="EYL465" s="17"/>
      <c r="EYM465" s="17"/>
      <c r="EYN465" s="17"/>
      <c r="EYO465" s="17"/>
      <c r="EYP465" s="17"/>
      <c r="EYQ465" s="17"/>
      <c r="EYR465" s="17"/>
      <c r="EYS465" s="17"/>
      <c r="EYT465" s="17"/>
      <c r="EYU465" s="17"/>
      <c r="EYV465" s="17"/>
      <c r="EYW465" s="17"/>
      <c r="EYX465" s="17"/>
      <c r="EYY465" s="17"/>
      <c r="EYZ465" s="17"/>
      <c r="EZA465" s="17"/>
      <c r="EZB465" s="17"/>
      <c r="EZC465" s="17"/>
      <c r="EZD465" s="17"/>
      <c r="EZE465" s="17"/>
      <c r="EZF465" s="17"/>
      <c r="EZG465" s="17"/>
      <c r="EZH465" s="17"/>
      <c r="EZI465" s="17"/>
      <c r="EZJ465" s="17"/>
      <c r="EZK465" s="17"/>
      <c r="EZL465" s="17"/>
      <c r="EZM465" s="17"/>
      <c r="EZN465" s="17"/>
      <c r="EZO465" s="17"/>
      <c r="EZP465" s="17"/>
      <c r="EZQ465" s="17"/>
      <c r="EZR465" s="17"/>
      <c r="EZS465" s="17"/>
      <c r="EZT465" s="17"/>
      <c r="EZU465" s="17"/>
      <c r="EZV465" s="17"/>
      <c r="EZW465" s="17"/>
      <c r="EZX465" s="17"/>
      <c r="EZY465" s="17"/>
      <c r="EZZ465" s="17"/>
      <c r="FAA465" s="17"/>
      <c r="FAB465" s="17"/>
      <c r="FAC465" s="17"/>
      <c r="FAD465" s="17"/>
      <c r="FAE465" s="17"/>
      <c r="FAF465" s="17"/>
      <c r="FAG465" s="17"/>
      <c r="FAH465" s="17"/>
      <c r="FAI465" s="17"/>
      <c r="FAJ465" s="17"/>
      <c r="FAK465" s="17"/>
      <c r="FAL465" s="17"/>
      <c r="FAM465" s="17"/>
      <c r="FAN465" s="17"/>
      <c r="FAO465" s="17"/>
      <c r="FAP465" s="17"/>
      <c r="FAQ465" s="17"/>
      <c r="FAR465" s="17"/>
      <c r="FAS465" s="17"/>
      <c r="FAT465" s="17"/>
      <c r="FAU465" s="17"/>
      <c r="FAV465" s="17"/>
      <c r="FAW465" s="17"/>
      <c r="FAX465" s="17"/>
      <c r="FAY465" s="17"/>
      <c r="FAZ465" s="17"/>
      <c r="FBA465" s="17"/>
      <c r="FBB465" s="17"/>
      <c r="FBC465" s="17"/>
      <c r="FBD465" s="17"/>
      <c r="FBE465" s="17"/>
      <c r="FBF465" s="17"/>
      <c r="FBG465" s="17"/>
      <c r="FBH465" s="17"/>
      <c r="FBI465" s="17"/>
      <c r="FBJ465" s="17"/>
      <c r="FBK465" s="17"/>
      <c r="FBL465" s="17"/>
      <c r="FBM465" s="17"/>
      <c r="FBN465" s="17"/>
      <c r="FBO465" s="17"/>
      <c r="FBP465" s="17"/>
      <c r="FBQ465" s="17"/>
      <c r="FBR465" s="17"/>
      <c r="FBS465" s="17"/>
      <c r="FBT465" s="17"/>
      <c r="FBU465" s="17"/>
      <c r="FBV465" s="17"/>
      <c r="FBW465" s="17"/>
      <c r="FBX465" s="17"/>
      <c r="FBY465" s="17"/>
      <c r="FBZ465" s="17"/>
      <c r="FCA465" s="17"/>
      <c r="FCB465" s="17"/>
      <c r="FCC465" s="17"/>
      <c r="FCD465" s="17"/>
      <c r="FCE465" s="17"/>
      <c r="FCF465" s="17"/>
      <c r="FCG465" s="17"/>
      <c r="FCH465" s="17"/>
      <c r="FCI465" s="17"/>
      <c r="FCJ465" s="17"/>
      <c r="FCK465" s="17"/>
      <c r="FCL465" s="17"/>
      <c r="FCM465" s="17"/>
      <c r="FCN465" s="17"/>
      <c r="FCO465" s="17"/>
      <c r="FCP465" s="17"/>
      <c r="FCQ465" s="17"/>
      <c r="FCR465" s="17"/>
      <c r="FCS465" s="17"/>
      <c r="FCT465" s="17"/>
      <c r="FCU465" s="17"/>
      <c r="FCV465" s="17"/>
      <c r="FCW465" s="17"/>
      <c r="FCX465" s="17"/>
      <c r="FCY465" s="17"/>
      <c r="FCZ465" s="17"/>
      <c r="FDA465" s="17"/>
      <c r="FDB465" s="17"/>
      <c r="FDC465" s="17"/>
      <c r="FDD465" s="17"/>
      <c r="FDE465" s="17"/>
      <c r="FDF465" s="17"/>
      <c r="FDG465" s="17"/>
      <c r="FDH465" s="17"/>
      <c r="FDI465" s="17"/>
      <c r="FDJ465" s="17"/>
      <c r="FDK465" s="17"/>
      <c r="FDL465" s="17"/>
      <c r="FDM465" s="17"/>
      <c r="FDN465" s="17"/>
      <c r="FDO465" s="17"/>
      <c r="FDP465" s="17"/>
      <c r="FDQ465" s="17"/>
      <c r="FDR465" s="17"/>
      <c r="FDS465" s="17"/>
      <c r="FDT465" s="17"/>
      <c r="FDU465" s="17"/>
      <c r="FDV465" s="17"/>
      <c r="FDW465" s="17"/>
      <c r="FDX465" s="17"/>
      <c r="FDY465" s="17"/>
      <c r="FDZ465" s="17"/>
      <c r="FEA465" s="17"/>
      <c r="FEB465" s="17"/>
      <c r="FEC465" s="17"/>
      <c r="FED465" s="17"/>
      <c r="FEE465" s="17"/>
      <c r="FEF465" s="17"/>
      <c r="FEG465" s="17"/>
      <c r="FEH465" s="17"/>
      <c r="FEI465" s="17"/>
      <c r="FEJ465" s="17"/>
      <c r="FEK465" s="17"/>
      <c r="FEL465" s="17"/>
      <c r="FEM465" s="17"/>
      <c r="FEN465" s="17"/>
      <c r="FEO465" s="17"/>
      <c r="FEP465" s="17"/>
      <c r="FEQ465" s="17"/>
      <c r="FER465" s="17"/>
      <c r="FES465" s="17"/>
      <c r="FET465" s="17"/>
      <c r="FEU465" s="17"/>
      <c r="FEV465" s="17"/>
      <c r="FEW465" s="17"/>
      <c r="FEX465" s="17"/>
      <c r="FEY465" s="17"/>
      <c r="FEZ465" s="17"/>
      <c r="FFA465" s="17"/>
      <c r="FFB465" s="17"/>
      <c r="FFC465" s="17"/>
      <c r="FFD465" s="17"/>
      <c r="FFE465" s="17"/>
      <c r="FFF465" s="17"/>
      <c r="FFG465" s="17"/>
      <c r="FFH465" s="17"/>
      <c r="FFI465" s="17"/>
      <c r="FFJ465" s="17"/>
      <c r="FFK465" s="17"/>
      <c r="FFL465" s="17"/>
      <c r="FFM465" s="17"/>
      <c r="FFN465" s="17"/>
      <c r="FFO465" s="17"/>
      <c r="FFP465" s="17"/>
      <c r="FFQ465" s="17"/>
      <c r="FFR465" s="17"/>
      <c r="FFS465" s="17"/>
      <c r="FFT465" s="17"/>
      <c r="FFU465" s="17"/>
      <c r="FFV465" s="17"/>
      <c r="FFW465" s="17"/>
      <c r="FFX465" s="17"/>
      <c r="FFY465" s="17"/>
      <c r="FFZ465" s="17"/>
      <c r="FGA465" s="17"/>
      <c r="FGB465" s="17"/>
      <c r="FGC465" s="17"/>
      <c r="FGD465" s="17"/>
      <c r="FGE465" s="17"/>
      <c r="FGF465" s="17"/>
      <c r="FGG465" s="17"/>
      <c r="FGH465" s="17"/>
      <c r="FGI465" s="17"/>
      <c r="FGJ465" s="17"/>
      <c r="FGK465" s="17"/>
      <c r="FGL465" s="17"/>
      <c r="FGM465" s="17"/>
      <c r="FGN465" s="17"/>
      <c r="FGO465" s="17"/>
      <c r="FGP465" s="17"/>
      <c r="FGQ465" s="17"/>
      <c r="FGR465" s="17"/>
      <c r="FGS465" s="17"/>
      <c r="FGT465" s="17"/>
      <c r="FGU465" s="17"/>
      <c r="FGV465" s="17"/>
      <c r="FGW465" s="17"/>
      <c r="FGX465" s="17"/>
      <c r="FGY465" s="17"/>
      <c r="FGZ465" s="17"/>
      <c r="FHA465" s="17"/>
      <c r="FHB465" s="17"/>
      <c r="FHC465" s="17"/>
      <c r="FHD465" s="17"/>
      <c r="FHE465" s="17"/>
      <c r="FHF465" s="17"/>
      <c r="FHG465" s="17"/>
      <c r="FHH465" s="17"/>
      <c r="FHI465" s="17"/>
      <c r="FHJ465" s="17"/>
      <c r="FHK465" s="17"/>
      <c r="FHL465" s="17"/>
      <c r="FHM465" s="17"/>
      <c r="FHN465" s="17"/>
      <c r="FHO465" s="17"/>
      <c r="FHP465" s="17"/>
      <c r="FHQ465" s="17"/>
      <c r="FHR465" s="17"/>
      <c r="FHS465" s="17"/>
      <c r="FHT465" s="17"/>
      <c r="FHU465" s="17"/>
      <c r="FHV465" s="17"/>
      <c r="FHW465" s="17"/>
      <c r="FHX465" s="17"/>
      <c r="FHY465" s="17"/>
      <c r="FHZ465" s="17"/>
      <c r="FIA465" s="17"/>
      <c r="FIB465" s="17"/>
      <c r="FIC465" s="17"/>
      <c r="FID465" s="17"/>
      <c r="FIE465" s="17"/>
      <c r="FIF465" s="17"/>
      <c r="FIG465" s="17"/>
      <c r="FIH465" s="17"/>
      <c r="FII465" s="17"/>
      <c r="FIJ465" s="17"/>
      <c r="FIK465" s="17"/>
      <c r="FIL465" s="17"/>
      <c r="FIM465" s="17"/>
      <c r="FIN465" s="17"/>
      <c r="FIO465" s="17"/>
      <c r="FIP465" s="17"/>
      <c r="FIQ465" s="17"/>
      <c r="FIR465" s="17"/>
      <c r="FIS465" s="17"/>
      <c r="FIT465" s="17"/>
      <c r="FIU465" s="17"/>
      <c r="FIV465" s="17"/>
      <c r="FIW465" s="17"/>
      <c r="FIX465" s="17"/>
      <c r="FIY465" s="17"/>
      <c r="FIZ465" s="17"/>
      <c r="FJA465" s="17"/>
      <c r="FJB465" s="17"/>
      <c r="FJC465" s="17"/>
      <c r="FJD465" s="17"/>
      <c r="FJE465" s="17"/>
      <c r="FJF465" s="17"/>
      <c r="FJG465" s="17"/>
      <c r="FJH465" s="17"/>
      <c r="FJI465" s="17"/>
      <c r="FJJ465" s="17"/>
      <c r="FJK465" s="17"/>
      <c r="FJL465" s="17"/>
      <c r="FJM465" s="17"/>
      <c r="FJN465" s="17"/>
      <c r="FJO465" s="17"/>
      <c r="FJP465" s="17"/>
      <c r="FJQ465" s="17"/>
      <c r="FJR465" s="17"/>
      <c r="FJS465" s="17"/>
      <c r="FJT465" s="17"/>
      <c r="FJU465" s="17"/>
      <c r="FJV465" s="17"/>
      <c r="FJW465" s="17"/>
      <c r="FJX465" s="17"/>
      <c r="FJY465" s="17"/>
      <c r="FJZ465" s="17"/>
      <c r="FKA465" s="17"/>
      <c r="FKB465" s="17"/>
      <c r="FKC465" s="17"/>
      <c r="FKD465" s="17"/>
      <c r="FKE465" s="17"/>
      <c r="FKF465" s="17"/>
      <c r="FKG465" s="17"/>
      <c r="FKH465" s="17"/>
      <c r="FKI465" s="17"/>
      <c r="FKJ465" s="17"/>
      <c r="FKK465" s="17"/>
      <c r="FKL465" s="17"/>
      <c r="FKM465" s="17"/>
      <c r="FKN465" s="17"/>
      <c r="FKO465" s="17"/>
      <c r="FKP465" s="17"/>
      <c r="FKQ465" s="17"/>
      <c r="FKR465" s="17"/>
      <c r="FKS465" s="17"/>
      <c r="FKT465" s="17"/>
      <c r="FKU465" s="17"/>
      <c r="FKV465" s="17"/>
      <c r="FKW465" s="17"/>
      <c r="FKX465" s="17"/>
      <c r="FKY465" s="17"/>
      <c r="FKZ465" s="17"/>
      <c r="FLA465" s="17"/>
      <c r="FLB465" s="17"/>
      <c r="FLC465" s="17"/>
      <c r="FLD465" s="17"/>
      <c r="FLE465" s="17"/>
      <c r="FLF465" s="17"/>
      <c r="FLG465" s="17"/>
      <c r="FLH465" s="17"/>
      <c r="FLI465" s="17"/>
      <c r="FLJ465" s="17"/>
      <c r="FLK465" s="17"/>
      <c r="FLL465" s="17"/>
      <c r="FLM465" s="17"/>
      <c r="FLN465" s="17"/>
      <c r="FLO465" s="17"/>
      <c r="FLP465" s="17"/>
      <c r="FLQ465" s="17"/>
      <c r="FLR465" s="17"/>
      <c r="FLS465" s="17"/>
      <c r="FLT465" s="17"/>
      <c r="FLU465" s="17"/>
      <c r="FLV465" s="17"/>
      <c r="FLW465" s="17"/>
      <c r="FLX465" s="17"/>
      <c r="FLY465" s="17"/>
      <c r="FLZ465" s="17"/>
      <c r="FMA465" s="17"/>
      <c r="FMB465" s="17"/>
      <c r="FMC465" s="17"/>
      <c r="FMD465" s="17"/>
      <c r="FME465" s="17"/>
      <c r="FMF465" s="17"/>
      <c r="FMG465" s="17"/>
      <c r="FMH465" s="17"/>
      <c r="FMI465" s="17"/>
      <c r="FMJ465" s="17"/>
      <c r="FMK465" s="17"/>
      <c r="FML465" s="17"/>
      <c r="FMM465" s="17"/>
      <c r="FMN465" s="17"/>
      <c r="FMO465" s="17"/>
      <c r="FMP465" s="17"/>
      <c r="FMQ465" s="17"/>
      <c r="FMR465" s="17"/>
      <c r="FMS465" s="17"/>
      <c r="FMT465" s="17"/>
      <c r="FMU465" s="17"/>
      <c r="FMV465" s="17"/>
      <c r="FMW465" s="17"/>
      <c r="FMX465" s="17"/>
      <c r="FMY465" s="17"/>
      <c r="FMZ465" s="17"/>
      <c r="FNA465" s="17"/>
      <c r="FNB465" s="17"/>
      <c r="FNC465" s="17"/>
      <c r="FND465" s="17"/>
      <c r="FNE465" s="17"/>
      <c r="FNF465" s="17"/>
      <c r="FNG465" s="17"/>
      <c r="FNH465" s="17"/>
      <c r="FNI465" s="17"/>
      <c r="FNJ465" s="17"/>
      <c r="FNK465" s="17"/>
      <c r="FNL465" s="17"/>
      <c r="FNM465" s="17"/>
      <c r="FNN465" s="17"/>
      <c r="FNO465" s="17"/>
      <c r="FNP465" s="17"/>
      <c r="FNQ465" s="17"/>
      <c r="FNR465" s="17"/>
      <c r="FNS465" s="17"/>
      <c r="FNT465" s="17"/>
      <c r="FNU465" s="17"/>
      <c r="FNV465" s="17"/>
      <c r="FNW465" s="17"/>
      <c r="FNX465" s="17"/>
      <c r="FNY465" s="17"/>
      <c r="FNZ465" s="17"/>
      <c r="FOA465" s="17"/>
      <c r="FOB465" s="17"/>
      <c r="FOC465" s="17"/>
      <c r="FOD465" s="17"/>
      <c r="FOE465" s="17"/>
      <c r="FOF465" s="17"/>
      <c r="FOG465" s="17"/>
      <c r="FOH465" s="17"/>
      <c r="FOI465" s="17"/>
      <c r="FOJ465" s="17"/>
      <c r="FOK465" s="17"/>
      <c r="FOL465" s="17"/>
      <c r="FOM465" s="17"/>
      <c r="FON465" s="17"/>
      <c r="FOO465" s="17"/>
      <c r="FOP465" s="17"/>
      <c r="FOQ465" s="17"/>
      <c r="FOR465" s="17"/>
      <c r="FOS465" s="17"/>
      <c r="FOT465" s="17"/>
      <c r="FOU465" s="17"/>
      <c r="FOV465" s="17"/>
      <c r="FOW465" s="17"/>
      <c r="FOX465" s="17"/>
      <c r="FOY465" s="17"/>
      <c r="FOZ465" s="17"/>
      <c r="FPA465" s="17"/>
      <c r="FPB465" s="17"/>
      <c r="FPC465" s="17"/>
      <c r="FPD465" s="17"/>
      <c r="FPE465" s="17"/>
      <c r="FPF465" s="17"/>
      <c r="FPG465" s="17"/>
      <c r="FPH465" s="17"/>
      <c r="FPI465" s="17"/>
      <c r="FPJ465" s="17"/>
      <c r="FPK465" s="17"/>
      <c r="FPL465" s="17"/>
      <c r="FPM465" s="17"/>
      <c r="FPN465" s="17"/>
      <c r="FPO465" s="17"/>
      <c r="FPP465" s="17"/>
      <c r="FPQ465" s="17"/>
      <c r="FPR465" s="17"/>
      <c r="FPS465" s="17"/>
      <c r="FPT465" s="17"/>
      <c r="FPU465" s="17"/>
      <c r="FPV465" s="17"/>
      <c r="FPW465" s="17"/>
      <c r="FPX465" s="17"/>
      <c r="FPY465" s="17"/>
      <c r="FPZ465" s="17"/>
      <c r="FQA465" s="17"/>
      <c r="FQB465" s="17"/>
      <c r="FQC465" s="17"/>
      <c r="FQD465" s="17"/>
      <c r="FQE465" s="17"/>
      <c r="FQF465" s="17"/>
      <c r="FQG465" s="17"/>
      <c r="FQH465" s="17"/>
      <c r="FQI465" s="17"/>
      <c r="FQJ465" s="17"/>
      <c r="FQK465" s="17"/>
      <c r="FQL465" s="17"/>
      <c r="FQM465" s="17"/>
      <c r="FQN465" s="17"/>
      <c r="FQO465" s="17"/>
      <c r="FQP465" s="17"/>
      <c r="FQQ465" s="17"/>
      <c r="FQR465" s="17"/>
      <c r="FQS465" s="17"/>
      <c r="FQT465" s="17"/>
      <c r="FQU465" s="17"/>
      <c r="FQV465" s="17"/>
      <c r="FQW465" s="17"/>
      <c r="FQX465" s="17"/>
      <c r="FQY465" s="17"/>
      <c r="FQZ465" s="17"/>
      <c r="FRA465" s="17"/>
      <c r="FRB465" s="17"/>
      <c r="FRC465" s="17"/>
      <c r="FRD465" s="17"/>
      <c r="FRE465" s="17"/>
      <c r="FRF465" s="17"/>
      <c r="FRG465" s="17"/>
      <c r="FRH465" s="17"/>
      <c r="FRI465" s="17"/>
      <c r="FRJ465" s="17"/>
      <c r="FRK465" s="17"/>
      <c r="FRL465" s="17"/>
      <c r="FRM465" s="17"/>
      <c r="FRN465" s="17"/>
      <c r="FRO465" s="17"/>
      <c r="FRP465" s="17"/>
      <c r="FRQ465" s="17"/>
      <c r="FRR465" s="17"/>
      <c r="FRS465" s="17"/>
      <c r="FRT465" s="17"/>
      <c r="FRU465" s="17"/>
      <c r="FRV465" s="17"/>
      <c r="FRW465" s="17"/>
      <c r="FRX465" s="17"/>
      <c r="FRY465" s="17"/>
      <c r="FRZ465" s="17"/>
      <c r="FSA465" s="17"/>
      <c r="FSB465" s="17"/>
      <c r="FSC465" s="17"/>
      <c r="FSD465" s="17"/>
      <c r="FSE465" s="17"/>
      <c r="FSF465" s="17"/>
      <c r="FSG465" s="17"/>
      <c r="FSH465" s="17"/>
      <c r="FSI465" s="17"/>
      <c r="FSJ465" s="17"/>
      <c r="FSK465" s="17"/>
      <c r="FSL465" s="17"/>
      <c r="FSM465" s="17"/>
      <c r="FSN465" s="17"/>
      <c r="FSO465" s="17"/>
      <c r="FSP465" s="17"/>
      <c r="FSQ465" s="17"/>
      <c r="FSR465" s="17"/>
      <c r="FSS465" s="17"/>
      <c r="FST465" s="17"/>
      <c r="FSU465" s="17"/>
      <c r="FSV465" s="17"/>
      <c r="FSW465" s="17"/>
      <c r="FSX465" s="17"/>
      <c r="FSY465" s="17"/>
      <c r="FSZ465" s="17"/>
      <c r="FTA465" s="17"/>
      <c r="FTB465" s="17"/>
      <c r="FTC465" s="17"/>
      <c r="FTD465" s="17"/>
      <c r="FTE465" s="17"/>
      <c r="FTF465" s="17"/>
      <c r="FTG465" s="17"/>
      <c r="FTH465" s="17"/>
      <c r="FTI465" s="17"/>
      <c r="FTJ465" s="17"/>
      <c r="FTK465" s="17"/>
      <c r="FTL465" s="17"/>
      <c r="FTM465" s="17"/>
      <c r="FTN465" s="17"/>
      <c r="FTO465" s="17"/>
      <c r="FTP465" s="17"/>
      <c r="FTQ465" s="17"/>
      <c r="FTR465" s="17"/>
      <c r="FTS465" s="17"/>
      <c r="FTT465" s="17"/>
      <c r="FTU465" s="17"/>
      <c r="FTV465" s="17"/>
      <c r="FTW465" s="17"/>
      <c r="FTX465" s="17"/>
      <c r="FTY465" s="17"/>
      <c r="FTZ465" s="17"/>
      <c r="FUA465" s="17"/>
      <c r="FUB465" s="17"/>
      <c r="FUC465" s="17"/>
      <c r="FUD465" s="17"/>
      <c r="FUE465" s="17"/>
      <c r="FUF465" s="17"/>
      <c r="FUG465" s="17"/>
      <c r="FUH465" s="17"/>
      <c r="FUI465" s="17"/>
      <c r="FUJ465" s="17"/>
      <c r="FUK465" s="17"/>
      <c r="FUL465" s="17"/>
      <c r="FUM465" s="17"/>
      <c r="FUN465" s="17"/>
      <c r="FUO465" s="17"/>
      <c r="FUP465" s="17"/>
      <c r="FUQ465" s="17"/>
      <c r="FUR465" s="17"/>
      <c r="FUS465" s="17"/>
      <c r="FUT465" s="17"/>
      <c r="FUU465" s="17"/>
      <c r="FUV465" s="17"/>
      <c r="FUW465" s="17"/>
      <c r="FUX465" s="17"/>
      <c r="FUY465" s="17"/>
      <c r="FUZ465" s="17"/>
      <c r="FVA465" s="17"/>
      <c r="FVB465" s="17"/>
      <c r="FVC465" s="17"/>
      <c r="FVD465" s="17"/>
      <c r="FVE465" s="17"/>
      <c r="FVF465" s="17"/>
      <c r="FVG465" s="17"/>
      <c r="FVH465" s="17"/>
      <c r="FVI465" s="17"/>
      <c r="FVJ465" s="17"/>
      <c r="FVK465" s="17"/>
      <c r="FVL465" s="17"/>
      <c r="FVM465" s="17"/>
      <c r="FVN465" s="17"/>
      <c r="FVO465" s="17"/>
      <c r="FVP465" s="17"/>
      <c r="FVQ465" s="17"/>
      <c r="FVR465" s="17"/>
      <c r="FVS465" s="17"/>
      <c r="FVT465" s="17"/>
      <c r="FVU465" s="17"/>
      <c r="FVV465" s="17"/>
      <c r="FVW465" s="17"/>
      <c r="FVX465" s="17"/>
      <c r="FVY465" s="17"/>
      <c r="FVZ465" s="17"/>
      <c r="FWA465" s="17"/>
      <c r="FWB465" s="17"/>
      <c r="FWC465" s="17"/>
      <c r="FWD465" s="17"/>
      <c r="FWE465" s="17"/>
      <c r="FWF465" s="17"/>
      <c r="FWG465" s="17"/>
      <c r="FWH465" s="17"/>
      <c r="FWI465" s="17"/>
      <c r="FWJ465" s="17"/>
      <c r="FWK465" s="17"/>
      <c r="FWL465" s="17"/>
      <c r="FWM465" s="17"/>
      <c r="FWN465" s="17"/>
      <c r="FWO465" s="17"/>
      <c r="FWP465" s="17"/>
      <c r="FWQ465" s="17"/>
      <c r="FWR465" s="17"/>
      <c r="FWS465" s="17"/>
      <c r="FWT465" s="17"/>
      <c r="FWU465" s="17"/>
      <c r="FWV465" s="17"/>
      <c r="FWW465" s="17"/>
      <c r="FWX465" s="17"/>
      <c r="FWY465" s="17"/>
      <c r="FWZ465" s="17"/>
      <c r="FXA465" s="17"/>
      <c r="FXB465" s="17"/>
      <c r="FXC465" s="17"/>
      <c r="FXD465" s="17"/>
      <c r="FXE465" s="17"/>
      <c r="FXF465" s="17"/>
      <c r="FXG465" s="17"/>
      <c r="FXH465" s="17"/>
      <c r="FXI465" s="17"/>
      <c r="FXJ465" s="17"/>
      <c r="FXK465" s="17"/>
      <c r="FXL465" s="17"/>
      <c r="FXM465" s="17"/>
      <c r="FXN465" s="17"/>
      <c r="FXO465" s="17"/>
      <c r="FXP465" s="17"/>
      <c r="FXQ465" s="17"/>
      <c r="FXR465" s="17"/>
      <c r="FXS465" s="17"/>
      <c r="FXT465" s="17"/>
      <c r="FXU465" s="17"/>
      <c r="FXV465" s="17"/>
      <c r="FXW465" s="17"/>
      <c r="FXX465" s="17"/>
      <c r="FXY465" s="17"/>
      <c r="FXZ465" s="17"/>
      <c r="FYA465" s="17"/>
      <c r="FYB465" s="17"/>
      <c r="FYC465" s="17"/>
      <c r="FYD465" s="17"/>
      <c r="FYE465" s="17"/>
      <c r="FYF465" s="17"/>
      <c r="FYG465" s="17"/>
      <c r="FYH465" s="17"/>
      <c r="FYI465" s="17"/>
      <c r="FYJ465" s="17"/>
      <c r="FYK465" s="17"/>
      <c r="FYL465" s="17"/>
      <c r="FYM465" s="17"/>
      <c r="FYN465" s="17"/>
      <c r="FYO465" s="17"/>
      <c r="FYP465" s="17"/>
      <c r="FYQ465" s="17"/>
      <c r="FYR465" s="17"/>
      <c r="FYS465" s="17"/>
      <c r="FYT465" s="17"/>
      <c r="FYU465" s="17"/>
      <c r="FYV465" s="17"/>
      <c r="FYW465" s="17"/>
      <c r="FYX465" s="17"/>
      <c r="FYY465" s="17"/>
      <c r="FYZ465" s="17"/>
      <c r="FZA465" s="17"/>
      <c r="FZB465" s="17"/>
      <c r="FZC465" s="17"/>
      <c r="FZD465" s="17"/>
      <c r="FZE465" s="17"/>
      <c r="FZF465" s="17"/>
      <c r="FZG465" s="17"/>
      <c r="FZH465" s="17"/>
      <c r="FZI465" s="17"/>
      <c r="FZJ465" s="17"/>
      <c r="FZK465" s="17"/>
      <c r="FZL465" s="17"/>
      <c r="FZM465" s="17"/>
      <c r="FZN465" s="17"/>
      <c r="FZO465" s="17"/>
      <c r="FZP465" s="17"/>
      <c r="FZQ465" s="17"/>
      <c r="FZR465" s="17"/>
      <c r="FZS465" s="17"/>
      <c r="FZT465" s="17"/>
      <c r="FZU465" s="17"/>
      <c r="FZV465" s="17"/>
      <c r="FZW465" s="17"/>
      <c r="FZX465" s="17"/>
      <c r="FZY465" s="17"/>
      <c r="FZZ465" s="17"/>
      <c r="GAA465" s="17"/>
      <c r="GAB465" s="17"/>
      <c r="GAC465" s="17"/>
      <c r="GAD465" s="17"/>
      <c r="GAE465" s="17"/>
      <c r="GAF465" s="17"/>
      <c r="GAG465" s="17"/>
      <c r="GAH465" s="17"/>
      <c r="GAI465" s="17"/>
      <c r="GAJ465" s="17"/>
      <c r="GAK465" s="17"/>
      <c r="GAL465" s="17"/>
      <c r="GAM465" s="17"/>
      <c r="GAN465" s="17"/>
      <c r="GAO465" s="17"/>
      <c r="GAP465" s="17"/>
      <c r="GAQ465" s="17"/>
      <c r="GAR465" s="17"/>
      <c r="GAS465" s="17"/>
      <c r="GAT465" s="17"/>
      <c r="GAU465" s="17"/>
      <c r="GAV465" s="17"/>
      <c r="GAW465" s="17"/>
      <c r="GAX465" s="17"/>
      <c r="GAY465" s="17"/>
      <c r="GAZ465" s="17"/>
      <c r="GBA465" s="17"/>
      <c r="GBB465" s="17"/>
      <c r="GBC465" s="17"/>
      <c r="GBD465" s="17"/>
      <c r="GBE465" s="17"/>
      <c r="GBF465" s="17"/>
      <c r="GBG465" s="17"/>
      <c r="GBH465" s="17"/>
      <c r="GBI465" s="17"/>
      <c r="GBJ465" s="17"/>
      <c r="GBK465" s="17"/>
      <c r="GBL465" s="17"/>
      <c r="GBM465" s="17"/>
      <c r="GBN465" s="17"/>
      <c r="GBO465" s="17"/>
      <c r="GBP465" s="17"/>
      <c r="GBQ465" s="17"/>
      <c r="GBR465" s="17"/>
      <c r="GBS465" s="17"/>
      <c r="GBT465" s="17"/>
      <c r="GBU465" s="17"/>
      <c r="GBV465" s="17"/>
      <c r="GBW465" s="17"/>
      <c r="GBX465" s="17"/>
      <c r="GBY465" s="17"/>
      <c r="GBZ465" s="17"/>
      <c r="GCA465" s="17"/>
      <c r="GCB465" s="17"/>
      <c r="GCC465" s="17"/>
      <c r="GCD465" s="17"/>
      <c r="GCE465" s="17"/>
      <c r="GCF465" s="17"/>
      <c r="GCG465" s="17"/>
      <c r="GCH465" s="17"/>
      <c r="GCI465" s="17"/>
      <c r="GCJ465" s="17"/>
      <c r="GCK465" s="17"/>
      <c r="GCL465" s="17"/>
      <c r="GCM465" s="17"/>
      <c r="GCN465" s="17"/>
      <c r="GCO465" s="17"/>
      <c r="GCP465" s="17"/>
      <c r="GCQ465" s="17"/>
      <c r="GCR465" s="17"/>
      <c r="GCS465" s="17"/>
      <c r="GCT465" s="17"/>
      <c r="GCU465" s="17"/>
      <c r="GCV465" s="17"/>
      <c r="GCW465" s="17"/>
      <c r="GCX465" s="17"/>
      <c r="GCY465" s="17"/>
      <c r="GCZ465" s="17"/>
      <c r="GDA465" s="17"/>
      <c r="GDB465" s="17"/>
      <c r="GDC465" s="17"/>
      <c r="GDD465" s="17"/>
      <c r="GDE465" s="17"/>
      <c r="GDF465" s="17"/>
      <c r="GDG465" s="17"/>
      <c r="GDH465" s="17"/>
      <c r="GDI465" s="17"/>
      <c r="GDJ465" s="17"/>
      <c r="GDK465" s="17"/>
      <c r="GDL465" s="17"/>
      <c r="GDM465" s="17"/>
      <c r="GDN465" s="17"/>
      <c r="GDO465" s="17"/>
      <c r="GDP465" s="17"/>
      <c r="GDQ465" s="17"/>
      <c r="GDR465" s="17"/>
      <c r="GDS465" s="17"/>
      <c r="GDT465" s="17"/>
      <c r="GDU465" s="17"/>
      <c r="GDV465" s="17"/>
      <c r="GDW465" s="17"/>
      <c r="GDX465" s="17"/>
      <c r="GDY465" s="17"/>
      <c r="GDZ465" s="17"/>
      <c r="GEA465" s="17"/>
      <c r="GEB465" s="17"/>
      <c r="GEC465" s="17"/>
      <c r="GED465" s="17"/>
      <c r="GEE465" s="17"/>
      <c r="GEF465" s="17"/>
      <c r="GEG465" s="17"/>
      <c r="GEH465" s="17"/>
      <c r="GEI465" s="17"/>
      <c r="GEJ465" s="17"/>
      <c r="GEK465" s="17"/>
      <c r="GEL465" s="17"/>
      <c r="GEM465" s="17"/>
      <c r="GEN465" s="17"/>
      <c r="GEO465" s="17"/>
      <c r="GEP465" s="17"/>
      <c r="GEQ465" s="17"/>
      <c r="GER465" s="17"/>
      <c r="GES465" s="17"/>
      <c r="GET465" s="17"/>
      <c r="GEU465" s="17"/>
      <c r="GEV465" s="17"/>
      <c r="GEW465" s="17"/>
      <c r="GEX465" s="17"/>
      <c r="GEY465" s="17"/>
      <c r="GEZ465" s="17"/>
      <c r="GFA465" s="17"/>
      <c r="GFB465" s="17"/>
      <c r="GFC465" s="17"/>
      <c r="GFD465" s="17"/>
      <c r="GFE465" s="17"/>
      <c r="GFF465" s="17"/>
      <c r="GFG465" s="17"/>
      <c r="GFH465" s="17"/>
      <c r="GFI465" s="17"/>
      <c r="GFJ465" s="17"/>
      <c r="GFK465" s="17"/>
      <c r="GFL465" s="17"/>
      <c r="GFM465" s="17"/>
      <c r="GFN465" s="17"/>
      <c r="GFO465" s="17"/>
      <c r="GFP465" s="17"/>
      <c r="GFQ465" s="17"/>
      <c r="GFR465" s="17"/>
      <c r="GFS465" s="17"/>
      <c r="GFT465" s="17"/>
      <c r="GFU465" s="17"/>
      <c r="GFV465" s="17"/>
      <c r="GFW465" s="17"/>
      <c r="GFX465" s="17"/>
      <c r="GFY465" s="17"/>
      <c r="GFZ465" s="17"/>
      <c r="GGA465" s="17"/>
      <c r="GGB465" s="17"/>
      <c r="GGC465" s="17"/>
      <c r="GGD465" s="17"/>
      <c r="GGE465" s="17"/>
      <c r="GGF465" s="17"/>
      <c r="GGG465" s="17"/>
      <c r="GGH465" s="17"/>
      <c r="GGI465" s="17"/>
      <c r="GGJ465" s="17"/>
      <c r="GGK465" s="17"/>
      <c r="GGL465" s="17"/>
      <c r="GGM465" s="17"/>
      <c r="GGN465" s="17"/>
      <c r="GGO465" s="17"/>
      <c r="GGP465" s="17"/>
      <c r="GGQ465" s="17"/>
      <c r="GGR465" s="17"/>
      <c r="GGS465" s="17"/>
      <c r="GGT465" s="17"/>
      <c r="GGU465" s="17"/>
      <c r="GGV465" s="17"/>
      <c r="GGW465" s="17"/>
      <c r="GGX465" s="17"/>
      <c r="GGY465" s="17"/>
      <c r="GGZ465" s="17"/>
      <c r="GHA465" s="17"/>
      <c r="GHB465" s="17"/>
      <c r="GHC465" s="17"/>
      <c r="GHD465" s="17"/>
      <c r="GHE465" s="17"/>
      <c r="GHF465" s="17"/>
      <c r="GHG465" s="17"/>
      <c r="GHH465" s="17"/>
      <c r="GHI465" s="17"/>
      <c r="GHJ465" s="17"/>
      <c r="GHK465" s="17"/>
      <c r="GHL465" s="17"/>
      <c r="GHM465" s="17"/>
      <c r="GHN465" s="17"/>
      <c r="GHO465" s="17"/>
      <c r="GHP465" s="17"/>
      <c r="GHQ465" s="17"/>
      <c r="GHR465" s="17"/>
      <c r="GHS465" s="17"/>
      <c r="GHT465" s="17"/>
      <c r="GHU465" s="17"/>
      <c r="GHV465" s="17"/>
      <c r="GHW465" s="17"/>
      <c r="GHX465" s="17"/>
      <c r="GHY465" s="17"/>
      <c r="GHZ465" s="17"/>
      <c r="GIA465" s="17"/>
      <c r="GIB465" s="17"/>
      <c r="GIC465" s="17"/>
      <c r="GID465" s="17"/>
      <c r="GIE465" s="17"/>
      <c r="GIF465" s="17"/>
      <c r="GIG465" s="17"/>
      <c r="GIH465" s="17"/>
      <c r="GII465" s="17"/>
      <c r="GIJ465" s="17"/>
      <c r="GIK465" s="17"/>
      <c r="GIL465" s="17"/>
      <c r="GIM465" s="17"/>
      <c r="GIN465" s="17"/>
      <c r="GIO465" s="17"/>
      <c r="GIP465" s="17"/>
      <c r="GIQ465" s="17"/>
      <c r="GIR465" s="17"/>
      <c r="GIS465" s="17"/>
      <c r="GIT465" s="17"/>
      <c r="GIU465" s="17"/>
      <c r="GIV465" s="17"/>
      <c r="GIW465" s="17"/>
      <c r="GIX465" s="17"/>
      <c r="GIY465" s="17"/>
      <c r="GIZ465" s="17"/>
      <c r="GJA465" s="17"/>
      <c r="GJB465" s="17"/>
      <c r="GJC465" s="17"/>
      <c r="GJD465" s="17"/>
      <c r="GJE465" s="17"/>
      <c r="GJF465" s="17"/>
      <c r="GJG465" s="17"/>
      <c r="GJH465" s="17"/>
      <c r="GJI465" s="17"/>
      <c r="GJJ465" s="17"/>
      <c r="GJK465" s="17"/>
      <c r="GJL465" s="17"/>
      <c r="GJM465" s="17"/>
      <c r="GJN465" s="17"/>
      <c r="GJO465" s="17"/>
      <c r="GJP465" s="17"/>
      <c r="GJQ465" s="17"/>
      <c r="GJR465" s="17"/>
      <c r="GJS465" s="17"/>
      <c r="GJT465" s="17"/>
      <c r="GJU465" s="17"/>
      <c r="GJV465" s="17"/>
      <c r="GJW465" s="17"/>
      <c r="GJX465" s="17"/>
      <c r="GJY465" s="17"/>
      <c r="GJZ465" s="17"/>
      <c r="GKA465" s="17"/>
      <c r="GKB465" s="17"/>
      <c r="GKC465" s="17"/>
      <c r="GKD465" s="17"/>
      <c r="GKE465" s="17"/>
      <c r="GKF465" s="17"/>
      <c r="GKG465" s="17"/>
      <c r="GKH465" s="17"/>
      <c r="GKI465" s="17"/>
      <c r="GKJ465" s="17"/>
      <c r="GKK465" s="17"/>
      <c r="GKL465" s="17"/>
      <c r="GKM465" s="17"/>
      <c r="GKN465" s="17"/>
      <c r="GKO465" s="17"/>
      <c r="GKP465" s="17"/>
      <c r="GKQ465" s="17"/>
      <c r="GKR465" s="17"/>
      <c r="GKS465" s="17"/>
      <c r="GKT465" s="17"/>
      <c r="GKU465" s="17"/>
      <c r="GKV465" s="17"/>
      <c r="GKW465" s="17"/>
      <c r="GKX465" s="17"/>
      <c r="GKY465" s="17"/>
      <c r="GKZ465" s="17"/>
      <c r="GLA465" s="17"/>
      <c r="GLB465" s="17"/>
      <c r="GLC465" s="17"/>
      <c r="GLD465" s="17"/>
      <c r="GLE465" s="17"/>
      <c r="GLF465" s="17"/>
      <c r="GLG465" s="17"/>
      <c r="GLH465" s="17"/>
      <c r="GLI465" s="17"/>
      <c r="GLJ465" s="17"/>
      <c r="GLK465" s="17"/>
      <c r="GLL465" s="17"/>
      <c r="GLM465" s="17"/>
      <c r="GLN465" s="17"/>
      <c r="GLO465" s="17"/>
      <c r="GLP465" s="17"/>
      <c r="GLQ465" s="17"/>
      <c r="GLR465" s="17"/>
      <c r="GLS465" s="17"/>
      <c r="GLT465" s="17"/>
      <c r="GLU465" s="17"/>
      <c r="GLV465" s="17"/>
      <c r="GLW465" s="17"/>
      <c r="GLX465" s="17"/>
      <c r="GLY465" s="17"/>
      <c r="GLZ465" s="17"/>
      <c r="GMA465" s="17"/>
      <c r="GMB465" s="17"/>
      <c r="GMC465" s="17"/>
      <c r="GMD465" s="17"/>
      <c r="GME465" s="17"/>
      <c r="GMF465" s="17"/>
      <c r="GMG465" s="17"/>
      <c r="GMH465" s="17"/>
      <c r="GMI465" s="17"/>
      <c r="GMJ465" s="17"/>
      <c r="GMK465" s="17"/>
      <c r="GML465" s="17"/>
      <c r="GMM465" s="17"/>
      <c r="GMN465" s="17"/>
      <c r="GMO465" s="17"/>
      <c r="GMP465" s="17"/>
      <c r="GMQ465" s="17"/>
      <c r="GMR465" s="17"/>
      <c r="GMS465" s="17"/>
      <c r="GMT465" s="17"/>
      <c r="GMU465" s="17"/>
      <c r="GMV465" s="17"/>
      <c r="GMW465" s="17"/>
      <c r="GMX465" s="17"/>
      <c r="GMY465" s="17"/>
      <c r="GMZ465" s="17"/>
      <c r="GNA465" s="17"/>
      <c r="GNB465" s="17"/>
      <c r="GNC465" s="17"/>
      <c r="GND465" s="17"/>
      <c r="GNE465" s="17"/>
      <c r="GNF465" s="17"/>
      <c r="GNG465" s="17"/>
      <c r="GNH465" s="17"/>
      <c r="GNI465" s="17"/>
      <c r="GNJ465" s="17"/>
      <c r="GNK465" s="17"/>
      <c r="GNL465" s="17"/>
      <c r="GNM465" s="17"/>
      <c r="GNN465" s="17"/>
      <c r="GNO465" s="17"/>
      <c r="GNP465" s="17"/>
      <c r="GNQ465" s="17"/>
      <c r="GNR465" s="17"/>
      <c r="GNS465" s="17"/>
      <c r="GNT465" s="17"/>
      <c r="GNU465" s="17"/>
      <c r="GNV465" s="17"/>
      <c r="GNW465" s="17"/>
      <c r="GNX465" s="17"/>
      <c r="GNY465" s="17"/>
      <c r="GNZ465" s="17"/>
      <c r="GOA465" s="17"/>
      <c r="GOB465" s="17"/>
      <c r="GOC465" s="17"/>
      <c r="GOD465" s="17"/>
      <c r="GOE465" s="17"/>
      <c r="GOF465" s="17"/>
      <c r="GOG465" s="17"/>
      <c r="GOH465" s="17"/>
      <c r="GOI465" s="17"/>
      <c r="GOJ465" s="17"/>
      <c r="GOK465" s="17"/>
      <c r="GOL465" s="17"/>
      <c r="GOM465" s="17"/>
      <c r="GON465" s="17"/>
      <c r="GOO465" s="17"/>
      <c r="GOP465" s="17"/>
      <c r="GOQ465" s="17"/>
      <c r="GOR465" s="17"/>
      <c r="GOS465" s="17"/>
      <c r="GOT465" s="17"/>
      <c r="GOU465" s="17"/>
      <c r="GOV465" s="17"/>
      <c r="GOW465" s="17"/>
      <c r="GOX465" s="17"/>
      <c r="GOY465" s="17"/>
      <c r="GOZ465" s="17"/>
      <c r="GPA465" s="17"/>
      <c r="GPB465" s="17"/>
      <c r="GPC465" s="17"/>
      <c r="GPD465" s="17"/>
      <c r="GPE465" s="17"/>
      <c r="GPF465" s="17"/>
      <c r="GPG465" s="17"/>
      <c r="GPH465" s="17"/>
      <c r="GPI465" s="17"/>
      <c r="GPJ465" s="17"/>
      <c r="GPK465" s="17"/>
      <c r="GPL465" s="17"/>
      <c r="GPM465" s="17"/>
      <c r="GPN465" s="17"/>
      <c r="GPO465" s="17"/>
      <c r="GPP465" s="17"/>
      <c r="GPQ465" s="17"/>
      <c r="GPR465" s="17"/>
      <c r="GPS465" s="17"/>
      <c r="GPT465" s="17"/>
      <c r="GPU465" s="17"/>
      <c r="GPV465" s="17"/>
      <c r="GPW465" s="17"/>
      <c r="GPX465" s="17"/>
      <c r="GPY465" s="17"/>
      <c r="GPZ465" s="17"/>
      <c r="GQA465" s="17"/>
      <c r="GQB465" s="17"/>
      <c r="GQC465" s="17"/>
      <c r="GQD465" s="17"/>
      <c r="GQE465" s="17"/>
      <c r="GQF465" s="17"/>
      <c r="GQG465" s="17"/>
      <c r="GQH465" s="17"/>
      <c r="GQI465" s="17"/>
      <c r="GQJ465" s="17"/>
      <c r="GQK465" s="17"/>
      <c r="GQL465" s="17"/>
      <c r="GQM465" s="17"/>
      <c r="GQN465" s="17"/>
      <c r="GQO465" s="17"/>
      <c r="GQP465" s="17"/>
      <c r="GQQ465" s="17"/>
      <c r="GQR465" s="17"/>
      <c r="GQS465" s="17"/>
      <c r="GQT465" s="17"/>
      <c r="GQU465" s="17"/>
      <c r="GQV465" s="17"/>
      <c r="GQW465" s="17"/>
      <c r="GQX465" s="17"/>
      <c r="GQY465" s="17"/>
      <c r="GQZ465" s="17"/>
      <c r="GRA465" s="17"/>
      <c r="GRB465" s="17"/>
      <c r="GRC465" s="17"/>
      <c r="GRD465" s="17"/>
      <c r="GRE465" s="17"/>
      <c r="GRF465" s="17"/>
      <c r="GRG465" s="17"/>
      <c r="GRH465" s="17"/>
      <c r="GRI465" s="17"/>
      <c r="GRJ465" s="17"/>
      <c r="GRK465" s="17"/>
      <c r="GRL465" s="17"/>
      <c r="GRM465" s="17"/>
      <c r="GRN465" s="17"/>
      <c r="GRO465" s="17"/>
      <c r="GRP465" s="17"/>
      <c r="GRQ465" s="17"/>
      <c r="GRR465" s="17"/>
      <c r="GRS465" s="17"/>
      <c r="GRT465" s="17"/>
      <c r="GRU465" s="17"/>
      <c r="GRV465" s="17"/>
      <c r="GRW465" s="17"/>
      <c r="GRX465" s="17"/>
      <c r="GRY465" s="17"/>
      <c r="GRZ465" s="17"/>
      <c r="GSA465" s="17"/>
      <c r="GSB465" s="17"/>
      <c r="GSC465" s="17"/>
      <c r="GSD465" s="17"/>
      <c r="GSE465" s="17"/>
      <c r="GSF465" s="17"/>
      <c r="GSG465" s="17"/>
      <c r="GSH465" s="17"/>
      <c r="GSI465" s="17"/>
      <c r="GSJ465" s="17"/>
      <c r="GSK465" s="17"/>
      <c r="GSL465" s="17"/>
      <c r="GSM465" s="17"/>
      <c r="GSN465" s="17"/>
      <c r="GSO465" s="17"/>
      <c r="GSP465" s="17"/>
      <c r="GSQ465" s="17"/>
      <c r="GSR465" s="17"/>
      <c r="GSS465" s="17"/>
      <c r="GST465" s="17"/>
      <c r="GSU465" s="17"/>
      <c r="GSV465" s="17"/>
      <c r="GSW465" s="17"/>
      <c r="GSX465" s="17"/>
      <c r="GSY465" s="17"/>
      <c r="GSZ465" s="17"/>
      <c r="GTA465" s="17"/>
      <c r="GTB465" s="17"/>
      <c r="GTC465" s="17"/>
      <c r="GTD465" s="17"/>
      <c r="GTE465" s="17"/>
      <c r="GTF465" s="17"/>
      <c r="GTG465" s="17"/>
      <c r="GTH465" s="17"/>
      <c r="GTI465" s="17"/>
      <c r="GTJ465" s="17"/>
      <c r="GTK465" s="17"/>
      <c r="GTL465" s="17"/>
      <c r="GTM465" s="17"/>
      <c r="GTN465" s="17"/>
      <c r="GTO465" s="17"/>
      <c r="GTP465" s="17"/>
      <c r="GTQ465" s="17"/>
      <c r="GTR465" s="17"/>
      <c r="GTS465" s="17"/>
      <c r="GTT465" s="17"/>
      <c r="GTU465" s="17"/>
      <c r="GTV465" s="17"/>
      <c r="GTW465" s="17"/>
      <c r="GTX465" s="17"/>
      <c r="GTY465" s="17"/>
      <c r="GTZ465" s="17"/>
      <c r="GUA465" s="17"/>
      <c r="GUB465" s="17"/>
      <c r="GUC465" s="17"/>
      <c r="GUD465" s="17"/>
      <c r="GUE465" s="17"/>
      <c r="GUF465" s="17"/>
      <c r="GUG465" s="17"/>
      <c r="GUH465" s="17"/>
      <c r="GUI465" s="17"/>
      <c r="GUJ465" s="17"/>
      <c r="GUK465" s="17"/>
      <c r="GUL465" s="17"/>
      <c r="GUM465" s="17"/>
      <c r="GUN465" s="17"/>
      <c r="GUO465" s="17"/>
      <c r="GUP465" s="17"/>
      <c r="GUQ465" s="17"/>
      <c r="GUR465" s="17"/>
      <c r="GUS465" s="17"/>
      <c r="GUT465" s="17"/>
      <c r="GUU465" s="17"/>
      <c r="GUV465" s="17"/>
      <c r="GUW465" s="17"/>
      <c r="GUX465" s="17"/>
      <c r="GUY465" s="17"/>
      <c r="GUZ465" s="17"/>
      <c r="GVA465" s="17"/>
      <c r="GVB465" s="17"/>
      <c r="GVC465" s="17"/>
      <c r="GVD465" s="17"/>
      <c r="GVE465" s="17"/>
      <c r="GVF465" s="17"/>
      <c r="GVG465" s="17"/>
      <c r="GVH465" s="17"/>
      <c r="GVI465" s="17"/>
      <c r="GVJ465" s="17"/>
      <c r="GVK465" s="17"/>
      <c r="GVL465" s="17"/>
      <c r="GVM465" s="17"/>
      <c r="GVN465" s="17"/>
      <c r="GVO465" s="17"/>
      <c r="GVP465" s="17"/>
      <c r="GVQ465" s="17"/>
      <c r="GVR465" s="17"/>
      <c r="GVS465" s="17"/>
      <c r="GVT465" s="17"/>
      <c r="GVU465" s="17"/>
      <c r="GVV465" s="17"/>
      <c r="GVW465" s="17"/>
      <c r="GVX465" s="17"/>
      <c r="GVY465" s="17"/>
      <c r="GVZ465" s="17"/>
      <c r="GWA465" s="17"/>
      <c r="GWB465" s="17"/>
      <c r="GWC465" s="17"/>
      <c r="GWD465" s="17"/>
      <c r="GWE465" s="17"/>
      <c r="GWF465" s="17"/>
      <c r="GWG465" s="17"/>
      <c r="GWH465" s="17"/>
      <c r="GWI465" s="17"/>
      <c r="GWJ465" s="17"/>
      <c r="GWK465" s="17"/>
      <c r="GWL465" s="17"/>
      <c r="GWM465" s="17"/>
      <c r="GWN465" s="17"/>
      <c r="GWO465" s="17"/>
      <c r="GWP465" s="17"/>
      <c r="GWQ465" s="17"/>
      <c r="GWR465" s="17"/>
      <c r="GWS465" s="17"/>
      <c r="GWT465" s="17"/>
      <c r="GWU465" s="17"/>
      <c r="GWV465" s="17"/>
      <c r="GWW465" s="17"/>
      <c r="GWX465" s="17"/>
      <c r="GWY465" s="17"/>
      <c r="GWZ465" s="17"/>
      <c r="GXA465" s="17"/>
      <c r="GXB465" s="17"/>
      <c r="GXC465" s="17"/>
      <c r="GXD465" s="17"/>
      <c r="GXE465" s="17"/>
      <c r="GXF465" s="17"/>
      <c r="GXG465" s="17"/>
      <c r="GXH465" s="17"/>
      <c r="GXI465" s="17"/>
      <c r="GXJ465" s="17"/>
      <c r="GXK465" s="17"/>
      <c r="GXL465" s="17"/>
      <c r="GXM465" s="17"/>
      <c r="GXN465" s="17"/>
      <c r="GXO465" s="17"/>
      <c r="GXP465" s="17"/>
      <c r="GXQ465" s="17"/>
      <c r="GXR465" s="17"/>
      <c r="GXS465" s="17"/>
      <c r="GXT465" s="17"/>
      <c r="GXU465" s="17"/>
      <c r="GXV465" s="17"/>
      <c r="GXW465" s="17"/>
      <c r="GXX465" s="17"/>
      <c r="GXY465" s="17"/>
      <c r="GXZ465" s="17"/>
      <c r="GYA465" s="17"/>
      <c r="GYB465" s="17"/>
      <c r="GYC465" s="17"/>
      <c r="GYD465" s="17"/>
      <c r="GYE465" s="17"/>
      <c r="GYF465" s="17"/>
      <c r="GYG465" s="17"/>
      <c r="GYH465" s="17"/>
      <c r="GYI465" s="17"/>
      <c r="GYJ465" s="17"/>
      <c r="GYK465" s="17"/>
      <c r="GYL465" s="17"/>
      <c r="GYM465" s="17"/>
      <c r="GYN465" s="17"/>
      <c r="GYO465" s="17"/>
      <c r="GYP465" s="17"/>
      <c r="GYQ465" s="17"/>
      <c r="GYR465" s="17"/>
      <c r="GYS465" s="17"/>
      <c r="GYT465" s="17"/>
      <c r="GYU465" s="17"/>
      <c r="GYV465" s="17"/>
      <c r="GYW465" s="17"/>
      <c r="GYX465" s="17"/>
      <c r="GYY465" s="17"/>
      <c r="GYZ465" s="17"/>
      <c r="GZA465" s="17"/>
      <c r="GZB465" s="17"/>
      <c r="GZC465" s="17"/>
      <c r="GZD465" s="17"/>
      <c r="GZE465" s="17"/>
      <c r="GZF465" s="17"/>
      <c r="GZG465" s="17"/>
      <c r="GZH465" s="17"/>
      <c r="GZI465" s="17"/>
      <c r="GZJ465" s="17"/>
      <c r="GZK465" s="17"/>
      <c r="GZL465" s="17"/>
      <c r="GZM465" s="17"/>
      <c r="GZN465" s="17"/>
      <c r="GZO465" s="17"/>
      <c r="GZP465" s="17"/>
      <c r="GZQ465" s="17"/>
      <c r="GZR465" s="17"/>
      <c r="GZS465" s="17"/>
      <c r="GZT465" s="17"/>
      <c r="GZU465" s="17"/>
      <c r="GZV465" s="17"/>
      <c r="GZW465" s="17"/>
      <c r="GZX465" s="17"/>
      <c r="GZY465" s="17"/>
      <c r="GZZ465" s="17"/>
      <c r="HAA465" s="17"/>
      <c r="HAB465" s="17"/>
      <c r="HAC465" s="17"/>
      <c r="HAD465" s="17"/>
      <c r="HAE465" s="17"/>
      <c r="HAF465" s="17"/>
      <c r="HAG465" s="17"/>
      <c r="HAH465" s="17"/>
      <c r="HAI465" s="17"/>
      <c r="HAJ465" s="17"/>
      <c r="HAK465" s="17"/>
      <c r="HAL465" s="17"/>
      <c r="HAM465" s="17"/>
      <c r="HAN465" s="17"/>
      <c r="HAO465" s="17"/>
      <c r="HAP465" s="17"/>
      <c r="HAQ465" s="17"/>
      <c r="HAR465" s="17"/>
      <c r="HAS465" s="17"/>
      <c r="HAT465" s="17"/>
      <c r="HAU465" s="17"/>
      <c r="HAV465" s="17"/>
      <c r="HAW465" s="17"/>
      <c r="HAX465" s="17"/>
      <c r="HAY465" s="17"/>
      <c r="HAZ465" s="17"/>
      <c r="HBA465" s="17"/>
      <c r="HBB465" s="17"/>
      <c r="HBC465" s="17"/>
      <c r="HBD465" s="17"/>
      <c r="HBE465" s="17"/>
      <c r="HBF465" s="17"/>
      <c r="HBG465" s="17"/>
      <c r="HBH465" s="17"/>
      <c r="HBI465" s="17"/>
      <c r="HBJ465" s="17"/>
      <c r="HBK465" s="17"/>
      <c r="HBL465" s="17"/>
      <c r="HBM465" s="17"/>
      <c r="HBN465" s="17"/>
      <c r="HBO465" s="17"/>
      <c r="HBP465" s="17"/>
      <c r="HBQ465" s="17"/>
      <c r="HBR465" s="17"/>
      <c r="HBS465" s="17"/>
      <c r="HBT465" s="17"/>
      <c r="HBU465" s="17"/>
      <c r="HBV465" s="17"/>
      <c r="HBW465" s="17"/>
      <c r="HBX465" s="17"/>
      <c r="HBY465" s="17"/>
      <c r="HBZ465" s="17"/>
      <c r="HCA465" s="17"/>
      <c r="HCB465" s="17"/>
      <c r="HCC465" s="17"/>
      <c r="HCD465" s="17"/>
      <c r="HCE465" s="17"/>
      <c r="HCF465" s="17"/>
      <c r="HCG465" s="17"/>
      <c r="HCH465" s="17"/>
      <c r="HCI465" s="17"/>
      <c r="HCJ465" s="17"/>
      <c r="HCK465" s="17"/>
      <c r="HCL465" s="17"/>
      <c r="HCM465" s="17"/>
      <c r="HCN465" s="17"/>
      <c r="HCO465" s="17"/>
      <c r="HCP465" s="17"/>
      <c r="HCQ465" s="17"/>
      <c r="HCR465" s="17"/>
      <c r="HCS465" s="17"/>
      <c r="HCT465" s="17"/>
      <c r="HCU465" s="17"/>
      <c r="HCV465" s="17"/>
      <c r="HCW465" s="17"/>
      <c r="HCX465" s="17"/>
      <c r="HCY465" s="17"/>
      <c r="HCZ465" s="17"/>
      <c r="HDA465" s="17"/>
      <c r="HDB465" s="17"/>
      <c r="HDC465" s="17"/>
      <c r="HDD465" s="17"/>
      <c r="HDE465" s="17"/>
      <c r="HDF465" s="17"/>
      <c r="HDG465" s="17"/>
      <c r="HDH465" s="17"/>
      <c r="HDI465" s="17"/>
      <c r="HDJ465" s="17"/>
      <c r="HDK465" s="17"/>
      <c r="HDL465" s="17"/>
      <c r="HDM465" s="17"/>
      <c r="HDN465" s="17"/>
      <c r="HDO465" s="17"/>
      <c r="HDP465" s="17"/>
      <c r="HDQ465" s="17"/>
      <c r="HDR465" s="17"/>
      <c r="HDS465" s="17"/>
      <c r="HDT465" s="17"/>
      <c r="HDU465" s="17"/>
      <c r="HDV465" s="17"/>
      <c r="HDW465" s="17"/>
      <c r="HDX465" s="17"/>
      <c r="HDY465" s="17"/>
      <c r="HDZ465" s="17"/>
      <c r="HEA465" s="17"/>
      <c r="HEB465" s="17"/>
      <c r="HEC465" s="17"/>
      <c r="HED465" s="17"/>
      <c r="HEE465" s="17"/>
      <c r="HEF465" s="17"/>
      <c r="HEG465" s="17"/>
      <c r="HEH465" s="17"/>
      <c r="HEI465" s="17"/>
      <c r="HEJ465" s="17"/>
      <c r="HEK465" s="17"/>
      <c r="HEL465" s="17"/>
      <c r="HEM465" s="17"/>
      <c r="HEN465" s="17"/>
      <c r="HEO465" s="17"/>
      <c r="HEP465" s="17"/>
      <c r="HEQ465" s="17"/>
      <c r="HER465" s="17"/>
      <c r="HES465" s="17"/>
      <c r="HET465" s="17"/>
      <c r="HEU465" s="17"/>
      <c r="HEV465" s="17"/>
      <c r="HEW465" s="17"/>
      <c r="HEX465" s="17"/>
      <c r="HEY465" s="17"/>
      <c r="HEZ465" s="17"/>
      <c r="HFA465" s="17"/>
      <c r="HFB465" s="17"/>
      <c r="HFC465" s="17"/>
      <c r="HFD465" s="17"/>
      <c r="HFE465" s="17"/>
      <c r="HFF465" s="17"/>
      <c r="HFG465" s="17"/>
      <c r="HFH465" s="17"/>
      <c r="HFI465" s="17"/>
      <c r="HFJ465" s="17"/>
      <c r="HFK465" s="17"/>
      <c r="HFL465" s="17"/>
      <c r="HFM465" s="17"/>
      <c r="HFN465" s="17"/>
      <c r="HFO465" s="17"/>
      <c r="HFP465" s="17"/>
      <c r="HFQ465" s="17"/>
      <c r="HFR465" s="17"/>
      <c r="HFS465" s="17"/>
      <c r="HFT465" s="17"/>
      <c r="HFU465" s="17"/>
      <c r="HFV465" s="17"/>
      <c r="HFW465" s="17"/>
      <c r="HFX465" s="17"/>
      <c r="HFY465" s="17"/>
      <c r="HFZ465" s="17"/>
      <c r="HGA465" s="17"/>
      <c r="HGB465" s="17"/>
      <c r="HGC465" s="17"/>
      <c r="HGD465" s="17"/>
      <c r="HGE465" s="17"/>
      <c r="HGF465" s="17"/>
      <c r="HGG465" s="17"/>
      <c r="HGH465" s="17"/>
      <c r="HGI465" s="17"/>
      <c r="HGJ465" s="17"/>
      <c r="HGK465" s="17"/>
      <c r="HGL465" s="17"/>
      <c r="HGM465" s="17"/>
      <c r="HGN465" s="17"/>
      <c r="HGO465" s="17"/>
      <c r="HGP465" s="17"/>
      <c r="HGQ465" s="17"/>
      <c r="HGR465" s="17"/>
      <c r="HGS465" s="17"/>
      <c r="HGT465" s="17"/>
      <c r="HGU465" s="17"/>
      <c r="HGV465" s="17"/>
      <c r="HGW465" s="17"/>
      <c r="HGX465" s="17"/>
      <c r="HGY465" s="17"/>
      <c r="HGZ465" s="17"/>
      <c r="HHA465" s="17"/>
      <c r="HHB465" s="17"/>
      <c r="HHC465" s="17"/>
      <c r="HHD465" s="17"/>
      <c r="HHE465" s="17"/>
      <c r="HHF465" s="17"/>
      <c r="HHG465" s="17"/>
      <c r="HHH465" s="17"/>
      <c r="HHI465" s="17"/>
      <c r="HHJ465" s="17"/>
      <c r="HHK465" s="17"/>
      <c r="HHL465" s="17"/>
      <c r="HHM465" s="17"/>
      <c r="HHN465" s="17"/>
      <c r="HHO465" s="17"/>
      <c r="HHP465" s="17"/>
      <c r="HHQ465" s="17"/>
      <c r="HHR465" s="17"/>
      <c r="HHS465" s="17"/>
      <c r="HHT465" s="17"/>
      <c r="HHU465" s="17"/>
      <c r="HHV465" s="17"/>
      <c r="HHW465" s="17"/>
      <c r="HHX465" s="17"/>
      <c r="HHY465" s="17"/>
      <c r="HHZ465" s="17"/>
      <c r="HIA465" s="17"/>
      <c r="HIB465" s="17"/>
      <c r="HIC465" s="17"/>
      <c r="HID465" s="17"/>
      <c r="HIE465" s="17"/>
      <c r="HIF465" s="17"/>
      <c r="HIG465" s="17"/>
      <c r="HIH465" s="17"/>
      <c r="HII465" s="17"/>
      <c r="HIJ465" s="17"/>
      <c r="HIK465" s="17"/>
      <c r="HIL465" s="17"/>
      <c r="HIM465" s="17"/>
      <c r="HIN465" s="17"/>
      <c r="HIO465" s="17"/>
      <c r="HIP465" s="17"/>
      <c r="HIQ465" s="17"/>
      <c r="HIR465" s="17"/>
      <c r="HIS465" s="17"/>
      <c r="HIT465" s="17"/>
      <c r="HIU465" s="17"/>
      <c r="HIV465" s="17"/>
      <c r="HIW465" s="17"/>
      <c r="HIX465" s="17"/>
      <c r="HIY465" s="17"/>
      <c r="HIZ465" s="17"/>
      <c r="HJA465" s="17"/>
      <c r="HJB465" s="17"/>
      <c r="HJC465" s="17"/>
      <c r="HJD465" s="17"/>
      <c r="HJE465" s="17"/>
      <c r="HJF465" s="17"/>
      <c r="HJG465" s="17"/>
      <c r="HJH465" s="17"/>
      <c r="HJI465" s="17"/>
      <c r="HJJ465" s="17"/>
      <c r="HJK465" s="17"/>
      <c r="HJL465" s="17"/>
      <c r="HJM465" s="17"/>
      <c r="HJN465" s="17"/>
      <c r="HJO465" s="17"/>
      <c r="HJP465" s="17"/>
      <c r="HJQ465" s="17"/>
      <c r="HJR465" s="17"/>
      <c r="HJS465" s="17"/>
      <c r="HJT465" s="17"/>
      <c r="HJU465" s="17"/>
      <c r="HJV465" s="17"/>
      <c r="HJW465" s="17"/>
      <c r="HJX465" s="17"/>
      <c r="HJY465" s="17"/>
      <c r="HJZ465" s="17"/>
      <c r="HKA465" s="17"/>
      <c r="HKB465" s="17"/>
      <c r="HKC465" s="17"/>
      <c r="HKD465" s="17"/>
      <c r="HKE465" s="17"/>
      <c r="HKF465" s="17"/>
      <c r="HKG465" s="17"/>
      <c r="HKH465" s="17"/>
      <c r="HKI465" s="17"/>
      <c r="HKJ465" s="17"/>
      <c r="HKK465" s="17"/>
      <c r="HKL465" s="17"/>
      <c r="HKM465" s="17"/>
      <c r="HKN465" s="17"/>
      <c r="HKO465" s="17"/>
      <c r="HKP465" s="17"/>
      <c r="HKQ465" s="17"/>
      <c r="HKR465" s="17"/>
      <c r="HKS465" s="17"/>
      <c r="HKT465" s="17"/>
      <c r="HKU465" s="17"/>
      <c r="HKV465" s="17"/>
      <c r="HKW465" s="17"/>
      <c r="HKX465" s="17"/>
      <c r="HKY465" s="17"/>
      <c r="HKZ465" s="17"/>
      <c r="HLA465" s="17"/>
      <c r="HLB465" s="17"/>
      <c r="HLC465" s="17"/>
      <c r="HLD465" s="17"/>
      <c r="HLE465" s="17"/>
      <c r="HLF465" s="17"/>
      <c r="HLG465" s="17"/>
      <c r="HLH465" s="17"/>
      <c r="HLI465" s="17"/>
      <c r="HLJ465" s="17"/>
      <c r="HLK465" s="17"/>
      <c r="HLL465" s="17"/>
      <c r="HLM465" s="17"/>
      <c r="HLN465" s="17"/>
      <c r="HLO465" s="17"/>
      <c r="HLP465" s="17"/>
      <c r="HLQ465" s="17"/>
      <c r="HLR465" s="17"/>
      <c r="HLS465" s="17"/>
      <c r="HLT465" s="17"/>
      <c r="HLU465" s="17"/>
      <c r="HLV465" s="17"/>
      <c r="HLW465" s="17"/>
      <c r="HLX465" s="17"/>
      <c r="HLY465" s="17"/>
      <c r="HLZ465" s="17"/>
      <c r="HMA465" s="17"/>
      <c r="HMB465" s="17"/>
      <c r="HMC465" s="17"/>
      <c r="HMD465" s="17"/>
      <c r="HME465" s="17"/>
      <c r="HMF465" s="17"/>
      <c r="HMG465" s="17"/>
      <c r="HMH465" s="17"/>
      <c r="HMI465" s="17"/>
      <c r="HMJ465" s="17"/>
      <c r="HMK465" s="17"/>
      <c r="HML465" s="17"/>
      <c r="HMM465" s="17"/>
      <c r="HMN465" s="17"/>
      <c r="HMO465" s="17"/>
      <c r="HMP465" s="17"/>
      <c r="HMQ465" s="17"/>
      <c r="HMR465" s="17"/>
      <c r="HMS465" s="17"/>
      <c r="HMT465" s="17"/>
      <c r="HMU465" s="17"/>
      <c r="HMV465" s="17"/>
      <c r="HMW465" s="17"/>
      <c r="HMX465" s="17"/>
      <c r="HMY465" s="17"/>
      <c r="HMZ465" s="17"/>
      <c r="HNA465" s="17"/>
      <c r="HNB465" s="17"/>
      <c r="HNC465" s="17"/>
      <c r="HND465" s="17"/>
      <c r="HNE465" s="17"/>
      <c r="HNF465" s="17"/>
      <c r="HNG465" s="17"/>
      <c r="HNH465" s="17"/>
      <c r="HNI465" s="17"/>
      <c r="HNJ465" s="17"/>
      <c r="HNK465" s="17"/>
      <c r="HNL465" s="17"/>
      <c r="HNM465" s="17"/>
      <c r="HNN465" s="17"/>
      <c r="HNO465" s="17"/>
      <c r="HNP465" s="17"/>
      <c r="HNQ465" s="17"/>
      <c r="HNR465" s="17"/>
      <c r="HNS465" s="17"/>
      <c r="HNT465" s="17"/>
      <c r="HNU465" s="17"/>
      <c r="HNV465" s="17"/>
      <c r="HNW465" s="17"/>
      <c r="HNX465" s="17"/>
      <c r="HNY465" s="17"/>
      <c r="HNZ465" s="17"/>
      <c r="HOA465" s="17"/>
      <c r="HOB465" s="17"/>
      <c r="HOC465" s="17"/>
      <c r="HOD465" s="17"/>
      <c r="HOE465" s="17"/>
      <c r="HOF465" s="17"/>
      <c r="HOG465" s="17"/>
      <c r="HOH465" s="17"/>
      <c r="HOI465" s="17"/>
      <c r="HOJ465" s="17"/>
      <c r="HOK465" s="17"/>
      <c r="HOL465" s="17"/>
      <c r="HOM465" s="17"/>
      <c r="HON465" s="17"/>
      <c r="HOO465" s="17"/>
      <c r="HOP465" s="17"/>
      <c r="HOQ465" s="17"/>
      <c r="HOR465" s="17"/>
      <c r="HOS465" s="17"/>
      <c r="HOT465" s="17"/>
      <c r="HOU465" s="17"/>
      <c r="HOV465" s="17"/>
      <c r="HOW465" s="17"/>
      <c r="HOX465" s="17"/>
      <c r="HOY465" s="17"/>
      <c r="HOZ465" s="17"/>
      <c r="HPA465" s="17"/>
      <c r="HPB465" s="17"/>
      <c r="HPC465" s="17"/>
      <c r="HPD465" s="17"/>
      <c r="HPE465" s="17"/>
      <c r="HPF465" s="17"/>
      <c r="HPG465" s="17"/>
      <c r="HPH465" s="17"/>
      <c r="HPI465" s="17"/>
      <c r="HPJ465" s="17"/>
      <c r="HPK465" s="17"/>
      <c r="HPL465" s="17"/>
      <c r="HPM465" s="17"/>
      <c r="HPN465" s="17"/>
      <c r="HPO465" s="17"/>
      <c r="HPP465" s="17"/>
      <c r="HPQ465" s="17"/>
      <c r="HPR465" s="17"/>
      <c r="HPS465" s="17"/>
      <c r="HPT465" s="17"/>
      <c r="HPU465" s="17"/>
      <c r="HPV465" s="17"/>
      <c r="HPW465" s="17"/>
      <c r="HPX465" s="17"/>
      <c r="HPY465" s="17"/>
      <c r="HPZ465" s="17"/>
      <c r="HQA465" s="17"/>
      <c r="HQB465" s="17"/>
      <c r="HQC465" s="17"/>
      <c r="HQD465" s="17"/>
      <c r="HQE465" s="17"/>
      <c r="HQF465" s="17"/>
      <c r="HQG465" s="17"/>
      <c r="HQH465" s="17"/>
      <c r="HQI465" s="17"/>
      <c r="HQJ465" s="17"/>
      <c r="HQK465" s="17"/>
      <c r="HQL465" s="17"/>
      <c r="HQM465" s="17"/>
      <c r="HQN465" s="17"/>
      <c r="HQO465" s="17"/>
      <c r="HQP465" s="17"/>
      <c r="HQQ465" s="17"/>
      <c r="HQR465" s="17"/>
      <c r="HQS465" s="17"/>
      <c r="HQT465" s="17"/>
      <c r="HQU465" s="17"/>
      <c r="HQV465" s="17"/>
      <c r="HQW465" s="17"/>
      <c r="HQX465" s="17"/>
      <c r="HQY465" s="17"/>
      <c r="HQZ465" s="17"/>
      <c r="HRA465" s="17"/>
      <c r="HRB465" s="17"/>
      <c r="HRC465" s="17"/>
      <c r="HRD465" s="17"/>
      <c r="HRE465" s="17"/>
      <c r="HRF465" s="17"/>
      <c r="HRG465" s="17"/>
      <c r="HRH465" s="17"/>
      <c r="HRI465" s="17"/>
      <c r="HRJ465" s="17"/>
      <c r="HRK465" s="17"/>
      <c r="HRL465" s="17"/>
      <c r="HRM465" s="17"/>
      <c r="HRN465" s="17"/>
      <c r="HRO465" s="17"/>
      <c r="HRP465" s="17"/>
      <c r="HRQ465" s="17"/>
      <c r="HRR465" s="17"/>
      <c r="HRS465" s="17"/>
      <c r="HRT465" s="17"/>
      <c r="HRU465" s="17"/>
      <c r="HRV465" s="17"/>
      <c r="HRW465" s="17"/>
      <c r="HRX465" s="17"/>
      <c r="HRY465" s="17"/>
      <c r="HRZ465" s="17"/>
      <c r="HSA465" s="17"/>
      <c r="HSB465" s="17"/>
      <c r="HSC465" s="17"/>
      <c r="HSD465" s="17"/>
      <c r="HSE465" s="17"/>
      <c r="HSF465" s="17"/>
      <c r="HSG465" s="17"/>
      <c r="HSH465" s="17"/>
      <c r="HSI465" s="17"/>
      <c r="HSJ465" s="17"/>
      <c r="HSK465" s="17"/>
      <c r="HSL465" s="17"/>
      <c r="HSM465" s="17"/>
      <c r="HSN465" s="17"/>
      <c r="HSO465" s="17"/>
      <c r="HSP465" s="17"/>
      <c r="HSQ465" s="17"/>
      <c r="HSR465" s="17"/>
      <c r="HSS465" s="17"/>
      <c r="HST465" s="17"/>
      <c r="HSU465" s="17"/>
      <c r="HSV465" s="17"/>
      <c r="HSW465" s="17"/>
      <c r="HSX465" s="17"/>
      <c r="HSY465" s="17"/>
      <c r="HSZ465" s="17"/>
      <c r="HTA465" s="17"/>
      <c r="HTB465" s="17"/>
      <c r="HTC465" s="17"/>
      <c r="HTD465" s="17"/>
      <c r="HTE465" s="17"/>
      <c r="HTF465" s="17"/>
      <c r="HTG465" s="17"/>
      <c r="HTH465" s="17"/>
      <c r="HTI465" s="17"/>
      <c r="HTJ465" s="17"/>
      <c r="HTK465" s="17"/>
      <c r="HTL465" s="17"/>
      <c r="HTM465" s="17"/>
      <c r="HTN465" s="17"/>
      <c r="HTO465" s="17"/>
      <c r="HTP465" s="17"/>
      <c r="HTQ465" s="17"/>
      <c r="HTR465" s="17"/>
      <c r="HTS465" s="17"/>
      <c r="HTT465" s="17"/>
      <c r="HTU465" s="17"/>
      <c r="HTV465" s="17"/>
      <c r="HTW465" s="17"/>
      <c r="HTX465" s="17"/>
      <c r="HTY465" s="17"/>
      <c r="HTZ465" s="17"/>
      <c r="HUA465" s="17"/>
      <c r="HUB465" s="17"/>
      <c r="HUC465" s="17"/>
      <c r="HUD465" s="17"/>
      <c r="HUE465" s="17"/>
      <c r="HUF465" s="17"/>
      <c r="HUG465" s="17"/>
      <c r="HUH465" s="17"/>
      <c r="HUI465" s="17"/>
      <c r="HUJ465" s="17"/>
      <c r="HUK465" s="17"/>
      <c r="HUL465" s="17"/>
      <c r="HUM465" s="17"/>
      <c r="HUN465" s="17"/>
      <c r="HUO465" s="17"/>
      <c r="HUP465" s="17"/>
      <c r="HUQ465" s="17"/>
      <c r="HUR465" s="17"/>
      <c r="HUS465" s="17"/>
      <c r="HUT465" s="17"/>
      <c r="HUU465" s="17"/>
      <c r="HUV465" s="17"/>
      <c r="HUW465" s="17"/>
      <c r="HUX465" s="17"/>
      <c r="HUY465" s="17"/>
      <c r="HUZ465" s="17"/>
      <c r="HVA465" s="17"/>
      <c r="HVB465" s="17"/>
      <c r="HVC465" s="17"/>
      <c r="HVD465" s="17"/>
      <c r="HVE465" s="17"/>
      <c r="HVF465" s="17"/>
      <c r="HVG465" s="17"/>
      <c r="HVH465" s="17"/>
      <c r="HVI465" s="17"/>
      <c r="HVJ465" s="17"/>
      <c r="HVK465" s="17"/>
      <c r="HVL465" s="17"/>
      <c r="HVM465" s="17"/>
      <c r="HVN465" s="17"/>
      <c r="HVO465" s="17"/>
      <c r="HVP465" s="17"/>
      <c r="HVQ465" s="17"/>
      <c r="HVR465" s="17"/>
      <c r="HVS465" s="17"/>
      <c r="HVT465" s="17"/>
      <c r="HVU465" s="17"/>
      <c r="HVV465" s="17"/>
      <c r="HVW465" s="17"/>
      <c r="HVX465" s="17"/>
      <c r="HVY465" s="17"/>
      <c r="HVZ465" s="17"/>
      <c r="HWA465" s="17"/>
      <c r="HWB465" s="17"/>
      <c r="HWC465" s="17"/>
      <c r="HWD465" s="17"/>
      <c r="HWE465" s="17"/>
      <c r="HWF465" s="17"/>
      <c r="HWG465" s="17"/>
      <c r="HWH465" s="17"/>
      <c r="HWI465" s="17"/>
      <c r="HWJ465" s="17"/>
      <c r="HWK465" s="17"/>
      <c r="HWL465" s="17"/>
      <c r="HWM465" s="17"/>
      <c r="HWN465" s="17"/>
      <c r="HWO465" s="17"/>
      <c r="HWP465" s="17"/>
      <c r="HWQ465" s="17"/>
      <c r="HWR465" s="17"/>
      <c r="HWS465" s="17"/>
      <c r="HWT465" s="17"/>
      <c r="HWU465" s="17"/>
      <c r="HWV465" s="17"/>
      <c r="HWW465" s="17"/>
      <c r="HWX465" s="17"/>
      <c r="HWY465" s="17"/>
      <c r="HWZ465" s="17"/>
      <c r="HXA465" s="17"/>
      <c r="HXB465" s="17"/>
      <c r="HXC465" s="17"/>
      <c r="HXD465" s="17"/>
      <c r="HXE465" s="17"/>
      <c r="HXF465" s="17"/>
      <c r="HXG465" s="17"/>
      <c r="HXH465" s="17"/>
      <c r="HXI465" s="17"/>
      <c r="HXJ465" s="17"/>
      <c r="HXK465" s="17"/>
      <c r="HXL465" s="17"/>
      <c r="HXM465" s="17"/>
      <c r="HXN465" s="17"/>
      <c r="HXO465" s="17"/>
      <c r="HXP465" s="17"/>
      <c r="HXQ465" s="17"/>
      <c r="HXR465" s="17"/>
      <c r="HXS465" s="17"/>
      <c r="HXT465" s="17"/>
      <c r="HXU465" s="17"/>
      <c r="HXV465" s="17"/>
      <c r="HXW465" s="17"/>
      <c r="HXX465" s="17"/>
      <c r="HXY465" s="17"/>
      <c r="HXZ465" s="17"/>
      <c r="HYA465" s="17"/>
      <c r="HYB465" s="17"/>
      <c r="HYC465" s="17"/>
      <c r="HYD465" s="17"/>
      <c r="HYE465" s="17"/>
      <c r="HYF465" s="17"/>
      <c r="HYG465" s="17"/>
      <c r="HYH465" s="17"/>
      <c r="HYI465" s="17"/>
      <c r="HYJ465" s="17"/>
      <c r="HYK465" s="17"/>
      <c r="HYL465" s="17"/>
      <c r="HYM465" s="17"/>
      <c r="HYN465" s="17"/>
      <c r="HYO465" s="17"/>
      <c r="HYP465" s="17"/>
      <c r="HYQ465" s="17"/>
      <c r="HYR465" s="17"/>
      <c r="HYS465" s="17"/>
      <c r="HYT465" s="17"/>
      <c r="HYU465" s="17"/>
      <c r="HYV465" s="17"/>
      <c r="HYW465" s="17"/>
      <c r="HYX465" s="17"/>
      <c r="HYY465" s="17"/>
      <c r="HYZ465" s="17"/>
      <c r="HZA465" s="17"/>
      <c r="HZB465" s="17"/>
      <c r="HZC465" s="17"/>
      <c r="HZD465" s="17"/>
      <c r="HZE465" s="17"/>
      <c r="HZF465" s="17"/>
      <c r="HZG465" s="17"/>
      <c r="HZH465" s="17"/>
      <c r="HZI465" s="17"/>
      <c r="HZJ465" s="17"/>
      <c r="HZK465" s="17"/>
      <c r="HZL465" s="17"/>
      <c r="HZM465" s="17"/>
      <c r="HZN465" s="17"/>
      <c r="HZO465" s="17"/>
      <c r="HZP465" s="17"/>
      <c r="HZQ465" s="17"/>
      <c r="HZR465" s="17"/>
      <c r="HZS465" s="17"/>
      <c r="HZT465" s="17"/>
      <c r="HZU465" s="17"/>
      <c r="HZV465" s="17"/>
      <c r="HZW465" s="17"/>
      <c r="HZX465" s="17"/>
      <c r="HZY465" s="17"/>
      <c r="HZZ465" s="17"/>
      <c r="IAA465" s="17"/>
      <c r="IAB465" s="17"/>
      <c r="IAC465" s="17"/>
      <c r="IAD465" s="17"/>
      <c r="IAE465" s="17"/>
      <c r="IAF465" s="17"/>
      <c r="IAG465" s="17"/>
      <c r="IAH465" s="17"/>
      <c r="IAI465" s="17"/>
      <c r="IAJ465" s="17"/>
      <c r="IAK465" s="17"/>
      <c r="IAL465" s="17"/>
      <c r="IAM465" s="17"/>
      <c r="IAN465" s="17"/>
      <c r="IAO465" s="17"/>
      <c r="IAP465" s="17"/>
      <c r="IAQ465" s="17"/>
      <c r="IAR465" s="17"/>
      <c r="IAS465" s="17"/>
      <c r="IAT465" s="17"/>
      <c r="IAU465" s="17"/>
      <c r="IAV465" s="17"/>
      <c r="IAW465" s="17"/>
      <c r="IAX465" s="17"/>
      <c r="IAY465" s="17"/>
      <c r="IAZ465" s="17"/>
      <c r="IBA465" s="17"/>
      <c r="IBB465" s="17"/>
      <c r="IBC465" s="17"/>
      <c r="IBD465" s="17"/>
      <c r="IBE465" s="17"/>
      <c r="IBF465" s="17"/>
      <c r="IBG465" s="17"/>
      <c r="IBH465" s="17"/>
      <c r="IBI465" s="17"/>
      <c r="IBJ465" s="17"/>
      <c r="IBK465" s="17"/>
      <c r="IBL465" s="17"/>
      <c r="IBM465" s="17"/>
      <c r="IBN465" s="17"/>
      <c r="IBO465" s="17"/>
      <c r="IBP465" s="17"/>
      <c r="IBQ465" s="17"/>
      <c r="IBR465" s="17"/>
      <c r="IBS465" s="17"/>
      <c r="IBT465" s="17"/>
      <c r="IBU465" s="17"/>
      <c r="IBV465" s="17"/>
      <c r="IBW465" s="17"/>
      <c r="IBX465" s="17"/>
      <c r="IBY465" s="17"/>
      <c r="IBZ465" s="17"/>
      <c r="ICA465" s="17"/>
      <c r="ICB465" s="17"/>
      <c r="ICC465" s="17"/>
      <c r="ICD465" s="17"/>
      <c r="ICE465" s="17"/>
      <c r="ICF465" s="17"/>
      <c r="ICG465" s="17"/>
      <c r="ICH465" s="17"/>
      <c r="ICI465" s="17"/>
      <c r="ICJ465" s="17"/>
      <c r="ICK465" s="17"/>
      <c r="ICL465" s="17"/>
      <c r="ICM465" s="17"/>
      <c r="ICN465" s="17"/>
      <c r="ICO465" s="17"/>
      <c r="ICP465" s="17"/>
      <c r="ICQ465" s="17"/>
      <c r="ICR465" s="17"/>
      <c r="ICS465" s="17"/>
      <c r="ICT465" s="17"/>
      <c r="ICU465" s="17"/>
      <c r="ICV465" s="17"/>
      <c r="ICW465" s="17"/>
      <c r="ICX465" s="17"/>
      <c r="ICY465" s="17"/>
      <c r="ICZ465" s="17"/>
      <c r="IDA465" s="17"/>
      <c r="IDB465" s="17"/>
      <c r="IDC465" s="17"/>
      <c r="IDD465" s="17"/>
      <c r="IDE465" s="17"/>
      <c r="IDF465" s="17"/>
      <c r="IDG465" s="17"/>
      <c r="IDH465" s="17"/>
      <c r="IDI465" s="17"/>
      <c r="IDJ465" s="17"/>
      <c r="IDK465" s="17"/>
      <c r="IDL465" s="17"/>
      <c r="IDM465" s="17"/>
      <c r="IDN465" s="17"/>
      <c r="IDO465" s="17"/>
      <c r="IDP465" s="17"/>
      <c r="IDQ465" s="17"/>
      <c r="IDR465" s="17"/>
      <c r="IDS465" s="17"/>
      <c r="IDT465" s="17"/>
      <c r="IDU465" s="17"/>
      <c r="IDV465" s="17"/>
      <c r="IDW465" s="17"/>
      <c r="IDX465" s="17"/>
      <c r="IDY465" s="17"/>
      <c r="IDZ465" s="17"/>
      <c r="IEA465" s="17"/>
      <c r="IEB465" s="17"/>
      <c r="IEC465" s="17"/>
      <c r="IED465" s="17"/>
      <c r="IEE465" s="17"/>
      <c r="IEF465" s="17"/>
      <c r="IEG465" s="17"/>
      <c r="IEH465" s="17"/>
      <c r="IEI465" s="17"/>
      <c r="IEJ465" s="17"/>
      <c r="IEK465" s="17"/>
      <c r="IEL465" s="17"/>
      <c r="IEM465" s="17"/>
      <c r="IEN465" s="17"/>
      <c r="IEO465" s="17"/>
      <c r="IEP465" s="17"/>
      <c r="IEQ465" s="17"/>
      <c r="IER465" s="17"/>
      <c r="IES465" s="17"/>
      <c r="IET465" s="17"/>
      <c r="IEU465" s="17"/>
      <c r="IEV465" s="17"/>
      <c r="IEW465" s="17"/>
      <c r="IEX465" s="17"/>
      <c r="IEY465" s="17"/>
      <c r="IEZ465" s="17"/>
      <c r="IFA465" s="17"/>
      <c r="IFB465" s="17"/>
      <c r="IFC465" s="17"/>
      <c r="IFD465" s="17"/>
      <c r="IFE465" s="17"/>
      <c r="IFF465" s="17"/>
      <c r="IFG465" s="17"/>
      <c r="IFH465" s="17"/>
      <c r="IFI465" s="17"/>
      <c r="IFJ465" s="17"/>
      <c r="IFK465" s="17"/>
      <c r="IFL465" s="17"/>
      <c r="IFM465" s="17"/>
      <c r="IFN465" s="17"/>
      <c r="IFO465" s="17"/>
      <c r="IFP465" s="17"/>
      <c r="IFQ465" s="17"/>
      <c r="IFR465" s="17"/>
      <c r="IFS465" s="17"/>
      <c r="IFT465" s="17"/>
      <c r="IFU465" s="17"/>
      <c r="IFV465" s="17"/>
      <c r="IFW465" s="17"/>
      <c r="IFX465" s="17"/>
      <c r="IFY465" s="17"/>
      <c r="IFZ465" s="17"/>
      <c r="IGA465" s="17"/>
      <c r="IGB465" s="17"/>
      <c r="IGC465" s="17"/>
      <c r="IGD465" s="17"/>
      <c r="IGE465" s="17"/>
      <c r="IGF465" s="17"/>
      <c r="IGG465" s="17"/>
      <c r="IGH465" s="17"/>
      <c r="IGI465" s="17"/>
      <c r="IGJ465" s="17"/>
      <c r="IGK465" s="17"/>
      <c r="IGL465" s="17"/>
      <c r="IGM465" s="17"/>
      <c r="IGN465" s="17"/>
      <c r="IGO465" s="17"/>
      <c r="IGP465" s="17"/>
      <c r="IGQ465" s="17"/>
      <c r="IGR465" s="17"/>
      <c r="IGS465" s="17"/>
      <c r="IGT465" s="17"/>
      <c r="IGU465" s="17"/>
      <c r="IGV465" s="17"/>
      <c r="IGW465" s="17"/>
      <c r="IGX465" s="17"/>
      <c r="IGY465" s="17"/>
      <c r="IGZ465" s="17"/>
      <c r="IHA465" s="17"/>
      <c r="IHB465" s="17"/>
      <c r="IHC465" s="17"/>
      <c r="IHD465" s="17"/>
      <c r="IHE465" s="17"/>
      <c r="IHF465" s="17"/>
      <c r="IHG465" s="17"/>
      <c r="IHH465" s="17"/>
      <c r="IHI465" s="17"/>
      <c r="IHJ465" s="17"/>
      <c r="IHK465" s="17"/>
      <c r="IHL465" s="17"/>
      <c r="IHM465" s="17"/>
      <c r="IHN465" s="17"/>
      <c r="IHO465" s="17"/>
      <c r="IHP465" s="17"/>
      <c r="IHQ465" s="17"/>
      <c r="IHR465" s="17"/>
      <c r="IHS465" s="17"/>
      <c r="IHT465" s="17"/>
      <c r="IHU465" s="17"/>
      <c r="IHV465" s="17"/>
      <c r="IHW465" s="17"/>
      <c r="IHX465" s="17"/>
      <c r="IHY465" s="17"/>
      <c r="IHZ465" s="17"/>
      <c r="IIA465" s="17"/>
      <c r="IIB465" s="17"/>
      <c r="IIC465" s="17"/>
      <c r="IID465" s="17"/>
      <c r="IIE465" s="17"/>
      <c r="IIF465" s="17"/>
      <c r="IIG465" s="17"/>
      <c r="IIH465" s="17"/>
      <c r="III465" s="17"/>
      <c r="IIJ465" s="17"/>
      <c r="IIK465" s="17"/>
      <c r="IIL465" s="17"/>
      <c r="IIM465" s="17"/>
      <c r="IIN465" s="17"/>
      <c r="IIO465" s="17"/>
      <c r="IIP465" s="17"/>
      <c r="IIQ465" s="17"/>
      <c r="IIR465" s="17"/>
      <c r="IIS465" s="17"/>
      <c r="IIT465" s="17"/>
      <c r="IIU465" s="17"/>
      <c r="IIV465" s="17"/>
      <c r="IIW465" s="17"/>
      <c r="IIX465" s="17"/>
      <c r="IIY465" s="17"/>
      <c r="IIZ465" s="17"/>
      <c r="IJA465" s="17"/>
      <c r="IJB465" s="17"/>
      <c r="IJC465" s="17"/>
      <c r="IJD465" s="17"/>
      <c r="IJE465" s="17"/>
      <c r="IJF465" s="17"/>
      <c r="IJG465" s="17"/>
      <c r="IJH465" s="17"/>
      <c r="IJI465" s="17"/>
      <c r="IJJ465" s="17"/>
      <c r="IJK465" s="17"/>
      <c r="IJL465" s="17"/>
      <c r="IJM465" s="17"/>
      <c r="IJN465" s="17"/>
      <c r="IJO465" s="17"/>
      <c r="IJP465" s="17"/>
      <c r="IJQ465" s="17"/>
      <c r="IJR465" s="17"/>
      <c r="IJS465" s="17"/>
      <c r="IJT465" s="17"/>
      <c r="IJU465" s="17"/>
      <c r="IJV465" s="17"/>
      <c r="IJW465" s="17"/>
      <c r="IJX465" s="17"/>
      <c r="IJY465" s="17"/>
      <c r="IJZ465" s="17"/>
      <c r="IKA465" s="17"/>
      <c r="IKB465" s="17"/>
      <c r="IKC465" s="17"/>
      <c r="IKD465" s="17"/>
      <c r="IKE465" s="17"/>
      <c r="IKF465" s="17"/>
      <c r="IKG465" s="17"/>
      <c r="IKH465" s="17"/>
      <c r="IKI465" s="17"/>
      <c r="IKJ465" s="17"/>
      <c r="IKK465" s="17"/>
      <c r="IKL465" s="17"/>
      <c r="IKM465" s="17"/>
      <c r="IKN465" s="17"/>
      <c r="IKO465" s="17"/>
      <c r="IKP465" s="17"/>
      <c r="IKQ465" s="17"/>
      <c r="IKR465" s="17"/>
      <c r="IKS465" s="17"/>
      <c r="IKT465" s="17"/>
      <c r="IKU465" s="17"/>
      <c r="IKV465" s="17"/>
      <c r="IKW465" s="17"/>
      <c r="IKX465" s="17"/>
      <c r="IKY465" s="17"/>
      <c r="IKZ465" s="17"/>
      <c r="ILA465" s="17"/>
      <c r="ILB465" s="17"/>
      <c r="ILC465" s="17"/>
      <c r="ILD465" s="17"/>
      <c r="ILE465" s="17"/>
      <c r="ILF465" s="17"/>
      <c r="ILG465" s="17"/>
      <c r="ILH465" s="17"/>
      <c r="ILI465" s="17"/>
      <c r="ILJ465" s="17"/>
      <c r="ILK465" s="17"/>
      <c r="ILL465" s="17"/>
      <c r="ILM465" s="17"/>
      <c r="ILN465" s="17"/>
      <c r="ILO465" s="17"/>
      <c r="ILP465" s="17"/>
      <c r="ILQ465" s="17"/>
      <c r="ILR465" s="17"/>
      <c r="ILS465" s="17"/>
      <c r="ILT465" s="17"/>
      <c r="ILU465" s="17"/>
      <c r="ILV465" s="17"/>
      <c r="ILW465" s="17"/>
      <c r="ILX465" s="17"/>
      <c r="ILY465" s="17"/>
      <c r="ILZ465" s="17"/>
      <c r="IMA465" s="17"/>
      <c r="IMB465" s="17"/>
      <c r="IMC465" s="17"/>
      <c r="IMD465" s="17"/>
      <c r="IME465" s="17"/>
      <c r="IMF465" s="17"/>
      <c r="IMG465" s="17"/>
      <c r="IMH465" s="17"/>
      <c r="IMI465" s="17"/>
      <c r="IMJ465" s="17"/>
      <c r="IMK465" s="17"/>
      <c r="IML465" s="17"/>
      <c r="IMM465" s="17"/>
      <c r="IMN465" s="17"/>
      <c r="IMO465" s="17"/>
      <c r="IMP465" s="17"/>
      <c r="IMQ465" s="17"/>
      <c r="IMR465" s="17"/>
      <c r="IMS465" s="17"/>
      <c r="IMT465" s="17"/>
      <c r="IMU465" s="17"/>
      <c r="IMV465" s="17"/>
      <c r="IMW465" s="17"/>
      <c r="IMX465" s="17"/>
      <c r="IMY465" s="17"/>
      <c r="IMZ465" s="17"/>
      <c r="INA465" s="17"/>
      <c r="INB465" s="17"/>
      <c r="INC465" s="17"/>
      <c r="IND465" s="17"/>
      <c r="INE465" s="17"/>
      <c r="INF465" s="17"/>
      <c r="ING465" s="17"/>
      <c r="INH465" s="17"/>
      <c r="INI465" s="17"/>
      <c r="INJ465" s="17"/>
      <c r="INK465" s="17"/>
      <c r="INL465" s="17"/>
      <c r="INM465" s="17"/>
      <c r="INN465" s="17"/>
      <c r="INO465" s="17"/>
      <c r="INP465" s="17"/>
      <c r="INQ465" s="17"/>
      <c r="INR465" s="17"/>
      <c r="INS465" s="17"/>
      <c r="INT465" s="17"/>
      <c r="INU465" s="17"/>
      <c r="INV465" s="17"/>
      <c r="INW465" s="17"/>
      <c r="INX465" s="17"/>
      <c r="INY465" s="17"/>
      <c r="INZ465" s="17"/>
      <c r="IOA465" s="17"/>
      <c r="IOB465" s="17"/>
      <c r="IOC465" s="17"/>
      <c r="IOD465" s="17"/>
      <c r="IOE465" s="17"/>
      <c r="IOF465" s="17"/>
      <c r="IOG465" s="17"/>
      <c r="IOH465" s="17"/>
      <c r="IOI465" s="17"/>
      <c r="IOJ465" s="17"/>
      <c r="IOK465" s="17"/>
      <c r="IOL465" s="17"/>
      <c r="IOM465" s="17"/>
      <c r="ION465" s="17"/>
      <c r="IOO465" s="17"/>
      <c r="IOP465" s="17"/>
      <c r="IOQ465" s="17"/>
      <c r="IOR465" s="17"/>
      <c r="IOS465" s="17"/>
      <c r="IOT465" s="17"/>
      <c r="IOU465" s="17"/>
      <c r="IOV465" s="17"/>
      <c r="IOW465" s="17"/>
      <c r="IOX465" s="17"/>
      <c r="IOY465" s="17"/>
      <c r="IOZ465" s="17"/>
      <c r="IPA465" s="17"/>
      <c r="IPB465" s="17"/>
      <c r="IPC465" s="17"/>
      <c r="IPD465" s="17"/>
      <c r="IPE465" s="17"/>
      <c r="IPF465" s="17"/>
      <c r="IPG465" s="17"/>
      <c r="IPH465" s="17"/>
      <c r="IPI465" s="17"/>
      <c r="IPJ465" s="17"/>
      <c r="IPK465" s="17"/>
      <c r="IPL465" s="17"/>
      <c r="IPM465" s="17"/>
      <c r="IPN465" s="17"/>
      <c r="IPO465" s="17"/>
      <c r="IPP465" s="17"/>
      <c r="IPQ465" s="17"/>
      <c r="IPR465" s="17"/>
      <c r="IPS465" s="17"/>
      <c r="IPT465" s="17"/>
      <c r="IPU465" s="17"/>
      <c r="IPV465" s="17"/>
      <c r="IPW465" s="17"/>
      <c r="IPX465" s="17"/>
      <c r="IPY465" s="17"/>
      <c r="IPZ465" s="17"/>
      <c r="IQA465" s="17"/>
      <c r="IQB465" s="17"/>
      <c r="IQC465" s="17"/>
      <c r="IQD465" s="17"/>
      <c r="IQE465" s="17"/>
      <c r="IQF465" s="17"/>
      <c r="IQG465" s="17"/>
      <c r="IQH465" s="17"/>
      <c r="IQI465" s="17"/>
      <c r="IQJ465" s="17"/>
      <c r="IQK465" s="17"/>
      <c r="IQL465" s="17"/>
      <c r="IQM465" s="17"/>
      <c r="IQN465" s="17"/>
      <c r="IQO465" s="17"/>
      <c r="IQP465" s="17"/>
      <c r="IQQ465" s="17"/>
      <c r="IQR465" s="17"/>
      <c r="IQS465" s="17"/>
      <c r="IQT465" s="17"/>
      <c r="IQU465" s="17"/>
      <c r="IQV465" s="17"/>
      <c r="IQW465" s="17"/>
      <c r="IQX465" s="17"/>
      <c r="IQY465" s="17"/>
      <c r="IQZ465" s="17"/>
      <c r="IRA465" s="17"/>
      <c r="IRB465" s="17"/>
      <c r="IRC465" s="17"/>
      <c r="IRD465" s="17"/>
      <c r="IRE465" s="17"/>
      <c r="IRF465" s="17"/>
      <c r="IRG465" s="17"/>
      <c r="IRH465" s="17"/>
      <c r="IRI465" s="17"/>
      <c r="IRJ465" s="17"/>
      <c r="IRK465" s="17"/>
      <c r="IRL465" s="17"/>
      <c r="IRM465" s="17"/>
      <c r="IRN465" s="17"/>
      <c r="IRO465" s="17"/>
      <c r="IRP465" s="17"/>
      <c r="IRQ465" s="17"/>
      <c r="IRR465" s="17"/>
      <c r="IRS465" s="17"/>
      <c r="IRT465" s="17"/>
      <c r="IRU465" s="17"/>
      <c r="IRV465" s="17"/>
      <c r="IRW465" s="17"/>
      <c r="IRX465" s="17"/>
      <c r="IRY465" s="17"/>
      <c r="IRZ465" s="17"/>
      <c r="ISA465" s="17"/>
      <c r="ISB465" s="17"/>
      <c r="ISC465" s="17"/>
      <c r="ISD465" s="17"/>
      <c r="ISE465" s="17"/>
      <c r="ISF465" s="17"/>
      <c r="ISG465" s="17"/>
      <c r="ISH465" s="17"/>
      <c r="ISI465" s="17"/>
      <c r="ISJ465" s="17"/>
      <c r="ISK465" s="17"/>
      <c r="ISL465" s="17"/>
      <c r="ISM465" s="17"/>
      <c r="ISN465" s="17"/>
      <c r="ISO465" s="17"/>
      <c r="ISP465" s="17"/>
      <c r="ISQ465" s="17"/>
      <c r="ISR465" s="17"/>
      <c r="ISS465" s="17"/>
      <c r="IST465" s="17"/>
      <c r="ISU465" s="17"/>
      <c r="ISV465" s="17"/>
      <c r="ISW465" s="17"/>
      <c r="ISX465" s="17"/>
      <c r="ISY465" s="17"/>
      <c r="ISZ465" s="17"/>
      <c r="ITA465" s="17"/>
      <c r="ITB465" s="17"/>
      <c r="ITC465" s="17"/>
      <c r="ITD465" s="17"/>
      <c r="ITE465" s="17"/>
      <c r="ITF465" s="17"/>
      <c r="ITG465" s="17"/>
      <c r="ITH465" s="17"/>
      <c r="ITI465" s="17"/>
      <c r="ITJ465" s="17"/>
      <c r="ITK465" s="17"/>
      <c r="ITL465" s="17"/>
      <c r="ITM465" s="17"/>
      <c r="ITN465" s="17"/>
      <c r="ITO465" s="17"/>
      <c r="ITP465" s="17"/>
      <c r="ITQ465" s="17"/>
      <c r="ITR465" s="17"/>
      <c r="ITS465" s="17"/>
      <c r="ITT465" s="17"/>
      <c r="ITU465" s="17"/>
      <c r="ITV465" s="17"/>
      <c r="ITW465" s="17"/>
      <c r="ITX465" s="17"/>
      <c r="ITY465" s="17"/>
      <c r="ITZ465" s="17"/>
      <c r="IUA465" s="17"/>
      <c r="IUB465" s="17"/>
      <c r="IUC465" s="17"/>
      <c r="IUD465" s="17"/>
      <c r="IUE465" s="17"/>
      <c r="IUF465" s="17"/>
      <c r="IUG465" s="17"/>
      <c r="IUH465" s="17"/>
      <c r="IUI465" s="17"/>
      <c r="IUJ465" s="17"/>
      <c r="IUK465" s="17"/>
      <c r="IUL465" s="17"/>
      <c r="IUM465" s="17"/>
      <c r="IUN465" s="17"/>
      <c r="IUO465" s="17"/>
      <c r="IUP465" s="17"/>
      <c r="IUQ465" s="17"/>
      <c r="IUR465" s="17"/>
      <c r="IUS465" s="17"/>
      <c r="IUT465" s="17"/>
      <c r="IUU465" s="17"/>
      <c r="IUV465" s="17"/>
      <c r="IUW465" s="17"/>
      <c r="IUX465" s="17"/>
      <c r="IUY465" s="17"/>
      <c r="IUZ465" s="17"/>
      <c r="IVA465" s="17"/>
      <c r="IVB465" s="17"/>
      <c r="IVC465" s="17"/>
      <c r="IVD465" s="17"/>
      <c r="IVE465" s="17"/>
      <c r="IVF465" s="17"/>
      <c r="IVG465" s="17"/>
      <c r="IVH465" s="17"/>
      <c r="IVI465" s="17"/>
      <c r="IVJ465" s="17"/>
      <c r="IVK465" s="17"/>
      <c r="IVL465" s="17"/>
      <c r="IVM465" s="17"/>
      <c r="IVN465" s="17"/>
      <c r="IVO465" s="17"/>
      <c r="IVP465" s="17"/>
      <c r="IVQ465" s="17"/>
      <c r="IVR465" s="17"/>
      <c r="IVS465" s="17"/>
      <c r="IVT465" s="17"/>
      <c r="IVU465" s="17"/>
      <c r="IVV465" s="17"/>
      <c r="IVW465" s="17"/>
      <c r="IVX465" s="17"/>
      <c r="IVY465" s="17"/>
      <c r="IVZ465" s="17"/>
      <c r="IWA465" s="17"/>
      <c r="IWB465" s="17"/>
      <c r="IWC465" s="17"/>
      <c r="IWD465" s="17"/>
      <c r="IWE465" s="17"/>
      <c r="IWF465" s="17"/>
      <c r="IWG465" s="17"/>
      <c r="IWH465" s="17"/>
      <c r="IWI465" s="17"/>
      <c r="IWJ465" s="17"/>
      <c r="IWK465" s="17"/>
      <c r="IWL465" s="17"/>
      <c r="IWM465" s="17"/>
      <c r="IWN465" s="17"/>
      <c r="IWO465" s="17"/>
      <c r="IWP465" s="17"/>
      <c r="IWQ465" s="17"/>
      <c r="IWR465" s="17"/>
      <c r="IWS465" s="17"/>
      <c r="IWT465" s="17"/>
      <c r="IWU465" s="17"/>
      <c r="IWV465" s="17"/>
      <c r="IWW465" s="17"/>
      <c r="IWX465" s="17"/>
      <c r="IWY465" s="17"/>
      <c r="IWZ465" s="17"/>
      <c r="IXA465" s="17"/>
      <c r="IXB465" s="17"/>
      <c r="IXC465" s="17"/>
      <c r="IXD465" s="17"/>
      <c r="IXE465" s="17"/>
      <c r="IXF465" s="17"/>
      <c r="IXG465" s="17"/>
      <c r="IXH465" s="17"/>
      <c r="IXI465" s="17"/>
      <c r="IXJ465" s="17"/>
      <c r="IXK465" s="17"/>
      <c r="IXL465" s="17"/>
      <c r="IXM465" s="17"/>
      <c r="IXN465" s="17"/>
      <c r="IXO465" s="17"/>
      <c r="IXP465" s="17"/>
      <c r="IXQ465" s="17"/>
      <c r="IXR465" s="17"/>
      <c r="IXS465" s="17"/>
      <c r="IXT465" s="17"/>
      <c r="IXU465" s="17"/>
      <c r="IXV465" s="17"/>
      <c r="IXW465" s="17"/>
      <c r="IXX465" s="17"/>
      <c r="IXY465" s="17"/>
      <c r="IXZ465" s="17"/>
      <c r="IYA465" s="17"/>
      <c r="IYB465" s="17"/>
      <c r="IYC465" s="17"/>
      <c r="IYD465" s="17"/>
      <c r="IYE465" s="17"/>
      <c r="IYF465" s="17"/>
      <c r="IYG465" s="17"/>
      <c r="IYH465" s="17"/>
      <c r="IYI465" s="17"/>
      <c r="IYJ465" s="17"/>
      <c r="IYK465" s="17"/>
      <c r="IYL465" s="17"/>
      <c r="IYM465" s="17"/>
      <c r="IYN465" s="17"/>
      <c r="IYO465" s="17"/>
      <c r="IYP465" s="17"/>
      <c r="IYQ465" s="17"/>
      <c r="IYR465" s="17"/>
      <c r="IYS465" s="17"/>
      <c r="IYT465" s="17"/>
      <c r="IYU465" s="17"/>
      <c r="IYV465" s="17"/>
      <c r="IYW465" s="17"/>
      <c r="IYX465" s="17"/>
      <c r="IYY465" s="17"/>
      <c r="IYZ465" s="17"/>
      <c r="IZA465" s="17"/>
      <c r="IZB465" s="17"/>
      <c r="IZC465" s="17"/>
      <c r="IZD465" s="17"/>
      <c r="IZE465" s="17"/>
      <c r="IZF465" s="17"/>
      <c r="IZG465" s="17"/>
      <c r="IZH465" s="17"/>
      <c r="IZI465" s="17"/>
      <c r="IZJ465" s="17"/>
      <c r="IZK465" s="17"/>
      <c r="IZL465" s="17"/>
      <c r="IZM465" s="17"/>
      <c r="IZN465" s="17"/>
      <c r="IZO465" s="17"/>
      <c r="IZP465" s="17"/>
      <c r="IZQ465" s="17"/>
      <c r="IZR465" s="17"/>
      <c r="IZS465" s="17"/>
      <c r="IZT465" s="17"/>
      <c r="IZU465" s="17"/>
      <c r="IZV465" s="17"/>
      <c r="IZW465" s="17"/>
      <c r="IZX465" s="17"/>
      <c r="IZY465" s="17"/>
      <c r="IZZ465" s="17"/>
      <c r="JAA465" s="17"/>
      <c r="JAB465" s="17"/>
      <c r="JAC465" s="17"/>
      <c r="JAD465" s="17"/>
      <c r="JAE465" s="17"/>
      <c r="JAF465" s="17"/>
      <c r="JAG465" s="17"/>
      <c r="JAH465" s="17"/>
      <c r="JAI465" s="17"/>
      <c r="JAJ465" s="17"/>
      <c r="JAK465" s="17"/>
      <c r="JAL465" s="17"/>
      <c r="JAM465" s="17"/>
      <c r="JAN465" s="17"/>
      <c r="JAO465" s="17"/>
      <c r="JAP465" s="17"/>
      <c r="JAQ465" s="17"/>
      <c r="JAR465" s="17"/>
      <c r="JAS465" s="17"/>
      <c r="JAT465" s="17"/>
      <c r="JAU465" s="17"/>
      <c r="JAV465" s="17"/>
      <c r="JAW465" s="17"/>
      <c r="JAX465" s="17"/>
      <c r="JAY465" s="17"/>
      <c r="JAZ465" s="17"/>
      <c r="JBA465" s="17"/>
      <c r="JBB465" s="17"/>
      <c r="JBC465" s="17"/>
      <c r="JBD465" s="17"/>
      <c r="JBE465" s="17"/>
      <c r="JBF465" s="17"/>
      <c r="JBG465" s="17"/>
      <c r="JBH465" s="17"/>
      <c r="JBI465" s="17"/>
      <c r="JBJ465" s="17"/>
      <c r="JBK465" s="17"/>
      <c r="JBL465" s="17"/>
      <c r="JBM465" s="17"/>
      <c r="JBN465" s="17"/>
      <c r="JBO465" s="17"/>
      <c r="JBP465" s="17"/>
      <c r="JBQ465" s="17"/>
      <c r="JBR465" s="17"/>
      <c r="JBS465" s="17"/>
      <c r="JBT465" s="17"/>
      <c r="JBU465" s="17"/>
      <c r="JBV465" s="17"/>
      <c r="JBW465" s="17"/>
      <c r="JBX465" s="17"/>
      <c r="JBY465" s="17"/>
      <c r="JBZ465" s="17"/>
      <c r="JCA465" s="17"/>
      <c r="JCB465" s="17"/>
      <c r="JCC465" s="17"/>
      <c r="JCD465" s="17"/>
      <c r="JCE465" s="17"/>
      <c r="JCF465" s="17"/>
      <c r="JCG465" s="17"/>
      <c r="JCH465" s="17"/>
      <c r="JCI465" s="17"/>
      <c r="JCJ465" s="17"/>
      <c r="JCK465" s="17"/>
      <c r="JCL465" s="17"/>
      <c r="JCM465" s="17"/>
      <c r="JCN465" s="17"/>
      <c r="JCO465" s="17"/>
      <c r="JCP465" s="17"/>
      <c r="JCQ465" s="17"/>
      <c r="JCR465" s="17"/>
      <c r="JCS465" s="17"/>
      <c r="JCT465" s="17"/>
      <c r="JCU465" s="17"/>
      <c r="JCV465" s="17"/>
      <c r="JCW465" s="17"/>
      <c r="JCX465" s="17"/>
      <c r="JCY465" s="17"/>
      <c r="JCZ465" s="17"/>
      <c r="JDA465" s="17"/>
      <c r="JDB465" s="17"/>
      <c r="JDC465" s="17"/>
      <c r="JDD465" s="17"/>
      <c r="JDE465" s="17"/>
      <c r="JDF465" s="17"/>
      <c r="JDG465" s="17"/>
      <c r="JDH465" s="17"/>
      <c r="JDI465" s="17"/>
      <c r="JDJ465" s="17"/>
      <c r="JDK465" s="17"/>
      <c r="JDL465" s="17"/>
      <c r="JDM465" s="17"/>
      <c r="JDN465" s="17"/>
      <c r="JDO465" s="17"/>
      <c r="JDP465" s="17"/>
      <c r="JDQ465" s="17"/>
      <c r="JDR465" s="17"/>
      <c r="JDS465" s="17"/>
      <c r="JDT465" s="17"/>
      <c r="JDU465" s="17"/>
      <c r="JDV465" s="17"/>
      <c r="JDW465" s="17"/>
      <c r="JDX465" s="17"/>
      <c r="JDY465" s="17"/>
      <c r="JDZ465" s="17"/>
      <c r="JEA465" s="17"/>
      <c r="JEB465" s="17"/>
      <c r="JEC465" s="17"/>
      <c r="JED465" s="17"/>
      <c r="JEE465" s="17"/>
      <c r="JEF465" s="17"/>
      <c r="JEG465" s="17"/>
      <c r="JEH465" s="17"/>
      <c r="JEI465" s="17"/>
      <c r="JEJ465" s="17"/>
      <c r="JEK465" s="17"/>
      <c r="JEL465" s="17"/>
      <c r="JEM465" s="17"/>
      <c r="JEN465" s="17"/>
      <c r="JEO465" s="17"/>
      <c r="JEP465" s="17"/>
      <c r="JEQ465" s="17"/>
      <c r="JER465" s="17"/>
      <c r="JES465" s="17"/>
      <c r="JET465" s="17"/>
      <c r="JEU465" s="17"/>
      <c r="JEV465" s="17"/>
      <c r="JEW465" s="17"/>
      <c r="JEX465" s="17"/>
      <c r="JEY465" s="17"/>
      <c r="JEZ465" s="17"/>
      <c r="JFA465" s="17"/>
      <c r="JFB465" s="17"/>
      <c r="JFC465" s="17"/>
      <c r="JFD465" s="17"/>
      <c r="JFE465" s="17"/>
      <c r="JFF465" s="17"/>
      <c r="JFG465" s="17"/>
      <c r="JFH465" s="17"/>
      <c r="JFI465" s="17"/>
      <c r="JFJ465" s="17"/>
      <c r="JFK465" s="17"/>
      <c r="JFL465" s="17"/>
      <c r="JFM465" s="17"/>
      <c r="JFN465" s="17"/>
      <c r="JFO465" s="17"/>
      <c r="JFP465" s="17"/>
      <c r="JFQ465" s="17"/>
      <c r="JFR465" s="17"/>
      <c r="JFS465" s="17"/>
      <c r="JFT465" s="17"/>
      <c r="JFU465" s="17"/>
      <c r="JFV465" s="17"/>
      <c r="JFW465" s="17"/>
      <c r="JFX465" s="17"/>
      <c r="JFY465" s="17"/>
      <c r="JFZ465" s="17"/>
      <c r="JGA465" s="17"/>
      <c r="JGB465" s="17"/>
      <c r="JGC465" s="17"/>
      <c r="JGD465" s="17"/>
      <c r="JGE465" s="17"/>
      <c r="JGF465" s="17"/>
      <c r="JGG465" s="17"/>
      <c r="JGH465" s="17"/>
      <c r="JGI465" s="17"/>
      <c r="JGJ465" s="17"/>
      <c r="JGK465" s="17"/>
      <c r="JGL465" s="17"/>
      <c r="JGM465" s="17"/>
      <c r="JGN465" s="17"/>
      <c r="JGO465" s="17"/>
      <c r="JGP465" s="17"/>
      <c r="JGQ465" s="17"/>
      <c r="JGR465" s="17"/>
      <c r="JGS465" s="17"/>
      <c r="JGT465" s="17"/>
      <c r="JGU465" s="17"/>
      <c r="JGV465" s="17"/>
      <c r="JGW465" s="17"/>
      <c r="JGX465" s="17"/>
      <c r="JGY465" s="17"/>
      <c r="JGZ465" s="17"/>
      <c r="JHA465" s="17"/>
      <c r="JHB465" s="17"/>
      <c r="JHC465" s="17"/>
      <c r="JHD465" s="17"/>
      <c r="JHE465" s="17"/>
      <c r="JHF465" s="17"/>
      <c r="JHG465" s="17"/>
      <c r="JHH465" s="17"/>
      <c r="JHI465" s="17"/>
      <c r="JHJ465" s="17"/>
      <c r="JHK465" s="17"/>
      <c r="JHL465" s="17"/>
      <c r="JHM465" s="17"/>
      <c r="JHN465" s="17"/>
      <c r="JHO465" s="17"/>
      <c r="JHP465" s="17"/>
      <c r="JHQ465" s="17"/>
      <c r="JHR465" s="17"/>
      <c r="JHS465" s="17"/>
      <c r="JHT465" s="17"/>
      <c r="JHU465" s="17"/>
      <c r="JHV465" s="17"/>
      <c r="JHW465" s="17"/>
      <c r="JHX465" s="17"/>
      <c r="JHY465" s="17"/>
      <c r="JHZ465" s="17"/>
      <c r="JIA465" s="17"/>
      <c r="JIB465" s="17"/>
      <c r="JIC465" s="17"/>
      <c r="JID465" s="17"/>
      <c r="JIE465" s="17"/>
      <c r="JIF465" s="17"/>
      <c r="JIG465" s="17"/>
      <c r="JIH465" s="17"/>
      <c r="JII465" s="17"/>
      <c r="JIJ465" s="17"/>
      <c r="JIK465" s="17"/>
      <c r="JIL465" s="17"/>
      <c r="JIM465" s="17"/>
      <c r="JIN465" s="17"/>
      <c r="JIO465" s="17"/>
      <c r="JIP465" s="17"/>
      <c r="JIQ465" s="17"/>
      <c r="JIR465" s="17"/>
      <c r="JIS465" s="17"/>
      <c r="JIT465" s="17"/>
      <c r="JIU465" s="17"/>
      <c r="JIV465" s="17"/>
      <c r="JIW465" s="17"/>
      <c r="JIX465" s="17"/>
      <c r="JIY465" s="17"/>
      <c r="JIZ465" s="17"/>
      <c r="JJA465" s="17"/>
      <c r="JJB465" s="17"/>
      <c r="JJC465" s="17"/>
      <c r="JJD465" s="17"/>
      <c r="JJE465" s="17"/>
      <c r="JJF465" s="17"/>
      <c r="JJG465" s="17"/>
      <c r="JJH465" s="17"/>
      <c r="JJI465" s="17"/>
      <c r="JJJ465" s="17"/>
      <c r="JJK465" s="17"/>
      <c r="JJL465" s="17"/>
      <c r="JJM465" s="17"/>
      <c r="JJN465" s="17"/>
      <c r="JJO465" s="17"/>
      <c r="JJP465" s="17"/>
      <c r="JJQ465" s="17"/>
      <c r="JJR465" s="17"/>
      <c r="JJS465" s="17"/>
      <c r="JJT465" s="17"/>
      <c r="JJU465" s="17"/>
      <c r="JJV465" s="17"/>
      <c r="JJW465" s="17"/>
      <c r="JJX465" s="17"/>
      <c r="JJY465" s="17"/>
      <c r="JJZ465" s="17"/>
      <c r="JKA465" s="17"/>
      <c r="JKB465" s="17"/>
      <c r="JKC465" s="17"/>
      <c r="JKD465" s="17"/>
      <c r="JKE465" s="17"/>
      <c r="JKF465" s="17"/>
      <c r="JKG465" s="17"/>
      <c r="JKH465" s="17"/>
      <c r="JKI465" s="17"/>
      <c r="JKJ465" s="17"/>
      <c r="JKK465" s="17"/>
      <c r="JKL465" s="17"/>
      <c r="JKM465" s="17"/>
      <c r="JKN465" s="17"/>
      <c r="JKO465" s="17"/>
      <c r="JKP465" s="17"/>
      <c r="JKQ465" s="17"/>
      <c r="JKR465" s="17"/>
      <c r="JKS465" s="17"/>
      <c r="JKT465" s="17"/>
      <c r="JKU465" s="17"/>
      <c r="JKV465" s="17"/>
      <c r="JKW465" s="17"/>
      <c r="JKX465" s="17"/>
      <c r="JKY465" s="17"/>
      <c r="JKZ465" s="17"/>
      <c r="JLA465" s="17"/>
      <c r="JLB465" s="17"/>
      <c r="JLC465" s="17"/>
      <c r="JLD465" s="17"/>
      <c r="JLE465" s="17"/>
      <c r="JLF465" s="17"/>
      <c r="JLG465" s="17"/>
      <c r="JLH465" s="17"/>
      <c r="JLI465" s="17"/>
      <c r="JLJ465" s="17"/>
      <c r="JLK465" s="17"/>
      <c r="JLL465" s="17"/>
      <c r="JLM465" s="17"/>
      <c r="JLN465" s="17"/>
      <c r="JLO465" s="17"/>
      <c r="JLP465" s="17"/>
      <c r="JLQ465" s="17"/>
      <c r="JLR465" s="17"/>
      <c r="JLS465" s="17"/>
      <c r="JLT465" s="17"/>
      <c r="JLU465" s="17"/>
      <c r="JLV465" s="17"/>
      <c r="JLW465" s="17"/>
      <c r="JLX465" s="17"/>
      <c r="JLY465" s="17"/>
      <c r="JLZ465" s="17"/>
      <c r="JMA465" s="17"/>
      <c r="JMB465" s="17"/>
      <c r="JMC465" s="17"/>
      <c r="JMD465" s="17"/>
      <c r="JME465" s="17"/>
      <c r="JMF465" s="17"/>
      <c r="JMG465" s="17"/>
      <c r="JMH465" s="17"/>
      <c r="JMI465" s="17"/>
      <c r="JMJ465" s="17"/>
      <c r="JMK465" s="17"/>
      <c r="JML465" s="17"/>
      <c r="JMM465" s="17"/>
      <c r="JMN465" s="17"/>
      <c r="JMO465" s="17"/>
      <c r="JMP465" s="17"/>
      <c r="JMQ465" s="17"/>
      <c r="JMR465" s="17"/>
      <c r="JMS465" s="17"/>
      <c r="JMT465" s="17"/>
      <c r="JMU465" s="17"/>
      <c r="JMV465" s="17"/>
      <c r="JMW465" s="17"/>
      <c r="JMX465" s="17"/>
      <c r="JMY465" s="17"/>
      <c r="JMZ465" s="17"/>
      <c r="JNA465" s="17"/>
      <c r="JNB465" s="17"/>
      <c r="JNC465" s="17"/>
      <c r="JND465" s="17"/>
      <c r="JNE465" s="17"/>
      <c r="JNF465" s="17"/>
      <c r="JNG465" s="17"/>
      <c r="JNH465" s="17"/>
      <c r="JNI465" s="17"/>
      <c r="JNJ465" s="17"/>
      <c r="JNK465" s="17"/>
      <c r="JNL465" s="17"/>
      <c r="JNM465" s="17"/>
      <c r="JNN465" s="17"/>
      <c r="JNO465" s="17"/>
      <c r="JNP465" s="17"/>
      <c r="JNQ465" s="17"/>
      <c r="JNR465" s="17"/>
      <c r="JNS465" s="17"/>
      <c r="JNT465" s="17"/>
      <c r="JNU465" s="17"/>
      <c r="JNV465" s="17"/>
      <c r="JNW465" s="17"/>
      <c r="JNX465" s="17"/>
      <c r="JNY465" s="17"/>
      <c r="JNZ465" s="17"/>
      <c r="JOA465" s="17"/>
      <c r="JOB465" s="17"/>
      <c r="JOC465" s="17"/>
      <c r="JOD465" s="17"/>
      <c r="JOE465" s="17"/>
      <c r="JOF465" s="17"/>
      <c r="JOG465" s="17"/>
      <c r="JOH465" s="17"/>
      <c r="JOI465" s="17"/>
      <c r="JOJ465" s="17"/>
      <c r="JOK465" s="17"/>
      <c r="JOL465" s="17"/>
      <c r="JOM465" s="17"/>
      <c r="JON465" s="17"/>
      <c r="JOO465" s="17"/>
      <c r="JOP465" s="17"/>
      <c r="JOQ465" s="17"/>
      <c r="JOR465" s="17"/>
      <c r="JOS465" s="17"/>
      <c r="JOT465" s="17"/>
      <c r="JOU465" s="17"/>
      <c r="JOV465" s="17"/>
      <c r="JOW465" s="17"/>
      <c r="JOX465" s="17"/>
      <c r="JOY465" s="17"/>
      <c r="JOZ465" s="17"/>
      <c r="JPA465" s="17"/>
      <c r="JPB465" s="17"/>
      <c r="JPC465" s="17"/>
      <c r="JPD465" s="17"/>
      <c r="JPE465" s="17"/>
      <c r="JPF465" s="17"/>
      <c r="JPG465" s="17"/>
      <c r="JPH465" s="17"/>
      <c r="JPI465" s="17"/>
      <c r="JPJ465" s="17"/>
      <c r="JPK465" s="17"/>
      <c r="JPL465" s="17"/>
      <c r="JPM465" s="17"/>
      <c r="JPN465" s="17"/>
      <c r="JPO465" s="17"/>
      <c r="JPP465" s="17"/>
      <c r="JPQ465" s="17"/>
      <c r="JPR465" s="17"/>
      <c r="JPS465" s="17"/>
      <c r="JPT465" s="17"/>
      <c r="JPU465" s="17"/>
      <c r="JPV465" s="17"/>
      <c r="JPW465" s="17"/>
      <c r="JPX465" s="17"/>
      <c r="JPY465" s="17"/>
      <c r="JPZ465" s="17"/>
      <c r="JQA465" s="17"/>
      <c r="JQB465" s="17"/>
      <c r="JQC465" s="17"/>
      <c r="JQD465" s="17"/>
      <c r="JQE465" s="17"/>
      <c r="JQF465" s="17"/>
      <c r="JQG465" s="17"/>
      <c r="JQH465" s="17"/>
      <c r="JQI465" s="17"/>
      <c r="JQJ465" s="17"/>
      <c r="JQK465" s="17"/>
      <c r="JQL465" s="17"/>
      <c r="JQM465" s="17"/>
      <c r="JQN465" s="17"/>
      <c r="JQO465" s="17"/>
      <c r="JQP465" s="17"/>
      <c r="JQQ465" s="17"/>
      <c r="JQR465" s="17"/>
      <c r="JQS465" s="17"/>
      <c r="JQT465" s="17"/>
      <c r="JQU465" s="17"/>
      <c r="JQV465" s="17"/>
      <c r="JQW465" s="17"/>
      <c r="JQX465" s="17"/>
      <c r="JQY465" s="17"/>
      <c r="JQZ465" s="17"/>
      <c r="JRA465" s="17"/>
      <c r="JRB465" s="17"/>
      <c r="JRC465" s="17"/>
      <c r="JRD465" s="17"/>
      <c r="JRE465" s="17"/>
      <c r="JRF465" s="17"/>
      <c r="JRG465" s="17"/>
      <c r="JRH465" s="17"/>
      <c r="JRI465" s="17"/>
      <c r="JRJ465" s="17"/>
      <c r="JRK465" s="17"/>
      <c r="JRL465" s="17"/>
      <c r="JRM465" s="17"/>
      <c r="JRN465" s="17"/>
      <c r="JRO465" s="17"/>
      <c r="JRP465" s="17"/>
      <c r="JRQ465" s="17"/>
      <c r="JRR465" s="17"/>
      <c r="JRS465" s="17"/>
      <c r="JRT465" s="17"/>
      <c r="JRU465" s="17"/>
      <c r="JRV465" s="17"/>
      <c r="JRW465" s="17"/>
      <c r="JRX465" s="17"/>
      <c r="JRY465" s="17"/>
      <c r="JRZ465" s="17"/>
      <c r="JSA465" s="17"/>
      <c r="JSB465" s="17"/>
      <c r="JSC465" s="17"/>
      <c r="JSD465" s="17"/>
      <c r="JSE465" s="17"/>
      <c r="JSF465" s="17"/>
      <c r="JSG465" s="17"/>
      <c r="JSH465" s="17"/>
      <c r="JSI465" s="17"/>
      <c r="JSJ465" s="17"/>
      <c r="JSK465" s="17"/>
      <c r="JSL465" s="17"/>
      <c r="JSM465" s="17"/>
      <c r="JSN465" s="17"/>
      <c r="JSO465" s="17"/>
      <c r="JSP465" s="17"/>
      <c r="JSQ465" s="17"/>
      <c r="JSR465" s="17"/>
      <c r="JSS465" s="17"/>
      <c r="JST465" s="17"/>
      <c r="JSU465" s="17"/>
      <c r="JSV465" s="17"/>
      <c r="JSW465" s="17"/>
      <c r="JSX465" s="17"/>
      <c r="JSY465" s="17"/>
      <c r="JSZ465" s="17"/>
      <c r="JTA465" s="17"/>
      <c r="JTB465" s="17"/>
      <c r="JTC465" s="17"/>
      <c r="JTD465" s="17"/>
      <c r="JTE465" s="17"/>
      <c r="JTF465" s="17"/>
      <c r="JTG465" s="17"/>
      <c r="JTH465" s="17"/>
      <c r="JTI465" s="17"/>
      <c r="JTJ465" s="17"/>
      <c r="JTK465" s="17"/>
      <c r="JTL465" s="17"/>
      <c r="JTM465" s="17"/>
      <c r="JTN465" s="17"/>
      <c r="JTO465" s="17"/>
      <c r="JTP465" s="17"/>
      <c r="JTQ465" s="17"/>
      <c r="JTR465" s="17"/>
      <c r="JTS465" s="17"/>
      <c r="JTT465" s="17"/>
      <c r="JTU465" s="17"/>
      <c r="JTV465" s="17"/>
      <c r="JTW465" s="17"/>
      <c r="JTX465" s="17"/>
      <c r="JTY465" s="17"/>
      <c r="JTZ465" s="17"/>
      <c r="JUA465" s="17"/>
      <c r="JUB465" s="17"/>
      <c r="JUC465" s="17"/>
      <c r="JUD465" s="17"/>
      <c r="JUE465" s="17"/>
      <c r="JUF465" s="17"/>
      <c r="JUG465" s="17"/>
      <c r="JUH465" s="17"/>
      <c r="JUI465" s="17"/>
      <c r="JUJ465" s="17"/>
      <c r="JUK465" s="17"/>
      <c r="JUL465" s="17"/>
      <c r="JUM465" s="17"/>
      <c r="JUN465" s="17"/>
      <c r="JUO465" s="17"/>
      <c r="JUP465" s="17"/>
      <c r="JUQ465" s="17"/>
      <c r="JUR465" s="17"/>
      <c r="JUS465" s="17"/>
      <c r="JUT465" s="17"/>
      <c r="JUU465" s="17"/>
      <c r="JUV465" s="17"/>
      <c r="JUW465" s="17"/>
      <c r="JUX465" s="17"/>
      <c r="JUY465" s="17"/>
      <c r="JUZ465" s="17"/>
      <c r="JVA465" s="17"/>
      <c r="JVB465" s="17"/>
      <c r="JVC465" s="17"/>
      <c r="JVD465" s="17"/>
      <c r="JVE465" s="17"/>
      <c r="JVF465" s="17"/>
      <c r="JVG465" s="17"/>
      <c r="JVH465" s="17"/>
      <c r="JVI465" s="17"/>
      <c r="JVJ465" s="17"/>
      <c r="JVK465" s="17"/>
      <c r="JVL465" s="17"/>
      <c r="JVM465" s="17"/>
      <c r="JVN465" s="17"/>
      <c r="JVO465" s="17"/>
      <c r="JVP465" s="17"/>
      <c r="JVQ465" s="17"/>
      <c r="JVR465" s="17"/>
      <c r="JVS465" s="17"/>
      <c r="JVT465" s="17"/>
      <c r="JVU465" s="17"/>
      <c r="JVV465" s="17"/>
      <c r="JVW465" s="17"/>
      <c r="JVX465" s="17"/>
      <c r="JVY465" s="17"/>
      <c r="JVZ465" s="17"/>
      <c r="JWA465" s="17"/>
      <c r="JWB465" s="17"/>
      <c r="JWC465" s="17"/>
      <c r="JWD465" s="17"/>
      <c r="JWE465" s="17"/>
      <c r="JWF465" s="17"/>
      <c r="JWG465" s="17"/>
      <c r="JWH465" s="17"/>
      <c r="JWI465" s="17"/>
      <c r="JWJ465" s="17"/>
      <c r="JWK465" s="17"/>
      <c r="JWL465" s="17"/>
      <c r="JWM465" s="17"/>
      <c r="JWN465" s="17"/>
      <c r="JWO465" s="17"/>
      <c r="JWP465" s="17"/>
      <c r="JWQ465" s="17"/>
      <c r="JWR465" s="17"/>
      <c r="JWS465" s="17"/>
      <c r="JWT465" s="17"/>
      <c r="JWU465" s="17"/>
      <c r="JWV465" s="17"/>
      <c r="JWW465" s="17"/>
      <c r="JWX465" s="17"/>
      <c r="JWY465" s="17"/>
      <c r="JWZ465" s="17"/>
      <c r="JXA465" s="17"/>
      <c r="JXB465" s="17"/>
      <c r="JXC465" s="17"/>
      <c r="JXD465" s="17"/>
      <c r="JXE465" s="17"/>
      <c r="JXF465" s="17"/>
      <c r="JXG465" s="17"/>
      <c r="JXH465" s="17"/>
      <c r="JXI465" s="17"/>
      <c r="JXJ465" s="17"/>
      <c r="JXK465" s="17"/>
      <c r="JXL465" s="17"/>
      <c r="JXM465" s="17"/>
      <c r="JXN465" s="17"/>
      <c r="JXO465" s="17"/>
      <c r="JXP465" s="17"/>
      <c r="JXQ465" s="17"/>
      <c r="JXR465" s="17"/>
      <c r="JXS465" s="17"/>
      <c r="JXT465" s="17"/>
      <c r="JXU465" s="17"/>
      <c r="JXV465" s="17"/>
      <c r="JXW465" s="17"/>
      <c r="JXX465" s="17"/>
      <c r="JXY465" s="17"/>
      <c r="JXZ465" s="17"/>
      <c r="JYA465" s="17"/>
      <c r="JYB465" s="17"/>
      <c r="JYC465" s="17"/>
      <c r="JYD465" s="17"/>
      <c r="JYE465" s="17"/>
      <c r="JYF465" s="17"/>
      <c r="JYG465" s="17"/>
      <c r="JYH465" s="17"/>
      <c r="JYI465" s="17"/>
      <c r="JYJ465" s="17"/>
      <c r="JYK465" s="17"/>
      <c r="JYL465" s="17"/>
      <c r="JYM465" s="17"/>
      <c r="JYN465" s="17"/>
      <c r="JYO465" s="17"/>
      <c r="JYP465" s="17"/>
      <c r="JYQ465" s="17"/>
      <c r="JYR465" s="17"/>
      <c r="JYS465" s="17"/>
      <c r="JYT465" s="17"/>
      <c r="JYU465" s="17"/>
      <c r="JYV465" s="17"/>
      <c r="JYW465" s="17"/>
      <c r="JYX465" s="17"/>
      <c r="JYY465" s="17"/>
      <c r="JYZ465" s="17"/>
      <c r="JZA465" s="17"/>
      <c r="JZB465" s="17"/>
      <c r="JZC465" s="17"/>
      <c r="JZD465" s="17"/>
      <c r="JZE465" s="17"/>
      <c r="JZF465" s="17"/>
      <c r="JZG465" s="17"/>
      <c r="JZH465" s="17"/>
      <c r="JZI465" s="17"/>
      <c r="JZJ465" s="17"/>
      <c r="JZK465" s="17"/>
      <c r="JZL465" s="17"/>
      <c r="JZM465" s="17"/>
      <c r="JZN465" s="17"/>
      <c r="JZO465" s="17"/>
      <c r="JZP465" s="17"/>
      <c r="JZQ465" s="17"/>
      <c r="JZR465" s="17"/>
      <c r="JZS465" s="17"/>
      <c r="JZT465" s="17"/>
      <c r="JZU465" s="17"/>
      <c r="JZV465" s="17"/>
      <c r="JZW465" s="17"/>
      <c r="JZX465" s="17"/>
      <c r="JZY465" s="17"/>
      <c r="JZZ465" s="17"/>
      <c r="KAA465" s="17"/>
      <c r="KAB465" s="17"/>
      <c r="KAC465" s="17"/>
      <c r="KAD465" s="17"/>
      <c r="KAE465" s="17"/>
      <c r="KAF465" s="17"/>
      <c r="KAG465" s="17"/>
      <c r="KAH465" s="17"/>
      <c r="KAI465" s="17"/>
      <c r="KAJ465" s="17"/>
      <c r="KAK465" s="17"/>
      <c r="KAL465" s="17"/>
      <c r="KAM465" s="17"/>
      <c r="KAN465" s="17"/>
      <c r="KAO465" s="17"/>
      <c r="KAP465" s="17"/>
      <c r="KAQ465" s="17"/>
      <c r="KAR465" s="17"/>
      <c r="KAS465" s="17"/>
      <c r="KAT465" s="17"/>
      <c r="KAU465" s="17"/>
      <c r="KAV465" s="17"/>
      <c r="KAW465" s="17"/>
      <c r="KAX465" s="17"/>
      <c r="KAY465" s="17"/>
      <c r="KAZ465" s="17"/>
      <c r="KBA465" s="17"/>
      <c r="KBB465" s="17"/>
      <c r="KBC465" s="17"/>
      <c r="KBD465" s="17"/>
      <c r="KBE465" s="17"/>
      <c r="KBF465" s="17"/>
      <c r="KBG465" s="17"/>
      <c r="KBH465" s="17"/>
      <c r="KBI465" s="17"/>
      <c r="KBJ465" s="17"/>
      <c r="KBK465" s="17"/>
      <c r="KBL465" s="17"/>
      <c r="KBM465" s="17"/>
      <c r="KBN465" s="17"/>
      <c r="KBO465" s="17"/>
      <c r="KBP465" s="17"/>
      <c r="KBQ465" s="17"/>
      <c r="KBR465" s="17"/>
      <c r="KBS465" s="17"/>
      <c r="KBT465" s="17"/>
      <c r="KBU465" s="17"/>
      <c r="KBV465" s="17"/>
      <c r="KBW465" s="17"/>
      <c r="KBX465" s="17"/>
      <c r="KBY465" s="17"/>
      <c r="KBZ465" s="17"/>
      <c r="KCA465" s="17"/>
      <c r="KCB465" s="17"/>
      <c r="KCC465" s="17"/>
      <c r="KCD465" s="17"/>
      <c r="KCE465" s="17"/>
      <c r="KCF465" s="17"/>
      <c r="KCG465" s="17"/>
      <c r="KCH465" s="17"/>
      <c r="KCI465" s="17"/>
      <c r="KCJ465" s="17"/>
      <c r="KCK465" s="17"/>
      <c r="KCL465" s="17"/>
      <c r="KCM465" s="17"/>
      <c r="KCN465" s="17"/>
      <c r="KCO465" s="17"/>
      <c r="KCP465" s="17"/>
      <c r="KCQ465" s="17"/>
      <c r="KCR465" s="17"/>
      <c r="KCS465" s="17"/>
      <c r="KCT465" s="17"/>
      <c r="KCU465" s="17"/>
      <c r="KCV465" s="17"/>
      <c r="KCW465" s="17"/>
      <c r="KCX465" s="17"/>
      <c r="KCY465" s="17"/>
      <c r="KCZ465" s="17"/>
      <c r="KDA465" s="17"/>
      <c r="KDB465" s="17"/>
      <c r="KDC465" s="17"/>
      <c r="KDD465" s="17"/>
      <c r="KDE465" s="17"/>
      <c r="KDF465" s="17"/>
      <c r="KDG465" s="17"/>
      <c r="KDH465" s="17"/>
      <c r="KDI465" s="17"/>
      <c r="KDJ465" s="17"/>
      <c r="KDK465" s="17"/>
      <c r="KDL465" s="17"/>
      <c r="KDM465" s="17"/>
      <c r="KDN465" s="17"/>
      <c r="KDO465" s="17"/>
      <c r="KDP465" s="17"/>
      <c r="KDQ465" s="17"/>
      <c r="KDR465" s="17"/>
      <c r="KDS465" s="17"/>
      <c r="KDT465" s="17"/>
      <c r="KDU465" s="17"/>
      <c r="KDV465" s="17"/>
      <c r="KDW465" s="17"/>
      <c r="KDX465" s="17"/>
      <c r="KDY465" s="17"/>
      <c r="KDZ465" s="17"/>
      <c r="KEA465" s="17"/>
      <c r="KEB465" s="17"/>
      <c r="KEC465" s="17"/>
      <c r="KED465" s="17"/>
      <c r="KEE465" s="17"/>
      <c r="KEF465" s="17"/>
      <c r="KEG465" s="17"/>
      <c r="KEH465" s="17"/>
      <c r="KEI465" s="17"/>
      <c r="KEJ465" s="17"/>
      <c r="KEK465" s="17"/>
      <c r="KEL465" s="17"/>
      <c r="KEM465" s="17"/>
      <c r="KEN465" s="17"/>
      <c r="KEO465" s="17"/>
      <c r="KEP465" s="17"/>
      <c r="KEQ465" s="17"/>
      <c r="KER465" s="17"/>
      <c r="KES465" s="17"/>
      <c r="KET465" s="17"/>
      <c r="KEU465" s="17"/>
      <c r="KEV465" s="17"/>
      <c r="KEW465" s="17"/>
      <c r="KEX465" s="17"/>
      <c r="KEY465" s="17"/>
      <c r="KEZ465" s="17"/>
      <c r="KFA465" s="17"/>
      <c r="KFB465" s="17"/>
      <c r="KFC465" s="17"/>
      <c r="KFD465" s="17"/>
      <c r="KFE465" s="17"/>
      <c r="KFF465" s="17"/>
      <c r="KFG465" s="17"/>
      <c r="KFH465" s="17"/>
      <c r="KFI465" s="17"/>
      <c r="KFJ465" s="17"/>
      <c r="KFK465" s="17"/>
      <c r="KFL465" s="17"/>
      <c r="KFM465" s="17"/>
      <c r="KFN465" s="17"/>
      <c r="KFO465" s="17"/>
      <c r="KFP465" s="17"/>
      <c r="KFQ465" s="17"/>
      <c r="KFR465" s="17"/>
      <c r="KFS465" s="17"/>
      <c r="KFT465" s="17"/>
      <c r="KFU465" s="17"/>
      <c r="KFV465" s="17"/>
      <c r="KFW465" s="17"/>
      <c r="KFX465" s="17"/>
      <c r="KFY465" s="17"/>
      <c r="KFZ465" s="17"/>
      <c r="KGA465" s="17"/>
      <c r="KGB465" s="17"/>
      <c r="KGC465" s="17"/>
      <c r="KGD465" s="17"/>
      <c r="KGE465" s="17"/>
      <c r="KGF465" s="17"/>
      <c r="KGG465" s="17"/>
      <c r="KGH465" s="17"/>
      <c r="KGI465" s="17"/>
      <c r="KGJ465" s="17"/>
      <c r="KGK465" s="17"/>
      <c r="KGL465" s="17"/>
      <c r="KGM465" s="17"/>
      <c r="KGN465" s="17"/>
      <c r="KGO465" s="17"/>
      <c r="KGP465" s="17"/>
      <c r="KGQ465" s="17"/>
      <c r="KGR465" s="17"/>
      <c r="KGS465" s="17"/>
      <c r="KGT465" s="17"/>
      <c r="KGU465" s="17"/>
      <c r="KGV465" s="17"/>
      <c r="KGW465" s="17"/>
      <c r="KGX465" s="17"/>
      <c r="KGY465" s="17"/>
      <c r="KGZ465" s="17"/>
      <c r="KHA465" s="17"/>
      <c r="KHB465" s="17"/>
      <c r="KHC465" s="17"/>
      <c r="KHD465" s="17"/>
      <c r="KHE465" s="17"/>
      <c r="KHF465" s="17"/>
      <c r="KHG465" s="17"/>
      <c r="KHH465" s="17"/>
      <c r="KHI465" s="17"/>
      <c r="KHJ465" s="17"/>
      <c r="KHK465" s="17"/>
      <c r="KHL465" s="17"/>
      <c r="KHM465" s="17"/>
      <c r="KHN465" s="17"/>
      <c r="KHO465" s="17"/>
      <c r="KHP465" s="17"/>
      <c r="KHQ465" s="17"/>
      <c r="KHR465" s="17"/>
      <c r="KHS465" s="17"/>
      <c r="KHT465" s="17"/>
      <c r="KHU465" s="17"/>
      <c r="KHV465" s="17"/>
      <c r="KHW465" s="17"/>
      <c r="KHX465" s="17"/>
      <c r="KHY465" s="17"/>
      <c r="KHZ465" s="17"/>
      <c r="KIA465" s="17"/>
      <c r="KIB465" s="17"/>
      <c r="KIC465" s="17"/>
      <c r="KID465" s="17"/>
      <c r="KIE465" s="17"/>
      <c r="KIF465" s="17"/>
      <c r="KIG465" s="17"/>
      <c r="KIH465" s="17"/>
      <c r="KII465" s="17"/>
      <c r="KIJ465" s="17"/>
      <c r="KIK465" s="17"/>
      <c r="KIL465" s="17"/>
      <c r="KIM465" s="17"/>
      <c r="KIN465" s="17"/>
      <c r="KIO465" s="17"/>
      <c r="KIP465" s="17"/>
      <c r="KIQ465" s="17"/>
      <c r="KIR465" s="17"/>
      <c r="KIS465" s="17"/>
      <c r="KIT465" s="17"/>
      <c r="KIU465" s="17"/>
      <c r="KIV465" s="17"/>
      <c r="KIW465" s="17"/>
      <c r="KIX465" s="17"/>
      <c r="KIY465" s="17"/>
      <c r="KIZ465" s="17"/>
      <c r="KJA465" s="17"/>
      <c r="KJB465" s="17"/>
      <c r="KJC465" s="17"/>
      <c r="KJD465" s="17"/>
      <c r="KJE465" s="17"/>
      <c r="KJF465" s="17"/>
      <c r="KJG465" s="17"/>
      <c r="KJH465" s="17"/>
      <c r="KJI465" s="17"/>
      <c r="KJJ465" s="17"/>
      <c r="KJK465" s="17"/>
      <c r="KJL465" s="17"/>
      <c r="KJM465" s="17"/>
      <c r="KJN465" s="17"/>
      <c r="KJO465" s="17"/>
      <c r="KJP465" s="17"/>
      <c r="KJQ465" s="17"/>
      <c r="KJR465" s="17"/>
      <c r="KJS465" s="17"/>
      <c r="KJT465" s="17"/>
      <c r="KJU465" s="17"/>
      <c r="KJV465" s="17"/>
      <c r="KJW465" s="17"/>
      <c r="KJX465" s="17"/>
      <c r="KJY465" s="17"/>
      <c r="KJZ465" s="17"/>
      <c r="KKA465" s="17"/>
      <c r="KKB465" s="17"/>
      <c r="KKC465" s="17"/>
      <c r="KKD465" s="17"/>
      <c r="KKE465" s="17"/>
      <c r="KKF465" s="17"/>
      <c r="KKG465" s="17"/>
      <c r="KKH465" s="17"/>
      <c r="KKI465" s="17"/>
      <c r="KKJ465" s="17"/>
      <c r="KKK465" s="17"/>
      <c r="KKL465" s="17"/>
      <c r="KKM465" s="17"/>
      <c r="KKN465" s="17"/>
      <c r="KKO465" s="17"/>
      <c r="KKP465" s="17"/>
      <c r="KKQ465" s="17"/>
      <c r="KKR465" s="17"/>
      <c r="KKS465" s="17"/>
      <c r="KKT465" s="17"/>
      <c r="KKU465" s="17"/>
      <c r="KKV465" s="17"/>
      <c r="KKW465" s="17"/>
      <c r="KKX465" s="17"/>
      <c r="KKY465" s="17"/>
      <c r="KKZ465" s="17"/>
      <c r="KLA465" s="17"/>
      <c r="KLB465" s="17"/>
      <c r="KLC465" s="17"/>
      <c r="KLD465" s="17"/>
      <c r="KLE465" s="17"/>
      <c r="KLF465" s="17"/>
      <c r="KLG465" s="17"/>
      <c r="KLH465" s="17"/>
      <c r="KLI465" s="17"/>
      <c r="KLJ465" s="17"/>
      <c r="KLK465" s="17"/>
      <c r="KLL465" s="17"/>
      <c r="KLM465" s="17"/>
      <c r="KLN465" s="17"/>
      <c r="KLO465" s="17"/>
      <c r="KLP465" s="17"/>
      <c r="KLQ465" s="17"/>
      <c r="KLR465" s="17"/>
      <c r="KLS465" s="17"/>
      <c r="KLT465" s="17"/>
      <c r="KLU465" s="17"/>
      <c r="KLV465" s="17"/>
      <c r="KLW465" s="17"/>
      <c r="KLX465" s="17"/>
      <c r="KLY465" s="17"/>
      <c r="KLZ465" s="17"/>
      <c r="KMA465" s="17"/>
      <c r="KMB465" s="17"/>
      <c r="KMC465" s="17"/>
      <c r="KMD465" s="17"/>
      <c r="KME465" s="17"/>
      <c r="KMF465" s="17"/>
      <c r="KMG465" s="17"/>
      <c r="KMH465" s="17"/>
      <c r="KMI465" s="17"/>
      <c r="KMJ465" s="17"/>
      <c r="KMK465" s="17"/>
      <c r="KML465" s="17"/>
      <c r="KMM465" s="17"/>
      <c r="KMN465" s="17"/>
      <c r="KMO465" s="17"/>
      <c r="KMP465" s="17"/>
      <c r="KMQ465" s="17"/>
      <c r="KMR465" s="17"/>
      <c r="KMS465" s="17"/>
      <c r="KMT465" s="17"/>
      <c r="KMU465" s="17"/>
      <c r="KMV465" s="17"/>
      <c r="KMW465" s="17"/>
      <c r="KMX465" s="17"/>
      <c r="KMY465" s="17"/>
      <c r="KMZ465" s="17"/>
      <c r="KNA465" s="17"/>
      <c r="KNB465" s="17"/>
      <c r="KNC465" s="17"/>
      <c r="KND465" s="17"/>
      <c r="KNE465" s="17"/>
      <c r="KNF465" s="17"/>
      <c r="KNG465" s="17"/>
      <c r="KNH465" s="17"/>
      <c r="KNI465" s="17"/>
      <c r="KNJ465" s="17"/>
      <c r="KNK465" s="17"/>
      <c r="KNL465" s="17"/>
      <c r="KNM465" s="17"/>
      <c r="KNN465" s="17"/>
      <c r="KNO465" s="17"/>
      <c r="KNP465" s="17"/>
      <c r="KNQ465" s="17"/>
      <c r="KNR465" s="17"/>
      <c r="KNS465" s="17"/>
      <c r="KNT465" s="17"/>
      <c r="KNU465" s="17"/>
      <c r="KNV465" s="17"/>
      <c r="KNW465" s="17"/>
      <c r="KNX465" s="17"/>
      <c r="KNY465" s="17"/>
      <c r="KNZ465" s="17"/>
      <c r="KOA465" s="17"/>
      <c r="KOB465" s="17"/>
      <c r="KOC465" s="17"/>
      <c r="KOD465" s="17"/>
      <c r="KOE465" s="17"/>
      <c r="KOF465" s="17"/>
      <c r="KOG465" s="17"/>
      <c r="KOH465" s="17"/>
      <c r="KOI465" s="17"/>
      <c r="KOJ465" s="17"/>
      <c r="KOK465" s="17"/>
      <c r="KOL465" s="17"/>
      <c r="KOM465" s="17"/>
      <c r="KON465" s="17"/>
      <c r="KOO465" s="17"/>
      <c r="KOP465" s="17"/>
      <c r="KOQ465" s="17"/>
      <c r="KOR465" s="17"/>
      <c r="KOS465" s="17"/>
      <c r="KOT465" s="17"/>
      <c r="KOU465" s="17"/>
      <c r="KOV465" s="17"/>
      <c r="KOW465" s="17"/>
      <c r="KOX465" s="17"/>
      <c r="KOY465" s="17"/>
      <c r="KOZ465" s="17"/>
      <c r="KPA465" s="17"/>
      <c r="KPB465" s="17"/>
      <c r="KPC465" s="17"/>
      <c r="KPD465" s="17"/>
      <c r="KPE465" s="17"/>
      <c r="KPF465" s="17"/>
      <c r="KPG465" s="17"/>
      <c r="KPH465" s="17"/>
      <c r="KPI465" s="17"/>
      <c r="KPJ465" s="17"/>
      <c r="KPK465" s="17"/>
      <c r="KPL465" s="17"/>
      <c r="KPM465" s="17"/>
      <c r="KPN465" s="17"/>
      <c r="KPO465" s="17"/>
      <c r="KPP465" s="17"/>
      <c r="KPQ465" s="17"/>
      <c r="KPR465" s="17"/>
      <c r="KPS465" s="17"/>
      <c r="KPT465" s="17"/>
      <c r="KPU465" s="17"/>
      <c r="KPV465" s="17"/>
      <c r="KPW465" s="17"/>
      <c r="KPX465" s="17"/>
      <c r="KPY465" s="17"/>
      <c r="KPZ465" s="17"/>
      <c r="KQA465" s="17"/>
      <c r="KQB465" s="17"/>
      <c r="KQC465" s="17"/>
      <c r="KQD465" s="17"/>
      <c r="KQE465" s="17"/>
      <c r="KQF465" s="17"/>
      <c r="KQG465" s="17"/>
      <c r="KQH465" s="17"/>
      <c r="KQI465" s="17"/>
      <c r="KQJ465" s="17"/>
      <c r="KQK465" s="17"/>
      <c r="KQL465" s="17"/>
      <c r="KQM465" s="17"/>
      <c r="KQN465" s="17"/>
      <c r="KQO465" s="17"/>
      <c r="KQP465" s="17"/>
      <c r="KQQ465" s="17"/>
      <c r="KQR465" s="17"/>
      <c r="KQS465" s="17"/>
      <c r="KQT465" s="17"/>
      <c r="KQU465" s="17"/>
      <c r="KQV465" s="17"/>
      <c r="KQW465" s="17"/>
      <c r="KQX465" s="17"/>
      <c r="KQY465" s="17"/>
      <c r="KQZ465" s="17"/>
      <c r="KRA465" s="17"/>
      <c r="KRB465" s="17"/>
      <c r="KRC465" s="17"/>
      <c r="KRD465" s="17"/>
      <c r="KRE465" s="17"/>
      <c r="KRF465" s="17"/>
      <c r="KRG465" s="17"/>
      <c r="KRH465" s="17"/>
      <c r="KRI465" s="17"/>
      <c r="KRJ465" s="17"/>
      <c r="KRK465" s="17"/>
      <c r="KRL465" s="17"/>
      <c r="KRM465" s="17"/>
      <c r="KRN465" s="17"/>
      <c r="KRO465" s="17"/>
      <c r="KRP465" s="17"/>
      <c r="KRQ465" s="17"/>
      <c r="KRR465" s="17"/>
      <c r="KRS465" s="17"/>
      <c r="KRT465" s="17"/>
      <c r="KRU465" s="17"/>
      <c r="KRV465" s="17"/>
      <c r="KRW465" s="17"/>
      <c r="KRX465" s="17"/>
      <c r="KRY465" s="17"/>
      <c r="KRZ465" s="17"/>
      <c r="KSA465" s="17"/>
      <c r="KSB465" s="17"/>
      <c r="KSC465" s="17"/>
      <c r="KSD465" s="17"/>
      <c r="KSE465" s="17"/>
      <c r="KSF465" s="17"/>
      <c r="KSG465" s="17"/>
      <c r="KSH465" s="17"/>
      <c r="KSI465" s="17"/>
      <c r="KSJ465" s="17"/>
      <c r="KSK465" s="17"/>
      <c r="KSL465" s="17"/>
      <c r="KSM465" s="17"/>
      <c r="KSN465" s="17"/>
      <c r="KSO465" s="17"/>
      <c r="KSP465" s="17"/>
      <c r="KSQ465" s="17"/>
      <c r="KSR465" s="17"/>
      <c r="KSS465" s="17"/>
      <c r="KST465" s="17"/>
      <c r="KSU465" s="17"/>
      <c r="KSV465" s="17"/>
      <c r="KSW465" s="17"/>
      <c r="KSX465" s="17"/>
      <c r="KSY465" s="17"/>
      <c r="KSZ465" s="17"/>
      <c r="KTA465" s="17"/>
      <c r="KTB465" s="17"/>
      <c r="KTC465" s="17"/>
      <c r="KTD465" s="17"/>
      <c r="KTE465" s="17"/>
      <c r="KTF465" s="17"/>
      <c r="KTG465" s="17"/>
      <c r="KTH465" s="17"/>
      <c r="KTI465" s="17"/>
      <c r="KTJ465" s="17"/>
      <c r="KTK465" s="17"/>
      <c r="KTL465" s="17"/>
      <c r="KTM465" s="17"/>
      <c r="KTN465" s="17"/>
      <c r="KTO465" s="17"/>
      <c r="KTP465" s="17"/>
      <c r="KTQ465" s="17"/>
      <c r="KTR465" s="17"/>
      <c r="KTS465" s="17"/>
      <c r="KTT465" s="17"/>
      <c r="KTU465" s="17"/>
      <c r="KTV465" s="17"/>
      <c r="KTW465" s="17"/>
      <c r="KTX465" s="17"/>
      <c r="KTY465" s="17"/>
      <c r="KTZ465" s="17"/>
      <c r="KUA465" s="17"/>
      <c r="KUB465" s="17"/>
      <c r="KUC465" s="17"/>
      <c r="KUD465" s="17"/>
      <c r="KUE465" s="17"/>
      <c r="KUF465" s="17"/>
      <c r="KUG465" s="17"/>
      <c r="KUH465" s="17"/>
      <c r="KUI465" s="17"/>
      <c r="KUJ465" s="17"/>
      <c r="KUK465" s="17"/>
      <c r="KUL465" s="17"/>
      <c r="KUM465" s="17"/>
      <c r="KUN465" s="17"/>
      <c r="KUO465" s="17"/>
      <c r="KUP465" s="17"/>
      <c r="KUQ465" s="17"/>
      <c r="KUR465" s="17"/>
      <c r="KUS465" s="17"/>
      <c r="KUT465" s="17"/>
      <c r="KUU465" s="17"/>
      <c r="KUV465" s="17"/>
      <c r="KUW465" s="17"/>
      <c r="KUX465" s="17"/>
      <c r="KUY465" s="17"/>
      <c r="KUZ465" s="17"/>
      <c r="KVA465" s="17"/>
      <c r="KVB465" s="17"/>
      <c r="KVC465" s="17"/>
      <c r="KVD465" s="17"/>
      <c r="KVE465" s="17"/>
      <c r="KVF465" s="17"/>
      <c r="KVG465" s="17"/>
      <c r="KVH465" s="17"/>
      <c r="KVI465" s="17"/>
      <c r="KVJ465" s="17"/>
      <c r="KVK465" s="17"/>
      <c r="KVL465" s="17"/>
      <c r="KVM465" s="17"/>
      <c r="KVN465" s="17"/>
      <c r="KVO465" s="17"/>
      <c r="KVP465" s="17"/>
      <c r="KVQ465" s="17"/>
      <c r="KVR465" s="17"/>
      <c r="KVS465" s="17"/>
      <c r="KVT465" s="17"/>
      <c r="KVU465" s="17"/>
      <c r="KVV465" s="17"/>
      <c r="KVW465" s="17"/>
      <c r="KVX465" s="17"/>
      <c r="KVY465" s="17"/>
      <c r="KVZ465" s="17"/>
      <c r="KWA465" s="17"/>
      <c r="KWB465" s="17"/>
      <c r="KWC465" s="17"/>
      <c r="KWD465" s="17"/>
      <c r="KWE465" s="17"/>
      <c r="KWF465" s="17"/>
      <c r="KWG465" s="17"/>
      <c r="KWH465" s="17"/>
      <c r="KWI465" s="17"/>
      <c r="KWJ465" s="17"/>
      <c r="KWK465" s="17"/>
      <c r="KWL465" s="17"/>
      <c r="KWM465" s="17"/>
      <c r="KWN465" s="17"/>
      <c r="KWO465" s="17"/>
      <c r="KWP465" s="17"/>
      <c r="KWQ465" s="17"/>
      <c r="KWR465" s="17"/>
      <c r="KWS465" s="17"/>
      <c r="KWT465" s="17"/>
      <c r="KWU465" s="17"/>
      <c r="KWV465" s="17"/>
      <c r="KWW465" s="17"/>
      <c r="KWX465" s="17"/>
      <c r="KWY465" s="17"/>
      <c r="KWZ465" s="17"/>
      <c r="KXA465" s="17"/>
      <c r="KXB465" s="17"/>
      <c r="KXC465" s="17"/>
      <c r="KXD465" s="17"/>
      <c r="KXE465" s="17"/>
      <c r="KXF465" s="17"/>
      <c r="KXG465" s="17"/>
      <c r="KXH465" s="17"/>
      <c r="KXI465" s="17"/>
      <c r="KXJ465" s="17"/>
      <c r="KXK465" s="17"/>
      <c r="KXL465" s="17"/>
      <c r="KXM465" s="17"/>
      <c r="KXN465" s="17"/>
      <c r="KXO465" s="17"/>
      <c r="KXP465" s="17"/>
      <c r="KXQ465" s="17"/>
      <c r="KXR465" s="17"/>
      <c r="KXS465" s="17"/>
      <c r="KXT465" s="17"/>
      <c r="KXU465" s="17"/>
      <c r="KXV465" s="17"/>
      <c r="KXW465" s="17"/>
      <c r="KXX465" s="17"/>
      <c r="KXY465" s="17"/>
      <c r="KXZ465" s="17"/>
      <c r="KYA465" s="17"/>
      <c r="KYB465" s="17"/>
      <c r="KYC465" s="17"/>
      <c r="KYD465" s="17"/>
      <c r="KYE465" s="17"/>
      <c r="KYF465" s="17"/>
      <c r="KYG465" s="17"/>
      <c r="KYH465" s="17"/>
      <c r="KYI465" s="17"/>
      <c r="KYJ465" s="17"/>
      <c r="KYK465" s="17"/>
      <c r="KYL465" s="17"/>
      <c r="KYM465" s="17"/>
      <c r="KYN465" s="17"/>
      <c r="KYO465" s="17"/>
      <c r="KYP465" s="17"/>
      <c r="KYQ465" s="17"/>
      <c r="KYR465" s="17"/>
      <c r="KYS465" s="17"/>
      <c r="KYT465" s="17"/>
      <c r="KYU465" s="17"/>
      <c r="KYV465" s="17"/>
      <c r="KYW465" s="17"/>
      <c r="KYX465" s="17"/>
      <c r="KYY465" s="17"/>
      <c r="KYZ465" s="17"/>
      <c r="KZA465" s="17"/>
      <c r="KZB465" s="17"/>
      <c r="KZC465" s="17"/>
      <c r="KZD465" s="17"/>
      <c r="KZE465" s="17"/>
      <c r="KZF465" s="17"/>
      <c r="KZG465" s="17"/>
      <c r="KZH465" s="17"/>
      <c r="KZI465" s="17"/>
      <c r="KZJ465" s="17"/>
      <c r="KZK465" s="17"/>
      <c r="KZL465" s="17"/>
      <c r="KZM465" s="17"/>
      <c r="KZN465" s="17"/>
      <c r="KZO465" s="17"/>
      <c r="KZP465" s="17"/>
      <c r="KZQ465" s="17"/>
      <c r="KZR465" s="17"/>
      <c r="KZS465" s="17"/>
      <c r="KZT465" s="17"/>
      <c r="KZU465" s="17"/>
      <c r="KZV465" s="17"/>
      <c r="KZW465" s="17"/>
      <c r="KZX465" s="17"/>
      <c r="KZY465" s="17"/>
      <c r="KZZ465" s="17"/>
      <c r="LAA465" s="17"/>
      <c r="LAB465" s="17"/>
      <c r="LAC465" s="17"/>
      <c r="LAD465" s="17"/>
      <c r="LAE465" s="17"/>
      <c r="LAF465" s="17"/>
      <c r="LAG465" s="17"/>
      <c r="LAH465" s="17"/>
      <c r="LAI465" s="17"/>
      <c r="LAJ465" s="17"/>
      <c r="LAK465" s="17"/>
      <c r="LAL465" s="17"/>
      <c r="LAM465" s="17"/>
      <c r="LAN465" s="17"/>
      <c r="LAO465" s="17"/>
      <c r="LAP465" s="17"/>
      <c r="LAQ465" s="17"/>
      <c r="LAR465" s="17"/>
      <c r="LAS465" s="17"/>
      <c r="LAT465" s="17"/>
      <c r="LAU465" s="17"/>
      <c r="LAV465" s="17"/>
      <c r="LAW465" s="17"/>
      <c r="LAX465" s="17"/>
      <c r="LAY465" s="17"/>
      <c r="LAZ465" s="17"/>
      <c r="LBA465" s="17"/>
      <c r="LBB465" s="17"/>
      <c r="LBC465" s="17"/>
      <c r="LBD465" s="17"/>
      <c r="LBE465" s="17"/>
      <c r="LBF465" s="17"/>
      <c r="LBG465" s="17"/>
      <c r="LBH465" s="17"/>
      <c r="LBI465" s="17"/>
      <c r="LBJ465" s="17"/>
      <c r="LBK465" s="17"/>
      <c r="LBL465" s="17"/>
      <c r="LBM465" s="17"/>
      <c r="LBN465" s="17"/>
      <c r="LBO465" s="17"/>
      <c r="LBP465" s="17"/>
      <c r="LBQ465" s="17"/>
      <c r="LBR465" s="17"/>
      <c r="LBS465" s="17"/>
      <c r="LBT465" s="17"/>
      <c r="LBU465" s="17"/>
      <c r="LBV465" s="17"/>
      <c r="LBW465" s="17"/>
      <c r="LBX465" s="17"/>
      <c r="LBY465" s="17"/>
      <c r="LBZ465" s="17"/>
      <c r="LCA465" s="17"/>
      <c r="LCB465" s="17"/>
      <c r="LCC465" s="17"/>
      <c r="LCD465" s="17"/>
      <c r="LCE465" s="17"/>
      <c r="LCF465" s="17"/>
      <c r="LCG465" s="17"/>
      <c r="LCH465" s="17"/>
      <c r="LCI465" s="17"/>
      <c r="LCJ465" s="17"/>
      <c r="LCK465" s="17"/>
      <c r="LCL465" s="17"/>
      <c r="LCM465" s="17"/>
      <c r="LCN465" s="17"/>
      <c r="LCO465" s="17"/>
      <c r="LCP465" s="17"/>
      <c r="LCQ465" s="17"/>
      <c r="LCR465" s="17"/>
      <c r="LCS465" s="17"/>
      <c r="LCT465" s="17"/>
      <c r="LCU465" s="17"/>
      <c r="LCV465" s="17"/>
      <c r="LCW465" s="17"/>
      <c r="LCX465" s="17"/>
      <c r="LCY465" s="17"/>
      <c r="LCZ465" s="17"/>
      <c r="LDA465" s="17"/>
      <c r="LDB465" s="17"/>
      <c r="LDC465" s="17"/>
      <c r="LDD465" s="17"/>
      <c r="LDE465" s="17"/>
      <c r="LDF465" s="17"/>
      <c r="LDG465" s="17"/>
      <c r="LDH465" s="17"/>
      <c r="LDI465" s="17"/>
      <c r="LDJ465" s="17"/>
      <c r="LDK465" s="17"/>
      <c r="LDL465" s="17"/>
      <c r="LDM465" s="17"/>
      <c r="LDN465" s="17"/>
      <c r="LDO465" s="17"/>
      <c r="LDP465" s="17"/>
      <c r="LDQ465" s="17"/>
      <c r="LDR465" s="17"/>
      <c r="LDS465" s="17"/>
      <c r="LDT465" s="17"/>
      <c r="LDU465" s="17"/>
      <c r="LDV465" s="17"/>
      <c r="LDW465" s="17"/>
      <c r="LDX465" s="17"/>
      <c r="LDY465" s="17"/>
      <c r="LDZ465" s="17"/>
      <c r="LEA465" s="17"/>
      <c r="LEB465" s="17"/>
      <c r="LEC465" s="17"/>
      <c r="LED465" s="17"/>
      <c r="LEE465" s="17"/>
      <c r="LEF465" s="17"/>
      <c r="LEG465" s="17"/>
      <c r="LEH465" s="17"/>
      <c r="LEI465" s="17"/>
      <c r="LEJ465" s="17"/>
      <c r="LEK465" s="17"/>
      <c r="LEL465" s="17"/>
      <c r="LEM465" s="17"/>
      <c r="LEN465" s="17"/>
      <c r="LEO465" s="17"/>
      <c r="LEP465" s="17"/>
      <c r="LEQ465" s="17"/>
      <c r="LER465" s="17"/>
      <c r="LES465" s="17"/>
      <c r="LET465" s="17"/>
      <c r="LEU465" s="17"/>
      <c r="LEV465" s="17"/>
      <c r="LEW465" s="17"/>
      <c r="LEX465" s="17"/>
      <c r="LEY465" s="17"/>
      <c r="LEZ465" s="17"/>
      <c r="LFA465" s="17"/>
      <c r="LFB465" s="17"/>
      <c r="LFC465" s="17"/>
      <c r="LFD465" s="17"/>
      <c r="LFE465" s="17"/>
      <c r="LFF465" s="17"/>
      <c r="LFG465" s="17"/>
      <c r="LFH465" s="17"/>
      <c r="LFI465" s="17"/>
      <c r="LFJ465" s="17"/>
      <c r="LFK465" s="17"/>
      <c r="LFL465" s="17"/>
      <c r="LFM465" s="17"/>
      <c r="LFN465" s="17"/>
      <c r="LFO465" s="17"/>
      <c r="LFP465" s="17"/>
      <c r="LFQ465" s="17"/>
      <c r="LFR465" s="17"/>
      <c r="LFS465" s="17"/>
      <c r="LFT465" s="17"/>
      <c r="LFU465" s="17"/>
      <c r="LFV465" s="17"/>
      <c r="LFW465" s="17"/>
      <c r="LFX465" s="17"/>
      <c r="LFY465" s="17"/>
      <c r="LFZ465" s="17"/>
      <c r="LGA465" s="17"/>
      <c r="LGB465" s="17"/>
      <c r="LGC465" s="17"/>
      <c r="LGD465" s="17"/>
      <c r="LGE465" s="17"/>
      <c r="LGF465" s="17"/>
      <c r="LGG465" s="17"/>
      <c r="LGH465" s="17"/>
      <c r="LGI465" s="17"/>
      <c r="LGJ465" s="17"/>
      <c r="LGK465" s="17"/>
      <c r="LGL465" s="17"/>
      <c r="LGM465" s="17"/>
      <c r="LGN465" s="17"/>
      <c r="LGO465" s="17"/>
      <c r="LGP465" s="17"/>
      <c r="LGQ465" s="17"/>
      <c r="LGR465" s="17"/>
      <c r="LGS465" s="17"/>
      <c r="LGT465" s="17"/>
      <c r="LGU465" s="17"/>
      <c r="LGV465" s="17"/>
      <c r="LGW465" s="17"/>
      <c r="LGX465" s="17"/>
      <c r="LGY465" s="17"/>
      <c r="LGZ465" s="17"/>
      <c r="LHA465" s="17"/>
      <c r="LHB465" s="17"/>
      <c r="LHC465" s="17"/>
      <c r="LHD465" s="17"/>
      <c r="LHE465" s="17"/>
      <c r="LHF465" s="17"/>
      <c r="LHG465" s="17"/>
      <c r="LHH465" s="17"/>
      <c r="LHI465" s="17"/>
      <c r="LHJ465" s="17"/>
      <c r="LHK465" s="17"/>
      <c r="LHL465" s="17"/>
      <c r="LHM465" s="17"/>
      <c r="LHN465" s="17"/>
      <c r="LHO465" s="17"/>
      <c r="LHP465" s="17"/>
      <c r="LHQ465" s="17"/>
      <c r="LHR465" s="17"/>
      <c r="LHS465" s="17"/>
      <c r="LHT465" s="17"/>
      <c r="LHU465" s="17"/>
      <c r="LHV465" s="17"/>
      <c r="LHW465" s="17"/>
      <c r="LHX465" s="17"/>
      <c r="LHY465" s="17"/>
      <c r="LHZ465" s="17"/>
      <c r="LIA465" s="17"/>
      <c r="LIB465" s="17"/>
      <c r="LIC465" s="17"/>
      <c r="LID465" s="17"/>
      <c r="LIE465" s="17"/>
      <c r="LIF465" s="17"/>
      <c r="LIG465" s="17"/>
      <c r="LIH465" s="17"/>
      <c r="LII465" s="17"/>
      <c r="LIJ465" s="17"/>
      <c r="LIK465" s="17"/>
      <c r="LIL465" s="17"/>
      <c r="LIM465" s="17"/>
      <c r="LIN465" s="17"/>
      <c r="LIO465" s="17"/>
      <c r="LIP465" s="17"/>
      <c r="LIQ465" s="17"/>
      <c r="LIR465" s="17"/>
      <c r="LIS465" s="17"/>
      <c r="LIT465" s="17"/>
      <c r="LIU465" s="17"/>
      <c r="LIV465" s="17"/>
      <c r="LIW465" s="17"/>
      <c r="LIX465" s="17"/>
      <c r="LIY465" s="17"/>
      <c r="LIZ465" s="17"/>
      <c r="LJA465" s="17"/>
      <c r="LJB465" s="17"/>
      <c r="LJC465" s="17"/>
      <c r="LJD465" s="17"/>
      <c r="LJE465" s="17"/>
      <c r="LJF465" s="17"/>
      <c r="LJG465" s="17"/>
      <c r="LJH465" s="17"/>
      <c r="LJI465" s="17"/>
      <c r="LJJ465" s="17"/>
      <c r="LJK465" s="17"/>
      <c r="LJL465" s="17"/>
      <c r="LJM465" s="17"/>
      <c r="LJN465" s="17"/>
      <c r="LJO465" s="17"/>
      <c r="LJP465" s="17"/>
      <c r="LJQ465" s="17"/>
      <c r="LJR465" s="17"/>
      <c r="LJS465" s="17"/>
      <c r="LJT465" s="17"/>
      <c r="LJU465" s="17"/>
      <c r="LJV465" s="17"/>
      <c r="LJW465" s="17"/>
      <c r="LJX465" s="17"/>
      <c r="LJY465" s="17"/>
      <c r="LJZ465" s="17"/>
      <c r="LKA465" s="17"/>
      <c r="LKB465" s="17"/>
      <c r="LKC465" s="17"/>
      <c r="LKD465" s="17"/>
      <c r="LKE465" s="17"/>
      <c r="LKF465" s="17"/>
      <c r="LKG465" s="17"/>
      <c r="LKH465" s="17"/>
      <c r="LKI465" s="17"/>
      <c r="LKJ465" s="17"/>
      <c r="LKK465" s="17"/>
      <c r="LKL465" s="17"/>
      <c r="LKM465" s="17"/>
      <c r="LKN465" s="17"/>
      <c r="LKO465" s="17"/>
      <c r="LKP465" s="17"/>
      <c r="LKQ465" s="17"/>
      <c r="LKR465" s="17"/>
      <c r="LKS465" s="17"/>
      <c r="LKT465" s="17"/>
      <c r="LKU465" s="17"/>
      <c r="LKV465" s="17"/>
      <c r="LKW465" s="17"/>
      <c r="LKX465" s="17"/>
      <c r="LKY465" s="17"/>
      <c r="LKZ465" s="17"/>
      <c r="LLA465" s="17"/>
      <c r="LLB465" s="17"/>
      <c r="LLC465" s="17"/>
      <c r="LLD465" s="17"/>
      <c r="LLE465" s="17"/>
      <c r="LLF465" s="17"/>
      <c r="LLG465" s="17"/>
      <c r="LLH465" s="17"/>
      <c r="LLI465" s="17"/>
      <c r="LLJ465" s="17"/>
      <c r="LLK465" s="17"/>
      <c r="LLL465" s="17"/>
      <c r="LLM465" s="17"/>
      <c r="LLN465" s="17"/>
      <c r="LLO465" s="17"/>
      <c r="LLP465" s="17"/>
      <c r="LLQ465" s="17"/>
      <c r="LLR465" s="17"/>
      <c r="LLS465" s="17"/>
      <c r="LLT465" s="17"/>
      <c r="LLU465" s="17"/>
      <c r="LLV465" s="17"/>
      <c r="LLW465" s="17"/>
      <c r="LLX465" s="17"/>
      <c r="LLY465" s="17"/>
      <c r="LLZ465" s="17"/>
      <c r="LMA465" s="17"/>
      <c r="LMB465" s="17"/>
      <c r="LMC465" s="17"/>
      <c r="LMD465" s="17"/>
      <c r="LME465" s="17"/>
      <c r="LMF465" s="17"/>
      <c r="LMG465" s="17"/>
      <c r="LMH465" s="17"/>
      <c r="LMI465" s="17"/>
      <c r="LMJ465" s="17"/>
      <c r="LMK465" s="17"/>
      <c r="LML465" s="17"/>
      <c r="LMM465" s="17"/>
      <c r="LMN465" s="17"/>
      <c r="LMO465" s="17"/>
      <c r="LMP465" s="17"/>
      <c r="LMQ465" s="17"/>
      <c r="LMR465" s="17"/>
      <c r="LMS465" s="17"/>
      <c r="LMT465" s="17"/>
      <c r="LMU465" s="17"/>
      <c r="LMV465" s="17"/>
      <c r="LMW465" s="17"/>
      <c r="LMX465" s="17"/>
      <c r="LMY465" s="17"/>
      <c r="LMZ465" s="17"/>
      <c r="LNA465" s="17"/>
      <c r="LNB465" s="17"/>
      <c r="LNC465" s="17"/>
      <c r="LND465" s="17"/>
      <c r="LNE465" s="17"/>
      <c r="LNF465" s="17"/>
      <c r="LNG465" s="17"/>
      <c r="LNH465" s="17"/>
      <c r="LNI465" s="17"/>
      <c r="LNJ465" s="17"/>
      <c r="LNK465" s="17"/>
      <c r="LNL465" s="17"/>
      <c r="LNM465" s="17"/>
      <c r="LNN465" s="17"/>
      <c r="LNO465" s="17"/>
      <c r="LNP465" s="17"/>
      <c r="LNQ465" s="17"/>
      <c r="LNR465" s="17"/>
      <c r="LNS465" s="17"/>
      <c r="LNT465" s="17"/>
      <c r="LNU465" s="17"/>
      <c r="LNV465" s="17"/>
      <c r="LNW465" s="17"/>
      <c r="LNX465" s="17"/>
      <c r="LNY465" s="17"/>
      <c r="LNZ465" s="17"/>
      <c r="LOA465" s="17"/>
      <c r="LOB465" s="17"/>
      <c r="LOC465" s="17"/>
      <c r="LOD465" s="17"/>
      <c r="LOE465" s="17"/>
      <c r="LOF465" s="17"/>
      <c r="LOG465" s="17"/>
      <c r="LOH465" s="17"/>
      <c r="LOI465" s="17"/>
      <c r="LOJ465" s="17"/>
      <c r="LOK465" s="17"/>
      <c r="LOL465" s="17"/>
      <c r="LOM465" s="17"/>
      <c r="LON465" s="17"/>
      <c r="LOO465" s="17"/>
      <c r="LOP465" s="17"/>
      <c r="LOQ465" s="17"/>
      <c r="LOR465" s="17"/>
      <c r="LOS465" s="17"/>
      <c r="LOT465" s="17"/>
      <c r="LOU465" s="17"/>
      <c r="LOV465" s="17"/>
      <c r="LOW465" s="17"/>
      <c r="LOX465" s="17"/>
      <c r="LOY465" s="17"/>
      <c r="LOZ465" s="17"/>
      <c r="LPA465" s="17"/>
      <c r="LPB465" s="17"/>
      <c r="LPC465" s="17"/>
      <c r="LPD465" s="17"/>
      <c r="LPE465" s="17"/>
      <c r="LPF465" s="17"/>
      <c r="LPG465" s="17"/>
      <c r="LPH465" s="17"/>
      <c r="LPI465" s="17"/>
      <c r="LPJ465" s="17"/>
      <c r="LPK465" s="17"/>
      <c r="LPL465" s="17"/>
      <c r="LPM465" s="17"/>
      <c r="LPN465" s="17"/>
      <c r="LPO465" s="17"/>
      <c r="LPP465" s="17"/>
      <c r="LPQ465" s="17"/>
      <c r="LPR465" s="17"/>
      <c r="LPS465" s="17"/>
      <c r="LPT465" s="17"/>
      <c r="LPU465" s="17"/>
      <c r="LPV465" s="17"/>
      <c r="LPW465" s="17"/>
      <c r="LPX465" s="17"/>
      <c r="LPY465" s="17"/>
      <c r="LPZ465" s="17"/>
      <c r="LQA465" s="17"/>
      <c r="LQB465" s="17"/>
      <c r="LQC465" s="17"/>
      <c r="LQD465" s="17"/>
      <c r="LQE465" s="17"/>
      <c r="LQF465" s="17"/>
      <c r="LQG465" s="17"/>
      <c r="LQH465" s="17"/>
      <c r="LQI465" s="17"/>
      <c r="LQJ465" s="17"/>
      <c r="LQK465" s="17"/>
      <c r="LQL465" s="17"/>
      <c r="LQM465" s="17"/>
      <c r="LQN465" s="17"/>
      <c r="LQO465" s="17"/>
      <c r="LQP465" s="17"/>
      <c r="LQQ465" s="17"/>
      <c r="LQR465" s="17"/>
      <c r="LQS465" s="17"/>
      <c r="LQT465" s="17"/>
      <c r="LQU465" s="17"/>
      <c r="LQV465" s="17"/>
      <c r="LQW465" s="17"/>
      <c r="LQX465" s="17"/>
      <c r="LQY465" s="17"/>
      <c r="LQZ465" s="17"/>
      <c r="LRA465" s="17"/>
      <c r="LRB465" s="17"/>
      <c r="LRC465" s="17"/>
      <c r="LRD465" s="17"/>
      <c r="LRE465" s="17"/>
      <c r="LRF465" s="17"/>
      <c r="LRG465" s="17"/>
      <c r="LRH465" s="17"/>
      <c r="LRI465" s="17"/>
      <c r="LRJ465" s="17"/>
      <c r="LRK465" s="17"/>
      <c r="LRL465" s="17"/>
      <c r="LRM465" s="17"/>
      <c r="LRN465" s="17"/>
      <c r="LRO465" s="17"/>
      <c r="LRP465" s="17"/>
      <c r="LRQ465" s="17"/>
      <c r="LRR465" s="17"/>
      <c r="LRS465" s="17"/>
      <c r="LRT465" s="17"/>
      <c r="LRU465" s="17"/>
      <c r="LRV465" s="17"/>
      <c r="LRW465" s="17"/>
      <c r="LRX465" s="17"/>
      <c r="LRY465" s="17"/>
      <c r="LRZ465" s="17"/>
      <c r="LSA465" s="17"/>
      <c r="LSB465" s="17"/>
      <c r="LSC465" s="17"/>
      <c r="LSD465" s="17"/>
      <c r="LSE465" s="17"/>
      <c r="LSF465" s="17"/>
      <c r="LSG465" s="17"/>
      <c r="LSH465" s="17"/>
      <c r="LSI465" s="17"/>
      <c r="LSJ465" s="17"/>
      <c r="LSK465" s="17"/>
      <c r="LSL465" s="17"/>
      <c r="LSM465" s="17"/>
      <c r="LSN465" s="17"/>
      <c r="LSO465" s="17"/>
      <c r="LSP465" s="17"/>
      <c r="LSQ465" s="17"/>
      <c r="LSR465" s="17"/>
      <c r="LSS465" s="17"/>
      <c r="LST465" s="17"/>
      <c r="LSU465" s="17"/>
      <c r="LSV465" s="17"/>
      <c r="LSW465" s="17"/>
      <c r="LSX465" s="17"/>
      <c r="LSY465" s="17"/>
      <c r="LSZ465" s="17"/>
      <c r="LTA465" s="17"/>
      <c r="LTB465" s="17"/>
      <c r="LTC465" s="17"/>
      <c r="LTD465" s="17"/>
      <c r="LTE465" s="17"/>
      <c r="LTF465" s="17"/>
      <c r="LTG465" s="17"/>
      <c r="LTH465" s="17"/>
      <c r="LTI465" s="17"/>
      <c r="LTJ465" s="17"/>
      <c r="LTK465" s="17"/>
      <c r="LTL465" s="17"/>
      <c r="LTM465" s="17"/>
      <c r="LTN465" s="17"/>
      <c r="LTO465" s="17"/>
      <c r="LTP465" s="17"/>
      <c r="LTQ465" s="17"/>
      <c r="LTR465" s="17"/>
      <c r="LTS465" s="17"/>
      <c r="LTT465" s="17"/>
      <c r="LTU465" s="17"/>
      <c r="LTV465" s="17"/>
      <c r="LTW465" s="17"/>
      <c r="LTX465" s="17"/>
      <c r="LTY465" s="17"/>
      <c r="LTZ465" s="17"/>
      <c r="LUA465" s="17"/>
      <c r="LUB465" s="17"/>
      <c r="LUC465" s="17"/>
      <c r="LUD465" s="17"/>
      <c r="LUE465" s="17"/>
      <c r="LUF465" s="17"/>
      <c r="LUG465" s="17"/>
      <c r="LUH465" s="17"/>
      <c r="LUI465" s="17"/>
      <c r="LUJ465" s="17"/>
      <c r="LUK465" s="17"/>
      <c r="LUL465" s="17"/>
      <c r="LUM465" s="17"/>
      <c r="LUN465" s="17"/>
      <c r="LUO465" s="17"/>
      <c r="LUP465" s="17"/>
      <c r="LUQ465" s="17"/>
      <c r="LUR465" s="17"/>
      <c r="LUS465" s="17"/>
      <c r="LUT465" s="17"/>
      <c r="LUU465" s="17"/>
      <c r="LUV465" s="17"/>
      <c r="LUW465" s="17"/>
      <c r="LUX465" s="17"/>
      <c r="LUY465" s="17"/>
      <c r="LUZ465" s="17"/>
      <c r="LVA465" s="17"/>
      <c r="LVB465" s="17"/>
      <c r="LVC465" s="17"/>
      <c r="LVD465" s="17"/>
      <c r="LVE465" s="17"/>
      <c r="LVF465" s="17"/>
      <c r="LVG465" s="17"/>
      <c r="LVH465" s="17"/>
      <c r="LVI465" s="17"/>
      <c r="LVJ465" s="17"/>
      <c r="LVK465" s="17"/>
      <c r="LVL465" s="17"/>
      <c r="LVM465" s="17"/>
      <c r="LVN465" s="17"/>
      <c r="LVO465" s="17"/>
      <c r="LVP465" s="17"/>
      <c r="LVQ465" s="17"/>
      <c r="LVR465" s="17"/>
      <c r="LVS465" s="17"/>
      <c r="LVT465" s="17"/>
      <c r="LVU465" s="17"/>
      <c r="LVV465" s="17"/>
      <c r="LVW465" s="17"/>
      <c r="LVX465" s="17"/>
      <c r="LVY465" s="17"/>
      <c r="LVZ465" s="17"/>
      <c r="LWA465" s="17"/>
      <c r="LWB465" s="17"/>
      <c r="LWC465" s="17"/>
      <c r="LWD465" s="17"/>
      <c r="LWE465" s="17"/>
      <c r="LWF465" s="17"/>
      <c r="LWG465" s="17"/>
      <c r="LWH465" s="17"/>
      <c r="LWI465" s="17"/>
      <c r="LWJ465" s="17"/>
      <c r="LWK465" s="17"/>
      <c r="LWL465" s="17"/>
      <c r="LWM465" s="17"/>
      <c r="LWN465" s="17"/>
      <c r="LWO465" s="17"/>
      <c r="LWP465" s="17"/>
      <c r="LWQ465" s="17"/>
      <c r="LWR465" s="17"/>
      <c r="LWS465" s="17"/>
      <c r="LWT465" s="17"/>
      <c r="LWU465" s="17"/>
      <c r="LWV465" s="17"/>
      <c r="LWW465" s="17"/>
      <c r="LWX465" s="17"/>
      <c r="LWY465" s="17"/>
      <c r="LWZ465" s="17"/>
      <c r="LXA465" s="17"/>
      <c r="LXB465" s="17"/>
      <c r="LXC465" s="17"/>
      <c r="LXD465" s="17"/>
      <c r="LXE465" s="17"/>
      <c r="LXF465" s="17"/>
      <c r="LXG465" s="17"/>
      <c r="LXH465" s="17"/>
      <c r="LXI465" s="17"/>
      <c r="LXJ465" s="17"/>
      <c r="LXK465" s="17"/>
      <c r="LXL465" s="17"/>
      <c r="LXM465" s="17"/>
      <c r="LXN465" s="17"/>
      <c r="LXO465" s="17"/>
      <c r="LXP465" s="17"/>
      <c r="LXQ465" s="17"/>
      <c r="LXR465" s="17"/>
      <c r="LXS465" s="17"/>
      <c r="LXT465" s="17"/>
      <c r="LXU465" s="17"/>
      <c r="LXV465" s="17"/>
      <c r="LXW465" s="17"/>
      <c r="LXX465" s="17"/>
      <c r="LXY465" s="17"/>
      <c r="LXZ465" s="17"/>
      <c r="LYA465" s="17"/>
      <c r="LYB465" s="17"/>
      <c r="LYC465" s="17"/>
      <c r="LYD465" s="17"/>
      <c r="LYE465" s="17"/>
      <c r="LYF465" s="17"/>
      <c r="LYG465" s="17"/>
      <c r="LYH465" s="17"/>
      <c r="LYI465" s="17"/>
      <c r="LYJ465" s="17"/>
      <c r="LYK465" s="17"/>
      <c r="LYL465" s="17"/>
      <c r="LYM465" s="17"/>
      <c r="LYN465" s="17"/>
      <c r="LYO465" s="17"/>
      <c r="LYP465" s="17"/>
      <c r="LYQ465" s="17"/>
      <c r="LYR465" s="17"/>
      <c r="LYS465" s="17"/>
      <c r="LYT465" s="17"/>
      <c r="LYU465" s="17"/>
      <c r="LYV465" s="17"/>
      <c r="LYW465" s="17"/>
      <c r="LYX465" s="17"/>
      <c r="LYY465" s="17"/>
      <c r="LYZ465" s="17"/>
      <c r="LZA465" s="17"/>
      <c r="LZB465" s="17"/>
      <c r="LZC465" s="17"/>
      <c r="LZD465" s="17"/>
      <c r="LZE465" s="17"/>
      <c r="LZF465" s="17"/>
      <c r="LZG465" s="17"/>
      <c r="LZH465" s="17"/>
      <c r="LZI465" s="17"/>
      <c r="LZJ465" s="17"/>
      <c r="LZK465" s="17"/>
      <c r="LZL465" s="17"/>
      <c r="LZM465" s="17"/>
      <c r="LZN465" s="17"/>
      <c r="LZO465" s="17"/>
      <c r="LZP465" s="17"/>
      <c r="LZQ465" s="17"/>
      <c r="LZR465" s="17"/>
      <c r="LZS465" s="17"/>
      <c r="LZT465" s="17"/>
      <c r="LZU465" s="17"/>
      <c r="LZV465" s="17"/>
      <c r="LZW465" s="17"/>
      <c r="LZX465" s="17"/>
      <c r="LZY465" s="17"/>
      <c r="LZZ465" s="17"/>
      <c r="MAA465" s="17"/>
      <c r="MAB465" s="17"/>
      <c r="MAC465" s="17"/>
      <c r="MAD465" s="17"/>
      <c r="MAE465" s="17"/>
      <c r="MAF465" s="17"/>
      <c r="MAG465" s="17"/>
      <c r="MAH465" s="17"/>
      <c r="MAI465" s="17"/>
      <c r="MAJ465" s="17"/>
      <c r="MAK465" s="17"/>
      <c r="MAL465" s="17"/>
      <c r="MAM465" s="17"/>
      <c r="MAN465" s="17"/>
      <c r="MAO465" s="17"/>
      <c r="MAP465" s="17"/>
      <c r="MAQ465" s="17"/>
      <c r="MAR465" s="17"/>
      <c r="MAS465" s="17"/>
      <c r="MAT465" s="17"/>
      <c r="MAU465" s="17"/>
      <c r="MAV465" s="17"/>
      <c r="MAW465" s="17"/>
      <c r="MAX465" s="17"/>
      <c r="MAY465" s="17"/>
      <c r="MAZ465" s="17"/>
      <c r="MBA465" s="17"/>
      <c r="MBB465" s="17"/>
      <c r="MBC465" s="17"/>
      <c r="MBD465" s="17"/>
      <c r="MBE465" s="17"/>
      <c r="MBF465" s="17"/>
      <c r="MBG465" s="17"/>
      <c r="MBH465" s="17"/>
      <c r="MBI465" s="17"/>
      <c r="MBJ465" s="17"/>
      <c r="MBK465" s="17"/>
      <c r="MBL465" s="17"/>
      <c r="MBM465" s="17"/>
      <c r="MBN465" s="17"/>
      <c r="MBO465" s="17"/>
      <c r="MBP465" s="17"/>
      <c r="MBQ465" s="17"/>
      <c r="MBR465" s="17"/>
      <c r="MBS465" s="17"/>
      <c r="MBT465" s="17"/>
      <c r="MBU465" s="17"/>
      <c r="MBV465" s="17"/>
      <c r="MBW465" s="17"/>
      <c r="MBX465" s="17"/>
      <c r="MBY465" s="17"/>
      <c r="MBZ465" s="17"/>
      <c r="MCA465" s="17"/>
      <c r="MCB465" s="17"/>
      <c r="MCC465" s="17"/>
      <c r="MCD465" s="17"/>
      <c r="MCE465" s="17"/>
      <c r="MCF465" s="17"/>
      <c r="MCG465" s="17"/>
      <c r="MCH465" s="17"/>
      <c r="MCI465" s="17"/>
      <c r="MCJ465" s="17"/>
      <c r="MCK465" s="17"/>
      <c r="MCL465" s="17"/>
      <c r="MCM465" s="17"/>
      <c r="MCN465" s="17"/>
      <c r="MCO465" s="17"/>
      <c r="MCP465" s="17"/>
      <c r="MCQ465" s="17"/>
      <c r="MCR465" s="17"/>
      <c r="MCS465" s="17"/>
      <c r="MCT465" s="17"/>
      <c r="MCU465" s="17"/>
      <c r="MCV465" s="17"/>
      <c r="MCW465" s="17"/>
      <c r="MCX465" s="17"/>
      <c r="MCY465" s="17"/>
      <c r="MCZ465" s="17"/>
      <c r="MDA465" s="17"/>
      <c r="MDB465" s="17"/>
      <c r="MDC465" s="17"/>
      <c r="MDD465" s="17"/>
      <c r="MDE465" s="17"/>
      <c r="MDF465" s="17"/>
      <c r="MDG465" s="17"/>
      <c r="MDH465" s="17"/>
      <c r="MDI465" s="17"/>
      <c r="MDJ465" s="17"/>
      <c r="MDK465" s="17"/>
      <c r="MDL465" s="17"/>
      <c r="MDM465" s="17"/>
      <c r="MDN465" s="17"/>
      <c r="MDO465" s="17"/>
      <c r="MDP465" s="17"/>
      <c r="MDQ465" s="17"/>
      <c r="MDR465" s="17"/>
      <c r="MDS465" s="17"/>
      <c r="MDT465" s="17"/>
      <c r="MDU465" s="17"/>
      <c r="MDV465" s="17"/>
      <c r="MDW465" s="17"/>
      <c r="MDX465" s="17"/>
      <c r="MDY465" s="17"/>
      <c r="MDZ465" s="17"/>
      <c r="MEA465" s="17"/>
      <c r="MEB465" s="17"/>
      <c r="MEC465" s="17"/>
      <c r="MED465" s="17"/>
      <c r="MEE465" s="17"/>
      <c r="MEF465" s="17"/>
      <c r="MEG465" s="17"/>
      <c r="MEH465" s="17"/>
      <c r="MEI465" s="17"/>
      <c r="MEJ465" s="17"/>
      <c r="MEK465" s="17"/>
      <c r="MEL465" s="17"/>
      <c r="MEM465" s="17"/>
      <c r="MEN465" s="17"/>
      <c r="MEO465" s="17"/>
      <c r="MEP465" s="17"/>
      <c r="MEQ465" s="17"/>
      <c r="MER465" s="17"/>
      <c r="MES465" s="17"/>
      <c r="MET465" s="17"/>
      <c r="MEU465" s="17"/>
      <c r="MEV465" s="17"/>
      <c r="MEW465" s="17"/>
      <c r="MEX465" s="17"/>
      <c r="MEY465" s="17"/>
      <c r="MEZ465" s="17"/>
      <c r="MFA465" s="17"/>
      <c r="MFB465" s="17"/>
      <c r="MFC465" s="17"/>
      <c r="MFD465" s="17"/>
      <c r="MFE465" s="17"/>
      <c r="MFF465" s="17"/>
      <c r="MFG465" s="17"/>
      <c r="MFH465" s="17"/>
      <c r="MFI465" s="17"/>
      <c r="MFJ465" s="17"/>
      <c r="MFK465" s="17"/>
      <c r="MFL465" s="17"/>
      <c r="MFM465" s="17"/>
      <c r="MFN465" s="17"/>
      <c r="MFO465" s="17"/>
      <c r="MFP465" s="17"/>
      <c r="MFQ465" s="17"/>
      <c r="MFR465" s="17"/>
      <c r="MFS465" s="17"/>
      <c r="MFT465" s="17"/>
      <c r="MFU465" s="17"/>
      <c r="MFV465" s="17"/>
      <c r="MFW465" s="17"/>
      <c r="MFX465" s="17"/>
      <c r="MFY465" s="17"/>
      <c r="MFZ465" s="17"/>
      <c r="MGA465" s="17"/>
      <c r="MGB465" s="17"/>
      <c r="MGC465" s="17"/>
      <c r="MGD465" s="17"/>
      <c r="MGE465" s="17"/>
      <c r="MGF465" s="17"/>
      <c r="MGG465" s="17"/>
      <c r="MGH465" s="17"/>
      <c r="MGI465" s="17"/>
      <c r="MGJ465" s="17"/>
      <c r="MGK465" s="17"/>
      <c r="MGL465" s="17"/>
      <c r="MGM465" s="17"/>
      <c r="MGN465" s="17"/>
      <c r="MGO465" s="17"/>
      <c r="MGP465" s="17"/>
      <c r="MGQ465" s="17"/>
      <c r="MGR465" s="17"/>
      <c r="MGS465" s="17"/>
      <c r="MGT465" s="17"/>
      <c r="MGU465" s="17"/>
      <c r="MGV465" s="17"/>
      <c r="MGW465" s="17"/>
      <c r="MGX465" s="17"/>
      <c r="MGY465" s="17"/>
      <c r="MGZ465" s="17"/>
      <c r="MHA465" s="17"/>
      <c r="MHB465" s="17"/>
      <c r="MHC465" s="17"/>
      <c r="MHD465" s="17"/>
      <c r="MHE465" s="17"/>
      <c r="MHF465" s="17"/>
      <c r="MHG465" s="17"/>
      <c r="MHH465" s="17"/>
      <c r="MHI465" s="17"/>
      <c r="MHJ465" s="17"/>
      <c r="MHK465" s="17"/>
      <c r="MHL465" s="17"/>
      <c r="MHM465" s="17"/>
      <c r="MHN465" s="17"/>
      <c r="MHO465" s="17"/>
      <c r="MHP465" s="17"/>
      <c r="MHQ465" s="17"/>
      <c r="MHR465" s="17"/>
      <c r="MHS465" s="17"/>
      <c r="MHT465" s="17"/>
      <c r="MHU465" s="17"/>
      <c r="MHV465" s="17"/>
      <c r="MHW465" s="17"/>
      <c r="MHX465" s="17"/>
      <c r="MHY465" s="17"/>
      <c r="MHZ465" s="17"/>
      <c r="MIA465" s="17"/>
      <c r="MIB465" s="17"/>
      <c r="MIC465" s="17"/>
      <c r="MID465" s="17"/>
      <c r="MIE465" s="17"/>
      <c r="MIF465" s="17"/>
      <c r="MIG465" s="17"/>
      <c r="MIH465" s="17"/>
      <c r="MII465" s="17"/>
      <c r="MIJ465" s="17"/>
      <c r="MIK465" s="17"/>
      <c r="MIL465" s="17"/>
      <c r="MIM465" s="17"/>
      <c r="MIN465" s="17"/>
      <c r="MIO465" s="17"/>
      <c r="MIP465" s="17"/>
      <c r="MIQ465" s="17"/>
      <c r="MIR465" s="17"/>
      <c r="MIS465" s="17"/>
      <c r="MIT465" s="17"/>
      <c r="MIU465" s="17"/>
      <c r="MIV465" s="17"/>
      <c r="MIW465" s="17"/>
      <c r="MIX465" s="17"/>
      <c r="MIY465" s="17"/>
      <c r="MIZ465" s="17"/>
      <c r="MJA465" s="17"/>
      <c r="MJB465" s="17"/>
      <c r="MJC465" s="17"/>
      <c r="MJD465" s="17"/>
      <c r="MJE465" s="17"/>
      <c r="MJF465" s="17"/>
      <c r="MJG465" s="17"/>
      <c r="MJH465" s="17"/>
      <c r="MJI465" s="17"/>
      <c r="MJJ465" s="17"/>
      <c r="MJK465" s="17"/>
      <c r="MJL465" s="17"/>
      <c r="MJM465" s="17"/>
      <c r="MJN465" s="17"/>
      <c r="MJO465" s="17"/>
      <c r="MJP465" s="17"/>
      <c r="MJQ465" s="17"/>
      <c r="MJR465" s="17"/>
      <c r="MJS465" s="17"/>
      <c r="MJT465" s="17"/>
      <c r="MJU465" s="17"/>
      <c r="MJV465" s="17"/>
      <c r="MJW465" s="17"/>
      <c r="MJX465" s="17"/>
      <c r="MJY465" s="17"/>
      <c r="MJZ465" s="17"/>
      <c r="MKA465" s="17"/>
      <c r="MKB465" s="17"/>
      <c r="MKC465" s="17"/>
      <c r="MKD465" s="17"/>
      <c r="MKE465" s="17"/>
      <c r="MKF465" s="17"/>
      <c r="MKG465" s="17"/>
      <c r="MKH465" s="17"/>
      <c r="MKI465" s="17"/>
      <c r="MKJ465" s="17"/>
      <c r="MKK465" s="17"/>
      <c r="MKL465" s="17"/>
      <c r="MKM465" s="17"/>
      <c r="MKN465" s="17"/>
      <c r="MKO465" s="17"/>
      <c r="MKP465" s="17"/>
      <c r="MKQ465" s="17"/>
      <c r="MKR465" s="17"/>
      <c r="MKS465" s="17"/>
      <c r="MKT465" s="17"/>
      <c r="MKU465" s="17"/>
      <c r="MKV465" s="17"/>
      <c r="MKW465" s="17"/>
      <c r="MKX465" s="17"/>
      <c r="MKY465" s="17"/>
      <c r="MKZ465" s="17"/>
      <c r="MLA465" s="17"/>
      <c r="MLB465" s="17"/>
      <c r="MLC465" s="17"/>
      <c r="MLD465" s="17"/>
      <c r="MLE465" s="17"/>
      <c r="MLF465" s="17"/>
      <c r="MLG465" s="17"/>
      <c r="MLH465" s="17"/>
      <c r="MLI465" s="17"/>
      <c r="MLJ465" s="17"/>
      <c r="MLK465" s="17"/>
      <c r="MLL465" s="17"/>
      <c r="MLM465" s="17"/>
      <c r="MLN465" s="17"/>
      <c r="MLO465" s="17"/>
      <c r="MLP465" s="17"/>
      <c r="MLQ465" s="17"/>
      <c r="MLR465" s="17"/>
      <c r="MLS465" s="17"/>
      <c r="MLT465" s="17"/>
      <c r="MLU465" s="17"/>
      <c r="MLV465" s="17"/>
      <c r="MLW465" s="17"/>
      <c r="MLX465" s="17"/>
      <c r="MLY465" s="17"/>
      <c r="MLZ465" s="17"/>
      <c r="MMA465" s="17"/>
      <c r="MMB465" s="17"/>
      <c r="MMC465" s="17"/>
      <c r="MMD465" s="17"/>
      <c r="MME465" s="17"/>
      <c r="MMF465" s="17"/>
      <c r="MMG465" s="17"/>
      <c r="MMH465" s="17"/>
      <c r="MMI465" s="17"/>
      <c r="MMJ465" s="17"/>
      <c r="MMK465" s="17"/>
      <c r="MML465" s="17"/>
      <c r="MMM465" s="17"/>
      <c r="MMN465" s="17"/>
      <c r="MMO465" s="17"/>
      <c r="MMP465" s="17"/>
      <c r="MMQ465" s="17"/>
      <c r="MMR465" s="17"/>
      <c r="MMS465" s="17"/>
      <c r="MMT465" s="17"/>
      <c r="MMU465" s="17"/>
      <c r="MMV465" s="17"/>
      <c r="MMW465" s="17"/>
      <c r="MMX465" s="17"/>
      <c r="MMY465" s="17"/>
      <c r="MMZ465" s="17"/>
      <c r="MNA465" s="17"/>
      <c r="MNB465" s="17"/>
      <c r="MNC465" s="17"/>
      <c r="MND465" s="17"/>
      <c r="MNE465" s="17"/>
      <c r="MNF465" s="17"/>
      <c r="MNG465" s="17"/>
      <c r="MNH465" s="17"/>
      <c r="MNI465" s="17"/>
      <c r="MNJ465" s="17"/>
      <c r="MNK465" s="17"/>
      <c r="MNL465" s="17"/>
      <c r="MNM465" s="17"/>
      <c r="MNN465" s="17"/>
      <c r="MNO465" s="17"/>
      <c r="MNP465" s="17"/>
      <c r="MNQ465" s="17"/>
      <c r="MNR465" s="17"/>
      <c r="MNS465" s="17"/>
      <c r="MNT465" s="17"/>
      <c r="MNU465" s="17"/>
      <c r="MNV465" s="17"/>
      <c r="MNW465" s="17"/>
      <c r="MNX465" s="17"/>
      <c r="MNY465" s="17"/>
      <c r="MNZ465" s="17"/>
      <c r="MOA465" s="17"/>
      <c r="MOB465" s="17"/>
      <c r="MOC465" s="17"/>
      <c r="MOD465" s="17"/>
      <c r="MOE465" s="17"/>
      <c r="MOF465" s="17"/>
      <c r="MOG465" s="17"/>
      <c r="MOH465" s="17"/>
      <c r="MOI465" s="17"/>
      <c r="MOJ465" s="17"/>
      <c r="MOK465" s="17"/>
      <c r="MOL465" s="17"/>
      <c r="MOM465" s="17"/>
      <c r="MON465" s="17"/>
      <c r="MOO465" s="17"/>
      <c r="MOP465" s="17"/>
      <c r="MOQ465" s="17"/>
      <c r="MOR465" s="17"/>
      <c r="MOS465" s="17"/>
      <c r="MOT465" s="17"/>
      <c r="MOU465" s="17"/>
      <c r="MOV465" s="17"/>
      <c r="MOW465" s="17"/>
      <c r="MOX465" s="17"/>
      <c r="MOY465" s="17"/>
      <c r="MOZ465" s="17"/>
      <c r="MPA465" s="17"/>
      <c r="MPB465" s="17"/>
      <c r="MPC465" s="17"/>
      <c r="MPD465" s="17"/>
      <c r="MPE465" s="17"/>
      <c r="MPF465" s="17"/>
      <c r="MPG465" s="17"/>
      <c r="MPH465" s="17"/>
      <c r="MPI465" s="17"/>
      <c r="MPJ465" s="17"/>
      <c r="MPK465" s="17"/>
      <c r="MPL465" s="17"/>
      <c r="MPM465" s="17"/>
      <c r="MPN465" s="17"/>
      <c r="MPO465" s="17"/>
      <c r="MPP465" s="17"/>
      <c r="MPQ465" s="17"/>
      <c r="MPR465" s="17"/>
      <c r="MPS465" s="17"/>
      <c r="MPT465" s="17"/>
      <c r="MPU465" s="17"/>
      <c r="MPV465" s="17"/>
      <c r="MPW465" s="17"/>
      <c r="MPX465" s="17"/>
      <c r="MPY465" s="17"/>
      <c r="MPZ465" s="17"/>
      <c r="MQA465" s="17"/>
      <c r="MQB465" s="17"/>
      <c r="MQC465" s="17"/>
      <c r="MQD465" s="17"/>
      <c r="MQE465" s="17"/>
      <c r="MQF465" s="17"/>
      <c r="MQG465" s="17"/>
      <c r="MQH465" s="17"/>
      <c r="MQI465" s="17"/>
      <c r="MQJ465" s="17"/>
      <c r="MQK465" s="17"/>
      <c r="MQL465" s="17"/>
      <c r="MQM465" s="17"/>
      <c r="MQN465" s="17"/>
      <c r="MQO465" s="17"/>
      <c r="MQP465" s="17"/>
      <c r="MQQ465" s="17"/>
      <c r="MQR465" s="17"/>
      <c r="MQS465" s="17"/>
      <c r="MQT465" s="17"/>
      <c r="MQU465" s="17"/>
      <c r="MQV465" s="17"/>
      <c r="MQW465" s="17"/>
      <c r="MQX465" s="17"/>
      <c r="MQY465" s="17"/>
      <c r="MQZ465" s="17"/>
      <c r="MRA465" s="17"/>
      <c r="MRB465" s="17"/>
      <c r="MRC465" s="17"/>
      <c r="MRD465" s="17"/>
      <c r="MRE465" s="17"/>
      <c r="MRF465" s="17"/>
      <c r="MRG465" s="17"/>
      <c r="MRH465" s="17"/>
      <c r="MRI465" s="17"/>
      <c r="MRJ465" s="17"/>
      <c r="MRK465" s="17"/>
      <c r="MRL465" s="17"/>
      <c r="MRM465" s="17"/>
      <c r="MRN465" s="17"/>
      <c r="MRO465" s="17"/>
      <c r="MRP465" s="17"/>
      <c r="MRQ465" s="17"/>
      <c r="MRR465" s="17"/>
      <c r="MRS465" s="17"/>
      <c r="MRT465" s="17"/>
      <c r="MRU465" s="17"/>
      <c r="MRV465" s="17"/>
      <c r="MRW465" s="17"/>
      <c r="MRX465" s="17"/>
      <c r="MRY465" s="17"/>
      <c r="MRZ465" s="17"/>
      <c r="MSA465" s="17"/>
      <c r="MSB465" s="17"/>
      <c r="MSC465" s="17"/>
      <c r="MSD465" s="17"/>
      <c r="MSE465" s="17"/>
      <c r="MSF465" s="17"/>
      <c r="MSG465" s="17"/>
      <c r="MSH465" s="17"/>
      <c r="MSI465" s="17"/>
      <c r="MSJ465" s="17"/>
      <c r="MSK465" s="17"/>
      <c r="MSL465" s="17"/>
      <c r="MSM465" s="17"/>
      <c r="MSN465" s="17"/>
      <c r="MSO465" s="17"/>
      <c r="MSP465" s="17"/>
      <c r="MSQ465" s="17"/>
      <c r="MSR465" s="17"/>
      <c r="MSS465" s="17"/>
      <c r="MST465" s="17"/>
      <c r="MSU465" s="17"/>
      <c r="MSV465" s="17"/>
      <c r="MSW465" s="17"/>
      <c r="MSX465" s="17"/>
      <c r="MSY465" s="17"/>
      <c r="MSZ465" s="17"/>
      <c r="MTA465" s="17"/>
      <c r="MTB465" s="17"/>
      <c r="MTC465" s="17"/>
      <c r="MTD465" s="17"/>
      <c r="MTE465" s="17"/>
      <c r="MTF465" s="17"/>
      <c r="MTG465" s="17"/>
      <c r="MTH465" s="17"/>
      <c r="MTI465" s="17"/>
      <c r="MTJ465" s="17"/>
      <c r="MTK465" s="17"/>
      <c r="MTL465" s="17"/>
      <c r="MTM465" s="17"/>
      <c r="MTN465" s="17"/>
      <c r="MTO465" s="17"/>
      <c r="MTP465" s="17"/>
      <c r="MTQ465" s="17"/>
      <c r="MTR465" s="17"/>
      <c r="MTS465" s="17"/>
      <c r="MTT465" s="17"/>
      <c r="MTU465" s="17"/>
      <c r="MTV465" s="17"/>
      <c r="MTW465" s="17"/>
      <c r="MTX465" s="17"/>
      <c r="MTY465" s="17"/>
      <c r="MTZ465" s="17"/>
      <c r="MUA465" s="17"/>
      <c r="MUB465" s="17"/>
      <c r="MUC465" s="17"/>
      <c r="MUD465" s="17"/>
      <c r="MUE465" s="17"/>
      <c r="MUF465" s="17"/>
      <c r="MUG465" s="17"/>
      <c r="MUH465" s="17"/>
      <c r="MUI465" s="17"/>
      <c r="MUJ465" s="17"/>
      <c r="MUK465" s="17"/>
      <c r="MUL465" s="17"/>
      <c r="MUM465" s="17"/>
      <c r="MUN465" s="17"/>
      <c r="MUO465" s="17"/>
      <c r="MUP465" s="17"/>
      <c r="MUQ465" s="17"/>
      <c r="MUR465" s="17"/>
      <c r="MUS465" s="17"/>
      <c r="MUT465" s="17"/>
      <c r="MUU465" s="17"/>
      <c r="MUV465" s="17"/>
      <c r="MUW465" s="17"/>
      <c r="MUX465" s="17"/>
      <c r="MUY465" s="17"/>
      <c r="MUZ465" s="17"/>
      <c r="MVA465" s="17"/>
      <c r="MVB465" s="17"/>
      <c r="MVC465" s="17"/>
      <c r="MVD465" s="17"/>
      <c r="MVE465" s="17"/>
      <c r="MVF465" s="17"/>
      <c r="MVG465" s="17"/>
      <c r="MVH465" s="17"/>
      <c r="MVI465" s="17"/>
      <c r="MVJ465" s="17"/>
      <c r="MVK465" s="17"/>
      <c r="MVL465" s="17"/>
      <c r="MVM465" s="17"/>
      <c r="MVN465" s="17"/>
      <c r="MVO465" s="17"/>
      <c r="MVP465" s="17"/>
      <c r="MVQ465" s="17"/>
      <c r="MVR465" s="17"/>
      <c r="MVS465" s="17"/>
      <c r="MVT465" s="17"/>
      <c r="MVU465" s="17"/>
      <c r="MVV465" s="17"/>
      <c r="MVW465" s="17"/>
      <c r="MVX465" s="17"/>
      <c r="MVY465" s="17"/>
      <c r="MVZ465" s="17"/>
      <c r="MWA465" s="17"/>
      <c r="MWB465" s="17"/>
      <c r="MWC465" s="17"/>
      <c r="MWD465" s="17"/>
      <c r="MWE465" s="17"/>
      <c r="MWF465" s="17"/>
      <c r="MWG465" s="17"/>
      <c r="MWH465" s="17"/>
      <c r="MWI465" s="17"/>
      <c r="MWJ465" s="17"/>
      <c r="MWK465" s="17"/>
      <c r="MWL465" s="17"/>
      <c r="MWM465" s="17"/>
      <c r="MWN465" s="17"/>
      <c r="MWO465" s="17"/>
      <c r="MWP465" s="17"/>
      <c r="MWQ465" s="17"/>
      <c r="MWR465" s="17"/>
      <c r="MWS465" s="17"/>
      <c r="MWT465" s="17"/>
      <c r="MWU465" s="17"/>
      <c r="MWV465" s="17"/>
      <c r="MWW465" s="17"/>
      <c r="MWX465" s="17"/>
      <c r="MWY465" s="17"/>
      <c r="MWZ465" s="17"/>
      <c r="MXA465" s="17"/>
      <c r="MXB465" s="17"/>
      <c r="MXC465" s="17"/>
      <c r="MXD465" s="17"/>
      <c r="MXE465" s="17"/>
      <c r="MXF465" s="17"/>
      <c r="MXG465" s="17"/>
      <c r="MXH465" s="17"/>
      <c r="MXI465" s="17"/>
      <c r="MXJ465" s="17"/>
      <c r="MXK465" s="17"/>
      <c r="MXL465" s="17"/>
      <c r="MXM465" s="17"/>
      <c r="MXN465" s="17"/>
      <c r="MXO465" s="17"/>
      <c r="MXP465" s="17"/>
      <c r="MXQ465" s="17"/>
      <c r="MXR465" s="17"/>
      <c r="MXS465" s="17"/>
      <c r="MXT465" s="17"/>
      <c r="MXU465" s="17"/>
      <c r="MXV465" s="17"/>
      <c r="MXW465" s="17"/>
      <c r="MXX465" s="17"/>
      <c r="MXY465" s="17"/>
      <c r="MXZ465" s="17"/>
      <c r="MYA465" s="17"/>
      <c r="MYB465" s="17"/>
      <c r="MYC465" s="17"/>
      <c r="MYD465" s="17"/>
      <c r="MYE465" s="17"/>
      <c r="MYF465" s="17"/>
      <c r="MYG465" s="17"/>
      <c r="MYH465" s="17"/>
      <c r="MYI465" s="17"/>
      <c r="MYJ465" s="17"/>
      <c r="MYK465" s="17"/>
      <c r="MYL465" s="17"/>
      <c r="MYM465" s="17"/>
      <c r="MYN465" s="17"/>
      <c r="MYO465" s="17"/>
      <c r="MYP465" s="17"/>
      <c r="MYQ465" s="17"/>
      <c r="MYR465" s="17"/>
      <c r="MYS465" s="17"/>
      <c r="MYT465" s="17"/>
      <c r="MYU465" s="17"/>
      <c r="MYV465" s="17"/>
      <c r="MYW465" s="17"/>
      <c r="MYX465" s="17"/>
      <c r="MYY465" s="17"/>
      <c r="MYZ465" s="17"/>
      <c r="MZA465" s="17"/>
      <c r="MZB465" s="17"/>
      <c r="MZC465" s="17"/>
      <c r="MZD465" s="17"/>
      <c r="MZE465" s="17"/>
      <c r="MZF465" s="17"/>
      <c r="MZG465" s="17"/>
      <c r="MZH465" s="17"/>
      <c r="MZI465" s="17"/>
      <c r="MZJ465" s="17"/>
      <c r="MZK465" s="17"/>
      <c r="MZL465" s="17"/>
      <c r="MZM465" s="17"/>
      <c r="MZN465" s="17"/>
      <c r="MZO465" s="17"/>
      <c r="MZP465" s="17"/>
      <c r="MZQ465" s="17"/>
      <c r="MZR465" s="17"/>
      <c r="MZS465" s="17"/>
      <c r="MZT465" s="17"/>
      <c r="MZU465" s="17"/>
      <c r="MZV465" s="17"/>
      <c r="MZW465" s="17"/>
      <c r="MZX465" s="17"/>
      <c r="MZY465" s="17"/>
      <c r="MZZ465" s="17"/>
      <c r="NAA465" s="17"/>
      <c r="NAB465" s="17"/>
      <c r="NAC465" s="17"/>
      <c r="NAD465" s="17"/>
      <c r="NAE465" s="17"/>
      <c r="NAF465" s="17"/>
      <c r="NAG465" s="17"/>
      <c r="NAH465" s="17"/>
      <c r="NAI465" s="17"/>
      <c r="NAJ465" s="17"/>
      <c r="NAK465" s="17"/>
      <c r="NAL465" s="17"/>
      <c r="NAM465" s="17"/>
      <c r="NAN465" s="17"/>
      <c r="NAO465" s="17"/>
      <c r="NAP465" s="17"/>
      <c r="NAQ465" s="17"/>
      <c r="NAR465" s="17"/>
      <c r="NAS465" s="17"/>
      <c r="NAT465" s="17"/>
      <c r="NAU465" s="17"/>
      <c r="NAV465" s="17"/>
      <c r="NAW465" s="17"/>
      <c r="NAX465" s="17"/>
      <c r="NAY465" s="17"/>
      <c r="NAZ465" s="17"/>
      <c r="NBA465" s="17"/>
      <c r="NBB465" s="17"/>
      <c r="NBC465" s="17"/>
      <c r="NBD465" s="17"/>
      <c r="NBE465" s="17"/>
      <c r="NBF465" s="17"/>
      <c r="NBG465" s="17"/>
      <c r="NBH465" s="17"/>
      <c r="NBI465" s="17"/>
      <c r="NBJ465" s="17"/>
      <c r="NBK465" s="17"/>
      <c r="NBL465" s="17"/>
      <c r="NBM465" s="17"/>
      <c r="NBN465" s="17"/>
      <c r="NBO465" s="17"/>
      <c r="NBP465" s="17"/>
      <c r="NBQ465" s="17"/>
      <c r="NBR465" s="17"/>
      <c r="NBS465" s="17"/>
      <c r="NBT465" s="17"/>
      <c r="NBU465" s="17"/>
      <c r="NBV465" s="17"/>
      <c r="NBW465" s="17"/>
      <c r="NBX465" s="17"/>
      <c r="NBY465" s="17"/>
      <c r="NBZ465" s="17"/>
      <c r="NCA465" s="17"/>
      <c r="NCB465" s="17"/>
      <c r="NCC465" s="17"/>
      <c r="NCD465" s="17"/>
      <c r="NCE465" s="17"/>
      <c r="NCF465" s="17"/>
      <c r="NCG465" s="17"/>
      <c r="NCH465" s="17"/>
      <c r="NCI465" s="17"/>
      <c r="NCJ465" s="17"/>
      <c r="NCK465" s="17"/>
      <c r="NCL465" s="17"/>
      <c r="NCM465" s="17"/>
      <c r="NCN465" s="17"/>
      <c r="NCO465" s="17"/>
      <c r="NCP465" s="17"/>
      <c r="NCQ465" s="17"/>
      <c r="NCR465" s="17"/>
      <c r="NCS465" s="17"/>
      <c r="NCT465" s="17"/>
      <c r="NCU465" s="17"/>
      <c r="NCV465" s="17"/>
      <c r="NCW465" s="17"/>
      <c r="NCX465" s="17"/>
      <c r="NCY465" s="17"/>
      <c r="NCZ465" s="17"/>
      <c r="NDA465" s="17"/>
      <c r="NDB465" s="17"/>
      <c r="NDC465" s="17"/>
      <c r="NDD465" s="17"/>
      <c r="NDE465" s="17"/>
      <c r="NDF465" s="17"/>
      <c r="NDG465" s="17"/>
      <c r="NDH465" s="17"/>
      <c r="NDI465" s="17"/>
      <c r="NDJ465" s="17"/>
      <c r="NDK465" s="17"/>
      <c r="NDL465" s="17"/>
      <c r="NDM465" s="17"/>
      <c r="NDN465" s="17"/>
      <c r="NDO465" s="17"/>
      <c r="NDP465" s="17"/>
      <c r="NDQ465" s="17"/>
      <c r="NDR465" s="17"/>
      <c r="NDS465" s="17"/>
      <c r="NDT465" s="17"/>
      <c r="NDU465" s="17"/>
      <c r="NDV465" s="17"/>
      <c r="NDW465" s="17"/>
      <c r="NDX465" s="17"/>
      <c r="NDY465" s="17"/>
      <c r="NDZ465" s="17"/>
      <c r="NEA465" s="17"/>
      <c r="NEB465" s="17"/>
      <c r="NEC465" s="17"/>
      <c r="NED465" s="17"/>
      <c r="NEE465" s="17"/>
      <c r="NEF465" s="17"/>
      <c r="NEG465" s="17"/>
      <c r="NEH465" s="17"/>
      <c r="NEI465" s="17"/>
      <c r="NEJ465" s="17"/>
      <c r="NEK465" s="17"/>
      <c r="NEL465" s="17"/>
      <c r="NEM465" s="17"/>
      <c r="NEN465" s="17"/>
      <c r="NEO465" s="17"/>
      <c r="NEP465" s="17"/>
      <c r="NEQ465" s="17"/>
      <c r="NER465" s="17"/>
      <c r="NES465" s="17"/>
      <c r="NET465" s="17"/>
      <c r="NEU465" s="17"/>
      <c r="NEV465" s="17"/>
      <c r="NEW465" s="17"/>
      <c r="NEX465" s="17"/>
      <c r="NEY465" s="17"/>
      <c r="NEZ465" s="17"/>
      <c r="NFA465" s="17"/>
      <c r="NFB465" s="17"/>
      <c r="NFC465" s="17"/>
      <c r="NFD465" s="17"/>
      <c r="NFE465" s="17"/>
      <c r="NFF465" s="17"/>
      <c r="NFG465" s="17"/>
      <c r="NFH465" s="17"/>
      <c r="NFI465" s="17"/>
      <c r="NFJ465" s="17"/>
      <c r="NFK465" s="17"/>
      <c r="NFL465" s="17"/>
      <c r="NFM465" s="17"/>
      <c r="NFN465" s="17"/>
      <c r="NFO465" s="17"/>
      <c r="NFP465" s="17"/>
      <c r="NFQ465" s="17"/>
      <c r="NFR465" s="17"/>
      <c r="NFS465" s="17"/>
      <c r="NFT465" s="17"/>
      <c r="NFU465" s="17"/>
      <c r="NFV465" s="17"/>
      <c r="NFW465" s="17"/>
      <c r="NFX465" s="17"/>
      <c r="NFY465" s="17"/>
      <c r="NFZ465" s="17"/>
      <c r="NGA465" s="17"/>
      <c r="NGB465" s="17"/>
      <c r="NGC465" s="17"/>
      <c r="NGD465" s="17"/>
      <c r="NGE465" s="17"/>
      <c r="NGF465" s="17"/>
      <c r="NGG465" s="17"/>
      <c r="NGH465" s="17"/>
      <c r="NGI465" s="17"/>
      <c r="NGJ465" s="17"/>
      <c r="NGK465" s="17"/>
      <c r="NGL465" s="17"/>
      <c r="NGM465" s="17"/>
      <c r="NGN465" s="17"/>
      <c r="NGO465" s="17"/>
      <c r="NGP465" s="17"/>
      <c r="NGQ465" s="17"/>
      <c r="NGR465" s="17"/>
      <c r="NGS465" s="17"/>
      <c r="NGT465" s="17"/>
      <c r="NGU465" s="17"/>
      <c r="NGV465" s="17"/>
      <c r="NGW465" s="17"/>
      <c r="NGX465" s="17"/>
      <c r="NGY465" s="17"/>
      <c r="NGZ465" s="17"/>
      <c r="NHA465" s="17"/>
      <c r="NHB465" s="17"/>
      <c r="NHC465" s="17"/>
      <c r="NHD465" s="17"/>
      <c r="NHE465" s="17"/>
      <c r="NHF465" s="17"/>
      <c r="NHG465" s="17"/>
      <c r="NHH465" s="17"/>
      <c r="NHI465" s="17"/>
      <c r="NHJ465" s="17"/>
      <c r="NHK465" s="17"/>
      <c r="NHL465" s="17"/>
      <c r="NHM465" s="17"/>
      <c r="NHN465" s="17"/>
      <c r="NHO465" s="17"/>
      <c r="NHP465" s="17"/>
      <c r="NHQ465" s="17"/>
      <c r="NHR465" s="17"/>
      <c r="NHS465" s="17"/>
      <c r="NHT465" s="17"/>
      <c r="NHU465" s="17"/>
      <c r="NHV465" s="17"/>
      <c r="NHW465" s="17"/>
      <c r="NHX465" s="17"/>
      <c r="NHY465" s="17"/>
      <c r="NHZ465" s="17"/>
      <c r="NIA465" s="17"/>
      <c r="NIB465" s="17"/>
      <c r="NIC465" s="17"/>
      <c r="NID465" s="17"/>
      <c r="NIE465" s="17"/>
      <c r="NIF465" s="17"/>
      <c r="NIG465" s="17"/>
      <c r="NIH465" s="17"/>
      <c r="NII465" s="17"/>
      <c r="NIJ465" s="17"/>
      <c r="NIK465" s="17"/>
      <c r="NIL465" s="17"/>
      <c r="NIM465" s="17"/>
      <c r="NIN465" s="17"/>
      <c r="NIO465" s="17"/>
      <c r="NIP465" s="17"/>
      <c r="NIQ465" s="17"/>
      <c r="NIR465" s="17"/>
      <c r="NIS465" s="17"/>
      <c r="NIT465" s="17"/>
      <c r="NIU465" s="17"/>
      <c r="NIV465" s="17"/>
      <c r="NIW465" s="17"/>
      <c r="NIX465" s="17"/>
      <c r="NIY465" s="17"/>
      <c r="NIZ465" s="17"/>
      <c r="NJA465" s="17"/>
      <c r="NJB465" s="17"/>
      <c r="NJC465" s="17"/>
      <c r="NJD465" s="17"/>
      <c r="NJE465" s="17"/>
      <c r="NJF465" s="17"/>
      <c r="NJG465" s="17"/>
      <c r="NJH465" s="17"/>
      <c r="NJI465" s="17"/>
      <c r="NJJ465" s="17"/>
      <c r="NJK465" s="17"/>
      <c r="NJL465" s="17"/>
      <c r="NJM465" s="17"/>
      <c r="NJN465" s="17"/>
      <c r="NJO465" s="17"/>
      <c r="NJP465" s="17"/>
      <c r="NJQ465" s="17"/>
      <c r="NJR465" s="17"/>
      <c r="NJS465" s="17"/>
      <c r="NJT465" s="17"/>
      <c r="NJU465" s="17"/>
      <c r="NJV465" s="17"/>
      <c r="NJW465" s="17"/>
      <c r="NJX465" s="17"/>
      <c r="NJY465" s="17"/>
      <c r="NJZ465" s="17"/>
      <c r="NKA465" s="17"/>
      <c r="NKB465" s="17"/>
      <c r="NKC465" s="17"/>
      <c r="NKD465" s="17"/>
      <c r="NKE465" s="17"/>
      <c r="NKF465" s="17"/>
      <c r="NKG465" s="17"/>
      <c r="NKH465" s="17"/>
      <c r="NKI465" s="17"/>
      <c r="NKJ465" s="17"/>
      <c r="NKK465" s="17"/>
      <c r="NKL465" s="17"/>
      <c r="NKM465" s="17"/>
      <c r="NKN465" s="17"/>
      <c r="NKO465" s="17"/>
      <c r="NKP465" s="17"/>
      <c r="NKQ465" s="17"/>
      <c r="NKR465" s="17"/>
      <c r="NKS465" s="17"/>
      <c r="NKT465" s="17"/>
      <c r="NKU465" s="17"/>
      <c r="NKV465" s="17"/>
      <c r="NKW465" s="17"/>
      <c r="NKX465" s="17"/>
      <c r="NKY465" s="17"/>
      <c r="NKZ465" s="17"/>
      <c r="NLA465" s="17"/>
      <c r="NLB465" s="17"/>
      <c r="NLC465" s="17"/>
      <c r="NLD465" s="17"/>
      <c r="NLE465" s="17"/>
      <c r="NLF465" s="17"/>
      <c r="NLG465" s="17"/>
      <c r="NLH465" s="17"/>
      <c r="NLI465" s="17"/>
      <c r="NLJ465" s="17"/>
      <c r="NLK465" s="17"/>
      <c r="NLL465" s="17"/>
      <c r="NLM465" s="17"/>
      <c r="NLN465" s="17"/>
      <c r="NLO465" s="17"/>
      <c r="NLP465" s="17"/>
      <c r="NLQ465" s="17"/>
      <c r="NLR465" s="17"/>
      <c r="NLS465" s="17"/>
      <c r="NLT465" s="17"/>
      <c r="NLU465" s="17"/>
      <c r="NLV465" s="17"/>
      <c r="NLW465" s="17"/>
      <c r="NLX465" s="17"/>
      <c r="NLY465" s="17"/>
      <c r="NLZ465" s="17"/>
      <c r="NMA465" s="17"/>
      <c r="NMB465" s="17"/>
      <c r="NMC465" s="17"/>
      <c r="NMD465" s="17"/>
      <c r="NME465" s="17"/>
      <c r="NMF465" s="17"/>
      <c r="NMG465" s="17"/>
      <c r="NMH465" s="17"/>
      <c r="NMI465" s="17"/>
      <c r="NMJ465" s="17"/>
      <c r="NMK465" s="17"/>
      <c r="NML465" s="17"/>
      <c r="NMM465" s="17"/>
      <c r="NMN465" s="17"/>
      <c r="NMO465" s="17"/>
      <c r="NMP465" s="17"/>
      <c r="NMQ465" s="17"/>
      <c r="NMR465" s="17"/>
      <c r="NMS465" s="17"/>
      <c r="NMT465" s="17"/>
      <c r="NMU465" s="17"/>
      <c r="NMV465" s="17"/>
      <c r="NMW465" s="17"/>
      <c r="NMX465" s="17"/>
      <c r="NMY465" s="17"/>
      <c r="NMZ465" s="17"/>
      <c r="NNA465" s="17"/>
      <c r="NNB465" s="17"/>
      <c r="NNC465" s="17"/>
      <c r="NND465" s="17"/>
      <c r="NNE465" s="17"/>
      <c r="NNF465" s="17"/>
      <c r="NNG465" s="17"/>
      <c r="NNH465" s="17"/>
      <c r="NNI465" s="17"/>
      <c r="NNJ465" s="17"/>
      <c r="NNK465" s="17"/>
      <c r="NNL465" s="17"/>
      <c r="NNM465" s="17"/>
      <c r="NNN465" s="17"/>
      <c r="NNO465" s="17"/>
      <c r="NNP465" s="17"/>
      <c r="NNQ465" s="17"/>
      <c r="NNR465" s="17"/>
      <c r="NNS465" s="17"/>
      <c r="NNT465" s="17"/>
      <c r="NNU465" s="17"/>
      <c r="NNV465" s="17"/>
      <c r="NNW465" s="17"/>
      <c r="NNX465" s="17"/>
      <c r="NNY465" s="17"/>
      <c r="NNZ465" s="17"/>
      <c r="NOA465" s="17"/>
      <c r="NOB465" s="17"/>
      <c r="NOC465" s="17"/>
      <c r="NOD465" s="17"/>
      <c r="NOE465" s="17"/>
      <c r="NOF465" s="17"/>
      <c r="NOG465" s="17"/>
      <c r="NOH465" s="17"/>
      <c r="NOI465" s="17"/>
      <c r="NOJ465" s="17"/>
      <c r="NOK465" s="17"/>
      <c r="NOL465" s="17"/>
      <c r="NOM465" s="17"/>
      <c r="NON465" s="17"/>
      <c r="NOO465" s="17"/>
      <c r="NOP465" s="17"/>
      <c r="NOQ465" s="17"/>
      <c r="NOR465" s="17"/>
      <c r="NOS465" s="17"/>
      <c r="NOT465" s="17"/>
      <c r="NOU465" s="17"/>
      <c r="NOV465" s="17"/>
      <c r="NOW465" s="17"/>
      <c r="NOX465" s="17"/>
      <c r="NOY465" s="17"/>
      <c r="NOZ465" s="17"/>
      <c r="NPA465" s="17"/>
      <c r="NPB465" s="17"/>
      <c r="NPC465" s="17"/>
      <c r="NPD465" s="17"/>
      <c r="NPE465" s="17"/>
      <c r="NPF465" s="17"/>
      <c r="NPG465" s="17"/>
      <c r="NPH465" s="17"/>
      <c r="NPI465" s="17"/>
      <c r="NPJ465" s="17"/>
      <c r="NPK465" s="17"/>
      <c r="NPL465" s="17"/>
      <c r="NPM465" s="17"/>
      <c r="NPN465" s="17"/>
      <c r="NPO465" s="17"/>
      <c r="NPP465" s="17"/>
      <c r="NPQ465" s="17"/>
      <c r="NPR465" s="17"/>
      <c r="NPS465" s="17"/>
      <c r="NPT465" s="17"/>
      <c r="NPU465" s="17"/>
      <c r="NPV465" s="17"/>
      <c r="NPW465" s="17"/>
      <c r="NPX465" s="17"/>
      <c r="NPY465" s="17"/>
      <c r="NPZ465" s="17"/>
      <c r="NQA465" s="17"/>
      <c r="NQB465" s="17"/>
      <c r="NQC465" s="17"/>
      <c r="NQD465" s="17"/>
      <c r="NQE465" s="17"/>
      <c r="NQF465" s="17"/>
      <c r="NQG465" s="17"/>
      <c r="NQH465" s="17"/>
      <c r="NQI465" s="17"/>
      <c r="NQJ465" s="17"/>
      <c r="NQK465" s="17"/>
      <c r="NQL465" s="17"/>
      <c r="NQM465" s="17"/>
      <c r="NQN465" s="17"/>
      <c r="NQO465" s="17"/>
      <c r="NQP465" s="17"/>
      <c r="NQQ465" s="17"/>
      <c r="NQR465" s="17"/>
      <c r="NQS465" s="17"/>
      <c r="NQT465" s="17"/>
      <c r="NQU465" s="17"/>
      <c r="NQV465" s="17"/>
      <c r="NQW465" s="17"/>
      <c r="NQX465" s="17"/>
      <c r="NQY465" s="17"/>
      <c r="NQZ465" s="17"/>
      <c r="NRA465" s="17"/>
      <c r="NRB465" s="17"/>
      <c r="NRC465" s="17"/>
      <c r="NRD465" s="17"/>
      <c r="NRE465" s="17"/>
      <c r="NRF465" s="17"/>
      <c r="NRG465" s="17"/>
      <c r="NRH465" s="17"/>
      <c r="NRI465" s="17"/>
      <c r="NRJ465" s="17"/>
      <c r="NRK465" s="17"/>
      <c r="NRL465" s="17"/>
      <c r="NRM465" s="17"/>
      <c r="NRN465" s="17"/>
      <c r="NRO465" s="17"/>
      <c r="NRP465" s="17"/>
      <c r="NRQ465" s="17"/>
      <c r="NRR465" s="17"/>
      <c r="NRS465" s="17"/>
      <c r="NRT465" s="17"/>
      <c r="NRU465" s="17"/>
      <c r="NRV465" s="17"/>
      <c r="NRW465" s="17"/>
      <c r="NRX465" s="17"/>
      <c r="NRY465" s="17"/>
      <c r="NRZ465" s="17"/>
      <c r="NSA465" s="17"/>
      <c r="NSB465" s="17"/>
      <c r="NSC465" s="17"/>
      <c r="NSD465" s="17"/>
      <c r="NSE465" s="17"/>
      <c r="NSF465" s="17"/>
      <c r="NSG465" s="17"/>
      <c r="NSH465" s="17"/>
      <c r="NSI465" s="17"/>
      <c r="NSJ465" s="17"/>
      <c r="NSK465" s="17"/>
      <c r="NSL465" s="17"/>
      <c r="NSM465" s="17"/>
      <c r="NSN465" s="17"/>
      <c r="NSO465" s="17"/>
      <c r="NSP465" s="17"/>
      <c r="NSQ465" s="17"/>
      <c r="NSR465" s="17"/>
      <c r="NSS465" s="17"/>
      <c r="NST465" s="17"/>
      <c r="NSU465" s="17"/>
      <c r="NSV465" s="17"/>
      <c r="NSW465" s="17"/>
      <c r="NSX465" s="17"/>
      <c r="NSY465" s="17"/>
      <c r="NSZ465" s="17"/>
      <c r="NTA465" s="17"/>
      <c r="NTB465" s="17"/>
      <c r="NTC465" s="17"/>
      <c r="NTD465" s="17"/>
      <c r="NTE465" s="17"/>
      <c r="NTF465" s="17"/>
      <c r="NTG465" s="17"/>
      <c r="NTH465" s="17"/>
      <c r="NTI465" s="17"/>
      <c r="NTJ465" s="17"/>
      <c r="NTK465" s="17"/>
      <c r="NTL465" s="17"/>
      <c r="NTM465" s="17"/>
      <c r="NTN465" s="17"/>
      <c r="NTO465" s="17"/>
      <c r="NTP465" s="17"/>
      <c r="NTQ465" s="17"/>
      <c r="NTR465" s="17"/>
      <c r="NTS465" s="17"/>
      <c r="NTT465" s="17"/>
      <c r="NTU465" s="17"/>
      <c r="NTV465" s="17"/>
      <c r="NTW465" s="17"/>
      <c r="NTX465" s="17"/>
      <c r="NTY465" s="17"/>
      <c r="NTZ465" s="17"/>
      <c r="NUA465" s="17"/>
      <c r="NUB465" s="17"/>
      <c r="NUC465" s="17"/>
      <c r="NUD465" s="17"/>
      <c r="NUE465" s="17"/>
      <c r="NUF465" s="17"/>
      <c r="NUG465" s="17"/>
      <c r="NUH465" s="17"/>
      <c r="NUI465" s="17"/>
      <c r="NUJ465" s="17"/>
      <c r="NUK465" s="17"/>
      <c r="NUL465" s="17"/>
      <c r="NUM465" s="17"/>
      <c r="NUN465" s="17"/>
      <c r="NUO465" s="17"/>
      <c r="NUP465" s="17"/>
      <c r="NUQ465" s="17"/>
      <c r="NUR465" s="17"/>
      <c r="NUS465" s="17"/>
      <c r="NUT465" s="17"/>
      <c r="NUU465" s="17"/>
      <c r="NUV465" s="17"/>
      <c r="NUW465" s="17"/>
      <c r="NUX465" s="17"/>
      <c r="NUY465" s="17"/>
      <c r="NUZ465" s="17"/>
      <c r="NVA465" s="17"/>
      <c r="NVB465" s="17"/>
      <c r="NVC465" s="17"/>
      <c r="NVD465" s="17"/>
      <c r="NVE465" s="17"/>
      <c r="NVF465" s="17"/>
      <c r="NVG465" s="17"/>
      <c r="NVH465" s="17"/>
      <c r="NVI465" s="17"/>
      <c r="NVJ465" s="17"/>
      <c r="NVK465" s="17"/>
      <c r="NVL465" s="17"/>
      <c r="NVM465" s="17"/>
      <c r="NVN465" s="17"/>
      <c r="NVO465" s="17"/>
      <c r="NVP465" s="17"/>
      <c r="NVQ465" s="17"/>
      <c r="NVR465" s="17"/>
      <c r="NVS465" s="17"/>
      <c r="NVT465" s="17"/>
      <c r="NVU465" s="17"/>
      <c r="NVV465" s="17"/>
      <c r="NVW465" s="17"/>
      <c r="NVX465" s="17"/>
      <c r="NVY465" s="17"/>
      <c r="NVZ465" s="17"/>
      <c r="NWA465" s="17"/>
      <c r="NWB465" s="17"/>
      <c r="NWC465" s="17"/>
      <c r="NWD465" s="17"/>
      <c r="NWE465" s="17"/>
      <c r="NWF465" s="17"/>
      <c r="NWG465" s="17"/>
      <c r="NWH465" s="17"/>
      <c r="NWI465" s="17"/>
      <c r="NWJ465" s="17"/>
      <c r="NWK465" s="17"/>
      <c r="NWL465" s="17"/>
      <c r="NWM465" s="17"/>
      <c r="NWN465" s="17"/>
      <c r="NWO465" s="17"/>
      <c r="NWP465" s="17"/>
      <c r="NWQ465" s="17"/>
      <c r="NWR465" s="17"/>
      <c r="NWS465" s="17"/>
      <c r="NWT465" s="17"/>
      <c r="NWU465" s="17"/>
      <c r="NWV465" s="17"/>
      <c r="NWW465" s="17"/>
      <c r="NWX465" s="17"/>
      <c r="NWY465" s="17"/>
      <c r="NWZ465" s="17"/>
      <c r="NXA465" s="17"/>
      <c r="NXB465" s="17"/>
      <c r="NXC465" s="17"/>
      <c r="NXD465" s="17"/>
      <c r="NXE465" s="17"/>
      <c r="NXF465" s="17"/>
      <c r="NXG465" s="17"/>
      <c r="NXH465" s="17"/>
      <c r="NXI465" s="17"/>
      <c r="NXJ465" s="17"/>
      <c r="NXK465" s="17"/>
      <c r="NXL465" s="17"/>
      <c r="NXM465" s="17"/>
      <c r="NXN465" s="17"/>
      <c r="NXO465" s="17"/>
      <c r="NXP465" s="17"/>
      <c r="NXQ465" s="17"/>
      <c r="NXR465" s="17"/>
      <c r="NXS465" s="17"/>
      <c r="NXT465" s="17"/>
      <c r="NXU465" s="17"/>
      <c r="NXV465" s="17"/>
      <c r="NXW465" s="17"/>
      <c r="NXX465" s="17"/>
      <c r="NXY465" s="17"/>
      <c r="NXZ465" s="17"/>
      <c r="NYA465" s="17"/>
      <c r="NYB465" s="17"/>
      <c r="NYC465" s="17"/>
      <c r="NYD465" s="17"/>
      <c r="NYE465" s="17"/>
      <c r="NYF465" s="17"/>
      <c r="NYG465" s="17"/>
      <c r="NYH465" s="17"/>
      <c r="NYI465" s="17"/>
      <c r="NYJ465" s="17"/>
      <c r="NYK465" s="17"/>
      <c r="NYL465" s="17"/>
      <c r="NYM465" s="17"/>
      <c r="NYN465" s="17"/>
      <c r="NYO465" s="17"/>
      <c r="NYP465" s="17"/>
      <c r="NYQ465" s="17"/>
      <c r="NYR465" s="17"/>
      <c r="NYS465" s="17"/>
      <c r="NYT465" s="17"/>
      <c r="NYU465" s="17"/>
      <c r="NYV465" s="17"/>
      <c r="NYW465" s="17"/>
      <c r="NYX465" s="17"/>
      <c r="NYY465" s="17"/>
      <c r="NYZ465" s="17"/>
      <c r="NZA465" s="17"/>
      <c r="NZB465" s="17"/>
      <c r="NZC465" s="17"/>
      <c r="NZD465" s="17"/>
      <c r="NZE465" s="17"/>
      <c r="NZF465" s="17"/>
      <c r="NZG465" s="17"/>
      <c r="NZH465" s="17"/>
      <c r="NZI465" s="17"/>
      <c r="NZJ465" s="17"/>
      <c r="NZK465" s="17"/>
      <c r="NZL465" s="17"/>
      <c r="NZM465" s="17"/>
      <c r="NZN465" s="17"/>
      <c r="NZO465" s="17"/>
      <c r="NZP465" s="17"/>
      <c r="NZQ465" s="17"/>
      <c r="NZR465" s="17"/>
      <c r="NZS465" s="17"/>
      <c r="NZT465" s="17"/>
      <c r="NZU465" s="17"/>
      <c r="NZV465" s="17"/>
      <c r="NZW465" s="17"/>
      <c r="NZX465" s="17"/>
      <c r="NZY465" s="17"/>
      <c r="NZZ465" s="17"/>
      <c r="OAA465" s="17"/>
      <c r="OAB465" s="17"/>
      <c r="OAC465" s="17"/>
      <c r="OAD465" s="17"/>
      <c r="OAE465" s="17"/>
      <c r="OAF465" s="17"/>
      <c r="OAG465" s="17"/>
      <c r="OAH465" s="17"/>
      <c r="OAI465" s="17"/>
      <c r="OAJ465" s="17"/>
      <c r="OAK465" s="17"/>
      <c r="OAL465" s="17"/>
      <c r="OAM465" s="17"/>
      <c r="OAN465" s="17"/>
      <c r="OAO465" s="17"/>
      <c r="OAP465" s="17"/>
      <c r="OAQ465" s="17"/>
      <c r="OAR465" s="17"/>
      <c r="OAS465" s="17"/>
      <c r="OAT465" s="17"/>
      <c r="OAU465" s="17"/>
      <c r="OAV465" s="17"/>
      <c r="OAW465" s="17"/>
      <c r="OAX465" s="17"/>
      <c r="OAY465" s="17"/>
      <c r="OAZ465" s="17"/>
      <c r="OBA465" s="17"/>
      <c r="OBB465" s="17"/>
      <c r="OBC465" s="17"/>
      <c r="OBD465" s="17"/>
      <c r="OBE465" s="17"/>
      <c r="OBF465" s="17"/>
      <c r="OBG465" s="17"/>
      <c r="OBH465" s="17"/>
      <c r="OBI465" s="17"/>
      <c r="OBJ465" s="17"/>
      <c r="OBK465" s="17"/>
      <c r="OBL465" s="17"/>
      <c r="OBM465" s="17"/>
      <c r="OBN465" s="17"/>
      <c r="OBO465" s="17"/>
      <c r="OBP465" s="17"/>
      <c r="OBQ465" s="17"/>
      <c r="OBR465" s="17"/>
      <c r="OBS465" s="17"/>
      <c r="OBT465" s="17"/>
      <c r="OBU465" s="17"/>
      <c r="OBV465" s="17"/>
      <c r="OBW465" s="17"/>
      <c r="OBX465" s="17"/>
      <c r="OBY465" s="17"/>
      <c r="OBZ465" s="17"/>
      <c r="OCA465" s="17"/>
      <c r="OCB465" s="17"/>
      <c r="OCC465" s="17"/>
      <c r="OCD465" s="17"/>
      <c r="OCE465" s="17"/>
      <c r="OCF465" s="17"/>
      <c r="OCG465" s="17"/>
      <c r="OCH465" s="17"/>
      <c r="OCI465" s="17"/>
      <c r="OCJ465" s="17"/>
      <c r="OCK465" s="17"/>
      <c r="OCL465" s="17"/>
      <c r="OCM465" s="17"/>
      <c r="OCN465" s="17"/>
      <c r="OCO465" s="17"/>
      <c r="OCP465" s="17"/>
      <c r="OCQ465" s="17"/>
      <c r="OCR465" s="17"/>
      <c r="OCS465" s="17"/>
      <c r="OCT465" s="17"/>
      <c r="OCU465" s="17"/>
      <c r="OCV465" s="17"/>
      <c r="OCW465" s="17"/>
      <c r="OCX465" s="17"/>
      <c r="OCY465" s="17"/>
      <c r="OCZ465" s="17"/>
      <c r="ODA465" s="17"/>
      <c r="ODB465" s="17"/>
      <c r="ODC465" s="17"/>
      <c r="ODD465" s="17"/>
      <c r="ODE465" s="17"/>
      <c r="ODF465" s="17"/>
      <c r="ODG465" s="17"/>
      <c r="ODH465" s="17"/>
      <c r="ODI465" s="17"/>
      <c r="ODJ465" s="17"/>
      <c r="ODK465" s="17"/>
      <c r="ODL465" s="17"/>
      <c r="ODM465" s="17"/>
      <c r="ODN465" s="17"/>
      <c r="ODO465" s="17"/>
      <c r="ODP465" s="17"/>
      <c r="ODQ465" s="17"/>
      <c r="ODR465" s="17"/>
      <c r="ODS465" s="17"/>
      <c r="ODT465" s="17"/>
      <c r="ODU465" s="17"/>
      <c r="ODV465" s="17"/>
      <c r="ODW465" s="17"/>
      <c r="ODX465" s="17"/>
      <c r="ODY465" s="17"/>
      <c r="ODZ465" s="17"/>
      <c r="OEA465" s="17"/>
      <c r="OEB465" s="17"/>
      <c r="OEC465" s="17"/>
      <c r="OED465" s="17"/>
      <c r="OEE465" s="17"/>
      <c r="OEF465" s="17"/>
      <c r="OEG465" s="17"/>
      <c r="OEH465" s="17"/>
      <c r="OEI465" s="17"/>
      <c r="OEJ465" s="17"/>
      <c r="OEK465" s="17"/>
      <c r="OEL465" s="17"/>
      <c r="OEM465" s="17"/>
      <c r="OEN465" s="17"/>
      <c r="OEO465" s="17"/>
      <c r="OEP465" s="17"/>
      <c r="OEQ465" s="17"/>
      <c r="OER465" s="17"/>
      <c r="OES465" s="17"/>
      <c r="OET465" s="17"/>
      <c r="OEU465" s="17"/>
      <c r="OEV465" s="17"/>
      <c r="OEW465" s="17"/>
      <c r="OEX465" s="17"/>
      <c r="OEY465" s="17"/>
      <c r="OEZ465" s="17"/>
      <c r="OFA465" s="17"/>
      <c r="OFB465" s="17"/>
      <c r="OFC465" s="17"/>
      <c r="OFD465" s="17"/>
      <c r="OFE465" s="17"/>
      <c r="OFF465" s="17"/>
      <c r="OFG465" s="17"/>
      <c r="OFH465" s="17"/>
      <c r="OFI465" s="17"/>
      <c r="OFJ465" s="17"/>
      <c r="OFK465" s="17"/>
      <c r="OFL465" s="17"/>
      <c r="OFM465" s="17"/>
      <c r="OFN465" s="17"/>
      <c r="OFO465" s="17"/>
      <c r="OFP465" s="17"/>
      <c r="OFQ465" s="17"/>
      <c r="OFR465" s="17"/>
      <c r="OFS465" s="17"/>
      <c r="OFT465" s="17"/>
      <c r="OFU465" s="17"/>
      <c r="OFV465" s="17"/>
      <c r="OFW465" s="17"/>
      <c r="OFX465" s="17"/>
      <c r="OFY465" s="17"/>
      <c r="OFZ465" s="17"/>
      <c r="OGA465" s="17"/>
      <c r="OGB465" s="17"/>
      <c r="OGC465" s="17"/>
      <c r="OGD465" s="17"/>
      <c r="OGE465" s="17"/>
      <c r="OGF465" s="17"/>
      <c r="OGG465" s="17"/>
      <c r="OGH465" s="17"/>
      <c r="OGI465" s="17"/>
      <c r="OGJ465" s="17"/>
      <c r="OGK465" s="17"/>
      <c r="OGL465" s="17"/>
      <c r="OGM465" s="17"/>
      <c r="OGN465" s="17"/>
      <c r="OGO465" s="17"/>
      <c r="OGP465" s="17"/>
      <c r="OGQ465" s="17"/>
      <c r="OGR465" s="17"/>
      <c r="OGS465" s="17"/>
      <c r="OGT465" s="17"/>
      <c r="OGU465" s="17"/>
      <c r="OGV465" s="17"/>
      <c r="OGW465" s="17"/>
      <c r="OGX465" s="17"/>
      <c r="OGY465" s="17"/>
      <c r="OGZ465" s="17"/>
      <c r="OHA465" s="17"/>
      <c r="OHB465" s="17"/>
      <c r="OHC465" s="17"/>
      <c r="OHD465" s="17"/>
      <c r="OHE465" s="17"/>
      <c r="OHF465" s="17"/>
      <c r="OHG465" s="17"/>
      <c r="OHH465" s="17"/>
      <c r="OHI465" s="17"/>
      <c r="OHJ465" s="17"/>
      <c r="OHK465" s="17"/>
      <c r="OHL465" s="17"/>
      <c r="OHM465" s="17"/>
      <c r="OHN465" s="17"/>
      <c r="OHO465" s="17"/>
      <c r="OHP465" s="17"/>
      <c r="OHQ465" s="17"/>
      <c r="OHR465" s="17"/>
      <c r="OHS465" s="17"/>
      <c r="OHT465" s="17"/>
      <c r="OHU465" s="17"/>
      <c r="OHV465" s="17"/>
      <c r="OHW465" s="17"/>
      <c r="OHX465" s="17"/>
      <c r="OHY465" s="17"/>
      <c r="OHZ465" s="17"/>
      <c r="OIA465" s="17"/>
      <c r="OIB465" s="17"/>
      <c r="OIC465" s="17"/>
      <c r="OID465" s="17"/>
      <c r="OIE465" s="17"/>
      <c r="OIF465" s="17"/>
      <c r="OIG465" s="17"/>
      <c r="OIH465" s="17"/>
      <c r="OII465" s="17"/>
      <c r="OIJ465" s="17"/>
      <c r="OIK465" s="17"/>
      <c r="OIL465" s="17"/>
      <c r="OIM465" s="17"/>
      <c r="OIN465" s="17"/>
      <c r="OIO465" s="17"/>
      <c r="OIP465" s="17"/>
      <c r="OIQ465" s="17"/>
      <c r="OIR465" s="17"/>
      <c r="OIS465" s="17"/>
      <c r="OIT465" s="17"/>
      <c r="OIU465" s="17"/>
      <c r="OIV465" s="17"/>
      <c r="OIW465" s="17"/>
      <c r="OIX465" s="17"/>
      <c r="OIY465" s="17"/>
      <c r="OIZ465" s="17"/>
      <c r="OJA465" s="17"/>
      <c r="OJB465" s="17"/>
      <c r="OJC465" s="17"/>
      <c r="OJD465" s="17"/>
      <c r="OJE465" s="17"/>
      <c r="OJF465" s="17"/>
      <c r="OJG465" s="17"/>
      <c r="OJH465" s="17"/>
      <c r="OJI465" s="17"/>
      <c r="OJJ465" s="17"/>
      <c r="OJK465" s="17"/>
      <c r="OJL465" s="17"/>
      <c r="OJM465" s="17"/>
      <c r="OJN465" s="17"/>
      <c r="OJO465" s="17"/>
      <c r="OJP465" s="17"/>
      <c r="OJQ465" s="17"/>
      <c r="OJR465" s="17"/>
      <c r="OJS465" s="17"/>
      <c r="OJT465" s="17"/>
      <c r="OJU465" s="17"/>
      <c r="OJV465" s="17"/>
      <c r="OJW465" s="17"/>
      <c r="OJX465" s="17"/>
      <c r="OJY465" s="17"/>
      <c r="OJZ465" s="17"/>
      <c r="OKA465" s="17"/>
      <c r="OKB465" s="17"/>
      <c r="OKC465" s="17"/>
      <c r="OKD465" s="17"/>
      <c r="OKE465" s="17"/>
      <c r="OKF465" s="17"/>
      <c r="OKG465" s="17"/>
      <c r="OKH465" s="17"/>
      <c r="OKI465" s="17"/>
      <c r="OKJ465" s="17"/>
      <c r="OKK465" s="17"/>
      <c r="OKL465" s="17"/>
      <c r="OKM465" s="17"/>
      <c r="OKN465" s="17"/>
      <c r="OKO465" s="17"/>
      <c r="OKP465" s="17"/>
      <c r="OKQ465" s="17"/>
      <c r="OKR465" s="17"/>
      <c r="OKS465" s="17"/>
      <c r="OKT465" s="17"/>
      <c r="OKU465" s="17"/>
      <c r="OKV465" s="17"/>
      <c r="OKW465" s="17"/>
      <c r="OKX465" s="17"/>
      <c r="OKY465" s="17"/>
      <c r="OKZ465" s="17"/>
      <c r="OLA465" s="17"/>
      <c r="OLB465" s="17"/>
      <c r="OLC465" s="17"/>
      <c r="OLD465" s="17"/>
      <c r="OLE465" s="17"/>
      <c r="OLF465" s="17"/>
      <c r="OLG465" s="17"/>
      <c r="OLH465" s="17"/>
      <c r="OLI465" s="17"/>
      <c r="OLJ465" s="17"/>
      <c r="OLK465" s="17"/>
      <c r="OLL465" s="17"/>
      <c r="OLM465" s="17"/>
      <c r="OLN465" s="17"/>
      <c r="OLO465" s="17"/>
      <c r="OLP465" s="17"/>
      <c r="OLQ465" s="17"/>
      <c r="OLR465" s="17"/>
      <c r="OLS465" s="17"/>
      <c r="OLT465" s="17"/>
      <c r="OLU465" s="17"/>
      <c r="OLV465" s="17"/>
      <c r="OLW465" s="17"/>
      <c r="OLX465" s="17"/>
      <c r="OLY465" s="17"/>
      <c r="OLZ465" s="17"/>
      <c r="OMA465" s="17"/>
      <c r="OMB465" s="17"/>
      <c r="OMC465" s="17"/>
      <c r="OMD465" s="17"/>
      <c r="OME465" s="17"/>
      <c r="OMF465" s="17"/>
      <c r="OMG465" s="17"/>
      <c r="OMH465" s="17"/>
      <c r="OMI465" s="17"/>
      <c r="OMJ465" s="17"/>
      <c r="OMK465" s="17"/>
      <c r="OML465" s="17"/>
      <c r="OMM465" s="17"/>
      <c r="OMN465" s="17"/>
      <c r="OMO465" s="17"/>
      <c r="OMP465" s="17"/>
      <c r="OMQ465" s="17"/>
      <c r="OMR465" s="17"/>
      <c r="OMS465" s="17"/>
      <c r="OMT465" s="17"/>
      <c r="OMU465" s="17"/>
      <c r="OMV465" s="17"/>
      <c r="OMW465" s="17"/>
      <c r="OMX465" s="17"/>
      <c r="OMY465" s="17"/>
      <c r="OMZ465" s="17"/>
      <c r="ONA465" s="17"/>
      <c r="ONB465" s="17"/>
      <c r="ONC465" s="17"/>
      <c r="OND465" s="17"/>
      <c r="ONE465" s="17"/>
      <c r="ONF465" s="17"/>
      <c r="ONG465" s="17"/>
      <c r="ONH465" s="17"/>
      <c r="ONI465" s="17"/>
      <c r="ONJ465" s="17"/>
      <c r="ONK465" s="17"/>
      <c r="ONL465" s="17"/>
      <c r="ONM465" s="17"/>
      <c r="ONN465" s="17"/>
      <c r="ONO465" s="17"/>
      <c r="ONP465" s="17"/>
      <c r="ONQ465" s="17"/>
      <c r="ONR465" s="17"/>
      <c r="ONS465" s="17"/>
      <c r="ONT465" s="17"/>
      <c r="ONU465" s="17"/>
      <c r="ONV465" s="17"/>
      <c r="ONW465" s="17"/>
      <c r="ONX465" s="17"/>
      <c r="ONY465" s="17"/>
      <c r="ONZ465" s="17"/>
      <c r="OOA465" s="17"/>
      <c r="OOB465" s="17"/>
      <c r="OOC465" s="17"/>
      <c r="OOD465" s="17"/>
      <c r="OOE465" s="17"/>
      <c r="OOF465" s="17"/>
      <c r="OOG465" s="17"/>
      <c r="OOH465" s="17"/>
      <c r="OOI465" s="17"/>
      <c r="OOJ465" s="17"/>
      <c r="OOK465" s="17"/>
      <c r="OOL465" s="17"/>
      <c r="OOM465" s="17"/>
      <c r="OON465" s="17"/>
      <c r="OOO465" s="17"/>
      <c r="OOP465" s="17"/>
      <c r="OOQ465" s="17"/>
      <c r="OOR465" s="17"/>
      <c r="OOS465" s="17"/>
      <c r="OOT465" s="17"/>
      <c r="OOU465" s="17"/>
      <c r="OOV465" s="17"/>
      <c r="OOW465" s="17"/>
      <c r="OOX465" s="17"/>
      <c r="OOY465" s="17"/>
      <c r="OOZ465" s="17"/>
      <c r="OPA465" s="17"/>
      <c r="OPB465" s="17"/>
      <c r="OPC465" s="17"/>
      <c r="OPD465" s="17"/>
      <c r="OPE465" s="17"/>
      <c r="OPF465" s="17"/>
      <c r="OPG465" s="17"/>
      <c r="OPH465" s="17"/>
      <c r="OPI465" s="17"/>
      <c r="OPJ465" s="17"/>
      <c r="OPK465" s="17"/>
      <c r="OPL465" s="17"/>
      <c r="OPM465" s="17"/>
      <c r="OPN465" s="17"/>
      <c r="OPO465" s="17"/>
      <c r="OPP465" s="17"/>
      <c r="OPQ465" s="17"/>
      <c r="OPR465" s="17"/>
      <c r="OPS465" s="17"/>
      <c r="OPT465" s="17"/>
      <c r="OPU465" s="17"/>
      <c r="OPV465" s="17"/>
      <c r="OPW465" s="17"/>
      <c r="OPX465" s="17"/>
      <c r="OPY465" s="17"/>
      <c r="OPZ465" s="17"/>
      <c r="OQA465" s="17"/>
      <c r="OQB465" s="17"/>
      <c r="OQC465" s="17"/>
      <c r="OQD465" s="17"/>
      <c r="OQE465" s="17"/>
      <c r="OQF465" s="17"/>
      <c r="OQG465" s="17"/>
      <c r="OQH465" s="17"/>
      <c r="OQI465" s="17"/>
      <c r="OQJ465" s="17"/>
      <c r="OQK465" s="17"/>
      <c r="OQL465" s="17"/>
      <c r="OQM465" s="17"/>
      <c r="OQN465" s="17"/>
      <c r="OQO465" s="17"/>
      <c r="OQP465" s="17"/>
      <c r="OQQ465" s="17"/>
      <c r="OQR465" s="17"/>
      <c r="OQS465" s="17"/>
      <c r="OQT465" s="17"/>
      <c r="OQU465" s="17"/>
      <c r="OQV465" s="17"/>
      <c r="OQW465" s="17"/>
      <c r="OQX465" s="17"/>
      <c r="OQY465" s="17"/>
      <c r="OQZ465" s="17"/>
      <c r="ORA465" s="17"/>
      <c r="ORB465" s="17"/>
      <c r="ORC465" s="17"/>
      <c r="ORD465" s="17"/>
      <c r="ORE465" s="17"/>
      <c r="ORF465" s="17"/>
      <c r="ORG465" s="17"/>
      <c r="ORH465" s="17"/>
      <c r="ORI465" s="17"/>
      <c r="ORJ465" s="17"/>
      <c r="ORK465" s="17"/>
      <c r="ORL465" s="17"/>
      <c r="ORM465" s="17"/>
      <c r="ORN465" s="17"/>
      <c r="ORO465" s="17"/>
      <c r="ORP465" s="17"/>
      <c r="ORQ465" s="17"/>
      <c r="ORR465" s="17"/>
      <c r="ORS465" s="17"/>
      <c r="ORT465" s="17"/>
      <c r="ORU465" s="17"/>
      <c r="ORV465" s="17"/>
      <c r="ORW465" s="17"/>
      <c r="ORX465" s="17"/>
      <c r="ORY465" s="17"/>
      <c r="ORZ465" s="17"/>
      <c r="OSA465" s="17"/>
      <c r="OSB465" s="17"/>
      <c r="OSC465" s="17"/>
      <c r="OSD465" s="17"/>
      <c r="OSE465" s="17"/>
      <c r="OSF465" s="17"/>
      <c r="OSG465" s="17"/>
      <c r="OSH465" s="17"/>
      <c r="OSI465" s="17"/>
      <c r="OSJ465" s="17"/>
      <c r="OSK465" s="17"/>
      <c r="OSL465" s="17"/>
      <c r="OSM465" s="17"/>
      <c r="OSN465" s="17"/>
      <c r="OSO465" s="17"/>
      <c r="OSP465" s="17"/>
      <c r="OSQ465" s="17"/>
      <c r="OSR465" s="17"/>
      <c r="OSS465" s="17"/>
      <c r="OST465" s="17"/>
      <c r="OSU465" s="17"/>
      <c r="OSV465" s="17"/>
      <c r="OSW465" s="17"/>
      <c r="OSX465" s="17"/>
      <c r="OSY465" s="17"/>
      <c r="OSZ465" s="17"/>
      <c r="OTA465" s="17"/>
      <c r="OTB465" s="17"/>
      <c r="OTC465" s="17"/>
      <c r="OTD465" s="17"/>
      <c r="OTE465" s="17"/>
      <c r="OTF465" s="17"/>
      <c r="OTG465" s="17"/>
      <c r="OTH465" s="17"/>
      <c r="OTI465" s="17"/>
      <c r="OTJ465" s="17"/>
      <c r="OTK465" s="17"/>
      <c r="OTL465" s="17"/>
      <c r="OTM465" s="17"/>
      <c r="OTN465" s="17"/>
      <c r="OTO465" s="17"/>
      <c r="OTP465" s="17"/>
      <c r="OTQ465" s="17"/>
      <c r="OTR465" s="17"/>
      <c r="OTS465" s="17"/>
      <c r="OTT465" s="17"/>
      <c r="OTU465" s="17"/>
      <c r="OTV465" s="17"/>
      <c r="OTW465" s="17"/>
      <c r="OTX465" s="17"/>
      <c r="OTY465" s="17"/>
      <c r="OTZ465" s="17"/>
      <c r="OUA465" s="17"/>
      <c r="OUB465" s="17"/>
      <c r="OUC465" s="17"/>
      <c r="OUD465" s="17"/>
      <c r="OUE465" s="17"/>
      <c r="OUF465" s="17"/>
      <c r="OUG465" s="17"/>
      <c r="OUH465" s="17"/>
      <c r="OUI465" s="17"/>
      <c r="OUJ465" s="17"/>
      <c r="OUK465" s="17"/>
      <c r="OUL465" s="17"/>
      <c r="OUM465" s="17"/>
      <c r="OUN465" s="17"/>
      <c r="OUO465" s="17"/>
      <c r="OUP465" s="17"/>
      <c r="OUQ465" s="17"/>
      <c r="OUR465" s="17"/>
      <c r="OUS465" s="17"/>
      <c r="OUT465" s="17"/>
      <c r="OUU465" s="17"/>
      <c r="OUV465" s="17"/>
      <c r="OUW465" s="17"/>
      <c r="OUX465" s="17"/>
      <c r="OUY465" s="17"/>
      <c r="OUZ465" s="17"/>
      <c r="OVA465" s="17"/>
      <c r="OVB465" s="17"/>
      <c r="OVC465" s="17"/>
      <c r="OVD465" s="17"/>
      <c r="OVE465" s="17"/>
      <c r="OVF465" s="17"/>
      <c r="OVG465" s="17"/>
      <c r="OVH465" s="17"/>
      <c r="OVI465" s="17"/>
      <c r="OVJ465" s="17"/>
      <c r="OVK465" s="17"/>
      <c r="OVL465" s="17"/>
      <c r="OVM465" s="17"/>
      <c r="OVN465" s="17"/>
      <c r="OVO465" s="17"/>
      <c r="OVP465" s="17"/>
      <c r="OVQ465" s="17"/>
      <c r="OVR465" s="17"/>
      <c r="OVS465" s="17"/>
      <c r="OVT465" s="17"/>
      <c r="OVU465" s="17"/>
      <c r="OVV465" s="17"/>
      <c r="OVW465" s="17"/>
      <c r="OVX465" s="17"/>
      <c r="OVY465" s="17"/>
      <c r="OVZ465" s="17"/>
      <c r="OWA465" s="17"/>
      <c r="OWB465" s="17"/>
      <c r="OWC465" s="17"/>
      <c r="OWD465" s="17"/>
      <c r="OWE465" s="17"/>
      <c r="OWF465" s="17"/>
      <c r="OWG465" s="17"/>
      <c r="OWH465" s="17"/>
      <c r="OWI465" s="17"/>
      <c r="OWJ465" s="17"/>
      <c r="OWK465" s="17"/>
      <c r="OWL465" s="17"/>
      <c r="OWM465" s="17"/>
      <c r="OWN465" s="17"/>
      <c r="OWO465" s="17"/>
      <c r="OWP465" s="17"/>
      <c r="OWQ465" s="17"/>
      <c r="OWR465" s="17"/>
      <c r="OWS465" s="17"/>
      <c r="OWT465" s="17"/>
      <c r="OWU465" s="17"/>
      <c r="OWV465" s="17"/>
      <c r="OWW465" s="17"/>
      <c r="OWX465" s="17"/>
      <c r="OWY465" s="17"/>
      <c r="OWZ465" s="17"/>
      <c r="OXA465" s="17"/>
      <c r="OXB465" s="17"/>
      <c r="OXC465" s="17"/>
      <c r="OXD465" s="17"/>
      <c r="OXE465" s="17"/>
      <c r="OXF465" s="17"/>
      <c r="OXG465" s="17"/>
      <c r="OXH465" s="17"/>
      <c r="OXI465" s="17"/>
      <c r="OXJ465" s="17"/>
      <c r="OXK465" s="17"/>
      <c r="OXL465" s="17"/>
      <c r="OXM465" s="17"/>
      <c r="OXN465" s="17"/>
      <c r="OXO465" s="17"/>
      <c r="OXP465" s="17"/>
      <c r="OXQ465" s="17"/>
      <c r="OXR465" s="17"/>
      <c r="OXS465" s="17"/>
      <c r="OXT465" s="17"/>
      <c r="OXU465" s="17"/>
      <c r="OXV465" s="17"/>
      <c r="OXW465" s="17"/>
      <c r="OXX465" s="17"/>
      <c r="OXY465" s="17"/>
      <c r="OXZ465" s="17"/>
      <c r="OYA465" s="17"/>
      <c r="OYB465" s="17"/>
      <c r="OYC465" s="17"/>
      <c r="OYD465" s="17"/>
      <c r="OYE465" s="17"/>
      <c r="OYF465" s="17"/>
      <c r="OYG465" s="17"/>
      <c r="OYH465" s="17"/>
      <c r="OYI465" s="17"/>
      <c r="OYJ465" s="17"/>
      <c r="OYK465" s="17"/>
      <c r="OYL465" s="17"/>
      <c r="OYM465" s="17"/>
      <c r="OYN465" s="17"/>
      <c r="OYO465" s="17"/>
      <c r="OYP465" s="17"/>
      <c r="OYQ465" s="17"/>
      <c r="OYR465" s="17"/>
      <c r="OYS465" s="17"/>
      <c r="OYT465" s="17"/>
      <c r="OYU465" s="17"/>
      <c r="OYV465" s="17"/>
      <c r="OYW465" s="17"/>
      <c r="OYX465" s="17"/>
      <c r="OYY465" s="17"/>
      <c r="OYZ465" s="17"/>
      <c r="OZA465" s="17"/>
      <c r="OZB465" s="17"/>
      <c r="OZC465" s="17"/>
      <c r="OZD465" s="17"/>
      <c r="OZE465" s="17"/>
      <c r="OZF465" s="17"/>
      <c r="OZG465" s="17"/>
      <c r="OZH465" s="17"/>
      <c r="OZI465" s="17"/>
      <c r="OZJ465" s="17"/>
      <c r="OZK465" s="17"/>
      <c r="OZL465" s="17"/>
      <c r="OZM465" s="17"/>
      <c r="OZN465" s="17"/>
      <c r="OZO465" s="17"/>
      <c r="OZP465" s="17"/>
      <c r="OZQ465" s="17"/>
      <c r="OZR465" s="17"/>
      <c r="OZS465" s="17"/>
      <c r="OZT465" s="17"/>
      <c r="OZU465" s="17"/>
      <c r="OZV465" s="17"/>
      <c r="OZW465" s="17"/>
      <c r="OZX465" s="17"/>
      <c r="OZY465" s="17"/>
      <c r="OZZ465" s="17"/>
      <c r="PAA465" s="17"/>
      <c r="PAB465" s="17"/>
      <c r="PAC465" s="17"/>
      <c r="PAD465" s="17"/>
      <c r="PAE465" s="17"/>
      <c r="PAF465" s="17"/>
      <c r="PAG465" s="17"/>
      <c r="PAH465" s="17"/>
      <c r="PAI465" s="17"/>
      <c r="PAJ465" s="17"/>
      <c r="PAK465" s="17"/>
      <c r="PAL465" s="17"/>
      <c r="PAM465" s="17"/>
      <c r="PAN465" s="17"/>
      <c r="PAO465" s="17"/>
      <c r="PAP465" s="17"/>
      <c r="PAQ465" s="17"/>
      <c r="PAR465" s="17"/>
      <c r="PAS465" s="17"/>
      <c r="PAT465" s="17"/>
      <c r="PAU465" s="17"/>
      <c r="PAV465" s="17"/>
      <c r="PAW465" s="17"/>
      <c r="PAX465" s="17"/>
      <c r="PAY465" s="17"/>
      <c r="PAZ465" s="17"/>
      <c r="PBA465" s="17"/>
      <c r="PBB465" s="17"/>
      <c r="PBC465" s="17"/>
      <c r="PBD465" s="17"/>
      <c r="PBE465" s="17"/>
      <c r="PBF465" s="17"/>
      <c r="PBG465" s="17"/>
      <c r="PBH465" s="17"/>
      <c r="PBI465" s="17"/>
      <c r="PBJ465" s="17"/>
      <c r="PBK465" s="17"/>
      <c r="PBL465" s="17"/>
      <c r="PBM465" s="17"/>
      <c r="PBN465" s="17"/>
      <c r="PBO465" s="17"/>
      <c r="PBP465" s="17"/>
      <c r="PBQ465" s="17"/>
      <c r="PBR465" s="17"/>
      <c r="PBS465" s="17"/>
      <c r="PBT465" s="17"/>
      <c r="PBU465" s="17"/>
      <c r="PBV465" s="17"/>
      <c r="PBW465" s="17"/>
      <c r="PBX465" s="17"/>
      <c r="PBY465" s="17"/>
      <c r="PBZ465" s="17"/>
      <c r="PCA465" s="17"/>
      <c r="PCB465" s="17"/>
      <c r="PCC465" s="17"/>
      <c r="PCD465" s="17"/>
      <c r="PCE465" s="17"/>
      <c r="PCF465" s="17"/>
      <c r="PCG465" s="17"/>
      <c r="PCH465" s="17"/>
      <c r="PCI465" s="17"/>
      <c r="PCJ465" s="17"/>
      <c r="PCK465" s="17"/>
      <c r="PCL465" s="17"/>
      <c r="PCM465" s="17"/>
      <c r="PCN465" s="17"/>
      <c r="PCO465" s="17"/>
      <c r="PCP465" s="17"/>
      <c r="PCQ465" s="17"/>
      <c r="PCR465" s="17"/>
      <c r="PCS465" s="17"/>
      <c r="PCT465" s="17"/>
      <c r="PCU465" s="17"/>
      <c r="PCV465" s="17"/>
      <c r="PCW465" s="17"/>
      <c r="PCX465" s="17"/>
      <c r="PCY465" s="17"/>
      <c r="PCZ465" s="17"/>
      <c r="PDA465" s="17"/>
      <c r="PDB465" s="17"/>
      <c r="PDC465" s="17"/>
      <c r="PDD465" s="17"/>
      <c r="PDE465" s="17"/>
      <c r="PDF465" s="17"/>
      <c r="PDG465" s="17"/>
      <c r="PDH465" s="17"/>
      <c r="PDI465" s="17"/>
      <c r="PDJ465" s="17"/>
      <c r="PDK465" s="17"/>
      <c r="PDL465" s="17"/>
      <c r="PDM465" s="17"/>
      <c r="PDN465" s="17"/>
      <c r="PDO465" s="17"/>
      <c r="PDP465" s="17"/>
      <c r="PDQ465" s="17"/>
      <c r="PDR465" s="17"/>
      <c r="PDS465" s="17"/>
      <c r="PDT465" s="17"/>
      <c r="PDU465" s="17"/>
      <c r="PDV465" s="17"/>
      <c r="PDW465" s="17"/>
      <c r="PDX465" s="17"/>
      <c r="PDY465" s="17"/>
      <c r="PDZ465" s="17"/>
      <c r="PEA465" s="17"/>
      <c r="PEB465" s="17"/>
      <c r="PEC465" s="17"/>
      <c r="PED465" s="17"/>
      <c r="PEE465" s="17"/>
      <c r="PEF465" s="17"/>
      <c r="PEG465" s="17"/>
      <c r="PEH465" s="17"/>
      <c r="PEI465" s="17"/>
      <c r="PEJ465" s="17"/>
      <c r="PEK465" s="17"/>
      <c r="PEL465" s="17"/>
      <c r="PEM465" s="17"/>
      <c r="PEN465" s="17"/>
      <c r="PEO465" s="17"/>
      <c r="PEP465" s="17"/>
      <c r="PEQ465" s="17"/>
      <c r="PER465" s="17"/>
      <c r="PES465" s="17"/>
      <c r="PET465" s="17"/>
      <c r="PEU465" s="17"/>
      <c r="PEV465" s="17"/>
      <c r="PEW465" s="17"/>
      <c r="PEX465" s="17"/>
      <c r="PEY465" s="17"/>
      <c r="PEZ465" s="17"/>
      <c r="PFA465" s="17"/>
      <c r="PFB465" s="17"/>
      <c r="PFC465" s="17"/>
      <c r="PFD465" s="17"/>
      <c r="PFE465" s="17"/>
      <c r="PFF465" s="17"/>
      <c r="PFG465" s="17"/>
      <c r="PFH465" s="17"/>
      <c r="PFI465" s="17"/>
      <c r="PFJ465" s="17"/>
      <c r="PFK465" s="17"/>
      <c r="PFL465" s="17"/>
      <c r="PFM465" s="17"/>
      <c r="PFN465" s="17"/>
      <c r="PFO465" s="17"/>
      <c r="PFP465" s="17"/>
      <c r="PFQ465" s="17"/>
      <c r="PFR465" s="17"/>
      <c r="PFS465" s="17"/>
      <c r="PFT465" s="17"/>
      <c r="PFU465" s="17"/>
      <c r="PFV465" s="17"/>
      <c r="PFW465" s="17"/>
      <c r="PFX465" s="17"/>
      <c r="PFY465" s="17"/>
      <c r="PFZ465" s="17"/>
      <c r="PGA465" s="17"/>
      <c r="PGB465" s="17"/>
      <c r="PGC465" s="17"/>
      <c r="PGD465" s="17"/>
      <c r="PGE465" s="17"/>
      <c r="PGF465" s="17"/>
      <c r="PGG465" s="17"/>
      <c r="PGH465" s="17"/>
      <c r="PGI465" s="17"/>
      <c r="PGJ465" s="17"/>
      <c r="PGK465" s="17"/>
      <c r="PGL465" s="17"/>
      <c r="PGM465" s="17"/>
      <c r="PGN465" s="17"/>
      <c r="PGO465" s="17"/>
      <c r="PGP465" s="17"/>
      <c r="PGQ465" s="17"/>
      <c r="PGR465" s="17"/>
      <c r="PGS465" s="17"/>
      <c r="PGT465" s="17"/>
      <c r="PGU465" s="17"/>
      <c r="PGV465" s="17"/>
      <c r="PGW465" s="17"/>
      <c r="PGX465" s="17"/>
      <c r="PGY465" s="17"/>
      <c r="PGZ465" s="17"/>
      <c r="PHA465" s="17"/>
      <c r="PHB465" s="17"/>
      <c r="PHC465" s="17"/>
      <c r="PHD465" s="17"/>
      <c r="PHE465" s="17"/>
      <c r="PHF465" s="17"/>
      <c r="PHG465" s="17"/>
      <c r="PHH465" s="17"/>
      <c r="PHI465" s="17"/>
      <c r="PHJ465" s="17"/>
      <c r="PHK465" s="17"/>
      <c r="PHL465" s="17"/>
      <c r="PHM465" s="17"/>
      <c r="PHN465" s="17"/>
      <c r="PHO465" s="17"/>
      <c r="PHP465" s="17"/>
      <c r="PHQ465" s="17"/>
      <c r="PHR465" s="17"/>
      <c r="PHS465" s="17"/>
      <c r="PHT465" s="17"/>
      <c r="PHU465" s="17"/>
      <c r="PHV465" s="17"/>
      <c r="PHW465" s="17"/>
      <c r="PHX465" s="17"/>
      <c r="PHY465" s="17"/>
      <c r="PHZ465" s="17"/>
      <c r="PIA465" s="17"/>
      <c r="PIB465" s="17"/>
      <c r="PIC465" s="17"/>
      <c r="PID465" s="17"/>
      <c r="PIE465" s="17"/>
      <c r="PIF465" s="17"/>
      <c r="PIG465" s="17"/>
      <c r="PIH465" s="17"/>
      <c r="PII465" s="17"/>
      <c r="PIJ465" s="17"/>
      <c r="PIK465" s="17"/>
      <c r="PIL465" s="17"/>
      <c r="PIM465" s="17"/>
      <c r="PIN465" s="17"/>
      <c r="PIO465" s="17"/>
      <c r="PIP465" s="17"/>
      <c r="PIQ465" s="17"/>
      <c r="PIR465" s="17"/>
      <c r="PIS465" s="17"/>
      <c r="PIT465" s="17"/>
      <c r="PIU465" s="17"/>
      <c r="PIV465" s="17"/>
      <c r="PIW465" s="17"/>
      <c r="PIX465" s="17"/>
      <c r="PIY465" s="17"/>
      <c r="PIZ465" s="17"/>
      <c r="PJA465" s="17"/>
      <c r="PJB465" s="17"/>
      <c r="PJC465" s="17"/>
      <c r="PJD465" s="17"/>
      <c r="PJE465" s="17"/>
      <c r="PJF465" s="17"/>
      <c r="PJG465" s="17"/>
      <c r="PJH465" s="17"/>
      <c r="PJI465" s="17"/>
      <c r="PJJ465" s="17"/>
      <c r="PJK465" s="17"/>
      <c r="PJL465" s="17"/>
      <c r="PJM465" s="17"/>
      <c r="PJN465" s="17"/>
      <c r="PJO465" s="17"/>
      <c r="PJP465" s="17"/>
      <c r="PJQ465" s="17"/>
      <c r="PJR465" s="17"/>
      <c r="PJS465" s="17"/>
      <c r="PJT465" s="17"/>
      <c r="PJU465" s="17"/>
      <c r="PJV465" s="17"/>
      <c r="PJW465" s="17"/>
      <c r="PJX465" s="17"/>
      <c r="PJY465" s="17"/>
      <c r="PJZ465" s="17"/>
      <c r="PKA465" s="17"/>
      <c r="PKB465" s="17"/>
      <c r="PKC465" s="17"/>
      <c r="PKD465" s="17"/>
      <c r="PKE465" s="17"/>
      <c r="PKF465" s="17"/>
      <c r="PKG465" s="17"/>
      <c r="PKH465" s="17"/>
      <c r="PKI465" s="17"/>
      <c r="PKJ465" s="17"/>
      <c r="PKK465" s="17"/>
      <c r="PKL465" s="17"/>
      <c r="PKM465" s="17"/>
      <c r="PKN465" s="17"/>
      <c r="PKO465" s="17"/>
      <c r="PKP465" s="17"/>
      <c r="PKQ465" s="17"/>
      <c r="PKR465" s="17"/>
      <c r="PKS465" s="17"/>
      <c r="PKT465" s="17"/>
      <c r="PKU465" s="17"/>
      <c r="PKV465" s="17"/>
      <c r="PKW465" s="17"/>
      <c r="PKX465" s="17"/>
      <c r="PKY465" s="17"/>
      <c r="PKZ465" s="17"/>
      <c r="PLA465" s="17"/>
      <c r="PLB465" s="17"/>
      <c r="PLC465" s="17"/>
      <c r="PLD465" s="17"/>
      <c r="PLE465" s="17"/>
      <c r="PLF465" s="17"/>
      <c r="PLG465" s="17"/>
      <c r="PLH465" s="17"/>
      <c r="PLI465" s="17"/>
      <c r="PLJ465" s="17"/>
      <c r="PLK465" s="17"/>
      <c r="PLL465" s="17"/>
      <c r="PLM465" s="17"/>
      <c r="PLN465" s="17"/>
      <c r="PLO465" s="17"/>
      <c r="PLP465" s="17"/>
      <c r="PLQ465" s="17"/>
      <c r="PLR465" s="17"/>
      <c r="PLS465" s="17"/>
      <c r="PLT465" s="17"/>
      <c r="PLU465" s="17"/>
      <c r="PLV465" s="17"/>
      <c r="PLW465" s="17"/>
      <c r="PLX465" s="17"/>
      <c r="PLY465" s="17"/>
      <c r="PLZ465" s="17"/>
      <c r="PMA465" s="17"/>
      <c r="PMB465" s="17"/>
      <c r="PMC465" s="17"/>
      <c r="PMD465" s="17"/>
      <c r="PME465" s="17"/>
      <c r="PMF465" s="17"/>
      <c r="PMG465" s="17"/>
      <c r="PMH465" s="17"/>
      <c r="PMI465" s="17"/>
      <c r="PMJ465" s="17"/>
      <c r="PMK465" s="17"/>
      <c r="PML465" s="17"/>
      <c r="PMM465" s="17"/>
      <c r="PMN465" s="17"/>
      <c r="PMO465" s="17"/>
      <c r="PMP465" s="17"/>
      <c r="PMQ465" s="17"/>
      <c r="PMR465" s="17"/>
      <c r="PMS465" s="17"/>
      <c r="PMT465" s="17"/>
      <c r="PMU465" s="17"/>
      <c r="PMV465" s="17"/>
      <c r="PMW465" s="17"/>
      <c r="PMX465" s="17"/>
      <c r="PMY465" s="17"/>
      <c r="PMZ465" s="17"/>
      <c r="PNA465" s="17"/>
      <c r="PNB465" s="17"/>
      <c r="PNC465" s="17"/>
      <c r="PND465" s="17"/>
      <c r="PNE465" s="17"/>
      <c r="PNF465" s="17"/>
      <c r="PNG465" s="17"/>
      <c r="PNH465" s="17"/>
      <c r="PNI465" s="17"/>
      <c r="PNJ465" s="17"/>
      <c r="PNK465" s="17"/>
      <c r="PNL465" s="17"/>
      <c r="PNM465" s="17"/>
      <c r="PNN465" s="17"/>
      <c r="PNO465" s="17"/>
      <c r="PNP465" s="17"/>
      <c r="PNQ465" s="17"/>
      <c r="PNR465" s="17"/>
      <c r="PNS465" s="17"/>
      <c r="PNT465" s="17"/>
      <c r="PNU465" s="17"/>
      <c r="PNV465" s="17"/>
      <c r="PNW465" s="17"/>
      <c r="PNX465" s="17"/>
      <c r="PNY465" s="17"/>
      <c r="PNZ465" s="17"/>
      <c r="POA465" s="17"/>
      <c r="POB465" s="17"/>
      <c r="POC465" s="17"/>
      <c r="POD465" s="17"/>
      <c r="POE465" s="17"/>
      <c r="POF465" s="17"/>
      <c r="POG465" s="17"/>
      <c r="POH465" s="17"/>
      <c r="POI465" s="17"/>
      <c r="POJ465" s="17"/>
      <c r="POK465" s="17"/>
      <c r="POL465" s="17"/>
      <c r="POM465" s="17"/>
      <c r="PON465" s="17"/>
      <c r="POO465" s="17"/>
      <c r="POP465" s="17"/>
      <c r="POQ465" s="17"/>
      <c r="POR465" s="17"/>
      <c r="POS465" s="17"/>
      <c r="POT465" s="17"/>
      <c r="POU465" s="17"/>
      <c r="POV465" s="17"/>
      <c r="POW465" s="17"/>
      <c r="POX465" s="17"/>
      <c r="POY465" s="17"/>
      <c r="POZ465" s="17"/>
      <c r="PPA465" s="17"/>
      <c r="PPB465" s="17"/>
      <c r="PPC465" s="17"/>
      <c r="PPD465" s="17"/>
      <c r="PPE465" s="17"/>
      <c r="PPF465" s="17"/>
      <c r="PPG465" s="17"/>
      <c r="PPH465" s="17"/>
      <c r="PPI465" s="17"/>
      <c r="PPJ465" s="17"/>
      <c r="PPK465" s="17"/>
      <c r="PPL465" s="17"/>
      <c r="PPM465" s="17"/>
      <c r="PPN465" s="17"/>
      <c r="PPO465" s="17"/>
      <c r="PPP465" s="17"/>
      <c r="PPQ465" s="17"/>
      <c r="PPR465" s="17"/>
      <c r="PPS465" s="17"/>
      <c r="PPT465" s="17"/>
      <c r="PPU465" s="17"/>
      <c r="PPV465" s="17"/>
      <c r="PPW465" s="17"/>
      <c r="PPX465" s="17"/>
      <c r="PPY465" s="17"/>
      <c r="PPZ465" s="17"/>
      <c r="PQA465" s="17"/>
      <c r="PQB465" s="17"/>
      <c r="PQC465" s="17"/>
      <c r="PQD465" s="17"/>
      <c r="PQE465" s="17"/>
      <c r="PQF465" s="17"/>
      <c r="PQG465" s="17"/>
      <c r="PQH465" s="17"/>
      <c r="PQI465" s="17"/>
      <c r="PQJ465" s="17"/>
      <c r="PQK465" s="17"/>
      <c r="PQL465" s="17"/>
      <c r="PQM465" s="17"/>
      <c r="PQN465" s="17"/>
      <c r="PQO465" s="17"/>
      <c r="PQP465" s="17"/>
      <c r="PQQ465" s="17"/>
      <c r="PQR465" s="17"/>
      <c r="PQS465" s="17"/>
      <c r="PQT465" s="17"/>
      <c r="PQU465" s="17"/>
      <c r="PQV465" s="17"/>
      <c r="PQW465" s="17"/>
      <c r="PQX465" s="17"/>
      <c r="PQY465" s="17"/>
      <c r="PQZ465" s="17"/>
      <c r="PRA465" s="17"/>
      <c r="PRB465" s="17"/>
      <c r="PRC465" s="17"/>
      <c r="PRD465" s="17"/>
      <c r="PRE465" s="17"/>
      <c r="PRF465" s="17"/>
      <c r="PRG465" s="17"/>
      <c r="PRH465" s="17"/>
      <c r="PRI465" s="17"/>
      <c r="PRJ465" s="17"/>
      <c r="PRK465" s="17"/>
      <c r="PRL465" s="17"/>
      <c r="PRM465" s="17"/>
      <c r="PRN465" s="17"/>
      <c r="PRO465" s="17"/>
      <c r="PRP465" s="17"/>
      <c r="PRQ465" s="17"/>
      <c r="PRR465" s="17"/>
      <c r="PRS465" s="17"/>
      <c r="PRT465" s="17"/>
      <c r="PRU465" s="17"/>
      <c r="PRV465" s="17"/>
      <c r="PRW465" s="17"/>
      <c r="PRX465" s="17"/>
      <c r="PRY465" s="17"/>
      <c r="PRZ465" s="17"/>
      <c r="PSA465" s="17"/>
      <c r="PSB465" s="17"/>
      <c r="PSC465" s="17"/>
      <c r="PSD465" s="17"/>
      <c r="PSE465" s="17"/>
      <c r="PSF465" s="17"/>
      <c r="PSG465" s="17"/>
      <c r="PSH465" s="17"/>
      <c r="PSI465" s="17"/>
      <c r="PSJ465" s="17"/>
      <c r="PSK465" s="17"/>
      <c r="PSL465" s="17"/>
      <c r="PSM465" s="17"/>
      <c r="PSN465" s="17"/>
      <c r="PSO465" s="17"/>
      <c r="PSP465" s="17"/>
      <c r="PSQ465" s="17"/>
      <c r="PSR465" s="17"/>
      <c r="PSS465" s="17"/>
      <c r="PST465" s="17"/>
      <c r="PSU465" s="17"/>
      <c r="PSV465" s="17"/>
      <c r="PSW465" s="17"/>
      <c r="PSX465" s="17"/>
      <c r="PSY465" s="17"/>
      <c r="PSZ465" s="17"/>
      <c r="PTA465" s="17"/>
      <c r="PTB465" s="17"/>
      <c r="PTC465" s="17"/>
      <c r="PTD465" s="17"/>
      <c r="PTE465" s="17"/>
      <c r="PTF465" s="17"/>
      <c r="PTG465" s="17"/>
      <c r="PTH465" s="17"/>
      <c r="PTI465" s="17"/>
      <c r="PTJ465" s="17"/>
      <c r="PTK465" s="17"/>
      <c r="PTL465" s="17"/>
      <c r="PTM465" s="17"/>
      <c r="PTN465" s="17"/>
      <c r="PTO465" s="17"/>
      <c r="PTP465" s="17"/>
      <c r="PTQ465" s="17"/>
      <c r="PTR465" s="17"/>
      <c r="PTS465" s="17"/>
      <c r="PTT465" s="17"/>
      <c r="PTU465" s="17"/>
      <c r="PTV465" s="17"/>
      <c r="PTW465" s="17"/>
      <c r="PTX465" s="17"/>
      <c r="PTY465" s="17"/>
      <c r="PTZ465" s="17"/>
      <c r="PUA465" s="17"/>
      <c r="PUB465" s="17"/>
      <c r="PUC465" s="17"/>
      <c r="PUD465" s="17"/>
      <c r="PUE465" s="17"/>
      <c r="PUF465" s="17"/>
      <c r="PUG465" s="17"/>
      <c r="PUH465" s="17"/>
      <c r="PUI465" s="17"/>
      <c r="PUJ465" s="17"/>
      <c r="PUK465" s="17"/>
      <c r="PUL465" s="17"/>
      <c r="PUM465" s="17"/>
      <c r="PUN465" s="17"/>
      <c r="PUO465" s="17"/>
      <c r="PUP465" s="17"/>
      <c r="PUQ465" s="17"/>
      <c r="PUR465" s="17"/>
      <c r="PUS465" s="17"/>
      <c r="PUT465" s="17"/>
      <c r="PUU465" s="17"/>
      <c r="PUV465" s="17"/>
      <c r="PUW465" s="17"/>
      <c r="PUX465" s="17"/>
      <c r="PUY465" s="17"/>
      <c r="PUZ465" s="17"/>
      <c r="PVA465" s="17"/>
      <c r="PVB465" s="17"/>
      <c r="PVC465" s="17"/>
      <c r="PVD465" s="17"/>
      <c r="PVE465" s="17"/>
      <c r="PVF465" s="17"/>
      <c r="PVG465" s="17"/>
      <c r="PVH465" s="17"/>
      <c r="PVI465" s="17"/>
      <c r="PVJ465" s="17"/>
      <c r="PVK465" s="17"/>
      <c r="PVL465" s="17"/>
      <c r="PVM465" s="17"/>
      <c r="PVN465" s="17"/>
      <c r="PVO465" s="17"/>
      <c r="PVP465" s="17"/>
      <c r="PVQ465" s="17"/>
      <c r="PVR465" s="17"/>
      <c r="PVS465" s="17"/>
      <c r="PVT465" s="17"/>
      <c r="PVU465" s="17"/>
      <c r="PVV465" s="17"/>
      <c r="PVW465" s="17"/>
      <c r="PVX465" s="17"/>
      <c r="PVY465" s="17"/>
      <c r="PVZ465" s="17"/>
      <c r="PWA465" s="17"/>
      <c r="PWB465" s="17"/>
      <c r="PWC465" s="17"/>
      <c r="PWD465" s="17"/>
      <c r="PWE465" s="17"/>
      <c r="PWF465" s="17"/>
      <c r="PWG465" s="17"/>
      <c r="PWH465" s="17"/>
      <c r="PWI465" s="17"/>
      <c r="PWJ465" s="17"/>
      <c r="PWK465" s="17"/>
      <c r="PWL465" s="17"/>
      <c r="PWM465" s="17"/>
      <c r="PWN465" s="17"/>
      <c r="PWO465" s="17"/>
      <c r="PWP465" s="17"/>
      <c r="PWQ465" s="17"/>
      <c r="PWR465" s="17"/>
      <c r="PWS465" s="17"/>
      <c r="PWT465" s="17"/>
      <c r="PWU465" s="17"/>
      <c r="PWV465" s="17"/>
      <c r="PWW465" s="17"/>
      <c r="PWX465" s="17"/>
      <c r="PWY465" s="17"/>
      <c r="PWZ465" s="17"/>
      <c r="PXA465" s="17"/>
      <c r="PXB465" s="17"/>
      <c r="PXC465" s="17"/>
      <c r="PXD465" s="17"/>
      <c r="PXE465" s="17"/>
      <c r="PXF465" s="17"/>
      <c r="PXG465" s="17"/>
      <c r="PXH465" s="17"/>
      <c r="PXI465" s="17"/>
      <c r="PXJ465" s="17"/>
      <c r="PXK465" s="17"/>
      <c r="PXL465" s="17"/>
      <c r="PXM465" s="17"/>
      <c r="PXN465" s="17"/>
      <c r="PXO465" s="17"/>
      <c r="PXP465" s="17"/>
      <c r="PXQ465" s="17"/>
      <c r="PXR465" s="17"/>
      <c r="PXS465" s="17"/>
      <c r="PXT465" s="17"/>
      <c r="PXU465" s="17"/>
      <c r="PXV465" s="17"/>
      <c r="PXW465" s="17"/>
      <c r="PXX465" s="17"/>
      <c r="PXY465" s="17"/>
      <c r="PXZ465" s="17"/>
      <c r="PYA465" s="17"/>
      <c r="PYB465" s="17"/>
      <c r="PYC465" s="17"/>
      <c r="PYD465" s="17"/>
      <c r="PYE465" s="17"/>
      <c r="PYF465" s="17"/>
      <c r="PYG465" s="17"/>
      <c r="PYH465" s="17"/>
      <c r="PYI465" s="17"/>
      <c r="PYJ465" s="17"/>
      <c r="PYK465" s="17"/>
      <c r="PYL465" s="17"/>
      <c r="PYM465" s="17"/>
      <c r="PYN465" s="17"/>
      <c r="PYO465" s="17"/>
      <c r="PYP465" s="17"/>
      <c r="PYQ465" s="17"/>
      <c r="PYR465" s="17"/>
      <c r="PYS465" s="17"/>
      <c r="PYT465" s="17"/>
      <c r="PYU465" s="17"/>
      <c r="PYV465" s="17"/>
      <c r="PYW465" s="17"/>
      <c r="PYX465" s="17"/>
      <c r="PYY465" s="17"/>
      <c r="PYZ465" s="17"/>
      <c r="PZA465" s="17"/>
      <c r="PZB465" s="17"/>
      <c r="PZC465" s="17"/>
      <c r="PZD465" s="17"/>
      <c r="PZE465" s="17"/>
      <c r="PZF465" s="17"/>
      <c r="PZG465" s="17"/>
      <c r="PZH465" s="17"/>
      <c r="PZI465" s="17"/>
      <c r="PZJ465" s="17"/>
      <c r="PZK465" s="17"/>
      <c r="PZL465" s="17"/>
      <c r="PZM465" s="17"/>
      <c r="PZN465" s="17"/>
      <c r="PZO465" s="17"/>
      <c r="PZP465" s="17"/>
      <c r="PZQ465" s="17"/>
      <c r="PZR465" s="17"/>
      <c r="PZS465" s="17"/>
      <c r="PZT465" s="17"/>
      <c r="PZU465" s="17"/>
      <c r="PZV465" s="17"/>
      <c r="PZW465" s="17"/>
      <c r="PZX465" s="17"/>
      <c r="PZY465" s="17"/>
      <c r="PZZ465" s="17"/>
      <c r="QAA465" s="17"/>
      <c r="QAB465" s="17"/>
      <c r="QAC465" s="17"/>
      <c r="QAD465" s="17"/>
      <c r="QAE465" s="17"/>
      <c r="QAF465" s="17"/>
      <c r="QAG465" s="17"/>
      <c r="QAH465" s="17"/>
      <c r="QAI465" s="17"/>
      <c r="QAJ465" s="17"/>
      <c r="QAK465" s="17"/>
      <c r="QAL465" s="17"/>
      <c r="QAM465" s="17"/>
      <c r="QAN465" s="17"/>
      <c r="QAO465" s="17"/>
      <c r="QAP465" s="17"/>
      <c r="QAQ465" s="17"/>
      <c r="QAR465" s="17"/>
      <c r="QAS465" s="17"/>
      <c r="QAT465" s="17"/>
      <c r="QAU465" s="17"/>
      <c r="QAV465" s="17"/>
      <c r="QAW465" s="17"/>
      <c r="QAX465" s="17"/>
      <c r="QAY465" s="17"/>
      <c r="QAZ465" s="17"/>
      <c r="QBA465" s="17"/>
      <c r="QBB465" s="17"/>
      <c r="QBC465" s="17"/>
      <c r="QBD465" s="17"/>
      <c r="QBE465" s="17"/>
      <c r="QBF465" s="17"/>
      <c r="QBG465" s="17"/>
      <c r="QBH465" s="17"/>
      <c r="QBI465" s="17"/>
      <c r="QBJ465" s="17"/>
      <c r="QBK465" s="17"/>
      <c r="QBL465" s="17"/>
      <c r="QBM465" s="17"/>
      <c r="QBN465" s="17"/>
      <c r="QBO465" s="17"/>
      <c r="QBP465" s="17"/>
      <c r="QBQ465" s="17"/>
      <c r="QBR465" s="17"/>
      <c r="QBS465" s="17"/>
      <c r="QBT465" s="17"/>
      <c r="QBU465" s="17"/>
      <c r="QBV465" s="17"/>
      <c r="QBW465" s="17"/>
      <c r="QBX465" s="17"/>
      <c r="QBY465" s="17"/>
      <c r="QBZ465" s="17"/>
      <c r="QCA465" s="17"/>
      <c r="QCB465" s="17"/>
      <c r="QCC465" s="17"/>
      <c r="QCD465" s="17"/>
      <c r="QCE465" s="17"/>
      <c r="QCF465" s="17"/>
      <c r="QCG465" s="17"/>
      <c r="QCH465" s="17"/>
      <c r="QCI465" s="17"/>
      <c r="QCJ465" s="17"/>
      <c r="QCK465" s="17"/>
      <c r="QCL465" s="17"/>
      <c r="QCM465" s="17"/>
      <c r="QCN465" s="17"/>
      <c r="QCO465" s="17"/>
      <c r="QCP465" s="17"/>
      <c r="QCQ465" s="17"/>
      <c r="QCR465" s="17"/>
      <c r="QCS465" s="17"/>
      <c r="QCT465" s="17"/>
      <c r="QCU465" s="17"/>
      <c r="QCV465" s="17"/>
      <c r="QCW465" s="17"/>
      <c r="QCX465" s="17"/>
      <c r="QCY465" s="17"/>
      <c r="QCZ465" s="17"/>
      <c r="QDA465" s="17"/>
      <c r="QDB465" s="17"/>
      <c r="QDC465" s="17"/>
      <c r="QDD465" s="17"/>
      <c r="QDE465" s="17"/>
      <c r="QDF465" s="17"/>
      <c r="QDG465" s="17"/>
      <c r="QDH465" s="17"/>
      <c r="QDI465" s="17"/>
      <c r="QDJ465" s="17"/>
      <c r="QDK465" s="17"/>
      <c r="QDL465" s="17"/>
      <c r="QDM465" s="17"/>
      <c r="QDN465" s="17"/>
      <c r="QDO465" s="17"/>
      <c r="QDP465" s="17"/>
      <c r="QDQ465" s="17"/>
      <c r="QDR465" s="17"/>
      <c r="QDS465" s="17"/>
      <c r="QDT465" s="17"/>
      <c r="QDU465" s="17"/>
      <c r="QDV465" s="17"/>
      <c r="QDW465" s="17"/>
      <c r="QDX465" s="17"/>
      <c r="QDY465" s="17"/>
      <c r="QDZ465" s="17"/>
      <c r="QEA465" s="17"/>
      <c r="QEB465" s="17"/>
      <c r="QEC465" s="17"/>
      <c r="QED465" s="17"/>
      <c r="QEE465" s="17"/>
      <c r="QEF465" s="17"/>
      <c r="QEG465" s="17"/>
      <c r="QEH465" s="17"/>
      <c r="QEI465" s="17"/>
      <c r="QEJ465" s="17"/>
      <c r="QEK465" s="17"/>
      <c r="QEL465" s="17"/>
      <c r="QEM465" s="17"/>
      <c r="QEN465" s="17"/>
      <c r="QEO465" s="17"/>
      <c r="QEP465" s="17"/>
      <c r="QEQ465" s="17"/>
      <c r="QER465" s="17"/>
      <c r="QES465" s="17"/>
      <c r="QET465" s="17"/>
      <c r="QEU465" s="17"/>
      <c r="QEV465" s="17"/>
      <c r="QEW465" s="17"/>
      <c r="QEX465" s="17"/>
      <c r="QEY465" s="17"/>
      <c r="QEZ465" s="17"/>
      <c r="QFA465" s="17"/>
      <c r="QFB465" s="17"/>
      <c r="QFC465" s="17"/>
      <c r="QFD465" s="17"/>
      <c r="QFE465" s="17"/>
      <c r="QFF465" s="17"/>
      <c r="QFG465" s="17"/>
      <c r="QFH465" s="17"/>
      <c r="QFI465" s="17"/>
      <c r="QFJ465" s="17"/>
      <c r="QFK465" s="17"/>
      <c r="QFL465" s="17"/>
      <c r="QFM465" s="17"/>
      <c r="QFN465" s="17"/>
      <c r="QFO465" s="17"/>
      <c r="QFP465" s="17"/>
      <c r="QFQ465" s="17"/>
      <c r="QFR465" s="17"/>
      <c r="QFS465" s="17"/>
      <c r="QFT465" s="17"/>
      <c r="QFU465" s="17"/>
      <c r="QFV465" s="17"/>
      <c r="QFW465" s="17"/>
      <c r="QFX465" s="17"/>
      <c r="QFY465" s="17"/>
      <c r="QFZ465" s="17"/>
      <c r="QGA465" s="17"/>
      <c r="QGB465" s="17"/>
      <c r="QGC465" s="17"/>
      <c r="QGD465" s="17"/>
      <c r="QGE465" s="17"/>
      <c r="QGF465" s="17"/>
      <c r="QGG465" s="17"/>
      <c r="QGH465" s="17"/>
      <c r="QGI465" s="17"/>
      <c r="QGJ465" s="17"/>
      <c r="QGK465" s="17"/>
      <c r="QGL465" s="17"/>
      <c r="QGM465" s="17"/>
      <c r="QGN465" s="17"/>
      <c r="QGO465" s="17"/>
      <c r="QGP465" s="17"/>
      <c r="QGQ465" s="17"/>
      <c r="QGR465" s="17"/>
      <c r="QGS465" s="17"/>
      <c r="QGT465" s="17"/>
      <c r="QGU465" s="17"/>
      <c r="QGV465" s="17"/>
      <c r="QGW465" s="17"/>
      <c r="QGX465" s="17"/>
      <c r="QGY465" s="17"/>
      <c r="QGZ465" s="17"/>
      <c r="QHA465" s="17"/>
      <c r="QHB465" s="17"/>
      <c r="QHC465" s="17"/>
      <c r="QHD465" s="17"/>
      <c r="QHE465" s="17"/>
      <c r="QHF465" s="17"/>
      <c r="QHG465" s="17"/>
      <c r="QHH465" s="17"/>
      <c r="QHI465" s="17"/>
      <c r="QHJ465" s="17"/>
      <c r="QHK465" s="17"/>
      <c r="QHL465" s="17"/>
      <c r="QHM465" s="17"/>
      <c r="QHN465" s="17"/>
      <c r="QHO465" s="17"/>
      <c r="QHP465" s="17"/>
      <c r="QHQ465" s="17"/>
      <c r="QHR465" s="17"/>
      <c r="QHS465" s="17"/>
      <c r="QHT465" s="17"/>
      <c r="QHU465" s="17"/>
      <c r="QHV465" s="17"/>
      <c r="QHW465" s="17"/>
      <c r="QHX465" s="17"/>
      <c r="QHY465" s="17"/>
      <c r="QHZ465" s="17"/>
      <c r="QIA465" s="17"/>
      <c r="QIB465" s="17"/>
      <c r="QIC465" s="17"/>
      <c r="QID465" s="17"/>
      <c r="QIE465" s="17"/>
      <c r="QIF465" s="17"/>
      <c r="QIG465" s="17"/>
      <c r="QIH465" s="17"/>
      <c r="QII465" s="17"/>
      <c r="QIJ465" s="17"/>
      <c r="QIK465" s="17"/>
      <c r="QIL465" s="17"/>
      <c r="QIM465" s="17"/>
      <c r="QIN465" s="17"/>
      <c r="QIO465" s="17"/>
      <c r="QIP465" s="17"/>
      <c r="QIQ465" s="17"/>
      <c r="QIR465" s="17"/>
      <c r="QIS465" s="17"/>
      <c r="QIT465" s="17"/>
      <c r="QIU465" s="17"/>
      <c r="QIV465" s="17"/>
      <c r="QIW465" s="17"/>
      <c r="QIX465" s="17"/>
      <c r="QIY465" s="17"/>
      <c r="QIZ465" s="17"/>
      <c r="QJA465" s="17"/>
      <c r="QJB465" s="17"/>
      <c r="QJC465" s="17"/>
      <c r="QJD465" s="17"/>
      <c r="QJE465" s="17"/>
      <c r="QJF465" s="17"/>
      <c r="QJG465" s="17"/>
      <c r="QJH465" s="17"/>
      <c r="QJI465" s="17"/>
      <c r="QJJ465" s="17"/>
      <c r="QJK465" s="17"/>
      <c r="QJL465" s="17"/>
      <c r="QJM465" s="17"/>
      <c r="QJN465" s="17"/>
      <c r="QJO465" s="17"/>
      <c r="QJP465" s="17"/>
      <c r="QJQ465" s="17"/>
      <c r="QJR465" s="17"/>
      <c r="QJS465" s="17"/>
      <c r="QJT465" s="17"/>
      <c r="QJU465" s="17"/>
      <c r="QJV465" s="17"/>
      <c r="QJW465" s="17"/>
      <c r="QJX465" s="17"/>
      <c r="QJY465" s="17"/>
      <c r="QJZ465" s="17"/>
      <c r="QKA465" s="17"/>
      <c r="QKB465" s="17"/>
      <c r="QKC465" s="17"/>
      <c r="QKD465" s="17"/>
      <c r="QKE465" s="17"/>
      <c r="QKF465" s="17"/>
      <c r="QKG465" s="17"/>
      <c r="QKH465" s="17"/>
      <c r="QKI465" s="17"/>
      <c r="QKJ465" s="17"/>
      <c r="QKK465" s="17"/>
      <c r="QKL465" s="17"/>
      <c r="QKM465" s="17"/>
      <c r="QKN465" s="17"/>
      <c r="QKO465" s="17"/>
      <c r="QKP465" s="17"/>
      <c r="QKQ465" s="17"/>
      <c r="QKR465" s="17"/>
      <c r="QKS465" s="17"/>
      <c r="QKT465" s="17"/>
      <c r="QKU465" s="17"/>
      <c r="QKV465" s="17"/>
      <c r="QKW465" s="17"/>
      <c r="QKX465" s="17"/>
      <c r="QKY465" s="17"/>
      <c r="QKZ465" s="17"/>
      <c r="QLA465" s="17"/>
      <c r="QLB465" s="17"/>
      <c r="QLC465" s="17"/>
      <c r="QLD465" s="17"/>
      <c r="QLE465" s="17"/>
      <c r="QLF465" s="17"/>
      <c r="QLG465" s="17"/>
      <c r="QLH465" s="17"/>
      <c r="QLI465" s="17"/>
      <c r="QLJ465" s="17"/>
      <c r="QLK465" s="17"/>
      <c r="QLL465" s="17"/>
      <c r="QLM465" s="17"/>
      <c r="QLN465" s="17"/>
      <c r="QLO465" s="17"/>
      <c r="QLP465" s="17"/>
      <c r="QLQ465" s="17"/>
      <c r="QLR465" s="17"/>
      <c r="QLS465" s="17"/>
      <c r="QLT465" s="17"/>
      <c r="QLU465" s="17"/>
      <c r="QLV465" s="17"/>
      <c r="QLW465" s="17"/>
      <c r="QLX465" s="17"/>
      <c r="QLY465" s="17"/>
      <c r="QLZ465" s="17"/>
      <c r="QMA465" s="17"/>
      <c r="QMB465" s="17"/>
      <c r="QMC465" s="17"/>
      <c r="QMD465" s="17"/>
      <c r="QME465" s="17"/>
      <c r="QMF465" s="17"/>
      <c r="QMG465" s="17"/>
      <c r="QMH465" s="17"/>
      <c r="QMI465" s="17"/>
      <c r="QMJ465" s="17"/>
      <c r="QMK465" s="17"/>
      <c r="QML465" s="17"/>
      <c r="QMM465" s="17"/>
      <c r="QMN465" s="17"/>
      <c r="QMO465" s="17"/>
      <c r="QMP465" s="17"/>
      <c r="QMQ465" s="17"/>
      <c r="QMR465" s="17"/>
      <c r="QMS465" s="17"/>
      <c r="QMT465" s="17"/>
      <c r="QMU465" s="17"/>
      <c r="QMV465" s="17"/>
      <c r="QMW465" s="17"/>
      <c r="QMX465" s="17"/>
      <c r="QMY465" s="17"/>
      <c r="QMZ465" s="17"/>
      <c r="QNA465" s="17"/>
      <c r="QNB465" s="17"/>
      <c r="QNC465" s="17"/>
      <c r="QND465" s="17"/>
      <c r="QNE465" s="17"/>
      <c r="QNF465" s="17"/>
      <c r="QNG465" s="17"/>
      <c r="QNH465" s="17"/>
      <c r="QNI465" s="17"/>
      <c r="QNJ465" s="17"/>
      <c r="QNK465" s="17"/>
      <c r="QNL465" s="17"/>
      <c r="QNM465" s="17"/>
      <c r="QNN465" s="17"/>
      <c r="QNO465" s="17"/>
      <c r="QNP465" s="17"/>
      <c r="QNQ465" s="17"/>
      <c r="QNR465" s="17"/>
      <c r="QNS465" s="17"/>
      <c r="QNT465" s="17"/>
      <c r="QNU465" s="17"/>
      <c r="QNV465" s="17"/>
      <c r="QNW465" s="17"/>
      <c r="QNX465" s="17"/>
      <c r="QNY465" s="17"/>
      <c r="QNZ465" s="17"/>
      <c r="QOA465" s="17"/>
      <c r="QOB465" s="17"/>
      <c r="QOC465" s="17"/>
      <c r="QOD465" s="17"/>
      <c r="QOE465" s="17"/>
      <c r="QOF465" s="17"/>
      <c r="QOG465" s="17"/>
      <c r="QOH465" s="17"/>
      <c r="QOI465" s="17"/>
      <c r="QOJ465" s="17"/>
      <c r="QOK465" s="17"/>
      <c r="QOL465" s="17"/>
      <c r="QOM465" s="17"/>
      <c r="QON465" s="17"/>
      <c r="QOO465" s="17"/>
      <c r="QOP465" s="17"/>
      <c r="QOQ465" s="17"/>
      <c r="QOR465" s="17"/>
      <c r="QOS465" s="17"/>
      <c r="QOT465" s="17"/>
      <c r="QOU465" s="17"/>
      <c r="QOV465" s="17"/>
      <c r="QOW465" s="17"/>
      <c r="QOX465" s="17"/>
      <c r="QOY465" s="17"/>
      <c r="QOZ465" s="17"/>
      <c r="QPA465" s="17"/>
      <c r="QPB465" s="17"/>
      <c r="QPC465" s="17"/>
      <c r="QPD465" s="17"/>
      <c r="QPE465" s="17"/>
      <c r="QPF465" s="17"/>
      <c r="QPG465" s="17"/>
      <c r="QPH465" s="17"/>
      <c r="QPI465" s="17"/>
      <c r="QPJ465" s="17"/>
      <c r="QPK465" s="17"/>
      <c r="QPL465" s="17"/>
      <c r="QPM465" s="17"/>
      <c r="QPN465" s="17"/>
      <c r="QPO465" s="17"/>
      <c r="QPP465" s="17"/>
      <c r="QPQ465" s="17"/>
      <c r="QPR465" s="17"/>
      <c r="QPS465" s="17"/>
      <c r="QPT465" s="17"/>
      <c r="QPU465" s="17"/>
      <c r="QPV465" s="17"/>
      <c r="QPW465" s="17"/>
      <c r="QPX465" s="17"/>
      <c r="QPY465" s="17"/>
      <c r="QPZ465" s="17"/>
      <c r="QQA465" s="17"/>
      <c r="QQB465" s="17"/>
      <c r="QQC465" s="17"/>
      <c r="QQD465" s="17"/>
      <c r="QQE465" s="17"/>
      <c r="QQF465" s="17"/>
      <c r="QQG465" s="17"/>
      <c r="QQH465" s="17"/>
      <c r="QQI465" s="17"/>
      <c r="QQJ465" s="17"/>
      <c r="QQK465" s="17"/>
      <c r="QQL465" s="17"/>
      <c r="QQM465" s="17"/>
      <c r="QQN465" s="17"/>
      <c r="QQO465" s="17"/>
      <c r="QQP465" s="17"/>
      <c r="QQQ465" s="17"/>
      <c r="QQR465" s="17"/>
      <c r="QQS465" s="17"/>
      <c r="QQT465" s="17"/>
      <c r="QQU465" s="17"/>
      <c r="QQV465" s="17"/>
      <c r="QQW465" s="17"/>
      <c r="QQX465" s="17"/>
      <c r="QQY465" s="17"/>
      <c r="QQZ465" s="17"/>
      <c r="QRA465" s="17"/>
      <c r="QRB465" s="17"/>
      <c r="QRC465" s="17"/>
      <c r="QRD465" s="17"/>
      <c r="QRE465" s="17"/>
      <c r="QRF465" s="17"/>
      <c r="QRG465" s="17"/>
      <c r="QRH465" s="17"/>
      <c r="QRI465" s="17"/>
      <c r="QRJ465" s="17"/>
      <c r="QRK465" s="17"/>
      <c r="QRL465" s="17"/>
      <c r="QRM465" s="17"/>
      <c r="QRN465" s="17"/>
      <c r="QRO465" s="17"/>
      <c r="QRP465" s="17"/>
      <c r="QRQ465" s="17"/>
      <c r="QRR465" s="17"/>
      <c r="QRS465" s="17"/>
      <c r="QRT465" s="17"/>
      <c r="QRU465" s="17"/>
      <c r="QRV465" s="17"/>
      <c r="QRW465" s="17"/>
      <c r="QRX465" s="17"/>
      <c r="QRY465" s="17"/>
      <c r="QRZ465" s="17"/>
      <c r="QSA465" s="17"/>
      <c r="QSB465" s="17"/>
      <c r="QSC465" s="17"/>
      <c r="QSD465" s="17"/>
      <c r="QSE465" s="17"/>
      <c r="QSF465" s="17"/>
      <c r="QSG465" s="17"/>
      <c r="QSH465" s="17"/>
      <c r="QSI465" s="17"/>
      <c r="QSJ465" s="17"/>
      <c r="QSK465" s="17"/>
      <c r="QSL465" s="17"/>
      <c r="QSM465" s="17"/>
      <c r="QSN465" s="17"/>
      <c r="QSO465" s="17"/>
      <c r="QSP465" s="17"/>
      <c r="QSQ465" s="17"/>
      <c r="QSR465" s="17"/>
      <c r="QSS465" s="17"/>
      <c r="QST465" s="17"/>
      <c r="QSU465" s="17"/>
      <c r="QSV465" s="17"/>
      <c r="QSW465" s="17"/>
      <c r="QSX465" s="17"/>
      <c r="QSY465" s="17"/>
      <c r="QSZ465" s="17"/>
      <c r="QTA465" s="17"/>
      <c r="QTB465" s="17"/>
      <c r="QTC465" s="17"/>
      <c r="QTD465" s="17"/>
      <c r="QTE465" s="17"/>
      <c r="QTF465" s="17"/>
      <c r="QTG465" s="17"/>
      <c r="QTH465" s="17"/>
      <c r="QTI465" s="17"/>
      <c r="QTJ465" s="17"/>
      <c r="QTK465" s="17"/>
      <c r="QTL465" s="17"/>
      <c r="QTM465" s="17"/>
      <c r="QTN465" s="17"/>
      <c r="QTO465" s="17"/>
      <c r="QTP465" s="17"/>
      <c r="QTQ465" s="17"/>
      <c r="QTR465" s="17"/>
      <c r="QTS465" s="17"/>
      <c r="QTT465" s="17"/>
      <c r="QTU465" s="17"/>
      <c r="QTV465" s="17"/>
      <c r="QTW465" s="17"/>
      <c r="QTX465" s="17"/>
      <c r="QTY465" s="17"/>
      <c r="QTZ465" s="17"/>
      <c r="QUA465" s="17"/>
      <c r="QUB465" s="17"/>
      <c r="QUC465" s="17"/>
      <c r="QUD465" s="17"/>
      <c r="QUE465" s="17"/>
      <c r="QUF465" s="17"/>
      <c r="QUG465" s="17"/>
      <c r="QUH465" s="17"/>
      <c r="QUI465" s="17"/>
      <c r="QUJ465" s="17"/>
      <c r="QUK465" s="17"/>
      <c r="QUL465" s="17"/>
      <c r="QUM465" s="17"/>
      <c r="QUN465" s="17"/>
      <c r="QUO465" s="17"/>
      <c r="QUP465" s="17"/>
      <c r="QUQ465" s="17"/>
      <c r="QUR465" s="17"/>
      <c r="QUS465" s="17"/>
      <c r="QUT465" s="17"/>
      <c r="QUU465" s="17"/>
      <c r="QUV465" s="17"/>
      <c r="QUW465" s="17"/>
      <c r="QUX465" s="17"/>
      <c r="QUY465" s="17"/>
      <c r="QUZ465" s="17"/>
      <c r="QVA465" s="17"/>
      <c r="QVB465" s="17"/>
      <c r="QVC465" s="17"/>
      <c r="QVD465" s="17"/>
      <c r="QVE465" s="17"/>
      <c r="QVF465" s="17"/>
      <c r="QVG465" s="17"/>
      <c r="QVH465" s="17"/>
      <c r="QVI465" s="17"/>
      <c r="QVJ465" s="17"/>
      <c r="QVK465" s="17"/>
      <c r="QVL465" s="17"/>
      <c r="QVM465" s="17"/>
      <c r="QVN465" s="17"/>
      <c r="QVO465" s="17"/>
      <c r="QVP465" s="17"/>
      <c r="QVQ465" s="17"/>
      <c r="QVR465" s="17"/>
      <c r="QVS465" s="17"/>
      <c r="QVT465" s="17"/>
      <c r="QVU465" s="17"/>
      <c r="QVV465" s="17"/>
      <c r="QVW465" s="17"/>
      <c r="QVX465" s="17"/>
      <c r="QVY465" s="17"/>
      <c r="QVZ465" s="17"/>
      <c r="QWA465" s="17"/>
      <c r="QWB465" s="17"/>
      <c r="QWC465" s="17"/>
      <c r="QWD465" s="17"/>
      <c r="QWE465" s="17"/>
      <c r="QWF465" s="17"/>
      <c r="QWG465" s="17"/>
      <c r="QWH465" s="17"/>
      <c r="QWI465" s="17"/>
      <c r="QWJ465" s="17"/>
      <c r="QWK465" s="17"/>
      <c r="QWL465" s="17"/>
      <c r="QWM465" s="17"/>
      <c r="QWN465" s="17"/>
      <c r="QWO465" s="17"/>
      <c r="QWP465" s="17"/>
      <c r="QWQ465" s="17"/>
      <c r="QWR465" s="17"/>
      <c r="QWS465" s="17"/>
      <c r="QWT465" s="17"/>
      <c r="QWU465" s="17"/>
      <c r="QWV465" s="17"/>
      <c r="QWW465" s="17"/>
      <c r="QWX465" s="17"/>
      <c r="QWY465" s="17"/>
      <c r="QWZ465" s="17"/>
      <c r="QXA465" s="17"/>
      <c r="QXB465" s="17"/>
      <c r="QXC465" s="17"/>
      <c r="QXD465" s="17"/>
      <c r="QXE465" s="17"/>
      <c r="QXF465" s="17"/>
      <c r="QXG465" s="17"/>
      <c r="QXH465" s="17"/>
      <c r="QXI465" s="17"/>
      <c r="QXJ465" s="17"/>
      <c r="QXK465" s="17"/>
      <c r="QXL465" s="17"/>
      <c r="QXM465" s="17"/>
      <c r="QXN465" s="17"/>
      <c r="QXO465" s="17"/>
      <c r="QXP465" s="17"/>
      <c r="QXQ465" s="17"/>
      <c r="QXR465" s="17"/>
      <c r="QXS465" s="17"/>
      <c r="QXT465" s="17"/>
      <c r="QXU465" s="17"/>
      <c r="QXV465" s="17"/>
      <c r="QXW465" s="17"/>
      <c r="QXX465" s="17"/>
      <c r="QXY465" s="17"/>
      <c r="QXZ465" s="17"/>
      <c r="QYA465" s="17"/>
      <c r="QYB465" s="17"/>
      <c r="QYC465" s="17"/>
      <c r="QYD465" s="17"/>
      <c r="QYE465" s="17"/>
      <c r="QYF465" s="17"/>
      <c r="QYG465" s="17"/>
      <c r="QYH465" s="17"/>
      <c r="QYI465" s="17"/>
      <c r="QYJ465" s="17"/>
      <c r="QYK465" s="17"/>
      <c r="QYL465" s="17"/>
      <c r="QYM465" s="17"/>
      <c r="QYN465" s="17"/>
      <c r="QYO465" s="17"/>
      <c r="QYP465" s="17"/>
      <c r="QYQ465" s="17"/>
      <c r="QYR465" s="17"/>
      <c r="QYS465" s="17"/>
      <c r="QYT465" s="17"/>
      <c r="QYU465" s="17"/>
      <c r="QYV465" s="17"/>
      <c r="QYW465" s="17"/>
      <c r="QYX465" s="17"/>
      <c r="QYY465" s="17"/>
      <c r="QYZ465" s="17"/>
      <c r="QZA465" s="17"/>
      <c r="QZB465" s="17"/>
      <c r="QZC465" s="17"/>
      <c r="QZD465" s="17"/>
      <c r="QZE465" s="17"/>
      <c r="QZF465" s="17"/>
      <c r="QZG465" s="17"/>
      <c r="QZH465" s="17"/>
      <c r="QZI465" s="17"/>
      <c r="QZJ465" s="17"/>
      <c r="QZK465" s="17"/>
      <c r="QZL465" s="17"/>
      <c r="QZM465" s="17"/>
      <c r="QZN465" s="17"/>
      <c r="QZO465" s="17"/>
      <c r="QZP465" s="17"/>
      <c r="QZQ465" s="17"/>
      <c r="QZR465" s="17"/>
      <c r="QZS465" s="17"/>
      <c r="QZT465" s="17"/>
      <c r="QZU465" s="17"/>
      <c r="QZV465" s="17"/>
      <c r="QZW465" s="17"/>
      <c r="QZX465" s="17"/>
      <c r="QZY465" s="17"/>
      <c r="QZZ465" s="17"/>
      <c r="RAA465" s="17"/>
      <c r="RAB465" s="17"/>
      <c r="RAC465" s="17"/>
      <c r="RAD465" s="17"/>
      <c r="RAE465" s="17"/>
      <c r="RAF465" s="17"/>
      <c r="RAG465" s="17"/>
      <c r="RAH465" s="17"/>
      <c r="RAI465" s="17"/>
      <c r="RAJ465" s="17"/>
      <c r="RAK465" s="17"/>
      <c r="RAL465" s="17"/>
      <c r="RAM465" s="17"/>
      <c r="RAN465" s="17"/>
      <c r="RAO465" s="17"/>
      <c r="RAP465" s="17"/>
      <c r="RAQ465" s="17"/>
      <c r="RAR465" s="17"/>
      <c r="RAS465" s="17"/>
      <c r="RAT465" s="17"/>
      <c r="RAU465" s="17"/>
      <c r="RAV465" s="17"/>
      <c r="RAW465" s="17"/>
      <c r="RAX465" s="17"/>
      <c r="RAY465" s="17"/>
      <c r="RAZ465" s="17"/>
      <c r="RBA465" s="17"/>
      <c r="RBB465" s="17"/>
      <c r="RBC465" s="17"/>
      <c r="RBD465" s="17"/>
      <c r="RBE465" s="17"/>
      <c r="RBF465" s="17"/>
      <c r="RBG465" s="17"/>
      <c r="RBH465" s="17"/>
      <c r="RBI465" s="17"/>
      <c r="RBJ465" s="17"/>
      <c r="RBK465" s="17"/>
      <c r="RBL465" s="17"/>
      <c r="RBM465" s="17"/>
      <c r="RBN465" s="17"/>
      <c r="RBO465" s="17"/>
      <c r="RBP465" s="17"/>
      <c r="RBQ465" s="17"/>
      <c r="RBR465" s="17"/>
      <c r="RBS465" s="17"/>
      <c r="RBT465" s="17"/>
      <c r="RBU465" s="17"/>
      <c r="RBV465" s="17"/>
      <c r="RBW465" s="17"/>
      <c r="RBX465" s="17"/>
      <c r="RBY465" s="17"/>
      <c r="RBZ465" s="17"/>
      <c r="RCA465" s="17"/>
      <c r="RCB465" s="17"/>
      <c r="RCC465" s="17"/>
      <c r="RCD465" s="17"/>
      <c r="RCE465" s="17"/>
      <c r="RCF465" s="17"/>
      <c r="RCG465" s="17"/>
      <c r="RCH465" s="17"/>
      <c r="RCI465" s="17"/>
      <c r="RCJ465" s="17"/>
      <c r="RCK465" s="17"/>
      <c r="RCL465" s="17"/>
      <c r="RCM465" s="17"/>
      <c r="RCN465" s="17"/>
      <c r="RCO465" s="17"/>
      <c r="RCP465" s="17"/>
      <c r="RCQ465" s="17"/>
      <c r="RCR465" s="17"/>
      <c r="RCS465" s="17"/>
      <c r="RCT465" s="17"/>
      <c r="RCU465" s="17"/>
      <c r="RCV465" s="17"/>
      <c r="RCW465" s="17"/>
      <c r="RCX465" s="17"/>
      <c r="RCY465" s="17"/>
      <c r="RCZ465" s="17"/>
      <c r="RDA465" s="17"/>
      <c r="RDB465" s="17"/>
      <c r="RDC465" s="17"/>
      <c r="RDD465" s="17"/>
      <c r="RDE465" s="17"/>
      <c r="RDF465" s="17"/>
      <c r="RDG465" s="17"/>
      <c r="RDH465" s="17"/>
      <c r="RDI465" s="17"/>
      <c r="RDJ465" s="17"/>
      <c r="RDK465" s="17"/>
      <c r="RDL465" s="17"/>
      <c r="RDM465" s="17"/>
      <c r="RDN465" s="17"/>
      <c r="RDO465" s="17"/>
      <c r="RDP465" s="17"/>
      <c r="RDQ465" s="17"/>
      <c r="RDR465" s="17"/>
      <c r="RDS465" s="17"/>
      <c r="RDT465" s="17"/>
      <c r="RDU465" s="17"/>
      <c r="RDV465" s="17"/>
      <c r="RDW465" s="17"/>
      <c r="RDX465" s="17"/>
      <c r="RDY465" s="17"/>
      <c r="RDZ465" s="17"/>
      <c r="REA465" s="17"/>
      <c r="REB465" s="17"/>
      <c r="REC465" s="17"/>
      <c r="RED465" s="17"/>
      <c r="REE465" s="17"/>
      <c r="REF465" s="17"/>
      <c r="REG465" s="17"/>
      <c r="REH465" s="17"/>
      <c r="REI465" s="17"/>
      <c r="REJ465" s="17"/>
      <c r="REK465" s="17"/>
      <c r="REL465" s="17"/>
      <c r="REM465" s="17"/>
      <c r="REN465" s="17"/>
      <c r="REO465" s="17"/>
      <c r="REP465" s="17"/>
      <c r="REQ465" s="17"/>
      <c r="RER465" s="17"/>
      <c r="RES465" s="17"/>
      <c r="RET465" s="17"/>
      <c r="REU465" s="17"/>
      <c r="REV465" s="17"/>
      <c r="REW465" s="17"/>
      <c r="REX465" s="17"/>
      <c r="REY465" s="17"/>
      <c r="REZ465" s="17"/>
      <c r="RFA465" s="17"/>
      <c r="RFB465" s="17"/>
      <c r="RFC465" s="17"/>
      <c r="RFD465" s="17"/>
      <c r="RFE465" s="17"/>
      <c r="RFF465" s="17"/>
      <c r="RFG465" s="17"/>
      <c r="RFH465" s="17"/>
      <c r="RFI465" s="17"/>
      <c r="RFJ465" s="17"/>
      <c r="RFK465" s="17"/>
      <c r="RFL465" s="17"/>
      <c r="RFM465" s="17"/>
      <c r="RFN465" s="17"/>
      <c r="RFO465" s="17"/>
      <c r="RFP465" s="17"/>
      <c r="RFQ465" s="17"/>
      <c r="RFR465" s="17"/>
      <c r="RFS465" s="17"/>
      <c r="RFT465" s="17"/>
      <c r="RFU465" s="17"/>
      <c r="RFV465" s="17"/>
      <c r="RFW465" s="17"/>
      <c r="RFX465" s="17"/>
      <c r="RFY465" s="17"/>
      <c r="RFZ465" s="17"/>
      <c r="RGA465" s="17"/>
      <c r="RGB465" s="17"/>
      <c r="RGC465" s="17"/>
      <c r="RGD465" s="17"/>
      <c r="RGE465" s="17"/>
      <c r="RGF465" s="17"/>
      <c r="RGG465" s="17"/>
      <c r="RGH465" s="17"/>
      <c r="RGI465" s="17"/>
      <c r="RGJ465" s="17"/>
      <c r="RGK465" s="17"/>
      <c r="RGL465" s="17"/>
      <c r="RGM465" s="17"/>
      <c r="RGN465" s="17"/>
      <c r="RGO465" s="17"/>
      <c r="RGP465" s="17"/>
      <c r="RGQ465" s="17"/>
      <c r="RGR465" s="17"/>
      <c r="RGS465" s="17"/>
      <c r="RGT465" s="17"/>
      <c r="RGU465" s="17"/>
      <c r="RGV465" s="17"/>
      <c r="RGW465" s="17"/>
      <c r="RGX465" s="17"/>
      <c r="RGY465" s="17"/>
      <c r="RGZ465" s="17"/>
      <c r="RHA465" s="17"/>
      <c r="RHB465" s="17"/>
      <c r="RHC465" s="17"/>
      <c r="RHD465" s="17"/>
      <c r="RHE465" s="17"/>
      <c r="RHF465" s="17"/>
      <c r="RHG465" s="17"/>
      <c r="RHH465" s="17"/>
      <c r="RHI465" s="17"/>
      <c r="RHJ465" s="17"/>
      <c r="RHK465" s="17"/>
      <c r="RHL465" s="17"/>
      <c r="RHM465" s="17"/>
      <c r="RHN465" s="17"/>
      <c r="RHO465" s="17"/>
      <c r="RHP465" s="17"/>
      <c r="RHQ465" s="17"/>
      <c r="RHR465" s="17"/>
      <c r="RHS465" s="17"/>
      <c r="RHT465" s="17"/>
      <c r="RHU465" s="17"/>
      <c r="RHV465" s="17"/>
      <c r="RHW465" s="17"/>
      <c r="RHX465" s="17"/>
      <c r="RHY465" s="17"/>
      <c r="RHZ465" s="17"/>
      <c r="RIA465" s="17"/>
      <c r="RIB465" s="17"/>
      <c r="RIC465" s="17"/>
      <c r="RID465" s="17"/>
      <c r="RIE465" s="17"/>
      <c r="RIF465" s="17"/>
      <c r="RIG465" s="17"/>
      <c r="RIH465" s="17"/>
      <c r="RII465" s="17"/>
      <c r="RIJ465" s="17"/>
      <c r="RIK465" s="17"/>
      <c r="RIL465" s="17"/>
      <c r="RIM465" s="17"/>
      <c r="RIN465" s="17"/>
      <c r="RIO465" s="17"/>
      <c r="RIP465" s="17"/>
      <c r="RIQ465" s="17"/>
      <c r="RIR465" s="17"/>
      <c r="RIS465" s="17"/>
      <c r="RIT465" s="17"/>
      <c r="RIU465" s="17"/>
      <c r="RIV465" s="17"/>
      <c r="RIW465" s="17"/>
      <c r="RIX465" s="17"/>
      <c r="RIY465" s="17"/>
      <c r="RIZ465" s="17"/>
      <c r="RJA465" s="17"/>
      <c r="RJB465" s="17"/>
      <c r="RJC465" s="17"/>
      <c r="RJD465" s="17"/>
      <c r="RJE465" s="17"/>
      <c r="RJF465" s="17"/>
      <c r="RJG465" s="17"/>
      <c r="RJH465" s="17"/>
      <c r="RJI465" s="17"/>
      <c r="RJJ465" s="17"/>
      <c r="RJK465" s="17"/>
      <c r="RJL465" s="17"/>
      <c r="RJM465" s="17"/>
      <c r="RJN465" s="17"/>
      <c r="RJO465" s="17"/>
      <c r="RJP465" s="17"/>
      <c r="RJQ465" s="17"/>
      <c r="RJR465" s="17"/>
      <c r="RJS465" s="17"/>
      <c r="RJT465" s="17"/>
      <c r="RJU465" s="17"/>
      <c r="RJV465" s="17"/>
      <c r="RJW465" s="17"/>
      <c r="RJX465" s="17"/>
      <c r="RJY465" s="17"/>
      <c r="RJZ465" s="17"/>
      <c r="RKA465" s="17"/>
      <c r="RKB465" s="17"/>
      <c r="RKC465" s="17"/>
      <c r="RKD465" s="17"/>
      <c r="RKE465" s="17"/>
      <c r="RKF465" s="17"/>
      <c r="RKG465" s="17"/>
      <c r="RKH465" s="17"/>
      <c r="RKI465" s="17"/>
      <c r="RKJ465" s="17"/>
      <c r="RKK465" s="17"/>
      <c r="RKL465" s="17"/>
      <c r="RKM465" s="17"/>
      <c r="RKN465" s="17"/>
      <c r="RKO465" s="17"/>
      <c r="RKP465" s="17"/>
      <c r="RKQ465" s="17"/>
      <c r="RKR465" s="17"/>
      <c r="RKS465" s="17"/>
      <c r="RKT465" s="17"/>
      <c r="RKU465" s="17"/>
      <c r="RKV465" s="17"/>
      <c r="RKW465" s="17"/>
      <c r="RKX465" s="17"/>
      <c r="RKY465" s="17"/>
      <c r="RKZ465" s="17"/>
      <c r="RLA465" s="17"/>
      <c r="RLB465" s="17"/>
      <c r="RLC465" s="17"/>
      <c r="RLD465" s="17"/>
      <c r="RLE465" s="17"/>
      <c r="RLF465" s="17"/>
      <c r="RLG465" s="17"/>
      <c r="RLH465" s="17"/>
      <c r="RLI465" s="17"/>
      <c r="RLJ465" s="17"/>
      <c r="RLK465" s="17"/>
      <c r="RLL465" s="17"/>
      <c r="RLM465" s="17"/>
      <c r="RLN465" s="17"/>
      <c r="RLO465" s="17"/>
      <c r="RLP465" s="17"/>
      <c r="RLQ465" s="17"/>
      <c r="RLR465" s="17"/>
      <c r="RLS465" s="17"/>
      <c r="RLT465" s="17"/>
      <c r="RLU465" s="17"/>
      <c r="RLV465" s="17"/>
      <c r="RLW465" s="17"/>
      <c r="RLX465" s="17"/>
      <c r="RLY465" s="17"/>
      <c r="RLZ465" s="17"/>
      <c r="RMA465" s="17"/>
      <c r="RMB465" s="17"/>
      <c r="RMC465" s="17"/>
      <c r="RMD465" s="17"/>
      <c r="RME465" s="17"/>
      <c r="RMF465" s="17"/>
      <c r="RMG465" s="17"/>
      <c r="RMH465" s="17"/>
      <c r="RMI465" s="17"/>
      <c r="RMJ465" s="17"/>
      <c r="RMK465" s="17"/>
      <c r="RML465" s="17"/>
      <c r="RMM465" s="17"/>
      <c r="RMN465" s="17"/>
      <c r="RMO465" s="17"/>
      <c r="RMP465" s="17"/>
      <c r="RMQ465" s="17"/>
      <c r="RMR465" s="17"/>
      <c r="RMS465" s="17"/>
      <c r="RMT465" s="17"/>
      <c r="RMU465" s="17"/>
      <c r="RMV465" s="17"/>
      <c r="RMW465" s="17"/>
      <c r="RMX465" s="17"/>
      <c r="RMY465" s="17"/>
      <c r="RMZ465" s="17"/>
      <c r="RNA465" s="17"/>
      <c r="RNB465" s="17"/>
      <c r="RNC465" s="17"/>
      <c r="RND465" s="17"/>
      <c r="RNE465" s="17"/>
      <c r="RNF465" s="17"/>
      <c r="RNG465" s="17"/>
      <c r="RNH465" s="17"/>
      <c r="RNI465" s="17"/>
      <c r="RNJ465" s="17"/>
      <c r="RNK465" s="17"/>
      <c r="RNL465" s="17"/>
      <c r="RNM465" s="17"/>
      <c r="RNN465" s="17"/>
      <c r="RNO465" s="17"/>
      <c r="RNP465" s="17"/>
      <c r="RNQ465" s="17"/>
      <c r="RNR465" s="17"/>
      <c r="RNS465" s="17"/>
      <c r="RNT465" s="17"/>
      <c r="RNU465" s="17"/>
      <c r="RNV465" s="17"/>
      <c r="RNW465" s="17"/>
      <c r="RNX465" s="17"/>
      <c r="RNY465" s="17"/>
      <c r="RNZ465" s="17"/>
      <c r="ROA465" s="17"/>
      <c r="ROB465" s="17"/>
      <c r="ROC465" s="17"/>
      <c r="ROD465" s="17"/>
      <c r="ROE465" s="17"/>
      <c r="ROF465" s="17"/>
      <c r="ROG465" s="17"/>
      <c r="ROH465" s="17"/>
      <c r="ROI465" s="17"/>
      <c r="ROJ465" s="17"/>
      <c r="ROK465" s="17"/>
      <c r="ROL465" s="17"/>
      <c r="ROM465" s="17"/>
      <c r="RON465" s="17"/>
      <c r="ROO465" s="17"/>
      <c r="ROP465" s="17"/>
      <c r="ROQ465" s="17"/>
      <c r="ROR465" s="17"/>
      <c r="ROS465" s="17"/>
      <c r="ROT465" s="17"/>
      <c r="ROU465" s="17"/>
      <c r="ROV465" s="17"/>
      <c r="ROW465" s="17"/>
      <c r="ROX465" s="17"/>
      <c r="ROY465" s="17"/>
      <c r="ROZ465" s="17"/>
      <c r="RPA465" s="17"/>
      <c r="RPB465" s="17"/>
      <c r="RPC465" s="17"/>
      <c r="RPD465" s="17"/>
      <c r="RPE465" s="17"/>
      <c r="RPF465" s="17"/>
      <c r="RPG465" s="17"/>
      <c r="RPH465" s="17"/>
      <c r="RPI465" s="17"/>
      <c r="RPJ465" s="17"/>
      <c r="RPK465" s="17"/>
      <c r="RPL465" s="17"/>
      <c r="RPM465" s="17"/>
      <c r="RPN465" s="17"/>
      <c r="RPO465" s="17"/>
      <c r="RPP465" s="17"/>
      <c r="RPQ465" s="17"/>
      <c r="RPR465" s="17"/>
      <c r="RPS465" s="17"/>
      <c r="RPT465" s="17"/>
      <c r="RPU465" s="17"/>
      <c r="RPV465" s="17"/>
      <c r="RPW465" s="17"/>
      <c r="RPX465" s="17"/>
      <c r="RPY465" s="17"/>
      <c r="RPZ465" s="17"/>
      <c r="RQA465" s="17"/>
      <c r="RQB465" s="17"/>
      <c r="RQC465" s="17"/>
      <c r="RQD465" s="17"/>
      <c r="RQE465" s="17"/>
      <c r="RQF465" s="17"/>
      <c r="RQG465" s="17"/>
      <c r="RQH465" s="17"/>
      <c r="RQI465" s="17"/>
      <c r="RQJ465" s="17"/>
      <c r="RQK465" s="17"/>
      <c r="RQL465" s="17"/>
      <c r="RQM465" s="17"/>
      <c r="RQN465" s="17"/>
      <c r="RQO465" s="17"/>
      <c r="RQP465" s="17"/>
      <c r="RQQ465" s="17"/>
      <c r="RQR465" s="17"/>
      <c r="RQS465" s="17"/>
      <c r="RQT465" s="17"/>
      <c r="RQU465" s="17"/>
      <c r="RQV465" s="17"/>
      <c r="RQW465" s="17"/>
      <c r="RQX465" s="17"/>
      <c r="RQY465" s="17"/>
      <c r="RQZ465" s="17"/>
      <c r="RRA465" s="17"/>
      <c r="RRB465" s="17"/>
      <c r="RRC465" s="17"/>
      <c r="RRD465" s="17"/>
      <c r="RRE465" s="17"/>
      <c r="RRF465" s="17"/>
      <c r="RRG465" s="17"/>
      <c r="RRH465" s="17"/>
      <c r="RRI465" s="17"/>
      <c r="RRJ465" s="17"/>
      <c r="RRK465" s="17"/>
      <c r="RRL465" s="17"/>
      <c r="RRM465" s="17"/>
      <c r="RRN465" s="17"/>
      <c r="RRO465" s="17"/>
      <c r="RRP465" s="17"/>
      <c r="RRQ465" s="17"/>
      <c r="RRR465" s="17"/>
      <c r="RRS465" s="17"/>
      <c r="RRT465" s="17"/>
      <c r="RRU465" s="17"/>
      <c r="RRV465" s="17"/>
      <c r="RRW465" s="17"/>
      <c r="RRX465" s="17"/>
      <c r="RRY465" s="17"/>
      <c r="RRZ465" s="17"/>
      <c r="RSA465" s="17"/>
      <c r="RSB465" s="17"/>
      <c r="RSC465" s="17"/>
      <c r="RSD465" s="17"/>
      <c r="RSE465" s="17"/>
      <c r="RSF465" s="17"/>
      <c r="RSG465" s="17"/>
      <c r="RSH465" s="17"/>
      <c r="RSI465" s="17"/>
      <c r="RSJ465" s="17"/>
      <c r="RSK465" s="17"/>
      <c r="RSL465" s="17"/>
      <c r="RSM465" s="17"/>
      <c r="RSN465" s="17"/>
      <c r="RSO465" s="17"/>
      <c r="RSP465" s="17"/>
      <c r="RSQ465" s="17"/>
      <c r="RSR465" s="17"/>
      <c r="RSS465" s="17"/>
      <c r="RST465" s="17"/>
      <c r="RSU465" s="17"/>
      <c r="RSV465" s="17"/>
      <c r="RSW465" s="17"/>
      <c r="RSX465" s="17"/>
      <c r="RSY465" s="17"/>
      <c r="RSZ465" s="17"/>
      <c r="RTA465" s="17"/>
      <c r="RTB465" s="17"/>
      <c r="RTC465" s="17"/>
      <c r="RTD465" s="17"/>
      <c r="RTE465" s="17"/>
      <c r="RTF465" s="17"/>
      <c r="RTG465" s="17"/>
      <c r="RTH465" s="17"/>
      <c r="RTI465" s="17"/>
      <c r="RTJ465" s="17"/>
      <c r="RTK465" s="17"/>
      <c r="RTL465" s="17"/>
      <c r="RTM465" s="17"/>
      <c r="RTN465" s="17"/>
      <c r="RTO465" s="17"/>
      <c r="RTP465" s="17"/>
      <c r="RTQ465" s="17"/>
      <c r="RTR465" s="17"/>
      <c r="RTS465" s="17"/>
      <c r="RTT465" s="17"/>
      <c r="RTU465" s="17"/>
      <c r="RTV465" s="17"/>
      <c r="RTW465" s="17"/>
      <c r="RTX465" s="17"/>
      <c r="RTY465" s="17"/>
      <c r="RTZ465" s="17"/>
      <c r="RUA465" s="17"/>
      <c r="RUB465" s="17"/>
      <c r="RUC465" s="17"/>
      <c r="RUD465" s="17"/>
      <c r="RUE465" s="17"/>
      <c r="RUF465" s="17"/>
      <c r="RUG465" s="17"/>
      <c r="RUH465" s="17"/>
      <c r="RUI465" s="17"/>
      <c r="RUJ465" s="17"/>
      <c r="RUK465" s="17"/>
      <c r="RUL465" s="17"/>
      <c r="RUM465" s="17"/>
      <c r="RUN465" s="17"/>
      <c r="RUO465" s="17"/>
      <c r="RUP465" s="17"/>
      <c r="RUQ465" s="17"/>
      <c r="RUR465" s="17"/>
      <c r="RUS465" s="17"/>
      <c r="RUT465" s="17"/>
      <c r="RUU465" s="17"/>
      <c r="RUV465" s="17"/>
      <c r="RUW465" s="17"/>
      <c r="RUX465" s="17"/>
      <c r="RUY465" s="17"/>
      <c r="RUZ465" s="17"/>
      <c r="RVA465" s="17"/>
      <c r="RVB465" s="17"/>
      <c r="RVC465" s="17"/>
      <c r="RVD465" s="17"/>
      <c r="RVE465" s="17"/>
      <c r="RVF465" s="17"/>
      <c r="RVG465" s="17"/>
      <c r="RVH465" s="17"/>
      <c r="RVI465" s="17"/>
      <c r="RVJ465" s="17"/>
      <c r="RVK465" s="17"/>
      <c r="RVL465" s="17"/>
      <c r="RVM465" s="17"/>
      <c r="RVN465" s="17"/>
      <c r="RVO465" s="17"/>
      <c r="RVP465" s="17"/>
      <c r="RVQ465" s="17"/>
      <c r="RVR465" s="17"/>
      <c r="RVS465" s="17"/>
      <c r="RVT465" s="17"/>
      <c r="RVU465" s="17"/>
      <c r="RVV465" s="17"/>
      <c r="RVW465" s="17"/>
      <c r="RVX465" s="17"/>
      <c r="RVY465" s="17"/>
      <c r="RVZ465" s="17"/>
      <c r="RWA465" s="17"/>
      <c r="RWB465" s="17"/>
      <c r="RWC465" s="17"/>
      <c r="RWD465" s="17"/>
      <c r="RWE465" s="17"/>
      <c r="RWF465" s="17"/>
      <c r="RWG465" s="17"/>
      <c r="RWH465" s="17"/>
      <c r="RWI465" s="17"/>
      <c r="RWJ465" s="17"/>
      <c r="RWK465" s="17"/>
      <c r="RWL465" s="17"/>
      <c r="RWM465" s="17"/>
      <c r="RWN465" s="17"/>
      <c r="RWO465" s="17"/>
      <c r="RWP465" s="17"/>
      <c r="RWQ465" s="17"/>
      <c r="RWR465" s="17"/>
      <c r="RWS465" s="17"/>
      <c r="RWT465" s="17"/>
      <c r="RWU465" s="17"/>
      <c r="RWV465" s="17"/>
      <c r="RWW465" s="17"/>
      <c r="RWX465" s="17"/>
      <c r="RWY465" s="17"/>
      <c r="RWZ465" s="17"/>
      <c r="RXA465" s="17"/>
      <c r="RXB465" s="17"/>
      <c r="RXC465" s="17"/>
      <c r="RXD465" s="17"/>
      <c r="RXE465" s="17"/>
      <c r="RXF465" s="17"/>
      <c r="RXG465" s="17"/>
      <c r="RXH465" s="17"/>
      <c r="RXI465" s="17"/>
      <c r="RXJ465" s="17"/>
      <c r="RXK465" s="17"/>
      <c r="RXL465" s="17"/>
      <c r="RXM465" s="17"/>
      <c r="RXN465" s="17"/>
      <c r="RXO465" s="17"/>
      <c r="RXP465" s="17"/>
      <c r="RXQ465" s="17"/>
      <c r="RXR465" s="17"/>
      <c r="RXS465" s="17"/>
      <c r="RXT465" s="17"/>
      <c r="RXU465" s="17"/>
      <c r="RXV465" s="17"/>
      <c r="RXW465" s="17"/>
      <c r="RXX465" s="17"/>
      <c r="RXY465" s="17"/>
      <c r="RXZ465" s="17"/>
      <c r="RYA465" s="17"/>
      <c r="RYB465" s="17"/>
      <c r="RYC465" s="17"/>
      <c r="RYD465" s="17"/>
      <c r="RYE465" s="17"/>
      <c r="RYF465" s="17"/>
      <c r="RYG465" s="17"/>
      <c r="RYH465" s="17"/>
      <c r="RYI465" s="17"/>
      <c r="RYJ465" s="17"/>
      <c r="RYK465" s="17"/>
      <c r="RYL465" s="17"/>
      <c r="RYM465" s="17"/>
      <c r="RYN465" s="17"/>
      <c r="RYO465" s="17"/>
      <c r="RYP465" s="17"/>
      <c r="RYQ465" s="17"/>
      <c r="RYR465" s="17"/>
      <c r="RYS465" s="17"/>
      <c r="RYT465" s="17"/>
      <c r="RYU465" s="17"/>
      <c r="RYV465" s="17"/>
      <c r="RYW465" s="17"/>
      <c r="RYX465" s="17"/>
      <c r="RYY465" s="17"/>
      <c r="RYZ465" s="17"/>
      <c r="RZA465" s="17"/>
      <c r="RZB465" s="17"/>
      <c r="RZC465" s="17"/>
      <c r="RZD465" s="17"/>
      <c r="RZE465" s="17"/>
      <c r="RZF465" s="17"/>
      <c r="RZG465" s="17"/>
      <c r="RZH465" s="17"/>
      <c r="RZI465" s="17"/>
      <c r="RZJ465" s="17"/>
      <c r="RZK465" s="17"/>
      <c r="RZL465" s="17"/>
      <c r="RZM465" s="17"/>
      <c r="RZN465" s="17"/>
      <c r="RZO465" s="17"/>
      <c r="RZP465" s="17"/>
      <c r="RZQ465" s="17"/>
      <c r="RZR465" s="17"/>
      <c r="RZS465" s="17"/>
      <c r="RZT465" s="17"/>
      <c r="RZU465" s="17"/>
      <c r="RZV465" s="17"/>
      <c r="RZW465" s="17"/>
      <c r="RZX465" s="17"/>
      <c r="RZY465" s="17"/>
      <c r="RZZ465" s="17"/>
      <c r="SAA465" s="17"/>
      <c r="SAB465" s="17"/>
      <c r="SAC465" s="17"/>
      <c r="SAD465" s="17"/>
      <c r="SAE465" s="17"/>
      <c r="SAF465" s="17"/>
      <c r="SAG465" s="17"/>
      <c r="SAH465" s="17"/>
      <c r="SAI465" s="17"/>
      <c r="SAJ465" s="17"/>
      <c r="SAK465" s="17"/>
      <c r="SAL465" s="17"/>
      <c r="SAM465" s="17"/>
      <c r="SAN465" s="17"/>
      <c r="SAO465" s="17"/>
      <c r="SAP465" s="17"/>
      <c r="SAQ465" s="17"/>
      <c r="SAR465" s="17"/>
      <c r="SAS465" s="17"/>
      <c r="SAT465" s="17"/>
      <c r="SAU465" s="17"/>
      <c r="SAV465" s="17"/>
      <c r="SAW465" s="17"/>
      <c r="SAX465" s="17"/>
      <c r="SAY465" s="17"/>
      <c r="SAZ465" s="17"/>
      <c r="SBA465" s="17"/>
      <c r="SBB465" s="17"/>
      <c r="SBC465" s="17"/>
      <c r="SBD465" s="17"/>
      <c r="SBE465" s="17"/>
      <c r="SBF465" s="17"/>
      <c r="SBG465" s="17"/>
      <c r="SBH465" s="17"/>
      <c r="SBI465" s="17"/>
      <c r="SBJ465" s="17"/>
      <c r="SBK465" s="17"/>
      <c r="SBL465" s="17"/>
      <c r="SBM465" s="17"/>
      <c r="SBN465" s="17"/>
      <c r="SBO465" s="17"/>
      <c r="SBP465" s="17"/>
      <c r="SBQ465" s="17"/>
      <c r="SBR465" s="17"/>
      <c r="SBS465" s="17"/>
      <c r="SBT465" s="17"/>
      <c r="SBU465" s="17"/>
      <c r="SBV465" s="17"/>
      <c r="SBW465" s="17"/>
      <c r="SBX465" s="17"/>
      <c r="SBY465" s="17"/>
      <c r="SBZ465" s="17"/>
      <c r="SCA465" s="17"/>
      <c r="SCB465" s="17"/>
      <c r="SCC465" s="17"/>
      <c r="SCD465" s="17"/>
      <c r="SCE465" s="17"/>
      <c r="SCF465" s="17"/>
      <c r="SCG465" s="17"/>
      <c r="SCH465" s="17"/>
      <c r="SCI465" s="17"/>
      <c r="SCJ465" s="17"/>
      <c r="SCK465" s="17"/>
      <c r="SCL465" s="17"/>
      <c r="SCM465" s="17"/>
      <c r="SCN465" s="17"/>
      <c r="SCO465" s="17"/>
      <c r="SCP465" s="17"/>
      <c r="SCQ465" s="17"/>
      <c r="SCR465" s="17"/>
      <c r="SCS465" s="17"/>
      <c r="SCT465" s="17"/>
      <c r="SCU465" s="17"/>
      <c r="SCV465" s="17"/>
      <c r="SCW465" s="17"/>
      <c r="SCX465" s="17"/>
      <c r="SCY465" s="17"/>
      <c r="SCZ465" s="17"/>
      <c r="SDA465" s="17"/>
      <c r="SDB465" s="17"/>
      <c r="SDC465" s="17"/>
      <c r="SDD465" s="17"/>
      <c r="SDE465" s="17"/>
      <c r="SDF465" s="17"/>
      <c r="SDG465" s="17"/>
      <c r="SDH465" s="17"/>
      <c r="SDI465" s="17"/>
      <c r="SDJ465" s="17"/>
      <c r="SDK465" s="17"/>
      <c r="SDL465" s="17"/>
      <c r="SDM465" s="17"/>
      <c r="SDN465" s="17"/>
      <c r="SDO465" s="17"/>
      <c r="SDP465" s="17"/>
      <c r="SDQ465" s="17"/>
      <c r="SDR465" s="17"/>
      <c r="SDS465" s="17"/>
      <c r="SDT465" s="17"/>
      <c r="SDU465" s="17"/>
      <c r="SDV465" s="17"/>
      <c r="SDW465" s="17"/>
      <c r="SDX465" s="17"/>
      <c r="SDY465" s="17"/>
      <c r="SDZ465" s="17"/>
      <c r="SEA465" s="17"/>
      <c r="SEB465" s="17"/>
      <c r="SEC465" s="17"/>
      <c r="SED465" s="17"/>
      <c r="SEE465" s="17"/>
      <c r="SEF465" s="17"/>
      <c r="SEG465" s="17"/>
      <c r="SEH465" s="17"/>
      <c r="SEI465" s="17"/>
      <c r="SEJ465" s="17"/>
      <c r="SEK465" s="17"/>
      <c r="SEL465" s="17"/>
      <c r="SEM465" s="17"/>
      <c r="SEN465" s="17"/>
      <c r="SEO465" s="17"/>
      <c r="SEP465" s="17"/>
      <c r="SEQ465" s="17"/>
      <c r="SER465" s="17"/>
      <c r="SES465" s="17"/>
      <c r="SET465" s="17"/>
      <c r="SEU465" s="17"/>
      <c r="SEV465" s="17"/>
      <c r="SEW465" s="17"/>
      <c r="SEX465" s="17"/>
      <c r="SEY465" s="17"/>
      <c r="SEZ465" s="17"/>
      <c r="SFA465" s="17"/>
      <c r="SFB465" s="17"/>
      <c r="SFC465" s="17"/>
      <c r="SFD465" s="17"/>
      <c r="SFE465" s="17"/>
      <c r="SFF465" s="17"/>
      <c r="SFG465" s="17"/>
      <c r="SFH465" s="17"/>
      <c r="SFI465" s="17"/>
      <c r="SFJ465" s="17"/>
      <c r="SFK465" s="17"/>
      <c r="SFL465" s="17"/>
      <c r="SFM465" s="17"/>
      <c r="SFN465" s="17"/>
      <c r="SFO465" s="17"/>
      <c r="SFP465" s="17"/>
      <c r="SFQ465" s="17"/>
      <c r="SFR465" s="17"/>
      <c r="SFS465" s="17"/>
      <c r="SFT465" s="17"/>
      <c r="SFU465" s="17"/>
      <c r="SFV465" s="17"/>
      <c r="SFW465" s="17"/>
      <c r="SFX465" s="17"/>
      <c r="SFY465" s="17"/>
      <c r="SFZ465" s="17"/>
      <c r="SGA465" s="17"/>
      <c r="SGB465" s="17"/>
      <c r="SGC465" s="17"/>
      <c r="SGD465" s="17"/>
      <c r="SGE465" s="17"/>
      <c r="SGF465" s="17"/>
      <c r="SGG465" s="17"/>
      <c r="SGH465" s="17"/>
      <c r="SGI465" s="17"/>
      <c r="SGJ465" s="17"/>
      <c r="SGK465" s="17"/>
      <c r="SGL465" s="17"/>
      <c r="SGM465" s="17"/>
      <c r="SGN465" s="17"/>
      <c r="SGO465" s="17"/>
      <c r="SGP465" s="17"/>
      <c r="SGQ465" s="17"/>
      <c r="SGR465" s="17"/>
      <c r="SGS465" s="17"/>
      <c r="SGT465" s="17"/>
      <c r="SGU465" s="17"/>
      <c r="SGV465" s="17"/>
      <c r="SGW465" s="17"/>
      <c r="SGX465" s="17"/>
      <c r="SGY465" s="17"/>
      <c r="SGZ465" s="17"/>
      <c r="SHA465" s="17"/>
      <c r="SHB465" s="17"/>
      <c r="SHC465" s="17"/>
      <c r="SHD465" s="17"/>
      <c r="SHE465" s="17"/>
      <c r="SHF465" s="17"/>
      <c r="SHG465" s="17"/>
      <c r="SHH465" s="17"/>
      <c r="SHI465" s="17"/>
      <c r="SHJ465" s="17"/>
      <c r="SHK465" s="17"/>
      <c r="SHL465" s="17"/>
      <c r="SHM465" s="17"/>
      <c r="SHN465" s="17"/>
      <c r="SHO465" s="17"/>
      <c r="SHP465" s="17"/>
      <c r="SHQ465" s="17"/>
      <c r="SHR465" s="17"/>
      <c r="SHS465" s="17"/>
      <c r="SHT465" s="17"/>
      <c r="SHU465" s="17"/>
      <c r="SHV465" s="17"/>
      <c r="SHW465" s="17"/>
      <c r="SHX465" s="17"/>
      <c r="SHY465" s="17"/>
      <c r="SHZ465" s="17"/>
      <c r="SIA465" s="17"/>
      <c r="SIB465" s="17"/>
      <c r="SIC465" s="17"/>
      <c r="SID465" s="17"/>
      <c r="SIE465" s="17"/>
      <c r="SIF465" s="17"/>
      <c r="SIG465" s="17"/>
      <c r="SIH465" s="17"/>
      <c r="SII465" s="17"/>
      <c r="SIJ465" s="17"/>
      <c r="SIK465" s="17"/>
      <c r="SIL465" s="17"/>
      <c r="SIM465" s="17"/>
      <c r="SIN465" s="17"/>
      <c r="SIO465" s="17"/>
      <c r="SIP465" s="17"/>
      <c r="SIQ465" s="17"/>
      <c r="SIR465" s="17"/>
      <c r="SIS465" s="17"/>
      <c r="SIT465" s="17"/>
      <c r="SIU465" s="17"/>
      <c r="SIV465" s="17"/>
      <c r="SIW465" s="17"/>
      <c r="SIX465" s="17"/>
      <c r="SIY465" s="17"/>
      <c r="SIZ465" s="17"/>
      <c r="SJA465" s="17"/>
      <c r="SJB465" s="17"/>
      <c r="SJC465" s="17"/>
      <c r="SJD465" s="17"/>
      <c r="SJE465" s="17"/>
      <c r="SJF465" s="17"/>
      <c r="SJG465" s="17"/>
      <c r="SJH465" s="17"/>
      <c r="SJI465" s="17"/>
      <c r="SJJ465" s="17"/>
      <c r="SJK465" s="17"/>
      <c r="SJL465" s="17"/>
      <c r="SJM465" s="17"/>
      <c r="SJN465" s="17"/>
      <c r="SJO465" s="17"/>
      <c r="SJP465" s="17"/>
      <c r="SJQ465" s="17"/>
      <c r="SJR465" s="17"/>
      <c r="SJS465" s="17"/>
      <c r="SJT465" s="17"/>
      <c r="SJU465" s="17"/>
      <c r="SJV465" s="17"/>
      <c r="SJW465" s="17"/>
      <c r="SJX465" s="17"/>
      <c r="SJY465" s="17"/>
      <c r="SJZ465" s="17"/>
      <c r="SKA465" s="17"/>
      <c r="SKB465" s="17"/>
      <c r="SKC465" s="17"/>
      <c r="SKD465" s="17"/>
      <c r="SKE465" s="17"/>
      <c r="SKF465" s="17"/>
      <c r="SKG465" s="17"/>
      <c r="SKH465" s="17"/>
      <c r="SKI465" s="17"/>
      <c r="SKJ465" s="17"/>
      <c r="SKK465" s="17"/>
      <c r="SKL465" s="17"/>
      <c r="SKM465" s="17"/>
      <c r="SKN465" s="17"/>
      <c r="SKO465" s="17"/>
      <c r="SKP465" s="17"/>
      <c r="SKQ465" s="17"/>
      <c r="SKR465" s="17"/>
      <c r="SKS465" s="17"/>
      <c r="SKT465" s="17"/>
      <c r="SKU465" s="17"/>
      <c r="SKV465" s="17"/>
      <c r="SKW465" s="17"/>
      <c r="SKX465" s="17"/>
      <c r="SKY465" s="17"/>
      <c r="SKZ465" s="17"/>
      <c r="SLA465" s="17"/>
      <c r="SLB465" s="17"/>
      <c r="SLC465" s="17"/>
      <c r="SLD465" s="17"/>
      <c r="SLE465" s="17"/>
      <c r="SLF465" s="17"/>
      <c r="SLG465" s="17"/>
      <c r="SLH465" s="17"/>
      <c r="SLI465" s="17"/>
      <c r="SLJ465" s="17"/>
      <c r="SLK465" s="17"/>
      <c r="SLL465" s="17"/>
      <c r="SLM465" s="17"/>
      <c r="SLN465" s="17"/>
      <c r="SLO465" s="17"/>
      <c r="SLP465" s="17"/>
      <c r="SLQ465" s="17"/>
      <c r="SLR465" s="17"/>
      <c r="SLS465" s="17"/>
      <c r="SLT465" s="17"/>
      <c r="SLU465" s="17"/>
      <c r="SLV465" s="17"/>
      <c r="SLW465" s="17"/>
      <c r="SLX465" s="17"/>
      <c r="SLY465" s="17"/>
      <c r="SLZ465" s="17"/>
      <c r="SMA465" s="17"/>
      <c r="SMB465" s="17"/>
      <c r="SMC465" s="17"/>
      <c r="SMD465" s="17"/>
      <c r="SME465" s="17"/>
      <c r="SMF465" s="17"/>
      <c r="SMG465" s="17"/>
      <c r="SMH465" s="17"/>
      <c r="SMI465" s="17"/>
      <c r="SMJ465" s="17"/>
      <c r="SMK465" s="17"/>
      <c r="SML465" s="17"/>
      <c r="SMM465" s="17"/>
      <c r="SMN465" s="17"/>
      <c r="SMO465" s="17"/>
      <c r="SMP465" s="17"/>
      <c r="SMQ465" s="17"/>
      <c r="SMR465" s="17"/>
      <c r="SMS465" s="17"/>
      <c r="SMT465" s="17"/>
      <c r="SMU465" s="17"/>
      <c r="SMV465" s="17"/>
      <c r="SMW465" s="17"/>
      <c r="SMX465" s="17"/>
      <c r="SMY465" s="17"/>
      <c r="SMZ465" s="17"/>
      <c r="SNA465" s="17"/>
      <c r="SNB465" s="17"/>
      <c r="SNC465" s="17"/>
      <c r="SND465" s="17"/>
      <c r="SNE465" s="17"/>
      <c r="SNF465" s="17"/>
      <c r="SNG465" s="17"/>
      <c r="SNH465" s="17"/>
      <c r="SNI465" s="17"/>
      <c r="SNJ465" s="17"/>
      <c r="SNK465" s="17"/>
      <c r="SNL465" s="17"/>
      <c r="SNM465" s="17"/>
      <c r="SNN465" s="17"/>
      <c r="SNO465" s="17"/>
      <c r="SNP465" s="17"/>
      <c r="SNQ465" s="17"/>
      <c r="SNR465" s="17"/>
      <c r="SNS465" s="17"/>
      <c r="SNT465" s="17"/>
      <c r="SNU465" s="17"/>
      <c r="SNV465" s="17"/>
      <c r="SNW465" s="17"/>
      <c r="SNX465" s="17"/>
      <c r="SNY465" s="17"/>
      <c r="SNZ465" s="17"/>
      <c r="SOA465" s="17"/>
      <c r="SOB465" s="17"/>
      <c r="SOC465" s="17"/>
      <c r="SOD465" s="17"/>
      <c r="SOE465" s="17"/>
      <c r="SOF465" s="17"/>
      <c r="SOG465" s="17"/>
      <c r="SOH465" s="17"/>
      <c r="SOI465" s="17"/>
      <c r="SOJ465" s="17"/>
      <c r="SOK465" s="17"/>
      <c r="SOL465" s="17"/>
      <c r="SOM465" s="17"/>
      <c r="SON465" s="17"/>
      <c r="SOO465" s="17"/>
      <c r="SOP465" s="17"/>
      <c r="SOQ465" s="17"/>
      <c r="SOR465" s="17"/>
      <c r="SOS465" s="17"/>
      <c r="SOT465" s="17"/>
      <c r="SOU465" s="17"/>
      <c r="SOV465" s="17"/>
      <c r="SOW465" s="17"/>
      <c r="SOX465" s="17"/>
      <c r="SOY465" s="17"/>
      <c r="SOZ465" s="17"/>
      <c r="SPA465" s="17"/>
      <c r="SPB465" s="17"/>
      <c r="SPC465" s="17"/>
      <c r="SPD465" s="17"/>
      <c r="SPE465" s="17"/>
      <c r="SPF465" s="17"/>
      <c r="SPG465" s="17"/>
      <c r="SPH465" s="17"/>
      <c r="SPI465" s="17"/>
      <c r="SPJ465" s="17"/>
      <c r="SPK465" s="17"/>
      <c r="SPL465" s="17"/>
      <c r="SPM465" s="17"/>
      <c r="SPN465" s="17"/>
      <c r="SPO465" s="17"/>
      <c r="SPP465" s="17"/>
      <c r="SPQ465" s="17"/>
      <c r="SPR465" s="17"/>
      <c r="SPS465" s="17"/>
      <c r="SPT465" s="17"/>
      <c r="SPU465" s="17"/>
      <c r="SPV465" s="17"/>
      <c r="SPW465" s="17"/>
      <c r="SPX465" s="17"/>
      <c r="SPY465" s="17"/>
      <c r="SPZ465" s="17"/>
      <c r="SQA465" s="17"/>
      <c r="SQB465" s="17"/>
      <c r="SQC465" s="17"/>
      <c r="SQD465" s="17"/>
      <c r="SQE465" s="17"/>
      <c r="SQF465" s="17"/>
      <c r="SQG465" s="17"/>
      <c r="SQH465" s="17"/>
      <c r="SQI465" s="17"/>
      <c r="SQJ465" s="17"/>
      <c r="SQK465" s="17"/>
      <c r="SQL465" s="17"/>
      <c r="SQM465" s="17"/>
      <c r="SQN465" s="17"/>
      <c r="SQO465" s="17"/>
      <c r="SQP465" s="17"/>
      <c r="SQQ465" s="17"/>
      <c r="SQR465" s="17"/>
      <c r="SQS465" s="17"/>
      <c r="SQT465" s="17"/>
      <c r="SQU465" s="17"/>
      <c r="SQV465" s="17"/>
      <c r="SQW465" s="17"/>
      <c r="SQX465" s="17"/>
      <c r="SQY465" s="17"/>
      <c r="SQZ465" s="17"/>
      <c r="SRA465" s="17"/>
      <c r="SRB465" s="17"/>
      <c r="SRC465" s="17"/>
      <c r="SRD465" s="17"/>
      <c r="SRE465" s="17"/>
      <c r="SRF465" s="17"/>
      <c r="SRG465" s="17"/>
      <c r="SRH465" s="17"/>
      <c r="SRI465" s="17"/>
      <c r="SRJ465" s="17"/>
      <c r="SRK465" s="17"/>
      <c r="SRL465" s="17"/>
      <c r="SRM465" s="17"/>
      <c r="SRN465" s="17"/>
      <c r="SRO465" s="17"/>
      <c r="SRP465" s="17"/>
      <c r="SRQ465" s="17"/>
      <c r="SRR465" s="17"/>
      <c r="SRS465" s="17"/>
      <c r="SRT465" s="17"/>
      <c r="SRU465" s="17"/>
      <c r="SRV465" s="17"/>
      <c r="SRW465" s="17"/>
      <c r="SRX465" s="17"/>
      <c r="SRY465" s="17"/>
      <c r="SRZ465" s="17"/>
      <c r="SSA465" s="17"/>
      <c r="SSB465" s="17"/>
      <c r="SSC465" s="17"/>
      <c r="SSD465" s="17"/>
      <c r="SSE465" s="17"/>
      <c r="SSF465" s="17"/>
      <c r="SSG465" s="17"/>
      <c r="SSH465" s="17"/>
      <c r="SSI465" s="17"/>
      <c r="SSJ465" s="17"/>
      <c r="SSK465" s="17"/>
      <c r="SSL465" s="17"/>
      <c r="SSM465" s="17"/>
      <c r="SSN465" s="17"/>
      <c r="SSO465" s="17"/>
      <c r="SSP465" s="17"/>
      <c r="SSQ465" s="17"/>
      <c r="SSR465" s="17"/>
      <c r="SSS465" s="17"/>
      <c r="SST465" s="17"/>
      <c r="SSU465" s="17"/>
      <c r="SSV465" s="17"/>
      <c r="SSW465" s="17"/>
      <c r="SSX465" s="17"/>
      <c r="SSY465" s="17"/>
      <c r="SSZ465" s="17"/>
      <c r="STA465" s="17"/>
      <c r="STB465" s="17"/>
      <c r="STC465" s="17"/>
      <c r="STD465" s="17"/>
      <c r="STE465" s="17"/>
      <c r="STF465" s="17"/>
      <c r="STG465" s="17"/>
      <c r="STH465" s="17"/>
      <c r="STI465" s="17"/>
      <c r="STJ465" s="17"/>
      <c r="STK465" s="17"/>
      <c r="STL465" s="17"/>
      <c r="STM465" s="17"/>
      <c r="STN465" s="17"/>
      <c r="STO465" s="17"/>
      <c r="STP465" s="17"/>
      <c r="STQ465" s="17"/>
      <c r="STR465" s="17"/>
      <c r="STS465" s="17"/>
      <c r="STT465" s="17"/>
      <c r="STU465" s="17"/>
      <c r="STV465" s="17"/>
      <c r="STW465" s="17"/>
      <c r="STX465" s="17"/>
      <c r="STY465" s="17"/>
      <c r="STZ465" s="17"/>
      <c r="SUA465" s="17"/>
      <c r="SUB465" s="17"/>
      <c r="SUC465" s="17"/>
      <c r="SUD465" s="17"/>
      <c r="SUE465" s="17"/>
      <c r="SUF465" s="17"/>
      <c r="SUG465" s="17"/>
      <c r="SUH465" s="17"/>
      <c r="SUI465" s="17"/>
      <c r="SUJ465" s="17"/>
      <c r="SUK465" s="17"/>
      <c r="SUL465" s="17"/>
      <c r="SUM465" s="17"/>
      <c r="SUN465" s="17"/>
      <c r="SUO465" s="17"/>
      <c r="SUP465" s="17"/>
      <c r="SUQ465" s="17"/>
      <c r="SUR465" s="17"/>
      <c r="SUS465" s="17"/>
      <c r="SUT465" s="17"/>
      <c r="SUU465" s="17"/>
      <c r="SUV465" s="17"/>
      <c r="SUW465" s="17"/>
      <c r="SUX465" s="17"/>
      <c r="SUY465" s="17"/>
      <c r="SUZ465" s="17"/>
      <c r="SVA465" s="17"/>
      <c r="SVB465" s="17"/>
      <c r="SVC465" s="17"/>
      <c r="SVD465" s="17"/>
      <c r="SVE465" s="17"/>
      <c r="SVF465" s="17"/>
      <c r="SVG465" s="17"/>
      <c r="SVH465" s="17"/>
      <c r="SVI465" s="17"/>
      <c r="SVJ465" s="17"/>
      <c r="SVK465" s="17"/>
      <c r="SVL465" s="17"/>
      <c r="SVM465" s="17"/>
      <c r="SVN465" s="17"/>
      <c r="SVO465" s="17"/>
      <c r="SVP465" s="17"/>
      <c r="SVQ465" s="17"/>
      <c r="SVR465" s="17"/>
      <c r="SVS465" s="17"/>
      <c r="SVT465" s="17"/>
      <c r="SVU465" s="17"/>
      <c r="SVV465" s="17"/>
      <c r="SVW465" s="17"/>
      <c r="SVX465" s="17"/>
      <c r="SVY465" s="17"/>
      <c r="SVZ465" s="17"/>
      <c r="SWA465" s="17"/>
      <c r="SWB465" s="17"/>
      <c r="SWC465" s="17"/>
      <c r="SWD465" s="17"/>
      <c r="SWE465" s="17"/>
      <c r="SWF465" s="17"/>
      <c r="SWG465" s="17"/>
      <c r="SWH465" s="17"/>
      <c r="SWI465" s="17"/>
      <c r="SWJ465" s="17"/>
      <c r="SWK465" s="17"/>
      <c r="SWL465" s="17"/>
      <c r="SWM465" s="17"/>
      <c r="SWN465" s="17"/>
      <c r="SWO465" s="17"/>
      <c r="SWP465" s="17"/>
      <c r="SWQ465" s="17"/>
      <c r="SWR465" s="17"/>
      <c r="SWS465" s="17"/>
      <c r="SWT465" s="17"/>
      <c r="SWU465" s="17"/>
      <c r="SWV465" s="17"/>
      <c r="SWW465" s="17"/>
      <c r="SWX465" s="17"/>
      <c r="SWY465" s="17"/>
      <c r="SWZ465" s="17"/>
      <c r="SXA465" s="17"/>
      <c r="SXB465" s="17"/>
      <c r="SXC465" s="17"/>
      <c r="SXD465" s="17"/>
      <c r="SXE465" s="17"/>
      <c r="SXF465" s="17"/>
      <c r="SXG465" s="17"/>
      <c r="SXH465" s="17"/>
      <c r="SXI465" s="17"/>
      <c r="SXJ465" s="17"/>
      <c r="SXK465" s="17"/>
      <c r="SXL465" s="17"/>
      <c r="SXM465" s="17"/>
      <c r="SXN465" s="17"/>
      <c r="SXO465" s="17"/>
      <c r="SXP465" s="17"/>
      <c r="SXQ465" s="17"/>
      <c r="SXR465" s="17"/>
      <c r="SXS465" s="17"/>
      <c r="SXT465" s="17"/>
      <c r="SXU465" s="17"/>
      <c r="SXV465" s="17"/>
      <c r="SXW465" s="17"/>
      <c r="SXX465" s="17"/>
      <c r="SXY465" s="17"/>
      <c r="SXZ465" s="17"/>
      <c r="SYA465" s="17"/>
      <c r="SYB465" s="17"/>
      <c r="SYC465" s="17"/>
      <c r="SYD465" s="17"/>
      <c r="SYE465" s="17"/>
      <c r="SYF465" s="17"/>
      <c r="SYG465" s="17"/>
      <c r="SYH465" s="17"/>
      <c r="SYI465" s="17"/>
      <c r="SYJ465" s="17"/>
      <c r="SYK465" s="17"/>
      <c r="SYL465" s="17"/>
      <c r="SYM465" s="17"/>
      <c r="SYN465" s="17"/>
      <c r="SYO465" s="17"/>
      <c r="SYP465" s="17"/>
      <c r="SYQ465" s="17"/>
      <c r="SYR465" s="17"/>
      <c r="SYS465" s="17"/>
      <c r="SYT465" s="17"/>
      <c r="SYU465" s="17"/>
      <c r="SYV465" s="17"/>
      <c r="SYW465" s="17"/>
      <c r="SYX465" s="17"/>
      <c r="SYY465" s="17"/>
      <c r="SYZ465" s="17"/>
      <c r="SZA465" s="17"/>
      <c r="SZB465" s="17"/>
      <c r="SZC465" s="17"/>
      <c r="SZD465" s="17"/>
      <c r="SZE465" s="17"/>
      <c r="SZF465" s="17"/>
      <c r="SZG465" s="17"/>
      <c r="SZH465" s="17"/>
      <c r="SZI465" s="17"/>
      <c r="SZJ465" s="17"/>
      <c r="SZK465" s="17"/>
      <c r="SZL465" s="17"/>
      <c r="SZM465" s="17"/>
      <c r="SZN465" s="17"/>
      <c r="SZO465" s="17"/>
      <c r="SZP465" s="17"/>
      <c r="SZQ465" s="17"/>
      <c r="SZR465" s="17"/>
      <c r="SZS465" s="17"/>
      <c r="SZT465" s="17"/>
      <c r="SZU465" s="17"/>
      <c r="SZV465" s="17"/>
      <c r="SZW465" s="17"/>
      <c r="SZX465" s="17"/>
      <c r="SZY465" s="17"/>
      <c r="SZZ465" s="17"/>
      <c r="TAA465" s="17"/>
      <c r="TAB465" s="17"/>
      <c r="TAC465" s="17"/>
      <c r="TAD465" s="17"/>
      <c r="TAE465" s="17"/>
      <c r="TAF465" s="17"/>
      <c r="TAG465" s="17"/>
      <c r="TAH465" s="17"/>
      <c r="TAI465" s="17"/>
      <c r="TAJ465" s="17"/>
      <c r="TAK465" s="17"/>
      <c r="TAL465" s="17"/>
      <c r="TAM465" s="17"/>
      <c r="TAN465" s="17"/>
      <c r="TAO465" s="17"/>
      <c r="TAP465" s="17"/>
      <c r="TAQ465" s="17"/>
      <c r="TAR465" s="17"/>
      <c r="TAS465" s="17"/>
      <c r="TAT465" s="17"/>
      <c r="TAU465" s="17"/>
      <c r="TAV465" s="17"/>
      <c r="TAW465" s="17"/>
      <c r="TAX465" s="17"/>
      <c r="TAY465" s="17"/>
      <c r="TAZ465" s="17"/>
      <c r="TBA465" s="17"/>
      <c r="TBB465" s="17"/>
      <c r="TBC465" s="17"/>
      <c r="TBD465" s="17"/>
      <c r="TBE465" s="17"/>
      <c r="TBF465" s="17"/>
      <c r="TBG465" s="17"/>
      <c r="TBH465" s="17"/>
      <c r="TBI465" s="17"/>
      <c r="TBJ465" s="17"/>
      <c r="TBK465" s="17"/>
      <c r="TBL465" s="17"/>
      <c r="TBM465" s="17"/>
      <c r="TBN465" s="17"/>
      <c r="TBO465" s="17"/>
      <c r="TBP465" s="17"/>
      <c r="TBQ465" s="17"/>
      <c r="TBR465" s="17"/>
      <c r="TBS465" s="17"/>
      <c r="TBT465" s="17"/>
      <c r="TBU465" s="17"/>
      <c r="TBV465" s="17"/>
      <c r="TBW465" s="17"/>
      <c r="TBX465" s="17"/>
      <c r="TBY465" s="17"/>
      <c r="TBZ465" s="17"/>
      <c r="TCA465" s="17"/>
      <c r="TCB465" s="17"/>
      <c r="TCC465" s="17"/>
      <c r="TCD465" s="17"/>
      <c r="TCE465" s="17"/>
      <c r="TCF465" s="17"/>
      <c r="TCG465" s="17"/>
      <c r="TCH465" s="17"/>
      <c r="TCI465" s="17"/>
      <c r="TCJ465" s="17"/>
      <c r="TCK465" s="17"/>
      <c r="TCL465" s="17"/>
      <c r="TCM465" s="17"/>
      <c r="TCN465" s="17"/>
      <c r="TCO465" s="17"/>
      <c r="TCP465" s="17"/>
      <c r="TCQ465" s="17"/>
      <c r="TCR465" s="17"/>
      <c r="TCS465" s="17"/>
      <c r="TCT465" s="17"/>
      <c r="TCU465" s="17"/>
      <c r="TCV465" s="17"/>
      <c r="TCW465" s="17"/>
      <c r="TCX465" s="17"/>
      <c r="TCY465" s="17"/>
      <c r="TCZ465" s="17"/>
      <c r="TDA465" s="17"/>
      <c r="TDB465" s="17"/>
      <c r="TDC465" s="17"/>
      <c r="TDD465" s="17"/>
      <c r="TDE465" s="17"/>
      <c r="TDF465" s="17"/>
      <c r="TDG465" s="17"/>
      <c r="TDH465" s="17"/>
      <c r="TDI465" s="17"/>
      <c r="TDJ465" s="17"/>
      <c r="TDK465" s="17"/>
      <c r="TDL465" s="17"/>
      <c r="TDM465" s="17"/>
      <c r="TDN465" s="17"/>
      <c r="TDO465" s="17"/>
      <c r="TDP465" s="17"/>
      <c r="TDQ465" s="17"/>
      <c r="TDR465" s="17"/>
      <c r="TDS465" s="17"/>
      <c r="TDT465" s="17"/>
      <c r="TDU465" s="17"/>
      <c r="TDV465" s="17"/>
      <c r="TDW465" s="17"/>
      <c r="TDX465" s="17"/>
      <c r="TDY465" s="17"/>
      <c r="TDZ465" s="17"/>
      <c r="TEA465" s="17"/>
      <c r="TEB465" s="17"/>
      <c r="TEC465" s="17"/>
      <c r="TED465" s="17"/>
      <c r="TEE465" s="17"/>
      <c r="TEF465" s="17"/>
      <c r="TEG465" s="17"/>
      <c r="TEH465" s="17"/>
      <c r="TEI465" s="17"/>
      <c r="TEJ465" s="17"/>
      <c r="TEK465" s="17"/>
      <c r="TEL465" s="17"/>
      <c r="TEM465" s="17"/>
      <c r="TEN465" s="17"/>
      <c r="TEO465" s="17"/>
      <c r="TEP465" s="17"/>
      <c r="TEQ465" s="17"/>
      <c r="TER465" s="17"/>
      <c r="TES465" s="17"/>
      <c r="TET465" s="17"/>
      <c r="TEU465" s="17"/>
      <c r="TEV465" s="17"/>
      <c r="TEW465" s="17"/>
      <c r="TEX465" s="17"/>
      <c r="TEY465" s="17"/>
      <c r="TEZ465" s="17"/>
      <c r="TFA465" s="17"/>
      <c r="TFB465" s="17"/>
      <c r="TFC465" s="17"/>
      <c r="TFD465" s="17"/>
      <c r="TFE465" s="17"/>
      <c r="TFF465" s="17"/>
      <c r="TFG465" s="17"/>
      <c r="TFH465" s="17"/>
      <c r="TFI465" s="17"/>
      <c r="TFJ465" s="17"/>
      <c r="TFK465" s="17"/>
      <c r="TFL465" s="17"/>
      <c r="TFM465" s="17"/>
      <c r="TFN465" s="17"/>
      <c r="TFO465" s="17"/>
      <c r="TFP465" s="17"/>
      <c r="TFQ465" s="17"/>
      <c r="TFR465" s="17"/>
      <c r="TFS465" s="17"/>
      <c r="TFT465" s="17"/>
      <c r="TFU465" s="17"/>
      <c r="TFV465" s="17"/>
      <c r="TFW465" s="17"/>
      <c r="TFX465" s="17"/>
      <c r="TFY465" s="17"/>
      <c r="TFZ465" s="17"/>
      <c r="TGA465" s="17"/>
      <c r="TGB465" s="17"/>
      <c r="TGC465" s="17"/>
      <c r="TGD465" s="17"/>
      <c r="TGE465" s="17"/>
      <c r="TGF465" s="17"/>
      <c r="TGG465" s="17"/>
      <c r="TGH465" s="17"/>
      <c r="TGI465" s="17"/>
      <c r="TGJ465" s="17"/>
      <c r="TGK465" s="17"/>
      <c r="TGL465" s="17"/>
      <c r="TGM465" s="17"/>
      <c r="TGN465" s="17"/>
      <c r="TGO465" s="17"/>
      <c r="TGP465" s="17"/>
      <c r="TGQ465" s="17"/>
      <c r="TGR465" s="17"/>
      <c r="TGS465" s="17"/>
      <c r="TGT465" s="17"/>
      <c r="TGU465" s="17"/>
      <c r="TGV465" s="17"/>
      <c r="TGW465" s="17"/>
      <c r="TGX465" s="17"/>
      <c r="TGY465" s="17"/>
      <c r="TGZ465" s="17"/>
      <c r="THA465" s="17"/>
      <c r="THB465" s="17"/>
      <c r="THC465" s="17"/>
      <c r="THD465" s="17"/>
      <c r="THE465" s="17"/>
      <c r="THF465" s="17"/>
      <c r="THG465" s="17"/>
      <c r="THH465" s="17"/>
      <c r="THI465" s="17"/>
      <c r="THJ465" s="17"/>
      <c r="THK465" s="17"/>
      <c r="THL465" s="17"/>
      <c r="THM465" s="17"/>
      <c r="THN465" s="17"/>
      <c r="THO465" s="17"/>
      <c r="THP465" s="17"/>
      <c r="THQ465" s="17"/>
      <c r="THR465" s="17"/>
      <c r="THS465" s="17"/>
      <c r="THT465" s="17"/>
      <c r="THU465" s="17"/>
      <c r="THV465" s="17"/>
      <c r="THW465" s="17"/>
      <c r="THX465" s="17"/>
      <c r="THY465" s="17"/>
      <c r="THZ465" s="17"/>
      <c r="TIA465" s="17"/>
      <c r="TIB465" s="17"/>
      <c r="TIC465" s="17"/>
      <c r="TID465" s="17"/>
      <c r="TIE465" s="17"/>
      <c r="TIF465" s="17"/>
      <c r="TIG465" s="17"/>
      <c r="TIH465" s="17"/>
      <c r="TII465" s="17"/>
      <c r="TIJ465" s="17"/>
      <c r="TIK465" s="17"/>
      <c r="TIL465" s="17"/>
      <c r="TIM465" s="17"/>
      <c r="TIN465" s="17"/>
      <c r="TIO465" s="17"/>
      <c r="TIP465" s="17"/>
      <c r="TIQ465" s="17"/>
      <c r="TIR465" s="17"/>
      <c r="TIS465" s="17"/>
      <c r="TIT465" s="17"/>
      <c r="TIU465" s="17"/>
      <c r="TIV465" s="17"/>
      <c r="TIW465" s="17"/>
      <c r="TIX465" s="17"/>
      <c r="TIY465" s="17"/>
      <c r="TIZ465" s="17"/>
      <c r="TJA465" s="17"/>
      <c r="TJB465" s="17"/>
      <c r="TJC465" s="17"/>
      <c r="TJD465" s="17"/>
      <c r="TJE465" s="17"/>
      <c r="TJF465" s="17"/>
      <c r="TJG465" s="17"/>
      <c r="TJH465" s="17"/>
      <c r="TJI465" s="17"/>
      <c r="TJJ465" s="17"/>
      <c r="TJK465" s="17"/>
      <c r="TJL465" s="17"/>
      <c r="TJM465" s="17"/>
      <c r="TJN465" s="17"/>
      <c r="TJO465" s="17"/>
      <c r="TJP465" s="17"/>
      <c r="TJQ465" s="17"/>
      <c r="TJR465" s="17"/>
      <c r="TJS465" s="17"/>
      <c r="TJT465" s="17"/>
      <c r="TJU465" s="17"/>
      <c r="TJV465" s="17"/>
      <c r="TJW465" s="17"/>
      <c r="TJX465" s="17"/>
      <c r="TJY465" s="17"/>
      <c r="TJZ465" s="17"/>
      <c r="TKA465" s="17"/>
      <c r="TKB465" s="17"/>
      <c r="TKC465" s="17"/>
      <c r="TKD465" s="17"/>
      <c r="TKE465" s="17"/>
      <c r="TKF465" s="17"/>
      <c r="TKG465" s="17"/>
      <c r="TKH465" s="17"/>
      <c r="TKI465" s="17"/>
      <c r="TKJ465" s="17"/>
      <c r="TKK465" s="17"/>
      <c r="TKL465" s="17"/>
      <c r="TKM465" s="17"/>
      <c r="TKN465" s="17"/>
      <c r="TKO465" s="17"/>
      <c r="TKP465" s="17"/>
      <c r="TKQ465" s="17"/>
      <c r="TKR465" s="17"/>
      <c r="TKS465" s="17"/>
      <c r="TKT465" s="17"/>
      <c r="TKU465" s="17"/>
      <c r="TKV465" s="17"/>
      <c r="TKW465" s="17"/>
      <c r="TKX465" s="17"/>
      <c r="TKY465" s="17"/>
      <c r="TKZ465" s="17"/>
      <c r="TLA465" s="17"/>
      <c r="TLB465" s="17"/>
      <c r="TLC465" s="17"/>
      <c r="TLD465" s="17"/>
      <c r="TLE465" s="17"/>
      <c r="TLF465" s="17"/>
      <c r="TLG465" s="17"/>
      <c r="TLH465" s="17"/>
      <c r="TLI465" s="17"/>
      <c r="TLJ465" s="17"/>
      <c r="TLK465" s="17"/>
      <c r="TLL465" s="17"/>
      <c r="TLM465" s="17"/>
      <c r="TLN465" s="17"/>
      <c r="TLO465" s="17"/>
      <c r="TLP465" s="17"/>
      <c r="TLQ465" s="17"/>
      <c r="TLR465" s="17"/>
      <c r="TLS465" s="17"/>
      <c r="TLT465" s="17"/>
      <c r="TLU465" s="17"/>
      <c r="TLV465" s="17"/>
      <c r="TLW465" s="17"/>
      <c r="TLX465" s="17"/>
      <c r="TLY465" s="17"/>
      <c r="TLZ465" s="17"/>
      <c r="TMA465" s="17"/>
      <c r="TMB465" s="17"/>
      <c r="TMC465" s="17"/>
      <c r="TMD465" s="17"/>
      <c r="TME465" s="17"/>
      <c r="TMF465" s="17"/>
      <c r="TMG465" s="17"/>
      <c r="TMH465" s="17"/>
      <c r="TMI465" s="17"/>
      <c r="TMJ465" s="17"/>
      <c r="TMK465" s="17"/>
      <c r="TML465" s="17"/>
      <c r="TMM465" s="17"/>
      <c r="TMN465" s="17"/>
      <c r="TMO465" s="17"/>
      <c r="TMP465" s="17"/>
      <c r="TMQ465" s="17"/>
      <c r="TMR465" s="17"/>
      <c r="TMS465" s="17"/>
      <c r="TMT465" s="17"/>
      <c r="TMU465" s="17"/>
      <c r="TMV465" s="17"/>
      <c r="TMW465" s="17"/>
      <c r="TMX465" s="17"/>
      <c r="TMY465" s="17"/>
      <c r="TMZ465" s="17"/>
      <c r="TNA465" s="17"/>
      <c r="TNB465" s="17"/>
      <c r="TNC465" s="17"/>
      <c r="TND465" s="17"/>
      <c r="TNE465" s="17"/>
      <c r="TNF465" s="17"/>
      <c r="TNG465" s="17"/>
      <c r="TNH465" s="17"/>
      <c r="TNI465" s="17"/>
      <c r="TNJ465" s="17"/>
      <c r="TNK465" s="17"/>
      <c r="TNL465" s="17"/>
      <c r="TNM465" s="17"/>
      <c r="TNN465" s="17"/>
      <c r="TNO465" s="17"/>
      <c r="TNP465" s="17"/>
      <c r="TNQ465" s="17"/>
      <c r="TNR465" s="17"/>
      <c r="TNS465" s="17"/>
      <c r="TNT465" s="17"/>
      <c r="TNU465" s="17"/>
      <c r="TNV465" s="17"/>
      <c r="TNW465" s="17"/>
      <c r="TNX465" s="17"/>
      <c r="TNY465" s="17"/>
      <c r="TNZ465" s="17"/>
      <c r="TOA465" s="17"/>
      <c r="TOB465" s="17"/>
      <c r="TOC465" s="17"/>
      <c r="TOD465" s="17"/>
      <c r="TOE465" s="17"/>
      <c r="TOF465" s="17"/>
      <c r="TOG465" s="17"/>
      <c r="TOH465" s="17"/>
      <c r="TOI465" s="17"/>
      <c r="TOJ465" s="17"/>
      <c r="TOK465" s="17"/>
      <c r="TOL465" s="17"/>
      <c r="TOM465" s="17"/>
      <c r="TON465" s="17"/>
      <c r="TOO465" s="17"/>
      <c r="TOP465" s="17"/>
      <c r="TOQ465" s="17"/>
      <c r="TOR465" s="17"/>
      <c r="TOS465" s="17"/>
      <c r="TOT465" s="17"/>
      <c r="TOU465" s="17"/>
      <c r="TOV465" s="17"/>
      <c r="TOW465" s="17"/>
      <c r="TOX465" s="17"/>
      <c r="TOY465" s="17"/>
      <c r="TOZ465" s="17"/>
      <c r="TPA465" s="17"/>
      <c r="TPB465" s="17"/>
      <c r="TPC465" s="17"/>
      <c r="TPD465" s="17"/>
      <c r="TPE465" s="17"/>
      <c r="TPF465" s="17"/>
      <c r="TPG465" s="17"/>
      <c r="TPH465" s="17"/>
      <c r="TPI465" s="17"/>
      <c r="TPJ465" s="17"/>
      <c r="TPK465" s="17"/>
      <c r="TPL465" s="17"/>
      <c r="TPM465" s="17"/>
      <c r="TPN465" s="17"/>
      <c r="TPO465" s="17"/>
      <c r="TPP465" s="17"/>
      <c r="TPQ465" s="17"/>
      <c r="TPR465" s="17"/>
      <c r="TPS465" s="17"/>
      <c r="TPT465" s="17"/>
      <c r="TPU465" s="17"/>
      <c r="TPV465" s="17"/>
      <c r="TPW465" s="17"/>
      <c r="TPX465" s="17"/>
      <c r="TPY465" s="17"/>
      <c r="TPZ465" s="17"/>
      <c r="TQA465" s="17"/>
      <c r="TQB465" s="17"/>
      <c r="TQC465" s="17"/>
      <c r="TQD465" s="17"/>
      <c r="TQE465" s="17"/>
      <c r="TQF465" s="17"/>
      <c r="TQG465" s="17"/>
      <c r="TQH465" s="17"/>
      <c r="TQI465" s="17"/>
      <c r="TQJ465" s="17"/>
      <c r="TQK465" s="17"/>
      <c r="TQL465" s="17"/>
      <c r="TQM465" s="17"/>
      <c r="TQN465" s="17"/>
      <c r="TQO465" s="17"/>
      <c r="TQP465" s="17"/>
      <c r="TQQ465" s="17"/>
      <c r="TQR465" s="17"/>
      <c r="TQS465" s="17"/>
      <c r="TQT465" s="17"/>
      <c r="TQU465" s="17"/>
      <c r="TQV465" s="17"/>
      <c r="TQW465" s="17"/>
      <c r="TQX465" s="17"/>
      <c r="TQY465" s="17"/>
      <c r="TQZ465" s="17"/>
      <c r="TRA465" s="17"/>
      <c r="TRB465" s="17"/>
      <c r="TRC465" s="17"/>
      <c r="TRD465" s="17"/>
      <c r="TRE465" s="17"/>
      <c r="TRF465" s="17"/>
      <c r="TRG465" s="17"/>
      <c r="TRH465" s="17"/>
      <c r="TRI465" s="17"/>
      <c r="TRJ465" s="17"/>
      <c r="TRK465" s="17"/>
      <c r="TRL465" s="17"/>
      <c r="TRM465" s="17"/>
      <c r="TRN465" s="17"/>
      <c r="TRO465" s="17"/>
      <c r="TRP465" s="17"/>
      <c r="TRQ465" s="17"/>
      <c r="TRR465" s="17"/>
      <c r="TRS465" s="17"/>
      <c r="TRT465" s="17"/>
      <c r="TRU465" s="17"/>
      <c r="TRV465" s="17"/>
      <c r="TRW465" s="17"/>
      <c r="TRX465" s="17"/>
      <c r="TRY465" s="17"/>
      <c r="TRZ465" s="17"/>
      <c r="TSA465" s="17"/>
      <c r="TSB465" s="17"/>
      <c r="TSC465" s="17"/>
      <c r="TSD465" s="17"/>
      <c r="TSE465" s="17"/>
      <c r="TSF465" s="17"/>
      <c r="TSG465" s="17"/>
      <c r="TSH465" s="17"/>
      <c r="TSI465" s="17"/>
      <c r="TSJ465" s="17"/>
      <c r="TSK465" s="17"/>
      <c r="TSL465" s="17"/>
      <c r="TSM465" s="17"/>
      <c r="TSN465" s="17"/>
      <c r="TSO465" s="17"/>
      <c r="TSP465" s="17"/>
      <c r="TSQ465" s="17"/>
      <c r="TSR465" s="17"/>
      <c r="TSS465" s="17"/>
      <c r="TST465" s="17"/>
      <c r="TSU465" s="17"/>
      <c r="TSV465" s="17"/>
      <c r="TSW465" s="17"/>
      <c r="TSX465" s="17"/>
      <c r="TSY465" s="17"/>
      <c r="TSZ465" s="17"/>
      <c r="TTA465" s="17"/>
      <c r="TTB465" s="17"/>
      <c r="TTC465" s="17"/>
      <c r="TTD465" s="17"/>
      <c r="TTE465" s="17"/>
      <c r="TTF465" s="17"/>
      <c r="TTG465" s="17"/>
      <c r="TTH465" s="17"/>
      <c r="TTI465" s="17"/>
      <c r="TTJ465" s="17"/>
      <c r="TTK465" s="17"/>
      <c r="TTL465" s="17"/>
      <c r="TTM465" s="17"/>
      <c r="TTN465" s="17"/>
      <c r="TTO465" s="17"/>
      <c r="TTP465" s="17"/>
      <c r="TTQ465" s="17"/>
      <c r="TTR465" s="17"/>
      <c r="TTS465" s="17"/>
      <c r="TTT465" s="17"/>
      <c r="TTU465" s="17"/>
      <c r="TTV465" s="17"/>
      <c r="TTW465" s="17"/>
      <c r="TTX465" s="17"/>
      <c r="TTY465" s="17"/>
      <c r="TTZ465" s="17"/>
      <c r="TUA465" s="17"/>
      <c r="TUB465" s="17"/>
      <c r="TUC465" s="17"/>
      <c r="TUD465" s="17"/>
      <c r="TUE465" s="17"/>
      <c r="TUF465" s="17"/>
      <c r="TUG465" s="17"/>
      <c r="TUH465" s="17"/>
      <c r="TUI465" s="17"/>
      <c r="TUJ465" s="17"/>
      <c r="TUK465" s="17"/>
      <c r="TUL465" s="17"/>
      <c r="TUM465" s="17"/>
      <c r="TUN465" s="17"/>
      <c r="TUO465" s="17"/>
      <c r="TUP465" s="17"/>
      <c r="TUQ465" s="17"/>
      <c r="TUR465" s="17"/>
      <c r="TUS465" s="17"/>
      <c r="TUT465" s="17"/>
      <c r="TUU465" s="17"/>
      <c r="TUV465" s="17"/>
      <c r="TUW465" s="17"/>
      <c r="TUX465" s="17"/>
      <c r="TUY465" s="17"/>
      <c r="TUZ465" s="17"/>
      <c r="TVA465" s="17"/>
      <c r="TVB465" s="17"/>
      <c r="TVC465" s="17"/>
      <c r="TVD465" s="17"/>
      <c r="TVE465" s="17"/>
      <c r="TVF465" s="17"/>
      <c r="TVG465" s="17"/>
      <c r="TVH465" s="17"/>
      <c r="TVI465" s="17"/>
      <c r="TVJ465" s="17"/>
      <c r="TVK465" s="17"/>
      <c r="TVL465" s="17"/>
      <c r="TVM465" s="17"/>
      <c r="TVN465" s="17"/>
      <c r="TVO465" s="17"/>
      <c r="TVP465" s="17"/>
      <c r="TVQ465" s="17"/>
      <c r="TVR465" s="17"/>
      <c r="TVS465" s="17"/>
      <c r="TVT465" s="17"/>
      <c r="TVU465" s="17"/>
      <c r="TVV465" s="17"/>
      <c r="TVW465" s="17"/>
      <c r="TVX465" s="17"/>
      <c r="TVY465" s="17"/>
      <c r="TVZ465" s="17"/>
      <c r="TWA465" s="17"/>
      <c r="TWB465" s="17"/>
      <c r="TWC465" s="17"/>
      <c r="TWD465" s="17"/>
      <c r="TWE465" s="17"/>
      <c r="TWF465" s="17"/>
      <c r="TWG465" s="17"/>
      <c r="TWH465" s="17"/>
      <c r="TWI465" s="17"/>
      <c r="TWJ465" s="17"/>
      <c r="TWK465" s="17"/>
      <c r="TWL465" s="17"/>
      <c r="TWM465" s="17"/>
      <c r="TWN465" s="17"/>
      <c r="TWO465" s="17"/>
      <c r="TWP465" s="17"/>
      <c r="TWQ465" s="17"/>
      <c r="TWR465" s="17"/>
      <c r="TWS465" s="17"/>
      <c r="TWT465" s="17"/>
      <c r="TWU465" s="17"/>
      <c r="TWV465" s="17"/>
      <c r="TWW465" s="17"/>
      <c r="TWX465" s="17"/>
      <c r="TWY465" s="17"/>
      <c r="TWZ465" s="17"/>
      <c r="TXA465" s="17"/>
      <c r="TXB465" s="17"/>
      <c r="TXC465" s="17"/>
      <c r="TXD465" s="17"/>
      <c r="TXE465" s="17"/>
      <c r="TXF465" s="17"/>
      <c r="TXG465" s="17"/>
      <c r="TXH465" s="17"/>
      <c r="TXI465" s="17"/>
      <c r="TXJ465" s="17"/>
      <c r="TXK465" s="17"/>
      <c r="TXL465" s="17"/>
      <c r="TXM465" s="17"/>
      <c r="TXN465" s="17"/>
      <c r="TXO465" s="17"/>
      <c r="TXP465" s="17"/>
      <c r="TXQ465" s="17"/>
      <c r="TXR465" s="17"/>
      <c r="TXS465" s="17"/>
      <c r="TXT465" s="17"/>
      <c r="TXU465" s="17"/>
      <c r="TXV465" s="17"/>
      <c r="TXW465" s="17"/>
      <c r="TXX465" s="17"/>
      <c r="TXY465" s="17"/>
      <c r="TXZ465" s="17"/>
      <c r="TYA465" s="17"/>
      <c r="TYB465" s="17"/>
      <c r="TYC465" s="17"/>
      <c r="TYD465" s="17"/>
      <c r="TYE465" s="17"/>
      <c r="TYF465" s="17"/>
      <c r="TYG465" s="17"/>
      <c r="TYH465" s="17"/>
      <c r="TYI465" s="17"/>
      <c r="TYJ465" s="17"/>
      <c r="TYK465" s="17"/>
      <c r="TYL465" s="17"/>
      <c r="TYM465" s="17"/>
      <c r="TYN465" s="17"/>
      <c r="TYO465" s="17"/>
      <c r="TYP465" s="17"/>
      <c r="TYQ465" s="17"/>
      <c r="TYR465" s="17"/>
      <c r="TYS465" s="17"/>
      <c r="TYT465" s="17"/>
      <c r="TYU465" s="17"/>
      <c r="TYV465" s="17"/>
      <c r="TYW465" s="17"/>
      <c r="TYX465" s="17"/>
      <c r="TYY465" s="17"/>
      <c r="TYZ465" s="17"/>
      <c r="TZA465" s="17"/>
      <c r="TZB465" s="17"/>
      <c r="TZC465" s="17"/>
      <c r="TZD465" s="17"/>
      <c r="TZE465" s="17"/>
      <c r="TZF465" s="17"/>
      <c r="TZG465" s="17"/>
      <c r="TZH465" s="17"/>
      <c r="TZI465" s="17"/>
      <c r="TZJ465" s="17"/>
      <c r="TZK465" s="17"/>
      <c r="TZL465" s="17"/>
      <c r="TZM465" s="17"/>
      <c r="TZN465" s="17"/>
      <c r="TZO465" s="17"/>
      <c r="TZP465" s="17"/>
      <c r="TZQ465" s="17"/>
      <c r="TZR465" s="17"/>
      <c r="TZS465" s="17"/>
      <c r="TZT465" s="17"/>
      <c r="TZU465" s="17"/>
      <c r="TZV465" s="17"/>
      <c r="TZW465" s="17"/>
      <c r="TZX465" s="17"/>
      <c r="TZY465" s="17"/>
      <c r="TZZ465" s="17"/>
      <c r="UAA465" s="17"/>
      <c r="UAB465" s="17"/>
      <c r="UAC465" s="17"/>
      <c r="UAD465" s="17"/>
      <c r="UAE465" s="17"/>
      <c r="UAF465" s="17"/>
      <c r="UAG465" s="17"/>
      <c r="UAH465" s="17"/>
      <c r="UAI465" s="17"/>
      <c r="UAJ465" s="17"/>
      <c r="UAK465" s="17"/>
      <c r="UAL465" s="17"/>
      <c r="UAM465" s="17"/>
      <c r="UAN465" s="17"/>
      <c r="UAO465" s="17"/>
      <c r="UAP465" s="17"/>
      <c r="UAQ465" s="17"/>
      <c r="UAR465" s="17"/>
      <c r="UAS465" s="17"/>
      <c r="UAT465" s="17"/>
      <c r="UAU465" s="17"/>
      <c r="UAV465" s="17"/>
      <c r="UAW465" s="17"/>
      <c r="UAX465" s="17"/>
      <c r="UAY465" s="17"/>
      <c r="UAZ465" s="17"/>
      <c r="UBA465" s="17"/>
      <c r="UBB465" s="17"/>
      <c r="UBC465" s="17"/>
      <c r="UBD465" s="17"/>
      <c r="UBE465" s="17"/>
      <c r="UBF465" s="17"/>
      <c r="UBG465" s="17"/>
      <c r="UBH465" s="17"/>
      <c r="UBI465" s="17"/>
      <c r="UBJ465" s="17"/>
      <c r="UBK465" s="17"/>
      <c r="UBL465" s="17"/>
      <c r="UBM465" s="17"/>
      <c r="UBN465" s="17"/>
      <c r="UBO465" s="17"/>
      <c r="UBP465" s="17"/>
      <c r="UBQ465" s="17"/>
      <c r="UBR465" s="17"/>
      <c r="UBS465" s="17"/>
      <c r="UBT465" s="17"/>
      <c r="UBU465" s="17"/>
      <c r="UBV465" s="17"/>
      <c r="UBW465" s="17"/>
      <c r="UBX465" s="17"/>
      <c r="UBY465" s="17"/>
      <c r="UBZ465" s="17"/>
      <c r="UCA465" s="17"/>
      <c r="UCB465" s="17"/>
      <c r="UCC465" s="17"/>
      <c r="UCD465" s="17"/>
      <c r="UCE465" s="17"/>
      <c r="UCF465" s="17"/>
      <c r="UCG465" s="17"/>
      <c r="UCH465" s="17"/>
      <c r="UCI465" s="17"/>
      <c r="UCJ465" s="17"/>
      <c r="UCK465" s="17"/>
      <c r="UCL465" s="17"/>
      <c r="UCM465" s="17"/>
      <c r="UCN465" s="17"/>
      <c r="UCO465" s="17"/>
      <c r="UCP465" s="17"/>
      <c r="UCQ465" s="17"/>
      <c r="UCR465" s="17"/>
      <c r="UCS465" s="17"/>
      <c r="UCT465" s="17"/>
      <c r="UCU465" s="17"/>
      <c r="UCV465" s="17"/>
      <c r="UCW465" s="17"/>
      <c r="UCX465" s="17"/>
      <c r="UCY465" s="17"/>
      <c r="UCZ465" s="17"/>
      <c r="UDA465" s="17"/>
      <c r="UDB465" s="17"/>
      <c r="UDC465" s="17"/>
      <c r="UDD465" s="17"/>
      <c r="UDE465" s="17"/>
      <c r="UDF465" s="17"/>
      <c r="UDG465" s="17"/>
      <c r="UDH465" s="17"/>
      <c r="UDI465" s="17"/>
      <c r="UDJ465" s="17"/>
      <c r="UDK465" s="17"/>
      <c r="UDL465" s="17"/>
      <c r="UDM465" s="17"/>
      <c r="UDN465" s="17"/>
      <c r="UDO465" s="17"/>
      <c r="UDP465" s="17"/>
      <c r="UDQ465" s="17"/>
      <c r="UDR465" s="17"/>
      <c r="UDS465" s="17"/>
      <c r="UDT465" s="17"/>
      <c r="UDU465" s="17"/>
      <c r="UDV465" s="17"/>
      <c r="UDW465" s="17"/>
      <c r="UDX465" s="17"/>
      <c r="UDY465" s="17"/>
      <c r="UDZ465" s="17"/>
      <c r="UEA465" s="17"/>
      <c r="UEB465" s="17"/>
      <c r="UEC465" s="17"/>
      <c r="UED465" s="17"/>
      <c r="UEE465" s="17"/>
      <c r="UEF465" s="17"/>
      <c r="UEG465" s="17"/>
      <c r="UEH465" s="17"/>
      <c r="UEI465" s="17"/>
      <c r="UEJ465" s="17"/>
      <c r="UEK465" s="17"/>
      <c r="UEL465" s="17"/>
      <c r="UEM465" s="17"/>
      <c r="UEN465" s="17"/>
      <c r="UEO465" s="17"/>
      <c r="UEP465" s="17"/>
      <c r="UEQ465" s="17"/>
      <c r="UER465" s="17"/>
      <c r="UES465" s="17"/>
      <c r="UET465" s="17"/>
      <c r="UEU465" s="17"/>
      <c r="UEV465" s="17"/>
      <c r="UEW465" s="17"/>
      <c r="UEX465" s="17"/>
      <c r="UEY465" s="17"/>
      <c r="UEZ465" s="17"/>
      <c r="UFA465" s="17"/>
      <c r="UFB465" s="17"/>
      <c r="UFC465" s="17"/>
      <c r="UFD465" s="17"/>
      <c r="UFE465" s="17"/>
      <c r="UFF465" s="17"/>
      <c r="UFG465" s="17"/>
      <c r="UFH465" s="17"/>
      <c r="UFI465" s="17"/>
      <c r="UFJ465" s="17"/>
      <c r="UFK465" s="17"/>
      <c r="UFL465" s="17"/>
      <c r="UFM465" s="17"/>
      <c r="UFN465" s="17"/>
      <c r="UFO465" s="17"/>
      <c r="UFP465" s="17"/>
      <c r="UFQ465" s="17"/>
      <c r="UFR465" s="17"/>
      <c r="UFS465" s="17"/>
      <c r="UFT465" s="17"/>
      <c r="UFU465" s="17"/>
      <c r="UFV465" s="17"/>
      <c r="UFW465" s="17"/>
      <c r="UFX465" s="17"/>
      <c r="UFY465" s="17"/>
      <c r="UFZ465" s="17"/>
      <c r="UGA465" s="17"/>
      <c r="UGB465" s="17"/>
      <c r="UGC465" s="17"/>
      <c r="UGD465" s="17"/>
      <c r="UGE465" s="17"/>
      <c r="UGF465" s="17"/>
      <c r="UGG465" s="17"/>
      <c r="UGH465" s="17"/>
      <c r="UGI465" s="17"/>
      <c r="UGJ465" s="17"/>
      <c r="UGK465" s="17"/>
      <c r="UGL465" s="17"/>
      <c r="UGM465" s="17"/>
      <c r="UGN465" s="17"/>
      <c r="UGO465" s="17"/>
      <c r="UGP465" s="17"/>
      <c r="UGQ465" s="17"/>
      <c r="UGR465" s="17"/>
      <c r="UGS465" s="17"/>
      <c r="UGT465" s="17"/>
      <c r="UGU465" s="17"/>
      <c r="UGV465" s="17"/>
      <c r="UGW465" s="17"/>
      <c r="UGX465" s="17"/>
      <c r="UGY465" s="17"/>
      <c r="UGZ465" s="17"/>
      <c r="UHA465" s="17"/>
      <c r="UHB465" s="17"/>
      <c r="UHC465" s="17"/>
      <c r="UHD465" s="17"/>
      <c r="UHE465" s="17"/>
      <c r="UHF465" s="17"/>
      <c r="UHG465" s="17"/>
      <c r="UHH465" s="17"/>
      <c r="UHI465" s="17"/>
      <c r="UHJ465" s="17"/>
      <c r="UHK465" s="17"/>
      <c r="UHL465" s="17"/>
      <c r="UHM465" s="17"/>
      <c r="UHN465" s="17"/>
      <c r="UHO465" s="17"/>
      <c r="UHP465" s="17"/>
      <c r="UHQ465" s="17"/>
      <c r="UHR465" s="17"/>
      <c r="UHS465" s="17"/>
      <c r="UHT465" s="17"/>
      <c r="UHU465" s="17"/>
      <c r="UHV465" s="17"/>
      <c r="UHW465" s="17"/>
      <c r="UHX465" s="17"/>
      <c r="UHY465" s="17"/>
      <c r="UHZ465" s="17"/>
      <c r="UIA465" s="17"/>
      <c r="UIB465" s="17"/>
      <c r="UIC465" s="17"/>
      <c r="UID465" s="17"/>
      <c r="UIE465" s="17"/>
      <c r="UIF465" s="17"/>
      <c r="UIG465" s="17"/>
      <c r="UIH465" s="17"/>
      <c r="UII465" s="17"/>
      <c r="UIJ465" s="17"/>
      <c r="UIK465" s="17"/>
      <c r="UIL465" s="17"/>
      <c r="UIM465" s="17"/>
      <c r="UIN465" s="17"/>
      <c r="UIO465" s="17"/>
      <c r="UIP465" s="17"/>
      <c r="UIQ465" s="17"/>
      <c r="UIR465" s="17"/>
      <c r="UIS465" s="17"/>
      <c r="UIT465" s="17"/>
      <c r="UIU465" s="17"/>
      <c r="UIV465" s="17"/>
      <c r="UIW465" s="17"/>
      <c r="UIX465" s="17"/>
      <c r="UIY465" s="17"/>
      <c r="UIZ465" s="17"/>
      <c r="UJA465" s="17"/>
      <c r="UJB465" s="17"/>
      <c r="UJC465" s="17"/>
      <c r="UJD465" s="17"/>
      <c r="UJE465" s="17"/>
      <c r="UJF465" s="17"/>
      <c r="UJG465" s="17"/>
      <c r="UJH465" s="17"/>
      <c r="UJI465" s="17"/>
      <c r="UJJ465" s="17"/>
      <c r="UJK465" s="17"/>
      <c r="UJL465" s="17"/>
      <c r="UJM465" s="17"/>
      <c r="UJN465" s="17"/>
      <c r="UJO465" s="17"/>
      <c r="UJP465" s="17"/>
      <c r="UJQ465" s="17"/>
      <c r="UJR465" s="17"/>
      <c r="UJS465" s="17"/>
      <c r="UJT465" s="17"/>
      <c r="UJU465" s="17"/>
      <c r="UJV465" s="17"/>
      <c r="UJW465" s="17"/>
      <c r="UJX465" s="17"/>
      <c r="UJY465" s="17"/>
      <c r="UJZ465" s="17"/>
      <c r="UKA465" s="17"/>
      <c r="UKB465" s="17"/>
      <c r="UKC465" s="17"/>
      <c r="UKD465" s="17"/>
      <c r="UKE465" s="17"/>
      <c r="UKF465" s="17"/>
      <c r="UKG465" s="17"/>
      <c r="UKH465" s="17"/>
      <c r="UKI465" s="17"/>
      <c r="UKJ465" s="17"/>
      <c r="UKK465" s="17"/>
      <c r="UKL465" s="17"/>
      <c r="UKM465" s="17"/>
      <c r="UKN465" s="17"/>
      <c r="UKO465" s="17"/>
      <c r="UKP465" s="17"/>
      <c r="UKQ465" s="17"/>
      <c r="UKR465" s="17"/>
      <c r="UKS465" s="17"/>
      <c r="UKT465" s="17"/>
      <c r="UKU465" s="17"/>
      <c r="UKV465" s="17"/>
      <c r="UKW465" s="17"/>
      <c r="UKX465" s="17"/>
      <c r="UKY465" s="17"/>
      <c r="UKZ465" s="17"/>
      <c r="ULA465" s="17"/>
      <c r="ULB465" s="17"/>
      <c r="ULC465" s="17"/>
      <c r="ULD465" s="17"/>
      <c r="ULE465" s="17"/>
      <c r="ULF465" s="17"/>
      <c r="ULG465" s="17"/>
      <c r="ULH465" s="17"/>
      <c r="ULI465" s="17"/>
      <c r="ULJ465" s="17"/>
      <c r="ULK465" s="17"/>
      <c r="ULL465" s="17"/>
      <c r="ULM465" s="17"/>
      <c r="ULN465" s="17"/>
      <c r="ULO465" s="17"/>
      <c r="ULP465" s="17"/>
      <c r="ULQ465" s="17"/>
      <c r="ULR465" s="17"/>
      <c r="ULS465" s="17"/>
      <c r="ULT465" s="17"/>
      <c r="ULU465" s="17"/>
      <c r="ULV465" s="17"/>
      <c r="ULW465" s="17"/>
      <c r="ULX465" s="17"/>
      <c r="ULY465" s="17"/>
      <c r="ULZ465" s="17"/>
      <c r="UMA465" s="17"/>
      <c r="UMB465" s="17"/>
      <c r="UMC465" s="17"/>
      <c r="UMD465" s="17"/>
      <c r="UME465" s="17"/>
      <c r="UMF465" s="17"/>
      <c r="UMG465" s="17"/>
      <c r="UMH465" s="17"/>
      <c r="UMI465" s="17"/>
      <c r="UMJ465" s="17"/>
      <c r="UMK465" s="17"/>
      <c r="UML465" s="17"/>
      <c r="UMM465" s="17"/>
      <c r="UMN465" s="17"/>
      <c r="UMO465" s="17"/>
      <c r="UMP465" s="17"/>
      <c r="UMQ465" s="17"/>
      <c r="UMR465" s="17"/>
      <c r="UMS465" s="17"/>
      <c r="UMT465" s="17"/>
      <c r="UMU465" s="17"/>
      <c r="UMV465" s="17"/>
      <c r="UMW465" s="17"/>
      <c r="UMX465" s="17"/>
      <c r="UMY465" s="17"/>
      <c r="UMZ465" s="17"/>
      <c r="UNA465" s="17"/>
      <c r="UNB465" s="17"/>
      <c r="UNC465" s="17"/>
      <c r="UND465" s="17"/>
      <c r="UNE465" s="17"/>
      <c r="UNF465" s="17"/>
      <c r="UNG465" s="17"/>
      <c r="UNH465" s="17"/>
      <c r="UNI465" s="17"/>
      <c r="UNJ465" s="17"/>
      <c r="UNK465" s="17"/>
      <c r="UNL465" s="17"/>
      <c r="UNM465" s="17"/>
      <c r="UNN465" s="17"/>
      <c r="UNO465" s="17"/>
      <c r="UNP465" s="17"/>
      <c r="UNQ465" s="17"/>
      <c r="UNR465" s="17"/>
      <c r="UNS465" s="17"/>
      <c r="UNT465" s="17"/>
      <c r="UNU465" s="17"/>
      <c r="UNV465" s="17"/>
      <c r="UNW465" s="17"/>
      <c r="UNX465" s="17"/>
      <c r="UNY465" s="17"/>
      <c r="UNZ465" s="17"/>
      <c r="UOA465" s="17"/>
      <c r="UOB465" s="17"/>
      <c r="UOC465" s="17"/>
      <c r="UOD465" s="17"/>
      <c r="UOE465" s="17"/>
      <c r="UOF465" s="17"/>
      <c r="UOG465" s="17"/>
      <c r="UOH465" s="17"/>
      <c r="UOI465" s="17"/>
      <c r="UOJ465" s="17"/>
      <c r="UOK465" s="17"/>
      <c r="UOL465" s="17"/>
      <c r="UOM465" s="17"/>
      <c r="UON465" s="17"/>
      <c r="UOO465" s="17"/>
      <c r="UOP465" s="17"/>
      <c r="UOQ465" s="17"/>
      <c r="UOR465" s="17"/>
      <c r="UOS465" s="17"/>
      <c r="UOT465" s="17"/>
      <c r="UOU465" s="17"/>
      <c r="UOV465" s="17"/>
      <c r="UOW465" s="17"/>
      <c r="UOX465" s="17"/>
      <c r="UOY465" s="17"/>
      <c r="UOZ465" s="17"/>
      <c r="UPA465" s="17"/>
      <c r="UPB465" s="17"/>
      <c r="UPC465" s="17"/>
      <c r="UPD465" s="17"/>
      <c r="UPE465" s="17"/>
      <c r="UPF465" s="17"/>
      <c r="UPG465" s="17"/>
      <c r="UPH465" s="17"/>
      <c r="UPI465" s="17"/>
      <c r="UPJ465" s="17"/>
      <c r="UPK465" s="17"/>
      <c r="UPL465" s="17"/>
      <c r="UPM465" s="17"/>
      <c r="UPN465" s="17"/>
      <c r="UPO465" s="17"/>
      <c r="UPP465" s="17"/>
      <c r="UPQ465" s="17"/>
      <c r="UPR465" s="17"/>
      <c r="UPS465" s="17"/>
      <c r="UPT465" s="17"/>
      <c r="UPU465" s="17"/>
      <c r="UPV465" s="17"/>
      <c r="UPW465" s="17"/>
      <c r="UPX465" s="17"/>
      <c r="UPY465" s="17"/>
      <c r="UPZ465" s="17"/>
      <c r="UQA465" s="17"/>
      <c r="UQB465" s="17"/>
      <c r="UQC465" s="17"/>
      <c r="UQD465" s="17"/>
      <c r="UQE465" s="17"/>
      <c r="UQF465" s="17"/>
      <c r="UQG465" s="17"/>
      <c r="UQH465" s="17"/>
      <c r="UQI465" s="17"/>
      <c r="UQJ465" s="17"/>
      <c r="UQK465" s="17"/>
      <c r="UQL465" s="17"/>
      <c r="UQM465" s="17"/>
      <c r="UQN465" s="17"/>
      <c r="UQO465" s="17"/>
      <c r="UQP465" s="17"/>
      <c r="UQQ465" s="17"/>
      <c r="UQR465" s="17"/>
      <c r="UQS465" s="17"/>
      <c r="UQT465" s="17"/>
      <c r="UQU465" s="17"/>
      <c r="UQV465" s="17"/>
      <c r="UQW465" s="17"/>
      <c r="UQX465" s="17"/>
      <c r="UQY465" s="17"/>
      <c r="UQZ465" s="17"/>
      <c r="URA465" s="17"/>
      <c r="URB465" s="17"/>
      <c r="URC465" s="17"/>
      <c r="URD465" s="17"/>
      <c r="URE465" s="17"/>
      <c r="URF465" s="17"/>
      <c r="URG465" s="17"/>
      <c r="URH465" s="17"/>
      <c r="URI465" s="17"/>
      <c r="URJ465" s="17"/>
      <c r="URK465" s="17"/>
      <c r="URL465" s="17"/>
      <c r="URM465" s="17"/>
      <c r="URN465" s="17"/>
      <c r="URO465" s="17"/>
      <c r="URP465" s="17"/>
      <c r="URQ465" s="17"/>
      <c r="URR465" s="17"/>
      <c r="URS465" s="17"/>
      <c r="URT465" s="17"/>
      <c r="URU465" s="17"/>
      <c r="URV465" s="17"/>
      <c r="URW465" s="17"/>
      <c r="URX465" s="17"/>
      <c r="URY465" s="17"/>
      <c r="URZ465" s="17"/>
      <c r="USA465" s="17"/>
      <c r="USB465" s="17"/>
      <c r="USC465" s="17"/>
      <c r="USD465" s="17"/>
      <c r="USE465" s="17"/>
      <c r="USF465" s="17"/>
      <c r="USG465" s="17"/>
      <c r="USH465" s="17"/>
      <c r="USI465" s="17"/>
      <c r="USJ465" s="17"/>
      <c r="USK465" s="17"/>
      <c r="USL465" s="17"/>
      <c r="USM465" s="17"/>
      <c r="USN465" s="17"/>
      <c r="USO465" s="17"/>
      <c r="USP465" s="17"/>
      <c r="USQ465" s="17"/>
      <c r="USR465" s="17"/>
      <c r="USS465" s="17"/>
      <c r="UST465" s="17"/>
      <c r="USU465" s="17"/>
      <c r="USV465" s="17"/>
      <c r="USW465" s="17"/>
      <c r="USX465" s="17"/>
      <c r="USY465" s="17"/>
      <c r="USZ465" s="17"/>
      <c r="UTA465" s="17"/>
      <c r="UTB465" s="17"/>
      <c r="UTC465" s="17"/>
      <c r="UTD465" s="17"/>
      <c r="UTE465" s="17"/>
      <c r="UTF465" s="17"/>
      <c r="UTG465" s="17"/>
      <c r="UTH465" s="17"/>
      <c r="UTI465" s="17"/>
      <c r="UTJ465" s="17"/>
      <c r="UTK465" s="17"/>
      <c r="UTL465" s="17"/>
      <c r="UTM465" s="17"/>
      <c r="UTN465" s="17"/>
      <c r="UTO465" s="17"/>
      <c r="UTP465" s="17"/>
      <c r="UTQ465" s="17"/>
      <c r="UTR465" s="17"/>
      <c r="UTS465" s="17"/>
      <c r="UTT465" s="17"/>
      <c r="UTU465" s="17"/>
      <c r="UTV465" s="17"/>
      <c r="UTW465" s="17"/>
      <c r="UTX465" s="17"/>
      <c r="UTY465" s="17"/>
      <c r="UTZ465" s="17"/>
      <c r="UUA465" s="17"/>
      <c r="UUB465" s="17"/>
      <c r="UUC465" s="17"/>
      <c r="UUD465" s="17"/>
      <c r="UUE465" s="17"/>
      <c r="UUF465" s="17"/>
      <c r="UUG465" s="17"/>
      <c r="UUH465" s="17"/>
      <c r="UUI465" s="17"/>
      <c r="UUJ465" s="17"/>
      <c r="UUK465" s="17"/>
      <c r="UUL465" s="17"/>
      <c r="UUM465" s="17"/>
      <c r="UUN465" s="17"/>
      <c r="UUO465" s="17"/>
      <c r="UUP465" s="17"/>
      <c r="UUQ465" s="17"/>
      <c r="UUR465" s="17"/>
      <c r="UUS465" s="17"/>
      <c r="UUT465" s="17"/>
      <c r="UUU465" s="17"/>
      <c r="UUV465" s="17"/>
      <c r="UUW465" s="17"/>
      <c r="UUX465" s="17"/>
      <c r="UUY465" s="17"/>
      <c r="UUZ465" s="17"/>
      <c r="UVA465" s="17"/>
      <c r="UVB465" s="17"/>
      <c r="UVC465" s="17"/>
      <c r="UVD465" s="17"/>
      <c r="UVE465" s="17"/>
      <c r="UVF465" s="17"/>
      <c r="UVG465" s="17"/>
      <c r="UVH465" s="17"/>
      <c r="UVI465" s="17"/>
      <c r="UVJ465" s="17"/>
      <c r="UVK465" s="17"/>
      <c r="UVL465" s="17"/>
      <c r="UVM465" s="17"/>
      <c r="UVN465" s="17"/>
      <c r="UVO465" s="17"/>
      <c r="UVP465" s="17"/>
      <c r="UVQ465" s="17"/>
      <c r="UVR465" s="17"/>
      <c r="UVS465" s="17"/>
      <c r="UVT465" s="17"/>
      <c r="UVU465" s="17"/>
      <c r="UVV465" s="17"/>
      <c r="UVW465" s="17"/>
      <c r="UVX465" s="17"/>
      <c r="UVY465" s="17"/>
      <c r="UVZ465" s="17"/>
      <c r="UWA465" s="17"/>
      <c r="UWB465" s="17"/>
      <c r="UWC465" s="17"/>
      <c r="UWD465" s="17"/>
      <c r="UWE465" s="17"/>
      <c r="UWF465" s="17"/>
      <c r="UWG465" s="17"/>
      <c r="UWH465" s="17"/>
      <c r="UWI465" s="17"/>
      <c r="UWJ465" s="17"/>
      <c r="UWK465" s="17"/>
      <c r="UWL465" s="17"/>
      <c r="UWM465" s="17"/>
      <c r="UWN465" s="17"/>
      <c r="UWO465" s="17"/>
      <c r="UWP465" s="17"/>
      <c r="UWQ465" s="17"/>
      <c r="UWR465" s="17"/>
      <c r="UWS465" s="17"/>
      <c r="UWT465" s="17"/>
      <c r="UWU465" s="17"/>
      <c r="UWV465" s="17"/>
      <c r="UWW465" s="17"/>
      <c r="UWX465" s="17"/>
      <c r="UWY465" s="17"/>
      <c r="UWZ465" s="17"/>
      <c r="UXA465" s="17"/>
      <c r="UXB465" s="17"/>
      <c r="UXC465" s="17"/>
      <c r="UXD465" s="17"/>
      <c r="UXE465" s="17"/>
      <c r="UXF465" s="17"/>
      <c r="UXG465" s="17"/>
      <c r="UXH465" s="17"/>
      <c r="UXI465" s="17"/>
      <c r="UXJ465" s="17"/>
      <c r="UXK465" s="17"/>
      <c r="UXL465" s="17"/>
      <c r="UXM465" s="17"/>
      <c r="UXN465" s="17"/>
      <c r="UXO465" s="17"/>
      <c r="UXP465" s="17"/>
      <c r="UXQ465" s="17"/>
      <c r="UXR465" s="17"/>
      <c r="UXS465" s="17"/>
      <c r="UXT465" s="17"/>
      <c r="UXU465" s="17"/>
      <c r="UXV465" s="17"/>
      <c r="UXW465" s="17"/>
      <c r="UXX465" s="17"/>
      <c r="UXY465" s="17"/>
      <c r="UXZ465" s="17"/>
      <c r="UYA465" s="17"/>
      <c r="UYB465" s="17"/>
      <c r="UYC465" s="17"/>
      <c r="UYD465" s="17"/>
      <c r="UYE465" s="17"/>
      <c r="UYF465" s="17"/>
      <c r="UYG465" s="17"/>
      <c r="UYH465" s="17"/>
      <c r="UYI465" s="17"/>
      <c r="UYJ465" s="17"/>
      <c r="UYK465" s="17"/>
      <c r="UYL465" s="17"/>
      <c r="UYM465" s="17"/>
      <c r="UYN465" s="17"/>
      <c r="UYO465" s="17"/>
      <c r="UYP465" s="17"/>
      <c r="UYQ465" s="17"/>
      <c r="UYR465" s="17"/>
      <c r="UYS465" s="17"/>
      <c r="UYT465" s="17"/>
      <c r="UYU465" s="17"/>
      <c r="UYV465" s="17"/>
      <c r="UYW465" s="17"/>
      <c r="UYX465" s="17"/>
      <c r="UYY465" s="17"/>
      <c r="UYZ465" s="17"/>
      <c r="UZA465" s="17"/>
      <c r="UZB465" s="17"/>
      <c r="UZC465" s="17"/>
      <c r="UZD465" s="17"/>
      <c r="UZE465" s="17"/>
      <c r="UZF465" s="17"/>
      <c r="UZG465" s="17"/>
      <c r="UZH465" s="17"/>
      <c r="UZI465" s="17"/>
      <c r="UZJ465" s="17"/>
      <c r="UZK465" s="17"/>
      <c r="UZL465" s="17"/>
      <c r="UZM465" s="17"/>
      <c r="UZN465" s="17"/>
      <c r="UZO465" s="17"/>
      <c r="UZP465" s="17"/>
      <c r="UZQ465" s="17"/>
      <c r="UZR465" s="17"/>
      <c r="UZS465" s="17"/>
      <c r="UZT465" s="17"/>
      <c r="UZU465" s="17"/>
      <c r="UZV465" s="17"/>
      <c r="UZW465" s="17"/>
      <c r="UZX465" s="17"/>
      <c r="UZY465" s="17"/>
      <c r="UZZ465" s="17"/>
      <c r="VAA465" s="17"/>
      <c r="VAB465" s="17"/>
      <c r="VAC465" s="17"/>
      <c r="VAD465" s="17"/>
      <c r="VAE465" s="17"/>
      <c r="VAF465" s="17"/>
      <c r="VAG465" s="17"/>
      <c r="VAH465" s="17"/>
      <c r="VAI465" s="17"/>
      <c r="VAJ465" s="17"/>
      <c r="VAK465" s="17"/>
      <c r="VAL465" s="17"/>
      <c r="VAM465" s="17"/>
      <c r="VAN465" s="17"/>
      <c r="VAO465" s="17"/>
      <c r="VAP465" s="17"/>
      <c r="VAQ465" s="17"/>
      <c r="VAR465" s="17"/>
      <c r="VAS465" s="17"/>
      <c r="VAT465" s="17"/>
      <c r="VAU465" s="17"/>
      <c r="VAV465" s="17"/>
      <c r="VAW465" s="17"/>
      <c r="VAX465" s="17"/>
      <c r="VAY465" s="17"/>
      <c r="VAZ465" s="17"/>
      <c r="VBA465" s="17"/>
      <c r="VBB465" s="17"/>
      <c r="VBC465" s="17"/>
      <c r="VBD465" s="17"/>
      <c r="VBE465" s="17"/>
      <c r="VBF465" s="17"/>
      <c r="VBG465" s="17"/>
      <c r="VBH465" s="17"/>
      <c r="VBI465" s="17"/>
      <c r="VBJ465" s="17"/>
      <c r="VBK465" s="17"/>
      <c r="VBL465" s="17"/>
      <c r="VBM465" s="17"/>
      <c r="VBN465" s="17"/>
      <c r="VBO465" s="17"/>
      <c r="VBP465" s="17"/>
      <c r="VBQ465" s="17"/>
      <c r="VBR465" s="17"/>
      <c r="VBS465" s="17"/>
      <c r="VBT465" s="17"/>
      <c r="VBU465" s="17"/>
      <c r="VBV465" s="17"/>
      <c r="VBW465" s="17"/>
      <c r="VBX465" s="17"/>
      <c r="VBY465" s="17"/>
      <c r="VBZ465" s="17"/>
      <c r="VCA465" s="17"/>
      <c r="VCB465" s="17"/>
      <c r="VCC465" s="17"/>
      <c r="VCD465" s="17"/>
      <c r="VCE465" s="17"/>
      <c r="VCF465" s="17"/>
      <c r="VCG465" s="17"/>
      <c r="VCH465" s="17"/>
      <c r="VCI465" s="17"/>
      <c r="VCJ465" s="17"/>
      <c r="VCK465" s="17"/>
      <c r="VCL465" s="17"/>
      <c r="VCM465" s="17"/>
      <c r="VCN465" s="17"/>
      <c r="VCO465" s="17"/>
      <c r="VCP465" s="17"/>
      <c r="VCQ465" s="17"/>
      <c r="VCR465" s="17"/>
      <c r="VCS465" s="17"/>
      <c r="VCT465" s="17"/>
      <c r="VCU465" s="17"/>
      <c r="VCV465" s="17"/>
      <c r="VCW465" s="17"/>
      <c r="VCX465" s="17"/>
      <c r="VCY465" s="17"/>
      <c r="VCZ465" s="17"/>
      <c r="VDA465" s="17"/>
      <c r="VDB465" s="17"/>
      <c r="VDC465" s="17"/>
      <c r="VDD465" s="17"/>
      <c r="VDE465" s="17"/>
      <c r="VDF465" s="17"/>
      <c r="VDG465" s="17"/>
      <c r="VDH465" s="17"/>
      <c r="VDI465" s="17"/>
      <c r="VDJ465" s="17"/>
      <c r="VDK465" s="17"/>
      <c r="VDL465" s="17"/>
      <c r="VDM465" s="17"/>
      <c r="VDN465" s="17"/>
      <c r="VDO465" s="17"/>
      <c r="VDP465" s="17"/>
      <c r="VDQ465" s="17"/>
      <c r="VDR465" s="17"/>
      <c r="VDS465" s="17"/>
      <c r="VDT465" s="17"/>
      <c r="VDU465" s="17"/>
      <c r="VDV465" s="17"/>
      <c r="VDW465" s="17"/>
      <c r="VDX465" s="17"/>
      <c r="VDY465" s="17"/>
      <c r="VDZ465" s="17"/>
      <c r="VEA465" s="17"/>
      <c r="VEB465" s="17"/>
      <c r="VEC465" s="17"/>
      <c r="VED465" s="17"/>
      <c r="VEE465" s="17"/>
      <c r="VEF465" s="17"/>
      <c r="VEG465" s="17"/>
      <c r="VEH465" s="17"/>
      <c r="VEI465" s="17"/>
      <c r="VEJ465" s="17"/>
      <c r="VEK465" s="17"/>
      <c r="VEL465" s="17"/>
      <c r="VEM465" s="17"/>
      <c r="VEN465" s="17"/>
      <c r="VEO465" s="17"/>
      <c r="VEP465" s="17"/>
      <c r="VEQ465" s="17"/>
      <c r="VER465" s="17"/>
      <c r="VES465" s="17"/>
      <c r="VET465" s="17"/>
      <c r="VEU465" s="17"/>
      <c r="VEV465" s="17"/>
      <c r="VEW465" s="17"/>
      <c r="VEX465" s="17"/>
      <c r="VEY465" s="17"/>
      <c r="VEZ465" s="17"/>
      <c r="VFA465" s="17"/>
      <c r="VFB465" s="17"/>
      <c r="VFC465" s="17"/>
      <c r="VFD465" s="17"/>
      <c r="VFE465" s="17"/>
      <c r="VFF465" s="17"/>
      <c r="VFG465" s="17"/>
      <c r="VFH465" s="17"/>
      <c r="VFI465" s="17"/>
      <c r="VFJ465" s="17"/>
      <c r="VFK465" s="17"/>
      <c r="VFL465" s="17"/>
      <c r="VFM465" s="17"/>
      <c r="VFN465" s="17"/>
      <c r="VFO465" s="17"/>
      <c r="VFP465" s="17"/>
      <c r="VFQ465" s="17"/>
      <c r="VFR465" s="17"/>
      <c r="VFS465" s="17"/>
      <c r="VFT465" s="17"/>
      <c r="VFU465" s="17"/>
      <c r="VFV465" s="17"/>
      <c r="VFW465" s="17"/>
      <c r="VFX465" s="17"/>
      <c r="VFY465" s="17"/>
      <c r="VFZ465" s="17"/>
      <c r="VGA465" s="17"/>
      <c r="VGB465" s="17"/>
      <c r="VGC465" s="17"/>
      <c r="VGD465" s="17"/>
      <c r="VGE465" s="17"/>
      <c r="VGF465" s="17"/>
      <c r="VGG465" s="17"/>
      <c r="VGH465" s="17"/>
      <c r="VGI465" s="17"/>
      <c r="VGJ465" s="17"/>
      <c r="VGK465" s="17"/>
      <c r="VGL465" s="17"/>
      <c r="VGM465" s="17"/>
      <c r="VGN465" s="17"/>
      <c r="VGO465" s="17"/>
      <c r="VGP465" s="17"/>
      <c r="VGQ465" s="17"/>
      <c r="VGR465" s="17"/>
      <c r="VGS465" s="17"/>
      <c r="VGT465" s="17"/>
      <c r="VGU465" s="17"/>
      <c r="VGV465" s="17"/>
      <c r="VGW465" s="17"/>
      <c r="VGX465" s="17"/>
      <c r="VGY465" s="17"/>
      <c r="VGZ465" s="17"/>
      <c r="VHA465" s="17"/>
      <c r="VHB465" s="17"/>
      <c r="VHC465" s="17"/>
      <c r="VHD465" s="17"/>
      <c r="VHE465" s="17"/>
      <c r="VHF465" s="17"/>
      <c r="VHG465" s="17"/>
      <c r="VHH465" s="17"/>
      <c r="VHI465" s="17"/>
      <c r="VHJ465" s="17"/>
      <c r="VHK465" s="17"/>
      <c r="VHL465" s="17"/>
      <c r="VHM465" s="17"/>
      <c r="VHN465" s="17"/>
      <c r="VHO465" s="17"/>
      <c r="VHP465" s="17"/>
      <c r="VHQ465" s="17"/>
      <c r="VHR465" s="17"/>
      <c r="VHS465" s="17"/>
      <c r="VHT465" s="17"/>
      <c r="VHU465" s="17"/>
      <c r="VHV465" s="17"/>
      <c r="VHW465" s="17"/>
      <c r="VHX465" s="17"/>
      <c r="VHY465" s="17"/>
      <c r="VHZ465" s="17"/>
      <c r="VIA465" s="17"/>
      <c r="VIB465" s="17"/>
      <c r="VIC465" s="17"/>
      <c r="VID465" s="17"/>
      <c r="VIE465" s="17"/>
      <c r="VIF465" s="17"/>
      <c r="VIG465" s="17"/>
      <c r="VIH465" s="17"/>
      <c r="VII465" s="17"/>
      <c r="VIJ465" s="17"/>
      <c r="VIK465" s="17"/>
      <c r="VIL465" s="17"/>
      <c r="VIM465" s="17"/>
      <c r="VIN465" s="17"/>
      <c r="VIO465" s="17"/>
      <c r="VIP465" s="17"/>
      <c r="VIQ465" s="17"/>
      <c r="VIR465" s="17"/>
      <c r="VIS465" s="17"/>
      <c r="VIT465" s="17"/>
      <c r="VIU465" s="17"/>
      <c r="VIV465" s="17"/>
      <c r="VIW465" s="17"/>
      <c r="VIX465" s="17"/>
      <c r="VIY465" s="17"/>
      <c r="VIZ465" s="17"/>
      <c r="VJA465" s="17"/>
      <c r="VJB465" s="17"/>
      <c r="VJC465" s="17"/>
      <c r="VJD465" s="17"/>
      <c r="VJE465" s="17"/>
      <c r="VJF465" s="17"/>
      <c r="VJG465" s="17"/>
      <c r="VJH465" s="17"/>
      <c r="VJI465" s="17"/>
      <c r="VJJ465" s="17"/>
      <c r="VJK465" s="17"/>
      <c r="VJL465" s="17"/>
      <c r="VJM465" s="17"/>
      <c r="VJN465" s="17"/>
      <c r="VJO465" s="17"/>
      <c r="VJP465" s="17"/>
      <c r="VJQ465" s="17"/>
      <c r="VJR465" s="17"/>
      <c r="VJS465" s="17"/>
      <c r="VJT465" s="17"/>
      <c r="VJU465" s="17"/>
      <c r="VJV465" s="17"/>
      <c r="VJW465" s="17"/>
      <c r="VJX465" s="17"/>
      <c r="VJY465" s="17"/>
      <c r="VJZ465" s="17"/>
      <c r="VKA465" s="17"/>
      <c r="VKB465" s="17"/>
      <c r="VKC465" s="17"/>
      <c r="VKD465" s="17"/>
      <c r="VKE465" s="17"/>
      <c r="VKF465" s="17"/>
      <c r="VKG465" s="17"/>
      <c r="VKH465" s="17"/>
      <c r="VKI465" s="17"/>
      <c r="VKJ465" s="17"/>
      <c r="VKK465" s="17"/>
      <c r="VKL465" s="17"/>
      <c r="VKM465" s="17"/>
      <c r="VKN465" s="17"/>
      <c r="VKO465" s="17"/>
      <c r="VKP465" s="17"/>
      <c r="VKQ465" s="17"/>
      <c r="VKR465" s="17"/>
      <c r="VKS465" s="17"/>
      <c r="VKT465" s="17"/>
      <c r="VKU465" s="17"/>
      <c r="VKV465" s="17"/>
      <c r="VKW465" s="17"/>
      <c r="VKX465" s="17"/>
      <c r="VKY465" s="17"/>
      <c r="VKZ465" s="17"/>
      <c r="VLA465" s="17"/>
      <c r="VLB465" s="17"/>
      <c r="VLC465" s="17"/>
      <c r="VLD465" s="17"/>
      <c r="VLE465" s="17"/>
      <c r="VLF465" s="17"/>
      <c r="VLG465" s="17"/>
      <c r="VLH465" s="17"/>
      <c r="VLI465" s="17"/>
      <c r="VLJ465" s="17"/>
      <c r="VLK465" s="17"/>
      <c r="VLL465" s="17"/>
      <c r="VLM465" s="17"/>
      <c r="VLN465" s="17"/>
      <c r="VLO465" s="17"/>
      <c r="VLP465" s="17"/>
      <c r="VLQ465" s="17"/>
      <c r="VLR465" s="17"/>
      <c r="VLS465" s="17"/>
      <c r="VLT465" s="17"/>
      <c r="VLU465" s="17"/>
      <c r="VLV465" s="17"/>
      <c r="VLW465" s="17"/>
      <c r="VLX465" s="17"/>
      <c r="VLY465" s="17"/>
      <c r="VLZ465" s="17"/>
      <c r="VMA465" s="17"/>
      <c r="VMB465" s="17"/>
      <c r="VMC465" s="17"/>
      <c r="VMD465" s="17"/>
      <c r="VME465" s="17"/>
      <c r="VMF465" s="17"/>
      <c r="VMG465" s="17"/>
      <c r="VMH465" s="17"/>
      <c r="VMI465" s="17"/>
      <c r="VMJ465" s="17"/>
      <c r="VMK465" s="17"/>
      <c r="VML465" s="17"/>
      <c r="VMM465" s="17"/>
      <c r="VMN465" s="17"/>
      <c r="VMO465" s="17"/>
      <c r="VMP465" s="17"/>
      <c r="VMQ465" s="17"/>
      <c r="VMR465" s="17"/>
      <c r="VMS465" s="17"/>
      <c r="VMT465" s="17"/>
      <c r="VMU465" s="17"/>
      <c r="VMV465" s="17"/>
      <c r="VMW465" s="17"/>
      <c r="VMX465" s="17"/>
      <c r="VMY465" s="17"/>
      <c r="VMZ465" s="17"/>
      <c r="VNA465" s="17"/>
      <c r="VNB465" s="17"/>
      <c r="VNC465" s="17"/>
      <c r="VND465" s="17"/>
      <c r="VNE465" s="17"/>
      <c r="VNF465" s="17"/>
      <c r="VNG465" s="17"/>
      <c r="VNH465" s="17"/>
      <c r="VNI465" s="17"/>
      <c r="VNJ465" s="17"/>
      <c r="VNK465" s="17"/>
      <c r="VNL465" s="17"/>
      <c r="VNM465" s="17"/>
      <c r="VNN465" s="17"/>
      <c r="VNO465" s="17"/>
      <c r="VNP465" s="17"/>
      <c r="VNQ465" s="17"/>
      <c r="VNR465" s="17"/>
      <c r="VNS465" s="17"/>
      <c r="VNT465" s="17"/>
      <c r="VNU465" s="17"/>
      <c r="VNV465" s="17"/>
      <c r="VNW465" s="17"/>
      <c r="VNX465" s="17"/>
      <c r="VNY465" s="17"/>
      <c r="VNZ465" s="17"/>
      <c r="VOA465" s="17"/>
      <c r="VOB465" s="17"/>
      <c r="VOC465" s="17"/>
      <c r="VOD465" s="17"/>
      <c r="VOE465" s="17"/>
      <c r="VOF465" s="17"/>
      <c r="VOG465" s="17"/>
      <c r="VOH465" s="17"/>
      <c r="VOI465" s="17"/>
      <c r="VOJ465" s="17"/>
      <c r="VOK465" s="17"/>
      <c r="VOL465" s="17"/>
      <c r="VOM465" s="17"/>
      <c r="VON465" s="17"/>
      <c r="VOO465" s="17"/>
      <c r="VOP465" s="17"/>
      <c r="VOQ465" s="17"/>
      <c r="VOR465" s="17"/>
      <c r="VOS465" s="17"/>
      <c r="VOT465" s="17"/>
      <c r="VOU465" s="17"/>
      <c r="VOV465" s="17"/>
      <c r="VOW465" s="17"/>
      <c r="VOX465" s="17"/>
      <c r="VOY465" s="17"/>
      <c r="VOZ465" s="17"/>
      <c r="VPA465" s="17"/>
      <c r="VPB465" s="17"/>
      <c r="VPC465" s="17"/>
      <c r="VPD465" s="17"/>
      <c r="VPE465" s="17"/>
      <c r="VPF465" s="17"/>
      <c r="VPG465" s="17"/>
      <c r="VPH465" s="17"/>
      <c r="VPI465" s="17"/>
      <c r="VPJ465" s="17"/>
      <c r="VPK465" s="17"/>
      <c r="VPL465" s="17"/>
      <c r="VPM465" s="17"/>
      <c r="VPN465" s="17"/>
      <c r="VPO465" s="17"/>
      <c r="VPP465" s="17"/>
      <c r="VPQ465" s="17"/>
      <c r="VPR465" s="17"/>
      <c r="VPS465" s="17"/>
      <c r="VPT465" s="17"/>
      <c r="VPU465" s="17"/>
      <c r="VPV465" s="17"/>
      <c r="VPW465" s="17"/>
      <c r="VPX465" s="17"/>
      <c r="VPY465" s="17"/>
      <c r="VPZ465" s="17"/>
      <c r="VQA465" s="17"/>
      <c r="VQB465" s="17"/>
      <c r="VQC465" s="17"/>
      <c r="VQD465" s="17"/>
      <c r="VQE465" s="17"/>
      <c r="VQF465" s="17"/>
      <c r="VQG465" s="17"/>
      <c r="VQH465" s="17"/>
      <c r="VQI465" s="17"/>
      <c r="VQJ465" s="17"/>
      <c r="VQK465" s="17"/>
      <c r="VQL465" s="17"/>
      <c r="VQM465" s="17"/>
      <c r="VQN465" s="17"/>
      <c r="VQO465" s="17"/>
      <c r="VQP465" s="17"/>
      <c r="VQQ465" s="17"/>
      <c r="VQR465" s="17"/>
      <c r="VQS465" s="17"/>
      <c r="VQT465" s="17"/>
      <c r="VQU465" s="17"/>
      <c r="VQV465" s="17"/>
      <c r="VQW465" s="17"/>
      <c r="VQX465" s="17"/>
      <c r="VQY465" s="17"/>
      <c r="VQZ465" s="17"/>
      <c r="VRA465" s="17"/>
      <c r="VRB465" s="17"/>
      <c r="VRC465" s="17"/>
      <c r="VRD465" s="17"/>
      <c r="VRE465" s="17"/>
      <c r="VRF465" s="17"/>
      <c r="VRG465" s="17"/>
      <c r="VRH465" s="17"/>
      <c r="VRI465" s="17"/>
      <c r="VRJ465" s="17"/>
      <c r="VRK465" s="17"/>
      <c r="VRL465" s="17"/>
      <c r="VRM465" s="17"/>
      <c r="VRN465" s="17"/>
      <c r="VRO465" s="17"/>
      <c r="VRP465" s="17"/>
      <c r="VRQ465" s="17"/>
      <c r="VRR465" s="17"/>
      <c r="VRS465" s="17"/>
      <c r="VRT465" s="17"/>
      <c r="VRU465" s="17"/>
      <c r="VRV465" s="17"/>
      <c r="VRW465" s="17"/>
      <c r="VRX465" s="17"/>
      <c r="VRY465" s="17"/>
      <c r="VRZ465" s="17"/>
      <c r="VSA465" s="17"/>
      <c r="VSB465" s="17"/>
      <c r="VSC465" s="17"/>
      <c r="VSD465" s="17"/>
      <c r="VSE465" s="17"/>
      <c r="VSF465" s="17"/>
      <c r="VSG465" s="17"/>
      <c r="VSH465" s="17"/>
      <c r="VSI465" s="17"/>
      <c r="VSJ465" s="17"/>
      <c r="VSK465" s="17"/>
      <c r="VSL465" s="17"/>
      <c r="VSM465" s="17"/>
      <c r="VSN465" s="17"/>
      <c r="VSO465" s="17"/>
      <c r="VSP465" s="17"/>
      <c r="VSQ465" s="17"/>
      <c r="VSR465" s="17"/>
      <c r="VSS465" s="17"/>
      <c r="VST465" s="17"/>
      <c r="VSU465" s="17"/>
      <c r="VSV465" s="17"/>
      <c r="VSW465" s="17"/>
      <c r="VSX465" s="17"/>
      <c r="VSY465" s="17"/>
      <c r="VSZ465" s="17"/>
      <c r="VTA465" s="17"/>
      <c r="VTB465" s="17"/>
      <c r="VTC465" s="17"/>
      <c r="VTD465" s="17"/>
      <c r="VTE465" s="17"/>
      <c r="VTF465" s="17"/>
      <c r="VTG465" s="17"/>
      <c r="VTH465" s="17"/>
      <c r="VTI465" s="17"/>
      <c r="VTJ465" s="17"/>
      <c r="VTK465" s="17"/>
      <c r="VTL465" s="17"/>
      <c r="VTM465" s="17"/>
      <c r="VTN465" s="17"/>
      <c r="VTO465" s="17"/>
      <c r="VTP465" s="17"/>
      <c r="VTQ465" s="17"/>
      <c r="VTR465" s="17"/>
      <c r="VTS465" s="17"/>
      <c r="VTT465" s="17"/>
      <c r="VTU465" s="17"/>
      <c r="VTV465" s="17"/>
      <c r="VTW465" s="17"/>
      <c r="VTX465" s="17"/>
      <c r="VTY465" s="17"/>
      <c r="VTZ465" s="17"/>
      <c r="VUA465" s="17"/>
      <c r="VUB465" s="17"/>
      <c r="VUC465" s="17"/>
      <c r="VUD465" s="17"/>
      <c r="VUE465" s="17"/>
      <c r="VUF465" s="17"/>
      <c r="VUG465" s="17"/>
      <c r="VUH465" s="17"/>
      <c r="VUI465" s="17"/>
      <c r="VUJ465" s="17"/>
      <c r="VUK465" s="17"/>
      <c r="VUL465" s="17"/>
      <c r="VUM465" s="17"/>
      <c r="VUN465" s="17"/>
      <c r="VUO465" s="17"/>
      <c r="VUP465" s="17"/>
      <c r="VUQ465" s="17"/>
      <c r="VUR465" s="17"/>
      <c r="VUS465" s="17"/>
      <c r="VUT465" s="17"/>
      <c r="VUU465" s="17"/>
      <c r="VUV465" s="17"/>
      <c r="VUW465" s="17"/>
      <c r="VUX465" s="17"/>
      <c r="VUY465" s="17"/>
      <c r="VUZ465" s="17"/>
      <c r="VVA465" s="17"/>
      <c r="VVB465" s="17"/>
      <c r="VVC465" s="17"/>
      <c r="VVD465" s="17"/>
      <c r="VVE465" s="17"/>
      <c r="VVF465" s="17"/>
      <c r="VVG465" s="17"/>
      <c r="VVH465" s="17"/>
      <c r="VVI465" s="17"/>
      <c r="VVJ465" s="17"/>
      <c r="VVK465" s="17"/>
      <c r="VVL465" s="17"/>
      <c r="VVM465" s="17"/>
      <c r="VVN465" s="17"/>
      <c r="VVO465" s="17"/>
      <c r="VVP465" s="17"/>
      <c r="VVQ465" s="17"/>
      <c r="VVR465" s="17"/>
      <c r="VVS465" s="17"/>
      <c r="VVT465" s="17"/>
      <c r="VVU465" s="17"/>
      <c r="VVV465" s="17"/>
      <c r="VVW465" s="17"/>
      <c r="VVX465" s="17"/>
      <c r="VVY465" s="17"/>
      <c r="VVZ465" s="17"/>
      <c r="VWA465" s="17"/>
      <c r="VWB465" s="17"/>
      <c r="VWC465" s="17"/>
      <c r="VWD465" s="17"/>
      <c r="VWE465" s="17"/>
      <c r="VWF465" s="17"/>
      <c r="VWG465" s="17"/>
      <c r="VWH465" s="17"/>
      <c r="VWI465" s="17"/>
      <c r="VWJ465" s="17"/>
      <c r="VWK465" s="17"/>
      <c r="VWL465" s="17"/>
      <c r="VWM465" s="17"/>
      <c r="VWN465" s="17"/>
      <c r="VWO465" s="17"/>
      <c r="VWP465" s="17"/>
      <c r="VWQ465" s="17"/>
      <c r="VWR465" s="17"/>
      <c r="VWS465" s="17"/>
      <c r="VWT465" s="17"/>
      <c r="VWU465" s="17"/>
      <c r="VWV465" s="17"/>
      <c r="VWW465" s="17"/>
      <c r="VWX465" s="17"/>
      <c r="VWY465" s="17"/>
      <c r="VWZ465" s="17"/>
      <c r="VXA465" s="17"/>
      <c r="VXB465" s="17"/>
      <c r="VXC465" s="17"/>
      <c r="VXD465" s="17"/>
      <c r="VXE465" s="17"/>
      <c r="VXF465" s="17"/>
      <c r="VXG465" s="17"/>
      <c r="VXH465" s="17"/>
      <c r="VXI465" s="17"/>
      <c r="VXJ465" s="17"/>
      <c r="VXK465" s="17"/>
      <c r="VXL465" s="17"/>
      <c r="VXM465" s="17"/>
      <c r="VXN465" s="17"/>
      <c r="VXO465" s="17"/>
      <c r="VXP465" s="17"/>
      <c r="VXQ465" s="17"/>
      <c r="VXR465" s="17"/>
      <c r="VXS465" s="17"/>
      <c r="VXT465" s="17"/>
      <c r="VXU465" s="17"/>
      <c r="VXV465" s="17"/>
      <c r="VXW465" s="17"/>
      <c r="VXX465" s="17"/>
      <c r="VXY465" s="17"/>
      <c r="VXZ465" s="17"/>
      <c r="VYA465" s="17"/>
      <c r="VYB465" s="17"/>
      <c r="VYC465" s="17"/>
      <c r="VYD465" s="17"/>
      <c r="VYE465" s="17"/>
      <c r="VYF465" s="17"/>
      <c r="VYG465" s="17"/>
      <c r="VYH465" s="17"/>
      <c r="VYI465" s="17"/>
      <c r="VYJ465" s="17"/>
      <c r="VYK465" s="17"/>
      <c r="VYL465" s="17"/>
      <c r="VYM465" s="17"/>
      <c r="VYN465" s="17"/>
      <c r="VYO465" s="17"/>
      <c r="VYP465" s="17"/>
      <c r="VYQ465" s="17"/>
      <c r="VYR465" s="17"/>
      <c r="VYS465" s="17"/>
      <c r="VYT465" s="17"/>
      <c r="VYU465" s="17"/>
      <c r="VYV465" s="17"/>
      <c r="VYW465" s="17"/>
      <c r="VYX465" s="17"/>
      <c r="VYY465" s="17"/>
      <c r="VYZ465" s="17"/>
      <c r="VZA465" s="17"/>
      <c r="VZB465" s="17"/>
      <c r="VZC465" s="17"/>
      <c r="VZD465" s="17"/>
      <c r="VZE465" s="17"/>
      <c r="VZF465" s="17"/>
      <c r="VZG465" s="17"/>
      <c r="VZH465" s="17"/>
      <c r="VZI465" s="17"/>
      <c r="VZJ465" s="17"/>
      <c r="VZK465" s="17"/>
      <c r="VZL465" s="17"/>
      <c r="VZM465" s="17"/>
      <c r="VZN465" s="17"/>
      <c r="VZO465" s="17"/>
      <c r="VZP465" s="17"/>
      <c r="VZQ465" s="17"/>
      <c r="VZR465" s="17"/>
      <c r="VZS465" s="17"/>
      <c r="VZT465" s="17"/>
      <c r="VZU465" s="17"/>
      <c r="VZV465" s="17"/>
      <c r="VZW465" s="17"/>
      <c r="VZX465" s="17"/>
      <c r="VZY465" s="17"/>
      <c r="VZZ465" s="17"/>
      <c r="WAA465" s="17"/>
      <c r="WAB465" s="17"/>
      <c r="WAC465" s="17"/>
      <c r="WAD465" s="17"/>
      <c r="WAE465" s="17"/>
      <c r="WAF465" s="17"/>
      <c r="WAG465" s="17"/>
      <c r="WAH465" s="17"/>
      <c r="WAI465" s="17"/>
      <c r="WAJ465" s="17"/>
      <c r="WAK465" s="17"/>
      <c r="WAL465" s="17"/>
      <c r="WAM465" s="17"/>
      <c r="WAN465" s="17"/>
      <c r="WAO465" s="17"/>
      <c r="WAP465" s="17"/>
      <c r="WAQ465" s="17"/>
      <c r="WAR465" s="17"/>
      <c r="WAS465" s="17"/>
      <c r="WAT465" s="17"/>
      <c r="WAU465" s="17"/>
      <c r="WAV465" s="17"/>
      <c r="WAW465" s="17"/>
      <c r="WAX465" s="17"/>
      <c r="WAY465" s="17"/>
      <c r="WAZ465" s="17"/>
      <c r="WBA465" s="17"/>
      <c r="WBB465" s="17"/>
      <c r="WBC465" s="17"/>
      <c r="WBD465" s="17"/>
      <c r="WBE465" s="17"/>
      <c r="WBF465" s="17"/>
      <c r="WBG465" s="17"/>
      <c r="WBH465" s="17"/>
      <c r="WBI465" s="17"/>
      <c r="WBJ465" s="17"/>
      <c r="WBK465" s="17"/>
      <c r="WBL465" s="17"/>
      <c r="WBM465" s="17"/>
      <c r="WBN465" s="17"/>
      <c r="WBO465" s="17"/>
      <c r="WBP465" s="17"/>
      <c r="WBQ465" s="17"/>
      <c r="WBR465" s="17"/>
      <c r="WBS465" s="17"/>
      <c r="WBT465" s="17"/>
      <c r="WBU465" s="17"/>
      <c r="WBV465" s="17"/>
      <c r="WBW465" s="17"/>
      <c r="WBX465" s="17"/>
      <c r="WBY465" s="17"/>
      <c r="WBZ465" s="17"/>
      <c r="WCA465" s="17"/>
      <c r="WCB465" s="17"/>
      <c r="WCC465" s="17"/>
      <c r="WCD465" s="17"/>
      <c r="WCE465" s="17"/>
      <c r="WCF465" s="17"/>
      <c r="WCG465" s="17"/>
      <c r="WCH465" s="17"/>
      <c r="WCI465" s="17"/>
      <c r="WCJ465" s="17"/>
      <c r="WCK465" s="17"/>
      <c r="WCL465" s="17"/>
      <c r="WCM465" s="17"/>
      <c r="WCN465" s="17"/>
      <c r="WCO465" s="17"/>
      <c r="WCP465" s="17"/>
      <c r="WCQ465" s="17"/>
      <c r="WCR465" s="17"/>
      <c r="WCS465" s="17"/>
      <c r="WCT465" s="17"/>
      <c r="WCU465" s="17"/>
      <c r="WCV465" s="17"/>
      <c r="WCW465" s="17"/>
      <c r="WCX465" s="17"/>
      <c r="WCY465" s="17"/>
      <c r="WCZ465" s="17"/>
      <c r="WDA465" s="17"/>
      <c r="WDB465" s="17"/>
      <c r="WDC465" s="17"/>
      <c r="WDD465" s="17"/>
      <c r="WDE465" s="17"/>
      <c r="WDF465" s="17"/>
      <c r="WDG465" s="17"/>
      <c r="WDH465" s="17"/>
      <c r="WDI465" s="17"/>
      <c r="WDJ465" s="17"/>
      <c r="WDK465" s="17"/>
      <c r="WDL465" s="17"/>
      <c r="WDM465" s="17"/>
      <c r="WDN465" s="17"/>
      <c r="WDO465" s="17"/>
      <c r="WDP465" s="17"/>
      <c r="WDQ465" s="17"/>
      <c r="WDR465" s="17"/>
      <c r="WDS465" s="17"/>
      <c r="WDT465" s="17"/>
      <c r="WDU465" s="17"/>
      <c r="WDV465" s="17"/>
      <c r="WDW465" s="17"/>
      <c r="WDX465" s="17"/>
      <c r="WDY465" s="17"/>
      <c r="WDZ465" s="17"/>
      <c r="WEA465" s="17"/>
      <c r="WEB465" s="17"/>
      <c r="WEC465" s="17"/>
      <c r="WED465" s="17"/>
      <c r="WEE465" s="17"/>
      <c r="WEF465" s="17"/>
      <c r="WEG465" s="17"/>
      <c r="WEH465" s="17"/>
      <c r="WEI465" s="17"/>
      <c r="WEJ465" s="17"/>
      <c r="WEK465" s="17"/>
      <c r="WEL465" s="17"/>
      <c r="WEM465" s="17"/>
      <c r="WEN465" s="17"/>
      <c r="WEO465" s="17"/>
      <c r="WEP465" s="17"/>
      <c r="WEQ465" s="17"/>
      <c r="WER465" s="17"/>
      <c r="WES465" s="17"/>
      <c r="WET465" s="17"/>
      <c r="WEU465" s="17"/>
      <c r="WEV465" s="17"/>
      <c r="WEW465" s="17"/>
      <c r="WEX465" s="17"/>
      <c r="WEY465" s="17"/>
      <c r="WEZ465" s="17"/>
      <c r="WFA465" s="17"/>
      <c r="WFB465" s="17"/>
      <c r="WFC465" s="17"/>
      <c r="WFD465" s="17"/>
      <c r="WFE465" s="17"/>
      <c r="WFF465" s="17"/>
      <c r="WFG465" s="17"/>
      <c r="WFH465" s="17"/>
      <c r="WFI465" s="17"/>
      <c r="WFJ465" s="17"/>
      <c r="WFK465" s="17"/>
      <c r="WFL465" s="17"/>
      <c r="WFM465" s="17"/>
      <c r="WFN465" s="17"/>
      <c r="WFO465" s="17"/>
      <c r="WFP465" s="17"/>
      <c r="WFQ465" s="17"/>
      <c r="WFR465" s="17"/>
      <c r="WFS465" s="17"/>
      <c r="WFT465" s="17"/>
      <c r="WFU465" s="17"/>
      <c r="WFV465" s="17"/>
      <c r="WFW465" s="17"/>
      <c r="WFX465" s="17"/>
      <c r="WFY465" s="17"/>
      <c r="WFZ465" s="17"/>
      <c r="WGA465" s="17"/>
      <c r="WGB465" s="17"/>
      <c r="WGC465" s="17"/>
      <c r="WGD465" s="17"/>
      <c r="WGE465" s="17"/>
      <c r="WGF465" s="17"/>
      <c r="WGG465" s="17"/>
      <c r="WGH465" s="17"/>
      <c r="WGI465" s="17"/>
      <c r="WGJ465" s="17"/>
      <c r="WGK465" s="17"/>
      <c r="WGL465" s="17"/>
      <c r="WGM465" s="17"/>
      <c r="WGN465" s="17"/>
      <c r="WGO465" s="17"/>
      <c r="WGP465" s="17"/>
      <c r="WGQ465" s="17"/>
      <c r="WGR465" s="17"/>
      <c r="WGS465" s="17"/>
      <c r="WGT465" s="17"/>
      <c r="WGU465" s="17"/>
      <c r="WGV465" s="17"/>
      <c r="WGW465" s="17"/>
      <c r="WGX465" s="17"/>
      <c r="WGY465" s="17"/>
      <c r="WGZ465" s="17"/>
      <c r="WHA465" s="17"/>
      <c r="WHB465" s="17"/>
      <c r="WHC465" s="17"/>
      <c r="WHD465" s="17"/>
      <c r="WHE465" s="17"/>
      <c r="WHF465" s="17"/>
      <c r="WHG465" s="17"/>
      <c r="WHH465" s="17"/>
      <c r="WHI465" s="17"/>
      <c r="WHJ465" s="17"/>
      <c r="WHK465" s="17"/>
      <c r="WHL465" s="17"/>
      <c r="WHM465" s="17"/>
      <c r="WHN465" s="17"/>
      <c r="WHO465" s="17"/>
      <c r="WHP465" s="17"/>
      <c r="WHQ465" s="17"/>
      <c r="WHR465" s="17"/>
      <c r="WHS465" s="17"/>
      <c r="WHT465" s="17"/>
      <c r="WHU465" s="17"/>
      <c r="WHV465" s="17"/>
      <c r="WHW465" s="17"/>
      <c r="WHX465" s="17"/>
      <c r="WHY465" s="17"/>
      <c r="WHZ465" s="17"/>
      <c r="WIA465" s="17"/>
      <c r="WIB465" s="17"/>
      <c r="WIC465" s="17"/>
      <c r="WID465" s="17"/>
      <c r="WIE465" s="17"/>
      <c r="WIF465" s="17"/>
      <c r="WIG465" s="17"/>
      <c r="WIH465" s="17"/>
      <c r="WII465" s="17"/>
      <c r="WIJ465" s="17"/>
      <c r="WIK465" s="17"/>
      <c r="WIL465" s="17"/>
      <c r="WIM465" s="17"/>
      <c r="WIN465" s="17"/>
      <c r="WIO465" s="17"/>
      <c r="WIP465" s="17"/>
      <c r="WIQ465" s="17"/>
      <c r="WIR465" s="17"/>
      <c r="WIS465" s="17"/>
      <c r="WIT465" s="17"/>
      <c r="WIU465" s="17"/>
      <c r="WIV465" s="17"/>
      <c r="WIW465" s="17"/>
      <c r="WIX465" s="17"/>
      <c r="WIY465" s="17"/>
      <c r="WIZ465" s="17"/>
      <c r="WJA465" s="17"/>
      <c r="WJB465" s="17"/>
      <c r="WJC465" s="17"/>
      <c r="WJD465" s="17"/>
      <c r="WJE465" s="17"/>
      <c r="WJF465" s="17"/>
      <c r="WJG465" s="17"/>
      <c r="WJH465" s="17"/>
      <c r="WJI465" s="17"/>
      <c r="WJJ465" s="17"/>
      <c r="WJK465" s="17"/>
      <c r="WJL465" s="17"/>
      <c r="WJM465" s="17"/>
      <c r="WJN465" s="17"/>
      <c r="WJO465" s="17"/>
      <c r="WJP465" s="17"/>
      <c r="WJQ465" s="17"/>
      <c r="WJR465" s="17"/>
      <c r="WJS465" s="17"/>
      <c r="WJT465" s="17"/>
      <c r="WJU465" s="17"/>
      <c r="WJV465" s="17"/>
      <c r="WJW465" s="17"/>
      <c r="WJX465" s="17"/>
      <c r="WJY465" s="17"/>
      <c r="WJZ465" s="17"/>
      <c r="WKA465" s="17"/>
      <c r="WKB465" s="17"/>
      <c r="WKC465" s="17"/>
      <c r="WKD465" s="17"/>
      <c r="WKE465" s="17"/>
      <c r="WKF465" s="17"/>
      <c r="WKG465" s="17"/>
      <c r="WKH465" s="17"/>
      <c r="WKI465" s="17"/>
      <c r="WKJ465" s="17"/>
      <c r="WKK465" s="17"/>
      <c r="WKL465" s="17"/>
      <c r="WKM465" s="17"/>
      <c r="WKN465" s="17"/>
      <c r="WKO465" s="17"/>
      <c r="WKP465" s="17"/>
      <c r="WKQ465" s="17"/>
      <c r="WKR465" s="17"/>
      <c r="WKS465" s="17"/>
      <c r="WKT465" s="17"/>
      <c r="WKU465" s="17"/>
      <c r="WKV465" s="17"/>
      <c r="WKW465" s="17"/>
      <c r="WKX465" s="17"/>
      <c r="WKY465" s="17"/>
      <c r="WKZ465" s="17"/>
      <c r="WLA465" s="17"/>
      <c r="WLB465" s="17"/>
      <c r="WLC465" s="17"/>
      <c r="WLD465" s="17"/>
      <c r="WLE465" s="17"/>
      <c r="WLF465" s="17"/>
      <c r="WLG465" s="17"/>
      <c r="WLH465" s="17"/>
      <c r="WLI465" s="17"/>
      <c r="WLJ465" s="17"/>
      <c r="WLK465" s="17"/>
      <c r="WLL465" s="17"/>
      <c r="WLM465" s="17"/>
      <c r="WLN465" s="17"/>
      <c r="WLO465" s="17"/>
      <c r="WLP465" s="17"/>
      <c r="WLQ465" s="17"/>
      <c r="WLR465" s="17"/>
      <c r="WLS465" s="17"/>
      <c r="WLT465" s="17"/>
      <c r="WLU465" s="17"/>
      <c r="WLV465" s="17"/>
      <c r="WLW465" s="17"/>
      <c r="WLX465" s="17"/>
      <c r="WLY465" s="17"/>
      <c r="WLZ465" s="17"/>
      <c r="WMA465" s="17"/>
      <c r="WMB465" s="17"/>
      <c r="WMC465" s="17"/>
      <c r="WMD465" s="17"/>
      <c r="WME465" s="17"/>
      <c r="WMF465" s="17"/>
      <c r="WMG465" s="17"/>
      <c r="WMH465" s="17"/>
      <c r="WMI465" s="17"/>
      <c r="WMJ465" s="17"/>
      <c r="WMK465" s="17"/>
      <c r="WML465" s="17"/>
      <c r="WMM465" s="17"/>
      <c r="WMN465" s="17"/>
      <c r="WMO465" s="17"/>
      <c r="WMP465" s="17"/>
      <c r="WMQ465" s="17"/>
      <c r="WMR465" s="17"/>
      <c r="WMS465" s="17"/>
      <c r="WMT465" s="17"/>
      <c r="WMU465" s="17"/>
      <c r="WMV465" s="17"/>
      <c r="WMW465" s="17"/>
      <c r="WMX465" s="17"/>
      <c r="WMY465" s="17"/>
      <c r="WMZ465" s="17"/>
      <c r="WNA465" s="17"/>
      <c r="WNB465" s="17"/>
      <c r="WNC465" s="17"/>
      <c r="WND465" s="17"/>
      <c r="WNE465" s="17"/>
      <c r="WNF465" s="17"/>
      <c r="WNG465" s="17"/>
      <c r="WNH465" s="17"/>
      <c r="WNI465" s="17"/>
      <c r="WNJ465" s="17"/>
      <c r="WNK465" s="17"/>
      <c r="WNL465" s="17"/>
      <c r="WNM465" s="17"/>
      <c r="WNN465" s="17"/>
      <c r="WNO465" s="17"/>
      <c r="WNP465" s="17"/>
      <c r="WNQ465" s="17"/>
      <c r="WNR465" s="17"/>
      <c r="WNS465" s="17"/>
      <c r="WNT465" s="17"/>
      <c r="WNU465" s="17"/>
      <c r="WNV465" s="17"/>
      <c r="WNW465" s="17"/>
      <c r="WNX465" s="17"/>
      <c r="WNY465" s="17"/>
      <c r="WNZ465" s="17"/>
      <c r="WOA465" s="17"/>
      <c r="WOB465" s="17"/>
      <c r="WOC465" s="17"/>
      <c r="WOD465" s="17"/>
      <c r="WOE465" s="17"/>
      <c r="WOF465" s="17"/>
      <c r="WOG465" s="17"/>
      <c r="WOH465" s="17"/>
      <c r="WOI465" s="17"/>
      <c r="WOJ465" s="17"/>
      <c r="WOK465" s="17"/>
      <c r="WOL465" s="17"/>
      <c r="WOM465" s="17"/>
      <c r="WON465" s="17"/>
      <c r="WOO465" s="17"/>
      <c r="WOP465" s="17"/>
      <c r="WOQ465" s="17"/>
      <c r="WOR465" s="17"/>
      <c r="WOS465" s="17"/>
      <c r="WOT465" s="17"/>
      <c r="WOU465" s="17"/>
      <c r="WOV465" s="17"/>
      <c r="WOW465" s="17"/>
      <c r="WOX465" s="17"/>
      <c r="WOY465" s="17"/>
      <c r="WOZ465" s="17"/>
      <c r="WPA465" s="17"/>
      <c r="WPB465" s="17"/>
      <c r="WPC465" s="17"/>
      <c r="WPD465" s="17"/>
      <c r="WPE465" s="17"/>
      <c r="WPF465" s="17"/>
      <c r="WPG465" s="17"/>
      <c r="WPH465" s="17"/>
      <c r="WPI465" s="17"/>
      <c r="WPJ465" s="17"/>
      <c r="WPK465" s="17"/>
      <c r="WPL465" s="17"/>
      <c r="WPM465" s="17"/>
      <c r="WPN465" s="17"/>
      <c r="WPO465" s="17"/>
      <c r="WPP465" s="17"/>
      <c r="WPQ465" s="17"/>
      <c r="WPR465" s="17"/>
      <c r="WPS465" s="17"/>
      <c r="WPT465" s="17"/>
      <c r="WPU465" s="17"/>
      <c r="WPV465" s="17"/>
      <c r="WPW465" s="17"/>
      <c r="WPX465" s="17"/>
      <c r="WPY465" s="17"/>
      <c r="WPZ465" s="17"/>
      <c r="WQA465" s="17"/>
      <c r="WQB465" s="17"/>
      <c r="WQC465" s="17"/>
      <c r="WQD465" s="17"/>
      <c r="WQE465" s="17"/>
      <c r="WQF465" s="17"/>
      <c r="WQG465" s="17"/>
      <c r="WQH465" s="17"/>
      <c r="WQI465" s="17"/>
      <c r="WQJ465" s="17"/>
      <c r="WQK465" s="17"/>
      <c r="WQL465" s="17"/>
      <c r="WQM465" s="17"/>
      <c r="WQN465" s="17"/>
      <c r="WQO465" s="17"/>
      <c r="WQP465" s="17"/>
      <c r="WQQ465" s="17"/>
      <c r="WQR465" s="17"/>
      <c r="WQS465" s="17"/>
      <c r="WQT465" s="17"/>
      <c r="WQU465" s="17"/>
      <c r="WQV465" s="17"/>
      <c r="WQW465" s="17"/>
      <c r="WQX465" s="17"/>
      <c r="WQY465" s="17"/>
      <c r="WQZ465" s="17"/>
      <c r="WRA465" s="17"/>
      <c r="WRB465" s="17"/>
      <c r="WRC465" s="17"/>
      <c r="WRD465" s="17"/>
      <c r="WRE465" s="17"/>
      <c r="WRF465" s="17"/>
      <c r="WRG465" s="17"/>
      <c r="WRH465" s="17"/>
      <c r="WRI465" s="17"/>
      <c r="WRJ465" s="17"/>
      <c r="WRK465" s="17"/>
      <c r="WRL465" s="17"/>
      <c r="WRM465" s="17"/>
      <c r="WRN465" s="17"/>
      <c r="WRO465" s="17"/>
      <c r="WRP465" s="17"/>
      <c r="WRQ465" s="17"/>
      <c r="WRR465" s="17"/>
      <c r="WRS465" s="17"/>
      <c r="WRT465" s="17"/>
      <c r="WRU465" s="17"/>
      <c r="WRV465" s="17"/>
      <c r="WRW465" s="17"/>
      <c r="WRX465" s="17"/>
      <c r="WRY465" s="17"/>
      <c r="WRZ465" s="17"/>
      <c r="WSA465" s="17"/>
      <c r="WSB465" s="17"/>
      <c r="WSC465" s="17"/>
      <c r="WSD465" s="17"/>
      <c r="WSE465" s="17"/>
      <c r="WSF465" s="17"/>
      <c r="WSG465" s="17"/>
      <c r="WSH465" s="17"/>
      <c r="WSI465" s="17"/>
      <c r="WSJ465" s="17"/>
      <c r="WSK465" s="17"/>
      <c r="WSL465" s="17"/>
      <c r="WSM465" s="17"/>
      <c r="WSN465" s="17"/>
      <c r="WSO465" s="17"/>
      <c r="WSP465" s="17"/>
      <c r="WSQ465" s="17"/>
      <c r="WSR465" s="17"/>
      <c r="WSS465" s="17"/>
      <c r="WST465" s="17"/>
      <c r="WSU465" s="17"/>
      <c r="WSV465" s="17"/>
      <c r="WSW465" s="17"/>
      <c r="WSX465" s="17"/>
      <c r="WSY465" s="17"/>
      <c r="WSZ465" s="17"/>
      <c r="WTA465" s="17"/>
      <c r="WTB465" s="17"/>
      <c r="WTC465" s="17"/>
      <c r="WTD465" s="17"/>
      <c r="WTE465" s="17"/>
      <c r="WTF465" s="17"/>
      <c r="WTG465" s="17"/>
      <c r="WTH465" s="17"/>
      <c r="WTI465" s="17"/>
      <c r="WTJ465" s="17"/>
      <c r="WTK465" s="17"/>
      <c r="WTL465" s="17"/>
      <c r="WTM465" s="17"/>
      <c r="WTN465" s="17"/>
      <c r="WTO465" s="17"/>
      <c r="WTP465" s="17"/>
      <c r="WTQ465" s="17"/>
      <c r="WTR465" s="17"/>
      <c r="WTS465" s="17"/>
      <c r="WTT465" s="17"/>
      <c r="WTU465" s="17"/>
      <c r="WTV465" s="17"/>
      <c r="WTW465" s="17"/>
      <c r="WTX465" s="17"/>
      <c r="WTY465" s="17"/>
      <c r="WTZ465" s="17"/>
      <c r="WUA465" s="17"/>
      <c r="WUB465" s="17"/>
      <c r="WUC465" s="17"/>
      <c r="WUD465" s="17"/>
      <c r="WUE465" s="17"/>
      <c r="WUF465" s="17"/>
      <c r="WUG465" s="17"/>
      <c r="WUH465" s="17"/>
      <c r="WUI465" s="17"/>
      <c r="WUJ465" s="17"/>
      <c r="WUK465" s="17"/>
      <c r="WUL465" s="17"/>
      <c r="WUM465" s="17"/>
      <c r="WUN465" s="17"/>
      <c r="WUO465" s="17"/>
      <c r="WUP465" s="17"/>
      <c r="WUQ465" s="17"/>
      <c r="WUR465" s="17"/>
      <c r="WUS465" s="17"/>
      <c r="WUT465" s="17"/>
      <c r="WUU465" s="17"/>
      <c r="WUV465" s="17"/>
      <c r="WUW465" s="17"/>
      <c r="WUX465" s="17"/>
      <c r="WUY465" s="17"/>
      <c r="WUZ465" s="17"/>
      <c r="WVA465" s="17"/>
      <c r="WVB465" s="17"/>
      <c r="WVC465" s="17"/>
      <c r="WVD465" s="17"/>
      <c r="WVE465" s="17"/>
      <c r="WVF465" s="17"/>
      <c r="WVG465" s="17"/>
      <c r="WVH465" s="17"/>
      <c r="WVI465" s="17"/>
      <c r="WVJ465" s="17"/>
      <c r="WVK465" s="17"/>
      <c r="WVL465" s="17"/>
      <c r="WVM465" s="17"/>
      <c r="WVN465" s="17"/>
      <c r="WVO465" s="17"/>
      <c r="WVP465" s="17"/>
      <c r="WVQ465" s="17"/>
      <c r="WVR465" s="17"/>
      <c r="WVS465" s="17"/>
      <c r="WVT465" s="17"/>
      <c r="WVU465" s="17"/>
      <c r="WVV465" s="17"/>
      <c r="WVW465" s="17"/>
      <c r="WVX465" s="17"/>
      <c r="WVY465" s="17"/>
      <c r="WVZ465" s="17"/>
      <c r="WWA465" s="17"/>
      <c r="WWB465" s="17"/>
      <c r="WWC465" s="17"/>
      <c r="WWD465" s="17"/>
      <c r="WWE465" s="17"/>
      <c r="WWF465" s="17"/>
      <c r="WWG465" s="17"/>
      <c r="WWH465" s="17"/>
      <c r="WWI465" s="17"/>
      <c r="WWJ465" s="17"/>
      <c r="WWK465" s="17"/>
      <c r="WWL465" s="17"/>
      <c r="WWM465" s="17"/>
      <c r="WWN465" s="17"/>
      <c r="WWO465" s="17"/>
      <c r="WWP465" s="17"/>
      <c r="WWQ465" s="17"/>
      <c r="WWR465" s="17"/>
      <c r="WWS465" s="17"/>
      <c r="WWT465" s="17"/>
      <c r="WWU465" s="17"/>
      <c r="WWV465" s="17"/>
      <c r="WWW465" s="17"/>
      <c r="WWX465" s="17"/>
      <c r="WWY465" s="17"/>
      <c r="WWZ465" s="17"/>
      <c r="WXA465" s="17"/>
      <c r="WXB465" s="17"/>
      <c r="WXC465" s="17"/>
      <c r="WXD465" s="17"/>
      <c r="WXE465" s="17"/>
      <c r="WXF465" s="17"/>
      <c r="WXG465" s="17"/>
      <c r="WXH465" s="17"/>
      <c r="WXI465" s="17"/>
      <c r="WXJ465" s="17"/>
      <c r="WXK465" s="17"/>
      <c r="WXL465" s="17"/>
      <c r="WXM465" s="17"/>
      <c r="WXN465" s="17"/>
      <c r="WXO465" s="17"/>
      <c r="WXP465" s="17"/>
      <c r="WXQ465" s="17"/>
      <c r="WXR465" s="17"/>
      <c r="WXS465" s="17"/>
      <c r="WXT465" s="17"/>
      <c r="WXU465" s="17"/>
      <c r="WXV465" s="17"/>
      <c r="WXW465" s="17"/>
      <c r="WXX465" s="17"/>
      <c r="WXY465" s="17"/>
      <c r="WXZ465" s="17"/>
      <c r="WYA465" s="17"/>
      <c r="WYB465" s="17"/>
      <c r="WYC465" s="17"/>
      <c r="WYD465" s="17"/>
      <c r="WYE465" s="17"/>
      <c r="WYF465" s="17"/>
      <c r="WYG465" s="17"/>
      <c r="WYH465" s="17"/>
      <c r="WYI465" s="17"/>
      <c r="WYJ465" s="17"/>
      <c r="WYK465" s="17"/>
      <c r="WYL465" s="17"/>
      <c r="WYM465" s="17"/>
      <c r="WYN465" s="17"/>
      <c r="WYO465" s="17"/>
      <c r="WYP465" s="17"/>
      <c r="WYQ465" s="17"/>
      <c r="WYR465" s="17"/>
      <c r="WYS465" s="17"/>
      <c r="WYT465" s="17"/>
      <c r="WYU465" s="17"/>
      <c r="WYV465" s="17"/>
      <c r="WYW465" s="17"/>
      <c r="WYX465" s="17"/>
      <c r="WYY465" s="17"/>
      <c r="WYZ465" s="17"/>
      <c r="WZA465" s="17"/>
      <c r="WZB465" s="17"/>
      <c r="WZC465" s="17"/>
      <c r="WZD465" s="17"/>
      <c r="WZE465" s="17"/>
      <c r="WZF465" s="17"/>
      <c r="WZG465" s="17"/>
      <c r="WZH465" s="17"/>
      <c r="WZI465" s="17"/>
      <c r="WZJ465" s="17"/>
      <c r="WZK465" s="17"/>
      <c r="WZL465" s="17"/>
      <c r="WZM465" s="17"/>
      <c r="WZN465" s="17"/>
      <c r="WZO465" s="17"/>
      <c r="WZP465" s="17"/>
      <c r="WZQ465" s="17"/>
      <c r="WZR465" s="17"/>
      <c r="WZS465" s="17"/>
      <c r="WZT465" s="17"/>
      <c r="WZU465" s="17"/>
      <c r="WZV465" s="17"/>
      <c r="WZW465" s="17"/>
      <c r="WZX465" s="17"/>
      <c r="WZY465" s="17"/>
      <c r="WZZ465" s="17"/>
      <c r="XAA465" s="17"/>
      <c r="XAB465" s="17"/>
      <c r="XAC465" s="17"/>
      <c r="XAD465" s="17"/>
      <c r="XAE465" s="17"/>
      <c r="XAF465" s="17"/>
      <c r="XAG465" s="17"/>
      <c r="XAH465" s="17"/>
      <c r="XAI465" s="17"/>
      <c r="XAJ465" s="17"/>
      <c r="XAK465" s="17"/>
      <c r="XAL465" s="17"/>
      <c r="XAM465" s="17"/>
      <c r="XAN465" s="17"/>
      <c r="XAO465" s="17"/>
      <c r="XAP465" s="17"/>
      <c r="XAQ465" s="17"/>
      <c r="XAR465" s="17"/>
      <c r="XAS465" s="17"/>
      <c r="XAT465" s="17"/>
      <c r="XAU465" s="17"/>
      <c r="XAV465" s="17"/>
      <c r="XAW465" s="17"/>
      <c r="XAX465" s="17"/>
      <c r="XAY465" s="17"/>
      <c r="XAZ465" s="17"/>
      <c r="XBA465" s="17"/>
      <c r="XBB465" s="17"/>
      <c r="XBC465" s="17"/>
      <c r="XBD465" s="17"/>
      <c r="XBE465" s="17"/>
      <c r="XBF465" s="17"/>
      <c r="XBG465" s="17"/>
      <c r="XBH465" s="17"/>
      <c r="XBI465" s="17"/>
      <c r="XBJ465" s="17"/>
      <c r="XBK465" s="17"/>
      <c r="XBL465" s="17"/>
      <c r="XBM465" s="17"/>
      <c r="XBN465" s="17"/>
      <c r="XBO465" s="17"/>
      <c r="XBP465" s="17"/>
      <c r="XBQ465" s="17"/>
      <c r="XBR465" s="17"/>
      <c r="XBS465" s="17"/>
      <c r="XBT465" s="17"/>
      <c r="XBU465" s="17"/>
      <c r="XBV465" s="17"/>
      <c r="XBW465" s="17"/>
      <c r="XBX465" s="17"/>
      <c r="XBY465" s="17"/>
      <c r="XBZ465" s="17"/>
      <c r="XCA465" s="17"/>
      <c r="XCB465" s="17"/>
      <c r="XCC465" s="17"/>
      <c r="XCD465" s="17"/>
      <c r="XCE465" s="17"/>
      <c r="XCF465" s="17"/>
      <c r="XCG465" s="17"/>
      <c r="XCH465" s="17"/>
      <c r="XCI465" s="17"/>
      <c r="XCJ465" s="17"/>
      <c r="XCK465" s="17"/>
      <c r="XCL465" s="17"/>
      <c r="XCM465" s="17"/>
      <c r="XCN465" s="17"/>
      <c r="XCO465" s="17"/>
      <c r="XCP465" s="17"/>
      <c r="XCQ465" s="17"/>
      <c r="XCR465" s="17"/>
      <c r="XCS465" s="17"/>
      <c r="XCT465" s="17"/>
      <c r="XCU465" s="17"/>
      <c r="XCV465" s="17"/>
      <c r="XCW465" s="17"/>
      <c r="XCX465" s="17"/>
      <c r="XCY465" s="17"/>
      <c r="XCZ465" s="17"/>
      <c r="XDA465" s="17"/>
      <c r="XDB465" s="17"/>
      <c r="XDC465" s="17"/>
      <c r="XDD465" s="17"/>
      <c r="XDE465" s="17"/>
      <c r="XDF465" s="17"/>
      <c r="XDG465" s="17"/>
      <c r="XDH465" s="17"/>
      <c r="XDI465" s="17"/>
      <c r="XDJ465" s="17"/>
      <c r="XDK465" s="17"/>
      <c r="XDL465" s="17"/>
      <c r="XDM465" s="17"/>
      <c r="XDN465" s="17"/>
      <c r="XDO465" s="17"/>
      <c r="XDP465" s="17"/>
      <c r="XDQ465" s="17"/>
      <c r="XDR465" s="17"/>
      <c r="XDS465" s="17"/>
      <c r="XDT465" s="17"/>
      <c r="XDU465" s="17"/>
      <c r="XDV465" s="17"/>
      <c r="XDW465" s="17"/>
      <c r="XDX465" s="17"/>
      <c r="XDY465" s="17"/>
      <c r="XDZ465" s="17"/>
      <c r="XEA465" s="17"/>
      <c r="XEB465" s="17"/>
      <c r="XEC465" s="17"/>
      <c r="XED465" s="17"/>
      <c r="XEE465" s="17"/>
      <c r="XEF465" s="17"/>
      <c r="XEG465" s="17"/>
      <c r="XEH465" s="17"/>
      <c r="XEI465" s="17"/>
      <c r="XEJ465" s="17"/>
      <c r="XEK465" s="17"/>
      <c r="XEL465" s="17"/>
      <c r="XEM465" s="17"/>
      <c r="XEN465" s="50"/>
      <c r="XEO465" s="37"/>
      <c r="XEP465" s="38"/>
      <c r="XEQ465" s="44"/>
      <c r="XER465" s="41"/>
      <c r="XES465" s="47"/>
      <c r="XET465" s="41"/>
    </row>
    <row r="466" spans="1:16374" s="28" customFormat="1" ht="100" customHeight="1" x14ac:dyDescent="0.25">
      <c r="A466" s="50">
        <v>3829</v>
      </c>
      <c r="B466" s="37" t="s">
        <v>99</v>
      </c>
      <c r="C466" s="38" t="s">
        <v>1281</v>
      </c>
      <c r="D466" s="44" t="s">
        <v>1343</v>
      </c>
      <c r="E466" s="41" t="s">
        <v>1282</v>
      </c>
      <c r="F466" s="47" t="s">
        <v>1278</v>
      </c>
      <c r="G466" s="41"/>
      <c r="H466" s="75" t="s">
        <v>327</v>
      </c>
      <c r="I466" s="49"/>
      <c r="J466" s="39"/>
      <c r="K466" s="74"/>
      <c r="L466" s="74"/>
      <c r="M466" s="17"/>
      <c r="N466" s="17"/>
      <c r="O466" s="17"/>
      <c r="P466" s="17">
        <v>0</v>
      </c>
      <c r="Q466" s="17">
        <f t="shared" si="16"/>
        <v>1465</v>
      </c>
      <c r="R466" s="17">
        <f t="shared" si="17"/>
        <v>3827</v>
      </c>
      <c r="S466" s="17"/>
      <c r="T466" s="17"/>
      <c r="U466" s="17"/>
      <c r="V466" s="17" t="s">
        <v>27</v>
      </c>
      <c r="W466" s="17"/>
      <c r="X466" s="17"/>
      <c r="Y466" s="25">
        <v>959</v>
      </c>
      <c r="Z466" s="25">
        <v>3785</v>
      </c>
      <c r="AA466"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(#La marque du contrôle d'étanchéité est constitutée d'une vignette adhésive #,#A du 29/02/2016 #,1,3827,#Bleu = Ok, rouge = Fuite#,##,3,1465,)</v>
      </c>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c r="DS466" s="17"/>
      <c r="DT466" s="17"/>
      <c r="DU466" s="17"/>
      <c r="DV466" s="17"/>
      <c r="DW466" s="17"/>
      <c r="DX466" s="17"/>
      <c r="DY466" s="17"/>
      <c r="DZ466" s="17"/>
      <c r="EA466" s="17"/>
      <c r="EB466" s="17"/>
      <c r="EC466" s="17"/>
      <c r="ED466" s="17"/>
      <c r="EE466" s="17"/>
      <c r="EF466" s="17"/>
      <c r="EG466" s="17"/>
      <c r="EH466" s="17"/>
      <c r="EI466" s="17"/>
      <c r="EJ466" s="17"/>
      <c r="EK466" s="17"/>
      <c r="EL466" s="17"/>
      <c r="EM466" s="17"/>
      <c r="EN466" s="17"/>
      <c r="EO466" s="17"/>
      <c r="EP466" s="17"/>
      <c r="EQ466" s="17"/>
      <c r="ER466" s="17"/>
      <c r="ES466" s="17"/>
      <c r="ET466" s="17"/>
      <c r="EU466" s="17"/>
      <c r="EV466" s="17"/>
      <c r="EW466" s="17"/>
      <c r="EX466" s="17"/>
      <c r="EY466" s="17"/>
      <c r="EZ466" s="17"/>
      <c r="FA466" s="17"/>
      <c r="FB466" s="17"/>
      <c r="FC466" s="17"/>
      <c r="FD466" s="17"/>
      <c r="FE466" s="17"/>
      <c r="FF466" s="17"/>
      <c r="FG466" s="17"/>
      <c r="FH466" s="17"/>
      <c r="FI466" s="17"/>
      <c r="FJ466" s="17"/>
      <c r="FK466" s="17"/>
      <c r="FL466" s="17"/>
      <c r="FM466" s="17"/>
      <c r="FN466" s="17"/>
      <c r="FO466" s="17"/>
      <c r="FP466" s="17"/>
      <c r="FQ466" s="17"/>
      <c r="FR466" s="17"/>
      <c r="FS466" s="17"/>
      <c r="FT466" s="17"/>
      <c r="FU466" s="17"/>
      <c r="FV466" s="17"/>
      <c r="FW466" s="17"/>
      <c r="FX466" s="17"/>
      <c r="FY466" s="17"/>
      <c r="FZ466" s="17"/>
      <c r="GA466" s="17"/>
      <c r="GB466" s="17"/>
      <c r="GC466" s="17"/>
      <c r="GD466" s="17"/>
      <c r="GE466" s="17"/>
      <c r="GF466" s="17"/>
      <c r="GG466" s="17"/>
      <c r="GH466" s="17"/>
      <c r="GI466" s="17"/>
      <c r="GJ466" s="17"/>
      <c r="GK466" s="17"/>
      <c r="GL466" s="17"/>
      <c r="GM466" s="17"/>
      <c r="GN466" s="17"/>
      <c r="GO466" s="17"/>
      <c r="GP466" s="17"/>
      <c r="GQ466" s="17"/>
      <c r="GR466" s="17"/>
      <c r="GS466" s="17"/>
      <c r="GT466" s="17"/>
      <c r="GU466" s="17"/>
      <c r="GV466" s="17"/>
      <c r="GW466" s="17"/>
      <c r="GX466" s="17"/>
      <c r="GY466" s="17"/>
      <c r="GZ466" s="17"/>
      <c r="HA466" s="17"/>
      <c r="HB466" s="17"/>
      <c r="HC466" s="17"/>
      <c r="HD466" s="17"/>
      <c r="HE466" s="17"/>
      <c r="HF466" s="17"/>
      <c r="HG466" s="17"/>
      <c r="HH466" s="17"/>
      <c r="HI466" s="17"/>
      <c r="HJ466" s="17"/>
      <c r="HK466" s="17"/>
      <c r="HL466" s="17"/>
      <c r="HM466" s="17"/>
      <c r="HN466" s="17"/>
      <c r="HO466" s="17"/>
      <c r="HP466" s="17"/>
      <c r="HQ466" s="17"/>
      <c r="HR466" s="17"/>
      <c r="HS466" s="17"/>
      <c r="HT466" s="17"/>
      <c r="HU466" s="17"/>
      <c r="HV466" s="17"/>
      <c r="HW466" s="17"/>
      <c r="HX466" s="17"/>
      <c r="HY466" s="17"/>
      <c r="HZ466" s="17"/>
      <c r="IA466" s="17"/>
      <c r="IB466" s="17"/>
      <c r="IC466" s="17"/>
      <c r="ID466" s="17"/>
      <c r="IE466" s="17"/>
      <c r="IF466" s="17"/>
      <c r="IG466" s="17"/>
      <c r="IH466" s="17"/>
      <c r="II466" s="17"/>
      <c r="IJ466" s="17"/>
      <c r="IK466" s="17"/>
      <c r="IL466" s="17"/>
      <c r="IM466" s="17"/>
      <c r="IN466" s="17"/>
      <c r="IO466" s="17"/>
      <c r="IP466" s="17"/>
      <c r="IQ466" s="17"/>
      <c r="IR466" s="17"/>
      <c r="IS466" s="17"/>
      <c r="IT466" s="17"/>
      <c r="IU466" s="17"/>
      <c r="IV466" s="17"/>
      <c r="IW466" s="17"/>
      <c r="IX466" s="17"/>
      <c r="IY466" s="17"/>
      <c r="IZ466" s="17"/>
      <c r="JA466" s="17"/>
      <c r="JB466" s="17"/>
      <c r="JC466" s="17"/>
      <c r="JD466" s="17"/>
      <c r="JE466" s="17"/>
      <c r="JF466" s="17"/>
      <c r="JG466" s="17"/>
      <c r="JH466" s="17"/>
      <c r="JI466" s="17"/>
      <c r="JJ466" s="17"/>
      <c r="JK466" s="17"/>
      <c r="JL466" s="17"/>
      <c r="JM466" s="17"/>
      <c r="JN466" s="17"/>
      <c r="JO466" s="17"/>
      <c r="JP466" s="17"/>
      <c r="JQ466" s="17"/>
      <c r="JR466" s="17"/>
      <c r="JS466" s="17"/>
      <c r="JT466" s="17"/>
      <c r="JU466" s="17"/>
      <c r="JV466" s="17"/>
      <c r="JW466" s="17"/>
      <c r="JX466" s="17"/>
      <c r="JY466" s="17"/>
      <c r="JZ466" s="17"/>
      <c r="KA466" s="17"/>
      <c r="KB466" s="17"/>
      <c r="KC466" s="17"/>
      <c r="KD466" s="17"/>
      <c r="KE466" s="17"/>
      <c r="KF466" s="17"/>
      <c r="KG466" s="17"/>
      <c r="KH466" s="17"/>
      <c r="KI466" s="17"/>
      <c r="KJ466" s="17"/>
      <c r="KK466" s="17"/>
      <c r="KL466" s="17"/>
      <c r="KM466" s="17"/>
      <c r="KN466" s="17"/>
      <c r="KO466" s="17"/>
      <c r="KP466" s="17"/>
      <c r="KQ466" s="17"/>
      <c r="KR466" s="17"/>
      <c r="KS466" s="17"/>
      <c r="KT466" s="17"/>
      <c r="KU466" s="17"/>
      <c r="KV466" s="17"/>
      <c r="KW466" s="17"/>
      <c r="KX466" s="17"/>
      <c r="KY466" s="17"/>
      <c r="KZ466" s="17"/>
      <c r="LA466" s="17"/>
      <c r="LB466" s="17"/>
      <c r="LC466" s="17"/>
      <c r="LD466" s="17"/>
      <c r="LE466" s="17"/>
      <c r="LF466" s="17"/>
      <c r="LG466" s="17"/>
      <c r="LH466" s="17"/>
      <c r="LI466" s="17"/>
      <c r="LJ466" s="17"/>
      <c r="LK466" s="17"/>
      <c r="LL466" s="17"/>
      <c r="LM466" s="17"/>
      <c r="LN466" s="17"/>
      <c r="LO466" s="17"/>
      <c r="LP466" s="17"/>
      <c r="LQ466" s="17"/>
      <c r="LR466" s="17"/>
      <c r="LS466" s="17"/>
      <c r="LT466" s="17"/>
      <c r="LU466" s="17"/>
      <c r="LV466" s="17"/>
      <c r="LW466" s="17"/>
      <c r="LX466" s="17"/>
      <c r="LY466" s="17"/>
      <c r="LZ466" s="17"/>
      <c r="MA466" s="17"/>
      <c r="MB466" s="17"/>
      <c r="MC466" s="17"/>
      <c r="MD466" s="17"/>
      <c r="ME466" s="17"/>
      <c r="MF466" s="17"/>
      <c r="MG466" s="17"/>
      <c r="MH466" s="17"/>
      <c r="MI466" s="17"/>
      <c r="MJ466" s="17"/>
      <c r="MK466" s="17"/>
      <c r="ML466" s="17"/>
      <c r="MM466" s="17"/>
      <c r="MN466" s="17"/>
      <c r="MO466" s="17"/>
      <c r="MP466" s="17"/>
      <c r="MQ466" s="17"/>
      <c r="MR466" s="17"/>
      <c r="MS466" s="17"/>
      <c r="MT466" s="17"/>
      <c r="MU466" s="17"/>
      <c r="MV466" s="17"/>
      <c r="MW466" s="17"/>
      <c r="MX466" s="17"/>
      <c r="MY466" s="17"/>
      <c r="MZ466" s="17"/>
      <c r="NA466" s="17"/>
      <c r="NB466" s="17"/>
      <c r="NC466" s="17"/>
      <c r="ND466" s="17"/>
      <c r="NE466" s="17"/>
      <c r="NF466" s="17"/>
      <c r="NG466" s="17"/>
      <c r="NH466" s="17"/>
      <c r="NI466" s="17"/>
      <c r="NJ466" s="17"/>
      <c r="NK466" s="17"/>
      <c r="NL466" s="17"/>
      <c r="NM466" s="17"/>
      <c r="NN466" s="17"/>
      <c r="NO466" s="17"/>
      <c r="NP466" s="17"/>
      <c r="NQ466" s="17"/>
      <c r="NR466" s="17"/>
      <c r="NS466" s="17"/>
      <c r="NT466" s="17"/>
      <c r="NU466" s="17"/>
      <c r="NV466" s="17"/>
      <c r="NW466" s="17"/>
      <c r="NX466" s="17"/>
      <c r="NY466" s="17"/>
      <c r="NZ466" s="17"/>
      <c r="OA466" s="17"/>
      <c r="OB466" s="17"/>
      <c r="OC466" s="17"/>
      <c r="OD466" s="17"/>
      <c r="OE466" s="17"/>
      <c r="OF466" s="17"/>
      <c r="OG466" s="17"/>
      <c r="OH466" s="17"/>
      <c r="OI466" s="17"/>
      <c r="OJ466" s="17"/>
      <c r="OK466" s="17"/>
      <c r="OL466" s="17"/>
      <c r="OM466" s="17"/>
      <c r="ON466" s="17"/>
      <c r="OO466" s="17"/>
      <c r="OP466" s="17"/>
      <c r="OQ466" s="17"/>
      <c r="OR466" s="17"/>
      <c r="OS466" s="17"/>
      <c r="OT466" s="17"/>
      <c r="OU466" s="17"/>
      <c r="OV466" s="17"/>
      <c r="OW466" s="17"/>
      <c r="OX466" s="17"/>
      <c r="OY466" s="17"/>
      <c r="OZ466" s="17"/>
      <c r="PA466" s="17"/>
      <c r="PB466" s="17"/>
      <c r="PC466" s="17"/>
      <c r="PD466" s="17"/>
      <c r="PE466" s="17"/>
      <c r="PF466" s="17"/>
      <c r="PG466" s="17"/>
      <c r="PH466" s="17"/>
      <c r="PI466" s="17"/>
      <c r="PJ466" s="17"/>
      <c r="PK466" s="17"/>
      <c r="PL466" s="17"/>
      <c r="PM466" s="17"/>
      <c r="PN466" s="17"/>
      <c r="PO466" s="17"/>
      <c r="PP466" s="17"/>
      <c r="PQ466" s="17"/>
      <c r="PR466" s="17"/>
      <c r="PS466" s="17"/>
      <c r="PT466" s="17"/>
      <c r="PU466" s="17"/>
      <c r="PV466" s="17"/>
      <c r="PW466" s="17"/>
      <c r="PX466" s="17"/>
      <c r="PY466" s="17"/>
      <c r="PZ466" s="17"/>
      <c r="QA466" s="17"/>
      <c r="QB466" s="17"/>
      <c r="QC466" s="17"/>
      <c r="QD466" s="17"/>
      <c r="QE466" s="17"/>
      <c r="QF466" s="17"/>
      <c r="QG466" s="17"/>
      <c r="QH466" s="17"/>
      <c r="QI466" s="17"/>
      <c r="QJ466" s="17"/>
      <c r="QK466" s="17"/>
      <c r="QL466" s="17"/>
      <c r="QM466" s="17"/>
      <c r="QN466" s="17"/>
      <c r="QO466" s="17"/>
      <c r="QP466" s="17"/>
      <c r="QQ466" s="17"/>
      <c r="QR466" s="17"/>
      <c r="QS466" s="17"/>
      <c r="QT466" s="17"/>
      <c r="QU466" s="17"/>
      <c r="QV466" s="17"/>
      <c r="QW466" s="17"/>
      <c r="QX466" s="17"/>
      <c r="QY466" s="17"/>
      <c r="QZ466" s="17"/>
      <c r="RA466" s="17"/>
      <c r="RB466" s="17"/>
      <c r="RC466" s="17"/>
      <c r="RD466" s="17"/>
      <c r="RE466" s="17"/>
      <c r="RF466" s="17"/>
      <c r="RG466" s="17"/>
      <c r="RH466" s="17"/>
      <c r="RI466" s="17"/>
      <c r="RJ466" s="17"/>
      <c r="RK466" s="17"/>
      <c r="RL466" s="17"/>
      <c r="RM466" s="17"/>
      <c r="RN466" s="17"/>
      <c r="RO466" s="17"/>
      <c r="RP466" s="17"/>
      <c r="RQ466" s="17"/>
      <c r="RR466" s="17"/>
      <c r="RS466" s="17"/>
      <c r="RT466" s="17"/>
      <c r="RU466" s="17"/>
      <c r="RV466" s="17"/>
      <c r="RW466" s="17"/>
      <c r="RX466" s="17"/>
      <c r="RY466" s="17"/>
      <c r="RZ466" s="17"/>
      <c r="SA466" s="17"/>
      <c r="SB466" s="17"/>
      <c r="SC466" s="17"/>
      <c r="SD466" s="17"/>
      <c r="SE466" s="17"/>
      <c r="SF466" s="17"/>
      <c r="SG466" s="17"/>
      <c r="SH466" s="17"/>
      <c r="SI466" s="17"/>
      <c r="SJ466" s="17"/>
      <c r="SK466" s="17"/>
      <c r="SL466" s="17"/>
      <c r="SM466" s="17"/>
      <c r="SN466" s="17"/>
      <c r="SO466" s="17"/>
      <c r="SP466" s="17"/>
      <c r="SQ466" s="17"/>
      <c r="SR466" s="17"/>
      <c r="SS466" s="17"/>
      <c r="ST466" s="17"/>
      <c r="SU466" s="17"/>
      <c r="SV466" s="17"/>
      <c r="SW466" s="17"/>
      <c r="SX466" s="17"/>
      <c r="SY466" s="17"/>
      <c r="SZ466" s="17"/>
      <c r="TA466" s="17"/>
      <c r="TB466" s="17"/>
      <c r="TC466" s="17"/>
      <c r="TD466" s="17"/>
      <c r="TE466" s="17"/>
      <c r="TF466" s="17"/>
      <c r="TG466" s="17"/>
      <c r="TH466" s="17"/>
      <c r="TI466" s="17"/>
      <c r="TJ466" s="17"/>
      <c r="TK466" s="17"/>
      <c r="TL466" s="17"/>
      <c r="TM466" s="17"/>
      <c r="TN466" s="17"/>
      <c r="TO466" s="17"/>
      <c r="TP466" s="17"/>
      <c r="TQ466" s="17"/>
      <c r="TR466" s="17"/>
      <c r="TS466" s="17"/>
      <c r="TT466" s="17"/>
      <c r="TU466" s="17"/>
      <c r="TV466" s="17"/>
      <c r="TW466" s="17"/>
      <c r="TX466" s="17"/>
      <c r="TY466" s="17"/>
      <c r="TZ466" s="17"/>
      <c r="UA466" s="17"/>
      <c r="UB466" s="17"/>
      <c r="UC466" s="17"/>
      <c r="UD466" s="17"/>
      <c r="UE466" s="17"/>
      <c r="UF466" s="17"/>
      <c r="UG466" s="17"/>
      <c r="UH466" s="17"/>
      <c r="UI466" s="17"/>
      <c r="UJ466" s="17"/>
      <c r="UK466" s="17"/>
      <c r="UL466" s="17"/>
      <c r="UM466" s="17"/>
      <c r="UN466" s="17"/>
      <c r="UO466" s="17"/>
      <c r="UP466" s="17"/>
      <c r="UQ466" s="17"/>
      <c r="UR466" s="17"/>
      <c r="US466" s="17"/>
      <c r="UT466" s="17"/>
      <c r="UU466" s="17"/>
      <c r="UV466" s="17"/>
      <c r="UW466" s="17"/>
      <c r="UX466" s="17"/>
      <c r="UY466" s="17"/>
      <c r="UZ466" s="17"/>
      <c r="VA466" s="17"/>
      <c r="VB466" s="17"/>
      <c r="VC466" s="17"/>
      <c r="VD466" s="17"/>
      <c r="VE466" s="17"/>
      <c r="VF466" s="17"/>
      <c r="VG466" s="17"/>
      <c r="VH466" s="17"/>
      <c r="VI466" s="17"/>
      <c r="VJ466" s="17"/>
      <c r="VK466" s="17"/>
      <c r="VL466" s="17"/>
      <c r="VM466" s="17"/>
      <c r="VN466" s="17"/>
      <c r="VO466" s="17"/>
      <c r="VP466" s="17"/>
      <c r="VQ466" s="17"/>
      <c r="VR466" s="17"/>
      <c r="VS466" s="17"/>
      <c r="VT466" s="17"/>
      <c r="VU466" s="17"/>
      <c r="VV466" s="17"/>
      <c r="VW466" s="17"/>
      <c r="VX466" s="17"/>
      <c r="VY466" s="17"/>
      <c r="VZ466" s="17"/>
      <c r="WA466" s="17"/>
      <c r="WB466" s="17"/>
      <c r="WC466" s="17"/>
      <c r="WD466" s="17"/>
      <c r="WE466" s="17"/>
      <c r="WF466" s="17"/>
      <c r="WG466" s="17"/>
      <c r="WH466" s="17"/>
      <c r="WI466" s="17"/>
      <c r="WJ466" s="17"/>
      <c r="WK466" s="17"/>
      <c r="WL466" s="17"/>
      <c r="WM466" s="17"/>
      <c r="WN466" s="17"/>
      <c r="WO466" s="17"/>
      <c r="WP466" s="17"/>
      <c r="WQ466" s="17"/>
      <c r="WR466" s="17"/>
      <c r="WS466" s="17"/>
      <c r="WT466" s="17"/>
      <c r="WU466" s="17"/>
      <c r="WV466" s="17"/>
      <c r="WW466" s="17"/>
      <c r="WX466" s="17"/>
      <c r="WY466" s="17"/>
      <c r="WZ466" s="17"/>
      <c r="XA466" s="17"/>
      <c r="XB466" s="17"/>
      <c r="XC466" s="17"/>
      <c r="XD466" s="17"/>
      <c r="XE466" s="17"/>
      <c r="XF466" s="17"/>
      <c r="XG466" s="17"/>
      <c r="XH466" s="17"/>
      <c r="XI466" s="17"/>
      <c r="XJ466" s="17"/>
      <c r="XK466" s="17"/>
      <c r="XL466" s="17"/>
      <c r="XM466" s="17"/>
      <c r="XN466" s="17"/>
      <c r="XO466" s="17"/>
      <c r="XP466" s="17"/>
      <c r="XQ466" s="17"/>
      <c r="XR466" s="17"/>
      <c r="XS466" s="17"/>
      <c r="XT466" s="17"/>
      <c r="XU466" s="17"/>
      <c r="XV466" s="17"/>
      <c r="XW466" s="17"/>
      <c r="XX466" s="17"/>
      <c r="XY466" s="17"/>
      <c r="XZ466" s="17"/>
      <c r="YA466" s="17"/>
      <c r="YB466" s="17"/>
      <c r="YC466" s="17"/>
      <c r="YD466" s="17"/>
      <c r="YE466" s="17"/>
      <c r="YF466" s="17"/>
      <c r="YG466" s="17"/>
      <c r="YH466" s="17"/>
      <c r="YI466" s="17"/>
      <c r="YJ466" s="17"/>
      <c r="YK466" s="17"/>
      <c r="YL466" s="17"/>
      <c r="YM466" s="17"/>
      <c r="YN466" s="17"/>
      <c r="YO466" s="17"/>
      <c r="YP466" s="17"/>
      <c r="YQ466" s="17"/>
      <c r="YR466" s="17"/>
      <c r="YS466" s="17"/>
      <c r="YT466" s="17"/>
      <c r="YU466" s="17"/>
      <c r="YV466" s="17"/>
      <c r="YW466" s="17"/>
      <c r="YX466" s="17"/>
      <c r="YY466" s="17"/>
      <c r="YZ466" s="17"/>
      <c r="ZA466" s="17"/>
      <c r="ZB466" s="17"/>
      <c r="ZC466" s="17"/>
      <c r="ZD466" s="17"/>
      <c r="ZE466" s="17"/>
      <c r="ZF466" s="17"/>
      <c r="ZG466" s="17"/>
      <c r="ZH466" s="17"/>
      <c r="ZI466" s="17"/>
      <c r="ZJ466" s="17"/>
      <c r="ZK466" s="17"/>
      <c r="ZL466" s="17"/>
      <c r="ZM466" s="17"/>
      <c r="ZN466" s="17"/>
      <c r="ZO466" s="17"/>
      <c r="ZP466" s="17"/>
      <c r="ZQ466" s="17"/>
      <c r="ZR466" s="17"/>
      <c r="ZS466" s="17"/>
      <c r="ZT466" s="17"/>
      <c r="ZU466" s="17"/>
      <c r="ZV466" s="17"/>
      <c r="ZW466" s="17"/>
      <c r="ZX466" s="17"/>
      <c r="ZY466" s="17"/>
      <c r="ZZ466" s="17"/>
      <c r="AAA466" s="17"/>
      <c r="AAB466" s="17"/>
      <c r="AAC466" s="17"/>
      <c r="AAD466" s="17"/>
      <c r="AAE466" s="17"/>
      <c r="AAF466" s="17"/>
      <c r="AAG466" s="17"/>
      <c r="AAH466" s="17"/>
      <c r="AAI466" s="17"/>
      <c r="AAJ466" s="17"/>
      <c r="AAK466" s="17"/>
      <c r="AAL466" s="17"/>
      <c r="AAM466" s="17"/>
      <c r="AAN466" s="17"/>
      <c r="AAO466" s="17"/>
      <c r="AAP466" s="17"/>
      <c r="AAQ466" s="17"/>
      <c r="AAR466" s="17"/>
      <c r="AAS466" s="17"/>
      <c r="AAT466" s="17"/>
      <c r="AAU466" s="17"/>
      <c r="AAV466" s="17"/>
      <c r="AAW466" s="17"/>
      <c r="AAX466" s="17"/>
      <c r="AAY466" s="17"/>
      <c r="AAZ466" s="17"/>
      <c r="ABA466" s="17"/>
      <c r="ABB466" s="17"/>
      <c r="ABC466" s="17"/>
      <c r="ABD466" s="17"/>
      <c r="ABE466" s="17"/>
      <c r="ABF466" s="17"/>
      <c r="ABG466" s="17"/>
      <c r="ABH466" s="17"/>
      <c r="ABI466" s="17"/>
      <c r="ABJ466" s="17"/>
      <c r="ABK466" s="17"/>
      <c r="ABL466" s="17"/>
      <c r="ABM466" s="17"/>
      <c r="ABN466" s="17"/>
      <c r="ABO466" s="17"/>
      <c r="ABP466" s="17"/>
      <c r="ABQ466" s="17"/>
      <c r="ABR466" s="17"/>
      <c r="ABS466" s="17"/>
      <c r="ABT466" s="17"/>
      <c r="ABU466" s="17"/>
      <c r="ABV466" s="17"/>
      <c r="ABW466" s="17"/>
      <c r="ABX466" s="17"/>
      <c r="ABY466" s="17"/>
      <c r="ABZ466" s="17"/>
      <c r="ACA466" s="17"/>
      <c r="ACB466" s="17"/>
      <c r="ACC466" s="17"/>
      <c r="ACD466" s="17"/>
      <c r="ACE466" s="17"/>
      <c r="ACF466" s="17"/>
      <c r="ACG466" s="17"/>
      <c r="ACH466" s="17"/>
      <c r="ACI466" s="17"/>
      <c r="ACJ466" s="17"/>
      <c r="ACK466" s="17"/>
      <c r="ACL466" s="17"/>
      <c r="ACM466" s="17"/>
      <c r="ACN466" s="17"/>
      <c r="ACO466" s="17"/>
      <c r="ACP466" s="17"/>
      <c r="ACQ466" s="17"/>
      <c r="ACR466" s="17"/>
      <c r="ACS466" s="17"/>
      <c r="ACT466" s="17"/>
      <c r="ACU466" s="17"/>
      <c r="ACV466" s="17"/>
      <c r="ACW466" s="17"/>
      <c r="ACX466" s="17"/>
      <c r="ACY466" s="17"/>
      <c r="ACZ466" s="17"/>
      <c r="ADA466" s="17"/>
      <c r="ADB466" s="17"/>
      <c r="ADC466" s="17"/>
      <c r="ADD466" s="17"/>
      <c r="ADE466" s="17"/>
      <c r="ADF466" s="17"/>
      <c r="ADG466" s="17"/>
      <c r="ADH466" s="17"/>
      <c r="ADI466" s="17"/>
      <c r="ADJ466" s="17"/>
      <c r="ADK466" s="17"/>
      <c r="ADL466" s="17"/>
      <c r="ADM466" s="17"/>
      <c r="ADN466" s="17"/>
      <c r="ADO466" s="17"/>
      <c r="ADP466" s="17"/>
      <c r="ADQ466" s="17"/>
      <c r="ADR466" s="17"/>
      <c r="ADS466" s="17"/>
      <c r="ADT466" s="17"/>
      <c r="ADU466" s="17"/>
      <c r="ADV466" s="17"/>
      <c r="ADW466" s="17"/>
      <c r="ADX466" s="17"/>
      <c r="ADY466" s="17"/>
      <c r="ADZ466" s="17"/>
      <c r="AEA466" s="17"/>
      <c r="AEB466" s="17"/>
      <c r="AEC466" s="17"/>
      <c r="AED466" s="17"/>
      <c r="AEE466" s="17"/>
      <c r="AEF466" s="17"/>
      <c r="AEG466" s="17"/>
      <c r="AEH466" s="17"/>
      <c r="AEI466" s="17"/>
      <c r="AEJ466" s="17"/>
      <c r="AEK466" s="17"/>
      <c r="AEL466" s="17"/>
      <c r="AEM466" s="17"/>
      <c r="AEN466" s="17"/>
      <c r="AEO466" s="17"/>
      <c r="AEP466" s="17"/>
      <c r="AEQ466" s="17"/>
      <c r="AER466" s="17"/>
      <c r="AES466" s="17"/>
      <c r="AET466" s="17"/>
      <c r="AEU466" s="17"/>
      <c r="AEV466" s="17"/>
      <c r="AEW466" s="17"/>
      <c r="AEX466" s="17"/>
      <c r="AEY466" s="17"/>
      <c r="AEZ466" s="17"/>
      <c r="AFA466" s="17"/>
      <c r="AFB466" s="17"/>
      <c r="AFC466" s="17"/>
      <c r="AFD466" s="17"/>
      <c r="AFE466" s="17"/>
      <c r="AFF466" s="17"/>
      <c r="AFG466" s="17"/>
      <c r="AFH466" s="17"/>
      <c r="AFI466" s="17"/>
      <c r="AFJ466" s="17"/>
      <c r="AFK466" s="17"/>
      <c r="AFL466" s="17"/>
      <c r="AFM466" s="17"/>
      <c r="AFN466" s="17"/>
      <c r="AFO466" s="17"/>
      <c r="AFP466" s="17"/>
      <c r="AFQ466" s="17"/>
      <c r="AFR466" s="17"/>
      <c r="AFS466" s="17"/>
      <c r="AFT466" s="17"/>
      <c r="AFU466" s="17"/>
      <c r="AFV466" s="17"/>
      <c r="AFW466" s="17"/>
      <c r="AFX466" s="17"/>
      <c r="AFY466" s="17"/>
      <c r="AFZ466" s="17"/>
      <c r="AGA466" s="17"/>
      <c r="AGB466" s="17"/>
      <c r="AGC466" s="17"/>
      <c r="AGD466" s="17"/>
      <c r="AGE466" s="17"/>
      <c r="AGF466" s="17"/>
      <c r="AGG466" s="17"/>
      <c r="AGH466" s="17"/>
      <c r="AGI466" s="17"/>
      <c r="AGJ466" s="17"/>
      <c r="AGK466" s="17"/>
      <c r="AGL466" s="17"/>
      <c r="AGM466" s="17"/>
      <c r="AGN466" s="17"/>
      <c r="AGO466" s="17"/>
      <c r="AGP466" s="17"/>
      <c r="AGQ466" s="17"/>
      <c r="AGR466" s="17"/>
      <c r="AGS466" s="17"/>
      <c r="AGT466" s="17"/>
      <c r="AGU466" s="17"/>
      <c r="AGV466" s="17"/>
      <c r="AGW466" s="17"/>
      <c r="AGX466" s="17"/>
      <c r="AGY466" s="17"/>
      <c r="AGZ466" s="17"/>
      <c r="AHA466" s="17"/>
      <c r="AHB466" s="17"/>
      <c r="AHC466" s="17"/>
      <c r="AHD466" s="17"/>
      <c r="AHE466" s="17"/>
      <c r="AHF466" s="17"/>
      <c r="AHG466" s="17"/>
      <c r="AHH466" s="17"/>
      <c r="AHI466" s="17"/>
      <c r="AHJ466" s="17"/>
      <c r="AHK466" s="17"/>
      <c r="AHL466" s="17"/>
      <c r="AHM466" s="17"/>
      <c r="AHN466" s="17"/>
      <c r="AHO466" s="17"/>
      <c r="AHP466" s="17"/>
      <c r="AHQ466" s="17"/>
      <c r="AHR466" s="17"/>
      <c r="AHS466" s="17"/>
      <c r="AHT466" s="17"/>
      <c r="AHU466" s="17"/>
      <c r="AHV466" s="17"/>
      <c r="AHW466" s="17"/>
      <c r="AHX466" s="17"/>
      <c r="AHY466" s="17"/>
      <c r="AHZ466" s="17"/>
      <c r="AIA466" s="17"/>
      <c r="AIB466" s="17"/>
      <c r="AIC466" s="17"/>
      <c r="AID466" s="17"/>
      <c r="AIE466" s="17"/>
      <c r="AIF466" s="17"/>
      <c r="AIG466" s="17"/>
      <c r="AIH466" s="17"/>
      <c r="AII466" s="17"/>
      <c r="AIJ466" s="17"/>
      <c r="AIK466" s="17"/>
      <c r="AIL466" s="17"/>
      <c r="AIM466" s="17"/>
      <c r="AIN466" s="17"/>
      <c r="AIO466" s="17"/>
      <c r="AIP466" s="17"/>
      <c r="AIQ466" s="17"/>
      <c r="AIR466" s="17"/>
      <c r="AIS466" s="17"/>
      <c r="AIT466" s="17"/>
      <c r="AIU466" s="17"/>
      <c r="AIV466" s="17"/>
      <c r="AIW466" s="17"/>
      <c r="AIX466" s="17"/>
      <c r="AIY466" s="17"/>
      <c r="AIZ466" s="17"/>
      <c r="AJA466" s="17"/>
      <c r="AJB466" s="17"/>
      <c r="AJC466" s="17"/>
      <c r="AJD466" s="17"/>
      <c r="AJE466" s="17"/>
      <c r="AJF466" s="17"/>
      <c r="AJG466" s="17"/>
      <c r="AJH466" s="17"/>
      <c r="AJI466" s="17"/>
      <c r="AJJ466" s="17"/>
      <c r="AJK466" s="17"/>
      <c r="AJL466" s="17"/>
      <c r="AJM466" s="17"/>
      <c r="AJN466" s="17"/>
      <c r="AJO466" s="17"/>
      <c r="AJP466" s="17"/>
      <c r="AJQ466" s="17"/>
      <c r="AJR466" s="17"/>
      <c r="AJS466" s="17"/>
      <c r="AJT466" s="17"/>
      <c r="AJU466" s="17"/>
      <c r="AJV466" s="17"/>
      <c r="AJW466" s="17"/>
      <c r="AJX466" s="17"/>
      <c r="AJY466" s="17"/>
      <c r="AJZ466" s="17"/>
      <c r="AKA466" s="17"/>
      <c r="AKB466" s="17"/>
      <c r="AKC466" s="17"/>
      <c r="AKD466" s="17"/>
      <c r="AKE466" s="17"/>
      <c r="AKF466" s="17"/>
      <c r="AKG466" s="17"/>
      <c r="AKH466" s="17"/>
      <c r="AKI466" s="17"/>
      <c r="AKJ466" s="17"/>
      <c r="AKK466" s="17"/>
      <c r="AKL466" s="17"/>
      <c r="AKM466" s="17"/>
      <c r="AKN466" s="17"/>
      <c r="AKO466" s="17"/>
      <c r="AKP466" s="17"/>
      <c r="AKQ466" s="17"/>
      <c r="AKR466" s="17"/>
      <c r="AKS466" s="17"/>
      <c r="AKT466" s="17"/>
      <c r="AKU466" s="17"/>
      <c r="AKV466" s="17"/>
      <c r="AKW466" s="17"/>
      <c r="AKX466" s="17"/>
      <c r="AKY466" s="17"/>
      <c r="AKZ466" s="17"/>
      <c r="ALA466" s="17"/>
      <c r="ALB466" s="17"/>
      <c r="ALC466" s="17"/>
      <c r="ALD466" s="17"/>
      <c r="ALE466" s="17"/>
      <c r="ALF466" s="17"/>
      <c r="ALG466" s="17"/>
      <c r="ALH466" s="17"/>
      <c r="ALI466" s="17"/>
      <c r="ALJ466" s="17"/>
      <c r="ALK466" s="17"/>
      <c r="ALL466" s="17"/>
      <c r="ALM466" s="17"/>
      <c r="ALN466" s="17"/>
      <c r="ALO466" s="17"/>
      <c r="ALP466" s="17"/>
      <c r="ALQ466" s="17"/>
      <c r="ALR466" s="17"/>
      <c r="ALS466" s="17"/>
      <c r="ALT466" s="17"/>
      <c r="ALU466" s="17"/>
      <c r="ALV466" s="17"/>
      <c r="ALW466" s="17"/>
      <c r="ALX466" s="17"/>
      <c r="ALY466" s="17"/>
      <c r="ALZ466" s="17"/>
      <c r="AMA466" s="17"/>
      <c r="AMB466" s="17"/>
      <c r="AMC466" s="17"/>
      <c r="AMD466" s="17"/>
      <c r="AME466" s="17"/>
      <c r="AMF466" s="17"/>
      <c r="AMG466" s="17"/>
      <c r="AMH466" s="17"/>
      <c r="AMI466" s="17"/>
      <c r="AMJ466" s="17"/>
      <c r="AMK466" s="17"/>
      <c r="AML466" s="17"/>
      <c r="AMM466" s="17"/>
      <c r="AMN466" s="17"/>
      <c r="AMO466" s="17"/>
      <c r="AMP466" s="17"/>
      <c r="AMQ466" s="17"/>
      <c r="AMR466" s="17"/>
      <c r="AMS466" s="17"/>
      <c r="AMT466" s="17"/>
      <c r="AMU466" s="17"/>
      <c r="AMV466" s="17"/>
      <c r="AMW466" s="17"/>
      <c r="AMX466" s="17"/>
      <c r="AMY466" s="17"/>
      <c r="AMZ466" s="17"/>
      <c r="ANA466" s="17"/>
      <c r="ANB466" s="17"/>
      <c r="ANC466" s="17"/>
      <c r="AND466" s="17"/>
      <c r="ANE466" s="17"/>
      <c r="ANF466" s="17"/>
      <c r="ANG466" s="17"/>
      <c r="ANH466" s="17"/>
      <c r="ANI466" s="17"/>
      <c r="ANJ466" s="17"/>
      <c r="ANK466" s="17"/>
      <c r="ANL466" s="17"/>
      <c r="ANM466" s="17"/>
      <c r="ANN466" s="17"/>
      <c r="ANO466" s="17"/>
      <c r="ANP466" s="17"/>
      <c r="ANQ466" s="17"/>
      <c r="ANR466" s="17"/>
      <c r="ANS466" s="17"/>
      <c r="ANT466" s="17"/>
      <c r="ANU466" s="17"/>
      <c r="ANV466" s="17"/>
      <c r="ANW466" s="17"/>
      <c r="ANX466" s="17"/>
      <c r="ANY466" s="17"/>
      <c r="ANZ466" s="17"/>
      <c r="AOA466" s="17"/>
      <c r="AOB466" s="17"/>
      <c r="AOC466" s="17"/>
      <c r="AOD466" s="17"/>
      <c r="AOE466" s="17"/>
      <c r="AOF466" s="17"/>
      <c r="AOG466" s="17"/>
      <c r="AOH466" s="17"/>
      <c r="AOI466" s="17"/>
      <c r="AOJ466" s="17"/>
      <c r="AOK466" s="17"/>
      <c r="AOL466" s="17"/>
      <c r="AOM466" s="17"/>
      <c r="AON466" s="17"/>
      <c r="AOO466" s="17"/>
      <c r="AOP466" s="17"/>
      <c r="AOQ466" s="17"/>
      <c r="AOR466" s="17"/>
      <c r="AOS466" s="17"/>
      <c r="AOT466" s="17"/>
      <c r="AOU466" s="17"/>
      <c r="AOV466" s="17"/>
      <c r="AOW466" s="17"/>
      <c r="AOX466" s="17"/>
      <c r="AOY466" s="17"/>
      <c r="AOZ466" s="17"/>
      <c r="APA466" s="17"/>
      <c r="APB466" s="17"/>
      <c r="APC466" s="17"/>
      <c r="APD466" s="17"/>
      <c r="APE466" s="17"/>
      <c r="APF466" s="17"/>
      <c r="APG466" s="17"/>
      <c r="APH466" s="17"/>
      <c r="API466" s="17"/>
      <c r="APJ466" s="17"/>
      <c r="APK466" s="17"/>
      <c r="APL466" s="17"/>
      <c r="APM466" s="17"/>
      <c r="APN466" s="17"/>
      <c r="APO466" s="17"/>
      <c r="APP466" s="17"/>
      <c r="APQ466" s="17"/>
      <c r="APR466" s="17"/>
      <c r="APS466" s="17"/>
      <c r="APT466" s="17"/>
      <c r="APU466" s="17"/>
      <c r="APV466" s="17"/>
      <c r="APW466" s="17"/>
      <c r="APX466" s="17"/>
      <c r="APY466" s="17"/>
      <c r="APZ466" s="17"/>
      <c r="AQA466" s="17"/>
      <c r="AQB466" s="17"/>
      <c r="AQC466" s="17"/>
      <c r="AQD466" s="17"/>
      <c r="AQE466" s="17"/>
      <c r="AQF466" s="17"/>
      <c r="AQG466" s="17"/>
      <c r="AQH466" s="17"/>
      <c r="AQI466" s="17"/>
      <c r="AQJ466" s="17"/>
      <c r="AQK466" s="17"/>
      <c r="AQL466" s="17"/>
      <c r="AQM466" s="17"/>
      <c r="AQN466" s="17"/>
      <c r="AQO466" s="17"/>
      <c r="AQP466" s="17"/>
      <c r="AQQ466" s="17"/>
      <c r="AQR466" s="17"/>
      <c r="AQS466" s="17"/>
      <c r="AQT466" s="17"/>
      <c r="AQU466" s="17"/>
      <c r="AQV466" s="17"/>
      <c r="AQW466" s="17"/>
      <c r="AQX466" s="17"/>
      <c r="AQY466" s="17"/>
      <c r="AQZ466" s="17"/>
      <c r="ARA466" s="17"/>
      <c r="ARB466" s="17"/>
      <c r="ARC466" s="17"/>
      <c r="ARD466" s="17"/>
      <c r="ARE466" s="17"/>
      <c r="ARF466" s="17"/>
      <c r="ARG466" s="17"/>
      <c r="ARH466" s="17"/>
      <c r="ARI466" s="17"/>
      <c r="ARJ466" s="17"/>
      <c r="ARK466" s="17"/>
      <c r="ARL466" s="17"/>
      <c r="ARM466" s="17"/>
      <c r="ARN466" s="17"/>
      <c r="ARO466" s="17"/>
      <c r="ARP466" s="17"/>
      <c r="ARQ466" s="17"/>
      <c r="ARR466" s="17"/>
      <c r="ARS466" s="17"/>
      <c r="ART466" s="17"/>
      <c r="ARU466" s="17"/>
      <c r="ARV466" s="17"/>
      <c r="ARW466" s="17"/>
      <c r="ARX466" s="17"/>
      <c r="ARY466" s="17"/>
      <c r="ARZ466" s="17"/>
      <c r="ASA466" s="17"/>
      <c r="ASB466" s="17"/>
      <c r="ASC466" s="17"/>
      <c r="ASD466" s="17"/>
      <c r="ASE466" s="17"/>
      <c r="ASF466" s="17"/>
      <c r="ASG466" s="17"/>
      <c r="ASH466" s="17"/>
      <c r="ASI466" s="17"/>
      <c r="ASJ466" s="17"/>
      <c r="ASK466" s="17"/>
      <c r="ASL466" s="17"/>
      <c r="ASM466" s="17"/>
      <c r="ASN466" s="17"/>
      <c r="ASO466" s="17"/>
      <c r="ASP466" s="17"/>
      <c r="ASQ466" s="17"/>
      <c r="ASR466" s="17"/>
      <c r="ASS466" s="17"/>
      <c r="AST466" s="17"/>
      <c r="ASU466" s="17"/>
      <c r="ASV466" s="17"/>
      <c r="ASW466" s="17"/>
      <c r="ASX466" s="17"/>
      <c r="ASY466" s="17"/>
      <c r="ASZ466" s="17"/>
      <c r="ATA466" s="17"/>
      <c r="ATB466" s="17"/>
      <c r="ATC466" s="17"/>
      <c r="ATD466" s="17"/>
      <c r="ATE466" s="17"/>
      <c r="ATF466" s="17"/>
      <c r="ATG466" s="17"/>
      <c r="ATH466" s="17"/>
      <c r="ATI466" s="17"/>
      <c r="ATJ466" s="17"/>
      <c r="ATK466" s="17"/>
      <c r="ATL466" s="17"/>
      <c r="ATM466" s="17"/>
      <c r="ATN466" s="17"/>
      <c r="ATO466" s="17"/>
      <c r="ATP466" s="17"/>
      <c r="ATQ466" s="17"/>
      <c r="ATR466" s="17"/>
      <c r="ATS466" s="17"/>
      <c r="ATT466" s="17"/>
      <c r="ATU466" s="17"/>
      <c r="ATV466" s="17"/>
      <c r="ATW466" s="17"/>
      <c r="ATX466" s="17"/>
      <c r="ATY466" s="17"/>
      <c r="ATZ466" s="17"/>
      <c r="AUA466" s="17"/>
      <c r="AUB466" s="17"/>
      <c r="AUC466" s="17"/>
      <c r="AUD466" s="17"/>
      <c r="AUE466" s="17"/>
      <c r="AUF466" s="17"/>
      <c r="AUG466" s="17"/>
      <c r="AUH466" s="17"/>
      <c r="AUI466" s="17"/>
      <c r="AUJ466" s="17"/>
      <c r="AUK466" s="17"/>
      <c r="AUL466" s="17"/>
      <c r="AUM466" s="17"/>
      <c r="AUN466" s="17"/>
      <c r="AUO466" s="17"/>
      <c r="AUP466" s="17"/>
      <c r="AUQ466" s="17"/>
      <c r="AUR466" s="17"/>
      <c r="AUS466" s="17"/>
      <c r="AUT466" s="17"/>
      <c r="AUU466" s="17"/>
      <c r="AUV466" s="17"/>
      <c r="AUW466" s="17"/>
      <c r="AUX466" s="17"/>
      <c r="AUY466" s="17"/>
      <c r="AUZ466" s="17"/>
      <c r="AVA466" s="17"/>
      <c r="AVB466" s="17"/>
      <c r="AVC466" s="17"/>
      <c r="AVD466" s="17"/>
      <c r="AVE466" s="17"/>
      <c r="AVF466" s="17"/>
      <c r="AVG466" s="17"/>
      <c r="AVH466" s="17"/>
      <c r="AVI466" s="17"/>
      <c r="AVJ466" s="17"/>
      <c r="AVK466" s="17"/>
      <c r="AVL466" s="17"/>
      <c r="AVM466" s="17"/>
      <c r="AVN466" s="17"/>
      <c r="AVO466" s="17"/>
      <c r="AVP466" s="17"/>
      <c r="AVQ466" s="17"/>
      <c r="AVR466" s="17"/>
      <c r="AVS466" s="17"/>
      <c r="AVT466" s="17"/>
      <c r="AVU466" s="17"/>
      <c r="AVV466" s="17"/>
      <c r="AVW466" s="17"/>
      <c r="AVX466" s="17"/>
      <c r="AVY466" s="17"/>
      <c r="AVZ466" s="17"/>
      <c r="AWA466" s="17"/>
      <c r="AWB466" s="17"/>
      <c r="AWC466" s="17"/>
      <c r="AWD466" s="17"/>
      <c r="AWE466" s="17"/>
      <c r="AWF466" s="17"/>
      <c r="AWG466" s="17"/>
      <c r="AWH466" s="17"/>
      <c r="AWI466" s="17"/>
      <c r="AWJ466" s="17"/>
      <c r="AWK466" s="17"/>
      <c r="AWL466" s="17"/>
      <c r="AWM466" s="17"/>
      <c r="AWN466" s="17"/>
      <c r="AWO466" s="17"/>
      <c r="AWP466" s="17"/>
      <c r="AWQ466" s="17"/>
      <c r="AWR466" s="17"/>
      <c r="AWS466" s="17"/>
      <c r="AWT466" s="17"/>
      <c r="AWU466" s="17"/>
      <c r="AWV466" s="17"/>
      <c r="AWW466" s="17"/>
      <c r="AWX466" s="17"/>
      <c r="AWY466" s="17"/>
      <c r="AWZ466" s="17"/>
      <c r="AXA466" s="17"/>
      <c r="AXB466" s="17"/>
      <c r="AXC466" s="17"/>
      <c r="AXD466" s="17"/>
      <c r="AXE466" s="17"/>
      <c r="AXF466" s="17"/>
      <c r="AXG466" s="17"/>
      <c r="AXH466" s="17"/>
      <c r="AXI466" s="17"/>
      <c r="AXJ466" s="17"/>
      <c r="AXK466" s="17"/>
      <c r="AXL466" s="17"/>
      <c r="AXM466" s="17"/>
      <c r="AXN466" s="17"/>
      <c r="AXO466" s="17"/>
      <c r="AXP466" s="17"/>
      <c r="AXQ466" s="17"/>
      <c r="AXR466" s="17"/>
      <c r="AXS466" s="17"/>
      <c r="AXT466" s="17"/>
      <c r="AXU466" s="17"/>
      <c r="AXV466" s="17"/>
      <c r="AXW466" s="17"/>
      <c r="AXX466" s="17"/>
      <c r="AXY466" s="17"/>
      <c r="AXZ466" s="17"/>
      <c r="AYA466" s="17"/>
      <c r="AYB466" s="17"/>
      <c r="AYC466" s="17"/>
      <c r="AYD466" s="17"/>
      <c r="AYE466" s="17"/>
      <c r="AYF466" s="17"/>
      <c r="AYG466" s="17"/>
      <c r="AYH466" s="17"/>
      <c r="AYI466" s="17"/>
      <c r="AYJ466" s="17"/>
      <c r="AYK466" s="17"/>
      <c r="AYL466" s="17"/>
      <c r="AYM466" s="17"/>
      <c r="AYN466" s="17"/>
      <c r="AYO466" s="17"/>
      <c r="AYP466" s="17"/>
      <c r="AYQ466" s="17"/>
      <c r="AYR466" s="17"/>
      <c r="AYS466" s="17"/>
      <c r="AYT466" s="17"/>
      <c r="AYU466" s="17"/>
      <c r="AYV466" s="17"/>
      <c r="AYW466" s="17"/>
      <c r="AYX466" s="17"/>
      <c r="AYY466" s="17"/>
      <c r="AYZ466" s="17"/>
      <c r="AZA466" s="17"/>
      <c r="AZB466" s="17"/>
      <c r="AZC466" s="17"/>
      <c r="AZD466" s="17"/>
      <c r="AZE466" s="17"/>
      <c r="AZF466" s="17"/>
      <c r="AZG466" s="17"/>
      <c r="AZH466" s="17"/>
      <c r="AZI466" s="17"/>
      <c r="AZJ466" s="17"/>
      <c r="AZK466" s="17"/>
      <c r="AZL466" s="17"/>
      <c r="AZM466" s="17"/>
      <c r="AZN466" s="17"/>
      <c r="AZO466" s="17"/>
      <c r="AZP466" s="17"/>
      <c r="AZQ466" s="17"/>
      <c r="AZR466" s="17"/>
      <c r="AZS466" s="17"/>
      <c r="AZT466" s="17"/>
      <c r="AZU466" s="17"/>
      <c r="AZV466" s="17"/>
      <c r="AZW466" s="17"/>
      <c r="AZX466" s="17"/>
      <c r="AZY466" s="17"/>
      <c r="AZZ466" s="17"/>
      <c r="BAA466" s="17"/>
      <c r="BAB466" s="17"/>
      <c r="BAC466" s="17"/>
      <c r="BAD466" s="17"/>
      <c r="BAE466" s="17"/>
      <c r="BAF466" s="17"/>
      <c r="BAG466" s="17"/>
      <c r="BAH466" s="17"/>
      <c r="BAI466" s="17"/>
      <c r="BAJ466" s="17"/>
      <c r="BAK466" s="17"/>
      <c r="BAL466" s="17"/>
      <c r="BAM466" s="17"/>
      <c r="BAN466" s="17"/>
      <c r="BAO466" s="17"/>
      <c r="BAP466" s="17"/>
      <c r="BAQ466" s="17"/>
      <c r="BAR466" s="17"/>
      <c r="BAS466" s="17"/>
      <c r="BAT466" s="17"/>
      <c r="BAU466" s="17"/>
      <c r="BAV466" s="17"/>
      <c r="BAW466" s="17"/>
      <c r="BAX466" s="17"/>
      <c r="BAY466" s="17"/>
      <c r="BAZ466" s="17"/>
      <c r="BBA466" s="17"/>
      <c r="BBB466" s="17"/>
      <c r="BBC466" s="17"/>
      <c r="BBD466" s="17"/>
      <c r="BBE466" s="17"/>
      <c r="BBF466" s="17"/>
      <c r="BBG466" s="17"/>
      <c r="BBH466" s="17"/>
      <c r="BBI466" s="17"/>
      <c r="BBJ466" s="17"/>
      <c r="BBK466" s="17"/>
      <c r="BBL466" s="17"/>
      <c r="BBM466" s="17"/>
      <c r="BBN466" s="17"/>
      <c r="BBO466" s="17"/>
      <c r="BBP466" s="17"/>
      <c r="BBQ466" s="17"/>
      <c r="BBR466" s="17"/>
      <c r="BBS466" s="17"/>
      <c r="BBT466" s="17"/>
      <c r="BBU466" s="17"/>
      <c r="BBV466" s="17"/>
      <c r="BBW466" s="17"/>
      <c r="BBX466" s="17"/>
      <c r="BBY466" s="17"/>
      <c r="BBZ466" s="17"/>
      <c r="BCA466" s="17"/>
      <c r="BCB466" s="17"/>
      <c r="BCC466" s="17"/>
      <c r="BCD466" s="17"/>
      <c r="BCE466" s="17"/>
      <c r="BCF466" s="17"/>
      <c r="BCG466" s="17"/>
      <c r="BCH466" s="17"/>
      <c r="BCI466" s="17"/>
      <c r="BCJ466" s="17"/>
      <c r="BCK466" s="17"/>
      <c r="BCL466" s="17"/>
      <c r="BCM466" s="17"/>
      <c r="BCN466" s="17"/>
      <c r="BCO466" s="17"/>
      <c r="BCP466" s="17"/>
      <c r="BCQ466" s="17"/>
      <c r="BCR466" s="17"/>
      <c r="BCS466" s="17"/>
      <c r="BCT466" s="17"/>
      <c r="BCU466" s="17"/>
      <c r="BCV466" s="17"/>
      <c r="BCW466" s="17"/>
      <c r="BCX466" s="17"/>
      <c r="BCY466" s="17"/>
      <c r="BCZ466" s="17"/>
      <c r="BDA466" s="17"/>
      <c r="BDB466" s="17"/>
      <c r="BDC466" s="17"/>
      <c r="BDD466" s="17"/>
      <c r="BDE466" s="17"/>
      <c r="BDF466" s="17"/>
      <c r="BDG466" s="17"/>
      <c r="BDH466" s="17"/>
      <c r="BDI466" s="17"/>
      <c r="BDJ466" s="17"/>
      <c r="BDK466" s="17"/>
      <c r="BDL466" s="17"/>
      <c r="BDM466" s="17"/>
      <c r="BDN466" s="17"/>
      <c r="BDO466" s="17"/>
      <c r="BDP466" s="17"/>
      <c r="BDQ466" s="17"/>
      <c r="BDR466" s="17"/>
      <c r="BDS466" s="17"/>
      <c r="BDT466" s="17"/>
      <c r="BDU466" s="17"/>
      <c r="BDV466" s="17"/>
      <c r="BDW466" s="17"/>
      <c r="BDX466" s="17"/>
      <c r="BDY466" s="17"/>
      <c r="BDZ466" s="17"/>
      <c r="BEA466" s="17"/>
      <c r="BEB466" s="17"/>
      <c r="BEC466" s="17"/>
      <c r="BED466" s="17"/>
      <c r="BEE466" s="17"/>
      <c r="BEF466" s="17"/>
      <c r="BEG466" s="17"/>
      <c r="BEH466" s="17"/>
      <c r="BEI466" s="17"/>
      <c r="BEJ466" s="17"/>
      <c r="BEK466" s="17"/>
      <c r="BEL466" s="17"/>
      <c r="BEM466" s="17"/>
      <c r="BEN466" s="17"/>
      <c r="BEO466" s="17"/>
      <c r="BEP466" s="17"/>
      <c r="BEQ466" s="17"/>
      <c r="BER466" s="17"/>
      <c r="BES466" s="17"/>
      <c r="BET466" s="17"/>
      <c r="BEU466" s="17"/>
      <c r="BEV466" s="17"/>
      <c r="BEW466" s="17"/>
      <c r="BEX466" s="17"/>
      <c r="BEY466" s="17"/>
      <c r="BEZ466" s="17"/>
      <c r="BFA466" s="17"/>
      <c r="BFB466" s="17"/>
      <c r="BFC466" s="17"/>
      <c r="BFD466" s="17"/>
      <c r="BFE466" s="17"/>
      <c r="BFF466" s="17"/>
      <c r="BFG466" s="17"/>
      <c r="BFH466" s="17"/>
      <c r="BFI466" s="17"/>
      <c r="BFJ466" s="17"/>
      <c r="BFK466" s="17"/>
      <c r="BFL466" s="17"/>
      <c r="BFM466" s="17"/>
      <c r="BFN466" s="17"/>
      <c r="BFO466" s="17"/>
      <c r="BFP466" s="17"/>
      <c r="BFQ466" s="17"/>
      <c r="BFR466" s="17"/>
      <c r="BFS466" s="17"/>
      <c r="BFT466" s="17"/>
      <c r="BFU466" s="17"/>
      <c r="BFV466" s="17"/>
      <c r="BFW466" s="17"/>
      <c r="BFX466" s="17"/>
      <c r="BFY466" s="17"/>
      <c r="BFZ466" s="17"/>
      <c r="BGA466" s="17"/>
      <c r="BGB466" s="17"/>
      <c r="BGC466" s="17"/>
      <c r="BGD466" s="17"/>
      <c r="BGE466" s="17"/>
      <c r="BGF466" s="17"/>
      <c r="BGG466" s="17"/>
      <c r="BGH466" s="17"/>
      <c r="BGI466" s="17"/>
      <c r="BGJ466" s="17"/>
      <c r="BGK466" s="17"/>
      <c r="BGL466" s="17"/>
      <c r="BGM466" s="17"/>
      <c r="BGN466" s="17"/>
      <c r="BGO466" s="17"/>
      <c r="BGP466" s="17"/>
      <c r="BGQ466" s="17"/>
      <c r="BGR466" s="17"/>
      <c r="BGS466" s="17"/>
      <c r="BGT466" s="17"/>
      <c r="BGU466" s="17"/>
      <c r="BGV466" s="17"/>
      <c r="BGW466" s="17"/>
      <c r="BGX466" s="17"/>
      <c r="BGY466" s="17"/>
      <c r="BGZ466" s="17"/>
      <c r="BHA466" s="17"/>
      <c r="BHB466" s="17"/>
      <c r="BHC466" s="17"/>
      <c r="BHD466" s="17"/>
      <c r="BHE466" s="17"/>
      <c r="BHF466" s="17"/>
      <c r="BHG466" s="17"/>
      <c r="BHH466" s="17"/>
      <c r="BHI466" s="17"/>
      <c r="BHJ466" s="17"/>
      <c r="BHK466" s="17"/>
      <c r="BHL466" s="17"/>
      <c r="BHM466" s="17"/>
      <c r="BHN466" s="17"/>
      <c r="BHO466" s="17"/>
      <c r="BHP466" s="17"/>
      <c r="BHQ466" s="17"/>
      <c r="BHR466" s="17"/>
      <c r="BHS466" s="17"/>
      <c r="BHT466" s="17"/>
      <c r="BHU466" s="17"/>
      <c r="BHV466" s="17"/>
      <c r="BHW466" s="17"/>
      <c r="BHX466" s="17"/>
      <c r="BHY466" s="17"/>
      <c r="BHZ466" s="17"/>
      <c r="BIA466" s="17"/>
      <c r="BIB466" s="17"/>
      <c r="BIC466" s="17"/>
      <c r="BID466" s="17"/>
      <c r="BIE466" s="17"/>
      <c r="BIF466" s="17"/>
      <c r="BIG466" s="17"/>
      <c r="BIH466" s="17"/>
      <c r="BII466" s="17"/>
      <c r="BIJ466" s="17"/>
      <c r="BIK466" s="17"/>
      <c r="BIL466" s="17"/>
      <c r="BIM466" s="17"/>
      <c r="BIN466" s="17"/>
      <c r="BIO466" s="17"/>
      <c r="BIP466" s="17"/>
      <c r="BIQ466" s="17"/>
      <c r="BIR466" s="17"/>
      <c r="BIS466" s="17"/>
      <c r="BIT466" s="17"/>
      <c r="BIU466" s="17"/>
      <c r="BIV466" s="17"/>
      <c r="BIW466" s="17"/>
      <c r="BIX466" s="17"/>
      <c r="BIY466" s="17"/>
      <c r="BIZ466" s="17"/>
      <c r="BJA466" s="17"/>
      <c r="BJB466" s="17"/>
      <c r="BJC466" s="17"/>
      <c r="BJD466" s="17"/>
      <c r="BJE466" s="17"/>
      <c r="BJF466" s="17"/>
      <c r="BJG466" s="17"/>
      <c r="BJH466" s="17"/>
      <c r="BJI466" s="17"/>
      <c r="BJJ466" s="17"/>
      <c r="BJK466" s="17"/>
      <c r="BJL466" s="17"/>
      <c r="BJM466" s="17"/>
      <c r="BJN466" s="17"/>
      <c r="BJO466" s="17"/>
      <c r="BJP466" s="17"/>
      <c r="BJQ466" s="17"/>
      <c r="BJR466" s="17"/>
      <c r="BJS466" s="17"/>
      <c r="BJT466" s="17"/>
      <c r="BJU466" s="17"/>
      <c r="BJV466" s="17"/>
      <c r="BJW466" s="17"/>
      <c r="BJX466" s="17"/>
      <c r="BJY466" s="17"/>
      <c r="BJZ466" s="17"/>
      <c r="BKA466" s="17"/>
      <c r="BKB466" s="17"/>
      <c r="BKC466" s="17"/>
      <c r="BKD466" s="17"/>
      <c r="BKE466" s="17"/>
      <c r="BKF466" s="17"/>
      <c r="BKG466" s="17"/>
      <c r="BKH466" s="17"/>
      <c r="BKI466" s="17"/>
      <c r="BKJ466" s="17"/>
      <c r="BKK466" s="17"/>
      <c r="BKL466" s="17"/>
      <c r="BKM466" s="17"/>
      <c r="BKN466" s="17"/>
      <c r="BKO466" s="17"/>
      <c r="BKP466" s="17"/>
      <c r="BKQ466" s="17"/>
      <c r="BKR466" s="17"/>
      <c r="BKS466" s="17"/>
      <c r="BKT466" s="17"/>
      <c r="BKU466" s="17"/>
      <c r="BKV466" s="17"/>
      <c r="BKW466" s="17"/>
      <c r="BKX466" s="17"/>
      <c r="BKY466" s="17"/>
      <c r="BKZ466" s="17"/>
      <c r="BLA466" s="17"/>
      <c r="BLB466" s="17"/>
      <c r="BLC466" s="17"/>
      <c r="BLD466" s="17"/>
      <c r="BLE466" s="17"/>
      <c r="BLF466" s="17"/>
      <c r="BLG466" s="17"/>
      <c r="BLH466" s="17"/>
      <c r="BLI466" s="17"/>
      <c r="BLJ466" s="17"/>
      <c r="BLK466" s="17"/>
      <c r="BLL466" s="17"/>
      <c r="BLM466" s="17"/>
      <c r="BLN466" s="17"/>
      <c r="BLO466" s="17"/>
      <c r="BLP466" s="17"/>
      <c r="BLQ466" s="17"/>
      <c r="BLR466" s="17"/>
      <c r="BLS466" s="17"/>
      <c r="BLT466" s="17"/>
      <c r="BLU466" s="17"/>
      <c r="BLV466" s="17"/>
      <c r="BLW466" s="17"/>
      <c r="BLX466" s="17"/>
      <c r="BLY466" s="17"/>
      <c r="BLZ466" s="17"/>
      <c r="BMA466" s="17"/>
      <c r="BMB466" s="17"/>
      <c r="BMC466" s="17"/>
      <c r="BMD466" s="17"/>
      <c r="BME466" s="17"/>
      <c r="BMF466" s="17"/>
      <c r="BMG466" s="17"/>
      <c r="BMH466" s="17"/>
      <c r="BMI466" s="17"/>
      <c r="BMJ466" s="17"/>
      <c r="BMK466" s="17"/>
      <c r="BML466" s="17"/>
      <c r="BMM466" s="17"/>
      <c r="BMN466" s="17"/>
      <c r="BMO466" s="17"/>
      <c r="BMP466" s="17"/>
      <c r="BMQ466" s="17"/>
      <c r="BMR466" s="17"/>
      <c r="BMS466" s="17"/>
      <c r="BMT466" s="17"/>
      <c r="BMU466" s="17"/>
      <c r="BMV466" s="17"/>
      <c r="BMW466" s="17"/>
      <c r="BMX466" s="17"/>
      <c r="BMY466" s="17"/>
      <c r="BMZ466" s="17"/>
      <c r="BNA466" s="17"/>
      <c r="BNB466" s="17"/>
      <c r="BNC466" s="17"/>
      <c r="BND466" s="17"/>
      <c r="BNE466" s="17"/>
      <c r="BNF466" s="17"/>
      <c r="BNG466" s="17"/>
      <c r="BNH466" s="17"/>
      <c r="BNI466" s="17"/>
      <c r="BNJ466" s="17"/>
      <c r="BNK466" s="17"/>
      <c r="BNL466" s="17"/>
      <c r="BNM466" s="17"/>
      <c r="BNN466" s="17"/>
      <c r="BNO466" s="17"/>
      <c r="BNP466" s="17"/>
      <c r="BNQ466" s="17"/>
      <c r="BNR466" s="17"/>
      <c r="BNS466" s="17"/>
      <c r="BNT466" s="17"/>
      <c r="BNU466" s="17"/>
      <c r="BNV466" s="17"/>
      <c r="BNW466" s="17"/>
      <c r="BNX466" s="17"/>
      <c r="BNY466" s="17"/>
      <c r="BNZ466" s="17"/>
      <c r="BOA466" s="17"/>
      <c r="BOB466" s="17"/>
      <c r="BOC466" s="17"/>
      <c r="BOD466" s="17"/>
      <c r="BOE466" s="17"/>
      <c r="BOF466" s="17"/>
      <c r="BOG466" s="17"/>
      <c r="BOH466" s="17"/>
      <c r="BOI466" s="17"/>
      <c r="BOJ466" s="17"/>
      <c r="BOK466" s="17"/>
      <c r="BOL466" s="17"/>
      <c r="BOM466" s="17"/>
      <c r="BON466" s="17"/>
      <c r="BOO466" s="17"/>
      <c r="BOP466" s="17"/>
      <c r="BOQ466" s="17"/>
      <c r="BOR466" s="17"/>
      <c r="BOS466" s="17"/>
      <c r="BOT466" s="17"/>
      <c r="BOU466" s="17"/>
      <c r="BOV466" s="17"/>
      <c r="BOW466" s="17"/>
      <c r="BOX466" s="17"/>
      <c r="BOY466" s="17"/>
      <c r="BOZ466" s="17"/>
      <c r="BPA466" s="17"/>
      <c r="BPB466" s="17"/>
      <c r="BPC466" s="17"/>
      <c r="BPD466" s="17"/>
      <c r="BPE466" s="17"/>
      <c r="BPF466" s="17"/>
      <c r="BPG466" s="17"/>
      <c r="BPH466" s="17"/>
      <c r="BPI466" s="17"/>
      <c r="BPJ466" s="17"/>
      <c r="BPK466" s="17"/>
      <c r="BPL466" s="17"/>
      <c r="BPM466" s="17"/>
      <c r="BPN466" s="17"/>
      <c r="BPO466" s="17"/>
      <c r="BPP466" s="17"/>
      <c r="BPQ466" s="17"/>
      <c r="BPR466" s="17"/>
      <c r="BPS466" s="17"/>
      <c r="BPT466" s="17"/>
      <c r="BPU466" s="17"/>
      <c r="BPV466" s="17"/>
      <c r="BPW466" s="17"/>
      <c r="BPX466" s="17"/>
      <c r="BPY466" s="17"/>
      <c r="BPZ466" s="17"/>
      <c r="BQA466" s="17"/>
      <c r="BQB466" s="17"/>
      <c r="BQC466" s="17"/>
      <c r="BQD466" s="17"/>
      <c r="BQE466" s="17"/>
      <c r="BQF466" s="17"/>
      <c r="BQG466" s="17"/>
      <c r="BQH466" s="17"/>
      <c r="BQI466" s="17"/>
      <c r="BQJ466" s="17"/>
      <c r="BQK466" s="17"/>
      <c r="BQL466" s="17"/>
      <c r="BQM466" s="17"/>
      <c r="BQN466" s="17"/>
      <c r="BQO466" s="17"/>
      <c r="BQP466" s="17"/>
      <c r="BQQ466" s="17"/>
      <c r="BQR466" s="17"/>
      <c r="BQS466" s="17"/>
      <c r="BQT466" s="17"/>
      <c r="BQU466" s="17"/>
      <c r="BQV466" s="17"/>
      <c r="BQW466" s="17"/>
      <c r="BQX466" s="17"/>
      <c r="BQY466" s="17"/>
      <c r="BQZ466" s="17"/>
      <c r="BRA466" s="17"/>
      <c r="BRB466" s="17"/>
      <c r="BRC466" s="17"/>
      <c r="BRD466" s="17"/>
      <c r="BRE466" s="17"/>
      <c r="BRF466" s="17"/>
      <c r="BRG466" s="17"/>
      <c r="BRH466" s="17"/>
      <c r="BRI466" s="17"/>
      <c r="BRJ466" s="17"/>
      <c r="BRK466" s="17"/>
      <c r="BRL466" s="17"/>
      <c r="BRM466" s="17"/>
      <c r="BRN466" s="17"/>
      <c r="BRO466" s="17"/>
      <c r="BRP466" s="17"/>
      <c r="BRQ466" s="17"/>
      <c r="BRR466" s="17"/>
      <c r="BRS466" s="17"/>
      <c r="BRT466" s="17"/>
      <c r="BRU466" s="17"/>
      <c r="BRV466" s="17"/>
      <c r="BRW466" s="17"/>
      <c r="BRX466" s="17"/>
      <c r="BRY466" s="17"/>
      <c r="BRZ466" s="17"/>
      <c r="BSA466" s="17"/>
      <c r="BSB466" s="17"/>
      <c r="BSC466" s="17"/>
      <c r="BSD466" s="17"/>
      <c r="BSE466" s="17"/>
      <c r="BSF466" s="17"/>
      <c r="BSG466" s="17"/>
      <c r="BSH466" s="17"/>
      <c r="BSI466" s="17"/>
      <c r="BSJ466" s="17"/>
      <c r="BSK466" s="17"/>
      <c r="BSL466" s="17"/>
      <c r="BSM466" s="17"/>
      <c r="BSN466" s="17"/>
      <c r="BSO466" s="17"/>
      <c r="BSP466" s="17"/>
      <c r="BSQ466" s="17"/>
      <c r="BSR466" s="17"/>
      <c r="BSS466" s="17"/>
      <c r="BST466" s="17"/>
      <c r="BSU466" s="17"/>
      <c r="BSV466" s="17"/>
      <c r="BSW466" s="17"/>
      <c r="BSX466" s="17"/>
      <c r="BSY466" s="17"/>
      <c r="BSZ466" s="17"/>
      <c r="BTA466" s="17"/>
      <c r="BTB466" s="17"/>
      <c r="BTC466" s="17"/>
      <c r="BTD466" s="17"/>
      <c r="BTE466" s="17"/>
      <c r="BTF466" s="17"/>
      <c r="BTG466" s="17"/>
      <c r="BTH466" s="17"/>
      <c r="BTI466" s="17"/>
      <c r="BTJ466" s="17"/>
      <c r="BTK466" s="17"/>
      <c r="BTL466" s="17"/>
      <c r="BTM466" s="17"/>
      <c r="BTN466" s="17"/>
      <c r="BTO466" s="17"/>
      <c r="BTP466" s="17"/>
      <c r="BTQ466" s="17"/>
      <c r="BTR466" s="17"/>
      <c r="BTS466" s="17"/>
      <c r="BTT466" s="17"/>
      <c r="BTU466" s="17"/>
      <c r="BTV466" s="17"/>
      <c r="BTW466" s="17"/>
      <c r="BTX466" s="17"/>
      <c r="BTY466" s="17"/>
      <c r="BTZ466" s="17"/>
      <c r="BUA466" s="17"/>
      <c r="BUB466" s="17"/>
      <c r="BUC466" s="17"/>
      <c r="BUD466" s="17"/>
      <c r="BUE466" s="17"/>
      <c r="BUF466" s="17"/>
      <c r="BUG466" s="17"/>
      <c r="BUH466" s="17"/>
      <c r="BUI466" s="17"/>
      <c r="BUJ466" s="17"/>
      <c r="BUK466" s="17"/>
      <c r="BUL466" s="17"/>
      <c r="BUM466" s="17"/>
      <c r="BUN466" s="17"/>
      <c r="BUO466" s="17"/>
      <c r="BUP466" s="17"/>
      <c r="BUQ466" s="17"/>
      <c r="BUR466" s="17"/>
      <c r="BUS466" s="17"/>
      <c r="BUT466" s="17"/>
      <c r="BUU466" s="17"/>
      <c r="BUV466" s="17"/>
      <c r="BUW466" s="17"/>
      <c r="BUX466" s="17"/>
      <c r="BUY466" s="17"/>
      <c r="BUZ466" s="17"/>
      <c r="BVA466" s="17"/>
      <c r="BVB466" s="17"/>
      <c r="BVC466" s="17"/>
      <c r="BVD466" s="17"/>
      <c r="BVE466" s="17"/>
      <c r="BVF466" s="17"/>
      <c r="BVG466" s="17"/>
      <c r="BVH466" s="17"/>
      <c r="BVI466" s="17"/>
      <c r="BVJ466" s="17"/>
      <c r="BVK466" s="17"/>
      <c r="BVL466" s="17"/>
      <c r="BVM466" s="17"/>
      <c r="BVN466" s="17"/>
      <c r="BVO466" s="17"/>
      <c r="BVP466" s="17"/>
      <c r="BVQ466" s="17"/>
      <c r="BVR466" s="17"/>
      <c r="BVS466" s="17"/>
      <c r="BVT466" s="17"/>
      <c r="BVU466" s="17"/>
      <c r="BVV466" s="17"/>
      <c r="BVW466" s="17"/>
      <c r="BVX466" s="17"/>
      <c r="BVY466" s="17"/>
      <c r="BVZ466" s="17"/>
      <c r="BWA466" s="17"/>
      <c r="BWB466" s="17"/>
      <c r="BWC466" s="17"/>
      <c r="BWD466" s="17"/>
      <c r="BWE466" s="17"/>
      <c r="BWF466" s="17"/>
      <c r="BWG466" s="17"/>
      <c r="BWH466" s="17"/>
      <c r="BWI466" s="17"/>
      <c r="BWJ466" s="17"/>
      <c r="BWK466" s="17"/>
      <c r="BWL466" s="17"/>
      <c r="BWM466" s="17"/>
      <c r="BWN466" s="17"/>
      <c r="BWO466" s="17"/>
      <c r="BWP466" s="17"/>
      <c r="BWQ466" s="17"/>
      <c r="BWR466" s="17"/>
      <c r="BWS466" s="17"/>
      <c r="BWT466" s="17"/>
      <c r="BWU466" s="17"/>
      <c r="BWV466" s="17"/>
      <c r="BWW466" s="17"/>
      <c r="BWX466" s="17"/>
      <c r="BWY466" s="17"/>
      <c r="BWZ466" s="17"/>
      <c r="BXA466" s="17"/>
      <c r="BXB466" s="17"/>
      <c r="BXC466" s="17"/>
      <c r="BXD466" s="17"/>
      <c r="BXE466" s="17"/>
      <c r="BXF466" s="17"/>
      <c r="BXG466" s="17"/>
      <c r="BXH466" s="17"/>
      <c r="BXI466" s="17"/>
      <c r="BXJ466" s="17"/>
      <c r="BXK466" s="17"/>
      <c r="BXL466" s="17"/>
      <c r="BXM466" s="17"/>
      <c r="BXN466" s="17"/>
      <c r="BXO466" s="17"/>
      <c r="BXP466" s="17"/>
      <c r="BXQ466" s="17"/>
      <c r="BXR466" s="17"/>
      <c r="BXS466" s="17"/>
      <c r="BXT466" s="17"/>
      <c r="BXU466" s="17"/>
      <c r="BXV466" s="17"/>
      <c r="BXW466" s="17"/>
      <c r="BXX466" s="17"/>
      <c r="BXY466" s="17"/>
      <c r="BXZ466" s="17"/>
      <c r="BYA466" s="17"/>
      <c r="BYB466" s="17"/>
      <c r="BYC466" s="17"/>
      <c r="BYD466" s="17"/>
      <c r="BYE466" s="17"/>
      <c r="BYF466" s="17"/>
      <c r="BYG466" s="17"/>
      <c r="BYH466" s="17"/>
      <c r="BYI466" s="17"/>
      <c r="BYJ466" s="17"/>
      <c r="BYK466" s="17"/>
      <c r="BYL466" s="17"/>
      <c r="BYM466" s="17"/>
      <c r="BYN466" s="17"/>
      <c r="BYO466" s="17"/>
      <c r="BYP466" s="17"/>
      <c r="BYQ466" s="17"/>
      <c r="BYR466" s="17"/>
      <c r="BYS466" s="17"/>
      <c r="BYT466" s="17"/>
      <c r="BYU466" s="17"/>
      <c r="BYV466" s="17"/>
      <c r="BYW466" s="17"/>
      <c r="BYX466" s="17"/>
      <c r="BYY466" s="17"/>
      <c r="BYZ466" s="17"/>
      <c r="BZA466" s="17"/>
      <c r="BZB466" s="17"/>
      <c r="BZC466" s="17"/>
      <c r="BZD466" s="17"/>
      <c r="BZE466" s="17"/>
      <c r="BZF466" s="17"/>
      <c r="BZG466" s="17"/>
      <c r="BZH466" s="17"/>
      <c r="BZI466" s="17"/>
      <c r="BZJ466" s="17"/>
      <c r="BZK466" s="17"/>
      <c r="BZL466" s="17"/>
      <c r="BZM466" s="17"/>
      <c r="BZN466" s="17"/>
      <c r="BZO466" s="17"/>
      <c r="BZP466" s="17"/>
      <c r="BZQ466" s="17"/>
      <c r="BZR466" s="17"/>
      <c r="BZS466" s="17"/>
      <c r="BZT466" s="17"/>
      <c r="BZU466" s="17"/>
      <c r="BZV466" s="17"/>
      <c r="BZW466" s="17"/>
      <c r="BZX466" s="17"/>
      <c r="BZY466" s="17"/>
      <c r="BZZ466" s="17"/>
      <c r="CAA466" s="17"/>
      <c r="CAB466" s="17"/>
      <c r="CAC466" s="17"/>
      <c r="CAD466" s="17"/>
      <c r="CAE466" s="17"/>
      <c r="CAF466" s="17"/>
      <c r="CAG466" s="17"/>
      <c r="CAH466" s="17"/>
      <c r="CAI466" s="17"/>
      <c r="CAJ466" s="17"/>
      <c r="CAK466" s="17"/>
      <c r="CAL466" s="17"/>
      <c r="CAM466" s="17"/>
      <c r="CAN466" s="17"/>
      <c r="CAO466" s="17"/>
      <c r="CAP466" s="17"/>
      <c r="CAQ466" s="17"/>
      <c r="CAR466" s="17"/>
      <c r="CAS466" s="17"/>
      <c r="CAT466" s="17"/>
      <c r="CAU466" s="17"/>
      <c r="CAV466" s="17"/>
      <c r="CAW466" s="17"/>
      <c r="CAX466" s="17"/>
      <c r="CAY466" s="17"/>
      <c r="CAZ466" s="17"/>
      <c r="CBA466" s="17"/>
      <c r="CBB466" s="17"/>
      <c r="CBC466" s="17"/>
      <c r="CBD466" s="17"/>
      <c r="CBE466" s="17"/>
      <c r="CBF466" s="17"/>
      <c r="CBG466" s="17"/>
      <c r="CBH466" s="17"/>
      <c r="CBI466" s="17"/>
      <c r="CBJ466" s="17"/>
      <c r="CBK466" s="17"/>
      <c r="CBL466" s="17"/>
      <c r="CBM466" s="17"/>
      <c r="CBN466" s="17"/>
      <c r="CBO466" s="17"/>
      <c r="CBP466" s="17"/>
      <c r="CBQ466" s="17"/>
      <c r="CBR466" s="17"/>
      <c r="CBS466" s="17"/>
      <c r="CBT466" s="17"/>
      <c r="CBU466" s="17"/>
      <c r="CBV466" s="17"/>
      <c r="CBW466" s="17"/>
      <c r="CBX466" s="17"/>
      <c r="CBY466" s="17"/>
      <c r="CBZ466" s="17"/>
      <c r="CCA466" s="17"/>
      <c r="CCB466" s="17"/>
      <c r="CCC466" s="17"/>
      <c r="CCD466" s="17"/>
      <c r="CCE466" s="17"/>
      <c r="CCF466" s="17"/>
      <c r="CCG466" s="17"/>
      <c r="CCH466" s="17"/>
      <c r="CCI466" s="17"/>
      <c r="CCJ466" s="17"/>
      <c r="CCK466" s="17"/>
      <c r="CCL466" s="17"/>
      <c r="CCM466" s="17"/>
      <c r="CCN466" s="17"/>
      <c r="CCO466" s="17"/>
      <c r="CCP466" s="17"/>
      <c r="CCQ466" s="17"/>
      <c r="CCR466" s="17"/>
      <c r="CCS466" s="17"/>
      <c r="CCT466" s="17"/>
      <c r="CCU466" s="17"/>
      <c r="CCV466" s="17"/>
      <c r="CCW466" s="17"/>
      <c r="CCX466" s="17"/>
      <c r="CCY466" s="17"/>
      <c r="CCZ466" s="17"/>
      <c r="CDA466" s="17"/>
      <c r="CDB466" s="17"/>
      <c r="CDC466" s="17"/>
      <c r="CDD466" s="17"/>
      <c r="CDE466" s="17"/>
      <c r="CDF466" s="17"/>
      <c r="CDG466" s="17"/>
      <c r="CDH466" s="17"/>
      <c r="CDI466" s="17"/>
      <c r="CDJ466" s="17"/>
      <c r="CDK466" s="17"/>
      <c r="CDL466" s="17"/>
      <c r="CDM466" s="17"/>
      <c r="CDN466" s="17"/>
      <c r="CDO466" s="17"/>
      <c r="CDP466" s="17"/>
      <c r="CDQ466" s="17"/>
      <c r="CDR466" s="17"/>
      <c r="CDS466" s="17"/>
      <c r="CDT466" s="17"/>
      <c r="CDU466" s="17"/>
      <c r="CDV466" s="17"/>
      <c r="CDW466" s="17"/>
      <c r="CDX466" s="17"/>
      <c r="CDY466" s="17"/>
      <c r="CDZ466" s="17"/>
      <c r="CEA466" s="17"/>
      <c r="CEB466" s="17"/>
      <c r="CEC466" s="17"/>
      <c r="CED466" s="17"/>
      <c r="CEE466" s="17"/>
      <c r="CEF466" s="17"/>
      <c r="CEG466" s="17"/>
      <c r="CEH466" s="17"/>
      <c r="CEI466" s="17"/>
      <c r="CEJ466" s="17"/>
      <c r="CEK466" s="17"/>
      <c r="CEL466" s="17"/>
      <c r="CEM466" s="17"/>
      <c r="CEN466" s="17"/>
      <c r="CEO466" s="17"/>
      <c r="CEP466" s="17"/>
      <c r="CEQ466" s="17"/>
      <c r="CER466" s="17"/>
      <c r="CES466" s="17"/>
      <c r="CET466" s="17"/>
      <c r="CEU466" s="17"/>
      <c r="CEV466" s="17"/>
      <c r="CEW466" s="17"/>
      <c r="CEX466" s="17"/>
      <c r="CEY466" s="17"/>
      <c r="CEZ466" s="17"/>
      <c r="CFA466" s="17"/>
      <c r="CFB466" s="17"/>
      <c r="CFC466" s="17"/>
      <c r="CFD466" s="17"/>
      <c r="CFE466" s="17"/>
      <c r="CFF466" s="17"/>
      <c r="CFG466" s="17"/>
      <c r="CFH466" s="17"/>
      <c r="CFI466" s="17"/>
      <c r="CFJ466" s="17"/>
      <c r="CFK466" s="17"/>
      <c r="CFL466" s="17"/>
      <c r="CFM466" s="17"/>
      <c r="CFN466" s="17"/>
      <c r="CFO466" s="17"/>
      <c r="CFP466" s="17"/>
      <c r="CFQ466" s="17"/>
      <c r="CFR466" s="17"/>
      <c r="CFS466" s="17"/>
      <c r="CFT466" s="17"/>
      <c r="CFU466" s="17"/>
      <c r="CFV466" s="17"/>
      <c r="CFW466" s="17"/>
      <c r="CFX466" s="17"/>
      <c r="CFY466" s="17"/>
      <c r="CFZ466" s="17"/>
      <c r="CGA466" s="17"/>
      <c r="CGB466" s="17"/>
      <c r="CGC466" s="17"/>
      <c r="CGD466" s="17"/>
      <c r="CGE466" s="17"/>
      <c r="CGF466" s="17"/>
      <c r="CGG466" s="17"/>
      <c r="CGH466" s="17"/>
      <c r="CGI466" s="17"/>
      <c r="CGJ466" s="17"/>
      <c r="CGK466" s="17"/>
      <c r="CGL466" s="17"/>
      <c r="CGM466" s="17"/>
      <c r="CGN466" s="17"/>
      <c r="CGO466" s="17"/>
      <c r="CGP466" s="17"/>
      <c r="CGQ466" s="17"/>
      <c r="CGR466" s="17"/>
      <c r="CGS466" s="17"/>
      <c r="CGT466" s="17"/>
      <c r="CGU466" s="17"/>
      <c r="CGV466" s="17"/>
      <c r="CGW466" s="17"/>
      <c r="CGX466" s="17"/>
      <c r="CGY466" s="17"/>
      <c r="CGZ466" s="17"/>
      <c r="CHA466" s="17"/>
      <c r="CHB466" s="17"/>
      <c r="CHC466" s="17"/>
      <c r="CHD466" s="17"/>
      <c r="CHE466" s="17"/>
      <c r="CHF466" s="17"/>
      <c r="CHG466" s="17"/>
      <c r="CHH466" s="17"/>
      <c r="CHI466" s="17"/>
      <c r="CHJ466" s="17"/>
      <c r="CHK466" s="17"/>
      <c r="CHL466" s="17"/>
      <c r="CHM466" s="17"/>
      <c r="CHN466" s="17"/>
      <c r="CHO466" s="17"/>
      <c r="CHP466" s="17"/>
      <c r="CHQ466" s="17"/>
      <c r="CHR466" s="17"/>
      <c r="CHS466" s="17"/>
      <c r="CHT466" s="17"/>
      <c r="CHU466" s="17"/>
      <c r="CHV466" s="17"/>
      <c r="CHW466" s="17"/>
      <c r="CHX466" s="17"/>
      <c r="CHY466" s="17"/>
      <c r="CHZ466" s="17"/>
      <c r="CIA466" s="17"/>
      <c r="CIB466" s="17"/>
      <c r="CIC466" s="17"/>
      <c r="CID466" s="17"/>
      <c r="CIE466" s="17"/>
      <c r="CIF466" s="17"/>
      <c r="CIG466" s="17"/>
      <c r="CIH466" s="17"/>
      <c r="CII466" s="17"/>
      <c r="CIJ466" s="17"/>
      <c r="CIK466" s="17"/>
      <c r="CIL466" s="17"/>
      <c r="CIM466" s="17"/>
      <c r="CIN466" s="17"/>
      <c r="CIO466" s="17"/>
      <c r="CIP466" s="17"/>
      <c r="CIQ466" s="17"/>
      <c r="CIR466" s="17"/>
      <c r="CIS466" s="17"/>
      <c r="CIT466" s="17"/>
      <c r="CIU466" s="17"/>
      <c r="CIV466" s="17"/>
      <c r="CIW466" s="17"/>
      <c r="CIX466" s="17"/>
      <c r="CIY466" s="17"/>
      <c r="CIZ466" s="17"/>
      <c r="CJA466" s="17"/>
      <c r="CJB466" s="17"/>
      <c r="CJC466" s="17"/>
      <c r="CJD466" s="17"/>
      <c r="CJE466" s="17"/>
      <c r="CJF466" s="17"/>
      <c r="CJG466" s="17"/>
      <c r="CJH466" s="17"/>
      <c r="CJI466" s="17"/>
      <c r="CJJ466" s="17"/>
      <c r="CJK466" s="17"/>
      <c r="CJL466" s="17"/>
      <c r="CJM466" s="17"/>
      <c r="CJN466" s="17"/>
      <c r="CJO466" s="17"/>
      <c r="CJP466" s="17"/>
      <c r="CJQ466" s="17"/>
      <c r="CJR466" s="17"/>
      <c r="CJS466" s="17"/>
      <c r="CJT466" s="17"/>
      <c r="CJU466" s="17"/>
      <c r="CJV466" s="17"/>
      <c r="CJW466" s="17"/>
      <c r="CJX466" s="17"/>
      <c r="CJY466" s="17"/>
      <c r="CJZ466" s="17"/>
      <c r="CKA466" s="17"/>
      <c r="CKB466" s="17"/>
      <c r="CKC466" s="17"/>
      <c r="CKD466" s="17"/>
      <c r="CKE466" s="17"/>
      <c r="CKF466" s="17"/>
      <c r="CKG466" s="17"/>
      <c r="CKH466" s="17"/>
      <c r="CKI466" s="17"/>
      <c r="CKJ466" s="17"/>
      <c r="CKK466" s="17"/>
      <c r="CKL466" s="17"/>
      <c r="CKM466" s="17"/>
      <c r="CKN466" s="17"/>
      <c r="CKO466" s="17"/>
      <c r="CKP466" s="17"/>
      <c r="CKQ466" s="17"/>
      <c r="CKR466" s="17"/>
      <c r="CKS466" s="17"/>
      <c r="CKT466" s="17"/>
      <c r="CKU466" s="17"/>
      <c r="CKV466" s="17"/>
      <c r="CKW466" s="17"/>
      <c r="CKX466" s="17"/>
      <c r="CKY466" s="17"/>
      <c r="CKZ466" s="17"/>
      <c r="CLA466" s="17"/>
      <c r="CLB466" s="17"/>
      <c r="CLC466" s="17"/>
      <c r="CLD466" s="17"/>
      <c r="CLE466" s="17"/>
      <c r="CLF466" s="17"/>
      <c r="CLG466" s="17"/>
      <c r="CLH466" s="17"/>
      <c r="CLI466" s="17"/>
      <c r="CLJ466" s="17"/>
      <c r="CLK466" s="17"/>
      <c r="CLL466" s="17"/>
      <c r="CLM466" s="17"/>
      <c r="CLN466" s="17"/>
      <c r="CLO466" s="17"/>
      <c r="CLP466" s="17"/>
      <c r="CLQ466" s="17"/>
      <c r="CLR466" s="17"/>
      <c r="CLS466" s="17"/>
      <c r="CLT466" s="17"/>
      <c r="CLU466" s="17"/>
      <c r="CLV466" s="17"/>
      <c r="CLW466" s="17"/>
      <c r="CLX466" s="17"/>
      <c r="CLY466" s="17"/>
      <c r="CLZ466" s="17"/>
      <c r="CMA466" s="17"/>
      <c r="CMB466" s="17"/>
      <c r="CMC466" s="17"/>
      <c r="CMD466" s="17"/>
      <c r="CME466" s="17"/>
      <c r="CMF466" s="17"/>
      <c r="CMG466" s="17"/>
      <c r="CMH466" s="17"/>
      <c r="CMI466" s="17"/>
      <c r="CMJ466" s="17"/>
      <c r="CMK466" s="17"/>
      <c r="CML466" s="17"/>
      <c r="CMM466" s="17"/>
      <c r="CMN466" s="17"/>
      <c r="CMO466" s="17"/>
      <c r="CMP466" s="17"/>
      <c r="CMQ466" s="17"/>
      <c r="CMR466" s="17"/>
      <c r="CMS466" s="17"/>
      <c r="CMT466" s="17"/>
      <c r="CMU466" s="17"/>
      <c r="CMV466" s="17"/>
      <c r="CMW466" s="17"/>
      <c r="CMX466" s="17"/>
      <c r="CMY466" s="17"/>
      <c r="CMZ466" s="17"/>
      <c r="CNA466" s="17"/>
      <c r="CNB466" s="17"/>
      <c r="CNC466" s="17"/>
      <c r="CND466" s="17"/>
      <c r="CNE466" s="17"/>
      <c r="CNF466" s="17"/>
      <c r="CNG466" s="17"/>
      <c r="CNH466" s="17"/>
      <c r="CNI466" s="17"/>
      <c r="CNJ466" s="17"/>
      <c r="CNK466" s="17"/>
      <c r="CNL466" s="17"/>
      <c r="CNM466" s="17"/>
      <c r="CNN466" s="17"/>
      <c r="CNO466" s="17"/>
      <c r="CNP466" s="17"/>
      <c r="CNQ466" s="17"/>
      <c r="CNR466" s="17"/>
      <c r="CNS466" s="17"/>
      <c r="CNT466" s="17"/>
      <c r="CNU466" s="17"/>
      <c r="CNV466" s="17"/>
      <c r="CNW466" s="17"/>
      <c r="CNX466" s="17"/>
      <c r="CNY466" s="17"/>
      <c r="CNZ466" s="17"/>
      <c r="COA466" s="17"/>
      <c r="COB466" s="17"/>
      <c r="COC466" s="17"/>
      <c r="COD466" s="17"/>
      <c r="COE466" s="17"/>
      <c r="COF466" s="17"/>
      <c r="COG466" s="17"/>
      <c r="COH466" s="17"/>
      <c r="COI466" s="17"/>
      <c r="COJ466" s="17"/>
      <c r="COK466" s="17"/>
      <c r="COL466" s="17"/>
      <c r="COM466" s="17"/>
      <c r="CON466" s="17"/>
      <c r="COO466" s="17"/>
      <c r="COP466" s="17"/>
      <c r="COQ466" s="17"/>
      <c r="COR466" s="17"/>
      <c r="COS466" s="17"/>
      <c r="COT466" s="17"/>
      <c r="COU466" s="17"/>
      <c r="COV466" s="17"/>
      <c r="COW466" s="17"/>
      <c r="COX466" s="17"/>
      <c r="COY466" s="17"/>
      <c r="COZ466" s="17"/>
      <c r="CPA466" s="17"/>
      <c r="CPB466" s="17"/>
      <c r="CPC466" s="17"/>
      <c r="CPD466" s="17"/>
      <c r="CPE466" s="17"/>
      <c r="CPF466" s="17"/>
      <c r="CPG466" s="17"/>
      <c r="CPH466" s="17"/>
      <c r="CPI466" s="17"/>
      <c r="CPJ466" s="17"/>
      <c r="CPK466" s="17"/>
      <c r="CPL466" s="17"/>
      <c r="CPM466" s="17"/>
      <c r="CPN466" s="17"/>
      <c r="CPO466" s="17"/>
      <c r="CPP466" s="17"/>
      <c r="CPQ466" s="17"/>
      <c r="CPR466" s="17"/>
      <c r="CPS466" s="17"/>
      <c r="CPT466" s="17"/>
      <c r="CPU466" s="17"/>
      <c r="CPV466" s="17"/>
      <c r="CPW466" s="17"/>
      <c r="CPX466" s="17"/>
      <c r="CPY466" s="17"/>
      <c r="CPZ466" s="17"/>
      <c r="CQA466" s="17"/>
      <c r="CQB466" s="17"/>
      <c r="CQC466" s="17"/>
      <c r="CQD466" s="17"/>
      <c r="CQE466" s="17"/>
      <c r="CQF466" s="17"/>
      <c r="CQG466" s="17"/>
      <c r="CQH466" s="17"/>
      <c r="CQI466" s="17"/>
      <c r="CQJ466" s="17"/>
      <c r="CQK466" s="17"/>
      <c r="CQL466" s="17"/>
      <c r="CQM466" s="17"/>
      <c r="CQN466" s="17"/>
      <c r="CQO466" s="17"/>
      <c r="CQP466" s="17"/>
      <c r="CQQ466" s="17"/>
      <c r="CQR466" s="17"/>
      <c r="CQS466" s="17"/>
      <c r="CQT466" s="17"/>
      <c r="CQU466" s="17"/>
      <c r="CQV466" s="17"/>
      <c r="CQW466" s="17"/>
      <c r="CQX466" s="17"/>
      <c r="CQY466" s="17"/>
      <c r="CQZ466" s="17"/>
      <c r="CRA466" s="17"/>
      <c r="CRB466" s="17"/>
      <c r="CRC466" s="17"/>
      <c r="CRD466" s="17"/>
      <c r="CRE466" s="17"/>
      <c r="CRF466" s="17"/>
      <c r="CRG466" s="17"/>
      <c r="CRH466" s="17"/>
      <c r="CRI466" s="17"/>
      <c r="CRJ466" s="17"/>
      <c r="CRK466" s="17"/>
      <c r="CRL466" s="17"/>
      <c r="CRM466" s="17"/>
      <c r="CRN466" s="17"/>
      <c r="CRO466" s="17"/>
      <c r="CRP466" s="17"/>
      <c r="CRQ466" s="17"/>
      <c r="CRR466" s="17"/>
      <c r="CRS466" s="17"/>
      <c r="CRT466" s="17"/>
      <c r="CRU466" s="17"/>
      <c r="CRV466" s="17"/>
      <c r="CRW466" s="17"/>
      <c r="CRX466" s="17"/>
      <c r="CRY466" s="17"/>
      <c r="CRZ466" s="17"/>
      <c r="CSA466" s="17"/>
      <c r="CSB466" s="17"/>
      <c r="CSC466" s="17"/>
      <c r="CSD466" s="17"/>
      <c r="CSE466" s="17"/>
      <c r="CSF466" s="17"/>
      <c r="CSG466" s="17"/>
      <c r="CSH466" s="17"/>
      <c r="CSI466" s="17"/>
      <c r="CSJ466" s="17"/>
      <c r="CSK466" s="17"/>
      <c r="CSL466" s="17"/>
      <c r="CSM466" s="17"/>
      <c r="CSN466" s="17"/>
      <c r="CSO466" s="17"/>
      <c r="CSP466" s="17"/>
      <c r="CSQ466" s="17"/>
      <c r="CSR466" s="17"/>
      <c r="CSS466" s="17"/>
      <c r="CST466" s="17"/>
      <c r="CSU466" s="17"/>
      <c r="CSV466" s="17"/>
      <c r="CSW466" s="17"/>
      <c r="CSX466" s="17"/>
      <c r="CSY466" s="17"/>
      <c r="CSZ466" s="17"/>
      <c r="CTA466" s="17"/>
      <c r="CTB466" s="17"/>
      <c r="CTC466" s="17"/>
      <c r="CTD466" s="17"/>
      <c r="CTE466" s="17"/>
      <c r="CTF466" s="17"/>
      <c r="CTG466" s="17"/>
      <c r="CTH466" s="17"/>
      <c r="CTI466" s="17"/>
      <c r="CTJ466" s="17"/>
      <c r="CTK466" s="17"/>
      <c r="CTL466" s="17"/>
      <c r="CTM466" s="17"/>
      <c r="CTN466" s="17"/>
      <c r="CTO466" s="17"/>
      <c r="CTP466" s="17"/>
      <c r="CTQ466" s="17"/>
      <c r="CTR466" s="17"/>
      <c r="CTS466" s="17"/>
      <c r="CTT466" s="17"/>
      <c r="CTU466" s="17"/>
      <c r="CTV466" s="17"/>
      <c r="CTW466" s="17"/>
      <c r="CTX466" s="17"/>
      <c r="CTY466" s="17"/>
      <c r="CTZ466" s="17"/>
      <c r="CUA466" s="17"/>
      <c r="CUB466" s="17"/>
      <c r="CUC466" s="17"/>
      <c r="CUD466" s="17"/>
      <c r="CUE466" s="17"/>
      <c r="CUF466" s="17"/>
      <c r="CUG466" s="17"/>
      <c r="CUH466" s="17"/>
      <c r="CUI466" s="17"/>
      <c r="CUJ466" s="17"/>
      <c r="CUK466" s="17"/>
      <c r="CUL466" s="17"/>
      <c r="CUM466" s="17"/>
      <c r="CUN466" s="17"/>
      <c r="CUO466" s="17"/>
      <c r="CUP466" s="17"/>
      <c r="CUQ466" s="17"/>
      <c r="CUR466" s="17"/>
      <c r="CUS466" s="17"/>
      <c r="CUT466" s="17"/>
      <c r="CUU466" s="17"/>
      <c r="CUV466" s="17"/>
      <c r="CUW466" s="17"/>
      <c r="CUX466" s="17"/>
      <c r="CUY466" s="17"/>
      <c r="CUZ466" s="17"/>
      <c r="CVA466" s="17"/>
      <c r="CVB466" s="17"/>
      <c r="CVC466" s="17"/>
      <c r="CVD466" s="17"/>
      <c r="CVE466" s="17"/>
      <c r="CVF466" s="17"/>
      <c r="CVG466" s="17"/>
      <c r="CVH466" s="17"/>
      <c r="CVI466" s="17"/>
      <c r="CVJ466" s="17"/>
      <c r="CVK466" s="17"/>
      <c r="CVL466" s="17"/>
      <c r="CVM466" s="17"/>
      <c r="CVN466" s="17"/>
      <c r="CVO466" s="17"/>
      <c r="CVP466" s="17"/>
      <c r="CVQ466" s="17"/>
      <c r="CVR466" s="17"/>
      <c r="CVS466" s="17"/>
      <c r="CVT466" s="17"/>
      <c r="CVU466" s="17"/>
      <c r="CVV466" s="17"/>
      <c r="CVW466" s="17"/>
      <c r="CVX466" s="17"/>
      <c r="CVY466" s="17"/>
      <c r="CVZ466" s="17"/>
      <c r="CWA466" s="17"/>
      <c r="CWB466" s="17"/>
      <c r="CWC466" s="17"/>
      <c r="CWD466" s="17"/>
      <c r="CWE466" s="17"/>
      <c r="CWF466" s="17"/>
      <c r="CWG466" s="17"/>
      <c r="CWH466" s="17"/>
      <c r="CWI466" s="17"/>
      <c r="CWJ466" s="17"/>
      <c r="CWK466" s="17"/>
      <c r="CWL466" s="17"/>
      <c r="CWM466" s="17"/>
      <c r="CWN466" s="17"/>
      <c r="CWO466" s="17"/>
      <c r="CWP466" s="17"/>
      <c r="CWQ466" s="17"/>
      <c r="CWR466" s="17"/>
      <c r="CWS466" s="17"/>
      <c r="CWT466" s="17"/>
      <c r="CWU466" s="17"/>
      <c r="CWV466" s="17"/>
      <c r="CWW466" s="17"/>
      <c r="CWX466" s="17"/>
      <c r="CWY466" s="17"/>
      <c r="CWZ466" s="17"/>
      <c r="CXA466" s="17"/>
      <c r="CXB466" s="17"/>
      <c r="CXC466" s="17"/>
      <c r="CXD466" s="17"/>
      <c r="CXE466" s="17"/>
      <c r="CXF466" s="17"/>
      <c r="CXG466" s="17"/>
      <c r="CXH466" s="17"/>
      <c r="CXI466" s="17"/>
      <c r="CXJ466" s="17"/>
      <c r="CXK466" s="17"/>
      <c r="CXL466" s="17"/>
      <c r="CXM466" s="17"/>
      <c r="CXN466" s="17"/>
      <c r="CXO466" s="17"/>
      <c r="CXP466" s="17"/>
      <c r="CXQ466" s="17"/>
      <c r="CXR466" s="17"/>
      <c r="CXS466" s="17"/>
      <c r="CXT466" s="17"/>
      <c r="CXU466" s="17"/>
      <c r="CXV466" s="17"/>
      <c r="CXW466" s="17"/>
      <c r="CXX466" s="17"/>
      <c r="CXY466" s="17"/>
      <c r="CXZ466" s="17"/>
      <c r="CYA466" s="17"/>
      <c r="CYB466" s="17"/>
      <c r="CYC466" s="17"/>
      <c r="CYD466" s="17"/>
      <c r="CYE466" s="17"/>
      <c r="CYF466" s="17"/>
      <c r="CYG466" s="17"/>
      <c r="CYH466" s="17"/>
      <c r="CYI466" s="17"/>
      <c r="CYJ466" s="17"/>
      <c r="CYK466" s="17"/>
      <c r="CYL466" s="17"/>
      <c r="CYM466" s="17"/>
      <c r="CYN466" s="17"/>
      <c r="CYO466" s="17"/>
      <c r="CYP466" s="17"/>
      <c r="CYQ466" s="17"/>
      <c r="CYR466" s="17"/>
      <c r="CYS466" s="17"/>
      <c r="CYT466" s="17"/>
      <c r="CYU466" s="17"/>
      <c r="CYV466" s="17"/>
      <c r="CYW466" s="17"/>
      <c r="CYX466" s="17"/>
      <c r="CYY466" s="17"/>
      <c r="CYZ466" s="17"/>
      <c r="CZA466" s="17"/>
      <c r="CZB466" s="17"/>
      <c r="CZC466" s="17"/>
      <c r="CZD466" s="17"/>
      <c r="CZE466" s="17"/>
      <c r="CZF466" s="17"/>
      <c r="CZG466" s="17"/>
      <c r="CZH466" s="17"/>
      <c r="CZI466" s="17"/>
      <c r="CZJ466" s="17"/>
      <c r="CZK466" s="17"/>
      <c r="CZL466" s="17"/>
      <c r="CZM466" s="17"/>
      <c r="CZN466" s="17"/>
      <c r="CZO466" s="17"/>
      <c r="CZP466" s="17"/>
      <c r="CZQ466" s="17"/>
      <c r="CZR466" s="17"/>
      <c r="CZS466" s="17"/>
      <c r="CZT466" s="17"/>
      <c r="CZU466" s="17"/>
      <c r="CZV466" s="17"/>
      <c r="CZW466" s="17"/>
      <c r="CZX466" s="17"/>
      <c r="CZY466" s="17"/>
      <c r="CZZ466" s="17"/>
      <c r="DAA466" s="17"/>
      <c r="DAB466" s="17"/>
      <c r="DAC466" s="17"/>
      <c r="DAD466" s="17"/>
      <c r="DAE466" s="17"/>
      <c r="DAF466" s="17"/>
      <c r="DAG466" s="17"/>
      <c r="DAH466" s="17"/>
      <c r="DAI466" s="17"/>
      <c r="DAJ466" s="17"/>
      <c r="DAK466" s="17"/>
      <c r="DAL466" s="17"/>
      <c r="DAM466" s="17"/>
      <c r="DAN466" s="17"/>
      <c r="DAO466" s="17"/>
      <c r="DAP466" s="17"/>
      <c r="DAQ466" s="17"/>
      <c r="DAR466" s="17"/>
      <c r="DAS466" s="17"/>
      <c r="DAT466" s="17"/>
      <c r="DAU466" s="17"/>
      <c r="DAV466" s="17"/>
      <c r="DAW466" s="17"/>
      <c r="DAX466" s="17"/>
      <c r="DAY466" s="17"/>
      <c r="DAZ466" s="17"/>
      <c r="DBA466" s="17"/>
      <c r="DBB466" s="17"/>
      <c r="DBC466" s="17"/>
      <c r="DBD466" s="17"/>
      <c r="DBE466" s="17"/>
      <c r="DBF466" s="17"/>
      <c r="DBG466" s="17"/>
      <c r="DBH466" s="17"/>
      <c r="DBI466" s="17"/>
      <c r="DBJ466" s="17"/>
      <c r="DBK466" s="17"/>
      <c r="DBL466" s="17"/>
      <c r="DBM466" s="17"/>
      <c r="DBN466" s="17"/>
      <c r="DBO466" s="17"/>
      <c r="DBP466" s="17"/>
      <c r="DBQ466" s="17"/>
      <c r="DBR466" s="17"/>
      <c r="DBS466" s="17"/>
      <c r="DBT466" s="17"/>
      <c r="DBU466" s="17"/>
      <c r="DBV466" s="17"/>
      <c r="DBW466" s="17"/>
      <c r="DBX466" s="17"/>
      <c r="DBY466" s="17"/>
      <c r="DBZ466" s="17"/>
      <c r="DCA466" s="17"/>
      <c r="DCB466" s="17"/>
      <c r="DCC466" s="17"/>
      <c r="DCD466" s="17"/>
      <c r="DCE466" s="17"/>
      <c r="DCF466" s="17"/>
      <c r="DCG466" s="17"/>
      <c r="DCH466" s="17"/>
      <c r="DCI466" s="17"/>
      <c r="DCJ466" s="17"/>
      <c r="DCK466" s="17"/>
      <c r="DCL466" s="17"/>
      <c r="DCM466" s="17"/>
      <c r="DCN466" s="17"/>
      <c r="DCO466" s="17"/>
      <c r="DCP466" s="17"/>
      <c r="DCQ466" s="17"/>
      <c r="DCR466" s="17"/>
      <c r="DCS466" s="17"/>
      <c r="DCT466" s="17"/>
      <c r="DCU466" s="17"/>
      <c r="DCV466" s="17"/>
      <c r="DCW466" s="17"/>
      <c r="DCX466" s="17"/>
      <c r="DCY466" s="17"/>
      <c r="DCZ466" s="17"/>
      <c r="DDA466" s="17"/>
      <c r="DDB466" s="17"/>
      <c r="DDC466" s="17"/>
      <c r="DDD466" s="17"/>
      <c r="DDE466" s="17"/>
      <c r="DDF466" s="17"/>
      <c r="DDG466" s="17"/>
      <c r="DDH466" s="17"/>
      <c r="DDI466" s="17"/>
      <c r="DDJ466" s="17"/>
      <c r="DDK466" s="17"/>
      <c r="DDL466" s="17"/>
      <c r="DDM466" s="17"/>
      <c r="DDN466" s="17"/>
      <c r="DDO466" s="17"/>
      <c r="DDP466" s="17"/>
      <c r="DDQ466" s="17"/>
      <c r="DDR466" s="17"/>
      <c r="DDS466" s="17"/>
      <c r="DDT466" s="17"/>
      <c r="DDU466" s="17"/>
      <c r="DDV466" s="17"/>
      <c r="DDW466" s="17"/>
      <c r="DDX466" s="17"/>
      <c r="DDY466" s="17"/>
      <c r="DDZ466" s="17"/>
      <c r="DEA466" s="17"/>
      <c r="DEB466" s="17"/>
      <c r="DEC466" s="17"/>
      <c r="DED466" s="17"/>
      <c r="DEE466" s="17"/>
      <c r="DEF466" s="17"/>
      <c r="DEG466" s="17"/>
      <c r="DEH466" s="17"/>
      <c r="DEI466" s="17"/>
      <c r="DEJ466" s="17"/>
      <c r="DEK466" s="17"/>
      <c r="DEL466" s="17"/>
      <c r="DEM466" s="17"/>
      <c r="DEN466" s="17"/>
      <c r="DEO466" s="17"/>
      <c r="DEP466" s="17"/>
      <c r="DEQ466" s="17"/>
      <c r="DER466" s="17"/>
      <c r="DES466" s="17"/>
      <c r="DET466" s="17"/>
      <c r="DEU466" s="17"/>
      <c r="DEV466" s="17"/>
      <c r="DEW466" s="17"/>
      <c r="DEX466" s="17"/>
      <c r="DEY466" s="17"/>
      <c r="DEZ466" s="17"/>
      <c r="DFA466" s="17"/>
      <c r="DFB466" s="17"/>
      <c r="DFC466" s="17"/>
      <c r="DFD466" s="17"/>
      <c r="DFE466" s="17"/>
      <c r="DFF466" s="17"/>
      <c r="DFG466" s="17"/>
      <c r="DFH466" s="17"/>
      <c r="DFI466" s="17"/>
      <c r="DFJ466" s="17"/>
      <c r="DFK466" s="17"/>
      <c r="DFL466" s="17"/>
      <c r="DFM466" s="17"/>
      <c r="DFN466" s="17"/>
      <c r="DFO466" s="17"/>
      <c r="DFP466" s="17"/>
      <c r="DFQ466" s="17"/>
      <c r="DFR466" s="17"/>
      <c r="DFS466" s="17"/>
      <c r="DFT466" s="17"/>
      <c r="DFU466" s="17"/>
      <c r="DFV466" s="17"/>
      <c r="DFW466" s="17"/>
      <c r="DFX466" s="17"/>
      <c r="DFY466" s="17"/>
      <c r="DFZ466" s="17"/>
      <c r="DGA466" s="17"/>
      <c r="DGB466" s="17"/>
      <c r="DGC466" s="17"/>
      <c r="DGD466" s="17"/>
      <c r="DGE466" s="17"/>
      <c r="DGF466" s="17"/>
      <c r="DGG466" s="17"/>
      <c r="DGH466" s="17"/>
      <c r="DGI466" s="17"/>
      <c r="DGJ466" s="17"/>
      <c r="DGK466" s="17"/>
      <c r="DGL466" s="17"/>
      <c r="DGM466" s="17"/>
      <c r="DGN466" s="17"/>
      <c r="DGO466" s="17"/>
      <c r="DGP466" s="17"/>
      <c r="DGQ466" s="17"/>
      <c r="DGR466" s="17"/>
      <c r="DGS466" s="17"/>
      <c r="DGT466" s="17"/>
      <c r="DGU466" s="17"/>
      <c r="DGV466" s="17"/>
      <c r="DGW466" s="17"/>
      <c r="DGX466" s="17"/>
      <c r="DGY466" s="17"/>
      <c r="DGZ466" s="17"/>
      <c r="DHA466" s="17"/>
      <c r="DHB466" s="17"/>
      <c r="DHC466" s="17"/>
      <c r="DHD466" s="17"/>
      <c r="DHE466" s="17"/>
      <c r="DHF466" s="17"/>
      <c r="DHG466" s="17"/>
      <c r="DHH466" s="17"/>
      <c r="DHI466" s="17"/>
      <c r="DHJ466" s="17"/>
      <c r="DHK466" s="17"/>
      <c r="DHL466" s="17"/>
      <c r="DHM466" s="17"/>
      <c r="DHN466" s="17"/>
      <c r="DHO466" s="17"/>
      <c r="DHP466" s="17"/>
      <c r="DHQ466" s="17"/>
      <c r="DHR466" s="17"/>
      <c r="DHS466" s="17"/>
      <c r="DHT466" s="17"/>
      <c r="DHU466" s="17"/>
      <c r="DHV466" s="17"/>
      <c r="DHW466" s="17"/>
      <c r="DHX466" s="17"/>
      <c r="DHY466" s="17"/>
      <c r="DHZ466" s="17"/>
      <c r="DIA466" s="17"/>
      <c r="DIB466" s="17"/>
      <c r="DIC466" s="17"/>
      <c r="DID466" s="17"/>
      <c r="DIE466" s="17"/>
      <c r="DIF466" s="17"/>
      <c r="DIG466" s="17"/>
      <c r="DIH466" s="17"/>
      <c r="DII466" s="17"/>
      <c r="DIJ466" s="17"/>
      <c r="DIK466" s="17"/>
      <c r="DIL466" s="17"/>
      <c r="DIM466" s="17"/>
      <c r="DIN466" s="17"/>
      <c r="DIO466" s="17"/>
      <c r="DIP466" s="17"/>
      <c r="DIQ466" s="17"/>
      <c r="DIR466" s="17"/>
      <c r="DIS466" s="17"/>
      <c r="DIT466" s="17"/>
      <c r="DIU466" s="17"/>
      <c r="DIV466" s="17"/>
      <c r="DIW466" s="17"/>
      <c r="DIX466" s="17"/>
      <c r="DIY466" s="17"/>
      <c r="DIZ466" s="17"/>
      <c r="DJA466" s="17"/>
      <c r="DJB466" s="17"/>
      <c r="DJC466" s="17"/>
      <c r="DJD466" s="17"/>
      <c r="DJE466" s="17"/>
      <c r="DJF466" s="17"/>
      <c r="DJG466" s="17"/>
      <c r="DJH466" s="17"/>
      <c r="DJI466" s="17"/>
      <c r="DJJ466" s="17"/>
      <c r="DJK466" s="17"/>
      <c r="DJL466" s="17"/>
      <c r="DJM466" s="17"/>
      <c r="DJN466" s="17"/>
      <c r="DJO466" s="17"/>
      <c r="DJP466" s="17"/>
      <c r="DJQ466" s="17"/>
      <c r="DJR466" s="17"/>
      <c r="DJS466" s="17"/>
      <c r="DJT466" s="17"/>
      <c r="DJU466" s="17"/>
      <c r="DJV466" s="17"/>
      <c r="DJW466" s="17"/>
      <c r="DJX466" s="17"/>
      <c r="DJY466" s="17"/>
      <c r="DJZ466" s="17"/>
      <c r="DKA466" s="17"/>
      <c r="DKB466" s="17"/>
      <c r="DKC466" s="17"/>
      <c r="DKD466" s="17"/>
      <c r="DKE466" s="17"/>
      <c r="DKF466" s="17"/>
      <c r="DKG466" s="17"/>
      <c r="DKH466" s="17"/>
      <c r="DKI466" s="17"/>
      <c r="DKJ466" s="17"/>
      <c r="DKK466" s="17"/>
      <c r="DKL466" s="17"/>
      <c r="DKM466" s="17"/>
      <c r="DKN466" s="17"/>
      <c r="DKO466" s="17"/>
      <c r="DKP466" s="17"/>
      <c r="DKQ466" s="17"/>
      <c r="DKR466" s="17"/>
      <c r="DKS466" s="17"/>
      <c r="DKT466" s="17"/>
      <c r="DKU466" s="17"/>
      <c r="DKV466" s="17"/>
      <c r="DKW466" s="17"/>
      <c r="DKX466" s="17"/>
      <c r="DKY466" s="17"/>
      <c r="DKZ466" s="17"/>
      <c r="DLA466" s="17"/>
      <c r="DLB466" s="17"/>
      <c r="DLC466" s="17"/>
      <c r="DLD466" s="17"/>
      <c r="DLE466" s="17"/>
      <c r="DLF466" s="17"/>
      <c r="DLG466" s="17"/>
      <c r="DLH466" s="17"/>
      <c r="DLI466" s="17"/>
      <c r="DLJ466" s="17"/>
      <c r="DLK466" s="17"/>
      <c r="DLL466" s="17"/>
      <c r="DLM466" s="17"/>
      <c r="DLN466" s="17"/>
      <c r="DLO466" s="17"/>
      <c r="DLP466" s="17"/>
      <c r="DLQ466" s="17"/>
      <c r="DLR466" s="17"/>
      <c r="DLS466" s="17"/>
      <c r="DLT466" s="17"/>
      <c r="DLU466" s="17"/>
      <c r="DLV466" s="17"/>
      <c r="DLW466" s="17"/>
      <c r="DLX466" s="17"/>
      <c r="DLY466" s="17"/>
      <c r="DLZ466" s="17"/>
      <c r="DMA466" s="17"/>
      <c r="DMB466" s="17"/>
      <c r="DMC466" s="17"/>
      <c r="DMD466" s="17"/>
      <c r="DME466" s="17"/>
      <c r="DMF466" s="17"/>
      <c r="DMG466" s="17"/>
      <c r="DMH466" s="17"/>
      <c r="DMI466" s="17"/>
      <c r="DMJ466" s="17"/>
      <c r="DMK466" s="17"/>
      <c r="DML466" s="17"/>
      <c r="DMM466" s="17"/>
      <c r="DMN466" s="17"/>
      <c r="DMO466" s="17"/>
      <c r="DMP466" s="17"/>
      <c r="DMQ466" s="17"/>
      <c r="DMR466" s="17"/>
      <c r="DMS466" s="17"/>
      <c r="DMT466" s="17"/>
      <c r="DMU466" s="17"/>
      <c r="DMV466" s="17"/>
      <c r="DMW466" s="17"/>
      <c r="DMX466" s="17"/>
      <c r="DMY466" s="17"/>
      <c r="DMZ466" s="17"/>
      <c r="DNA466" s="17"/>
      <c r="DNB466" s="17"/>
      <c r="DNC466" s="17"/>
      <c r="DND466" s="17"/>
      <c r="DNE466" s="17"/>
      <c r="DNF466" s="17"/>
      <c r="DNG466" s="17"/>
      <c r="DNH466" s="17"/>
      <c r="DNI466" s="17"/>
      <c r="DNJ466" s="17"/>
      <c r="DNK466" s="17"/>
      <c r="DNL466" s="17"/>
      <c r="DNM466" s="17"/>
      <c r="DNN466" s="17"/>
      <c r="DNO466" s="17"/>
      <c r="DNP466" s="17"/>
      <c r="DNQ466" s="17"/>
      <c r="DNR466" s="17"/>
      <c r="DNS466" s="17"/>
      <c r="DNT466" s="17"/>
      <c r="DNU466" s="17"/>
      <c r="DNV466" s="17"/>
      <c r="DNW466" s="17"/>
      <c r="DNX466" s="17"/>
      <c r="DNY466" s="17"/>
      <c r="DNZ466" s="17"/>
      <c r="DOA466" s="17"/>
      <c r="DOB466" s="17"/>
      <c r="DOC466" s="17"/>
      <c r="DOD466" s="17"/>
      <c r="DOE466" s="17"/>
      <c r="DOF466" s="17"/>
      <c r="DOG466" s="17"/>
      <c r="DOH466" s="17"/>
      <c r="DOI466" s="17"/>
      <c r="DOJ466" s="17"/>
      <c r="DOK466" s="17"/>
      <c r="DOL466" s="17"/>
      <c r="DOM466" s="17"/>
      <c r="DON466" s="17"/>
      <c r="DOO466" s="17"/>
      <c r="DOP466" s="17"/>
      <c r="DOQ466" s="17"/>
      <c r="DOR466" s="17"/>
      <c r="DOS466" s="17"/>
      <c r="DOT466" s="17"/>
      <c r="DOU466" s="17"/>
      <c r="DOV466" s="17"/>
      <c r="DOW466" s="17"/>
      <c r="DOX466" s="17"/>
      <c r="DOY466" s="17"/>
      <c r="DOZ466" s="17"/>
      <c r="DPA466" s="17"/>
      <c r="DPB466" s="17"/>
      <c r="DPC466" s="17"/>
      <c r="DPD466" s="17"/>
      <c r="DPE466" s="17"/>
      <c r="DPF466" s="17"/>
      <c r="DPG466" s="17"/>
      <c r="DPH466" s="17"/>
      <c r="DPI466" s="17"/>
      <c r="DPJ466" s="17"/>
      <c r="DPK466" s="17"/>
      <c r="DPL466" s="17"/>
      <c r="DPM466" s="17"/>
      <c r="DPN466" s="17"/>
      <c r="DPO466" s="17"/>
      <c r="DPP466" s="17"/>
      <c r="DPQ466" s="17"/>
      <c r="DPR466" s="17"/>
      <c r="DPS466" s="17"/>
      <c r="DPT466" s="17"/>
      <c r="DPU466" s="17"/>
      <c r="DPV466" s="17"/>
      <c r="DPW466" s="17"/>
      <c r="DPX466" s="17"/>
      <c r="DPY466" s="17"/>
      <c r="DPZ466" s="17"/>
      <c r="DQA466" s="17"/>
      <c r="DQB466" s="17"/>
      <c r="DQC466" s="17"/>
      <c r="DQD466" s="17"/>
      <c r="DQE466" s="17"/>
      <c r="DQF466" s="17"/>
      <c r="DQG466" s="17"/>
      <c r="DQH466" s="17"/>
      <c r="DQI466" s="17"/>
      <c r="DQJ466" s="17"/>
      <c r="DQK466" s="17"/>
      <c r="DQL466" s="17"/>
      <c r="DQM466" s="17"/>
      <c r="DQN466" s="17"/>
      <c r="DQO466" s="17"/>
      <c r="DQP466" s="17"/>
      <c r="DQQ466" s="17"/>
      <c r="DQR466" s="17"/>
      <c r="DQS466" s="17"/>
      <c r="DQT466" s="17"/>
      <c r="DQU466" s="17"/>
      <c r="DQV466" s="17"/>
      <c r="DQW466" s="17"/>
      <c r="DQX466" s="17"/>
      <c r="DQY466" s="17"/>
      <c r="DQZ466" s="17"/>
      <c r="DRA466" s="17"/>
      <c r="DRB466" s="17"/>
      <c r="DRC466" s="17"/>
      <c r="DRD466" s="17"/>
      <c r="DRE466" s="17"/>
      <c r="DRF466" s="17"/>
      <c r="DRG466" s="17"/>
      <c r="DRH466" s="17"/>
      <c r="DRI466" s="17"/>
      <c r="DRJ466" s="17"/>
      <c r="DRK466" s="17"/>
      <c r="DRL466" s="17"/>
      <c r="DRM466" s="17"/>
      <c r="DRN466" s="17"/>
      <c r="DRO466" s="17"/>
      <c r="DRP466" s="17"/>
      <c r="DRQ466" s="17"/>
      <c r="DRR466" s="17"/>
      <c r="DRS466" s="17"/>
      <c r="DRT466" s="17"/>
      <c r="DRU466" s="17"/>
      <c r="DRV466" s="17"/>
      <c r="DRW466" s="17"/>
      <c r="DRX466" s="17"/>
      <c r="DRY466" s="17"/>
      <c r="DRZ466" s="17"/>
      <c r="DSA466" s="17"/>
      <c r="DSB466" s="17"/>
      <c r="DSC466" s="17"/>
      <c r="DSD466" s="17"/>
      <c r="DSE466" s="17"/>
      <c r="DSF466" s="17"/>
      <c r="DSG466" s="17"/>
      <c r="DSH466" s="17"/>
      <c r="DSI466" s="17"/>
      <c r="DSJ466" s="17"/>
      <c r="DSK466" s="17"/>
      <c r="DSL466" s="17"/>
      <c r="DSM466" s="17"/>
      <c r="DSN466" s="17"/>
      <c r="DSO466" s="17"/>
      <c r="DSP466" s="17"/>
      <c r="DSQ466" s="17"/>
      <c r="DSR466" s="17"/>
      <c r="DSS466" s="17"/>
      <c r="DST466" s="17"/>
      <c r="DSU466" s="17"/>
      <c r="DSV466" s="17"/>
      <c r="DSW466" s="17"/>
      <c r="DSX466" s="17"/>
      <c r="DSY466" s="17"/>
      <c r="DSZ466" s="17"/>
      <c r="DTA466" s="17"/>
      <c r="DTB466" s="17"/>
      <c r="DTC466" s="17"/>
      <c r="DTD466" s="17"/>
      <c r="DTE466" s="17"/>
      <c r="DTF466" s="17"/>
      <c r="DTG466" s="17"/>
      <c r="DTH466" s="17"/>
      <c r="DTI466" s="17"/>
      <c r="DTJ466" s="17"/>
      <c r="DTK466" s="17"/>
      <c r="DTL466" s="17"/>
      <c r="DTM466" s="17"/>
      <c r="DTN466" s="17"/>
      <c r="DTO466" s="17"/>
      <c r="DTP466" s="17"/>
      <c r="DTQ466" s="17"/>
      <c r="DTR466" s="17"/>
      <c r="DTS466" s="17"/>
      <c r="DTT466" s="17"/>
      <c r="DTU466" s="17"/>
      <c r="DTV466" s="17"/>
      <c r="DTW466" s="17"/>
      <c r="DTX466" s="17"/>
      <c r="DTY466" s="17"/>
      <c r="DTZ466" s="17"/>
      <c r="DUA466" s="17"/>
      <c r="DUB466" s="17"/>
      <c r="DUC466" s="17"/>
      <c r="DUD466" s="17"/>
      <c r="DUE466" s="17"/>
      <c r="DUF466" s="17"/>
      <c r="DUG466" s="17"/>
      <c r="DUH466" s="17"/>
      <c r="DUI466" s="17"/>
      <c r="DUJ466" s="17"/>
      <c r="DUK466" s="17"/>
      <c r="DUL466" s="17"/>
      <c r="DUM466" s="17"/>
      <c r="DUN466" s="17"/>
      <c r="DUO466" s="17"/>
      <c r="DUP466" s="17"/>
      <c r="DUQ466" s="17"/>
      <c r="DUR466" s="17"/>
      <c r="DUS466" s="17"/>
      <c r="DUT466" s="17"/>
      <c r="DUU466" s="17"/>
      <c r="DUV466" s="17"/>
      <c r="DUW466" s="17"/>
      <c r="DUX466" s="17"/>
      <c r="DUY466" s="17"/>
      <c r="DUZ466" s="17"/>
      <c r="DVA466" s="17"/>
      <c r="DVB466" s="17"/>
      <c r="DVC466" s="17"/>
      <c r="DVD466" s="17"/>
      <c r="DVE466" s="17"/>
      <c r="DVF466" s="17"/>
      <c r="DVG466" s="17"/>
      <c r="DVH466" s="17"/>
      <c r="DVI466" s="17"/>
      <c r="DVJ466" s="17"/>
      <c r="DVK466" s="17"/>
      <c r="DVL466" s="17"/>
      <c r="DVM466" s="17"/>
      <c r="DVN466" s="17"/>
      <c r="DVO466" s="17"/>
      <c r="DVP466" s="17"/>
      <c r="DVQ466" s="17"/>
      <c r="DVR466" s="17"/>
      <c r="DVS466" s="17"/>
      <c r="DVT466" s="17"/>
      <c r="DVU466" s="17"/>
      <c r="DVV466" s="17"/>
      <c r="DVW466" s="17"/>
      <c r="DVX466" s="17"/>
      <c r="DVY466" s="17"/>
      <c r="DVZ466" s="17"/>
      <c r="DWA466" s="17"/>
      <c r="DWB466" s="17"/>
      <c r="DWC466" s="17"/>
      <c r="DWD466" s="17"/>
      <c r="DWE466" s="17"/>
      <c r="DWF466" s="17"/>
      <c r="DWG466" s="17"/>
      <c r="DWH466" s="17"/>
      <c r="DWI466" s="17"/>
      <c r="DWJ466" s="17"/>
      <c r="DWK466" s="17"/>
      <c r="DWL466" s="17"/>
      <c r="DWM466" s="17"/>
      <c r="DWN466" s="17"/>
      <c r="DWO466" s="17"/>
      <c r="DWP466" s="17"/>
      <c r="DWQ466" s="17"/>
      <c r="DWR466" s="17"/>
      <c r="DWS466" s="17"/>
      <c r="DWT466" s="17"/>
      <c r="DWU466" s="17"/>
      <c r="DWV466" s="17"/>
      <c r="DWW466" s="17"/>
      <c r="DWX466" s="17"/>
      <c r="DWY466" s="17"/>
      <c r="DWZ466" s="17"/>
      <c r="DXA466" s="17"/>
      <c r="DXB466" s="17"/>
      <c r="DXC466" s="17"/>
      <c r="DXD466" s="17"/>
      <c r="DXE466" s="17"/>
      <c r="DXF466" s="17"/>
      <c r="DXG466" s="17"/>
      <c r="DXH466" s="17"/>
      <c r="DXI466" s="17"/>
      <c r="DXJ466" s="17"/>
      <c r="DXK466" s="17"/>
      <c r="DXL466" s="17"/>
      <c r="DXM466" s="17"/>
      <c r="DXN466" s="17"/>
      <c r="DXO466" s="17"/>
      <c r="DXP466" s="17"/>
      <c r="DXQ466" s="17"/>
      <c r="DXR466" s="17"/>
      <c r="DXS466" s="17"/>
      <c r="DXT466" s="17"/>
      <c r="DXU466" s="17"/>
      <c r="DXV466" s="17"/>
      <c r="DXW466" s="17"/>
      <c r="DXX466" s="17"/>
      <c r="DXY466" s="17"/>
      <c r="DXZ466" s="17"/>
      <c r="DYA466" s="17"/>
      <c r="DYB466" s="17"/>
      <c r="DYC466" s="17"/>
      <c r="DYD466" s="17"/>
      <c r="DYE466" s="17"/>
      <c r="DYF466" s="17"/>
      <c r="DYG466" s="17"/>
      <c r="DYH466" s="17"/>
      <c r="DYI466" s="17"/>
      <c r="DYJ466" s="17"/>
      <c r="DYK466" s="17"/>
      <c r="DYL466" s="17"/>
      <c r="DYM466" s="17"/>
      <c r="DYN466" s="17"/>
      <c r="DYO466" s="17"/>
      <c r="DYP466" s="17"/>
      <c r="DYQ466" s="17"/>
      <c r="DYR466" s="17"/>
      <c r="DYS466" s="17"/>
      <c r="DYT466" s="17"/>
      <c r="DYU466" s="17"/>
      <c r="DYV466" s="17"/>
      <c r="DYW466" s="17"/>
      <c r="DYX466" s="17"/>
      <c r="DYY466" s="17"/>
      <c r="DYZ466" s="17"/>
      <c r="DZA466" s="17"/>
      <c r="DZB466" s="17"/>
      <c r="DZC466" s="17"/>
      <c r="DZD466" s="17"/>
      <c r="DZE466" s="17"/>
      <c r="DZF466" s="17"/>
      <c r="DZG466" s="17"/>
      <c r="DZH466" s="17"/>
      <c r="DZI466" s="17"/>
      <c r="DZJ466" s="17"/>
      <c r="DZK466" s="17"/>
      <c r="DZL466" s="17"/>
      <c r="DZM466" s="17"/>
      <c r="DZN466" s="17"/>
      <c r="DZO466" s="17"/>
      <c r="DZP466" s="17"/>
      <c r="DZQ466" s="17"/>
      <c r="DZR466" s="17"/>
      <c r="DZS466" s="17"/>
      <c r="DZT466" s="17"/>
      <c r="DZU466" s="17"/>
      <c r="DZV466" s="17"/>
      <c r="DZW466" s="17"/>
      <c r="DZX466" s="17"/>
      <c r="DZY466" s="17"/>
      <c r="DZZ466" s="17"/>
      <c r="EAA466" s="17"/>
      <c r="EAB466" s="17"/>
      <c r="EAC466" s="17"/>
      <c r="EAD466" s="17"/>
      <c r="EAE466" s="17"/>
      <c r="EAF466" s="17"/>
      <c r="EAG466" s="17"/>
      <c r="EAH466" s="17"/>
      <c r="EAI466" s="17"/>
      <c r="EAJ466" s="17"/>
      <c r="EAK466" s="17"/>
      <c r="EAL466" s="17"/>
      <c r="EAM466" s="17"/>
      <c r="EAN466" s="17"/>
      <c r="EAO466" s="17"/>
      <c r="EAP466" s="17"/>
      <c r="EAQ466" s="17"/>
      <c r="EAR466" s="17"/>
      <c r="EAS466" s="17"/>
      <c r="EAT466" s="17"/>
      <c r="EAU466" s="17"/>
      <c r="EAV466" s="17"/>
      <c r="EAW466" s="17"/>
      <c r="EAX466" s="17"/>
      <c r="EAY466" s="17"/>
      <c r="EAZ466" s="17"/>
      <c r="EBA466" s="17"/>
      <c r="EBB466" s="17"/>
      <c r="EBC466" s="17"/>
      <c r="EBD466" s="17"/>
      <c r="EBE466" s="17"/>
      <c r="EBF466" s="17"/>
      <c r="EBG466" s="17"/>
      <c r="EBH466" s="17"/>
      <c r="EBI466" s="17"/>
      <c r="EBJ466" s="17"/>
      <c r="EBK466" s="17"/>
      <c r="EBL466" s="17"/>
      <c r="EBM466" s="17"/>
      <c r="EBN466" s="17"/>
      <c r="EBO466" s="17"/>
      <c r="EBP466" s="17"/>
      <c r="EBQ466" s="17"/>
      <c r="EBR466" s="17"/>
      <c r="EBS466" s="17"/>
      <c r="EBT466" s="17"/>
      <c r="EBU466" s="17"/>
      <c r="EBV466" s="17"/>
      <c r="EBW466" s="17"/>
      <c r="EBX466" s="17"/>
      <c r="EBY466" s="17"/>
      <c r="EBZ466" s="17"/>
      <c r="ECA466" s="17"/>
      <c r="ECB466" s="17"/>
      <c r="ECC466" s="17"/>
      <c r="ECD466" s="17"/>
      <c r="ECE466" s="17"/>
      <c r="ECF466" s="17"/>
      <c r="ECG466" s="17"/>
      <c r="ECH466" s="17"/>
      <c r="ECI466" s="17"/>
      <c r="ECJ466" s="17"/>
      <c r="ECK466" s="17"/>
      <c r="ECL466" s="17"/>
      <c r="ECM466" s="17"/>
      <c r="ECN466" s="17"/>
      <c r="ECO466" s="17"/>
      <c r="ECP466" s="17"/>
      <c r="ECQ466" s="17"/>
      <c r="ECR466" s="17"/>
      <c r="ECS466" s="17"/>
      <c r="ECT466" s="17"/>
      <c r="ECU466" s="17"/>
      <c r="ECV466" s="17"/>
      <c r="ECW466" s="17"/>
      <c r="ECX466" s="17"/>
      <c r="ECY466" s="17"/>
      <c r="ECZ466" s="17"/>
      <c r="EDA466" s="17"/>
      <c r="EDB466" s="17"/>
      <c r="EDC466" s="17"/>
      <c r="EDD466" s="17"/>
      <c r="EDE466" s="17"/>
      <c r="EDF466" s="17"/>
      <c r="EDG466" s="17"/>
      <c r="EDH466" s="17"/>
      <c r="EDI466" s="17"/>
      <c r="EDJ466" s="17"/>
      <c r="EDK466" s="17"/>
      <c r="EDL466" s="17"/>
      <c r="EDM466" s="17"/>
      <c r="EDN466" s="17"/>
      <c r="EDO466" s="17"/>
      <c r="EDP466" s="17"/>
      <c r="EDQ466" s="17"/>
      <c r="EDR466" s="17"/>
      <c r="EDS466" s="17"/>
      <c r="EDT466" s="17"/>
      <c r="EDU466" s="17"/>
      <c r="EDV466" s="17"/>
      <c r="EDW466" s="17"/>
      <c r="EDX466" s="17"/>
      <c r="EDY466" s="17"/>
      <c r="EDZ466" s="17"/>
      <c r="EEA466" s="17"/>
      <c r="EEB466" s="17"/>
      <c r="EEC466" s="17"/>
      <c r="EED466" s="17"/>
      <c r="EEE466" s="17"/>
      <c r="EEF466" s="17"/>
      <c r="EEG466" s="17"/>
      <c r="EEH466" s="17"/>
      <c r="EEI466" s="17"/>
      <c r="EEJ466" s="17"/>
      <c r="EEK466" s="17"/>
      <c r="EEL466" s="17"/>
      <c r="EEM466" s="17"/>
      <c r="EEN466" s="17"/>
      <c r="EEO466" s="17"/>
      <c r="EEP466" s="17"/>
      <c r="EEQ466" s="17"/>
      <c r="EER466" s="17"/>
      <c r="EES466" s="17"/>
      <c r="EET466" s="17"/>
      <c r="EEU466" s="17"/>
      <c r="EEV466" s="17"/>
      <c r="EEW466" s="17"/>
      <c r="EEX466" s="17"/>
      <c r="EEY466" s="17"/>
      <c r="EEZ466" s="17"/>
      <c r="EFA466" s="17"/>
      <c r="EFB466" s="17"/>
      <c r="EFC466" s="17"/>
      <c r="EFD466" s="17"/>
      <c r="EFE466" s="17"/>
      <c r="EFF466" s="17"/>
      <c r="EFG466" s="17"/>
      <c r="EFH466" s="17"/>
      <c r="EFI466" s="17"/>
      <c r="EFJ466" s="17"/>
      <c r="EFK466" s="17"/>
      <c r="EFL466" s="17"/>
      <c r="EFM466" s="17"/>
      <c r="EFN466" s="17"/>
      <c r="EFO466" s="17"/>
      <c r="EFP466" s="17"/>
      <c r="EFQ466" s="17"/>
      <c r="EFR466" s="17"/>
      <c r="EFS466" s="17"/>
      <c r="EFT466" s="17"/>
      <c r="EFU466" s="17"/>
      <c r="EFV466" s="17"/>
      <c r="EFW466" s="17"/>
      <c r="EFX466" s="17"/>
      <c r="EFY466" s="17"/>
      <c r="EFZ466" s="17"/>
      <c r="EGA466" s="17"/>
      <c r="EGB466" s="17"/>
      <c r="EGC466" s="17"/>
      <c r="EGD466" s="17"/>
      <c r="EGE466" s="17"/>
      <c r="EGF466" s="17"/>
      <c r="EGG466" s="17"/>
      <c r="EGH466" s="17"/>
      <c r="EGI466" s="17"/>
      <c r="EGJ466" s="17"/>
      <c r="EGK466" s="17"/>
      <c r="EGL466" s="17"/>
      <c r="EGM466" s="17"/>
      <c r="EGN466" s="17"/>
      <c r="EGO466" s="17"/>
      <c r="EGP466" s="17"/>
      <c r="EGQ466" s="17"/>
      <c r="EGR466" s="17"/>
      <c r="EGS466" s="17"/>
      <c r="EGT466" s="17"/>
      <c r="EGU466" s="17"/>
      <c r="EGV466" s="17"/>
      <c r="EGW466" s="17"/>
      <c r="EGX466" s="17"/>
      <c r="EGY466" s="17"/>
      <c r="EGZ466" s="17"/>
      <c r="EHA466" s="17"/>
      <c r="EHB466" s="17"/>
      <c r="EHC466" s="17"/>
      <c r="EHD466" s="17"/>
      <c r="EHE466" s="17"/>
      <c r="EHF466" s="17"/>
      <c r="EHG466" s="17"/>
      <c r="EHH466" s="17"/>
      <c r="EHI466" s="17"/>
      <c r="EHJ466" s="17"/>
      <c r="EHK466" s="17"/>
      <c r="EHL466" s="17"/>
      <c r="EHM466" s="17"/>
      <c r="EHN466" s="17"/>
      <c r="EHO466" s="17"/>
      <c r="EHP466" s="17"/>
      <c r="EHQ466" s="17"/>
      <c r="EHR466" s="17"/>
      <c r="EHS466" s="17"/>
      <c r="EHT466" s="17"/>
      <c r="EHU466" s="17"/>
      <c r="EHV466" s="17"/>
      <c r="EHW466" s="17"/>
      <c r="EHX466" s="17"/>
      <c r="EHY466" s="17"/>
      <c r="EHZ466" s="17"/>
      <c r="EIA466" s="17"/>
      <c r="EIB466" s="17"/>
      <c r="EIC466" s="17"/>
      <c r="EID466" s="17"/>
      <c r="EIE466" s="17"/>
      <c r="EIF466" s="17"/>
      <c r="EIG466" s="17"/>
      <c r="EIH466" s="17"/>
      <c r="EII466" s="17"/>
      <c r="EIJ466" s="17"/>
      <c r="EIK466" s="17"/>
      <c r="EIL466" s="17"/>
      <c r="EIM466" s="17"/>
      <c r="EIN466" s="17"/>
      <c r="EIO466" s="17"/>
      <c r="EIP466" s="17"/>
      <c r="EIQ466" s="17"/>
      <c r="EIR466" s="17"/>
      <c r="EIS466" s="17"/>
      <c r="EIT466" s="17"/>
      <c r="EIU466" s="17"/>
      <c r="EIV466" s="17"/>
      <c r="EIW466" s="17"/>
      <c r="EIX466" s="17"/>
      <c r="EIY466" s="17"/>
      <c r="EIZ466" s="17"/>
      <c r="EJA466" s="17"/>
      <c r="EJB466" s="17"/>
      <c r="EJC466" s="17"/>
      <c r="EJD466" s="17"/>
      <c r="EJE466" s="17"/>
      <c r="EJF466" s="17"/>
      <c r="EJG466" s="17"/>
      <c r="EJH466" s="17"/>
      <c r="EJI466" s="17"/>
      <c r="EJJ466" s="17"/>
      <c r="EJK466" s="17"/>
      <c r="EJL466" s="17"/>
      <c r="EJM466" s="17"/>
      <c r="EJN466" s="17"/>
      <c r="EJO466" s="17"/>
      <c r="EJP466" s="17"/>
      <c r="EJQ466" s="17"/>
      <c r="EJR466" s="17"/>
      <c r="EJS466" s="17"/>
      <c r="EJT466" s="17"/>
      <c r="EJU466" s="17"/>
      <c r="EJV466" s="17"/>
      <c r="EJW466" s="17"/>
      <c r="EJX466" s="17"/>
      <c r="EJY466" s="17"/>
      <c r="EJZ466" s="17"/>
      <c r="EKA466" s="17"/>
      <c r="EKB466" s="17"/>
      <c r="EKC466" s="17"/>
      <c r="EKD466" s="17"/>
      <c r="EKE466" s="17"/>
      <c r="EKF466" s="17"/>
      <c r="EKG466" s="17"/>
      <c r="EKH466" s="17"/>
      <c r="EKI466" s="17"/>
      <c r="EKJ466" s="17"/>
      <c r="EKK466" s="17"/>
      <c r="EKL466" s="17"/>
      <c r="EKM466" s="17"/>
      <c r="EKN466" s="17"/>
      <c r="EKO466" s="17"/>
      <c r="EKP466" s="17"/>
      <c r="EKQ466" s="17"/>
      <c r="EKR466" s="17"/>
      <c r="EKS466" s="17"/>
      <c r="EKT466" s="17"/>
      <c r="EKU466" s="17"/>
      <c r="EKV466" s="17"/>
      <c r="EKW466" s="17"/>
      <c r="EKX466" s="17"/>
      <c r="EKY466" s="17"/>
      <c r="EKZ466" s="17"/>
      <c r="ELA466" s="17"/>
      <c r="ELB466" s="17"/>
      <c r="ELC466" s="17"/>
      <c r="ELD466" s="17"/>
      <c r="ELE466" s="17"/>
      <c r="ELF466" s="17"/>
      <c r="ELG466" s="17"/>
      <c r="ELH466" s="17"/>
      <c r="ELI466" s="17"/>
      <c r="ELJ466" s="17"/>
      <c r="ELK466" s="17"/>
      <c r="ELL466" s="17"/>
      <c r="ELM466" s="17"/>
      <c r="ELN466" s="17"/>
      <c r="ELO466" s="17"/>
      <c r="ELP466" s="17"/>
      <c r="ELQ466" s="17"/>
      <c r="ELR466" s="17"/>
      <c r="ELS466" s="17"/>
      <c r="ELT466" s="17"/>
      <c r="ELU466" s="17"/>
      <c r="ELV466" s="17"/>
      <c r="ELW466" s="17"/>
      <c r="ELX466" s="17"/>
      <c r="ELY466" s="17"/>
      <c r="ELZ466" s="17"/>
      <c r="EMA466" s="17"/>
      <c r="EMB466" s="17"/>
      <c r="EMC466" s="17"/>
      <c r="EMD466" s="17"/>
      <c r="EME466" s="17"/>
      <c r="EMF466" s="17"/>
      <c r="EMG466" s="17"/>
      <c r="EMH466" s="17"/>
      <c r="EMI466" s="17"/>
      <c r="EMJ466" s="17"/>
      <c r="EMK466" s="17"/>
      <c r="EML466" s="17"/>
      <c r="EMM466" s="17"/>
      <c r="EMN466" s="17"/>
      <c r="EMO466" s="17"/>
      <c r="EMP466" s="17"/>
      <c r="EMQ466" s="17"/>
      <c r="EMR466" s="17"/>
      <c r="EMS466" s="17"/>
      <c r="EMT466" s="17"/>
      <c r="EMU466" s="17"/>
      <c r="EMV466" s="17"/>
      <c r="EMW466" s="17"/>
      <c r="EMX466" s="17"/>
      <c r="EMY466" s="17"/>
      <c r="EMZ466" s="17"/>
      <c r="ENA466" s="17"/>
      <c r="ENB466" s="17"/>
      <c r="ENC466" s="17"/>
      <c r="END466" s="17"/>
      <c r="ENE466" s="17"/>
      <c r="ENF466" s="17"/>
      <c r="ENG466" s="17"/>
      <c r="ENH466" s="17"/>
      <c r="ENI466" s="17"/>
      <c r="ENJ466" s="17"/>
      <c r="ENK466" s="17"/>
      <c r="ENL466" s="17"/>
      <c r="ENM466" s="17"/>
      <c r="ENN466" s="17"/>
      <c r="ENO466" s="17"/>
      <c r="ENP466" s="17"/>
      <c r="ENQ466" s="17"/>
      <c r="ENR466" s="17"/>
      <c r="ENS466" s="17"/>
      <c r="ENT466" s="17"/>
      <c r="ENU466" s="17"/>
      <c r="ENV466" s="17"/>
      <c r="ENW466" s="17"/>
      <c r="ENX466" s="17"/>
      <c r="ENY466" s="17"/>
      <c r="ENZ466" s="17"/>
      <c r="EOA466" s="17"/>
      <c r="EOB466" s="17"/>
      <c r="EOC466" s="17"/>
      <c r="EOD466" s="17"/>
      <c r="EOE466" s="17"/>
      <c r="EOF466" s="17"/>
      <c r="EOG466" s="17"/>
      <c r="EOH466" s="17"/>
      <c r="EOI466" s="17"/>
      <c r="EOJ466" s="17"/>
      <c r="EOK466" s="17"/>
      <c r="EOL466" s="17"/>
      <c r="EOM466" s="17"/>
      <c r="EON466" s="17"/>
      <c r="EOO466" s="17"/>
      <c r="EOP466" s="17"/>
      <c r="EOQ466" s="17"/>
      <c r="EOR466" s="17"/>
      <c r="EOS466" s="17"/>
      <c r="EOT466" s="17"/>
      <c r="EOU466" s="17"/>
      <c r="EOV466" s="17"/>
      <c r="EOW466" s="17"/>
      <c r="EOX466" s="17"/>
      <c r="EOY466" s="17"/>
      <c r="EOZ466" s="17"/>
      <c r="EPA466" s="17"/>
      <c r="EPB466" s="17"/>
      <c r="EPC466" s="17"/>
      <c r="EPD466" s="17"/>
      <c r="EPE466" s="17"/>
      <c r="EPF466" s="17"/>
      <c r="EPG466" s="17"/>
      <c r="EPH466" s="17"/>
      <c r="EPI466" s="17"/>
      <c r="EPJ466" s="17"/>
      <c r="EPK466" s="17"/>
      <c r="EPL466" s="17"/>
      <c r="EPM466" s="17"/>
      <c r="EPN466" s="17"/>
      <c r="EPO466" s="17"/>
      <c r="EPP466" s="17"/>
      <c r="EPQ466" s="17"/>
      <c r="EPR466" s="17"/>
      <c r="EPS466" s="17"/>
      <c r="EPT466" s="17"/>
      <c r="EPU466" s="17"/>
      <c r="EPV466" s="17"/>
      <c r="EPW466" s="17"/>
      <c r="EPX466" s="17"/>
      <c r="EPY466" s="17"/>
      <c r="EPZ466" s="17"/>
      <c r="EQA466" s="17"/>
      <c r="EQB466" s="17"/>
      <c r="EQC466" s="17"/>
      <c r="EQD466" s="17"/>
      <c r="EQE466" s="17"/>
      <c r="EQF466" s="17"/>
      <c r="EQG466" s="17"/>
      <c r="EQH466" s="17"/>
      <c r="EQI466" s="17"/>
      <c r="EQJ466" s="17"/>
      <c r="EQK466" s="17"/>
      <c r="EQL466" s="17"/>
      <c r="EQM466" s="17"/>
      <c r="EQN466" s="17"/>
      <c r="EQO466" s="17"/>
      <c r="EQP466" s="17"/>
      <c r="EQQ466" s="17"/>
      <c r="EQR466" s="17"/>
      <c r="EQS466" s="17"/>
      <c r="EQT466" s="17"/>
      <c r="EQU466" s="17"/>
      <c r="EQV466" s="17"/>
      <c r="EQW466" s="17"/>
      <c r="EQX466" s="17"/>
      <c r="EQY466" s="17"/>
      <c r="EQZ466" s="17"/>
      <c r="ERA466" s="17"/>
      <c r="ERB466" s="17"/>
      <c r="ERC466" s="17"/>
      <c r="ERD466" s="17"/>
      <c r="ERE466" s="17"/>
      <c r="ERF466" s="17"/>
      <c r="ERG466" s="17"/>
      <c r="ERH466" s="17"/>
      <c r="ERI466" s="17"/>
      <c r="ERJ466" s="17"/>
      <c r="ERK466" s="17"/>
      <c r="ERL466" s="17"/>
      <c r="ERM466" s="17"/>
      <c r="ERN466" s="17"/>
      <c r="ERO466" s="17"/>
      <c r="ERP466" s="17"/>
      <c r="ERQ466" s="17"/>
      <c r="ERR466" s="17"/>
      <c r="ERS466" s="17"/>
      <c r="ERT466" s="17"/>
      <c r="ERU466" s="17"/>
      <c r="ERV466" s="17"/>
      <c r="ERW466" s="17"/>
      <c r="ERX466" s="17"/>
      <c r="ERY466" s="17"/>
      <c r="ERZ466" s="17"/>
      <c r="ESA466" s="17"/>
      <c r="ESB466" s="17"/>
      <c r="ESC466" s="17"/>
      <c r="ESD466" s="17"/>
      <c r="ESE466" s="17"/>
      <c r="ESF466" s="17"/>
      <c r="ESG466" s="17"/>
      <c r="ESH466" s="17"/>
      <c r="ESI466" s="17"/>
      <c r="ESJ466" s="17"/>
      <c r="ESK466" s="17"/>
      <c r="ESL466" s="17"/>
      <c r="ESM466" s="17"/>
      <c r="ESN466" s="17"/>
      <c r="ESO466" s="17"/>
      <c r="ESP466" s="17"/>
      <c r="ESQ466" s="17"/>
      <c r="ESR466" s="17"/>
      <c r="ESS466" s="17"/>
      <c r="EST466" s="17"/>
      <c r="ESU466" s="17"/>
      <c r="ESV466" s="17"/>
      <c r="ESW466" s="17"/>
      <c r="ESX466" s="17"/>
      <c r="ESY466" s="17"/>
      <c r="ESZ466" s="17"/>
      <c r="ETA466" s="17"/>
      <c r="ETB466" s="17"/>
      <c r="ETC466" s="17"/>
      <c r="ETD466" s="17"/>
      <c r="ETE466" s="17"/>
      <c r="ETF466" s="17"/>
      <c r="ETG466" s="17"/>
      <c r="ETH466" s="17"/>
      <c r="ETI466" s="17"/>
      <c r="ETJ466" s="17"/>
      <c r="ETK466" s="17"/>
      <c r="ETL466" s="17"/>
      <c r="ETM466" s="17"/>
      <c r="ETN466" s="17"/>
      <c r="ETO466" s="17"/>
      <c r="ETP466" s="17"/>
      <c r="ETQ466" s="17"/>
      <c r="ETR466" s="17"/>
      <c r="ETS466" s="17"/>
      <c r="ETT466" s="17"/>
      <c r="ETU466" s="17"/>
      <c r="ETV466" s="17"/>
      <c r="ETW466" s="17"/>
      <c r="ETX466" s="17"/>
      <c r="ETY466" s="17"/>
      <c r="ETZ466" s="17"/>
      <c r="EUA466" s="17"/>
      <c r="EUB466" s="17"/>
      <c r="EUC466" s="17"/>
      <c r="EUD466" s="17"/>
      <c r="EUE466" s="17"/>
      <c r="EUF466" s="17"/>
      <c r="EUG466" s="17"/>
      <c r="EUH466" s="17"/>
      <c r="EUI466" s="17"/>
      <c r="EUJ466" s="17"/>
      <c r="EUK466" s="17"/>
      <c r="EUL466" s="17"/>
      <c r="EUM466" s="17"/>
      <c r="EUN466" s="17"/>
      <c r="EUO466" s="17"/>
      <c r="EUP466" s="17"/>
      <c r="EUQ466" s="17"/>
      <c r="EUR466" s="17"/>
      <c r="EUS466" s="17"/>
      <c r="EUT466" s="17"/>
      <c r="EUU466" s="17"/>
      <c r="EUV466" s="17"/>
      <c r="EUW466" s="17"/>
      <c r="EUX466" s="17"/>
      <c r="EUY466" s="17"/>
      <c r="EUZ466" s="17"/>
      <c r="EVA466" s="17"/>
      <c r="EVB466" s="17"/>
      <c r="EVC466" s="17"/>
      <c r="EVD466" s="17"/>
      <c r="EVE466" s="17"/>
      <c r="EVF466" s="17"/>
      <c r="EVG466" s="17"/>
      <c r="EVH466" s="17"/>
      <c r="EVI466" s="17"/>
      <c r="EVJ466" s="17"/>
      <c r="EVK466" s="17"/>
      <c r="EVL466" s="17"/>
      <c r="EVM466" s="17"/>
      <c r="EVN466" s="17"/>
      <c r="EVO466" s="17"/>
      <c r="EVP466" s="17"/>
      <c r="EVQ466" s="17"/>
      <c r="EVR466" s="17"/>
      <c r="EVS466" s="17"/>
      <c r="EVT466" s="17"/>
      <c r="EVU466" s="17"/>
      <c r="EVV466" s="17"/>
      <c r="EVW466" s="17"/>
      <c r="EVX466" s="17"/>
      <c r="EVY466" s="17"/>
      <c r="EVZ466" s="17"/>
      <c r="EWA466" s="17"/>
      <c r="EWB466" s="17"/>
      <c r="EWC466" s="17"/>
      <c r="EWD466" s="17"/>
      <c r="EWE466" s="17"/>
      <c r="EWF466" s="17"/>
      <c r="EWG466" s="17"/>
      <c r="EWH466" s="17"/>
      <c r="EWI466" s="17"/>
      <c r="EWJ466" s="17"/>
      <c r="EWK466" s="17"/>
      <c r="EWL466" s="17"/>
      <c r="EWM466" s="17"/>
      <c r="EWN466" s="17"/>
      <c r="EWO466" s="17"/>
      <c r="EWP466" s="17"/>
      <c r="EWQ466" s="17"/>
      <c r="EWR466" s="17"/>
      <c r="EWS466" s="17"/>
      <c r="EWT466" s="17"/>
      <c r="EWU466" s="17"/>
      <c r="EWV466" s="17"/>
      <c r="EWW466" s="17"/>
      <c r="EWX466" s="17"/>
      <c r="EWY466" s="17"/>
      <c r="EWZ466" s="17"/>
      <c r="EXA466" s="17"/>
      <c r="EXB466" s="17"/>
      <c r="EXC466" s="17"/>
      <c r="EXD466" s="17"/>
      <c r="EXE466" s="17"/>
      <c r="EXF466" s="17"/>
      <c r="EXG466" s="17"/>
      <c r="EXH466" s="17"/>
      <c r="EXI466" s="17"/>
      <c r="EXJ466" s="17"/>
      <c r="EXK466" s="17"/>
      <c r="EXL466" s="17"/>
      <c r="EXM466" s="17"/>
      <c r="EXN466" s="17"/>
      <c r="EXO466" s="17"/>
      <c r="EXP466" s="17"/>
      <c r="EXQ466" s="17"/>
      <c r="EXR466" s="17"/>
      <c r="EXS466" s="17"/>
      <c r="EXT466" s="17"/>
      <c r="EXU466" s="17"/>
      <c r="EXV466" s="17"/>
      <c r="EXW466" s="17"/>
      <c r="EXX466" s="17"/>
      <c r="EXY466" s="17"/>
      <c r="EXZ466" s="17"/>
      <c r="EYA466" s="17"/>
      <c r="EYB466" s="17"/>
      <c r="EYC466" s="17"/>
      <c r="EYD466" s="17"/>
      <c r="EYE466" s="17"/>
      <c r="EYF466" s="17"/>
      <c r="EYG466" s="17"/>
      <c r="EYH466" s="17"/>
      <c r="EYI466" s="17"/>
      <c r="EYJ466" s="17"/>
      <c r="EYK466" s="17"/>
      <c r="EYL466" s="17"/>
      <c r="EYM466" s="17"/>
      <c r="EYN466" s="17"/>
      <c r="EYO466" s="17"/>
      <c r="EYP466" s="17"/>
      <c r="EYQ466" s="17"/>
      <c r="EYR466" s="17"/>
      <c r="EYS466" s="17"/>
      <c r="EYT466" s="17"/>
      <c r="EYU466" s="17"/>
      <c r="EYV466" s="17"/>
      <c r="EYW466" s="17"/>
      <c r="EYX466" s="17"/>
      <c r="EYY466" s="17"/>
      <c r="EYZ466" s="17"/>
      <c r="EZA466" s="17"/>
      <c r="EZB466" s="17"/>
      <c r="EZC466" s="17"/>
      <c r="EZD466" s="17"/>
      <c r="EZE466" s="17"/>
      <c r="EZF466" s="17"/>
      <c r="EZG466" s="17"/>
      <c r="EZH466" s="17"/>
      <c r="EZI466" s="17"/>
      <c r="EZJ466" s="17"/>
      <c r="EZK466" s="17"/>
      <c r="EZL466" s="17"/>
      <c r="EZM466" s="17"/>
      <c r="EZN466" s="17"/>
      <c r="EZO466" s="17"/>
      <c r="EZP466" s="17"/>
      <c r="EZQ466" s="17"/>
      <c r="EZR466" s="17"/>
      <c r="EZS466" s="17"/>
      <c r="EZT466" s="17"/>
      <c r="EZU466" s="17"/>
      <c r="EZV466" s="17"/>
      <c r="EZW466" s="17"/>
      <c r="EZX466" s="17"/>
      <c r="EZY466" s="17"/>
      <c r="EZZ466" s="17"/>
      <c r="FAA466" s="17"/>
      <c r="FAB466" s="17"/>
      <c r="FAC466" s="17"/>
      <c r="FAD466" s="17"/>
      <c r="FAE466" s="17"/>
      <c r="FAF466" s="17"/>
      <c r="FAG466" s="17"/>
      <c r="FAH466" s="17"/>
      <c r="FAI466" s="17"/>
      <c r="FAJ466" s="17"/>
      <c r="FAK466" s="17"/>
      <c r="FAL466" s="17"/>
      <c r="FAM466" s="17"/>
      <c r="FAN466" s="17"/>
      <c r="FAO466" s="17"/>
      <c r="FAP466" s="17"/>
      <c r="FAQ466" s="17"/>
      <c r="FAR466" s="17"/>
      <c r="FAS466" s="17"/>
      <c r="FAT466" s="17"/>
      <c r="FAU466" s="17"/>
      <c r="FAV466" s="17"/>
      <c r="FAW466" s="17"/>
      <c r="FAX466" s="17"/>
      <c r="FAY466" s="17"/>
      <c r="FAZ466" s="17"/>
      <c r="FBA466" s="17"/>
      <c r="FBB466" s="17"/>
      <c r="FBC466" s="17"/>
      <c r="FBD466" s="17"/>
      <c r="FBE466" s="17"/>
      <c r="FBF466" s="17"/>
      <c r="FBG466" s="17"/>
      <c r="FBH466" s="17"/>
      <c r="FBI466" s="17"/>
      <c r="FBJ466" s="17"/>
      <c r="FBK466" s="17"/>
      <c r="FBL466" s="17"/>
      <c r="FBM466" s="17"/>
      <c r="FBN466" s="17"/>
      <c r="FBO466" s="17"/>
      <c r="FBP466" s="17"/>
      <c r="FBQ466" s="17"/>
      <c r="FBR466" s="17"/>
      <c r="FBS466" s="17"/>
      <c r="FBT466" s="17"/>
      <c r="FBU466" s="17"/>
      <c r="FBV466" s="17"/>
      <c r="FBW466" s="17"/>
      <c r="FBX466" s="17"/>
      <c r="FBY466" s="17"/>
      <c r="FBZ466" s="17"/>
      <c r="FCA466" s="17"/>
      <c r="FCB466" s="17"/>
      <c r="FCC466" s="17"/>
      <c r="FCD466" s="17"/>
      <c r="FCE466" s="17"/>
      <c r="FCF466" s="17"/>
      <c r="FCG466" s="17"/>
      <c r="FCH466" s="17"/>
      <c r="FCI466" s="17"/>
      <c r="FCJ466" s="17"/>
      <c r="FCK466" s="17"/>
      <c r="FCL466" s="17"/>
      <c r="FCM466" s="17"/>
      <c r="FCN466" s="17"/>
      <c r="FCO466" s="17"/>
      <c r="FCP466" s="17"/>
      <c r="FCQ466" s="17"/>
      <c r="FCR466" s="17"/>
      <c r="FCS466" s="17"/>
      <c r="FCT466" s="17"/>
      <c r="FCU466" s="17"/>
      <c r="FCV466" s="17"/>
      <c r="FCW466" s="17"/>
      <c r="FCX466" s="17"/>
      <c r="FCY466" s="17"/>
      <c r="FCZ466" s="17"/>
      <c r="FDA466" s="17"/>
      <c r="FDB466" s="17"/>
      <c r="FDC466" s="17"/>
      <c r="FDD466" s="17"/>
      <c r="FDE466" s="17"/>
      <c r="FDF466" s="17"/>
      <c r="FDG466" s="17"/>
      <c r="FDH466" s="17"/>
      <c r="FDI466" s="17"/>
      <c r="FDJ466" s="17"/>
      <c r="FDK466" s="17"/>
      <c r="FDL466" s="17"/>
      <c r="FDM466" s="17"/>
      <c r="FDN466" s="17"/>
      <c r="FDO466" s="17"/>
      <c r="FDP466" s="17"/>
      <c r="FDQ466" s="17"/>
      <c r="FDR466" s="17"/>
      <c r="FDS466" s="17"/>
      <c r="FDT466" s="17"/>
      <c r="FDU466" s="17"/>
      <c r="FDV466" s="17"/>
      <c r="FDW466" s="17"/>
      <c r="FDX466" s="17"/>
      <c r="FDY466" s="17"/>
      <c r="FDZ466" s="17"/>
      <c r="FEA466" s="17"/>
      <c r="FEB466" s="17"/>
      <c r="FEC466" s="17"/>
      <c r="FED466" s="17"/>
      <c r="FEE466" s="17"/>
      <c r="FEF466" s="17"/>
      <c r="FEG466" s="17"/>
      <c r="FEH466" s="17"/>
      <c r="FEI466" s="17"/>
      <c r="FEJ466" s="17"/>
      <c r="FEK466" s="17"/>
      <c r="FEL466" s="17"/>
      <c r="FEM466" s="17"/>
      <c r="FEN466" s="17"/>
      <c r="FEO466" s="17"/>
      <c r="FEP466" s="17"/>
      <c r="FEQ466" s="17"/>
      <c r="FER466" s="17"/>
      <c r="FES466" s="17"/>
      <c r="FET466" s="17"/>
      <c r="FEU466" s="17"/>
      <c r="FEV466" s="17"/>
      <c r="FEW466" s="17"/>
      <c r="FEX466" s="17"/>
      <c r="FEY466" s="17"/>
      <c r="FEZ466" s="17"/>
      <c r="FFA466" s="17"/>
      <c r="FFB466" s="17"/>
      <c r="FFC466" s="17"/>
      <c r="FFD466" s="17"/>
      <c r="FFE466" s="17"/>
      <c r="FFF466" s="17"/>
      <c r="FFG466" s="17"/>
      <c r="FFH466" s="17"/>
      <c r="FFI466" s="17"/>
      <c r="FFJ466" s="17"/>
      <c r="FFK466" s="17"/>
      <c r="FFL466" s="17"/>
      <c r="FFM466" s="17"/>
      <c r="FFN466" s="17"/>
      <c r="FFO466" s="17"/>
      <c r="FFP466" s="17"/>
      <c r="FFQ466" s="17"/>
      <c r="FFR466" s="17"/>
      <c r="FFS466" s="17"/>
      <c r="FFT466" s="17"/>
      <c r="FFU466" s="17"/>
      <c r="FFV466" s="17"/>
      <c r="FFW466" s="17"/>
      <c r="FFX466" s="17"/>
      <c r="FFY466" s="17"/>
      <c r="FFZ466" s="17"/>
      <c r="FGA466" s="17"/>
      <c r="FGB466" s="17"/>
      <c r="FGC466" s="17"/>
      <c r="FGD466" s="17"/>
      <c r="FGE466" s="17"/>
      <c r="FGF466" s="17"/>
      <c r="FGG466" s="17"/>
      <c r="FGH466" s="17"/>
      <c r="FGI466" s="17"/>
      <c r="FGJ466" s="17"/>
      <c r="FGK466" s="17"/>
      <c r="FGL466" s="17"/>
      <c r="FGM466" s="17"/>
      <c r="FGN466" s="17"/>
      <c r="FGO466" s="17"/>
      <c r="FGP466" s="17"/>
      <c r="FGQ466" s="17"/>
      <c r="FGR466" s="17"/>
      <c r="FGS466" s="17"/>
      <c r="FGT466" s="17"/>
      <c r="FGU466" s="17"/>
      <c r="FGV466" s="17"/>
      <c r="FGW466" s="17"/>
      <c r="FGX466" s="17"/>
      <c r="FGY466" s="17"/>
      <c r="FGZ466" s="17"/>
      <c r="FHA466" s="17"/>
      <c r="FHB466" s="17"/>
      <c r="FHC466" s="17"/>
      <c r="FHD466" s="17"/>
      <c r="FHE466" s="17"/>
      <c r="FHF466" s="17"/>
      <c r="FHG466" s="17"/>
      <c r="FHH466" s="17"/>
      <c r="FHI466" s="17"/>
      <c r="FHJ466" s="17"/>
      <c r="FHK466" s="17"/>
      <c r="FHL466" s="17"/>
      <c r="FHM466" s="17"/>
      <c r="FHN466" s="17"/>
      <c r="FHO466" s="17"/>
      <c r="FHP466" s="17"/>
      <c r="FHQ466" s="17"/>
      <c r="FHR466" s="17"/>
      <c r="FHS466" s="17"/>
      <c r="FHT466" s="17"/>
      <c r="FHU466" s="17"/>
      <c r="FHV466" s="17"/>
      <c r="FHW466" s="17"/>
      <c r="FHX466" s="17"/>
      <c r="FHY466" s="17"/>
      <c r="FHZ466" s="17"/>
      <c r="FIA466" s="17"/>
      <c r="FIB466" s="17"/>
      <c r="FIC466" s="17"/>
      <c r="FID466" s="17"/>
      <c r="FIE466" s="17"/>
      <c r="FIF466" s="17"/>
      <c r="FIG466" s="17"/>
      <c r="FIH466" s="17"/>
      <c r="FII466" s="17"/>
      <c r="FIJ466" s="17"/>
      <c r="FIK466" s="17"/>
      <c r="FIL466" s="17"/>
      <c r="FIM466" s="17"/>
      <c r="FIN466" s="17"/>
      <c r="FIO466" s="17"/>
      <c r="FIP466" s="17"/>
      <c r="FIQ466" s="17"/>
      <c r="FIR466" s="17"/>
      <c r="FIS466" s="17"/>
      <c r="FIT466" s="17"/>
      <c r="FIU466" s="17"/>
      <c r="FIV466" s="17"/>
      <c r="FIW466" s="17"/>
      <c r="FIX466" s="17"/>
      <c r="FIY466" s="17"/>
      <c r="FIZ466" s="17"/>
      <c r="FJA466" s="17"/>
      <c r="FJB466" s="17"/>
      <c r="FJC466" s="17"/>
      <c r="FJD466" s="17"/>
      <c r="FJE466" s="17"/>
      <c r="FJF466" s="17"/>
      <c r="FJG466" s="17"/>
      <c r="FJH466" s="17"/>
      <c r="FJI466" s="17"/>
      <c r="FJJ466" s="17"/>
      <c r="FJK466" s="17"/>
      <c r="FJL466" s="17"/>
      <c r="FJM466" s="17"/>
      <c r="FJN466" s="17"/>
      <c r="FJO466" s="17"/>
      <c r="FJP466" s="17"/>
      <c r="FJQ466" s="17"/>
      <c r="FJR466" s="17"/>
      <c r="FJS466" s="17"/>
      <c r="FJT466" s="17"/>
      <c r="FJU466" s="17"/>
      <c r="FJV466" s="17"/>
      <c r="FJW466" s="17"/>
      <c r="FJX466" s="17"/>
      <c r="FJY466" s="17"/>
      <c r="FJZ466" s="17"/>
      <c r="FKA466" s="17"/>
      <c r="FKB466" s="17"/>
      <c r="FKC466" s="17"/>
      <c r="FKD466" s="17"/>
      <c r="FKE466" s="17"/>
      <c r="FKF466" s="17"/>
      <c r="FKG466" s="17"/>
      <c r="FKH466" s="17"/>
      <c r="FKI466" s="17"/>
      <c r="FKJ466" s="17"/>
      <c r="FKK466" s="17"/>
      <c r="FKL466" s="17"/>
      <c r="FKM466" s="17"/>
      <c r="FKN466" s="17"/>
      <c r="FKO466" s="17"/>
      <c r="FKP466" s="17"/>
      <c r="FKQ466" s="17"/>
      <c r="FKR466" s="17"/>
      <c r="FKS466" s="17"/>
      <c r="FKT466" s="17"/>
      <c r="FKU466" s="17"/>
      <c r="FKV466" s="17"/>
      <c r="FKW466" s="17"/>
      <c r="FKX466" s="17"/>
      <c r="FKY466" s="17"/>
      <c r="FKZ466" s="17"/>
      <c r="FLA466" s="17"/>
      <c r="FLB466" s="17"/>
      <c r="FLC466" s="17"/>
      <c r="FLD466" s="17"/>
      <c r="FLE466" s="17"/>
      <c r="FLF466" s="17"/>
      <c r="FLG466" s="17"/>
      <c r="FLH466" s="17"/>
      <c r="FLI466" s="17"/>
      <c r="FLJ466" s="17"/>
      <c r="FLK466" s="17"/>
      <c r="FLL466" s="17"/>
      <c r="FLM466" s="17"/>
      <c r="FLN466" s="17"/>
      <c r="FLO466" s="17"/>
      <c r="FLP466" s="17"/>
      <c r="FLQ466" s="17"/>
      <c r="FLR466" s="17"/>
      <c r="FLS466" s="17"/>
      <c r="FLT466" s="17"/>
      <c r="FLU466" s="17"/>
      <c r="FLV466" s="17"/>
      <c r="FLW466" s="17"/>
      <c r="FLX466" s="17"/>
      <c r="FLY466" s="17"/>
      <c r="FLZ466" s="17"/>
      <c r="FMA466" s="17"/>
      <c r="FMB466" s="17"/>
      <c r="FMC466" s="17"/>
      <c r="FMD466" s="17"/>
      <c r="FME466" s="17"/>
      <c r="FMF466" s="17"/>
      <c r="FMG466" s="17"/>
      <c r="FMH466" s="17"/>
      <c r="FMI466" s="17"/>
      <c r="FMJ466" s="17"/>
      <c r="FMK466" s="17"/>
      <c r="FML466" s="17"/>
      <c r="FMM466" s="17"/>
      <c r="FMN466" s="17"/>
      <c r="FMO466" s="17"/>
      <c r="FMP466" s="17"/>
      <c r="FMQ466" s="17"/>
      <c r="FMR466" s="17"/>
      <c r="FMS466" s="17"/>
      <c r="FMT466" s="17"/>
      <c r="FMU466" s="17"/>
      <c r="FMV466" s="17"/>
      <c r="FMW466" s="17"/>
      <c r="FMX466" s="17"/>
      <c r="FMY466" s="17"/>
      <c r="FMZ466" s="17"/>
      <c r="FNA466" s="17"/>
      <c r="FNB466" s="17"/>
      <c r="FNC466" s="17"/>
      <c r="FND466" s="17"/>
      <c r="FNE466" s="17"/>
      <c r="FNF466" s="17"/>
      <c r="FNG466" s="17"/>
      <c r="FNH466" s="17"/>
      <c r="FNI466" s="17"/>
      <c r="FNJ466" s="17"/>
      <c r="FNK466" s="17"/>
      <c r="FNL466" s="17"/>
      <c r="FNM466" s="17"/>
      <c r="FNN466" s="17"/>
      <c r="FNO466" s="17"/>
      <c r="FNP466" s="17"/>
      <c r="FNQ466" s="17"/>
      <c r="FNR466" s="17"/>
      <c r="FNS466" s="17"/>
      <c r="FNT466" s="17"/>
      <c r="FNU466" s="17"/>
      <c r="FNV466" s="17"/>
      <c r="FNW466" s="17"/>
      <c r="FNX466" s="17"/>
      <c r="FNY466" s="17"/>
      <c r="FNZ466" s="17"/>
      <c r="FOA466" s="17"/>
      <c r="FOB466" s="17"/>
      <c r="FOC466" s="17"/>
      <c r="FOD466" s="17"/>
      <c r="FOE466" s="17"/>
      <c r="FOF466" s="17"/>
      <c r="FOG466" s="17"/>
      <c r="FOH466" s="17"/>
      <c r="FOI466" s="17"/>
      <c r="FOJ466" s="17"/>
      <c r="FOK466" s="17"/>
      <c r="FOL466" s="17"/>
      <c r="FOM466" s="17"/>
      <c r="FON466" s="17"/>
      <c r="FOO466" s="17"/>
      <c r="FOP466" s="17"/>
      <c r="FOQ466" s="17"/>
      <c r="FOR466" s="17"/>
      <c r="FOS466" s="17"/>
      <c r="FOT466" s="17"/>
      <c r="FOU466" s="17"/>
      <c r="FOV466" s="17"/>
      <c r="FOW466" s="17"/>
      <c r="FOX466" s="17"/>
      <c r="FOY466" s="17"/>
      <c r="FOZ466" s="17"/>
      <c r="FPA466" s="17"/>
      <c r="FPB466" s="17"/>
      <c r="FPC466" s="17"/>
      <c r="FPD466" s="17"/>
      <c r="FPE466" s="17"/>
      <c r="FPF466" s="17"/>
      <c r="FPG466" s="17"/>
      <c r="FPH466" s="17"/>
      <c r="FPI466" s="17"/>
      <c r="FPJ466" s="17"/>
      <c r="FPK466" s="17"/>
      <c r="FPL466" s="17"/>
      <c r="FPM466" s="17"/>
      <c r="FPN466" s="17"/>
      <c r="FPO466" s="17"/>
      <c r="FPP466" s="17"/>
      <c r="FPQ466" s="17"/>
      <c r="FPR466" s="17"/>
      <c r="FPS466" s="17"/>
      <c r="FPT466" s="17"/>
      <c r="FPU466" s="17"/>
      <c r="FPV466" s="17"/>
      <c r="FPW466" s="17"/>
      <c r="FPX466" s="17"/>
      <c r="FPY466" s="17"/>
      <c r="FPZ466" s="17"/>
      <c r="FQA466" s="17"/>
      <c r="FQB466" s="17"/>
      <c r="FQC466" s="17"/>
      <c r="FQD466" s="17"/>
      <c r="FQE466" s="17"/>
      <c r="FQF466" s="17"/>
      <c r="FQG466" s="17"/>
      <c r="FQH466" s="17"/>
      <c r="FQI466" s="17"/>
      <c r="FQJ466" s="17"/>
      <c r="FQK466" s="17"/>
      <c r="FQL466" s="17"/>
      <c r="FQM466" s="17"/>
      <c r="FQN466" s="17"/>
      <c r="FQO466" s="17"/>
      <c r="FQP466" s="17"/>
      <c r="FQQ466" s="17"/>
      <c r="FQR466" s="17"/>
      <c r="FQS466" s="17"/>
      <c r="FQT466" s="17"/>
      <c r="FQU466" s="17"/>
      <c r="FQV466" s="17"/>
      <c r="FQW466" s="17"/>
      <c r="FQX466" s="17"/>
      <c r="FQY466" s="17"/>
      <c r="FQZ466" s="17"/>
      <c r="FRA466" s="17"/>
      <c r="FRB466" s="17"/>
      <c r="FRC466" s="17"/>
      <c r="FRD466" s="17"/>
      <c r="FRE466" s="17"/>
      <c r="FRF466" s="17"/>
      <c r="FRG466" s="17"/>
      <c r="FRH466" s="17"/>
      <c r="FRI466" s="17"/>
      <c r="FRJ466" s="17"/>
      <c r="FRK466" s="17"/>
      <c r="FRL466" s="17"/>
      <c r="FRM466" s="17"/>
      <c r="FRN466" s="17"/>
      <c r="FRO466" s="17"/>
      <c r="FRP466" s="17"/>
      <c r="FRQ466" s="17"/>
      <c r="FRR466" s="17"/>
      <c r="FRS466" s="17"/>
      <c r="FRT466" s="17"/>
      <c r="FRU466" s="17"/>
      <c r="FRV466" s="17"/>
      <c r="FRW466" s="17"/>
      <c r="FRX466" s="17"/>
      <c r="FRY466" s="17"/>
      <c r="FRZ466" s="17"/>
      <c r="FSA466" s="17"/>
      <c r="FSB466" s="17"/>
      <c r="FSC466" s="17"/>
      <c r="FSD466" s="17"/>
      <c r="FSE466" s="17"/>
      <c r="FSF466" s="17"/>
      <c r="FSG466" s="17"/>
      <c r="FSH466" s="17"/>
      <c r="FSI466" s="17"/>
      <c r="FSJ466" s="17"/>
      <c r="FSK466" s="17"/>
      <c r="FSL466" s="17"/>
      <c r="FSM466" s="17"/>
      <c r="FSN466" s="17"/>
      <c r="FSO466" s="17"/>
      <c r="FSP466" s="17"/>
      <c r="FSQ466" s="17"/>
      <c r="FSR466" s="17"/>
      <c r="FSS466" s="17"/>
      <c r="FST466" s="17"/>
      <c r="FSU466" s="17"/>
      <c r="FSV466" s="17"/>
      <c r="FSW466" s="17"/>
      <c r="FSX466" s="17"/>
      <c r="FSY466" s="17"/>
      <c r="FSZ466" s="17"/>
      <c r="FTA466" s="17"/>
      <c r="FTB466" s="17"/>
      <c r="FTC466" s="17"/>
      <c r="FTD466" s="17"/>
      <c r="FTE466" s="17"/>
      <c r="FTF466" s="17"/>
      <c r="FTG466" s="17"/>
      <c r="FTH466" s="17"/>
      <c r="FTI466" s="17"/>
      <c r="FTJ466" s="17"/>
      <c r="FTK466" s="17"/>
      <c r="FTL466" s="17"/>
      <c r="FTM466" s="17"/>
      <c r="FTN466" s="17"/>
      <c r="FTO466" s="17"/>
      <c r="FTP466" s="17"/>
      <c r="FTQ466" s="17"/>
      <c r="FTR466" s="17"/>
      <c r="FTS466" s="17"/>
      <c r="FTT466" s="17"/>
      <c r="FTU466" s="17"/>
      <c r="FTV466" s="17"/>
      <c r="FTW466" s="17"/>
      <c r="FTX466" s="17"/>
      <c r="FTY466" s="17"/>
      <c r="FTZ466" s="17"/>
      <c r="FUA466" s="17"/>
      <c r="FUB466" s="17"/>
      <c r="FUC466" s="17"/>
      <c r="FUD466" s="17"/>
      <c r="FUE466" s="17"/>
      <c r="FUF466" s="17"/>
      <c r="FUG466" s="17"/>
      <c r="FUH466" s="17"/>
      <c r="FUI466" s="17"/>
      <c r="FUJ466" s="17"/>
      <c r="FUK466" s="17"/>
      <c r="FUL466" s="17"/>
      <c r="FUM466" s="17"/>
      <c r="FUN466" s="17"/>
      <c r="FUO466" s="17"/>
      <c r="FUP466" s="17"/>
      <c r="FUQ466" s="17"/>
      <c r="FUR466" s="17"/>
      <c r="FUS466" s="17"/>
      <c r="FUT466" s="17"/>
      <c r="FUU466" s="17"/>
      <c r="FUV466" s="17"/>
      <c r="FUW466" s="17"/>
      <c r="FUX466" s="17"/>
      <c r="FUY466" s="17"/>
      <c r="FUZ466" s="17"/>
      <c r="FVA466" s="17"/>
      <c r="FVB466" s="17"/>
      <c r="FVC466" s="17"/>
      <c r="FVD466" s="17"/>
      <c r="FVE466" s="17"/>
      <c r="FVF466" s="17"/>
      <c r="FVG466" s="17"/>
      <c r="FVH466" s="17"/>
      <c r="FVI466" s="17"/>
      <c r="FVJ466" s="17"/>
      <c r="FVK466" s="17"/>
      <c r="FVL466" s="17"/>
      <c r="FVM466" s="17"/>
      <c r="FVN466" s="17"/>
      <c r="FVO466" s="17"/>
      <c r="FVP466" s="17"/>
      <c r="FVQ466" s="17"/>
      <c r="FVR466" s="17"/>
      <c r="FVS466" s="17"/>
      <c r="FVT466" s="17"/>
      <c r="FVU466" s="17"/>
      <c r="FVV466" s="17"/>
      <c r="FVW466" s="17"/>
      <c r="FVX466" s="17"/>
      <c r="FVY466" s="17"/>
      <c r="FVZ466" s="17"/>
      <c r="FWA466" s="17"/>
      <c r="FWB466" s="17"/>
      <c r="FWC466" s="17"/>
      <c r="FWD466" s="17"/>
      <c r="FWE466" s="17"/>
      <c r="FWF466" s="17"/>
      <c r="FWG466" s="17"/>
      <c r="FWH466" s="17"/>
      <c r="FWI466" s="17"/>
      <c r="FWJ466" s="17"/>
      <c r="FWK466" s="17"/>
      <c r="FWL466" s="17"/>
      <c r="FWM466" s="17"/>
      <c r="FWN466" s="17"/>
      <c r="FWO466" s="17"/>
      <c r="FWP466" s="17"/>
      <c r="FWQ466" s="17"/>
      <c r="FWR466" s="17"/>
      <c r="FWS466" s="17"/>
      <c r="FWT466" s="17"/>
      <c r="FWU466" s="17"/>
      <c r="FWV466" s="17"/>
      <c r="FWW466" s="17"/>
      <c r="FWX466" s="17"/>
      <c r="FWY466" s="17"/>
      <c r="FWZ466" s="17"/>
      <c r="FXA466" s="17"/>
      <c r="FXB466" s="17"/>
      <c r="FXC466" s="17"/>
      <c r="FXD466" s="17"/>
      <c r="FXE466" s="17"/>
      <c r="FXF466" s="17"/>
      <c r="FXG466" s="17"/>
      <c r="FXH466" s="17"/>
      <c r="FXI466" s="17"/>
      <c r="FXJ466" s="17"/>
      <c r="FXK466" s="17"/>
      <c r="FXL466" s="17"/>
      <c r="FXM466" s="17"/>
      <c r="FXN466" s="17"/>
      <c r="FXO466" s="17"/>
      <c r="FXP466" s="17"/>
      <c r="FXQ466" s="17"/>
      <c r="FXR466" s="17"/>
      <c r="FXS466" s="17"/>
      <c r="FXT466" s="17"/>
      <c r="FXU466" s="17"/>
      <c r="FXV466" s="17"/>
      <c r="FXW466" s="17"/>
      <c r="FXX466" s="17"/>
      <c r="FXY466" s="17"/>
      <c r="FXZ466" s="17"/>
      <c r="FYA466" s="17"/>
      <c r="FYB466" s="17"/>
      <c r="FYC466" s="17"/>
      <c r="FYD466" s="17"/>
      <c r="FYE466" s="17"/>
      <c r="FYF466" s="17"/>
      <c r="FYG466" s="17"/>
      <c r="FYH466" s="17"/>
      <c r="FYI466" s="17"/>
      <c r="FYJ466" s="17"/>
      <c r="FYK466" s="17"/>
      <c r="FYL466" s="17"/>
      <c r="FYM466" s="17"/>
      <c r="FYN466" s="17"/>
      <c r="FYO466" s="17"/>
      <c r="FYP466" s="17"/>
      <c r="FYQ466" s="17"/>
      <c r="FYR466" s="17"/>
      <c r="FYS466" s="17"/>
      <c r="FYT466" s="17"/>
      <c r="FYU466" s="17"/>
      <c r="FYV466" s="17"/>
      <c r="FYW466" s="17"/>
      <c r="FYX466" s="17"/>
      <c r="FYY466" s="17"/>
      <c r="FYZ466" s="17"/>
      <c r="FZA466" s="17"/>
      <c r="FZB466" s="17"/>
      <c r="FZC466" s="17"/>
      <c r="FZD466" s="17"/>
      <c r="FZE466" s="17"/>
      <c r="FZF466" s="17"/>
      <c r="FZG466" s="17"/>
      <c r="FZH466" s="17"/>
      <c r="FZI466" s="17"/>
      <c r="FZJ466" s="17"/>
      <c r="FZK466" s="17"/>
      <c r="FZL466" s="17"/>
      <c r="FZM466" s="17"/>
      <c r="FZN466" s="17"/>
      <c r="FZO466" s="17"/>
      <c r="FZP466" s="17"/>
      <c r="FZQ466" s="17"/>
      <c r="FZR466" s="17"/>
      <c r="FZS466" s="17"/>
      <c r="FZT466" s="17"/>
      <c r="FZU466" s="17"/>
      <c r="FZV466" s="17"/>
      <c r="FZW466" s="17"/>
      <c r="FZX466" s="17"/>
      <c r="FZY466" s="17"/>
      <c r="FZZ466" s="17"/>
      <c r="GAA466" s="17"/>
      <c r="GAB466" s="17"/>
      <c r="GAC466" s="17"/>
      <c r="GAD466" s="17"/>
      <c r="GAE466" s="17"/>
      <c r="GAF466" s="17"/>
      <c r="GAG466" s="17"/>
      <c r="GAH466" s="17"/>
      <c r="GAI466" s="17"/>
      <c r="GAJ466" s="17"/>
      <c r="GAK466" s="17"/>
      <c r="GAL466" s="17"/>
      <c r="GAM466" s="17"/>
      <c r="GAN466" s="17"/>
      <c r="GAO466" s="17"/>
      <c r="GAP466" s="17"/>
      <c r="GAQ466" s="17"/>
      <c r="GAR466" s="17"/>
      <c r="GAS466" s="17"/>
      <c r="GAT466" s="17"/>
      <c r="GAU466" s="17"/>
      <c r="GAV466" s="17"/>
      <c r="GAW466" s="17"/>
      <c r="GAX466" s="17"/>
      <c r="GAY466" s="17"/>
      <c r="GAZ466" s="17"/>
      <c r="GBA466" s="17"/>
      <c r="GBB466" s="17"/>
      <c r="GBC466" s="17"/>
      <c r="GBD466" s="17"/>
      <c r="GBE466" s="17"/>
      <c r="GBF466" s="17"/>
      <c r="GBG466" s="17"/>
      <c r="GBH466" s="17"/>
      <c r="GBI466" s="17"/>
      <c r="GBJ466" s="17"/>
      <c r="GBK466" s="17"/>
      <c r="GBL466" s="17"/>
      <c r="GBM466" s="17"/>
      <c r="GBN466" s="17"/>
      <c r="GBO466" s="17"/>
      <c r="GBP466" s="17"/>
      <c r="GBQ466" s="17"/>
      <c r="GBR466" s="17"/>
      <c r="GBS466" s="17"/>
      <c r="GBT466" s="17"/>
      <c r="GBU466" s="17"/>
      <c r="GBV466" s="17"/>
      <c r="GBW466" s="17"/>
      <c r="GBX466" s="17"/>
      <c r="GBY466" s="17"/>
      <c r="GBZ466" s="17"/>
      <c r="GCA466" s="17"/>
      <c r="GCB466" s="17"/>
      <c r="GCC466" s="17"/>
      <c r="GCD466" s="17"/>
      <c r="GCE466" s="17"/>
      <c r="GCF466" s="17"/>
      <c r="GCG466" s="17"/>
      <c r="GCH466" s="17"/>
      <c r="GCI466" s="17"/>
      <c r="GCJ466" s="17"/>
      <c r="GCK466" s="17"/>
      <c r="GCL466" s="17"/>
      <c r="GCM466" s="17"/>
      <c r="GCN466" s="17"/>
      <c r="GCO466" s="17"/>
      <c r="GCP466" s="17"/>
      <c r="GCQ466" s="17"/>
      <c r="GCR466" s="17"/>
      <c r="GCS466" s="17"/>
      <c r="GCT466" s="17"/>
      <c r="GCU466" s="17"/>
      <c r="GCV466" s="17"/>
      <c r="GCW466" s="17"/>
      <c r="GCX466" s="17"/>
      <c r="GCY466" s="17"/>
      <c r="GCZ466" s="17"/>
      <c r="GDA466" s="17"/>
      <c r="GDB466" s="17"/>
      <c r="GDC466" s="17"/>
      <c r="GDD466" s="17"/>
      <c r="GDE466" s="17"/>
      <c r="GDF466" s="17"/>
      <c r="GDG466" s="17"/>
      <c r="GDH466" s="17"/>
      <c r="GDI466" s="17"/>
      <c r="GDJ466" s="17"/>
      <c r="GDK466" s="17"/>
      <c r="GDL466" s="17"/>
      <c r="GDM466" s="17"/>
      <c r="GDN466" s="17"/>
      <c r="GDO466" s="17"/>
      <c r="GDP466" s="17"/>
      <c r="GDQ466" s="17"/>
      <c r="GDR466" s="17"/>
      <c r="GDS466" s="17"/>
      <c r="GDT466" s="17"/>
      <c r="GDU466" s="17"/>
      <c r="GDV466" s="17"/>
      <c r="GDW466" s="17"/>
      <c r="GDX466" s="17"/>
      <c r="GDY466" s="17"/>
      <c r="GDZ466" s="17"/>
      <c r="GEA466" s="17"/>
      <c r="GEB466" s="17"/>
      <c r="GEC466" s="17"/>
      <c r="GED466" s="17"/>
      <c r="GEE466" s="17"/>
      <c r="GEF466" s="17"/>
      <c r="GEG466" s="17"/>
      <c r="GEH466" s="17"/>
      <c r="GEI466" s="17"/>
      <c r="GEJ466" s="17"/>
      <c r="GEK466" s="17"/>
      <c r="GEL466" s="17"/>
      <c r="GEM466" s="17"/>
      <c r="GEN466" s="17"/>
      <c r="GEO466" s="17"/>
      <c r="GEP466" s="17"/>
      <c r="GEQ466" s="17"/>
      <c r="GER466" s="17"/>
      <c r="GES466" s="17"/>
      <c r="GET466" s="17"/>
      <c r="GEU466" s="17"/>
      <c r="GEV466" s="17"/>
      <c r="GEW466" s="17"/>
      <c r="GEX466" s="17"/>
      <c r="GEY466" s="17"/>
      <c r="GEZ466" s="17"/>
      <c r="GFA466" s="17"/>
      <c r="GFB466" s="17"/>
      <c r="GFC466" s="17"/>
      <c r="GFD466" s="17"/>
      <c r="GFE466" s="17"/>
      <c r="GFF466" s="17"/>
      <c r="GFG466" s="17"/>
      <c r="GFH466" s="17"/>
      <c r="GFI466" s="17"/>
      <c r="GFJ466" s="17"/>
      <c r="GFK466" s="17"/>
      <c r="GFL466" s="17"/>
      <c r="GFM466" s="17"/>
      <c r="GFN466" s="17"/>
      <c r="GFO466" s="17"/>
      <c r="GFP466" s="17"/>
      <c r="GFQ466" s="17"/>
      <c r="GFR466" s="17"/>
      <c r="GFS466" s="17"/>
      <c r="GFT466" s="17"/>
      <c r="GFU466" s="17"/>
      <c r="GFV466" s="17"/>
      <c r="GFW466" s="17"/>
      <c r="GFX466" s="17"/>
      <c r="GFY466" s="17"/>
      <c r="GFZ466" s="17"/>
      <c r="GGA466" s="17"/>
      <c r="GGB466" s="17"/>
      <c r="GGC466" s="17"/>
      <c r="GGD466" s="17"/>
      <c r="GGE466" s="17"/>
      <c r="GGF466" s="17"/>
      <c r="GGG466" s="17"/>
      <c r="GGH466" s="17"/>
      <c r="GGI466" s="17"/>
      <c r="GGJ466" s="17"/>
      <c r="GGK466" s="17"/>
      <c r="GGL466" s="17"/>
      <c r="GGM466" s="17"/>
      <c r="GGN466" s="17"/>
      <c r="GGO466" s="17"/>
      <c r="GGP466" s="17"/>
      <c r="GGQ466" s="17"/>
      <c r="GGR466" s="17"/>
      <c r="GGS466" s="17"/>
      <c r="GGT466" s="17"/>
      <c r="GGU466" s="17"/>
      <c r="GGV466" s="17"/>
      <c r="GGW466" s="17"/>
      <c r="GGX466" s="17"/>
      <c r="GGY466" s="17"/>
      <c r="GGZ466" s="17"/>
      <c r="GHA466" s="17"/>
      <c r="GHB466" s="17"/>
      <c r="GHC466" s="17"/>
      <c r="GHD466" s="17"/>
      <c r="GHE466" s="17"/>
      <c r="GHF466" s="17"/>
      <c r="GHG466" s="17"/>
      <c r="GHH466" s="17"/>
      <c r="GHI466" s="17"/>
      <c r="GHJ466" s="17"/>
      <c r="GHK466" s="17"/>
      <c r="GHL466" s="17"/>
      <c r="GHM466" s="17"/>
      <c r="GHN466" s="17"/>
      <c r="GHO466" s="17"/>
      <c r="GHP466" s="17"/>
      <c r="GHQ466" s="17"/>
      <c r="GHR466" s="17"/>
      <c r="GHS466" s="17"/>
      <c r="GHT466" s="17"/>
      <c r="GHU466" s="17"/>
      <c r="GHV466" s="17"/>
      <c r="GHW466" s="17"/>
      <c r="GHX466" s="17"/>
      <c r="GHY466" s="17"/>
      <c r="GHZ466" s="17"/>
      <c r="GIA466" s="17"/>
      <c r="GIB466" s="17"/>
      <c r="GIC466" s="17"/>
      <c r="GID466" s="17"/>
      <c r="GIE466" s="17"/>
      <c r="GIF466" s="17"/>
      <c r="GIG466" s="17"/>
      <c r="GIH466" s="17"/>
      <c r="GII466" s="17"/>
      <c r="GIJ466" s="17"/>
      <c r="GIK466" s="17"/>
      <c r="GIL466" s="17"/>
      <c r="GIM466" s="17"/>
      <c r="GIN466" s="17"/>
      <c r="GIO466" s="17"/>
      <c r="GIP466" s="17"/>
      <c r="GIQ466" s="17"/>
      <c r="GIR466" s="17"/>
      <c r="GIS466" s="17"/>
      <c r="GIT466" s="17"/>
      <c r="GIU466" s="17"/>
      <c r="GIV466" s="17"/>
      <c r="GIW466" s="17"/>
      <c r="GIX466" s="17"/>
      <c r="GIY466" s="17"/>
      <c r="GIZ466" s="17"/>
      <c r="GJA466" s="17"/>
      <c r="GJB466" s="17"/>
      <c r="GJC466" s="17"/>
      <c r="GJD466" s="17"/>
      <c r="GJE466" s="17"/>
      <c r="GJF466" s="17"/>
      <c r="GJG466" s="17"/>
      <c r="GJH466" s="17"/>
      <c r="GJI466" s="17"/>
      <c r="GJJ466" s="17"/>
      <c r="GJK466" s="17"/>
      <c r="GJL466" s="17"/>
      <c r="GJM466" s="17"/>
      <c r="GJN466" s="17"/>
      <c r="GJO466" s="17"/>
      <c r="GJP466" s="17"/>
      <c r="GJQ466" s="17"/>
      <c r="GJR466" s="17"/>
      <c r="GJS466" s="17"/>
      <c r="GJT466" s="17"/>
      <c r="GJU466" s="17"/>
      <c r="GJV466" s="17"/>
      <c r="GJW466" s="17"/>
      <c r="GJX466" s="17"/>
      <c r="GJY466" s="17"/>
      <c r="GJZ466" s="17"/>
      <c r="GKA466" s="17"/>
      <c r="GKB466" s="17"/>
      <c r="GKC466" s="17"/>
      <c r="GKD466" s="17"/>
      <c r="GKE466" s="17"/>
      <c r="GKF466" s="17"/>
      <c r="GKG466" s="17"/>
      <c r="GKH466" s="17"/>
      <c r="GKI466" s="17"/>
      <c r="GKJ466" s="17"/>
      <c r="GKK466" s="17"/>
      <c r="GKL466" s="17"/>
      <c r="GKM466" s="17"/>
      <c r="GKN466" s="17"/>
      <c r="GKO466" s="17"/>
      <c r="GKP466" s="17"/>
      <c r="GKQ466" s="17"/>
      <c r="GKR466" s="17"/>
      <c r="GKS466" s="17"/>
      <c r="GKT466" s="17"/>
      <c r="GKU466" s="17"/>
      <c r="GKV466" s="17"/>
      <c r="GKW466" s="17"/>
      <c r="GKX466" s="17"/>
      <c r="GKY466" s="17"/>
      <c r="GKZ466" s="17"/>
      <c r="GLA466" s="17"/>
      <c r="GLB466" s="17"/>
      <c r="GLC466" s="17"/>
      <c r="GLD466" s="17"/>
      <c r="GLE466" s="17"/>
      <c r="GLF466" s="17"/>
      <c r="GLG466" s="17"/>
      <c r="GLH466" s="17"/>
      <c r="GLI466" s="17"/>
      <c r="GLJ466" s="17"/>
      <c r="GLK466" s="17"/>
      <c r="GLL466" s="17"/>
      <c r="GLM466" s="17"/>
      <c r="GLN466" s="17"/>
      <c r="GLO466" s="17"/>
      <c r="GLP466" s="17"/>
      <c r="GLQ466" s="17"/>
      <c r="GLR466" s="17"/>
      <c r="GLS466" s="17"/>
      <c r="GLT466" s="17"/>
      <c r="GLU466" s="17"/>
      <c r="GLV466" s="17"/>
      <c r="GLW466" s="17"/>
      <c r="GLX466" s="17"/>
      <c r="GLY466" s="17"/>
      <c r="GLZ466" s="17"/>
      <c r="GMA466" s="17"/>
      <c r="GMB466" s="17"/>
      <c r="GMC466" s="17"/>
      <c r="GMD466" s="17"/>
      <c r="GME466" s="17"/>
      <c r="GMF466" s="17"/>
      <c r="GMG466" s="17"/>
      <c r="GMH466" s="17"/>
      <c r="GMI466" s="17"/>
      <c r="GMJ466" s="17"/>
      <c r="GMK466" s="17"/>
      <c r="GML466" s="17"/>
      <c r="GMM466" s="17"/>
      <c r="GMN466" s="17"/>
      <c r="GMO466" s="17"/>
      <c r="GMP466" s="17"/>
      <c r="GMQ466" s="17"/>
      <c r="GMR466" s="17"/>
      <c r="GMS466" s="17"/>
      <c r="GMT466" s="17"/>
      <c r="GMU466" s="17"/>
      <c r="GMV466" s="17"/>
      <c r="GMW466" s="17"/>
      <c r="GMX466" s="17"/>
      <c r="GMY466" s="17"/>
      <c r="GMZ466" s="17"/>
      <c r="GNA466" s="17"/>
      <c r="GNB466" s="17"/>
      <c r="GNC466" s="17"/>
      <c r="GND466" s="17"/>
      <c r="GNE466" s="17"/>
      <c r="GNF466" s="17"/>
      <c r="GNG466" s="17"/>
      <c r="GNH466" s="17"/>
      <c r="GNI466" s="17"/>
      <c r="GNJ466" s="17"/>
      <c r="GNK466" s="17"/>
      <c r="GNL466" s="17"/>
      <c r="GNM466" s="17"/>
      <c r="GNN466" s="17"/>
      <c r="GNO466" s="17"/>
      <c r="GNP466" s="17"/>
      <c r="GNQ466" s="17"/>
      <c r="GNR466" s="17"/>
      <c r="GNS466" s="17"/>
      <c r="GNT466" s="17"/>
      <c r="GNU466" s="17"/>
      <c r="GNV466" s="17"/>
      <c r="GNW466" s="17"/>
      <c r="GNX466" s="17"/>
      <c r="GNY466" s="17"/>
      <c r="GNZ466" s="17"/>
      <c r="GOA466" s="17"/>
      <c r="GOB466" s="17"/>
      <c r="GOC466" s="17"/>
      <c r="GOD466" s="17"/>
      <c r="GOE466" s="17"/>
      <c r="GOF466" s="17"/>
      <c r="GOG466" s="17"/>
      <c r="GOH466" s="17"/>
      <c r="GOI466" s="17"/>
      <c r="GOJ466" s="17"/>
      <c r="GOK466" s="17"/>
      <c r="GOL466" s="17"/>
      <c r="GOM466" s="17"/>
      <c r="GON466" s="17"/>
      <c r="GOO466" s="17"/>
      <c r="GOP466" s="17"/>
      <c r="GOQ466" s="17"/>
      <c r="GOR466" s="17"/>
      <c r="GOS466" s="17"/>
      <c r="GOT466" s="17"/>
      <c r="GOU466" s="17"/>
      <c r="GOV466" s="17"/>
      <c r="GOW466" s="17"/>
      <c r="GOX466" s="17"/>
      <c r="GOY466" s="17"/>
      <c r="GOZ466" s="17"/>
      <c r="GPA466" s="17"/>
      <c r="GPB466" s="17"/>
      <c r="GPC466" s="17"/>
      <c r="GPD466" s="17"/>
      <c r="GPE466" s="17"/>
      <c r="GPF466" s="17"/>
      <c r="GPG466" s="17"/>
      <c r="GPH466" s="17"/>
      <c r="GPI466" s="17"/>
      <c r="GPJ466" s="17"/>
      <c r="GPK466" s="17"/>
      <c r="GPL466" s="17"/>
      <c r="GPM466" s="17"/>
      <c r="GPN466" s="17"/>
      <c r="GPO466" s="17"/>
      <c r="GPP466" s="17"/>
      <c r="GPQ466" s="17"/>
      <c r="GPR466" s="17"/>
      <c r="GPS466" s="17"/>
      <c r="GPT466" s="17"/>
      <c r="GPU466" s="17"/>
      <c r="GPV466" s="17"/>
      <c r="GPW466" s="17"/>
      <c r="GPX466" s="17"/>
      <c r="GPY466" s="17"/>
      <c r="GPZ466" s="17"/>
      <c r="GQA466" s="17"/>
      <c r="GQB466" s="17"/>
      <c r="GQC466" s="17"/>
      <c r="GQD466" s="17"/>
      <c r="GQE466" s="17"/>
      <c r="GQF466" s="17"/>
      <c r="GQG466" s="17"/>
      <c r="GQH466" s="17"/>
      <c r="GQI466" s="17"/>
      <c r="GQJ466" s="17"/>
      <c r="GQK466" s="17"/>
      <c r="GQL466" s="17"/>
      <c r="GQM466" s="17"/>
      <c r="GQN466" s="17"/>
      <c r="GQO466" s="17"/>
      <c r="GQP466" s="17"/>
      <c r="GQQ466" s="17"/>
      <c r="GQR466" s="17"/>
      <c r="GQS466" s="17"/>
      <c r="GQT466" s="17"/>
      <c r="GQU466" s="17"/>
      <c r="GQV466" s="17"/>
      <c r="GQW466" s="17"/>
      <c r="GQX466" s="17"/>
      <c r="GQY466" s="17"/>
      <c r="GQZ466" s="17"/>
      <c r="GRA466" s="17"/>
      <c r="GRB466" s="17"/>
      <c r="GRC466" s="17"/>
      <c r="GRD466" s="17"/>
      <c r="GRE466" s="17"/>
      <c r="GRF466" s="17"/>
      <c r="GRG466" s="17"/>
      <c r="GRH466" s="17"/>
      <c r="GRI466" s="17"/>
      <c r="GRJ466" s="17"/>
      <c r="GRK466" s="17"/>
      <c r="GRL466" s="17"/>
      <c r="GRM466" s="17"/>
      <c r="GRN466" s="17"/>
      <c r="GRO466" s="17"/>
      <c r="GRP466" s="17"/>
      <c r="GRQ466" s="17"/>
      <c r="GRR466" s="17"/>
      <c r="GRS466" s="17"/>
      <c r="GRT466" s="17"/>
      <c r="GRU466" s="17"/>
      <c r="GRV466" s="17"/>
      <c r="GRW466" s="17"/>
      <c r="GRX466" s="17"/>
      <c r="GRY466" s="17"/>
      <c r="GRZ466" s="17"/>
      <c r="GSA466" s="17"/>
      <c r="GSB466" s="17"/>
      <c r="GSC466" s="17"/>
      <c r="GSD466" s="17"/>
      <c r="GSE466" s="17"/>
      <c r="GSF466" s="17"/>
      <c r="GSG466" s="17"/>
      <c r="GSH466" s="17"/>
      <c r="GSI466" s="17"/>
      <c r="GSJ466" s="17"/>
      <c r="GSK466" s="17"/>
      <c r="GSL466" s="17"/>
      <c r="GSM466" s="17"/>
      <c r="GSN466" s="17"/>
      <c r="GSO466" s="17"/>
      <c r="GSP466" s="17"/>
      <c r="GSQ466" s="17"/>
      <c r="GSR466" s="17"/>
      <c r="GSS466" s="17"/>
      <c r="GST466" s="17"/>
      <c r="GSU466" s="17"/>
      <c r="GSV466" s="17"/>
      <c r="GSW466" s="17"/>
      <c r="GSX466" s="17"/>
      <c r="GSY466" s="17"/>
      <c r="GSZ466" s="17"/>
      <c r="GTA466" s="17"/>
      <c r="GTB466" s="17"/>
      <c r="GTC466" s="17"/>
      <c r="GTD466" s="17"/>
      <c r="GTE466" s="17"/>
      <c r="GTF466" s="17"/>
      <c r="GTG466" s="17"/>
      <c r="GTH466" s="17"/>
      <c r="GTI466" s="17"/>
      <c r="GTJ466" s="17"/>
      <c r="GTK466" s="17"/>
      <c r="GTL466" s="17"/>
      <c r="GTM466" s="17"/>
      <c r="GTN466" s="17"/>
      <c r="GTO466" s="17"/>
      <c r="GTP466" s="17"/>
      <c r="GTQ466" s="17"/>
      <c r="GTR466" s="17"/>
      <c r="GTS466" s="17"/>
      <c r="GTT466" s="17"/>
      <c r="GTU466" s="17"/>
      <c r="GTV466" s="17"/>
      <c r="GTW466" s="17"/>
      <c r="GTX466" s="17"/>
      <c r="GTY466" s="17"/>
      <c r="GTZ466" s="17"/>
      <c r="GUA466" s="17"/>
      <c r="GUB466" s="17"/>
      <c r="GUC466" s="17"/>
      <c r="GUD466" s="17"/>
      <c r="GUE466" s="17"/>
      <c r="GUF466" s="17"/>
      <c r="GUG466" s="17"/>
      <c r="GUH466" s="17"/>
      <c r="GUI466" s="17"/>
      <c r="GUJ466" s="17"/>
      <c r="GUK466" s="17"/>
      <c r="GUL466" s="17"/>
      <c r="GUM466" s="17"/>
      <c r="GUN466" s="17"/>
      <c r="GUO466" s="17"/>
      <c r="GUP466" s="17"/>
      <c r="GUQ466" s="17"/>
      <c r="GUR466" s="17"/>
      <c r="GUS466" s="17"/>
      <c r="GUT466" s="17"/>
      <c r="GUU466" s="17"/>
      <c r="GUV466" s="17"/>
      <c r="GUW466" s="17"/>
      <c r="GUX466" s="17"/>
      <c r="GUY466" s="17"/>
      <c r="GUZ466" s="17"/>
      <c r="GVA466" s="17"/>
      <c r="GVB466" s="17"/>
      <c r="GVC466" s="17"/>
      <c r="GVD466" s="17"/>
      <c r="GVE466" s="17"/>
      <c r="GVF466" s="17"/>
      <c r="GVG466" s="17"/>
      <c r="GVH466" s="17"/>
      <c r="GVI466" s="17"/>
      <c r="GVJ466" s="17"/>
      <c r="GVK466" s="17"/>
      <c r="GVL466" s="17"/>
      <c r="GVM466" s="17"/>
      <c r="GVN466" s="17"/>
      <c r="GVO466" s="17"/>
      <c r="GVP466" s="17"/>
      <c r="GVQ466" s="17"/>
      <c r="GVR466" s="17"/>
      <c r="GVS466" s="17"/>
      <c r="GVT466" s="17"/>
      <c r="GVU466" s="17"/>
      <c r="GVV466" s="17"/>
      <c r="GVW466" s="17"/>
      <c r="GVX466" s="17"/>
      <c r="GVY466" s="17"/>
      <c r="GVZ466" s="17"/>
      <c r="GWA466" s="17"/>
      <c r="GWB466" s="17"/>
      <c r="GWC466" s="17"/>
      <c r="GWD466" s="17"/>
      <c r="GWE466" s="17"/>
      <c r="GWF466" s="17"/>
      <c r="GWG466" s="17"/>
      <c r="GWH466" s="17"/>
      <c r="GWI466" s="17"/>
      <c r="GWJ466" s="17"/>
      <c r="GWK466" s="17"/>
      <c r="GWL466" s="17"/>
      <c r="GWM466" s="17"/>
      <c r="GWN466" s="17"/>
      <c r="GWO466" s="17"/>
      <c r="GWP466" s="17"/>
      <c r="GWQ466" s="17"/>
      <c r="GWR466" s="17"/>
      <c r="GWS466" s="17"/>
      <c r="GWT466" s="17"/>
      <c r="GWU466" s="17"/>
      <c r="GWV466" s="17"/>
      <c r="GWW466" s="17"/>
      <c r="GWX466" s="17"/>
      <c r="GWY466" s="17"/>
      <c r="GWZ466" s="17"/>
      <c r="GXA466" s="17"/>
      <c r="GXB466" s="17"/>
      <c r="GXC466" s="17"/>
      <c r="GXD466" s="17"/>
      <c r="GXE466" s="17"/>
      <c r="GXF466" s="17"/>
      <c r="GXG466" s="17"/>
      <c r="GXH466" s="17"/>
      <c r="GXI466" s="17"/>
      <c r="GXJ466" s="17"/>
      <c r="GXK466" s="17"/>
      <c r="GXL466" s="17"/>
      <c r="GXM466" s="17"/>
      <c r="GXN466" s="17"/>
      <c r="GXO466" s="17"/>
      <c r="GXP466" s="17"/>
      <c r="GXQ466" s="17"/>
      <c r="GXR466" s="17"/>
      <c r="GXS466" s="17"/>
      <c r="GXT466" s="17"/>
      <c r="GXU466" s="17"/>
      <c r="GXV466" s="17"/>
      <c r="GXW466" s="17"/>
      <c r="GXX466" s="17"/>
      <c r="GXY466" s="17"/>
      <c r="GXZ466" s="17"/>
      <c r="GYA466" s="17"/>
      <c r="GYB466" s="17"/>
      <c r="GYC466" s="17"/>
      <c r="GYD466" s="17"/>
      <c r="GYE466" s="17"/>
      <c r="GYF466" s="17"/>
      <c r="GYG466" s="17"/>
      <c r="GYH466" s="17"/>
      <c r="GYI466" s="17"/>
      <c r="GYJ466" s="17"/>
      <c r="GYK466" s="17"/>
      <c r="GYL466" s="17"/>
      <c r="GYM466" s="17"/>
      <c r="GYN466" s="17"/>
      <c r="GYO466" s="17"/>
      <c r="GYP466" s="17"/>
      <c r="GYQ466" s="17"/>
      <c r="GYR466" s="17"/>
      <c r="GYS466" s="17"/>
      <c r="GYT466" s="17"/>
      <c r="GYU466" s="17"/>
      <c r="GYV466" s="17"/>
      <c r="GYW466" s="17"/>
      <c r="GYX466" s="17"/>
      <c r="GYY466" s="17"/>
      <c r="GYZ466" s="17"/>
      <c r="GZA466" s="17"/>
      <c r="GZB466" s="17"/>
      <c r="GZC466" s="17"/>
      <c r="GZD466" s="17"/>
      <c r="GZE466" s="17"/>
      <c r="GZF466" s="17"/>
      <c r="GZG466" s="17"/>
      <c r="GZH466" s="17"/>
      <c r="GZI466" s="17"/>
      <c r="GZJ466" s="17"/>
      <c r="GZK466" s="17"/>
      <c r="GZL466" s="17"/>
      <c r="GZM466" s="17"/>
      <c r="GZN466" s="17"/>
      <c r="GZO466" s="17"/>
      <c r="GZP466" s="17"/>
      <c r="GZQ466" s="17"/>
      <c r="GZR466" s="17"/>
      <c r="GZS466" s="17"/>
      <c r="GZT466" s="17"/>
      <c r="GZU466" s="17"/>
      <c r="GZV466" s="17"/>
      <c r="GZW466" s="17"/>
      <c r="GZX466" s="17"/>
      <c r="GZY466" s="17"/>
      <c r="GZZ466" s="17"/>
      <c r="HAA466" s="17"/>
      <c r="HAB466" s="17"/>
      <c r="HAC466" s="17"/>
      <c r="HAD466" s="17"/>
      <c r="HAE466" s="17"/>
      <c r="HAF466" s="17"/>
      <c r="HAG466" s="17"/>
      <c r="HAH466" s="17"/>
      <c r="HAI466" s="17"/>
      <c r="HAJ466" s="17"/>
      <c r="HAK466" s="17"/>
      <c r="HAL466" s="17"/>
      <c r="HAM466" s="17"/>
      <c r="HAN466" s="17"/>
      <c r="HAO466" s="17"/>
      <c r="HAP466" s="17"/>
      <c r="HAQ466" s="17"/>
      <c r="HAR466" s="17"/>
      <c r="HAS466" s="17"/>
      <c r="HAT466" s="17"/>
      <c r="HAU466" s="17"/>
      <c r="HAV466" s="17"/>
      <c r="HAW466" s="17"/>
      <c r="HAX466" s="17"/>
      <c r="HAY466" s="17"/>
      <c r="HAZ466" s="17"/>
      <c r="HBA466" s="17"/>
      <c r="HBB466" s="17"/>
      <c r="HBC466" s="17"/>
      <c r="HBD466" s="17"/>
      <c r="HBE466" s="17"/>
      <c r="HBF466" s="17"/>
      <c r="HBG466" s="17"/>
      <c r="HBH466" s="17"/>
      <c r="HBI466" s="17"/>
      <c r="HBJ466" s="17"/>
      <c r="HBK466" s="17"/>
      <c r="HBL466" s="17"/>
      <c r="HBM466" s="17"/>
      <c r="HBN466" s="17"/>
      <c r="HBO466" s="17"/>
      <c r="HBP466" s="17"/>
      <c r="HBQ466" s="17"/>
      <c r="HBR466" s="17"/>
      <c r="HBS466" s="17"/>
      <c r="HBT466" s="17"/>
      <c r="HBU466" s="17"/>
      <c r="HBV466" s="17"/>
      <c r="HBW466" s="17"/>
      <c r="HBX466" s="17"/>
      <c r="HBY466" s="17"/>
      <c r="HBZ466" s="17"/>
      <c r="HCA466" s="17"/>
      <c r="HCB466" s="17"/>
      <c r="HCC466" s="17"/>
      <c r="HCD466" s="17"/>
      <c r="HCE466" s="17"/>
      <c r="HCF466" s="17"/>
      <c r="HCG466" s="17"/>
      <c r="HCH466" s="17"/>
      <c r="HCI466" s="17"/>
      <c r="HCJ466" s="17"/>
      <c r="HCK466" s="17"/>
      <c r="HCL466" s="17"/>
      <c r="HCM466" s="17"/>
      <c r="HCN466" s="17"/>
      <c r="HCO466" s="17"/>
      <c r="HCP466" s="17"/>
      <c r="HCQ466" s="17"/>
      <c r="HCR466" s="17"/>
      <c r="HCS466" s="17"/>
      <c r="HCT466" s="17"/>
      <c r="HCU466" s="17"/>
      <c r="HCV466" s="17"/>
      <c r="HCW466" s="17"/>
      <c r="HCX466" s="17"/>
      <c r="HCY466" s="17"/>
      <c r="HCZ466" s="17"/>
      <c r="HDA466" s="17"/>
      <c r="HDB466" s="17"/>
      <c r="HDC466" s="17"/>
      <c r="HDD466" s="17"/>
      <c r="HDE466" s="17"/>
      <c r="HDF466" s="17"/>
      <c r="HDG466" s="17"/>
      <c r="HDH466" s="17"/>
      <c r="HDI466" s="17"/>
      <c r="HDJ466" s="17"/>
      <c r="HDK466" s="17"/>
      <c r="HDL466" s="17"/>
      <c r="HDM466" s="17"/>
      <c r="HDN466" s="17"/>
      <c r="HDO466" s="17"/>
      <c r="HDP466" s="17"/>
      <c r="HDQ466" s="17"/>
      <c r="HDR466" s="17"/>
      <c r="HDS466" s="17"/>
      <c r="HDT466" s="17"/>
      <c r="HDU466" s="17"/>
      <c r="HDV466" s="17"/>
      <c r="HDW466" s="17"/>
      <c r="HDX466" s="17"/>
      <c r="HDY466" s="17"/>
      <c r="HDZ466" s="17"/>
      <c r="HEA466" s="17"/>
      <c r="HEB466" s="17"/>
      <c r="HEC466" s="17"/>
      <c r="HED466" s="17"/>
      <c r="HEE466" s="17"/>
      <c r="HEF466" s="17"/>
      <c r="HEG466" s="17"/>
      <c r="HEH466" s="17"/>
      <c r="HEI466" s="17"/>
      <c r="HEJ466" s="17"/>
      <c r="HEK466" s="17"/>
      <c r="HEL466" s="17"/>
      <c r="HEM466" s="17"/>
      <c r="HEN466" s="17"/>
      <c r="HEO466" s="17"/>
      <c r="HEP466" s="17"/>
      <c r="HEQ466" s="17"/>
      <c r="HER466" s="17"/>
      <c r="HES466" s="17"/>
      <c r="HET466" s="17"/>
      <c r="HEU466" s="17"/>
      <c r="HEV466" s="17"/>
      <c r="HEW466" s="17"/>
      <c r="HEX466" s="17"/>
      <c r="HEY466" s="17"/>
      <c r="HEZ466" s="17"/>
      <c r="HFA466" s="17"/>
      <c r="HFB466" s="17"/>
      <c r="HFC466" s="17"/>
      <c r="HFD466" s="17"/>
      <c r="HFE466" s="17"/>
      <c r="HFF466" s="17"/>
      <c r="HFG466" s="17"/>
      <c r="HFH466" s="17"/>
      <c r="HFI466" s="17"/>
      <c r="HFJ466" s="17"/>
      <c r="HFK466" s="17"/>
      <c r="HFL466" s="17"/>
      <c r="HFM466" s="17"/>
      <c r="HFN466" s="17"/>
      <c r="HFO466" s="17"/>
      <c r="HFP466" s="17"/>
      <c r="HFQ466" s="17"/>
      <c r="HFR466" s="17"/>
      <c r="HFS466" s="17"/>
      <c r="HFT466" s="17"/>
      <c r="HFU466" s="17"/>
      <c r="HFV466" s="17"/>
      <c r="HFW466" s="17"/>
      <c r="HFX466" s="17"/>
      <c r="HFY466" s="17"/>
      <c r="HFZ466" s="17"/>
      <c r="HGA466" s="17"/>
      <c r="HGB466" s="17"/>
      <c r="HGC466" s="17"/>
      <c r="HGD466" s="17"/>
      <c r="HGE466" s="17"/>
      <c r="HGF466" s="17"/>
      <c r="HGG466" s="17"/>
      <c r="HGH466" s="17"/>
      <c r="HGI466" s="17"/>
      <c r="HGJ466" s="17"/>
      <c r="HGK466" s="17"/>
      <c r="HGL466" s="17"/>
      <c r="HGM466" s="17"/>
      <c r="HGN466" s="17"/>
      <c r="HGO466" s="17"/>
      <c r="HGP466" s="17"/>
      <c r="HGQ466" s="17"/>
      <c r="HGR466" s="17"/>
      <c r="HGS466" s="17"/>
      <c r="HGT466" s="17"/>
      <c r="HGU466" s="17"/>
      <c r="HGV466" s="17"/>
      <c r="HGW466" s="17"/>
      <c r="HGX466" s="17"/>
      <c r="HGY466" s="17"/>
      <c r="HGZ466" s="17"/>
      <c r="HHA466" s="17"/>
      <c r="HHB466" s="17"/>
      <c r="HHC466" s="17"/>
      <c r="HHD466" s="17"/>
      <c r="HHE466" s="17"/>
      <c r="HHF466" s="17"/>
      <c r="HHG466" s="17"/>
      <c r="HHH466" s="17"/>
      <c r="HHI466" s="17"/>
      <c r="HHJ466" s="17"/>
      <c r="HHK466" s="17"/>
      <c r="HHL466" s="17"/>
      <c r="HHM466" s="17"/>
      <c r="HHN466" s="17"/>
      <c r="HHO466" s="17"/>
      <c r="HHP466" s="17"/>
      <c r="HHQ466" s="17"/>
      <c r="HHR466" s="17"/>
      <c r="HHS466" s="17"/>
      <c r="HHT466" s="17"/>
      <c r="HHU466" s="17"/>
      <c r="HHV466" s="17"/>
      <c r="HHW466" s="17"/>
      <c r="HHX466" s="17"/>
      <c r="HHY466" s="17"/>
      <c r="HHZ466" s="17"/>
      <c r="HIA466" s="17"/>
      <c r="HIB466" s="17"/>
      <c r="HIC466" s="17"/>
      <c r="HID466" s="17"/>
      <c r="HIE466" s="17"/>
      <c r="HIF466" s="17"/>
      <c r="HIG466" s="17"/>
      <c r="HIH466" s="17"/>
      <c r="HII466" s="17"/>
      <c r="HIJ466" s="17"/>
      <c r="HIK466" s="17"/>
      <c r="HIL466" s="17"/>
      <c r="HIM466" s="17"/>
      <c r="HIN466" s="17"/>
      <c r="HIO466" s="17"/>
      <c r="HIP466" s="17"/>
      <c r="HIQ466" s="17"/>
      <c r="HIR466" s="17"/>
      <c r="HIS466" s="17"/>
      <c r="HIT466" s="17"/>
      <c r="HIU466" s="17"/>
      <c r="HIV466" s="17"/>
      <c r="HIW466" s="17"/>
      <c r="HIX466" s="17"/>
      <c r="HIY466" s="17"/>
      <c r="HIZ466" s="17"/>
      <c r="HJA466" s="17"/>
      <c r="HJB466" s="17"/>
      <c r="HJC466" s="17"/>
      <c r="HJD466" s="17"/>
      <c r="HJE466" s="17"/>
      <c r="HJF466" s="17"/>
      <c r="HJG466" s="17"/>
      <c r="HJH466" s="17"/>
      <c r="HJI466" s="17"/>
      <c r="HJJ466" s="17"/>
      <c r="HJK466" s="17"/>
      <c r="HJL466" s="17"/>
      <c r="HJM466" s="17"/>
      <c r="HJN466" s="17"/>
      <c r="HJO466" s="17"/>
      <c r="HJP466" s="17"/>
      <c r="HJQ466" s="17"/>
      <c r="HJR466" s="17"/>
      <c r="HJS466" s="17"/>
      <c r="HJT466" s="17"/>
      <c r="HJU466" s="17"/>
      <c r="HJV466" s="17"/>
      <c r="HJW466" s="17"/>
      <c r="HJX466" s="17"/>
      <c r="HJY466" s="17"/>
      <c r="HJZ466" s="17"/>
      <c r="HKA466" s="17"/>
      <c r="HKB466" s="17"/>
      <c r="HKC466" s="17"/>
      <c r="HKD466" s="17"/>
      <c r="HKE466" s="17"/>
      <c r="HKF466" s="17"/>
      <c r="HKG466" s="17"/>
      <c r="HKH466" s="17"/>
      <c r="HKI466" s="17"/>
      <c r="HKJ466" s="17"/>
      <c r="HKK466" s="17"/>
      <c r="HKL466" s="17"/>
      <c r="HKM466" s="17"/>
      <c r="HKN466" s="17"/>
      <c r="HKO466" s="17"/>
      <c r="HKP466" s="17"/>
      <c r="HKQ466" s="17"/>
      <c r="HKR466" s="17"/>
      <c r="HKS466" s="17"/>
      <c r="HKT466" s="17"/>
      <c r="HKU466" s="17"/>
      <c r="HKV466" s="17"/>
      <c r="HKW466" s="17"/>
      <c r="HKX466" s="17"/>
      <c r="HKY466" s="17"/>
      <c r="HKZ466" s="17"/>
      <c r="HLA466" s="17"/>
      <c r="HLB466" s="17"/>
      <c r="HLC466" s="17"/>
      <c r="HLD466" s="17"/>
      <c r="HLE466" s="17"/>
      <c r="HLF466" s="17"/>
      <c r="HLG466" s="17"/>
      <c r="HLH466" s="17"/>
      <c r="HLI466" s="17"/>
      <c r="HLJ466" s="17"/>
      <c r="HLK466" s="17"/>
      <c r="HLL466" s="17"/>
      <c r="HLM466" s="17"/>
      <c r="HLN466" s="17"/>
      <c r="HLO466" s="17"/>
      <c r="HLP466" s="17"/>
      <c r="HLQ466" s="17"/>
      <c r="HLR466" s="17"/>
      <c r="HLS466" s="17"/>
      <c r="HLT466" s="17"/>
      <c r="HLU466" s="17"/>
      <c r="HLV466" s="17"/>
      <c r="HLW466" s="17"/>
      <c r="HLX466" s="17"/>
      <c r="HLY466" s="17"/>
      <c r="HLZ466" s="17"/>
      <c r="HMA466" s="17"/>
      <c r="HMB466" s="17"/>
      <c r="HMC466" s="17"/>
      <c r="HMD466" s="17"/>
      <c r="HME466" s="17"/>
      <c r="HMF466" s="17"/>
      <c r="HMG466" s="17"/>
      <c r="HMH466" s="17"/>
      <c r="HMI466" s="17"/>
      <c r="HMJ466" s="17"/>
      <c r="HMK466" s="17"/>
      <c r="HML466" s="17"/>
      <c r="HMM466" s="17"/>
      <c r="HMN466" s="17"/>
      <c r="HMO466" s="17"/>
      <c r="HMP466" s="17"/>
      <c r="HMQ466" s="17"/>
      <c r="HMR466" s="17"/>
      <c r="HMS466" s="17"/>
      <c r="HMT466" s="17"/>
      <c r="HMU466" s="17"/>
      <c r="HMV466" s="17"/>
      <c r="HMW466" s="17"/>
      <c r="HMX466" s="17"/>
      <c r="HMY466" s="17"/>
      <c r="HMZ466" s="17"/>
      <c r="HNA466" s="17"/>
      <c r="HNB466" s="17"/>
      <c r="HNC466" s="17"/>
      <c r="HND466" s="17"/>
      <c r="HNE466" s="17"/>
      <c r="HNF466" s="17"/>
      <c r="HNG466" s="17"/>
      <c r="HNH466" s="17"/>
      <c r="HNI466" s="17"/>
      <c r="HNJ466" s="17"/>
      <c r="HNK466" s="17"/>
      <c r="HNL466" s="17"/>
      <c r="HNM466" s="17"/>
      <c r="HNN466" s="17"/>
      <c r="HNO466" s="17"/>
      <c r="HNP466" s="17"/>
      <c r="HNQ466" s="17"/>
      <c r="HNR466" s="17"/>
      <c r="HNS466" s="17"/>
      <c r="HNT466" s="17"/>
      <c r="HNU466" s="17"/>
      <c r="HNV466" s="17"/>
      <c r="HNW466" s="17"/>
      <c r="HNX466" s="17"/>
      <c r="HNY466" s="17"/>
      <c r="HNZ466" s="17"/>
      <c r="HOA466" s="17"/>
      <c r="HOB466" s="17"/>
      <c r="HOC466" s="17"/>
      <c r="HOD466" s="17"/>
      <c r="HOE466" s="17"/>
      <c r="HOF466" s="17"/>
      <c r="HOG466" s="17"/>
      <c r="HOH466" s="17"/>
      <c r="HOI466" s="17"/>
      <c r="HOJ466" s="17"/>
      <c r="HOK466" s="17"/>
      <c r="HOL466" s="17"/>
      <c r="HOM466" s="17"/>
      <c r="HON466" s="17"/>
      <c r="HOO466" s="17"/>
      <c r="HOP466" s="17"/>
      <c r="HOQ466" s="17"/>
      <c r="HOR466" s="17"/>
      <c r="HOS466" s="17"/>
      <c r="HOT466" s="17"/>
      <c r="HOU466" s="17"/>
      <c r="HOV466" s="17"/>
      <c r="HOW466" s="17"/>
      <c r="HOX466" s="17"/>
      <c r="HOY466" s="17"/>
      <c r="HOZ466" s="17"/>
      <c r="HPA466" s="17"/>
      <c r="HPB466" s="17"/>
      <c r="HPC466" s="17"/>
      <c r="HPD466" s="17"/>
      <c r="HPE466" s="17"/>
      <c r="HPF466" s="17"/>
      <c r="HPG466" s="17"/>
      <c r="HPH466" s="17"/>
      <c r="HPI466" s="17"/>
      <c r="HPJ466" s="17"/>
      <c r="HPK466" s="17"/>
      <c r="HPL466" s="17"/>
      <c r="HPM466" s="17"/>
      <c r="HPN466" s="17"/>
      <c r="HPO466" s="17"/>
      <c r="HPP466" s="17"/>
      <c r="HPQ466" s="17"/>
      <c r="HPR466" s="17"/>
      <c r="HPS466" s="17"/>
      <c r="HPT466" s="17"/>
      <c r="HPU466" s="17"/>
      <c r="HPV466" s="17"/>
      <c r="HPW466" s="17"/>
      <c r="HPX466" s="17"/>
      <c r="HPY466" s="17"/>
      <c r="HPZ466" s="17"/>
      <c r="HQA466" s="17"/>
      <c r="HQB466" s="17"/>
      <c r="HQC466" s="17"/>
      <c r="HQD466" s="17"/>
      <c r="HQE466" s="17"/>
      <c r="HQF466" s="17"/>
      <c r="HQG466" s="17"/>
      <c r="HQH466" s="17"/>
      <c r="HQI466" s="17"/>
      <c r="HQJ466" s="17"/>
      <c r="HQK466" s="17"/>
      <c r="HQL466" s="17"/>
      <c r="HQM466" s="17"/>
      <c r="HQN466" s="17"/>
      <c r="HQO466" s="17"/>
      <c r="HQP466" s="17"/>
      <c r="HQQ466" s="17"/>
      <c r="HQR466" s="17"/>
      <c r="HQS466" s="17"/>
      <c r="HQT466" s="17"/>
      <c r="HQU466" s="17"/>
      <c r="HQV466" s="17"/>
      <c r="HQW466" s="17"/>
      <c r="HQX466" s="17"/>
      <c r="HQY466" s="17"/>
      <c r="HQZ466" s="17"/>
      <c r="HRA466" s="17"/>
      <c r="HRB466" s="17"/>
      <c r="HRC466" s="17"/>
      <c r="HRD466" s="17"/>
      <c r="HRE466" s="17"/>
      <c r="HRF466" s="17"/>
      <c r="HRG466" s="17"/>
      <c r="HRH466" s="17"/>
      <c r="HRI466" s="17"/>
      <c r="HRJ466" s="17"/>
      <c r="HRK466" s="17"/>
      <c r="HRL466" s="17"/>
      <c r="HRM466" s="17"/>
      <c r="HRN466" s="17"/>
      <c r="HRO466" s="17"/>
      <c r="HRP466" s="17"/>
      <c r="HRQ466" s="17"/>
      <c r="HRR466" s="17"/>
      <c r="HRS466" s="17"/>
      <c r="HRT466" s="17"/>
      <c r="HRU466" s="17"/>
      <c r="HRV466" s="17"/>
      <c r="HRW466" s="17"/>
      <c r="HRX466" s="17"/>
      <c r="HRY466" s="17"/>
      <c r="HRZ466" s="17"/>
      <c r="HSA466" s="17"/>
      <c r="HSB466" s="17"/>
      <c r="HSC466" s="17"/>
      <c r="HSD466" s="17"/>
      <c r="HSE466" s="17"/>
      <c r="HSF466" s="17"/>
      <c r="HSG466" s="17"/>
      <c r="HSH466" s="17"/>
      <c r="HSI466" s="17"/>
      <c r="HSJ466" s="17"/>
      <c r="HSK466" s="17"/>
      <c r="HSL466" s="17"/>
      <c r="HSM466" s="17"/>
      <c r="HSN466" s="17"/>
      <c r="HSO466" s="17"/>
      <c r="HSP466" s="17"/>
      <c r="HSQ466" s="17"/>
      <c r="HSR466" s="17"/>
      <c r="HSS466" s="17"/>
      <c r="HST466" s="17"/>
      <c r="HSU466" s="17"/>
      <c r="HSV466" s="17"/>
      <c r="HSW466" s="17"/>
      <c r="HSX466" s="17"/>
      <c r="HSY466" s="17"/>
      <c r="HSZ466" s="17"/>
      <c r="HTA466" s="17"/>
      <c r="HTB466" s="17"/>
      <c r="HTC466" s="17"/>
      <c r="HTD466" s="17"/>
      <c r="HTE466" s="17"/>
      <c r="HTF466" s="17"/>
      <c r="HTG466" s="17"/>
      <c r="HTH466" s="17"/>
      <c r="HTI466" s="17"/>
      <c r="HTJ466" s="17"/>
      <c r="HTK466" s="17"/>
      <c r="HTL466" s="17"/>
      <c r="HTM466" s="17"/>
      <c r="HTN466" s="17"/>
      <c r="HTO466" s="17"/>
      <c r="HTP466" s="17"/>
      <c r="HTQ466" s="17"/>
      <c r="HTR466" s="17"/>
      <c r="HTS466" s="17"/>
      <c r="HTT466" s="17"/>
      <c r="HTU466" s="17"/>
      <c r="HTV466" s="17"/>
      <c r="HTW466" s="17"/>
      <c r="HTX466" s="17"/>
      <c r="HTY466" s="17"/>
      <c r="HTZ466" s="17"/>
      <c r="HUA466" s="17"/>
      <c r="HUB466" s="17"/>
      <c r="HUC466" s="17"/>
      <c r="HUD466" s="17"/>
      <c r="HUE466" s="17"/>
      <c r="HUF466" s="17"/>
      <c r="HUG466" s="17"/>
      <c r="HUH466" s="17"/>
      <c r="HUI466" s="17"/>
      <c r="HUJ466" s="17"/>
      <c r="HUK466" s="17"/>
      <c r="HUL466" s="17"/>
      <c r="HUM466" s="17"/>
      <c r="HUN466" s="17"/>
      <c r="HUO466" s="17"/>
      <c r="HUP466" s="17"/>
      <c r="HUQ466" s="17"/>
      <c r="HUR466" s="17"/>
      <c r="HUS466" s="17"/>
      <c r="HUT466" s="17"/>
      <c r="HUU466" s="17"/>
      <c r="HUV466" s="17"/>
      <c r="HUW466" s="17"/>
      <c r="HUX466" s="17"/>
      <c r="HUY466" s="17"/>
      <c r="HUZ466" s="17"/>
      <c r="HVA466" s="17"/>
      <c r="HVB466" s="17"/>
      <c r="HVC466" s="17"/>
      <c r="HVD466" s="17"/>
      <c r="HVE466" s="17"/>
      <c r="HVF466" s="17"/>
      <c r="HVG466" s="17"/>
      <c r="HVH466" s="17"/>
      <c r="HVI466" s="17"/>
      <c r="HVJ466" s="17"/>
      <c r="HVK466" s="17"/>
      <c r="HVL466" s="17"/>
      <c r="HVM466" s="17"/>
      <c r="HVN466" s="17"/>
      <c r="HVO466" s="17"/>
      <c r="HVP466" s="17"/>
      <c r="HVQ466" s="17"/>
      <c r="HVR466" s="17"/>
      <c r="HVS466" s="17"/>
      <c r="HVT466" s="17"/>
      <c r="HVU466" s="17"/>
      <c r="HVV466" s="17"/>
      <c r="HVW466" s="17"/>
      <c r="HVX466" s="17"/>
      <c r="HVY466" s="17"/>
      <c r="HVZ466" s="17"/>
      <c r="HWA466" s="17"/>
      <c r="HWB466" s="17"/>
      <c r="HWC466" s="17"/>
      <c r="HWD466" s="17"/>
      <c r="HWE466" s="17"/>
      <c r="HWF466" s="17"/>
      <c r="HWG466" s="17"/>
      <c r="HWH466" s="17"/>
      <c r="HWI466" s="17"/>
      <c r="HWJ466" s="17"/>
      <c r="HWK466" s="17"/>
      <c r="HWL466" s="17"/>
      <c r="HWM466" s="17"/>
      <c r="HWN466" s="17"/>
      <c r="HWO466" s="17"/>
      <c r="HWP466" s="17"/>
      <c r="HWQ466" s="17"/>
      <c r="HWR466" s="17"/>
      <c r="HWS466" s="17"/>
      <c r="HWT466" s="17"/>
      <c r="HWU466" s="17"/>
      <c r="HWV466" s="17"/>
      <c r="HWW466" s="17"/>
      <c r="HWX466" s="17"/>
      <c r="HWY466" s="17"/>
      <c r="HWZ466" s="17"/>
      <c r="HXA466" s="17"/>
      <c r="HXB466" s="17"/>
      <c r="HXC466" s="17"/>
      <c r="HXD466" s="17"/>
      <c r="HXE466" s="17"/>
      <c r="HXF466" s="17"/>
      <c r="HXG466" s="17"/>
      <c r="HXH466" s="17"/>
      <c r="HXI466" s="17"/>
      <c r="HXJ466" s="17"/>
      <c r="HXK466" s="17"/>
      <c r="HXL466" s="17"/>
      <c r="HXM466" s="17"/>
      <c r="HXN466" s="17"/>
      <c r="HXO466" s="17"/>
      <c r="HXP466" s="17"/>
      <c r="HXQ466" s="17"/>
      <c r="HXR466" s="17"/>
      <c r="HXS466" s="17"/>
      <c r="HXT466" s="17"/>
      <c r="HXU466" s="17"/>
      <c r="HXV466" s="17"/>
      <c r="HXW466" s="17"/>
      <c r="HXX466" s="17"/>
      <c r="HXY466" s="17"/>
      <c r="HXZ466" s="17"/>
      <c r="HYA466" s="17"/>
      <c r="HYB466" s="17"/>
      <c r="HYC466" s="17"/>
      <c r="HYD466" s="17"/>
      <c r="HYE466" s="17"/>
      <c r="HYF466" s="17"/>
      <c r="HYG466" s="17"/>
      <c r="HYH466" s="17"/>
      <c r="HYI466" s="17"/>
      <c r="HYJ466" s="17"/>
      <c r="HYK466" s="17"/>
      <c r="HYL466" s="17"/>
      <c r="HYM466" s="17"/>
      <c r="HYN466" s="17"/>
      <c r="HYO466" s="17"/>
      <c r="HYP466" s="17"/>
      <c r="HYQ466" s="17"/>
      <c r="HYR466" s="17"/>
      <c r="HYS466" s="17"/>
      <c r="HYT466" s="17"/>
      <c r="HYU466" s="17"/>
      <c r="HYV466" s="17"/>
      <c r="HYW466" s="17"/>
      <c r="HYX466" s="17"/>
      <c r="HYY466" s="17"/>
      <c r="HYZ466" s="17"/>
      <c r="HZA466" s="17"/>
      <c r="HZB466" s="17"/>
      <c r="HZC466" s="17"/>
      <c r="HZD466" s="17"/>
      <c r="HZE466" s="17"/>
      <c r="HZF466" s="17"/>
      <c r="HZG466" s="17"/>
      <c r="HZH466" s="17"/>
      <c r="HZI466" s="17"/>
      <c r="HZJ466" s="17"/>
      <c r="HZK466" s="17"/>
      <c r="HZL466" s="17"/>
      <c r="HZM466" s="17"/>
      <c r="HZN466" s="17"/>
      <c r="HZO466" s="17"/>
      <c r="HZP466" s="17"/>
      <c r="HZQ466" s="17"/>
      <c r="HZR466" s="17"/>
      <c r="HZS466" s="17"/>
      <c r="HZT466" s="17"/>
      <c r="HZU466" s="17"/>
      <c r="HZV466" s="17"/>
      <c r="HZW466" s="17"/>
      <c r="HZX466" s="17"/>
      <c r="HZY466" s="17"/>
      <c r="HZZ466" s="17"/>
      <c r="IAA466" s="17"/>
      <c r="IAB466" s="17"/>
      <c r="IAC466" s="17"/>
      <c r="IAD466" s="17"/>
      <c r="IAE466" s="17"/>
      <c r="IAF466" s="17"/>
      <c r="IAG466" s="17"/>
      <c r="IAH466" s="17"/>
      <c r="IAI466" s="17"/>
      <c r="IAJ466" s="17"/>
      <c r="IAK466" s="17"/>
      <c r="IAL466" s="17"/>
      <c r="IAM466" s="17"/>
      <c r="IAN466" s="17"/>
      <c r="IAO466" s="17"/>
      <c r="IAP466" s="17"/>
      <c r="IAQ466" s="17"/>
      <c r="IAR466" s="17"/>
      <c r="IAS466" s="17"/>
      <c r="IAT466" s="17"/>
      <c r="IAU466" s="17"/>
      <c r="IAV466" s="17"/>
      <c r="IAW466" s="17"/>
      <c r="IAX466" s="17"/>
      <c r="IAY466" s="17"/>
      <c r="IAZ466" s="17"/>
      <c r="IBA466" s="17"/>
      <c r="IBB466" s="17"/>
      <c r="IBC466" s="17"/>
      <c r="IBD466" s="17"/>
      <c r="IBE466" s="17"/>
      <c r="IBF466" s="17"/>
      <c r="IBG466" s="17"/>
      <c r="IBH466" s="17"/>
      <c r="IBI466" s="17"/>
      <c r="IBJ466" s="17"/>
      <c r="IBK466" s="17"/>
      <c r="IBL466" s="17"/>
      <c r="IBM466" s="17"/>
      <c r="IBN466" s="17"/>
      <c r="IBO466" s="17"/>
      <c r="IBP466" s="17"/>
      <c r="IBQ466" s="17"/>
      <c r="IBR466" s="17"/>
      <c r="IBS466" s="17"/>
      <c r="IBT466" s="17"/>
      <c r="IBU466" s="17"/>
      <c r="IBV466" s="17"/>
      <c r="IBW466" s="17"/>
      <c r="IBX466" s="17"/>
      <c r="IBY466" s="17"/>
      <c r="IBZ466" s="17"/>
      <c r="ICA466" s="17"/>
      <c r="ICB466" s="17"/>
      <c r="ICC466" s="17"/>
      <c r="ICD466" s="17"/>
      <c r="ICE466" s="17"/>
      <c r="ICF466" s="17"/>
      <c r="ICG466" s="17"/>
      <c r="ICH466" s="17"/>
      <c r="ICI466" s="17"/>
      <c r="ICJ466" s="17"/>
      <c r="ICK466" s="17"/>
      <c r="ICL466" s="17"/>
      <c r="ICM466" s="17"/>
      <c r="ICN466" s="17"/>
      <c r="ICO466" s="17"/>
      <c r="ICP466" s="17"/>
      <c r="ICQ466" s="17"/>
      <c r="ICR466" s="17"/>
      <c r="ICS466" s="17"/>
      <c r="ICT466" s="17"/>
      <c r="ICU466" s="17"/>
      <c r="ICV466" s="17"/>
      <c r="ICW466" s="17"/>
      <c r="ICX466" s="17"/>
      <c r="ICY466" s="17"/>
      <c r="ICZ466" s="17"/>
      <c r="IDA466" s="17"/>
      <c r="IDB466" s="17"/>
      <c r="IDC466" s="17"/>
      <c r="IDD466" s="17"/>
      <c r="IDE466" s="17"/>
      <c r="IDF466" s="17"/>
      <c r="IDG466" s="17"/>
      <c r="IDH466" s="17"/>
      <c r="IDI466" s="17"/>
      <c r="IDJ466" s="17"/>
      <c r="IDK466" s="17"/>
      <c r="IDL466" s="17"/>
      <c r="IDM466" s="17"/>
      <c r="IDN466" s="17"/>
      <c r="IDO466" s="17"/>
      <c r="IDP466" s="17"/>
      <c r="IDQ466" s="17"/>
      <c r="IDR466" s="17"/>
      <c r="IDS466" s="17"/>
      <c r="IDT466" s="17"/>
      <c r="IDU466" s="17"/>
      <c r="IDV466" s="17"/>
      <c r="IDW466" s="17"/>
      <c r="IDX466" s="17"/>
      <c r="IDY466" s="17"/>
      <c r="IDZ466" s="17"/>
      <c r="IEA466" s="17"/>
      <c r="IEB466" s="17"/>
      <c r="IEC466" s="17"/>
      <c r="IED466" s="17"/>
      <c r="IEE466" s="17"/>
      <c r="IEF466" s="17"/>
      <c r="IEG466" s="17"/>
      <c r="IEH466" s="17"/>
      <c r="IEI466" s="17"/>
      <c r="IEJ466" s="17"/>
      <c r="IEK466" s="17"/>
      <c r="IEL466" s="17"/>
      <c r="IEM466" s="17"/>
      <c r="IEN466" s="17"/>
      <c r="IEO466" s="17"/>
      <c r="IEP466" s="17"/>
      <c r="IEQ466" s="17"/>
      <c r="IER466" s="17"/>
      <c r="IES466" s="17"/>
      <c r="IET466" s="17"/>
      <c r="IEU466" s="17"/>
      <c r="IEV466" s="17"/>
      <c r="IEW466" s="17"/>
      <c r="IEX466" s="17"/>
      <c r="IEY466" s="17"/>
      <c r="IEZ466" s="17"/>
      <c r="IFA466" s="17"/>
      <c r="IFB466" s="17"/>
      <c r="IFC466" s="17"/>
      <c r="IFD466" s="17"/>
      <c r="IFE466" s="17"/>
      <c r="IFF466" s="17"/>
      <c r="IFG466" s="17"/>
      <c r="IFH466" s="17"/>
      <c r="IFI466" s="17"/>
      <c r="IFJ466" s="17"/>
      <c r="IFK466" s="17"/>
      <c r="IFL466" s="17"/>
      <c r="IFM466" s="17"/>
      <c r="IFN466" s="17"/>
      <c r="IFO466" s="17"/>
      <c r="IFP466" s="17"/>
      <c r="IFQ466" s="17"/>
      <c r="IFR466" s="17"/>
      <c r="IFS466" s="17"/>
      <c r="IFT466" s="17"/>
      <c r="IFU466" s="17"/>
      <c r="IFV466" s="17"/>
      <c r="IFW466" s="17"/>
      <c r="IFX466" s="17"/>
      <c r="IFY466" s="17"/>
      <c r="IFZ466" s="17"/>
      <c r="IGA466" s="17"/>
      <c r="IGB466" s="17"/>
      <c r="IGC466" s="17"/>
      <c r="IGD466" s="17"/>
      <c r="IGE466" s="17"/>
      <c r="IGF466" s="17"/>
      <c r="IGG466" s="17"/>
      <c r="IGH466" s="17"/>
      <c r="IGI466" s="17"/>
      <c r="IGJ466" s="17"/>
      <c r="IGK466" s="17"/>
      <c r="IGL466" s="17"/>
      <c r="IGM466" s="17"/>
      <c r="IGN466" s="17"/>
      <c r="IGO466" s="17"/>
      <c r="IGP466" s="17"/>
      <c r="IGQ466" s="17"/>
      <c r="IGR466" s="17"/>
      <c r="IGS466" s="17"/>
      <c r="IGT466" s="17"/>
      <c r="IGU466" s="17"/>
      <c r="IGV466" s="17"/>
      <c r="IGW466" s="17"/>
      <c r="IGX466" s="17"/>
      <c r="IGY466" s="17"/>
      <c r="IGZ466" s="17"/>
      <c r="IHA466" s="17"/>
      <c r="IHB466" s="17"/>
      <c r="IHC466" s="17"/>
      <c r="IHD466" s="17"/>
      <c r="IHE466" s="17"/>
      <c r="IHF466" s="17"/>
      <c r="IHG466" s="17"/>
      <c r="IHH466" s="17"/>
      <c r="IHI466" s="17"/>
      <c r="IHJ466" s="17"/>
      <c r="IHK466" s="17"/>
      <c r="IHL466" s="17"/>
      <c r="IHM466" s="17"/>
      <c r="IHN466" s="17"/>
      <c r="IHO466" s="17"/>
      <c r="IHP466" s="17"/>
      <c r="IHQ466" s="17"/>
      <c r="IHR466" s="17"/>
      <c r="IHS466" s="17"/>
      <c r="IHT466" s="17"/>
      <c r="IHU466" s="17"/>
      <c r="IHV466" s="17"/>
      <c r="IHW466" s="17"/>
      <c r="IHX466" s="17"/>
      <c r="IHY466" s="17"/>
      <c r="IHZ466" s="17"/>
      <c r="IIA466" s="17"/>
      <c r="IIB466" s="17"/>
      <c r="IIC466" s="17"/>
      <c r="IID466" s="17"/>
      <c r="IIE466" s="17"/>
      <c r="IIF466" s="17"/>
      <c r="IIG466" s="17"/>
      <c r="IIH466" s="17"/>
      <c r="III466" s="17"/>
      <c r="IIJ466" s="17"/>
      <c r="IIK466" s="17"/>
      <c r="IIL466" s="17"/>
      <c r="IIM466" s="17"/>
      <c r="IIN466" s="17"/>
      <c r="IIO466" s="17"/>
      <c r="IIP466" s="17"/>
      <c r="IIQ466" s="17"/>
      <c r="IIR466" s="17"/>
      <c r="IIS466" s="17"/>
      <c r="IIT466" s="17"/>
      <c r="IIU466" s="17"/>
      <c r="IIV466" s="17"/>
      <c r="IIW466" s="17"/>
      <c r="IIX466" s="17"/>
      <c r="IIY466" s="17"/>
      <c r="IIZ466" s="17"/>
      <c r="IJA466" s="17"/>
      <c r="IJB466" s="17"/>
      <c r="IJC466" s="17"/>
      <c r="IJD466" s="17"/>
      <c r="IJE466" s="17"/>
      <c r="IJF466" s="17"/>
      <c r="IJG466" s="17"/>
      <c r="IJH466" s="17"/>
      <c r="IJI466" s="17"/>
      <c r="IJJ466" s="17"/>
      <c r="IJK466" s="17"/>
      <c r="IJL466" s="17"/>
      <c r="IJM466" s="17"/>
      <c r="IJN466" s="17"/>
      <c r="IJO466" s="17"/>
      <c r="IJP466" s="17"/>
      <c r="IJQ466" s="17"/>
      <c r="IJR466" s="17"/>
      <c r="IJS466" s="17"/>
      <c r="IJT466" s="17"/>
      <c r="IJU466" s="17"/>
      <c r="IJV466" s="17"/>
      <c r="IJW466" s="17"/>
      <c r="IJX466" s="17"/>
      <c r="IJY466" s="17"/>
      <c r="IJZ466" s="17"/>
      <c r="IKA466" s="17"/>
      <c r="IKB466" s="17"/>
      <c r="IKC466" s="17"/>
      <c r="IKD466" s="17"/>
      <c r="IKE466" s="17"/>
      <c r="IKF466" s="17"/>
      <c r="IKG466" s="17"/>
      <c r="IKH466" s="17"/>
      <c r="IKI466" s="17"/>
      <c r="IKJ466" s="17"/>
      <c r="IKK466" s="17"/>
      <c r="IKL466" s="17"/>
      <c r="IKM466" s="17"/>
      <c r="IKN466" s="17"/>
      <c r="IKO466" s="17"/>
      <c r="IKP466" s="17"/>
      <c r="IKQ466" s="17"/>
      <c r="IKR466" s="17"/>
      <c r="IKS466" s="17"/>
      <c r="IKT466" s="17"/>
      <c r="IKU466" s="17"/>
      <c r="IKV466" s="17"/>
      <c r="IKW466" s="17"/>
      <c r="IKX466" s="17"/>
      <c r="IKY466" s="17"/>
      <c r="IKZ466" s="17"/>
      <c r="ILA466" s="17"/>
      <c r="ILB466" s="17"/>
      <c r="ILC466" s="17"/>
      <c r="ILD466" s="17"/>
      <c r="ILE466" s="17"/>
      <c r="ILF466" s="17"/>
      <c r="ILG466" s="17"/>
      <c r="ILH466" s="17"/>
      <c r="ILI466" s="17"/>
      <c r="ILJ466" s="17"/>
      <c r="ILK466" s="17"/>
      <c r="ILL466" s="17"/>
      <c r="ILM466" s="17"/>
      <c r="ILN466" s="17"/>
      <c r="ILO466" s="17"/>
      <c r="ILP466" s="17"/>
      <c r="ILQ466" s="17"/>
      <c r="ILR466" s="17"/>
      <c r="ILS466" s="17"/>
      <c r="ILT466" s="17"/>
      <c r="ILU466" s="17"/>
      <c r="ILV466" s="17"/>
      <c r="ILW466" s="17"/>
      <c r="ILX466" s="17"/>
      <c r="ILY466" s="17"/>
      <c r="ILZ466" s="17"/>
      <c r="IMA466" s="17"/>
      <c r="IMB466" s="17"/>
      <c r="IMC466" s="17"/>
      <c r="IMD466" s="17"/>
      <c r="IME466" s="17"/>
      <c r="IMF466" s="17"/>
      <c r="IMG466" s="17"/>
      <c r="IMH466" s="17"/>
      <c r="IMI466" s="17"/>
      <c r="IMJ466" s="17"/>
      <c r="IMK466" s="17"/>
      <c r="IML466" s="17"/>
      <c r="IMM466" s="17"/>
      <c r="IMN466" s="17"/>
      <c r="IMO466" s="17"/>
      <c r="IMP466" s="17"/>
      <c r="IMQ466" s="17"/>
      <c r="IMR466" s="17"/>
      <c r="IMS466" s="17"/>
      <c r="IMT466" s="17"/>
      <c r="IMU466" s="17"/>
      <c r="IMV466" s="17"/>
      <c r="IMW466" s="17"/>
      <c r="IMX466" s="17"/>
      <c r="IMY466" s="17"/>
      <c r="IMZ466" s="17"/>
      <c r="INA466" s="17"/>
      <c r="INB466" s="17"/>
      <c r="INC466" s="17"/>
      <c r="IND466" s="17"/>
      <c r="INE466" s="17"/>
      <c r="INF466" s="17"/>
      <c r="ING466" s="17"/>
      <c r="INH466" s="17"/>
      <c r="INI466" s="17"/>
      <c r="INJ466" s="17"/>
      <c r="INK466" s="17"/>
      <c r="INL466" s="17"/>
      <c r="INM466" s="17"/>
      <c r="INN466" s="17"/>
      <c r="INO466" s="17"/>
      <c r="INP466" s="17"/>
      <c r="INQ466" s="17"/>
      <c r="INR466" s="17"/>
      <c r="INS466" s="17"/>
      <c r="INT466" s="17"/>
      <c r="INU466" s="17"/>
      <c r="INV466" s="17"/>
      <c r="INW466" s="17"/>
      <c r="INX466" s="17"/>
      <c r="INY466" s="17"/>
      <c r="INZ466" s="17"/>
      <c r="IOA466" s="17"/>
      <c r="IOB466" s="17"/>
      <c r="IOC466" s="17"/>
      <c r="IOD466" s="17"/>
      <c r="IOE466" s="17"/>
      <c r="IOF466" s="17"/>
      <c r="IOG466" s="17"/>
      <c r="IOH466" s="17"/>
      <c r="IOI466" s="17"/>
      <c r="IOJ466" s="17"/>
      <c r="IOK466" s="17"/>
      <c r="IOL466" s="17"/>
      <c r="IOM466" s="17"/>
      <c r="ION466" s="17"/>
      <c r="IOO466" s="17"/>
      <c r="IOP466" s="17"/>
      <c r="IOQ466" s="17"/>
      <c r="IOR466" s="17"/>
      <c r="IOS466" s="17"/>
      <c r="IOT466" s="17"/>
      <c r="IOU466" s="17"/>
      <c r="IOV466" s="17"/>
      <c r="IOW466" s="17"/>
      <c r="IOX466" s="17"/>
      <c r="IOY466" s="17"/>
      <c r="IOZ466" s="17"/>
      <c r="IPA466" s="17"/>
      <c r="IPB466" s="17"/>
      <c r="IPC466" s="17"/>
      <c r="IPD466" s="17"/>
      <c r="IPE466" s="17"/>
      <c r="IPF466" s="17"/>
      <c r="IPG466" s="17"/>
      <c r="IPH466" s="17"/>
      <c r="IPI466" s="17"/>
      <c r="IPJ466" s="17"/>
      <c r="IPK466" s="17"/>
      <c r="IPL466" s="17"/>
      <c r="IPM466" s="17"/>
      <c r="IPN466" s="17"/>
      <c r="IPO466" s="17"/>
      <c r="IPP466" s="17"/>
      <c r="IPQ466" s="17"/>
      <c r="IPR466" s="17"/>
      <c r="IPS466" s="17"/>
      <c r="IPT466" s="17"/>
      <c r="IPU466" s="17"/>
      <c r="IPV466" s="17"/>
      <c r="IPW466" s="17"/>
      <c r="IPX466" s="17"/>
      <c r="IPY466" s="17"/>
      <c r="IPZ466" s="17"/>
      <c r="IQA466" s="17"/>
      <c r="IQB466" s="17"/>
      <c r="IQC466" s="17"/>
      <c r="IQD466" s="17"/>
      <c r="IQE466" s="17"/>
      <c r="IQF466" s="17"/>
      <c r="IQG466" s="17"/>
      <c r="IQH466" s="17"/>
      <c r="IQI466" s="17"/>
      <c r="IQJ466" s="17"/>
      <c r="IQK466" s="17"/>
      <c r="IQL466" s="17"/>
      <c r="IQM466" s="17"/>
      <c r="IQN466" s="17"/>
      <c r="IQO466" s="17"/>
      <c r="IQP466" s="17"/>
      <c r="IQQ466" s="17"/>
      <c r="IQR466" s="17"/>
      <c r="IQS466" s="17"/>
      <c r="IQT466" s="17"/>
      <c r="IQU466" s="17"/>
      <c r="IQV466" s="17"/>
      <c r="IQW466" s="17"/>
      <c r="IQX466" s="17"/>
      <c r="IQY466" s="17"/>
      <c r="IQZ466" s="17"/>
      <c r="IRA466" s="17"/>
      <c r="IRB466" s="17"/>
      <c r="IRC466" s="17"/>
      <c r="IRD466" s="17"/>
      <c r="IRE466" s="17"/>
      <c r="IRF466" s="17"/>
      <c r="IRG466" s="17"/>
      <c r="IRH466" s="17"/>
      <c r="IRI466" s="17"/>
      <c r="IRJ466" s="17"/>
      <c r="IRK466" s="17"/>
      <c r="IRL466" s="17"/>
      <c r="IRM466" s="17"/>
      <c r="IRN466" s="17"/>
      <c r="IRO466" s="17"/>
      <c r="IRP466" s="17"/>
      <c r="IRQ466" s="17"/>
      <c r="IRR466" s="17"/>
      <c r="IRS466" s="17"/>
      <c r="IRT466" s="17"/>
      <c r="IRU466" s="17"/>
      <c r="IRV466" s="17"/>
      <c r="IRW466" s="17"/>
      <c r="IRX466" s="17"/>
      <c r="IRY466" s="17"/>
      <c r="IRZ466" s="17"/>
      <c r="ISA466" s="17"/>
      <c r="ISB466" s="17"/>
      <c r="ISC466" s="17"/>
      <c r="ISD466" s="17"/>
      <c r="ISE466" s="17"/>
      <c r="ISF466" s="17"/>
      <c r="ISG466" s="17"/>
      <c r="ISH466" s="17"/>
      <c r="ISI466" s="17"/>
      <c r="ISJ466" s="17"/>
      <c r="ISK466" s="17"/>
      <c r="ISL466" s="17"/>
      <c r="ISM466" s="17"/>
      <c r="ISN466" s="17"/>
      <c r="ISO466" s="17"/>
      <c r="ISP466" s="17"/>
      <c r="ISQ466" s="17"/>
      <c r="ISR466" s="17"/>
      <c r="ISS466" s="17"/>
      <c r="IST466" s="17"/>
      <c r="ISU466" s="17"/>
      <c r="ISV466" s="17"/>
      <c r="ISW466" s="17"/>
      <c r="ISX466" s="17"/>
      <c r="ISY466" s="17"/>
      <c r="ISZ466" s="17"/>
      <c r="ITA466" s="17"/>
      <c r="ITB466" s="17"/>
      <c r="ITC466" s="17"/>
      <c r="ITD466" s="17"/>
      <c r="ITE466" s="17"/>
      <c r="ITF466" s="17"/>
      <c r="ITG466" s="17"/>
      <c r="ITH466" s="17"/>
      <c r="ITI466" s="17"/>
      <c r="ITJ466" s="17"/>
      <c r="ITK466" s="17"/>
      <c r="ITL466" s="17"/>
      <c r="ITM466" s="17"/>
      <c r="ITN466" s="17"/>
      <c r="ITO466" s="17"/>
      <c r="ITP466" s="17"/>
      <c r="ITQ466" s="17"/>
      <c r="ITR466" s="17"/>
      <c r="ITS466" s="17"/>
      <c r="ITT466" s="17"/>
      <c r="ITU466" s="17"/>
      <c r="ITV466" s="17"/>
      <c r="ITW466" s="17"/>
      <c r="ITX466" s="17"/>
      <c r="ITY466" s="17"/>
      <c r="ITZ466" s="17"/>
      <c r="IUA466" s="17"/>
      <c r="IUB466" s="17"/>
      <c r="IUC466" s="17"/>
      <c r="IUD466" s="17"/>
      <c r="IUE466" s="17"/>
      <c r="IUF466" s="17"/>
      <c r="IUG466" s="17"/>
      <c r="IUH466" s="17"/>
      <c r="IUI466" s="17"/>
      <c r="IUJ466" s="17"/>
      <c r="IUK466" s="17"/>
      <c r="IUL466" s="17"/>
      <c r="IUM466" s="17"/>
      <c r="IUN466" s="17"/>
      <c r="IUO466" s="17"/>
      <c r="IUP466" s="17"/>
      <c r="IUQ466" s="17"/>
      <c r="IUR466" s="17"/>
      <c r="IUS466" s="17"/>
      <c r="IUT466" s="17"/>
      <c r="IUU466" s="17"/>
      <c r="IUV466" s="17"/>
      <c r="IUW466" s="17"/>
      <c r="IUX466" s="17"/>
      <c r="IUY466" s="17"/>
      <c r="IUZ466" s="17"/>
      <c r="IVA466" s="17"/>
      <c r="IVB466" s="17"/>
      <c r="IVC466" s="17"/>
      <c r="IVD466" s="17"/>
      <c r="IVE466" s="17"/>
      <c r="IVF466" s="17"/>
      <c r="IVG466" s="17"/>
      <c r="IVH466" s="17"/>
      <c r="IVI466" s="17"/>
      <c r="IVJ466" s="17"/>
      <c r="IVK466" s="17"/>
      <c r="IVL466" s="17"/>
      <c r="IVM466" s="17"/>
      <c r="IVN466" s="17"/>
      <c r="IVO466" s="17"/>
      <c r="IVP466" s="17"/>
      <c r="IVQ466" s="17"/>
      <c r="IVR466" s="17"/>
      <c r="IVS466" s="17"/>
      <c r="IVT466" s="17"/>
      <c r="IVU466" s="17"/>
      <c r="IVV466" s="17"/>
      <c r="IVW466" s="17"/>
      <c r="IVX466" s="17"/>
      <c r="IVY466" s="17"/>
      <c r="IVZ466" s="17"/>
      <c r="IWA466" s="17"/>
      <c r="IWB466" s="17"/>
      <c r="IWC466" s="17"/>
      <c r="IWD466" s="17"/>
      <c r="IWE466" s="17"/>
      <c r="IWF466" s="17"/>
      <c r="IWG466" s="17"/>
      <c r="IWH466" s="17"/>
      <c r="IWI466" s="17"/>
      <c r="IWJ466" s="17"/>
      <c r="IWK466" s="17"/>
      <c r="IWL466" s="17"/>
      <c r="IWM466" s="17"/>
      <c r="IWN466" s="17"/>
      <c r="IWO466" s="17"/>
      <c r="IWP466" s="17"/>
      <c r="IWQ466" s="17"/>
      <c r="IWR466" s="17"/>
      <c r="IWS466" s="17"/>
      <c r="IWT466" s="17"/>
      <c r="IWU466" s="17"/>
      <c r="IWV466" s="17"/>
      <c r="IWW466" s="17"/>
      <c r="IWX466" s="17"/>
      <c r="IWY466" s="17"/>
      <c r="IWZ466" s="17"/>
      <c r="IXA466" s="17"/>
      <c r="IXB466" s="17"/>
      <c r="IXC466" s="17"/>
      <c r="IXD466" s="17"/>
      <c r="IXE466" s="17"/>
      <c r="IXF466" s="17"/>
      <c r="IXG466" s="17"/>
      <c r="IXH466" s="17"/>
      <c r="IXI466" s="17"/>
      <c r="IXJ466" s="17"/>
      <c r="IXK466" s="17"/>
      <c r="IXL466" s="17"/>
      <c r="IXM466" s="17"/>
      <c r="IXN466" s="17"/>
      <c r="IXO466" s="17"/>
      <c r="IXP466" s="17"/>
      <c r="IXQ466" s="17"/>
      <c r="IXR466" s="17"/>
      <c r="IXS466" s="17"/>
      <c r="IXT466" s="17"/>
      <c r="IXU466" s="17"/>
      <c r="IXV466" s="17"/>
      <c r="IXW466" s="17"/>
      <c r="IXX466" s="17"/>
      <c r="IXY466" s="17"/>
      <c r="IXZ466" s="17"/>
      <c r="IYA466" s="17"/>
      <c r="IYB466" s="17"/>
      <c r="IYC466" s="17"/>
      <c r="IYD466" s="17"/>
      <c r="IYE466" s="17"/>
      <c r="IYF466" s="17"/>
      <c r="IYG466" s="17"/>
      <c r="IYH466" s="17"/>
      <c r="IYI466" s="17"/>
      <c r="IYJ466" s="17"/>
      <c r="IYK466" s="17"/>
      <c r="IYL466" s="17"/>
      <c r="IYM466" s="17"/>
      <c r="IYN466" s="17"/>
      <c r="IYO466" s="17"/>
      <c r="IYP466" s="17"/>
      <c r="IYQ466" s="17"/>
      <c r="IYR466" s="17"/>
      <c r="IYS466" s="17"/>
      <c r="IYT466" s="17"/>
      <c r="IYU466" s="17"/>
      <c r="IYV466" s="17"/>
      <c r="IYW466" s="17"/>
      <c r="IYX466" s="17"/>
      <c r="IYY466" s="17"/>
      <c r="IYZ466" s="17"/>
      <c r="IZA466" s="17"/>
      <c r="IZB466" s="17"/>
      <c r="IZC466" s="17"/>
      <c r="IZD466" s="17"/>
      <c r="IZE466" s="17"/>
      <c r="IZF466" s="17"/>
      <c r="IZG466" s="17"/>
      <c r="IZH466" s="17"/>
      <c r="IZI466" s="17"/>
      <c r="IZJ466" s="17"/>
      <c r="IZK466" s="17"/>
      <c r="IZL466" s="17"/>
      <c r="IZM466" s="17"/>
      <c r="IZN466" s="17"/>
      <c r="IZO466" s="17"/>
      <c r="IZP466" s="17"/>
      <c r="IZQ466" s="17"/>
      <c r="IZR466" s="17"/>
      <c r="IZS466" s="17"/>
      <c r="IZT466" s="17"/>
      <c r="IZU466" s="17"/>
      <c r="IZV466" s="17"/>
      <c r="IZW466" s="17"/>
      <c r="IZX466" s="17"/>
      <c r="IZY466" s="17"/>
      <c r="IZZ466" s="17"/>
      <c r="JAA466" s="17"/>
      <c r="JAB466" s="17"/>
      <c r="JAC466" s="17"/>
      <c r="JAD466" s="17"/>
      <c r="JAE466" s="17"/>
      <c r="JAF466" s="17"/>
      <c r="JAG466" s="17"/>
      <c r="JAH466" s="17"/>
      <c r="JAI466" s="17"/>
      <c r="JAJ466" s="17"/>
      <c r="JAK466" s="17"/>
      <c r="JAL466" s="17"/>
      <c r="JAM466" s="17"/>
      <c r="JAN466" s="17"/>
      <c r="JAO466" s="17"/>
      <c r="JAP466" s="17"/>
      <c r="JAQ466" s="17"/>
      <c r="JAR466" s="17"/>
      <c r="JAS466" s="17"/>
      <c r="JAT466" s="17"/>
      <c r="JAU466" s="17"/>
      <c r="JAV466" s="17"/>
      <c r="JAW466" s="17"/>
      <c r="JAX466" s="17"/>
      <c r="JAY466" s="17"/>
      <c r="JAZ466" s="17"/>
      <c r="JBA466" s="17"/>
      <c r="JBB466" s="17"/>
      <c r="JBC466" s="17"/>
      <c r="JBD466" s="17"/>
      <c r="JBE466" s="17"/>
      <c r="JBF466" s="17"/>
      <c r="JBG466" s="17"/>
      <c r="JBH466" s="17"/>
      <c r="JBI466" s="17"/>
      <c r="JBJ466" s="17"/>
      <c r="JBK466" s="17"/>
      <c r="JBL466" s="17"/>
      <c r="JBM466" s="17"/>
      <c r="JBN466" s="17"/>
      <c r="JBO466" s="17"/>
      <c r="JBP466" s="17"/>
      <c r="JBQ466" s="17"/>
      <c r="JBR466" s="17"/>
      <c r="JBS466" s="17"/>
      <c r="JBT466" s="17"/>
      <c r="JBU466" s="17"/>
      <c r="JBV466" s="17"/>
      <c r="JBW466" s="17"/>
      <c r="JBX466" s="17"/>
      <c r="JBY466" s="17"/>
      <c r="JBZ466" s="17"/>
      <c r="JCA466" s="17"/>
      <c r="JCB466" s="17"/>
      <c r="JCC466" s="17"/>
      <c r="JCD466" s="17"/>
      <c r="JCE466" s="17"/>
      <c r="JCF466" s="17"/>
      <c r="JCG466" s="17"/>
      <c r="JCH466" s="17"/>
      <c r="JCI466" s="17"/>
      <c r="JCJ466" s="17"/>
      <c r="JCK466" s="17"/>
      <c r="JCL466" s="17"/>
      <c r="JCM466" s="17"/>
      <c r="JCN466" s="17"/>
      <c r="JCO466" s="17"/>
      <c r="JCP466" s="17"/>
      <c r="JCQ466" s="17"/>
      <c r="JCR466" s="17"/>
      <c r="JCS466" s="17"/>
      <c r="JCT466" s="17"/>
      <c r="JCU466" s="17"/>
      <c r="JCV466" s="17"/>
      <c r="JCW466" s="17"/>
      <c r="JCX466" s="17"/>
      <c r="JCY466" s="17"/>
      <c r="JCZ466" s="17"/>
      <c r="JDA466" s="17"/>
      <c r="JDB466" s="17"/>
      <c r="JDC466" s="17"/>
      <c r="JDD466" s="17"/>
      <c r="JDE466" s="17"/>
      <c r="JDF466" s="17"/>
      <c r="JDG466" s="17"/>
      <c r="JDH466" s="17"/>
      <c r="JDI466" s="17"/>
      <c r="JDJ466" s="17"/>
      <c r="JDK466" s="17"/>
      <c r="JDL466" s="17"/>
      <c r="JDM466" s="17"/>
      <c r="JDN466" s="17"/>
      <c r="JDO466" s="17"/>
      <c r="JDP466" s="17"/>
      <c r="JDQ466" s="17"/>
      <c r="JDR466" s="17"/>
      <c r="JDS466" s="17"/>
      <c r="JDT466" s="17"/>
      <c r="JDU466" s="17"/>
      <c r="JDV466" s="17"/>
      <c r="JDW466" s="17"/>
      <c r="JDX466" s="17"/>
      <c r="JDY466" s="17"/>
      <c r="JDZ466" s="17"/>
      <c r="JEA466" s="17"/>
      <c r="JEB466" s="17"/>
      <c r="JEC466" s="17"/>
      <c r="JED466" s="17"/>
      <c r="JEE466" s="17"/>
      <c r="JEF466" s="17"/>
      <c r="JEG466" s="17"/>
      <c r="JEH466" s="17"/>
      <c r="JEI466" s="17"/>
      <c r="JEJ466" s="17"/>
      <c r="JEK466" s="17"/>
      <c r="JEL466" s="17"/>
      <c r="JEM466" s="17"/>
      <c r="JEN466" s="17"/>
      <c r="JEO466" s="17"/>
      <c r="JEP466" s="17"/>
      <c r="JEQ466" s="17"/>
      <c r="JER466" s="17"/>
      <c r="JES466" s="17"/>
      <c r="JET466" s="17"/>
      <c r="JEU466" s="17"/>
      <c r="JEV466" s="17"/>
      <c r="JEW466" s="17"/>
      <c r="JEX466" s="17"/>
      <c r="JEY466" s="17"/>
      <c r="JEZ466" s="17"/>
      <c r="JFA466" s="17"/>
      <c r="JFB466" s="17"/>
      <c r="JFC466" s="17"/>
      <c r="JFD466" s="17"/>
      <c r="JFE466" s="17"/>
      <c r="JFF466" s="17"/>
      <c r="JFG466" s="17"/>
      <c r="JFH466" s="17"/>
      <c r="JFI466" s="17"/>
      <c r="JFJ466" s="17"/>
      <c r="JFK466" s="17"/>
      <c r="JFL466" s="17"/>
      <c r="JFM466" s="17"/>
      <c r="JFN466" s="17"/>
      <c r="JFO466" s="17"/>
      <c r="JFP466" s="17"/>
      <c r="JFQ466" s="17"/>
      <c r="JFR466" s="17"/>
      <c r="JFS466" s="17"/>
      <c r="JFT466" s="17"/>
      <c r="JFU466" s="17"/>
      <c r="JFV466" s="17"/>
      <c r="JFW466" s="17"/>
      <c r="JFX466" s="17"/>
      <c r="JFY466" s="17"/>
      <c r="JFZ466" s="17"/>
      <c r="JGA466" s="17"/>
      <c r="JGB466" s="17"/>
      <c r="JGC466" s="17"/>
      <c r="JGD466" s="17"/>
      <c r="JGE466" s="17"/>
      <c r="JGF466" s="17"/>
      <c r="JGG466" s="17"/>
      <c r="JGH466" s="17"/>
      <c r="JGI466" s="17"/>
      <c r="JGJ466" s="17"/>
      <c r="JGK466" s="17"/>
      <c r="JGL466" s="17"/>
      <c r="JGM466" s="17"/>
      <c r="JGN466" s="17"/>
      <c r="JGO466" s="17"/>
      <c r="JGP466" s="17"/>
      <c r="JGQ466" s="17"/>
      <c r="JGR466" s="17"/>
      <c r="JGS466" s="17"/>
      <c r="JGT466" s="17"/>
      <c r="JGU466" s="17"/>
      <c r="JGV466" s="17"/>
      <c r="JGW466" s="17"/>
      <c r="JGX466" s="17"/>
      <c r="JGY466" s="17"/>
      <c r="JGZ466" s="17"/>
      <c r="JHA466" s="17"/>
      <c r="JHB466" s="17"/>
      <c r="JHC466" s="17"/>
      <c r="JHD466" s="17"/>
      <c r="JHE466" s="17"/>
      <c r="JHF466" s="17"/>
      <c r="JHG466" s="17"/>
      <c r="JHH466" s="17"/>
      <c r="JHI466" s="17"/>
      <c r="JHJ466" s="17"/>
      <c r="JHK466" s="17"/>
      <c r="JHL466" s="17"/>
      <c r="JHM466" s="17"/>
      <c r="JHN466" s="17"/>
      <c r="JHO466" s="17"/>
      <c r="JHP466" s="17"/>
      <c r="JHQ466" s="17"/>
      <c r="JHR466" s="17"/>
      <c r="JHS466" s="17"/>
      <c r="JHT466" s="17"/>
      <c r="JHU466" s="17"/>
      <c r="JHV466" s="17"/>
      <c r="JHW466" s="17"/>
      <c r="JHX466" s="17"/>
      <c r="JHY466" s="17"/>
      <c r="JHZ466" s="17"/>
      <c r="JIA466" s="17"/>
      <c r="JIB466" s="17"/>
      <c r="JIC466" s="17"/>
      <c r="JID466" s="17"/>
      <c r="JIE466" s="17"/>
      <c r="JIF466" s="17"/>
      <c r="JIG466" s="17"/>
      <c r="JIH466" s="17"/>
      <c r="JII466" s="17"/>
      <c r="JIJ466" s="17"/>
      <c r="JIK466" s="17"/>
      <c r="JIL466" s="17"/>
      <c r="JIM466" s="17"/>
      <c r="JIN466" s="17"/>
      <c r="JIO466" s="17"/>
      <c r="JIP466" s="17"/>
      <c r="JIQ466" s="17"/>
      <c r="JIR466" s="17"/>
      <c r="JIS466" s="17"/>
      <c r="JIT466" s="17"/>
      <c r="JIU466" s="17"/>
      <c r="JIV466" s="17"/>
      <c r="JIW466" s="17"/>
      <c r="JIX466" s="17"/>
      <c r="JIY466" s="17"/>
      <c r="JIZ466" s="17"/>
      <c r="JJA466" s="17"/>
      <c r="JJB466" s="17"/>
      <c r="JJC466" s="17"/>
      <c r="JJD466" s="17"/>
      <c r="JJE466" s="17"/>
      <c r="JJF466" s="17"/>
      <c r="JJG466" s="17"/>
      <c r="JJH466" s="17"/>
      <c r="JJI466" s="17"/>
      <c r="JJJ466" s="17"/>
      <c r="JJK466" s="17"/>
      <c r="JJL466" s="17"/>
      <c r="JJM466" s="17"/>
      <c r="JJN466" s="17"/>
      <c r="JJO466" s="17"/>
      <c r="JJP466" s="17"/>
      <c r="JJQ466" s="17"/>
      <c r="JJR466" s="17"/>
      <c r="JJS466" s="17"/>
      <c r="JJT466" s="17"/>
      <c r="JJU466" s="17"/>
      <c r="JJV466" s="17"/>
      <c r="JJW466" s="17"/>
      <c r="JJX466" s="17"/>
      <c r="JJY466" s="17"/>
      <c r="JJZ466" s="17"/>
      <c r="JKA466" s="17"/>
      <c r="JKB466" s="17"/>
      <c r="JKC466" s="17"/>
      <c r="JKD466" s="17"/>
      <c r="JKE466" s="17"/>
      <c r="JKF466" s="17"/>
      <c r="JKG466" s="17"/>
      <c r="JKH466" s="17"/>
      <c r="JKI466" s="17"/>
      <c r="JKJ466" s="17"/>
      <c r="JKK466" s="17"/>
      <c r="JKL466" s="17"/>
      <c r="JKM466" s="17"/>
      <c r="JKN466" s="17"/>
      <c r="JKO466" s="17"/>
      <c r="JKP466" s="17"/>
      <c r="JKQ466" s="17"/>
      <c r="JKR466" s="17"/>
      <c r="JKS466" s="17"/>
      <c r="JKT466" s="17"/>
      <c r="JKU466" s="17"/>
      <c r="JKV466" s="17"/>
      <c r="JKW466" s="17"/>
      <c r="JKX466" s="17"/>
      <c r="JKY466" s="17"/>
      <c r="JKZ466" s="17"/>
      <c r="JLA466" s="17"/>
      <c r="JLB466" s="17"/>
      <c r="JLC466" s="17"/>
      <c r="JLD466" s="17"/>
      <c r="JLE466" s="17"/>
      <c r="JLF466" s="17"/>
      <c r="JLG466" s="17"/>
      <c r="JLH466" s="17"/>
      <c r="JLI466" s="17"/>
      <c r="JLJ466" s="17"/>
      <c r="JLK466" s="17"/>
      <c r="JLL466" s="17"/>
      <c r="JLM466" s="17"/>
      <c r="JLN466" s="17"/>
      <c r="JLO466" s="17"/>
      <c r="JLP466" s="17"/>
      <c r="JLQ466" s="17"/>
      <c r="JLR466" s="17"/>
      <c r="JLS466" s="17"/>
      <c r="JLT466" s="17"/>
      <c r="JLU466" s="17"/>
      <c r="JLV466" s="17"/>
      <c r="JLW466" s="17"/>
      <c r="JLX466" s="17"/>
      <c r="JLY466" s="17"/>
      <c r="JLZ466" s="17"/>
      <c r="JMA466" s="17"/>
      <c r="JMB466" s="17"/>
      <c r="JMC466" s="17"/>
      <c r="JMD466" s="17"/>
      <c r="JME466" s="17"/>
      <c r="JMF466" s="17"/>
      <c r="JMG466" s="17"/>
      <c r="JMH466" s="17"/>
      <c r="JMI466" s="17"/>
      <c r="JMJ466" s="17"/>
      <c r="JMK466" s="17"/>
      <c r="JML466" s="17"/>
      <c r="JMM466" s="17"/>
      <c r="JMN466" s="17"/>
      <c r="JMO466" s="17"/>
      <c r="JMP466" s="17"/>
      <c r="JMQ466" s="17"/>
      <c r="JMR466" s="17"/>
      <c r="JMS466" s="17"/>
      <c r="JMT466" s="17"/>
      <c r="JMU466" s="17"/>
      <c r="JMV466" s="17"/>
      <c r="JMW466" s="17"/>
      <c r="JMX466" s="17"/>
      <c r="JMY466" s="17"/>
      <c r="JMZ466" s="17"/>
      <c r="JNA466" s="17"/>
      <c r="JNB466" s="17"/>
      <c r="JNC466" s="17"/>
      <c r="JND466" s="17"/>
      <c r="JNE466" s="17"/>
      <c r="JNF466" s="17"/>
      <c r="JNG466" s="17"/>
      <c r="JNH466" s="17"/>
      <c r="JNI466" s="17"/>
      <c r="JNJ466" s="17"/>
      <c r="JNK466" s="17"/>
      <c r="JNL466" s="17"/>
      <c r="JNM466" s="17"/>
      <c r="JNN466" s="17"/>
      <c r="JNO466" s="17"/>
      <c r="JNP466" s="17"/>
      <c r="JNQ466" s="17"/>
      <c r="JNR466" s="17"/>
      <c r="JNS466" s="17"/>
      <c r="JNT466" s="17"/>
      <c r="JNU466" s="17"/>
      <c r="JNV466" s="17"/>
      <c r="JNW466" s="17"/>
      <c r="JNX466" s="17"/>
      <c r="JNY466" s="17"/>
      <c r="JNZ466" s="17"/>
      <c r="JOA466" s="17"/>
      <c r="JOB466" s="17"/>
      <c r="JOC466" s="17"/>
      <c r="JOD466" s="17"/>
      <c r="JOE466" s="17"/>
      <c r="JOF466" s="17"/>
      <c r="JOG466" s="17"/>
      <c r="JOH466" s="17"/>
      <c r="JOI466" s="17"/>
      <c r="JOJ466" s="17"/>
      <c r="JOK466" s="17"/>
      <c r="JOL466" s="17"/>
      <c r="JOM466" s="17"/>
      <c r="JON466" s="17"/>
      <c r="JOO466" s="17"/>
      <c r="JOP466" s="17"/>
      <c r="JOQ466" s="17"/>
      <c r="JOR466" s="17"/>
      <c r="JOS466" s="17"/>
      <c r="JOT466" s="17"/>
      <c r="JOU466" s="17"/>
      <c r="JOV466" s="17"/>
      <c r="JOW466" s="17"/>
      <c r="JOX466" s="17"/>
      <c r="JOY466" s="17"/>
      <c r="JOZ466" s="17"/>
      <c r="JPA466" s="17"/>
      <c r="JPB466" s="17"/>
      <c r="JPC466" s="17"/>
      <c r="JPD466" s="17"/>
      <c r="JPE466" s="17"/>
      <c r="JPF466" s="17"/>
      <c r="JPG466" s="17"/>
      <c r="JPH466" s="17"/>
      <c r="JPI466" s="17"/>
      <c r="JPJ466" s="17"/>
      <c r="JPK466" s="17"/>
      <c r="JPL466" s="17"/>
      <c r="JPM466" s="17"/>
      <c r="JPN466" s="17"/>
      <c r="JPO466" s="17"/>
      <c r="JPP466" s="17"/>
      <c r="JPQ466" s="17"/>
      <c r="JPR466" s="17"/>
      <c r="JPS466" s="17"/>
      <c r="JPT466" s="17"/>
      <c r="JPU466" s="17"/>
      <c r="JPV466" s="17"/>
      <c r="JPW466" s="17"/>
      <c r="JPX466" s="17"/>
      <c r="JPY466" s="17"/>
      <c r="JPZ466" s="17"/>
      <c r="JQA466" s="17"/>
      <c r="JQB466" s="17"/>
      <c r="JQC466" s="17"/>
      <c r="JQD466" s="17"/>
      <c r="JQE466" s="17"/>
      <c r="JQF466" s="17"/>
      <c r="JQG466" s="17"/>
      <c r="JQH466" s="17"/>
      <c r="JQI466" s="17"/>
      <c r="JQJ466" s="17"/>
      <c r="JQK466" s="17"/>
      <c r="JQL466" s="17"/>
      <c r="JQM466" s="17"/>
      <c r="JQN466" s="17"/>
      <c r="JQO466" s="17"/>
      <c r="JQP466" s="17"/>
      <c r="JQQ466" s="17"/>
      <c r="JQR466" s="17"/>
      <c r="JQS466" s="17"/>
      <c r="JQT466" s="17"/>
      <c r="JQU466" s="17"/>
      <c r="JQV466" s="17"/>
      <c r="JQW466" s="17"/>
      <c r="JQX466" s="17"/>
      <c r="JQY466" s="17"/>
      <c r="JQZ466" s="17"/>
      <c r="JRA466" s="17"/>
      <c r="JRB466" s="17"/>
      <c r="JRC466" s="17"/>
      <c r="JRD466" s="17"/>
      <c r="JRE466" s="17"/>
      <c r="JRF466" s="17"/>
      <c r="JRG466" s="17"/>
      <c r="JRH466" s="17"/>
      <c r="JRI466" s="17"/>
      <c r="JRJ466" s="17"/>
      <c r="JRK466" s="17"/>
      <c r="JRL466" s="17"/>
      <c r="JRM466" s="17"/>
      <c r="JRN466" s="17"/>
      <c r="JRO466" s="17"/>
      <c r="JRP466" s="17"/>
      <c r="JRQ466" s="17"/>
      <c r="JRR466" s="17"/>
      <c r="JRS466" s="17"/>
      <c r="JRT466" s="17"/>
      <c r="JRU466" s="17"/>
      <c r="JRV466" s="17"/>
      <c r="JRW466" s="17"/>
      <c r="JRX466" s="17"/>
      <c r="JRY466" s="17"/>
      <c r="JRZ466" s="17"/>
      <c r="JSA466" s="17"/>
      <c r="JSB466" s="17"/>
      <c r="JSC466" s="17"/>
      <c r="JSD466" s="17"/>
      <c r="JSE466" s="17"/>
      <c r="JSF466" s="17"/>
      <c r="JSG466" s="17"/>
      <c r="JSH466" s="17"/>
      <c r="JSI466" s="17"/>
      <c r="JSJ466" s="17"/>
      <c r="JSK466" s="17"/>
      <c r="JSL466" s="17"/>
      <c r="JSM466" s="17"/>
      <c r="JSN466" s="17"/>
      <c r="JSO466" s="17"/>
      <c r="JSP466" s="17"/>
      <c r="JSQ466" s="17"/>
      <c r="JSR466" s="17"/>
      <c r="JSS466" s="17"/>
      <c r="JST466" s="17"/>
      <c r="JSU466" s="17"/>
      <c r="JSV466" s="17"/>
      <c r="JSW466" s="17"/>
      <c r="JSX466" s="17"/>
      <c r="JSY466" s="17"/>
      <c r="JSZ466" s="17"/>
      <c r="JTA466" s="17"/>
      <c r="JTB466" s="17"/>
      <c r="JTC466" s="17"/>
      <c r="JTD466" s="17"/>
      <c r="JTE466" s="17"/>
      <c r="JTF466" s="17"/>
      <c r="JTG466" s="17"/>
      <c r="JTH466" s="17"/>
      <c r="JTI466" s="17"/>
      <c r="JTJ466" s="17"/>
      <c r="JTK466" s="17"/>
      <c r="JTL466" s="17"/>
      <c r="JTM466" s="17"/>
      <c r="JTN466" s="17"/>
      <c r="JTO466" s="17"/>
      <c r="JTP466" s="17"/>
      <c r="JTQ466" s="17"/>
      <c r="JTR466" s="17"/>
      <c r="JTS466" s="17"/>
      <c r="JTT466" s="17"/>
      <c r="JTU466" s="17"/>
      <c r="JTV466" s="17"/>
      <c r="JTW466" s="17"/>
      <c r="JTX466" s="17"/>
      <c r="JTY466" s="17"/>
      <c r="JTZ466" s="17"/>
      <c r="JUA466" s="17"/>
      <c r="JUB466" s="17"/>
      <c r="JUC466" s="17"/>
      <c r="JUD466" s="17"/>
      <c r="JUE466" s="17"/>
      <c r="JUF466" s="17"/>
      <c r="JUG466" s="17"/>
      <c r="JUH466" s="17"/>
      <c r="JUI466" s="17"/>
      <c r="JUJ466" s="17"/>
      <c r="JUK466" s="17"/>
      <c r="JUL466" s="17"/>
      <c r="JUM466" s="17"/>
      <c r="JUN466" s="17"/>
      <c r="JUO466" s="17"/>
      <c r="JUP466" s="17"/>
      <c r="JUQ466" s="17"/>
      <c r="JUR466" s="17"/>
      <c r="JUS466" s="17"/>
      <c r="JUT466" s="17"/>
      <c r="JUU466" s="17"/>
      <c r="JUV466" s="17"/>
      <c r="JUW466" s="17"/>
      <c r="JUX466" s="17"/>
      <c r="JUY466" s="17"/>
      <c r="JUZ466" s="17"/>
      <c r="JVA466" s="17"/>
      <c r="JVB466" s="17"/>
      <c r="JVC466" s="17"/>
      <c r="JVD466" s="17"/>
      <c r="JVE466" s="17"/>
      <c r="JVF466" s="17"/>
      <c r="JVG466" s="17"/>
      <c r="JVH466" s="17"/>
      <c r="JVI466" s="17"/>
      <c r="JVJ466" s="17"/>
      <c r="JVK466" s="17"/>
      <c r="JVL466" s="17"/>
      <c r="JVM466" s="17"/>
      <c r="JVN466" s="17"/>
      <c r="JVO466" s="17"/>
      <c r="JVP466" s="17"/>
      <c r="JVQ466" s="17"/>
      <c r="JVR466" s="17"/>
      <c r="JVS466" s="17"/>
      <c r="JVT466" s="17"/>
      <c r="JVU466" s="17"/>
      <c r="JVV466" s="17"/>
      <c r="JVW466" s="17"/>
      <c r="JVX466" s="17"/>
      <c r="JVY466" s="17"/>
      <c r="JVZ466" s="17"/>
      <c r="JWA466" s="17"/>
      <c r="JWB466" s="17"/>
      <c r="JWC466" s="17"/>
      <c r="JWD466" s="17"/>
      <c r="JWE466" s="17"/>
      <c r="JWF466" s="17"/>
      <c r="JWG466" s="17"/>
      <c r="JWH466" s="17"/>
      <c r="JWI466" s="17"/>
      <c r="JWJ466" s="17"/>
      <c r="JWK466" s="17"/>
      <c r="JWL466" s="17"/>
      <c r="JWM466" s="17"/>
      <c r="JWN466" s="17"/>
      <c r="JWO466" s="17"/>
      <c r="JWP466" s="17"/>
      <c r="JWQ466" s="17"/>
      <c r="JWR466" s="17"/>
      <c r="JWS466" s="17"/>
      <c r="JWT466" s="17"/>
      <c r="JWU466" s="17"/>
      <c r="JWV466" s="17"/>
      <c r="JWW466" s="17"/>
      <c r="JWX466" s="17"/>
      <c r="JWY466" s="17"/>
      <c r="JWZ466" s="17"/>
      <c r="JXA466" s="17"/>
      <c r="JXB466" s="17"/>
      <c r="JXC466" s="17"/>
      <c r="JXD466" s="17"/>
      <c r="JXE466" s="17"/>
      <c r="JXF466" s="17"/>
      <c r="JXG466" s="17"/>
      <c r="JXH466" s="17"/>
      <c r="JXI466" s="17"/>
      <c r="JXJ466" s="17"/>
      <c r="JXK466" s="17"/>
      <c r="JXL466" s="17"/>
      <c r="JXM466" s="17"/>
      <c r="JXN466" s="17"/>
      <c r="JXO466" s="17"/>
      <c r="JXP466" s="17"/>
      <c r="JXQ466" s="17"/>
      <c r="JXR466" s="17"/>
      <c r="JXS466" s="17"/>
      <c r="JXT466" s="17"/>
      <c r="JXU466" s="17"/>
      <c r="JXV466" s="17"/>
      <c r="JXW466" s="17"/>
      <c r="JXX466" s="17"/>
      <c r="JXY466" s="17"/>
      <c r="JXZ466" s="17"/>
      <c r="JYA466" s="17"/>
      <c r="JYB466" s="17"/>
      <c r="JYC466" s="17"/>
      <c r="JYD466" s="17"/>
      <c r="JYE466" s="17"/>
      <c r="JYF466" s="17"/>
      <c r="JYG466" s="17"/>
      <c r="JYH466" s="17"/>
      <c r="JYI466" s="17"/>
      <c r="JYJ466" s="17"/>
      <c r="JYK466" s="17"/>
      <c r="JYL466" s="17"/>
      <c r="JYM466" s="17"/>
      <c r="JYN466" s="17"/>
      <c r="JYO466" s="17"/>
      <c r="JYP466" s="17"/>
      <c r="JYQ466" s="17"/>
      <c r="JYR466" s="17"/>
      <c r="JYS466" s="17"/>
      <c r="JYT466" s="17"/>
      <c r="JYU466" s="17"/>
      <c r="JYV466" s="17"/>
      <c r="JYW466" s="17"/>
      <c r="JYX466" s="17"/>
      <c r="JYY466" s="17"/>
      <c r="JYZ466" s="17"/>
      <c r="JZA466" s="17"/>
      <c r="JZB466" s="17"/>
      <c r="JZC466" s="17"/>
      <c r="JZD466" s="17"/>
      <c r="JZE466" s="17"/>
      <c r="JZF466" s="17"/>
      <c r="JZG466" s="17"/>
      <c r="JZH466" s="17"/>
      <c r="JZI466" s="17"/>
      <c r="JZJ466" s="17"/>
      <c r="JZK466" s="17"/>
      <c r="JZL466" s="17"/>
      <c r="JZM466" s="17"/>
      <c r="JZN466" s="17"/>
      <c r="JZO466" s="17"/>
      <c r="JZP466" s="17"/>
      <c r="JZQ466" s="17"/>
      <c r="JZR466" s="17"/>
      <c r="JZS466" s="17"/>
      <c r="JZT466" s="17"/>
      <c r="JZU466" s="17"/>
      <c r="JZV466" s="17"/>
      <c r="JZW466" s="17"/>
      <c r="JZX466" s="17"/>
      <c r="JZY466" s="17"/>
      <c r="JZZ466" s="17"/>
      <c r="KAA466" s="17"/>
      <c r="KAB466" s="17"/>
      <c r="KAC466" s="17"/>
      <c r="KAD466" s="17"/>
      <c r="KAE466" s="17"/>
      <c r="KAF466" s="17"/>
      <c r="KAG466" s="17"/>
      <c r="KAH466" s="17"/>
      <c r="KAI466" s="17"/>
      <c r="KAJ466" s="17"/>
      <c r="KAK466" s="17"/>
      <c r="KAL466" s="17"/>
      <c r="KAM466" s="17"/>
      <c r="KAN466" s="17"/>
      <c r="KAO466" s="17"/>
      <c r="KAP466" s="17"/>
      <c r="KAQ466" s="17"/>
      <c r="KAR466" s="17"/>
      <c r="KAS466" s="17"/>
      <c r="KAT466" s="17"/>
      <c r="KAU466" s="17"/>
      <c r="KAV466" s="17"/>
      <c r="KAW466" s="17"/>
      <c r="KAX466" s="17"/>
      <c r="KAY466" s="17"/>
      <c r="KAZ466" s="17"/>
      <c r="KBA466" s="17"/>
      <c r="KBB466" s="17"/>
      <c r="KBC466" s="17"/>
      <c r="KBD466" s="17"/>
      <c r="KBE466" s="17"/>
      <c r="KBF466" s="17"/>
      <c r="KBG466" s="17"/>
      <c r="KBH466" s="17"/>
      <c r="KBI466" s="17"/>
      <c r="KBJ466" s="17"/>
      <c r="KBK466" s="17"/>
      <c r="KBL466" s="17"/>
      <c r="KBM466" s="17"/>
      <c r="KBN466" s="17"/>
      <c r="KBO466" s="17"/>
      <c r="KBP466" s="17"/>
      <c r="KBQ466" s="17"/>
      <c r="KBR466" s="17"/>
      <c r="KBS466" s="17"/>
      <c r="KBT466" s="17"/>
      <c r="KBU466" s="17"/>
      <c r="KBV466" s="17"/>
      <c r="KBW466" s="17"/>
      <c r="KBX466" s="17"/>
      <c r="KBY466" s="17"/>
      <c r="KBZ466" s="17"/>
      <c r="KCA466" s="17"/>
      <c r="KCB466" s="17"/>
      <c r="KCC466" s="17"/>
      <c r="KCD466" s="17"/>
      <c r="KCE466" s="17"/>
      <c r="KCF466" s="17"/>
      <c r="KCG466" s="17"/>
      <c r="KCH466" s="17"/>
      <c r="KCI466" s="17"/>
      <c r="KCJ466" s="17"/>
      <c r="KCK466" s="17"/>
      <c r="KCL466" s="17"/>
      <c r="KCM466" s="17"/>
      <c r="KCN466" s="17"/>
      <c r="KCO466" s="17"/>
      <c r="KCP466" s="17"/>
      <c r="KCQ466" s="17"/>
      <c r="KCR466" s="17"/>
      <c r="KCS466" s="17"/>
      <c r="KCT466" s="17"/>
      <c r="KCU466" s="17"/>
      <c r="KCV466" s="17"/>
      <c r="KCW466" s="17"/>
      <c r="KCX466" s="17"/>
      <c r="KCY466" s="17"/>
      <c r="KCZ466" s="17"/>
      <c r="KDA466" s="17"/>
      <c r="KDB466" s="17"/>
      <c r="KDC466" s="17"/>
      <c r="KDD466" s="17"/>
      <c r="KDE466" s="17"/>
      <c r="KDF466" s="17"/>
      <c r="KDG466" s="17"/>
      <c r="KDH466" s="17"/>
      <c r="KDI466" s="17"/>
      <c r="KDJ466" s="17"/>
      <c r="KDK466" s="17"/>
      <c r="KDL466" s="17"/>
      <c r="KDM466" s="17"/>
      <c r="KDN466" s="17"/>
      <c r="KDO466" s="17"/>
      <c r="KDP466" s="17"/>
      <c r="KDQ466" s="17"/>
      <c r="KDR466" s="17"/>
      <c r="KDS466" s="17"/>
      <c r="KDT466" s="17"/>
      <c r="KDU466" s="17"/>
      <c r="KDV466" s="17"/>
      <c r="KDW466" s="17"/>
      <c r="KDX466" s="17"/>
      <c r="KDY466" s="17"/>
      <c r="KDZ466" s="17"/>
      <c r="KEA466" s="17"/>
      <c r="KEB466" s="17"/>
      <c r="KEC466" s="17"/>
      <c r="KED466" s="17"/>
      <c r="KEE466" s="17"/>
      <c r="KEF466" s="17"/>
      <c r="KEG466" s="17"/>
      <c r="KEH466" s="17"/>
      <c r="KEI466" s="17"/>
      <c r="KEJ466" s="17"/>
      <c r="KEK466" s="17"/>
      <c r="KEL466" s="17"/>
      <c r="KEM466" s="17"/>
      <c r="KEN466" s="17"/>
      <c r="KEO466" s="17"/>
      <c r="KEP466" s="17"/>
      <c r="KEQ466" s="17"/>
      <c r="KER466" s="17"/>
      <c r="KES466" s="17"/>
      <c r="KET466" s="17"/>
      <c r="KEU466" s="17"/>
      <c r="KEV466" s="17"/>
      <c r="KEW466" s="17"/>
      <c r="KEX466" s="17"/>
      <c r="KEY466" s="17"/>
      <c r="KEZ466" s="17"/>
      <c r="KFA466" s="17"/>
      <c r="KFB466" s="17"/>
      <c r="KFC466" s="17"/>
      <c r="KFD466" s="17"/>
      <c r="KFE466" s="17"/>
      <c r="KFF466" s="17"/>
      <c r="KFG466" s="17"/>
      <c r="KFH466" s="17"/>
      <c r="KFI466" s="17"/>
      <c r="KFJ466" s="17"/>
      <c r="KFK466" s="17"/>
      <c r="KFL466" s="17"/>
      <c r="KFM466" s="17"/>
      <c r="KFN466" s="17"/>
      <c r="KFO466" s="17"/>
      <c r="KFP466" s="17"/>
      <c r="KFQ466" s="17"/>
      <c r="KFR466" s="17"/>
      <c r="KFS466" s="17"/>
      <c r="KFT466" s="17"/>
      <c r="KFU466" s="17"/>
      <c r="KFV466" s="17"/>
      <c r="KFW466" s="17"/>
      <c r="KFX466" s="17"/>
      <c r="KFY466" s="17"/>
      <c r="KFZ466" s="17"/>
      <c r="KGA466" s="17"/>
      <c r="KGB466" s="17"/>
      <c r="KGC466" s="17"/>
      <c r="KGD466" s="17"/>
      <c r="KGE466" s="17"/>
      <c r="KGF466" s="17"/>
      <c r="KGG466" s="17"/>
      <c r="KGH466" s="17"/>
      <c r="KGI466" s="17"/>
      <c r="KGJ466" s="17"/>
      <c r="KGK466" s="17"/>
      <c r="KGL466" s="17"/>
      <c r="KGM466" s="17"/>
      <c r="KGN466" s="17"/>
      <c r="KGO466" s="17"/>
      <c r="KGP466" s="17"/>
      <c r="KGQ466" s="17"/>
      <c r="KGR466" s="17"/>
      <c r="KGS466" s="17"/>
      <c r="KGT466" s="17"/>
      <c r="KGU466" s="17"/>
      <c r="KGV466" s="17"/>
      <c r="KGW466" s="17"/>
      <c r="KGX466" s="17"/>
      <c r="KGY466" s="17"/>
      <c r="KGZ466" s="17"/>
      <c r="KHA466" s="17"/>
      <c r="KHB466" s="17"/>
      <c r="KHC466" s="17"/>
      <c r="KHD466" s="17"/>
      <c r="KHE466" s="17"/>
      <c r="KHF466" s="17"/>
      <c r="KHG466" s="17"/>
      <c r="KHH466" s="17"/>
      <c r="KHI466" s="17"/>
      <c r="KHJ466" s="17"/>
      <c r="KHK466" s="17"/>
      <c r="KHL466" s="17"/>
      <c r="KHM466" s="17"/>
      <c r="KHN466" s="17"/>
      <c r="KHO466" s="17"/>
      <c r="KHP466" s="17"/>
      <c r="KHQ466" s="17"/>
      <c r="KHR466" s="17"/>
      <c r="KHS466" s="17"/>
      <c r="KHT466" s="17"/>
      <c r="KHU466" s="17"/>
      <c r="KHV466" s="17"/>
      <c r="KHW466" s="17"/>
      <c r="KHX466" s="17"/>
      <c r="KHY466" s="17"/>
      <c r="KHZ466" s="17"/>
      <c r="KIA466" s="17"/>
      <c r="KIB466" s="17"/>
      <c r="KIC466" s="17"/>
      <c r="KID466" s="17"/>
      <c r="KIE466" s="17"/>
      <c r="KIF466" s="17"/>
      <c r="KIG466" s="17"/>
      <c r="KIH466" s="17"/>
      <c r="KII466" s="17"/>
      <c r="KIJ466" s="17"/>
      <c r="KIK466" s="17"/>
      <c r="KIL466" s="17"/>
      <c r="KIM466" s="17"/>
      <c r="KIN466" s="17"/>
      <c r="KIO466" s="17"/>
      <c r="KIP466" s="17"/>
      <c r="KIQ466" s="17"/>
      <c r="KIR466" s="17"/>
      <c r="KIS466" s="17"/>
      <c r="KIT466" s="17"/>
      <c r="KIU466" s="17"/>
      <c r="KIV466" s="17"/>
      <c r="KIW466" s="17"/>
      <c r="KIX466" s="17"/>
      <c r="KIY466" s="17"/>
      <c r="KIZ466" s="17"/>
      <c r="KJA466" s="17"/>
      <c r="KJB466" s="17"/>
      <c r="KJC466" s="17"/>
      <c r="KJD466" s="17"/>
      <c r="KJE466" s="17"/>
      <c r="KJF466" s="17"/>
      <c r="KJG466" s="17"/>
      <c r="KJH466" s="17"/>
      <c r="KJI466" s="17"/>
      <c r="KJJ466" s="17"/>
      <c r="KJK466" s="17"/>
      <c r="KJL466" s="17"/>
      <c r="KJM466" s="17"/>
      <c r="KJN466" s="17"/>
      <c r="KJO466" s="17"/>
      <c r="KJP466" s="17"/>
      <c r="KJQ466" s="17"/>
      <c r="KJR466" s="17"/>
      <c r="KJS466" s="17"/>
      <c r="KJT466" s="17"/>
      <c r="KJU466" s="17"/>
      <c r="KJV466" s="17"/>
      <c r="KJW466" s="17"/>
      <c r="KJX466" s="17"/>
      <c r="KJY466" s="17"/>
      <c r="KJZ466" s="17"/>
      <c r="KKA466" s="17"/>
      <c r="KKB466" s="17"/>
      <c r="KKC466" s="17"/>
      <c r="KKD466" s="17"/>
      <c r="KKE466" s="17"/>
      <c r="KKF466" s="17"/>
      <c r="KKG466" s="17"/>
      <c r="KKH466" s="17"/>
      <c r="KKI466" s="17"/>
      <c r="KKJ466" s="17"/>
      <c r="KKK466" s="17"/>
      <c r="KKL466" s="17"/>
      <c r="KKM466" s="17"/>
      <c r="KKN466" s="17"/>
      <c r="KKO466" s="17"/>
      <c r="KKP466" s="17"/>
      <c r="KKQ466" s="17"/>
      <c r="KKR466" s="17"/>
      <c r="KKS466" s="17"/>
      <c r="KKT466" s="17"/>
      <c r="KKU466" s="17"/>
      <c r="KKV466" s="17"/>
      <c r="KKW466" s="17"/>
      <c r="KKX466" s="17"/>
      <c r="KKY466" s="17"/>
      <c r="KKZ466" s="17"/>
      <c r="KLA466" s="17"/>
      <c r="KLB466" s="17"/>
      <c r="KLC466" s="17"/>
      <c r="KLD466" s="17"/>
      <c r="KLE466" s="17"/>
      <c r="KLF466" s="17"/>
      <c r="KLG466" s="17"/>
      <c r="KLH466" s="17"/>
      <c r="KLI466" s="17"/>
      <c r="KLJ466" s="17"/>
      <c r="KLK466" s="17"/>
      <c r="KLL466" s="17"/>
      <c r="KLM466" s="17"/>
      <c r="KLN466" s="17"/>
      <c r="KLO466" s="17"/>
      <c r="KLP466" s="17"/>
      <c r="KLQ466" s="17"/>
      <c r="KLR466" s="17"/>
      <c r="KLS466" s="17"/>
      <c r="KLT466" s="17"/>
      <c r="KLU466" s="17"/>
      <c r="KLV466" s="17"/>
      <c r="KLW466" s="17"/>
      <c r="KLX466" s="17"/>
      <c r="KLY466" s="17"/>
      <c r="KLZ466" s="17"/>
      <c r="KMA466" s="17"/>
      <c r="KMB466" s="17"/>
      <c r="KMC466" s="17"/>
      <c r="KMD466" s="17"/>
      <c r="KME466" s="17"/>
      <c r="KMF466" s="17"/>
      <c r="KMG466" s="17"/>
      <c r="KMH466" s="17"/>
      <c r="KMI466" s="17"/>
      <c r="KMJ466" s="17"/>
      <c r="KMK466" s="17"/>
      <c r="KML466" s="17"/>
      <c r="KMM466" s="17"/>
      <c r="KMN466" s="17"/>
      <c r="KMO466" s="17"/>
      <c r="KMP466" s="17"/>
      <c r="KMQ466" s="17"/>
      <c r="KMR466" s="17"/>
      <c r="KMS466" s="17"/>
      <c r="KMT466" s="17"/>
      <c r="KMU466" s="17"/>
      <c r="KMV466" s="17"/>
      <c r="KMW466" s="17"/>
      <c r="KMX466" s="17"/>
      <c r="KMY466" s="17"/>
      <c r="KMZ466" s="17"/>
      <c r="KNA466" s="17"/>
      <c r="KNB466" s="17"/>
      <c r="KNC466" s="17"/>
      <c r="KND466" s="17"/>
      <c r="KNE466" s="17"/>
      <c r="KNF466" s="17"/>
      <c r="KNG466" s="17"/>
      <c r="KNH466" s="17"/>
      <c r="KNI466" s="17"/>
      <c r="KNJ466" s="17"/>
      <c r="KNK466" s="17"/>
      <c r="KNL466" s="17"/>
      <c r="KNM466" s="17"/>
      <c r="KNN466" s="17"/>
      <c r="KNO466" s="17"/>
      <c r="KNP466" s="17"/>
      <c r="KNQ466" s="17"/>
      <c r="KNR466" s="17"/>
      <c r="KNS466" s="17"/>
      <c r="KNT466" s="17"/>
      <c r="KNU466" s="17"/>
      <c r="KNV466" s="17"/>
      <c r="KNW466" s="17"/>
      <c r="KNX466" s="17"/>
      <c r="KNY466" s="17"/>
      <c r="KNZ466" s="17"/>
      <c r="KOA466" s="17"/>
      <c r="KOB466" s="17"/>
      <c r="KOC466" s="17"/>
      <c r="KOD466" s="17"/>
      <c r="KOE466" s="17"/>
      <c r="KOF466" s="17"/>
      <c r="KOG466" s="17"/>
      <c r="KOH466" s="17"/>
      <c r="KOI466" s="17"/>
      <c r="KOJ466" s="17"/>
      <c r="KOK466" s="17"/>
      <c r="KOL466" s="17"/>
      <c r="KOM466" s="17"/>
      <c r="KON466" s="17"/>
      <c r="KOO466" s="17"/>
      <c r="KOP466" s="17"/>
      <c r="KOQ466" s="17"/>
      <c r="KOR466" s="17"/>
      <c r="KOS466" s="17"/>
      <c r="KOT466" s="17"/>
      <c r="KOU466" s="17"/>
      <c r="KOV466" s="17"/>
      <c r="KOW466" s="17"/>
      <c r="KOX466" s="17"/>
      <c r="KOY466" s="17"/>
      <c r="KOZ466" s="17"/>
      <c r="KPA466" s="17"/>
      <c r="KPB466" s="17"/>
      <c r="KPC466" s="17"/>
      <c r="KPD466" s="17"/>
      <c r="KPE466" s="17"/>
      <c r="KPF466" s="17"/>
      <c r="KPG466" s="17"/>
      <c r="KPH466" s="17"/>
      <c r="KPI466" s="17"/>
      <c r="KPJ466" s="17"/>
      <c r="KPK466" s="17"/>
      <c r="KPL466" s="17"/>
      <c r="KPM466" s="17"/>
      <c r="KPN466" s="17"/>
      <c r="KPO466" s="17"/>
      <c r="KPP466" s="17"/>
      <c r="KPQ466" s="17"/>
      <c r="KPR466" s="17"/>
      <c r="KPS466" s="17"/>
      <c r="KPT466" s="17"/>
      <c r="KPU466" s="17"/>
      <c r="KPV466" s="17"/>
      <c r="KPW466" s="17"/>
      <c r="KPX466" s="17"/>
      <c r="KPY466" s="17"/>
      <c r="KPZ466" s="17"/>
      <c r="KQA466" s="17"/>
      <c r="KQB466" s="17"/>
      <c r="KQC466" s="17"/>
      <c r="KQD466" s="17"/>
      <c r="KQE466" s="17"/>
      <c r="KQF466" s="17"/>
      <c r="KQG466" s="17"/>
      <c r="KQH466" s="17"/>
      <c r="KQI466" s="17"/>
      <c r="KQJ466" s="17"/>
      <c r="KQK466" s="17"/>
      <c r="KQL466" s="17"/>
      <c r="KQM466" s="17"/>
      <c r="KQN466" s="17"/>
      <c r="KQO466" s="17"/>
      <c r="KQP466" s="17"/>
      <c r="KQQ466" s="17"/>
      <c r="KQR466" s="17"/>
      <c r="KQS466" s="17"/>
      <c r="KQT466" s="17"/>
      <c r="KQU466" s="17"/>
      <c r="KQV466" s="17"/>
      <c r="KQW466" s="17"/>
      <c r="KQX466" s="17"/>
      <c r="KQY466" s="17"/>
      <c r="KQZ466" s="17"/>
      <c r="KRA466" s="17"/>
      <c r="KRB466" s="17"/>
      <c r="KRC466" s="17"/>
      <c r="KRD466" s="17"/>
      <c r="KRE466" s="17"/>
      <c r="KRF466" s="17"/>
      <c r="KRG466" s="17"/>
      <c r="KRH466" s="17"/>
      <c r="KRI466" s="17"/>
      <c r="KRJ466" s="17"/>
      <c r="KRK466" s="17"/>
      <c r="KRL466" s="17"/>
      <c r="KRM466" s="17"/>
      <c r="KRN466" s="17"/>
      <c r="KRO466" s="17"/>
      <c r="KRP466" s="17"/>
      <c r="KRQ466" s="17"/>
      <c r="KRR466" s="17"/>
      <c r="KRS466" s="17"/>
      <c r="KRT466" s="17"/>
      <c r="KRU466" s="17"/>
      <c r="KRV466" s="17"/>
      <c r="KRW466" s="17"/>
      <c r="KRX466" s="17"/>
      <c r="KRY466" s="17"/>
      <c r="KRZ466" s="17"/>
      <c r="KSA466" s="17"/>
      <c r="KSB466" s="17"/>
      <c r="KSC466" s="17"/>
      <c r="KSD466" s="17"/>
      <c r="KSE466" s="17"/>
      <c r="KSF466" s="17"/>
      <c r="KSG466" s="17"/>
      <c r="KSH466" s="17"/>
      <c r="KSI466" s="17"/>
      <c r="KSJ466" s="17"/>
      <c r="KSK466" s="17"/>
      <c r="KSL466" s="17"/>
      <c r="KSM466" s="17"/>
      <c r="KSN466" s="17"/>
      <c r="KSO466" s="17"/>
      <c r="KSP466" s="17"/>
      <c r="KSQ466" s="17"/>
      <c r="KSR466" s="17"/>
      <c r="KSS466" s="17"/>
      <c r="KST466" s="17"/>
      <c r="KSU466" s="17"/>
      <c r="KSV466" s="17"/>
      <c r="KSW466" s="17"/>
      <c r="KSX466" s="17"/>
      <c r="KSY466" s="17"/>
      <c r="KSZ466" s="17"/>
      <c r="KTA466" s="17"/>
      <c r="KTB466" s="17"/>
      <c r="KTC466" s="17"/>
      <c r="KTD466" s="17"/>
      <c r="KTE466" s="17"/>
      <c r="KTF466" s="17"/>
      <c r="KTG466" s="17"/>
      <c r="KTH466" s="17"/>
      <c r="KTI466" s="17"/>
      <c r="KTJ466" s="17"/>
      <c r="KTK466" s="17"/>
      <c r="KTL466" s="17"/>
      <c r="KTM466" s="17"/>
      <c r="KTN466" s="17"/>
      <c r="KTO466" s="17"/>
      <c r="KTP466" s="17"/>
      <c r="KTQ466" s="17"/>
      <c r="KTR466" s="17"/>
      <c r="KTS466" s="17"/>
      <c r="KTT466" s="17"/>
      <c r="KTU466" s="17"/>
      <c r="KTV466" s="17"/>
      <c r="KTW466" s="17"/>
      <c r="KTX466" s="17"/>
      <c r="KTY466" s="17"/>
      <c r="KTZ466" s="17"/>
      <c r="KUA466" s="17"/>
      <c r="KUB466" s="17"/>
      <c r="KUC466" s="17"/>
      <c r="KUD466" s="17"/>
      <c r="KUE466" s="17"/>
      <c r="KUF466" s="17"/>
      <c r="KUG466" s="17"/>
      <c r="KUH466" s="17"/>
      <c r="KUI466" s="17"/>
      <c r="KUJ466" s="17"/>
      <c r="KUK466" s="17"/>
      <c r="KUL466" s="17"/>
      <c r="KUM466" s="17"/>
      <c r="KUN466" s="17"/>
      <c r="KUO466" s="17"/>
      <c r="KUP466" s="17"/>
      <c r="KUQ466" s="17"/>
      <c r="KUR466" s="17"/>
      <c r="KUS466" s="17"/>
      <c r="KUT466" s="17"/>
      <c r="KUU466" s="17"/>
      <c r="KUV466" s="17"/>
      <c r="KUW466" s="17"/>
      <c r="KUX466" s="17"/>
      <c r="KUY466" s="17"/>
      <c r="KUZ466" s="17"/>
      <c r="KVA466" s="17"/>
      <c r="KVB466" s="17"/>
      <c r="KVC466" s="17"/>
      <c r="KVD466" s="17"/>
      <c r="KVE466" s="17"/>
      <c r="KVF466" s="17"/>
      <c r="KVG466" s="17"/>
      <c r="KVH466" s="17"/>
      <c r="KVI466" s="17"/>
      <c r="KVJ466" s="17"/>
      <c r="KVK466" s="17"/>
      <c r="KVL466" s="17"/>
      <c r="KVM466" s="17"/>
      <c r="KVN466" s="17"/>
      <c r="KVO466" s="17"/>
      <c r="KVP466" s="17"/>
      <c r="KVQ466" s="17"/>
      <c r="KVR466" s="17"/>
      <c r="KVS466" s="17"/>
      <c r="KVT466" s="17"/>
      <c r="KVU466" s="17"/>
      <c r="KVV466" s="17"/>
      <c r="KVW466" s="17"/>
      <c r="KVX466" s="17"/>
      <c r="KVY466" s="17"/>
      <c r="KVZ466" s="17"/>
      <c r="KWA466" s="17"/>
      <c r="KWB466" s="17"/>
      <c r="KWC466" s="17"/>
      <c r="KWD466" s="17"/>
      <c r="KWE466" s="17"/>
      <c r="KWF466" s="17"/>
      <c r="KWG466" s="17"/>
      <c r="KWH466" s="17"/>
      <c r="KWI466" s="17"/>
      <c r="KWJ466" s="17"/>
      <c r="KWK466" s="17"/>
      <c r="KWL466" s="17"/>
      <c r="KWM466" s="17"/>
      <c r="KWN466" s="17"/>
      <c r="KWO466" s="17"/>
      <c r="KWP466" s="17"/>
      <c r="KWQ466" s="17"/>
      <c r="KWR466" s="17"/>
      <c r="KWS466" s="17"/>
      <c r="KWT466" s="17"/>
      <c r="KWU466" s="17"/>
      <c r="KWV466" s="17"/>
      <c r="KWW466" s="17"/>
      <c r="KWX466" s="17"/>
      <c r="KWY466" s="17"/>
      <c r="KWZ466" s="17"/>
      <c r="KXA466" s="17"/>
      <c r="KXB466" s="17"/>
      <c r="KXC466" s="17"/>
      <c r="KXD466" s="17"/>
      <c r="KXE466" s="17"/>
      <c r="KXF466" s="17"/>
      <c r="KXG466" s="17"/>
      <c r="KXH466" s="17"/>
      <c r="KXI466" s="17"/>
      <c r="KXJ466" s="17"/>
      <c r="KXK466" s="17"/>
      <c r="KXL466" s="17"/>
      <c r="KXM466" s="17"/>
      <c r="KXN466" s="17"/>
      <c r="KXO466" s="17"/>
      <c r="KXP466" s="17"/>
      <c r="KXQ466" s="17"/>
      <c r="KXR466" s="17"/>
      <c r="KXS466" s="17"/>
      <c r="KXT466" s="17"/>
      <c r="KXU466" s="17"/>
      <c r="KXV466" s="17"/>
      <c r="KXW466" s="17"/>
      <c r="KXX466" s="17"/>
      <c r="KXY466" s="17"/>
      <c r="KXZ466" s="17"/>
      <c r="KYA466" s="17"/>
      <c r="KYB466" s="17"/>
      <c r="KYC466" s="17"/>
      <c r="KYD466" s="17"/>
      <c r="KYE466" s="17"/>
      <c r="KYF466" s="17"/>
      <c r="KYG466" s="17"/>
      <c r="KYH466" s="17"/>
      <c r="KYI466" s="17"/>
      <c r="KYJ466" s="17"/>
      <c r="KYK466" s="17"/>
      <c r="KYL466" s="17"/>
      <c r="KYM466" s="17"/>
      <c r="KYN466" s="17"/>
      <c r="KYO466" s="17"/>
      <c r="KYP466" s="17"/>
      <c r="KYQ466" s="17"/>
      <c r="KYR466" s="17"/>
      <c r="KYS466" s="17"/>
      <c r="KYT466" s="17"/>
      <c r="KYU466" s="17"/>
      <c r="KYV466" s="17"/>
      <c r="KYW466" s="17"/>
      <c r="KYX466" s="17"/>
      <c r="KYY466" s="17"/>
      <c r="KYZ466" s="17"/>
      <c r="KZA466" s="17"/>
      <c r="KZB466" s="17"/>
      <c r="KZC466" s="17"/>
      <c r="KZD466" s="17"/>
      <c r="KZE466" s="17"/>
      <c r="KZF466" s="17"/>
      <c r="KZG466" s="17"/>
      <c r="KZH466" s="17"/>
      <c r="KZI466" s="17"/>
      <c r="KZJ466" s="17"/>
      <c r="KZK466" s="17"/>
      <c r="KZL466" s="17"/>
      <c r="KZM466" s="17"/>
      <c r="KZN466" s="17"/>
      <c r="KZO466" s="17"/>
      <c r="KZP466" s="17"/>
      <c r="KZQ466" s="17"/>
      <c r="KZR466" s="17"/>
      <c r="KZS466" s="17"/>
      <c r="KZT466" s="17"/>
      <c r="KZU466" s="17"/>
      <c r="KZV466" s="17"/>
      <c r="KZW466" s="17"/>
      <c r="KZX466" s="17"/>
      <c r="KZY466" s="17"/>
      <c r="KZZ466" s="17"/>
      <c r="LAA466" s="17"/>
      <c r="LAB466" s="17"/>
      <c r="LAC466" s="17"/>
      <c r="LAD466" s="17"/>
      <c r="LAE466" s="17"/>
      <c r="LAF466" s="17"/>
      <c r="LAG466" s="17"/>
      <c r="LAH466" s="17"/>
      <c r="LAI466" s="17"/>
      <c r="LAJ466" s="17"/>
      <c r="LAK466" s="17"/>
      <c r="LAL466" s="17"/>
      <c r="LAM466" s="17"/>
      <c r="LAN466" s="17"/>
      <c r="LAO466" s="17"/>
      <c r="LAP466" s="17"/>
      <c r="LAQ466" s="17"/>
      <c r="LAR466" s="17"/>
      <c r="LAS466" s="17"/>
      <c r="LAT466" s="17"/>
      <c r="LAU466" s="17"/>
      <c r="LAV466" s="17"/>
      <c r="LAW466" s="17"/>
      <c r="LAX466" s="17"/>
      <c r="LAY466" s="17"/>
      <c r="LAZ466" s="17"/>
      <c r="LBA466" s="17"/>
      <c r="LBB466" s="17"/>
      <c r="LBC466" s="17"/>
      <c r="LBD466" s="17"/>
      <c r="LBE466" s="17"/>
      <c r="LBF466" s="17"/>
      <c r="LBG466" s="17"/>
      <c r="LBH466" s="17"/>
      <c r="LBI466" s="17"/>
      <c r="LBJ466" s="17"/>
      <c r="LBK466" s="17"/>
      <c r="LBL466" s="17"/>
      <c r="LBM466" s="17"/>
      <c r="LBN466" s="17"/>
      <c r="LBO466" s="17"/>
      <c r="LBP466" s="17"/>
      <c r="LBQ466" s="17"/>
      <c r="LBR466" s="17"/>
      <c r="LBS466" s="17"/>
      <c r="LBT466" s="17"/>
      <c r="LBU466" s="17"/>
      <c r="LBV466" s="17"/>
      <c r="LBW466" s="17"/>
      <c r="LBX466" s="17"/>
      <c r="LBY466" s="17"/>
      <c r="LBZ466" s="17"/>
      <c r="LCA466" s="17"/>
      <c r="LCB466" s="17"/>
      <c r="LCC466" s="17"/>
      <c r="LCD466" s="17"/>
      <c r="LCE466" s="17"/>
      <c r="LCF466" s="17"/>
      <c r="LCG466" s="17"/>
      <c r="LCH466" s="17"/>
      <c r="LCI466" s="17"/>
      <c r="LCJ466" s="17"/>
      <c r="LCK466" s="17"/>
      <c r="LCL466" s="17"/>
      <c r="LCM466" s="17"/>
      <c r="LCN466" s="17"/>
      <c r="LCO466" s="17"/>
      <c r="LCP466" s="17"/>
      <c r="LCQ466" s="17"/>
      <c r="LCR466" s="17"/>
      <c r="LCS466" s="17"/>
      <c r="LCT466" s="17"/>
      <c r="LCU466" s="17"/>
      <c r="LCV466" s="17"/>
      <c r="LCW466" s="17"/>
      <c r="LCX466" s="17"/>
      <c r="LCY466" s="17"/>
      <c r="LCZ466" s="17"/>
      <c r="LDA466" s="17"/>
      <c r="LDB466" s="17"/>
      <c r="LDC466" s="17"/>
      <c r="LDD466" s="17"/>
      <c r="LDE466" s="17"/>
      <c r="LDF466" s="17"/>
      <c r="LDG466" s="17"/>
      <c r="LDH466" s="17"/>
      <c r="LDI466" s="17"/>
      <c r="LDJ466" s="17"/>
      <c r="LDK466" s="17"/>
      <c r="LDL466" s="17"/>
      <c r="LDM466" s="17"/>
      <c r="LDN466" s="17"/>
      <c r="LDO466" s="17"/>
      <c r="LDP466" s="17"/>
      <c r="LDQ466" s="17"/>
      <c r="LDR466" s="17"/>
      <c r="LDS466" s="17"/>
      <c r="LDT466" s="17"/>
      <c r="LDU466" s="17"/>
      <c r="LDV466" s="17"/>
      <c r="LDW466" s="17"/>
      <c r="LDX466" s="17"/>
      <c r="LDY466" s="17"/>
      <c r="LDZ466" s="17"/>
      <c r="LEA466" s="17"/>
      <c r="LEB466" s="17"/>
      <c r="LEC466" s="17"/>
      <c r="LED466" s="17"/>
      <c r="LEE466" s="17"/>
      <c r="LEF466" s="17"/>
      <c r="LEG466" s="17"/>
      <c r="LEH466" s="17"/>
      <c r="LEI466" s="17"/>
      <c r="LEJ466" s="17"/>
      <c r="LEK466" s="17"/>
      <c r="LEL466" s="17"/>
      <c r="LEM466" s="17"/>
      <c r="LEN466" s="17"/>
      <c r="LEO466" s="17"/>
      <c r="LEP466" s="17"/>
      <c r="LEQ466" s="17"/>
      <c r="LER466" s="17"/>
      <c r="LES466" s="17"/>
      <c r="LET466" s="17"/>
      <c r="LEU466" s="17"/>
      <c r="LEV466" s="17"/>
      <c r="LEW466" s="17"/>
      <c r="LEX466" s="17"/>
      <c r="LEY466" s="17"/>
      <c r="LEZ466" s="17"/>
      <c r="LFA466" s="17"/>
      <c r="LFB466" s="17"/>
      <c r="LFC466" s="17"/>
      <c r="LFD466" s="17"/>
      <c r="LFE466" s="17"/>
      <c r="LFF466" s="17"/>
      <c r="LFG466" s="17"/>
      <c r="LFH466" s="17"/>
      <c r="LFI466" s="17"/>
      <c r="LFJ466" s="17"/>
      <c r="LFK466" s="17"/>
      <c r="LFL466" s="17"/>
      <c r="LFM466" s="17"/>
      <c r="LFN466" s="17"/>
      <c r="LFO466" s="17"/>
      <c r="LFP466" s="17"/>
      <c r="LFQ466" s="17"/>
      <c r="LFR466" s="17"/>
      <c r="LFS466" s="17"/>
      <c r="LFT466" s="17"/>
      <c r="LFU466" s="17"/>
      <c r="LFV466" s="17"/>
      <c r="LFW466" s="17"/>
      <c r="LFX466" s="17"/>
      <c r="LFY466" s="17"/>
      <c r="LFZ466" s="17"/>
      <c r="LGA466" s="17"/>
      <c r="LGB466" s="17"/>
      <c r="LGC466" s="17"/>
      <c r="LGD466" s="17"/>
      <c r="LGE466" s="17"/>
      <c r="LGF466" s="17"/>
      <c r="LGG466" s="17"/>
      <c r="LGH466" s="17"/>
      <c r="LGI466" s="17"/>
      <c r="LGJ466" s="17"/>
      <c r="LGK466" s="17"/>
      <c r="LGL466" s="17"/>
      <c r="LGM466" s="17"/>
      <c r="LGN466" s="17"/>
      <c r="LGO466" s="17"/>
      <c r="LGP466" s="17"/>
      <c r="LGQ466" s="17"/>
      <c r="LGR466" s="17"/>
      <c r="LGS466" s="17"/>
      <c r="LGT466" s="17"/>
      <c r="LGU466" s="17"/>
      <c r="LGV466" s="17"/>
      <c r="LGW466" s="17"/>
      <c r="LGX466" s="17"/>
      <c r="LGY466" s="17"/>
      <c r="LGZ466" s="17"/>
      <c r="LHA466" s="17"/>
      <c r="LHB466" s="17"/>
      <c r="LHC466" s="17"/>
      <c r="LHD466" s="17"/>
      <c r="LHE466" s="17"/>
      <c r="LHF466" s="17"/>
      <c r="LHG466" s="17"/>
      <c r="LHH466" s="17"/>
      <c r="LHI466" s="17"/>
      <c r="LHJ466" s="17"/>
      <c r="LHK466" s="17"/>
      <c r="LHL466" s="17"/>
      <c r="LHM466" s="17"/>
      <c r="LHN466" s="17"/>
      <c r="LHO466" s="17"/>
      <c r="LHP466" s="17"/>
      <c r="LHQ466" s="17"/>
      <c r="LHR466" s="17"/>
      <c r="LHS466" s="17"/>
      <c r="LHT466" s="17"/>
      <c r="LHU466" s="17"/>
      <c r="LHV466" s="17"/>
      <c r="LHW466" s="17"/>
      <c r="LHX466" s="17"/>
      <c r="LHY466" s="17"/>
      <c r="LHZ466" s="17"/>
      <c r="LIA466" s="17"/>
      <c r="LIB466" s="17"/>
      <c r="LIC466" s="17"/>
      <c r="LID466" s="17"/>
      <c r="LIE466" s="17"/>
      <c r="LIF466" s="17"/>
      <c r="LIG466" s="17"/>
      <c r="LIH466" s="17"/>
      <c r="LII466" s="17"/>
      <c r="LIJ466" s="17"/>
      <c r="LIK466" s="17"/>
      <c r="LIL466" s="17"/>
      <c r="LIM466" s="17"/>
      <c r="LIN466" s="17"/>
      <c r="LIO466" s="17"/>
      <c r="LIP466" s="17"/>
      <c r="LIQ466" s="17"/>
      <c r="LIR466" s="17"/>
      <c r="LIS466" s="17"/>
      <c r="LIT466" s="17"/>
      <c r="LIU466" s="17"/>
      <c r="LIV466" s="17"/>
      <c r="LIW466" s="17"/>
      <c r="LIX466" s="17"/>
      <c r="LIY466" s="17"/>
      <c r="LIZ466" s="17"/>
      <c r="LJA466" s="17"/>
      <c r="LJB466" s="17"/>
      <c r="LJC466" s="17"/>
      <c r="LJD466" s="17"/>
      <c r="LJE466" s="17"/>
      <c r="LJF466" s="17"/>
      <c r="LJG466" s="17"/>
      <c r="LJH466" s="17"/>
      <c r="LJI466" s="17"/>
      <c r="LJJ466" s="17"/>
      <c r="LJK466" s="17"/>
      <c r="LJL466" s="17"/>
      <c r="LJM466" s="17"/>
      <c r="LJN466" s="17"/>
      <c r="LJO466" s="17"/>
      <c r="LJP466" s="17"/>
      <c r="LJQ466" s="17"/>
      <c r="LJR466" s="17"/>
      <c r="LJS466" s="17"/>
      <c r="LJT466" s="17"/>
      <c r="LJU466" s="17"/>
      <c r="LJV466" s="17"/>
      <c r="LJW466" s="17"/>
      <c r="LJX466" s="17"/>
      <c r="LJY466" s="17"/>
      <c r="LJZ466" s="17"/>
      <c r="LKA466" s="17"/>
      <c r="LKB466" s="17"/>
      <c r="LKC466" s="17"/>
      <c r="LKD466" s="17"/>
      <c r="LKE466" s="17"/>
      <c r="LKF466" s="17"/>
      <c r="LKG466" s="17"/>
      <c r="LKH466" s="17"/>
      <c r="LKI466" s="17"/>
      <c r="LKJ466" s="17"/>
      <c r="LKK466" s="17"/>
      <c r="LKL466" s="17"/>
      <c r="LKM466" s="17"/>
      <c r="LKN466" s="17"/>
      <c r="LKO466" s="17"/>
      <c r="LKP466" s="17"/>
      <c r="LKQ466" s="17"/>
      <c r="LKR466" s="17"/>
      <c r="LKS466" s="17"/>
      <c r="LKT466" s="17"/>
      <c r="LKU466" s="17"/>
      <c r="LKV466" s="17"/>
      <c r="LKW466" s="17"/>
      <c r="LKX466" s="17"/>
      <c r="LKY466" s="17"/>
      <c r="LKZ466" s="17"/>
      <c r="LLA466" s="17"/>
      <c r="LLB466" s="17"/>
      <c r="LLC466" s="17"/>
      <c r="LLD466" s="17"/>
      <c r="LLE466" s="17"/>
      <c r="LLF466" s="17"/>
      <c r="LLG466" s="17"/>
      <c r="LLH466" s="17"/>
      <c r="LLI466" s="17"/>
      <c r="LLJ466" s="17"/>
      <c r="LLK466" s="17"/>
      <c r="LLL466" s="17"/>
      <c r="LLM466" s="17"/>
      <c r="LLN466" s="17"/>
      <c r="LLO466" s="17"/>
      <c r="LLP466" s="17"/>
      <c r="LLQ466" s="17"/>
      <c r="LLR466" s="17"/>
      <c r="LLS466" s="17"/>
      <c r="LLT466" s="17"/>
      <c r="LLU466" s="17"/>
      <c r="LLV466" s="17"/>
      <c r="LLW466" s="17"/>
      <c r="LLX466" s="17"/>
      <c r="LLY466" s="17"/>
      <c r="LLZ466" s="17"/>
      <c r="LMA466" s="17"/>
      <c r="LMB466" s="17"/>
      <c r="LMC466" s="17"/>
      <c r="LMD466" s="17"/>
      <c r="LME466" s="17"/>
      <c r="LMF466" s="17"/>
      <c r="LMG466" s="17"/>
      <c r="LMH466" s="17"/>
      <c r="LMI466" s="17"/>
      <c r="LMJ466" s="17"/>
      <c r="LMK466" s="17"/>
      <c r="LML466" s="17"/>
      <c r="LMM466" s="17"/>
      <c r="LMN466" s="17"/>
      <c r="LMO466" s="17"/>
      <c r="LMP466" s="17"/>
      <c r="LMQ466" s="17"/>
      <c r="LMR466" s="17"/>
      <c r="LMS466" s="17"/>
      <c r="LMT466" s="17"/>
      <c r="LMU466" s="17"/>
      <c r="LMV466" s="17"/>
      <c r="LMW466" s="17"/>
      <c r="LMX466" s="17"/>
      <c r="LMY466" s="17"/>
      <c r="LMZ466" s="17"/>
      <c r="LNA466" s="17"/>
      <c r="LNB466" s="17"/>
      <c r="LNC466" s="17"/>
      <c r="LND466" s="17"/>
      <c r="LNE466" s="17"/>
      <c r="LNF466" s="17"/>
      <c r="LNG466" s="17"/>
      <c r="LNH466" s="17"/>
      <c r="LNI466" s="17"/>
      <c r="LNJ466" s="17"/>
      <c r="LNK466" s="17"/>
      <c r="LNL466" s="17"/>
      <c r="LNM466" s="17"/>
      <c r="LNN466" s="17"/>
      <c r="LNO466" s="17"/>
      <c r="LNP466" s="17"/>
      <c r="LNQ466" s="17"/>
      <c r="LNR466" s="17"/>
      <c r="LNS466" s="17"/>
      <c r="LNT466" s="17"/>
      <c r="LNU466" s="17"/>
      <c r="LNV466" s="17"/>
      <c r="LNW466" s="17"/>
      <c r="LNX466" s="17"/>
      <c r="LNY466" s="17"/>
      <c r="LNZ466" s="17"/>
      <c r="LOA466" s="17"/>
      <c r="LOB466" s="17"/>
      <c r="LOC466" s="17"/>
      <c r="LOD466" s="17"/>
      <c r="LOE466" s="17"/>
      <c r="LOF466" s="17"/>
      <c r="LOG466" s="17"/>
      <c r="LOH466" s="17"/>
      <c r="LOI466" s="17"/>
      <c r="LOJ466" s="17"/>
      <c r="LOK466" s="17"/>
      <c r="LOL466" s="17"/>
      <c r="LOM466" s="17"/>
      <c r="LON466" s="17"/>
      <c r="LOO466" s="17"/>
      <c r="LOP466" s="17"/>
      <c r="LOQ466" s="17"/>
      <c r="LOR466" s="17"/>
      <c r="LOS466" s="17"/>
      <c r="LOT466" s="17"/>
      <c r="LOU466" s="17"/>
      <c r="LOV466" s="17"/>
      <c r="LOW466" s="17"/>
      <c r="LOX466" s="17"/>
      <c r="LOY466" s="17"/>
      <c r="LOZ466" s="17"/>
      <c r="LPA466" s="17"/>
      <c r="LPB466" s="17"/>
      <c r="LPC466" s="17"/>
      <c r="LPD466" s="17"/>
      <c r="LPE466" s="17"/>
      <c r="LPF466" s="17"/>
      <c r="LPG466" s="17"/>
      <c r="LPH466" s="17"/>
      <c r="LPI466" s="17"/>
      <c r="LPJ466" s="17"/>
      <c r="LPK466" s="17"/>
      <c r="LPL466" s="17"/>
      <c r="LPM466" s="17"/>
      <c r="LPN466" s="17"/>
      <c r="LPO466" s="17"/>
      <c r="LPP466" s="17"/>
      <c r="LPQ466" s="17"/>
      <c r="LPR466" s="17"/>
      <c r="LPS466" s="17"/>
      <c r="LPT466" s="17"/>
      <c r="LPU466" s="17"/>
      <c r="LPV466" s="17"/>
      <c r="LPW466" s="17"/>
      <c r="LPX466" s="17"/>
      <c r="LPY466" s="17"/>
      <c r="LPZ466" s="17"/>
      <c r="LQA466" s="17"/>
      <c r="LQB466" s="17"/>
      <c r="LQC466" s="17"/>
      <c r="LQD466" s="17"/>
      <c r="LQE466" s="17"/>
      <c r="LQF466" s="17"/>
      <c r="LQG466" s="17"/>
      <c r="LQH466" s="17"/>
      <c r="LQI466" s="17"/>
      <c r="LQJ466" s="17"/>
      <c r="LQK466" s="17"/>
      <c r="LQL466" s="17"/>
      <c r="LQM466" s="17"/>
      <c r="LQN466" s="17"/>
      <c r="LQO466" s="17"/>
      <c r="LQP466" s="17"/>
      <c r="LQQ466" s="17"/>
      <c r="LQR466" s="17"/>
      <c r="LQS466" s="17"/>
      <c r="LQT466" s="17"/>
      <c r="LQU466" s="17"/>
      <c r="LQV466" s="17"/>
      <c r="LQW466" s="17"/>
      <c r="LQX466" s="17"/>
      <c r="LQY466" s="17"/>
      <c r="LQZ466" s="17"/>
      <c r="LRA466" s="17"/>
      <c r="LRB466" s="17"/>
      <c r="LRC466" s="17"/>
      <c r="LRD466" s="17"/>
      <c r="LRE466" s="17"/>
      <c r="LRF466" s="17"/>
      <c r="LRG466" s="17"/>
      <c r="LRH466" s="17"/>
      <c r="LRI466" s="17"/>
      <c r="LRJ466" s="17"/>
      <c r="LRK466" s="17"/>
      <c r="LRL466" s="17"/>
      <c r="LRM466" s="17"/>
      <c r="LRN466" s="17"/>
      <c r="LRO466" s="17"/>
      <c r="LRP466" s="17"/>
      <c r="LRQ466" s="17"/>
      <c r="LRR466" s="17"/>
      <c r="LRS466" s="17"/>
      <c r="LRT466" s="17"/>
      <c r="LRU466" s="17"/>
      <c r="LRV466" s="17"/>
      <c r="LRW466" s="17"/>
      <c r="LRX466" s="17"/>
      <c r="LRY466" s="17"/>
      <c r="LRZ466" s="17"/>
      <c r="LSA466" s="17"/>
      <c r="LSB466" s="17"/>
      <c r="LSC466" s="17"/>
      <c r="LSD466" s="17"/>
      <c r="LSE466" s="17"/>
      <c r="LSF466" s="17"/>
      <c r="LSG466" s="17"/>
      <c r="LSH466" s="17"/>
      <c r="LSI466" s="17"/>
      <c r="LSJ466" s="17"/>
      <c r="LSK466" s="17"/>
      <c r="LSL466" s="17"/>
      <c r="LSM466" s="17"/>
      <c r="LSN466" s="17"/>
      <c r="LSO466" s="17"/>
      <c r="LSP466" s="17"/>
      <c r="LSQ466" s="17"/>
      <c r="LSR466" s="17"/>
      <c r="LSS466" s="17"/>
      <c r="LST466" s="17"/>
      <c r="LSU466" s="17"/>
      <c r="LSV466" s="17"/>
      <c r="LSW466" s="17"/>
      <c r="LSX466" s="17"/>
      <c r="LSY466" s="17"/>
      <c r="LSZ466" s="17"/>
      <c r="LTA466" s="17"/>
      <c r="LTB466" s="17"/>
      <c r="LTC466" s="17"/>
      <c r="LTD466" s="17"/>
      <c r="LTE466" s="17"/>
      <c r="LTF466" s="17"/>
      <c r="LTG466" s="17"/>
      <c r="LTH466" s="17"/>
      <c r="LTI466" s="17"/>
      <c r="LTJ466" s="17"/>
      <c r="LTK466" s="17"/>
      <c r="LTL466" s="17"/>
      <c r="LTM466" s="17"/>
      <c r="LTN466" s="17"/>
      <c r="LTO466" s="17"/>
      <c r="LTP466" s="17"/>
      <c r="LTQ466" s="17"/>
      <c r="LTR466" s="17"/>
      <c r="LTS466" s="17"/>
      <c r="LTT466" s="17"/>
      <c r="LTU466" s="17"/>
      <c r="LTV466" s="17"/>
      <c r="LTW466" s="17"/>
      <c r="LTX466" s="17"/>
      <c r="LTY466" s="17"/>
      <c r="LTZ466" s="17"/>
      <c r="LUA466" s="17"/>
      <c r="LUB466" s="17"/>
      <c r="LUC466" s="17"/>
      <c r="LUD466" s="17"/>
      <c r="LUE466" s="17"/>
      <c r="LUF466" s="17"/>
      <c r="LUG466" s="17"/>
      <c r="LUH466" s="17"/>
      <c r="LUI466" s="17"/>
      <c r="LUJ466" s="17"/>
      <c r="LUK466" s="17"/>
      <c r="LUL466" s="17"/>
      <c r="LUM466" s="17"/>
      <c r="LUN466" s="17"/>
      <c r="LUO466" s="17"/>
      <c r="LUP466" s="17"/>
      <c r="LUQ466" s="17"/>
      <c r="LUR466" s="17"/>
      <c r="LUS466" s="17"/>
      <c r="LUT466" s="17"/>
      <c r="LUU466" s="17"/>
      <c r="LUV466" s="17"/>
      <c r="LUW466" s="17"/>
      <c r="LUX466" s="17"/>
      <c r="LUY466" s="17"/>
      <c r="LUZ466" s="17"/>
      <c r="LVA466" s="17"/>
      <c r="LVB466" s="17"/>
      <c r="LVC466" s="17"/>
      <c r="LVD466" s="17"/>
      <c r="LVE466" s="17"/>
      <c r="LVF466" s="17"/>
      <c r="LVG466" s="17"/>
      <c r="LVH466" s="17"/>
      <c r="LVI466" s="17"/>
      <c r="LVJ466" s="17"/>
      <c r="LVK466" s="17"/>
      <c r="LVL466" s="17"/>
      <c r="LVM466" s="17"/>
      <c r="LVN466" s="17"/>
      <c r="LVO466" s="17"/>
      <c r="LVP466" s="17"/>
      <c r="LVQ466" s="17"/>
      <c r="LVR466" s="17"/>
      <c r="LVS466" s="17"/>
      <c r="LVT466" s="17"/>
      <c r="LVU466" s="17"/>
      <c r="LVV466" s="17"/>
      <c r="LVW466" s="17"/>
      <c r="LVX466" s="17"/>
      <c r="LVY466" s="17"/>
      <c r="LVZ466" s="17"/>
      <c r="LWA466" s="17"/>
      <c r="LWB466" s="17"/>
      <c r="LWC466" s="17"/>
      <c r="LWD466" s="17"/>
      <c r="LWE466" s="17"/>
      <c r="LWF466" s="17"/>
      <c r="LWG466" s="17"/>
      <c r="LWH466" s="17"/>
      <c r="LWI466" s="17"/>
      <c r="LWJ466" s="17"/>
      <c r="LWK466" s="17"/>
      <c r="LWL466" s="17"/>
      <c r="LWM466" s="17"/>
      <c r="LWN466" s="17"/>
      <c r="LWO466" s="17"/>
      <c r="LWP466" s="17"/>
      <c r="LWQ466" s="17"/>
      <c r="LWR466" s="17"/>
      <c r="LWS466" s="17"/>
      <c r="LWT466" s="17"/>
      <c r="LWU466" s="17"/>
      <c r="LWV466" s="17"/>
      <c r="LWW466" s="17"/>
      <c r="LWX466" s="17"/>
      <c r="LWY466" s="17"/>
      <c r="LWZ466" s="17"/>
      <c r="LXA466" s="17"/>
      <c r="LXB466" s="17"/>
      <c r="LXC466" s="17"/>
      <c r="LXD466" s="17"/>
      <c r="LXE466" s="17"/>
      <c r="LXF466" s="17"/>
      <c r="LXG466" s="17"/>
      <c r="LXH466" s="17"/>
      <c r="LXI466" s="17"/>
      <c r="LXJ466" s="17"/>
      <c r="LXK466" s="17"/>
      <c r="LXL466" s="17"/>
      <c r="LXM466" s="17"/>
      <c r="LXN466" s="17"/>
      <c r="LXO466" s="17"/>
      <c r="LXP466" s="17"/>
      <c r="LXQ466" s="17"/>
      <c r="LXR466" s="17"/>
      <c r="LXS466" s="17"/>
      <c r="LXT466" s="17"/>
      <c r="LXU466" s="17"/>
      <c r="LXV466" s="17"/>
      <c r="LXW466" s="17"/>
      <c r="LXX466" s="17"/>
      <c r="LXY466" s="17"/>
      <c r="LXZ466" s="17"/>
      <c r="LYA466" s="17"/>
      <c r="LYB466" s="17"/>
      <c r="LYC466" s="17"/>
      <c r="LYD466" s="17"/>
      <c r="LYE466" s="17"/>
      <c r="LYF466" s="17"/>
      <c r="LYG466" s="17"/>
      <c r="LYH466" s="17"/>
      <c r="LYI466" s="17"/>
      <c r="LYJ466" s="17"/>
      <c r="LYK466" s="17"/>
      <c r="LYL466" s="17"/>
      <c r="LYM466" s="17"/>
      <c r="LYN466" s="17"/>
      <c r="LYO466" s="17"/>
      <c r="LYP466" s="17"/>
      <c r="LYQ466" s="17"/>
      <c r="LYR466" s="17"/>
      <c r="LYS466" s="17"/>
      <c r="LYT466" s="17"/>
      <c r="LYU466" s="17"/>
      <c r="LYV466" s="17"/>
      <c r="LYW466" s="17"/>
      <c r="LYX466" s="17"/>
      <c r="LYY466" s="17"/>
      <c r="LYZ466" s="17"/>
      <c r="LZA466" s="17"/>
      <c r="LZB466" s="17"/>
      <c r="LZC466" s="17"/>
      <c r="LZD466" s="17"/>
      <c r="LZE466" s="17"/>
      <c r="LZF466" s="17"/>
      <c r="LZG466" s="17"/>
      <c r="LZH466" s="17"/>
      <c r="LZI466" s="17"/>
      <c r="LZJ466" s="17"/>
      <c r="LZK466" s="17"/>
      <c r="LZL466" s="17"/>
      <c r="LZM466" s="17"/>
      <c r="LZN466" s="17"/>
      <c r="LZO466" s="17"/>
      <c r="LZP466" s="17"/>
      <c r="LZQ466" s="17"/>
      <c r="LZR466" s="17"/>
      <c r="LZS466" s="17"/>
      <c r="LZT466" s="17"/>
      <c r="LZU466" s="17"/>
      <c r="LZV466" s="17"/>
      <c r="LZW466" s="17"/>
      <c r="LZX466" s="17"/>
      <c r="LZY466" s="17"/>
      <c r="LZZ466" s="17"/>
      <c r="MAA466" s="17"/>
      <c r="MAB466" s="17"/>
      <c r="MAC466" s="17"/>
      <c r="MAD466" s="17"/>
      <c r="MAE466" s="17"/>
      <c r="MAF466" s="17"/>
      <c r="MAG466" s="17"/>
      <c r="MAH466" s="17"/>
      <c r="MAI466" s="17"/>
      <c r="MAJ466" s="17"/>
      <c r="MAK466" s="17"/>
      <c r="MAL466" s="17"/>
      <c r="MAM466" s="17"/>
      <c r="MAN466" s="17"/>
      <c r="MAO466" s="17"/>
      <c r="MAP466" s="17"/>
      <c r="MAQ466" s="17"/>
      <c r="MAR466" s="17"/>
      <c r="MAS466" s="17"/>
      <c r="MAT466" s="17"/>
      <c r="MAU466" s="17"/>
      <c r="MAV466" s="17"/>
      <c r="MAW466" s="17"/>
      <c r="MAX466" s="17"/>
      <c r="MAY466" s="17"/>
      <c r="MAZ466" s="17"/>
      <c r="MBA466" s="17"/>
      <c r="MBB466" s="17"/>
      <c r="MBC466" s="17"/>
      <c r="MBD466" s="17"/>
      <c r="MBE466" s="17"/>
      <c r="MBF466" s="17"/>
      <c r="MBG466" s="17"/>
      <c r="MBH466" s="17"/>
      <c r="MBI466" s="17"/>
      <c r="MBJ466" s="17"/>
      <c r="MBK466" s="17"/>
      <c r="MBL466" s="17"/>
      <c r="MBM466" s="17"/>
      <c r="MBN466" s="17"/>
      <c r="MBO466" s="17"/>
      <c r="MBP466" s="17"/>
      <c r="MBQ466" s="17"/>
      <c r="MBR466" s="17"/>
      <c r="MBS466" s="17"/>
      <c r="MBT466" s="17"/>
      <c r="MBU466" s="17"/>
      <c r="MBV466" s="17"/>
      <c r="MBW466" s="17"/>
      <c r="MBX466" s="17"/>
      <c r="MBY466" s="17"/>
      <c r="MBZ466" s="17"/>
      <c r="MCA466" s="17"/>
      <c r="MCB466" s="17"/>
      <c r="MCC466" s="17"/>
      <c r="MCD466" s="17"/>
      <c r="MCE466" s="17"/>
      <c r="MCF466" s="17"/>
      <c r="MCG466" s="17"/>
      <c r="MCH466" s="17"/>
      <c r="MCI466" s="17"/>
      <c r="MCJ466" s="17"/>
      <c r="MCK466" s="17"/>
      <c r="MCL466" s="17"/>
      <c r="MCM466" s="17"/>
      <c r="MCN466" s="17"/>
      <c r="MCO466" s="17"/>
      <c r="MCP466" s="17"/>
      <c r="MCQ466" s="17"/>
      <c r="MCR466" s="17"/>
      <c r="MCS466" s="17"/>
      <c r="MCT466" s="17"/>
      <c r="MCU466" s="17"/>
      <c r="MCV466" s="17"/>
      <c r="MCW466" s="17"/>
      <c r="MCX466" s="17"/>
      <c r="MCY466" s="17"/>
      <c r="MCZ466" s="17"/>
      <c r="MDA466" s="17"/>
      <c r="MDB466" s="17"/>
      <c r="MDC466" s="17"/>
      <c r="MDD466" s="17"/>
      <c r="MDE466" s="17"/>
      <c r="MDF466" s="17"/>
      <c r="MDG466" s="17"/>
      <c r="MDH466" s="17"/>
      <c r="MDI466" s="17"/>
      <c r="MDJ466" s="17"/>
      <c r="MDK466" s="17"/>
      <c r="MDL466" s="17"/>
      <c r="MDM466" s="17"/>
      <c r="MDN466" s="17"/>
      <c r="MDO466" s="17"/>
      <c r="MDP466" s="17"/>
      <c r="MDQ466" s="17"/>
      <c r="MDR466" s="17"/>
      <c r="MDS466" s="17"/>
      <c r="MDT466" s="17"/>
      <c r="MDU466" s="17"/>
      <c r="MDV466" s="17"/>
      <c r="MDW466" s="17"/>
      <c r="MDX466" s="17"/>
      <c r="MDY466" s="17"/>
      <c r="MDZ466" s="17"/>
      <c r="MEA466" s="17"/>
      <c r="MEB466" s="17"/>
      <c r="MEC466" s="17"/>
      <c r="MED466" s="17"/>
      <c r="MEE466" s="17"/>
      <c r="MEF466" s="17"/>
      <c r="MEG466" s="17"/>
      <c r="MEH466" s="17"/>
      <c r="MEI466" s="17"/>
      <c r="MEJ466" s="17"/>
      <c r="MEK466" s="17"/>
      <c r="MEL466" s="17"/>
      <c r="MEM466" s="17"/>
      <c r="MEN466" s="17"/>
      <c r="MEO466" s="17"/>
      <c r="MEP466" s="17"/>
      <c r="MEQ466" s="17"/>
      <c r="MER466" s="17"/>
      <c r="MES466" s="17"/>
      <c r="MET466" s="17"/>
      <c r="MEU466" s="17"/>
      <c r="MEV466" s="17"/>
      <c r="MEW466" s="17"/>
      <c r="MEX466" s="17"/>
      <c r="MEY466" s="17"/>
      <c r="MEZ466" s="17"/>
      <c r="MFA466" s="17"/>
      <c r="MFB466" s="17"/>
      <c r="MFC466" s="17"/>
      <c r="MFD466" s="17"/>
      <c r="MFE466" s="17"/>
      <c r="MFF466" s="17"/>
      <c r="MFG466" s="17"/>
      <c r="MFH466" s="17"/>
      <c r="MFI466" s="17"/>
      <c r="MFJ466" s="17"/>
      <c r="MFK466" s="17"/>
      <c r="MFL466" s="17"/>
      <c r="MFM466" s="17"/>
      <c r="MFN466" s="17"/>
      <c r="MFO466" s="17"/>
      <c r="MFP466" s="17"/>
      <c r="MFQ466" s="17"/>
      <c r="MFR466" s="17"/>
      <c r="MFS466" s="17"/>
      <c r="MFT466" s="17"/>
      <c r="MFU466" s="17"/>
      <c r="MFV466" s="17"/>
      <c r="MFW466" s="17"/>
      <c r="MFX466" s="17"/>
      <c r="MFY466" s="17"/>
      <c r="MFZ466" s="17"/>
      <c r="MGA466" s="17"/>
      <c r="MGB466" s="17"/>
      <c r="MGC466" s="17"/>
      <c r="MGD466" s="17"/>
      <c r="MGE466" s="17"/>
      <c r="MGF466" s="17"/>
      <c r="MGG466" s="17"/>
      <c r="MGH466" s="17"/>
      <c r="MGI466" s="17"/>
      <c r="MGJ466" s="17"/>
      <c r="MGK466" s="17"/>
      <c r="MGL466" s="17"/>
      <c r="MGM466" s="17"/>
      <c r="MGN466" s="17"/>
      <c r="MGO466" s="17"/>
      <c r="MGP466" s="17"/>
      <c r="MGQ466" s="17"/>
      <c r="MGR466" s="17"/>
      <c r="MGS466" s="17"/>
      <c r="MGT466" s="17"/>
      <c r="MGU466" s="17"/>
      <c r="MGV466" s="17"/>
      <c r="MGW466" s="17"/>
      <c r="MGX466" s="17"/>
      <c r="MGY466" s="17"/>
      <c r="MGZ466" s="17"/>
      <c r="MHA466" s="17"/>
      <c r="MHB466" s="17"/>
      <c r="MHC466" s="17"/>
      <c r="MHD466" s="17"/>
      <c r="MHE466" s="17"/>
      <c r="MHF466" s="17"/>
      <c r="MHG466" s="17"/>
      <c r="MHH466" s="17"/>
      <c r="MHI466" s="17"/>
      <c r="MHJ466" s="17"/>
      <c r="MHK466" s="17"/>
      <c r="MHL466" s="17"/>
      <c r="MHM466" s="17"/>
      <c r="MHN466" s="17"/>
      <c r="MHO466" s="17"/>
      <c r="MHP466" s="17"/>
      <c r="MHQ466" s="17"/>
      <c r="MHR466" s="17"/>
      <c r="MHS466" s="17"/>
      <c r="MHT466" s="17"/>
      <c r="MHU466" s="17"/>
      <c r="MHV466" s="17"/>
      <c r="MHW466" s="17"/>
      <c r="MHX466" s="17"/>
      <c r="MHY466" s="17"/>
      <c r="MHZ466" s="17"/>
      <c r="MIA466" s="17"/>
      <c r="MIB466" s="17"/>
      <c r="MIC466" s="17"/>
      <c r="MID466" s="17"/>
      <c r="MIE466" s="17"/>
      <c r="MIF466" s="17"/>
      <c r="MIG466" s="17"/>
      <c r="MIH466" s="17"/>
      <c r="MII466" s="17"/>
      <c r="MIJ466" s="17"/>
      <c r="MIK466" s="17"/>
      <c r="MIL466" s="17"/>
      <c r="MIM466" s="17"/>
      <c r="MIN466" s="17"/>
      <c r="MIO466" s="17"/>
      <c r="MIP466" s="17"/>
      <c r="MIQ466" s="17"/>
      <c r="MIR466" s="17"/>
      <c r="MIS466" s="17"/>
      <c r="MIT466" s="17"/>
      <c r="MIU466" s="17"/>
      <c r="MIV466" s="17"/>
      <c r="MIW466" s="17"/>
      <c r="MIX466" s="17"/>
      <c r="MIY466" s="17"/>
      <c r="MIZ466" s="17"/>
      <c r="MJA466" s="17"/>
      <c r="MJB466" s="17"/>
      <c r="MJC466" s="17"/>
      <c r="MJD466" s="17"/>
      <c r="MJE466" s="17"/>
      <c r="MJF466" s="17"/>
      <c r="MJG466" s="17"/>
      <c r="MJH466" s="17"/>
      <c r="MJI466" s="17"/>
      <c r="MJJ466" s="17"/>
      <c r="MJK466" s="17"/>
      <c r="MJL466" s="17"/>
      <c r="MJM466" s="17"/>
      <c r="MJN466" s="17"/>
      <c r="MJO466" s="17"/>
      <c r="MJP466" s="17"/>
      <c r="MJQ466" s="17"/>
      <c r="MJR466" s="17"/>
      <c r="MJS466" s="17"/>
      <c r="MJT466" s="17"/>
      <c r="MJU466" s="17"/>
      <c r="MJV466" s="17"/>
      <c r="MJW466" s="17"/>
      <c r="MJX466" s="17"/>
      <c r="MJY466" s="17"/>
      <c r="MJZ466" s="17"/>
      <c r="MKA466" s="17"/>
      <c r="MKB466" s="17"/>
      <c r="MKC466" s="17"/>
      <c r="MKD466" s="17"/>
      <c r="MKE466" s="17"/>
      <c r="MKF466" s="17"/>
      <c r="MKG466" s="17"/>
      <c r="MKH466" s="17"/>
      <c r="MKI466" s="17"/>
      <c r="MKJ466" s="17"/>
      <c r="MKK466" s="17"/>
      <c r="MKL466" s="17"/>
      <c r="MKM466" s="17"/>
      <c r="MKN466" s="17"/>
      <c r="MKO466" s="17"/>
      <c r="MKP466" s="17"/>
      <c r="MKQ466" s="17"/>
      <c r="MKR466" s="17"/>
      <c r="MKS466" s="17"/>
      <c r="MKT466" s="17"/>
      <c r="MKU466" s="17"/>
      <c r="MKV466" s="17"/>
      <c r="MKW466" s="17"/>
      <c r="MKX466" s="17"/>
      <c r="MKY466" s="17"/>
      <c r="MKZ466" s="17"/>
      <c r="MLA466" s="17"/>
      <c r="MLB466" s="17"/>
      <c r="MLC466" s="17"/>
      <c r="MLD466" s="17"/>
      <c r="MLE466" s="17"/>
      <c r="MLF466" s="17"/>
      <c r="MLG466" s="17"/>
      <c r="MLH466" s="17"/>
      <c r="MLI466" s="17"/>
      <c r="MLJ466" s="17"/>
      <c r="MLK466" s="17"/>
      <c r="MLL466" s="17"/>
      <c r="MLM466" s="17"/>
      <c r="MLN466" s="17"/>
      <c r="MLO466" s="17"/>
      <c r="MLP466" s="17"/>
      <c r="MLQ466" s="17"/>
      <c r="MLR466" s="17"/>
      <c r="MLS466" s="17"/>
      <c r="MLT466" s="17"/>
      <c r="MLU466" s="17"/>
      <c r="MLV466" s="17"/>
      <c r="MLW466" s="17"/>
      <c r="MLX466" s="17"/>
      <c r="MLY466" s="17"/>
      <c r="MLZ466" s="17"/>
      <c r="MMA466" s="17"/>
      <c r="MMB466" s="17"/>
      <c r="MMC466" s="17"/>
      <c r="MMD466" s="17"/>
      <c r="MME466" s="17"/>
      <c r="MMF466" s="17"/>
      <c r="MMG466" s="17"/>
      <c r="MMH466" s="17"/>
      <c r="MMI466" s="17"/>
      <c r="MMJ466" s="17"/>
      <c r="MMK466" s="17"/>
      <c r="MML466" s="17"/>
      <c r="MMM466" s="17"/>
      <c r="MMN466" s="17"/>
      <c r="MMO466" s="17"/>
      <c r="MMP466" s="17"/>
      <c r="MMQ466" s="17"/>
      <c r="MMR466" s="17"/>
      <c r="MMS466" s="17"/>
      <c r="MMT466" s="17"/>
      <c r="MMU466" s="17"/>
      <c r="MMV466" s="17"/>
      <c r="MMW466" s="17"/>
      <c r="MMX466" s="17"/>
      <c r="MMY466" s="17"/>
      <c r="MMZ466" s="17"/>
      <c r="MNA466" s="17"/>
      <c r="MNB466" s="17"/>
      <c r="MNC466" s="17"/>
      <c r="MND466" s="17"/>
      <c r="MNE466" s="17"/>
      <c r="MNF466" s="17"/>
      <c r="MNG466" s="17"/>
      <c r="MNH466" s="17"/>
      <c r="MNI466" s="17"/>
      <c r="MNJ466" s="17"/>
      <c r="MNK466" s="17"/>
      <c r="MNL466" s="17"/>
      <c r="MNM466" s="17"/>
      <c r="MNN466" s="17"/>
      <c r="MNO466" s="17"/>
      <c r="MNP466" s="17"/>
      <c r="MNQ466" s="17"/>
      <c r="MNR466" s="17"/>
      <c r="MNS466" s="17"/>
      <c r="MNT466" s="17"/>
      <c r="MNU466" s="17"/>
      <c r="MNV466" s="17"/>
      <c r="MNW466" s="17"/>
      <c r="MNX466" s="17"/>
      <c r="MNY466" s="17"/>
      <c r="MNZ466" s="17"/>
      <c r="MOA466" s="17"/>
      <c r="MOB466" s="17"/>
      <c r="MOC466" s="17"/>
      <c r="MOD466" s="17"/>
      <c r="MOE466" s="17"/>
      <c r="MOF466" s="17"/>
      <c r="MOG466" s="17"/>
      <c r="MOH466" s="17"/>
      <c r="MOI466" s="17"/>
      <c r="MOJ466" s="17"/>
      <c r="MOK466" s="17"/>
      <c r="MOL466" s="17"/>
      <c r="MOM466" s="17"/>
      <c r="MON466" s="17"/>
      <c r="MOO466" s="17"/>
      <c r="MOP466" s="17"/>
      <c r="MOQ466" s="17"/>
      <c r="MOR466" s="17"/>
      <c r="MOS466" s="17"/>
      <c r="MOT466" s="17"/>
      <c r="MOU466" s="17"/>
      <c r="MOV466" s="17"/>
      <c r="MOW466" s="17"/>
      <c r="MOX466" s="17"/>
      <c r="MOY466" s="17"/>
      <c r="MOZ466" s="17"/>
      <c r="MPA466" s="17"/>
      <c r="MPB466" s="17"/>
      <c r="MPC466" s="17"/>
      <c r="MPD466" s="17"/>
      <c r="MPE466" s="17"/>
      <c r="MPF466" s="17"/>
      <c r="MPG466" s="17"/>
      <c r="MPH466" s="17"/>
      <c r="MPI466" s="17"/>
      <c r="MPJ466" s="17"/>
      <c r="MPK466" s="17"/>
      <c r="MPL466" s="17"/>
      <c r="MPM466" s="17"/>
      <c r="MPN466" s="17"/>
      <c r="MPO466" s="17"/>
      <c r="MPP466" s="17"/>
      <c r="MPQ466" s="17"/>
      <c r="MPR466" s="17"/>
      <c r="MPS466" s="17"/>
      <c r="MPT466" s="17"/>
      <c r="MPU466" s="17"/>
      <c r="MPV466" s="17"/>
      <c r="MPW466" s="17"/>
      <c r="MPX466" s="17"/>
      <c r="MPY466" s="17"/>
      <c r="MPZ466" s="17"/>
      <c r="MQA466" s="17"/>
      <c r="MQB466" s="17"/>
      <c r="MQC466" s="17"/>
      <c r="MQD466" s="17"/>
      <c r="MQE466" s="17"/>
      <c r="MQF466" s="17"/>
      <c r="MQG466" s="17"/>
      <c r="MQH466" s="17"/>
      <c r="MQI466" s="17"/>
      <c r="MQJ466" s="17"/>
      <c r="MQK466" s="17"/>
      <c r="MQL466" s="17"/>
      <c r="MQM466" s="17"/>
      <c r="MQN466" s="17"/>
      <c r="MQO466" s="17"/>
      <c r="MQP466" s="17"/>
      <c r="MQQ466" s="17"/>
      <c r="MQR466" s="17"/>
      <c r="MQS466" s="17"/>
      <c r="MQT466" s="17"/>
      <c r="MQU466" s="17"/>
      <c r="MQV466" s="17"/>
      <c r="MQW466" s="17"/>
      <c r="MQX466" s="17"/>
      <c r="MQY466" s="17"/>
      <c r="MQZ466" s="17"/>
      <c r="MRA466" s="17"/>
      <c r="MRB466" s="17"/>
      <c r="MRC466" s="17"/>
      <c r="MRD466" s="17"/>
      <c r="MRE466" s="17"/>
      <c r="MRF466" s="17"/>
      <c r="MRG466" s="17"/>
      <c r="MRH466" s="17"/>
      <c r="MRI466" s="17"/>
      <c r="MRJ466" s="17"/>
      <c r="MRK466" s="17"/>
      <c r="MRL466" s="17"/>
      <c r="MRM466" s="17"/>
      <c r="MRN466" s="17"/>
      <c r="MRO466" s="17"/>
      <c r="MRP466" s="17"/>
      <c r="MRQ466" s="17"/>
      <c r="MRR466" s="17"/>
      <c r="MRS466" s="17"/>
      <c r="MRT466" s="17"/>
      <c r="MRU466" s="17"/>
      <c r="MRV466" s="17"/>
      <c r="MRW466" s="17"/>
      <c r="MRX466" s="17"/>
      <c r="MRY466" s="17"/>
      <c r="MRZ466" s="17"/>
      <c r="MSA466" s="17"/>
      <c r="MSB466" s="17"/>
      <c r="MSC466" s="17"/>
      <c r="MSD466" s="17"/>
      <c r="MSE466" s="17"/>
      <c r="MSF466" s="17"/>
      <c r="MSG466" s="17"/>
      <c r="MSH466" s="17"/>
      <c r="MSI466" s="17"/>
      <c r="MSJ466" s="17"/>
      <c r="MSK466" s="17"/>
      <c r="MSL466" s="17"/>
      <c r="MSM466" s="17"/>
      <c r="MSN466" s="17"/>
      <c r="MSO466" s="17"/>
      <c r="MSP466" s="17"/>
      <c r="MSQ466" s="17"/>
      <c r="MSR466" s="17"/>
      <c r="MSS466" s="17"/>
      <c r="MST466" s="17"/>
      <c r="MSU466" s="17"/>
      <c r="MSV466" s="17"/>
      <c r="MSW466" s="17"/>
      <c r="MSX466" s="17"/>
      <c r="MSY466" s="17"/>
      <c r="MSZ466" s="17"/>
      <c r="MTA466" s="17"/>
      <c r="MTB466" s="17"/>
      <c r="MTC466" s="17"/>
      <c r="MTD466" s="17"/>
      <c r="MTE466" s="17"/>
      <c r="MTF466" s="17"/>
      <c r="MTG466" s="17"/>
      <c r="MTH466" s="17"/>
      <c r="MTI466" s="17"/>
      <c r="MTJ466" s="17"/>
      <c r="MTK466" s="17"/>
      <c r="MTL466" s="17"/>
      <c r="MTM466" s="17"/>
      <c r="MTN466" s="17"/>
      <c r="MTO466" s="17"/>
      <c r="MTP466" s="17"/>
      <c r="MTQ466" s="17"/>
      <c r="MTR466" s="17"/>
      <c r="MTS466" s="17"/>
      <c r="MTT466" s="17"/>
      <c r="MTU466" s="17"/>
      <c r="MTV466" s="17"/>
      <c r="MTW466" s="17"/>
      <c r="MTX466" s="17"/>
      <c r="MTY466" s="17"/>
      <c r="MTZ466" s="17"/>
      <c r="MUA466" s="17"/>
      <c r="MUB466" s="17"/>
      <c r="MUC466" s="17"/>
      <c r="MUD466" s="17"/>
      <c r="MUE466" s="17"/>
      <c r="MUF466" s="17"/>
      <c r="MUG466" s="17"/>
      <c r="MUH466" s="17"/>
      <c r="MUI466" s="17"/>
      <c r="MUJ466" s="17"/>
      <c r="MUK466" s="17"/>
      <c r="MUL466" s="17"/>
      <c r="MUM466" s="17"/>
      <c r="MUN466" s="17"/>
      <c r="MUO466" s="17"/>
      <c r="MUP466" s="17"/>
      <c r="MUQ466" s="17"/>
      <c r="MUR466" s="17"/>
      <c r="MUS466" s="17"/>
      <c r="MUT466" s="17"/>
      <c r="MUU466" s="17"/>
      <c r="MUV466" s="17"/>
      <c r="MUW466" s="17"/>
      <c r="MUX466" s="17"/>
      <c r="MUY466" s="17"/>
      <c r="MUZ466" s="17"/>
      <c r="MVA466" s="17"/>
      <c r="MVB466" s="17"/>
      <c r="MVC466" s="17"/>
      <c r="MVD466" s="17"/>
      <c r="MVE466" s="17"/>
      <c r="MVF466" s="17"/>
      <c r="MVG466" s="17"/>
      <c r="MVH466" s="17"/>
      <c r="MVI466" s="17"/>
      <c r="MVJ466" s="17"/>
      <c r="MVK466" s="17"/>
      <c r="MVL466" s="17"/>
      <c r="MVM466" s="17"/>
      <c r="MVN466" s="17"/>
      <c r="MVO466" s="17"/>
      <c r="MVP466" s="17"/>
      <c r="MVQ466" s="17"/>
      <c r="MVR466" s="17"/>
      <c r="MVS466" s="17"/>
      <c r="MVT466" s="17"/>
      <c r="MVU466" s="17"/>
      <c r="MVV466" s="17"/>
      <c r="MVW466" s="17"/>
      <c r="MVX466" s="17"/>
      <c r="MVY466" s="17"/>
      <c r="MVZ466" s="17"/>
      <c r="MWA466" s="17"/>
      <c r="MWB466" s="17"/>
      <c r="MWC466" s="17"/>
      <c r="MWD466" s="17"/>
      <c r="MWE466" s="17"/>
      <c r="MWF466" s="17"/>
      <c r="MWG466" s="17"/>
      <c r="MWH466" s="17"/>
      <c r="MWI466" s="17"/>
      <c r="MWJ466" s="17"/>
      <c r="MWK466" s="17"/>
      <c r="MWL466" s="17"/>
      <c r="MWM466" s="17"/>
      <c r="MWN466" s="17"/>
      <c r="MWO466" s="17"/>
      <c r="MWP466" s="17"/>
      <c r="MWQ466" s="17"/>
      <c r="MWR466" s="17"/>
      <c r="MWS466" s="17"/>
      <c r="MWT466" s="17"/>
      <c r="MWU466" s="17"/>
      <c r="MWV466" s="17"/>
      <c r="MWW466" s="17"/>
      <c r="MWX466" s="17"/>
      <c r="MWY466" s="17"/>
      <c r="MWZ466" s="17"/>
      <c r="MXA466" s="17"/>
      <c r="MXB466" s="17"/>
      <c r="MXC466" s="17"/>
      <c r="MXD466" s="17"/>
      <c r="MXE466" s="17"/>
      <c r="MXF466" s="17"/>
      <c r="MXG466" s="17"/>
      <c r="MXH466" s="17"/>
      <c r="MXI466" s="17"/>
      <c r="MXJ466" s="17"/>
      <c r="MXK466" s="17"/>
      <c r="MXL466" s="17"/>
      <c r="MXM466" s="17"/>
      <c r="MXN466" s="17"/>
      <c r="MXO466" s="17"/>
      <c r="MXP466" s="17"/>
      <c r="MXQ466" s="17"/>
      <c r="MXR466" s="17"/>
      <c r="MXS466" s="17"/>
      <c r="MXT466" s="17"/>
      <c r="MXU466" s="17"/>
      <c r="MXV466" s="17"/>
      <c r="MXW466" s="17"/>
      <c r="MXX466" s="17"/>
      <c r="MXY466" s="17"/>
      <c r="MXZ466" s="17"/>
      <c r="MYA466" s="17"/>
      <c r="MYB466" s="17"/>
      <c r="MYC466" s="17"/>
      <c r="MYD466" s="17"/>
      <c r="MYE466" s="17"/>
      <c r="MYF466" s="17"/>
      <c r="MYG466" s="17"/>
      <c r="MYH466" s="17"/>
      <c r="MYI466" s="17"/>
      <c r="MYJ466" s="17"/>
      <c r="MYK466" s="17"/>
      <c r="MYL466" s="17"/>
      <c r="MYM466" s="17"/>
      <c r="MYN466" s="17"/>
      <c r="MYO466" s="17"/>
      <c r="MYP466" s="17"/>
      <c r="MYQ466" s="17"/>
      <c r="MYR466" s="17"/>
      <c r="MYS466" s="17"/>
      <c r="MYT466" s="17"/>
      <c r="MYU466" s="17"/>
      <c r="MYV466" s="17"/>
      <c r="MYW466" s="17"/>
      <c r="MYX466" s="17"/>
      <c r="MYY466" s="17"/>
      <c r="MYZ466" s="17"/>
      <c r="MZA466" s="17"/>
      <c r="MZB466" s="17"/>
      <c r="MZC466" s="17"/>
      <c r="MZD466" s="17"/>
      <c r="MZE466" s="17"/>
      <c r="MZF466" s="17"/>
      <c r="MZG466" s="17"/>
      <c r="MZH466" s="17"/>
      <c r="MZI466" s="17"/>
      <c r="MZJ466" s="17"/>
      <c r="MZK466" s="17"/>
      <c r="MZL466" s="17"/>
      <c r="MZM466" s="17"/>
      <c r="MZN466" s="17"/>
      <c r="MZO466" s="17"/>
      <c r="MZP466" s="17"/>
      <c r="MZQ466" s="17"/>
      <c r="MZR466" s="17"/>
      <c r="MZS466" s="17"/>
      <c r="MZT466" s="17"/>
      <c r="MZU466" s="17"/>
      <c r="MZV466" s="17"/>
      <c r="MZW466" s="17"/>
      <c r="MZX466" s="17"/>
      <c r="MZY466" s="17"/>
      <c r="MZZ466" s="17"/>
      <c r="NAA466" s="17"/>
      <c r="NAB466" s="17"/>
      <c r="NAC466" s="17"/>
      <c r="NAD466" s="17"/>
      <c r="NAE466" s="17"/>
      <c r="NAF466" s="17"/>
      <c r="NAG466" s="17"/>
      <c r="NAH466" s="17"/>
      <c r="NAI466" s="17"/>
      <c r="NAJ466" s="17"/>
      <c r="NAK466" s="17"/>
      <c r="NAL466" s="17"/>
      <c r="NAM466" s="17"/>
      <c r="NAN466" s="17"/>
      <c r="NAO466" s="17"/>
      <c r="NAP466" s="17"/>
      <c r="NAQ466" s="17"/>
      <c r="NAR466" s="17"/>
      <c r="NAS466" s="17"/>
      <c r="NAT466" s="17"/>
      <c r="NAU466" s="17"/>
      <c r="NAV466" s="17"/>
      <c r="NAW466" s="17"/>
      <c r="NAX466" s="17"/>
      <c r="NAY466" s="17"/>
      <c r="NAZ466" s="17"/>
      <c r="NBA466" s="17"/>
      <c r="NBB466" s="17"/>
      <c r="NBC466" s="17"/>
      <c r="NBD466" s="17"/>
      <c r="NBE466" s="17"/>
      <c r="NBF466" s="17"/>
      <c r="NBG466" s="17"/>
      <c r="NBH466" s="17"/>
      <c r="NBI466" s="17"/>
      <c r="NBJ466" s="17"/>
      <c r="NBK466" s="17"/>
      <c r="NBL466" s="17"/>
      <c r="NBM466" s="17"/>
      <c r="NBN466" s="17"/>
      <c r="NBO466" s="17"/>
      <c r="NBP466" s="17"/>
      <c r="NBQ466" s="17"/>
      <c r="NBR466" s="17"/>
      <c r="NBS466" s="17"/>
      <c r="NBT466" s="17"/>
      <c r="NBU466" s="17"/>
      <c r="NBV466" s="17"/>
      <c r="NBW466" s="17"/>
      <c r="NBX466" s="17"/>
      <c r="NBY466" s="17"/>
      <c r="NBZ466" s="17"/>
      <c r="NCA466" s="17"/>
      <c r="NCB466" s="17"/>
      <c r="NCC466" s="17"/>
      <c r="NCD466" s="17"/>
      <c r="NCE466" s="17"/>
      <c r="NCF466" s="17"/>
      <c r="NCG466" s="17"/>
      <c r="NCH466" s="17"/>
      <c r="NCI466" s="17"/>
      <c r="NCJ466" s="17"/>
      <c r="NCK466" s="17"/>
      <c r="NCL466" s="17"/>
      <c r="NCM466" s="17"/>
      <c r="NCN466" s="17"/>
      <c r="NCO466" s="17"/>
      <c r="NCP466" s="17"/>
      <c r="NCQ466" s="17"/>
      <c r="NCR466" s="17"/>
      <c r="NCS466" s="17"/>
      <c r="NCT466" s="17"/>
      <c r="NCU466" s="17"/>
      <c r="NCV466" s="17"/>
      <c r="NCW466" s="17"/>
      <c r="NCX466" s="17"/>
      <c r="NCY466" s="17"/>
      <c r="NCZ466" s="17"/>
      <c r="NDA466" s="17"/>
      <c r="NDB466" s="17"/>
      <c r="NDC466" s="17"/>
      <c r="NDD466" s="17"/>
      <c r="NDE466" s="17"/>
      <c r="NDF466" s="17"/>
      <c r="NDG466" s="17"/>
      <c r="NDH466" s="17"/>
      <c r="NDI466" s="17"/>
      <c r="NDJ466" s="17"/>
      <c r="NDK466" s="17"/>
      <c r="NDL466" s="17"/>
      <c r="NDM466" s="17"/>
      <c r="NDN466" s="17"/>
      <c r="NDO466" s="17"/>
      <c r="NDP466" s="17"/>
      <c r="NDQ466" s="17"/>
      <c r="NDR466" s="17"/>
      <c r="NDS466" s="17"/>
      <c r="NDT466" s="17"/>
      <c r="NDU466" s="17"/>
      <c r="NDV466" s="17"/>
      <c r="NDW466" s="17"/>
      <c r="NDX466" s="17"/>
      <c r="NDY466" s="17"/>
      <c r="NDZ466" s="17"/>
      <c r="NEA466" s="17"/>
      <c r="NEB466" s="17"/>
      <c r="NEC466" s="17"/>
      <c r="NED466" s="17"/>
      <c r="NEE466" s="17"/>
      <c r="NEF466" s="17"/>
      <c r="NEG466" s="17"/>
      <c r="NEH466" s="17"/>
      <c r="NEI466" s="17"/>
      <c r="NEJ466" s="17"/>
      <c r="NEK466" s="17"/>
      <c r="NEL466" s="17"/>
      <c r="NEM466" s="17"/>
      <c r="NEN466" s="17"/>
      <c r="NEO466" s="17"/>
      <c r="NEP466" s="17"/>
      <c r="NEQ466" s="17"/>
      <c r="NER466" s="17"/>
      <c r="NES466" s="17"/>
      <c r="NET466" s="17"/>
      <c r="NEU466" s="17"/>
      <c r="NEV466" s="17"/>
      <c r="NEW466" s="17"/>
      <c r="NEX466" s="17"/>
      <c r="NEY466" s="17"/>
      <c r="NEZ466" s="17"/>
      <c r="NFA466" s="17"/>
      <c r="NFB466" s="17"/>
      <c r="NFC466" s="17"/>
      <c r="NFD466" s="17"/>
      <c r="NFE466" s="17"/>
      <c r="NFF466" s="17"/>
      <c r="NFG466" s="17"/>
      <c r="NFH466" s="17"/>
      <c r="NFI466" s="17"/>
      <c r="NFJ466" s="17"/>
      <c r="NFK466" s="17"/>
      <c r="NFL466" s="17"/>
      <c r="NFM466" s="17"/>
      <c r="NFN466" s="17"/>
      <c r="NFO466" s="17"/>
      <c r="NFP466" s="17"/>
      <c r="NFQ466" s="17"/>
      <c r="NFR466" s="17"/>
      <c r="NFS466" s="17"/>
      <c r="NFT466" s="17"/>
      <c r="NFU466" s="17"/>
      <c r="NFV466" s="17"/>
      <c r="NFW466" s="17"/>
      <c r="NFX466" s="17"/>
      <c r="NFY466" s="17"/>
      <c r="NFZ466" s="17"/>
      <c r="NGA466" s="17"/>
      <c r="NGB466" s="17"/>
      <c r="NGC466" s="17"/>
      <c r="NGD466" s="17"/>
      <c r="NGE466" s="17"/>
      <c r="NGF466" s="17"/>
      <c r="NGG466" s="17"/>
      <c r="NGH466" s="17"/>
      <c r="NGI466" s="17"/>
      <c r="NGJ466" s="17"/>
      <c r="NGK466" s="17"/>
      <c r="NGL466" s="17"/>
      <c r="NGM466" s="17"/>
      <c r="NGN466" s="17"/>
      <c r="NGO466" s="17"/>
      <c r="NGP466" s="17"/>
      <c r="NGQ466" s="17"/>
      <c r="NGR466" s="17"/>
      <c r="NGS466" s="17"/>
      <c r="NGT466" s="17"/>
      <c r="NGU466" s="17"/>
      <c r="NGV466" s="17"/>
      <c r="NGW466" s="17"/>
      <c r="NGX466" s="17"/>
      <c r="NGY466" s="17"/>
      <c r="NGZ466" s="17"/>
      <c r="NHA466" s="17"/>
      <c r="NHB466" s="17"/>
      <c r="NHC466" s="17"/>
      <c r="NHD466" s="17"/>
      <c r="NHE466" s="17"/>
      <c r="NHF466" s="17"/>
      <c r="NHG466" s="17"/>
      <c r="NHH466" s="17"/>
      <c r="NHI466" s="17"/>
      <c r="NHJ466" s="17"/>
      <c r="NHK466" s="17"/>
      <c r="NHL466" s="17"/>
      <c r="NHM466" s="17"/>
      <c r="NHN466" s="17"/>
      <c r="NHO466" s="17"/>
      <c r="NHP466" s="17"/>
      <c r="NHQ466" s="17"/>
      <c r="NHR466" s="17"/>
      <c r="NHS466" s="17"/>
      <c r="NHT466" s="17"/>
      <c r="NHU466" s="17"/>
      <c r="NHV466" s="17"/>
      <c r="NHW466" s="17"/>
      <c r="NHX466" s="17"/>
      <c r="NHY466" s="17"/>
      <c r="NHZ466" s="17"/>
      <c r="NIA466" s="17"/>
      <c r="NIB466" s="17"/>
      <c r="NIC466" s="17"/>
      <c r="NID466" s="17"/>
      <c r="NIE466" s="17"/>
      <c r="NIF466" s="17"/>
      <c r="NIG466" s="17"/>
      <c r="NIH466" s="17"/>
      <c r="NII466" s="17"/>
      <c r="NIJ466" s="17"/>
      <c r="NIK466" s="17"/>
      <c r="NIL466" s="17"/>
      <c r="NIM466" s="17"/>
      <c r="NIN466" s="17"/>
      <c r="NIO466" s="17"/>
      <c r="NIP466" s="17"/>
      <c r="NIQ466" s="17"/>
      <c r="NIR466" s="17"/>
      <c r="NIS466" s="17"/>
      <c r="NIT466" s="17"/>
      <c r="NIU466" s="17"/>
      <c r="NIV466" s="17"/>
      <c r="NIW466" s="17"/>
      <c r="NIX466" s="17"/>
      <c r="NIY466" s="17"/>
      <c r="NIZ466" s="17"/>
      <c r="NJA466" s="17"/>
      <c r="NJB466" s="17"/>
      <c r="NJC466" s="17"/>
      <c r="NJD466" s="17"/>
      <c r="NJE466" s="17"/>
      <c r="NJF466" s="17"/>
      <c r="NJG466" s="17"/>
      <c r="NJH466" s="17"/>
      <c r="NJI466" s="17"/>
      <c r="NJJ466" s="17"/>
      <c r="NJK466" s="17"/>
      <c r="NJL466" s="17"/>
      <c r="NJM466" s="17"/>
      <c r="NJN466" s="17"/>
      <c r="NJO466" s="17"/>
      <c r="NJP466" s="17"/>
      <c r="NJQ466" s="17"/>
      <c r="NJR466" s="17"/>
      <c r="NJS466" s="17"/>
      <c r="NJT466" s="17"/>
      <c r="NJU466" s="17"/>
      <c r="NJV466" s="17"/>
      <c r="NJW466" s="17"/>
      <c r="NJX466" s="17"/>
      <c r="NJY466" s="17"/>
      <c r="NJZ466" s="17"/>
      <c r="NKA466" s="17"/>
      <c r="NKB466" s="17"/>
      <c r="NKC466" s="17"/>
      <c r="NKD466" s="17"/>
      <c r="NKE466" s="17"/>
      <c r="NKF466" s="17"/>
      <c r="NKG466" s="17"/>
      <c r="NKH466" s="17"/>
      <c r="NKI466" s="17"/>
      <c r="NKJ466" s="17"/>
      <c r="NKK466" s="17"/>
      <c r="NKL466" s="17"/>
      <c r="NKM466" s="17"/>
      <c r="NKN466" s="17"/>
      <c r="NKO466" s="17"/>
      <c r="NKP466" s="17"/>
      <c r="NKQ466" s="17"/>
      <c r="NKR466" s="17"/>
      <c r="NKS466" s="17"/>
      <c r="NKT466" s="17"/>
      <c r="NKU466" s="17"/>
      <c r="NKV466" s="17"/>
      <c r="NKW466" s="17"/>
      <c r="NKX466" s="17"/>
      <c r="NKY466" s="17"/>
      <c r="NKZ466" s="17"/>
      <c r="NLA466" s="17"/>
      <c r="NLB466" s="17"/>
      <c r="NLC466" s="17"/>
      <c r="NLD466" s="17"/>
      <c r="NLE466" s="17"/>
      <c r="NLF466" s="17"/>
      <c r="NLG466" s="17"/>
      <c r="NLH466" s="17"/>
      <c r="NLI466" s="17"/>
      <c r="NLJ466" s="17"/>
      <c r="NLK466" s="17"/>
      <c r="NLL466" s="17"/>
      <c r="NLM466" s="17"/>
      <c r="NLN466" s="17"/>
      <c r="NLO466" s="17"/>
      <c r="NLP466" s="17"/>
      <c r="NLQ466" s="17"/>
      <c r="NLR466" s="17"/>
      <c r="NLS466" s="17"/>
      <c r="NLT466" s="17"/>
      <c r="NLU466" s="17"/>
      <c r="NLV466" s="17"/>
      <c r="NLW466" s="17"/>
      <c r="NLX466" s="17"/>
      <c r="NLY466" s="17"/>
      <c r="NLZ466" s="17"/>
      <c r="NMA466" s="17"/>
      <c r="NMB466" s="17"/>
      <c r="NMC466" s="17"/>
      <c r="NMD466" s="17"/>
      <c r="NME466" s="17"/>
      <c r="NMF466" s="17"/>
      <c r="NMG466" s="17"/>
      <c r="NMH466" s="17"/>
      <c r="NMI466" s="17"/>
      <c r="NMJ466" s="17"/>
      <c r="NMK466" s="17"/>
      <c r="NML466" s="17"/>
      <c r="NMM466" s="17"/>
      <c r="NMN466" s="17"/>
      <c r="NMO466" s="17"/>
      <c r="NMP466" s="17"/>
      <c r="NMQ466" s="17"/>
      <c r="NMR466" s="17"/>
      <c r="NMS466" s="17"/>
      <c r="NMT466" s="17"/>
      <c r="NMU466" s="17"/>
      <c r="NMV466" s="17"/>
      <c r="NMW466" s="17"/>
      <c r="NMX466" s="17"/>
      <c r="NMY466" s="17"/>
      <c r="NMZ466" s="17"/>
      <c r="NNA466" s="17"/>
      <c r="NNB466" s="17"/>
      <c r="NNC466" s="17"/>
      <c r="NND466" s="17"/>
      <c r="NNE466" s="17"/>
      <c r="NNF466" s="17"/>
      <c r="NNG466" s="17"/>
      <c r="NNH466" s="17"/>
      <c r="NNI466" s="17"/>
      <c r="NNJ466" s="17"/>
      <c r="NNK466" s="17"/>
      <c r="NNL466" s="17"/>
      <c r="NNM466" s="17"/>
      <c r="NNN466" s="17"/>
      <c r="NNO466" s="17"/>
      <c r="NNP466" s="17"/>
      <c r="NNQ466" s="17"/>
      <c r="NNR466" s="17"/>
      <c r="NNS466" s="17"/>
      <c r="NNT466" s="17"/>
      <c r="NNU466" s="17"/>
      <c r="NNV466" s="17"/>
      <c r="NNW466" s="17"/>
      <c r="NNX466" s="17"/>
      <c r="NNY466" s="17"/>
      <c r="NNZ466" s="17"/>
      <c r="NOA466" s="17"/>
      <c r="NOB466" s="17"/>
      <c r="NOC466" s="17"/>
      <c r="NOD466" s="17"/>
      <c r="NOE466" s="17"/>
      <c r="NOF466" s="17"/>
      <c r="NOG466" s="17"/>
      <c r="NOH466" s="17"/>
      <c r="NOI466" s="17"/>
      <c r="NOJ466" s="17"/>
      <c r="NOK466" s="17"/>
      <c r="NOL466" s="17"/>
      <c r="NOM466" s="17"/>
      <c r="NON466" s="17"/>
      <c r="NOO466" s="17"/>
      <c r="NOP466" s="17"/>
      <c r="NOQ466" s="17"/>
      <c r="NOR466" s="17"/>
      <c r="NOS466" s="17"/>
      <c r="NOT466" s="17"/>
      <c r="NOU466" s="17"/>
      <c r="NOV466" s="17"/>
      <c r="NOW466" s="17"/>
      <c r="NOX466" s="17"/>
      <c r="NOY466" s="17"/>
      <c r="NOZ466" s="17"/>
      <c r="NPA466" s="17"/>
      <c r="NPB466" s="17"/>
      <c r="NPC466" s="17"/>
      <c r="NPD466" s="17"/>
      <c r="NPE466" s="17"/>
      <c r="NPF466" s="17"/>
      <c r="NPG466" s="17"/>
      <c r="NPH466" s="17"/>
      <c r="NPI466" s="17"/>
      <c r="NPJ466" s="17"/>
      <c r="NPK466" s="17"/>
      <c r="NPL466" s="17"/>
      <c r="NPM466" s="17"/>
      <c r="NPN466" s="17"/>
      <c r="NPO466" s="17"/>
      <c r="NPP466" s="17"/>
      <c r="NPQ466" s="17"/>
      <c r="NPR466" s="17"/>
      <c r="NPS466" s="17"/>
      <c r="NPT466" s="17"/>
      <c r="NPU466" s="17"/>
      <c r="NPV466" s="17"/>
      <c r="NPW466" s="17"/>
      <c r="NPX466" s="17"/>
      <c r="NPY466" s="17"/>
      <c r="NPZ466" s="17"/>
      <c r="NQA466" s="17"/>
      <c r="NQB466" s="17"/>
      <c r="NQC466" s="17"/>
      <c r="NQD466" s="17"/>
      <c r="NQE466" s="17"/>
      <c r="NQF466" s="17"/>
      <c r="NQG466" s="17"/>
      <c r="NQH466" s="17"/>
      <c r="NQI466" s="17"/>
      <c r="NQJ466" s="17"/>
      <c r="NQK466" s="17"/>
      <c r="NQL466" s="17"/>
      <c r="NQM466" s="17"/>
      <c r="NQN466" s="17"/>
      <c r="NQO466" s="17"/>
      <c r="NQP466" s="17"/>
      <c r="NQQ466" s="17"/>
      <c r="NQR466" s="17"/>
      <c r="NQS466" s="17"/>
      <c r="NQT466" s="17"/>
      <c r="NQU466" s="17"/>
      <c r="NQV466" s="17"/>
      <c r="NQW466" s="17"/>
      <c r="NQX466" s="17"/>
      <c r="NQY466" s="17"/>
      <c r="NQZ466" s="17"/>
      <c r="NRA466" s="17"/>
      <c r="NRB466" s="17"/>
      <c r="NRC466" s="17"/>
      <c r="NRD466" s="17"/>
      <c r="NRE466" s="17"/>
      <c r="NRF466" s="17"/>
      <c r="NRG466" s="17"/>
      <c r="NRH466" s="17"/>
      <c r="NRI466" s="17"/>
      <c r="NRJ466" s="17"/>
      <c r="NRK466" s="17"/>
      <c r="NRL466" s="17"/>
      <c r="NRM466" s="17"/>
      <c r="NRN466" s="17"/>
      <c r="NRO466" s="17"/>
      <c r="NRP466" s="17"/>
      <c r="NRQ466" s="17"/>
      <c r="NRR466" s="17"/>
      <c r="NRS466" s="17"/>
      <c r="NRT466" s="17"/>
      <c r="NRU466" s="17"/>
      <c r="NRV466" s="17"/>
      <c r="NRW466" s="17"/>
      <c r="NRX466" s="17"/>
      <c r="NRY466" s="17"/>
      <c r="NRZ466" s="17"/>
      <c r="NSA466" s="17"/>
      <c r="NSB466" s="17"/>
      <c r="NSC466" s="17"/>
      <c r="NSD466" s="17"/>
      <c r="NSE466" s="17"/>
      <c r="NSF466" s="17"/>
      <c r="NSG466" s="17"/>
      <c r="NSH466" s="17"/>
      <c r="NSI466" s="17"/>
      <c r="NSJ466" s="17"/>
      <c r="NSK466" s="17"/>
      <c r="NSL466" s="17"/>
      <c r="NSM466" s="17"/>
      <c r="NSN466" s="17"/>
      <c r="NSO466" s="17"/>
      <c r="NSP466" s="17"/>
      <c r="NSQ466" s="17"/>
      <c r="NSR466" s="17"/>
      <c r="NSS466" s="17"/>
      <c r="NST466" s="17"/>
      <c r="NSU466" s="17"/>
      <c r="NSV466" s="17"/>
      <c r="NSW466" s="17"/>
      <c r="NSX466" s="17"/>
      <c r="NSY466" s="17"/>
      <c r="NSZ466" s="17"/>
      <c r="NTA466" s="17"/>
      <c r="NTB466" s="17"/>
      <c r="NTC466" s="17"/>
      <c r="NTD466" s="17"/>
      <c r="NTE466" s="17"/>
      <c r="NTF466" s="17"/>
      <c r="NTG466" s="17"/>
      <c r="NTH466" s="17"/>
      <c r="NTI466" s="17"/>
      <c r="NTJ466" s="17"/>
      <c r="NTK466" s="17"/>
      <c r="NTL466" s="17"/>
      <c r="NTM466" s="17"/>
      <c r="NTN466" s="17"/>
      <c r="NTO466" s="17"/>
      <c r="NTP466" s="17"/>
      <c r="NTQ466" s="17"/>
      <c r="NTR466" s="17"/>
      <c r="NTS466" s="17"/>
      <c r="NTT466" s="17"/>
      <c r="NTU466" s="17"/>
      <c r="NTV466" s="17"/>
      <c r="NTW466" s="17"/>
      <c r="NTX466" s="17"/>
      <c r="NTY466" s="17"/>
      <c r="NTZ466" s="17"/>
      <c r="NUA466" s="17"/>
      <c r="NUB466" s="17"/>
      <c r="NUC466" s="17"/>
      <c r="NUD466" s="17"/>
      <c r="NUE466" s="17"/>
      <c r="NUF466" s="17"/>
      <c r="NUG466" s="17"/>
      <c r="NUH466" s="17"/>
      <c r="NUI466" s="17"/>
      <c r="NUJ466" s="17"/>
      <c r="NUK466" s="17"/>
      <c r="NUL466" s="17"/>
      <c r="NUM466" s="17"/>
      <c r="NUN466" s="17"/>
      <c r="NUO466" s="17"/>
      <c r="NUP466" s="17"/>
      <c r="NUQ466" s="17"/>
      <c r="NUR466" s="17"/>
      <c r="NUS466" s="17"/>
      <c r="NUT466" s="17"/>
      <c r="NUU466" s="17"/>
      <c r="NUV466" s="17"/>
      <c r="NUW466" s="17"/>
      <c r="NUX466" s="17"/>
      <c r="NUY466" s="17"/>
      <c r="NUZ466" s="17"/>
      <c r="NVA466" s="17"/>
      <c r="NVB466" s="17"/>
      <c r="NVC466" s="17"/>
      <c r="NVD466" s="17"/>
      <c r="NVE466" s="17"/>
      <c r="NVF466" s="17"/>
      <c r="NVG466" s="17"/>
      <c r="NVH466" s="17"/>
      <c r="NVI466" s="17"/>
      <c r="NVJ466" s="17"/>
      <c r="NVK466" s="17"/>
      <c r="NVL466" s="17"/>
      <c r="NVM466" s="17"/>
      <c r="NVN466" s="17"/>
      <c r="NVO466" s="17"/>
      <c r="NVP466" s="17"/>
      <c r="NVQ466" s="17"/>
      <c r="NVR466" s="17"/>
      <c r="NVS466" s="17"/>
      <c r="NVT466" s="17"/>
      <c r="NVU466" s="17"/>
      <c r="NVV466" s="17"/>
      <c r="NVW466" s="17"/>
      <c r="NVX466" s="17"/>
      <c r="NVY466" s="17"/>
      <c r="NVZ466" s="17"/>
      <c r="NWA466" s="17"/>
      <c r="NWB466" s="17"/>
      <c r="NWC466" s="17"/>
      <c r="NWD466" s="17"/>
      <c r="NWE466" s="17"/>
      <c r="NWF466" s="17"/>
      <c r="NWG466" s="17"/>
      <c r="NWH466" s="17"/>
      <c r="NWI466" s="17"/>
      <c r="NWJ466" s="17"/>
      <c r="NWK466" s="17"/>
      <c r="NWL466" s="17"/>
      <c r="NWM466" s="17"/>
      <c r="NWN466" s="17"/>
      <c r="NWO466" s="17"/>
      <c r="NWP466" s="17"/>
      <c r="NWQ466" s="17"/>
      <c r="NWR466" s="17"/>
      <c r="NWS466" s="17"/>
      <c r="NWT466" s="17"/>
      <c r="NWU466" s="17"/>
      <c r="NWV466" s="17"/>
      <c r="NWW466" s="17"/>
      <c r="NWX466" s="17"/>
      <c r="NWY466" s="17"/>
      <c r="NWZ466" s="17"/>
      <c r="NXA466" s="17"/>
      <c r="NXB466" s="17"/>
      <c r="NXC466" s="17"/>
      <c r="NXD466" s="17"/>
      <c r="NXE466" s="17"/>
      <c r="NXF466" s="17"/>
      <c r="NXG466" s="17"/>
      <c r="NXH466" s="17"/>
      <c r="NXI466" s="17"/>
      <c r="NXJ466" s="17"/>
      <c r="NXK466" s="17"/>
      <c r="NXL466" s="17"/>
      <c r="NXM466" s="17"/>
      <c r="NXN466" s="17"/>
      <c r="NXO466" s="17"/>
      <c r="NXP466" s="17"/>
      <c r="NXQ466" s="17"/>
      <c r="NXR466" s="17"/>
      <c r="NXS466" s="17"/>
      <c r="NXT466" s="17"/>
      <c r="NXU466" s="17"/>
      <c r="NXV466" s="17"/>
      <c r="NXW466" s="17"/>
      <c r="NXX466" s="17"/>
      <c r="NXY466" s="17"/>
      <c r="NXZ466" s="17"/>
      <c r="NYA466" s="17"/>
      <c r="NYB466" s="17"/>
      <c r="NYC466" s="17"/>
      <c r="NYD466" s="17"/>
      <c r="NYE466" s="17"/>
      <c r="NYF466" s="17"/>
      <c r="NYG466" s="17"/>
      <c r="NYH466" s="17"/>
      <c r="NYI466" s="17"/>
      <c r="NYJ466" s="17"/>
      <c r="NYK466" s="17"/>
      <c r="NYL466" s="17"/>
      <c r="NYM466" s="17"/>
      <c r="NYN466" s="17"/>
      <c r="NYO466" s="17"/>
      <c r="NYP466" s="17"/>
      <c r="NYQ466" s="17"/>
      <c r="NYR466" s="17"/>
      <c r="NYS466" s="17"/>
      <c r="NYT466" s="17"/>
      <c r="NYU466" s="17"/>
      <c r="NYV466" s="17"/>
      <c r="NYW466" s="17"/>
      <c r="NYX466" s="17"/>
      <c r="NYY466" s="17"/>
      <c r="NYZ466" s="17"/>
      <c r="NZA466" s="17"/>
      <c r="NZB466" s="17"/>
      <c r="NZC466" s="17"/>
      <c r="NZD466" s="17"/>
      <c r="NZE466" s="17"/>
      <c r="NZF466" s="17"/>
      <c r="NZG466" s="17"/>
      <c r="NZH466" s="17"/>
      <c r="NZI466" s="17"/>
      <c r="NZJ466" s="17"/>
      <c r="NZK466" s="17"/>
      <c r="NZL466" s="17"/>
      <c r="NZM466" s="17"/>
      <c r="NZN466" s="17"/>
      <c r="NZO466" s="17"/>
      <c r="NZP466" s="17"/>
      <c r="NZQ466" s="17"/>
      <c r="NZR466" s="17"/>
      <c r="NZS466" s="17"/>
      <c r="NZT466" s="17"/>
      <c r="NZU466" s="17"/>
      <c r="NZV466" s="17"/>
      <c r="NZW466" s="17"/>
      <c r="NZX466" s="17"/>
      <c r="NZY466" s="17"/>
      <c r="NZZ466" s="17"/>
      <c r="OAA466" s="17"/>
      <c r="OAB466" s="17"/>
      <c r="OAC466" s="17"/>
      <c r="OAD466" s="17"/>
      <c r="OAE466" s="17"/>
      <c r="OAF466" s="17"/>
      <c r="OAG466" s="17"/>
      <c r="OAH466" s="17"/>
      <c r="OAI466" s="17"/>
      <c r="OAJ466" s="17"/>
      <c r="OAK466" s="17"/>
      <c r="OAL466" s="17"/>
      <c r="OAM466" s="17"/>
      <c r="OAN466" s="17"/>
      <c r="OAO466" s="17"/>
      <c r="OAP466" s="17"/>
      <c r="OAQ466" s="17"/>
      <c r="OAR466" s="17"/>
      <c r="OAS466" s="17"/>
      <c r="OAT466" s="17"/>
      <c r="OAU466" s="17"/>
      <c r="OAV466" s="17"/>
      <c r="OAW466" s="17"/>
      <c r="OAX466" s="17"/>
      <c r="OAY466" s="17"/>
      <c r="OAZ466" s="17"/>
      <c r="OBA466" s="17"/>
      <c r="OBB466" s="17"/>
      <c r="OBC466" s="17"/>
      <c r="OBD466" s="17"/>
      <c r="OBE466" s="17"/>
      <c r="OBF466" s="17"/>
      <c r="OBG466" s="17"/>
      <c r="OBH466" s="17"/>
      <c r="OBI466" s="17"/>
      <c r="OBJ466" s="17"/>
      <c r="OBK466" s="17"/>
      <c r="OBL466" s="17"/>
      <c r="OBM466" s="17"/>
      <c r="OBN466" s="17"/>
      <c r="OBO466" s="17"/>
      <c r="OBP466" s="17"/>
      <c r="OBQ466" s="17"/>
      <c r="OBR466" s="17"/>
      <c r="OBS466" s="17"/>
      <c r="OBT466" s="17"/>
      <c r="OBU466" s="17"/>
      <c r="OBV466" s="17"/>
      <c r="OBW466" s="17"/>
      <c r="OBX466" s="17"/>
      <c r="OBY466" s="17"/>
      <c r="OBZ466" s="17"/>
      <c r="OCA466" s="17"/>
      <c r="OCB466" s="17"/>
      <c r="OCC466" s="17"/>
      <c r="OCD466" s="17"/>
      <c r="OCE466" s="17"/>
      <c r="OCF466" s="17"/>
      <c r="OCG466" s="17"/>
      <c r="OCH466" s="17"/>
      <c r="OCI466" s="17"/>
      <c r="OCJ466" s="17"/>
      <c r="OCK466" s="17"/>
      <c r="OCL466" s="17"/>
      <c r="OCM466" s="17"/>
      <c r="OCN466" s="17"/>
      <c r="OCO466" s="17"/>
      <c r="OCP466" s="17"/>
      <c r="OCQ466" s="17"/>
      <c r="OCR466" s="17"/>
      <c r="OCS466" s="17"/>
      <c r="OCT466" s="17"/>
      <c r="OCU466" s="17"/>
      <c r="OCV466" s="17"/>
      <c r="OCW466" s="17"/>
      <c r="OCX466" s="17"/>
      <c r="OCY466" s="17"/>
      <c r="OCZ466" s="17"/>
      <c r="ODA466" s="17"/>
      <c r="ODB466" s="17"/>
      <c r="ODC466" s="17"/>
      <c r="ODD466" s="17"/>
      <c r="ODE466" s="17"/>
      <c r="ODF466" s="17"/>
      <c r="ODG466" s="17"/>
      <c r="ODH466" s="17"/>
      <c r="ODI466" s="17"/>
      <c r="ODJ466" s="17"/>
      <c r="ODK466" s="17"/>
      <c r="ODL466" s="17"/>
      <c r="ODM466" s="17"/>
      <c r="ODN466" s="17"/>
      <c r="ODO466" s="17"/>
      <c r="ODP466" s="17"/>
      <c r="ODQ466" s="17"/>
      <c r="ODR466" s="17"/>
      <c r="ODS466" s="17"/>
      <c r="ODT466" s="17"/>
      <c r="ODU466" s="17"/>
      <c r="ODV466" s="17"/>
      <c r="ODW466" s="17"/>
      <c r="ODX466" s="17"/>
      <c r="ODY466" s="17"/>
      <c r="ODZ466" s="17"/>
      <c r="OEA466" s="17"/>
      <c r="OEB466" s="17"/>
      <c r="OEC466" s="17"/>
      <c r="OED466" s="17"/>
      <c r="OEE466" s="17"/>
      <c r="OEF466" s="17"/>
      <c r="OEG466" s="17"/>
      <c r="OEH466" s="17"/>
      <c r="OEI466" s="17"/>
      <c r="OEJ466" s="17"/>
      <c r="OEK466" s="17"/>
      <c r="OEL466" s="17"/>
      <c r="OEM466" s="17"/>
      <c r="OEN466" s="17"/>
      <c r="OEO466" s="17"/>
      <c r="OEP466" s="17"/>
      <c r="OEQ466" s="17"/>
      <c r="OER466" s="17"/>
      <c r="OES466" s="17"/>
      <c r="OET466" s="17"/>
      <c r="OEU466" s="17"/>
      <c r="OEV466" s="17"/>
      <c r="OEW466" s="17"/>
      <c r="OEX466" s="17"/>
      <c r="OEY466" s="17"/>
      <c r="OEZ466" s="17"/>
      <c r="OFA466" s="17"/>
      <c r="OFB466" s="17"/>
      <c r="OFC466" s="17"/>
      <c r="OFD466" s="17"/>
      <c r="OFE466" s="17"/>
      <c r="OFF466" s="17"/>
      <c r="OFG466" s="17"/>
      <c r="OFH466" s="17"/>
      <c r="OFI466" s="17"/>
      <c r="OFJ466" s="17"/>
      <c r="OFK466" s="17"/>
      <c r="OFL466" s="17"/>
      <c r="OFM466" s="17"/>
      <c r="OFN466" s="17"/>
      <c r="OFO466" s="17"/>
      <c r="OFP466" s="17"/>
      <c r="OFQ466" s="17"/>
      <c r="OFR466" s="17"/>
      <c r="OFS466" s="17"/>
      <c r="OFT466" s="17"/>
      <c r="OFU466" s="17"/>
      <c r="OFV466" s="17"/>
      <c r="OFW466" s="17"/>
      <c r="OFX466" s="17"/>
      <c r="OFY466" s="17"/>
      <c r="OFZ466" s="17"/>
      <c r="OGA466" s="17"/>
      <c r="OGB466" s="17"/>
      <c r="OGC466" s="17"/>
      <c r="OGD466" s="17"/>
      <c r="OGE466" s="17"/>
      <c r="OGF466" s="17"/>
      <c r="OGG466" s="17"/>
      <c r="OGH466" s="17"/>
      <c r="OGI466" s="17"/>
      <c r="OGJ466" s="17"/>
      <c r="OGK466" s="17"/>
      <c r="OGL466" s="17"/>
      <c r="OGM466" s="17"/>
      <c r="OGN466" s="17"/>
      <c r="OGO466" s="17"/>
      <c r="OGP466" s="17"/>
      <c r="OGQ466" s="17"/>
      <c r="OGR466" s="17"/>
      <c r="OGS466" s="17"/>
      <c r="OGT466" s="17"/>
      <c r="OGU466" s="17"/>
      <c r="OGV466" s="17"/>
      <c r="OGW466" s="17"/>
      <c r="OGX466" s="17"/>
      <c r="OGY466" s="17"/>
      <c r="OGZ466" s="17"/>
      <c r="OHA466" s="17"/>
      <c r="OHB466" s="17"/>
      <c r="OHC466" s="17"/>
      <c r="OHD466" s="17"/>
      <c r="OHE466" s="17"/>
      <c r="OHF466" s="17"/>
      <c r="OHG466" s="17"/>
      <c r="OHH466" s="17"/>
      <c r="OHI466" s="17"/>
      <c r="OHJ466" s="17"/>
      <c r="OHK466" s="17"/>
      <c r="OHL466" s="17"/>
      <c r="OHM466" s="17"/>
      <c r="OHN466" s="17"/>
      <c r="OHO466" s="17"/>
      <c r="OHP466" s="17"/>
      <c r="OHQ466" s="17"/>
      <c r="OHR466" s="17"/>
      <c r="OHS466" s="17"/>
      <c r="OHT466" s="17"/>
      <c r="OHU466" s="17"/>
      <c r="OHV466" s="17"/>
      <c r="OHW466" s="17"/>
      <c r="OHX466" s="17"/>
      <c r="OHY466" s="17"/>
      <c r="OHZ466" s="17"/>
      <c r="OIA466" s="17"/>
      <c r="OIB466" s="17"/>
      <c r="OIC466" s="17"/>
      <c r="OID466" s="17"/>
      <c r="OIE466" s="17"/>
      <c r="OIF466" s="17"/>
      <c r="OIG466" s="17"/>
      <c r="OIH466" s="17"/>
      <c r="OII466" s="17"/>
      <c r="OIJ466" s="17"/>
      <c r="OIK466" s="17"/>
      <c r="OIL466" s="17"/>
      <c r="OIM466" s="17"/>
      <c r="OIN466" s="17"/>
      <c r="OIO466" s="17"/>
      <c r="OIP466" s="17"/>
      <c r="OIQ466" s="17"/>
      <c r="OIR466" s="17"/>
      <c r="OIS466" s="17"/>
      <c r="OIT466" s="17"/>
      <c r="OIU466" s="17"/>
      <c r="OIV466" s="17"/>
      <c r="OIW466" s="17"/>
      <c r="OIX466" s="17"/>
      <c r="OIY466" s="17"/>
      <c r="OIZ466" s="17"/>
      <c r="OJA466" s="17"/>
      <c r="OJB466" s="17"/>
      <c r="OJC466" s="17"/>
      <c r="OJD466" s="17"/>
      <c r="OJE466" s="17"/>
      <c r="OJF466" s="17"/>
      <c r="OJG466" s="17"/>
      <c r="OJH466" s="17"/>
      <c r="OJI466" s="17"/>
      <c r="OJJ466" s="17"/>
      <c r="OJK466" s="17"/>
      <c r="OJL466" s="17"/>
      <c r="OJM466" s="17"/>
      <c r="OJN466" s="17"/>
      <c r="OJO466" s="17"/>
      <c r="OJP466" s="17"/>
      <c r="OJQ466" s="17"/>
      <c r="OJR466" s="17"/>
      <c r="OJS466" s="17"/>
      <c r="OJT466" s="17"/>
      <c r="OJU466" s="17"/>
      <c r="OJV466" s="17"/>
      <c r="OJW466" s="17"/>
      <c r="OJX466" s="17"/>
      <c r="OJY466" s="17"/>
      <c r="OJZ466" s="17"/>
      <c r="OKA466" s="17"/>
      <c r="OKB466" s="17"/>
      <c r="OKC466" s="17"/>
      <c r="OKD466" s="17"/>
      <c r="OKE466" s="17"/>
      <c r="OKF466" s="17"/>
      <c r="OKG466" s="17"/>
      <c r="OKH466" s="17"/>
      <c r="OKI466" s="17"/>
      <c r="OKJ466" s="17"/>
      <c r="OKK466" s="17"/>
      <c r="OKL466" s="17"/>
      <c r="OKM466" s="17"/>
      <c r="OKN466" s="17"/>
      <c r="OKO466" s="17"/>
      <c r="OKP466" s="17"/>
      <c r="OKQ466" s="17"/>
      <c r="OKR466" s="17"/>
      <c r="OKS466" s="17"/>
      <c r="OKT466" s="17"/>
      <c r="OKU466" s="17"/>
      <c r="OKV466" s="17"/>
      <c r="OKW466" s="17"/>
      <c r="OKX466" s="17"/>
      <c r="OKY466" s="17"/>
      <c r="OKZ466" s="17"/>
      <c r="OLA466" s="17"/>
      <c r="OLB466" s="17"/>
      <c r="OLC466" s="17"/>
      <c r="OLD466" s="17"/>
      <c r="OLE466" s="17"/>
      <c r="OLF466" s="17"/>
      <c r="OLG466" s="17"/>
      <c r="OLH466" s="17"/>
      <c r="OLI466" s="17"/>
      <c r="OLJ466" s="17"/>
      <c r="OLK466" s="17"/>
      <c r="OLL466" s="17"/>
      <c r="OLM466" s="17"/>
      <c r="OLN466" s="17"/>
      <c r="OLO466" s="17"/>
      <c r="OLP466" s="17"/>
      <c r="OLQ466" s="17"/>
      <c r="OLR466" s="17"/>
      <c r="OLS466" s="17"/>
      <c r="OLT466" s="17"/>
      <c r="OLU466" s="17"/>
      <c r="OLV466" s="17"/>
      <c r="OLW466" s="17"/>
      <c r="OLX466" s="17"/>
      <c r="OLY466" s="17"/>
      <c r="OLZ466" s="17"/>
      <c r="OMA466" s="17"/>
      <c r="OMB466" s="17"/>
      <c r="OMC466" s="17"/>
      <c r="OMD466" s="17"/>
      <c r="OME466" s="17"/>
      <c r="OMF466" s="17"/>
      <c r="OMG466" s="17"/>
      <c r="OMH466" s="17"/>
      <c r="OMI466" s="17"/>
      <c r="OMJ466" s="17"/>
      <c r="OMK466" s="17"/>
      <c r="OML466" s="17"/>
      <c r="OMM466" s="17"/>
      <c r="OMN466" s="17"/>
      <c r="OMO466" s="17"/>
      <c r="OMP466" s="17"/>
      <c r="OMQ466" s="17"/>
      <c r="OMR466" s="17"/>
      <c r="OMS466" s="17"/>
      <c r="OMT466" s="17"/>
      <c r="OMU466" s="17"/>
      <c r="OMV466" s="17"/>
      <c r="OMW466" s="17"/>
      <c r="OMX466" s="17"/>
      <c r="OMY466" s="17"/>
      <c r="OMZ466" s="17"/>
      <c r="ONA466" s="17"/>
      <c r="ONB466" s="17"/>
      <c r="ONC466" s="17"/>
      <c r="OND466" s="17"/>
      <c r="ONE466" s="17"/>
      <c r="ONF466" s="17"/>
      <c r="ONG466" s="17"/>
      <c r="ONH466" s="17"/>
      <c r="ONI466" s="17"/>
      <c r="ONJ466" s="17"/>
      <c r="ONK466" s="17"/>
      <c r="ONL466" s="17"/>
      <c r="ONM466" s="17"/>
      <c r="ONN466" s="17"/>
      <c r="ONO466" s="17"/>
      <c r="ONP466" s="17"/>
      <c r="ONQ466" s="17"/>
      <c r="ONR466" s="17"/>
      <c r="ONS466" s="17"/>
      <c r="ONT466" s="17"/>
      <c r="ONU466" s="17"/>
      <c r="ONV466" s="17"/>
      <c r="ONW466" s="17"/>
      <c r="ONX466" s="17"/>
      <c r="ONY466" s="17"/>
      <c r="ONZ466" s="17"/>
      <c r="OOA466" s="17"/>
      <c r="OOB466" s="17"/>
      <c r="OOC466" s="17"/>
      <c r="OOD466" s="17"/>
      <c r="OOE466" s="17"/>
      <c r="OOF466" s="17"/>
      <c r="OOG466" s="17"/>
      <c r="OOH466" s="17"/>
      <c r="OOI466" s="17"/>
      <c r="OOJ466" s="17"/>
      <c r="OOK466" s="17"/>
      <c r="OOL466" s="17"/>
      <c r="OOM466" s="17"/>
      <c r="OON466" s="17"/>
      <c r="OOO466" s="17"/>
      <c r="OOP466" s="17"/>
      <c r="OOQ466" s="17"/>
      <c r="OOR466" s="17"/>
      <c r="OOS466" s="17"/>
      <c r="OOT466" s="17"/>
      <c r="OOU466" s="17"/>
      <c r="OOV466" s="17"/>
      <c r="OOW466" s="17"/>
      <c r="OOX466" s="17"/>
      <c r="OOY466" s="17"/>
      <c r="OOZ466" s="17"/>
      <c r="OPA466" s="17"/>
      <c r="OPB466" s="17"/>
      <c r="OPC466" s="17"/>
      <c r="OPD466" s="17"/>
      <c r="OPE466" s="17"/>
      <c r="OPF466" s="17"/>
      <c r="OPG466" s="17"/>
      <c r="OPH466" s="17"/>
      <c r="OPI466" s="17"/>
      <c r="OPJ466" s="17"/>
      <c r="OPK466" s="17"/>
      <c r="OPL466" s="17"/>
      <c r="OPM466" s="17"/>
      <c r="OPN466" s="17"/>
      <c r="OPO466" s="17"/>
      <c r="OPP466" s="17"/>
      <c r="OPQ466" s="17"/>
      <c r="OPR466" s="17"/>
      <c r="OPS466" s="17"/>
      <c r="OPT466" s="17"/>
      <c r="OPU466" s="17"/>
      <c r="OPV466" s="17"/>
      <c r="OPW466" s="17"/>
      <c r="OPX466" s="17"/>
      <c r="OPY466" s="17"/>
      <c r="OPZ466" s="17"/>
      <c r="OQA466" s="17"/>
      <c r="OQB466" s="17"/>
      <c r="OQC466" s="17"/>
      <c r="OQD466" s="17"/>
      <c r="OQE466" s="17"/>
      <c r="OQF466" s="17"/>
      <c r="OQG466" s="17"/>
      <c r="OQH466" s="17"/>
      <c r="OQI466" s="17"/>
      <c r="OQJ466" s="17"/>
      <c r="OQK466" s="17"/>
      <c r="OQL466" s="17"/>
      <c r="OQM466" s="17"/>
      <c r="OQN466" s="17"/>
      <c r="OQO466" s="17"/>
      <c r="OQP466" s="17"/>
      <c r="OQQ466" s="17"/>
      <c r="OQR466" s="17"/>
      <c r="OQS466" s="17"/>
      <c r="OQT466" s="17"/>
      <c r="OQU466" s="17"/>
      <c r="OQV466" s="17"/>
      <c r="OQW466" s="17"/>
      <c r="OQX466" s="17"/>
      <c r="OQY466" s="17"/>
      <c r="OQZ466" s="17"/>
      <c r="ORA466" s="17"/>
      <c r="ORB466" s="17"/>
      <c r="ORC466" s="17"/>
      <c r="ORD466" s="17"/>
      <c r="ORE466" s="17"/>
      <c r="ORF466" s="17"/>
      <c r="ORG466" s="17"/>
      <c r="ORH466" s="17"/>
      <c r="ORI466" s="17"/>
      <c r="ORJ466" s="17"/>
      <c r="ORK466" s="17"/>
      <c r="ORL466" s="17"/>
      <c r="ORM466" s="17"/>
      <c r="ORN466" s="17"/>
      <c r="ORO466" s="17"/>
      <c r="ORP466" s="17"/>
      <c r="ORQ466" s="17"/>
      <c r="ORR466" s="17"/>
      <c r="ORS466" s="17"/>
      <c r="ORT466" s="17"/>
      <c r="ORU466" s="17"/>
      <c r="ORV466" s="17"/>
      <c r="ORW466" s="17"/>
      <c r="ORX466" s="17"/>
      <c r="ORY466" s="17"/>
      <c r="ORZ466" s="17"/>
      <c r="OSA466" s="17"/>
      <c r="OSB466" s="17"/>
      <c r="OSC466" s="17"/>
      <c r="OSD466" s="17"/>
      <c r="OSE466" s="17"/>
      <c r="OSF466" s="17"/>
      <c r="OSG466" s="17"/>
      <c r="OSH466" s="17"/>
      <c r="OSI466" s="17"/>
      <c r="OSJ466" s="17"/>
      <c r="OSK466" s="17"/>
      <c r="OSL466" s="17"/>
      <c r="OSM466" s="17"/>
      <c r="OSN466" s="17"/>
      <c r="OSO466" s="17"/>
      <c r="OSP466" s="17"/>
      <c r="OSQ466" s="17"/>
      <c r="OSR466" s="17"/>
      <c r="OSS466" s="17"/>
      <c r="OST466" s="17"/>
      <c r="OSU466" s="17"/>
      <c r="OSV466" s="17"/>
      <c r="OSW466" s="17"/>
      <c r="OSX466" s="17"/>
      <c r="OSY466" s="17"/>
      <c r="OSZ466" s="17"/>
      <c r="OTA466" s="17"/>
      <c r="OTB466" s="17"/>
      <c r="OTC466" s="17"/>
      <c r="OTD466" s="17"/>
      <c r="OTE466" s="17"/>
      <c r="OTF466" s="17"/>
      <c r="OTG466" s="17"/>
      <c r="OTH466" s="17"/>
      <c r="OTI466" s="17"/>
      <c r="OTJ466" s="17"/>
      <c r="OTK466" s="17"/>
      <c r="OTL466" s="17"/>
      <c r="OTM466" s="17"/>
      <c r="OTN466" s="17"/>
      <c r="OTO466" s="17"/>
      <c r="OTP466" s="17"/>
      <c r="OTQ466" s="17"/>
      <c r="OTR466" s="17"/>
      <c r="OTS466" s="17"/>
      <c r="OTT466" s="17"/>
      <c r="OTU466" s="17"/>
      <c r="OTV466" s="17"/>
      <c r="OTW466" s="17"/>
      <c r="OTX466" s="17"/>
      <c r="OTY466" s="17"/>
      <c r="OTZ466" s="17"/>
      <c r="OUA466" s="17"/>
      <c r="OUB466" s="17"/>
      <c r="OUC466" s="17"/>
      <c r="OUD466" s="17"/>
      <c r="OUE466" s="17"/>
      <c r="OUF466" s="17"/>
      <c r="OUG466" s="17"/>
      <c r="OUH466" s="17"/>
      <c r="OUI466" s="17"/>
      <c r="OUJ466" s="17"/>
      <c r="OUK466" s="17"/>
      <c r="OUL466" s="17"/>
      <c r="OUM466" s="17"/>
      <c r="OUN466" s="17"/>
      <c r="OUO466" s="17"/>
      <c r="OUP466" s="17"/>
      <c r="OUQ466" s="17"/>
      <c r="OUR466" s="17"/>
      <c r="OUS466" s="17"/>
      <c r="OUT466" s="17"/>
      <c r="OUU466" s="17"/>
      <c r="OUV466" s="17"/>
      <c r="OUW466" s="17"/>
      <c r="OUX466" s="17"/>
      <c r="OUY466" s="17"/>
      <c r="OUZ466" s="17"/>
      <c r="OVA466" s="17"/>
      <c r="OVB466" s="17"/>
      <c r="OVC466" s="17"/>
      <c r="OVD466" s="17"/>
      <c r="OVE466" s="17"/>
      <c r="OVF466" s="17"/>
      <c r="OVG466" s="17"/>
      <c r="OVH466" s="17"/>
      <c r="OVI466" s="17"/>
      <c r="OVJ466" s="17"/>
      <c r="OVK466" s="17"/>
      <c r="OVL466" s="17"/>
      <c r="OVM466" s="17"/>
      <c r="OVN466" s="17"/>
      <c r="OVO466" s="17"/>
      <c r="OVP466" s="17"/>
      <c r="OVQ466" s="17"/>
      <c r="OVR466" s="17"/>
      <c r="OVS466" s="17"/>
      <c r="OVT466" s="17"/>
      <c r="OVU466" s="17"/>
      <c r="OVV466" s="17"/>
      <c r="OVW466" s="17"/>
      <c r="OVX466" s="17"/>
      <c r="OVY466" s="17"/>
      <c r="OVZ466" s="17"/>
      <c r="OWA466" s="17"/>
      <c r="OWB466" s="17"/>
      <c r="OWC466" s="17"/>
      <c r="OWD466" s="17"/>
      <c r="OWE466" s="17"/>
      <c r="OWF466" s="17"/>
      <c r="OWG466" s="17"/>
      <c r="OWH466" s="17"/>
      <c r="OWI466" s="17"/>
      <c r="OWJ466" s="17"/>
      <c r="OWK466" s="17"/>
      <c r="OWL466" s="17"/>
      <c r="OWM466" s="17"/>
      <c r="OWN466" s="17"/>
      <c r="OWO466" s="17"/>
      <c r="OWP466" s="17"/>
      <c r="OWQ466" s="17"/>
      <c r="OWR466" s="17"/>
      <c r="OWS466" s="17"/>
      <c r="OWT466" s="17"/>
      <c r="OWU466" s="17"/>
      <c r="OWV466" s="17"/>
      <c r="OWW466" s="17"/>
      <c r="OWX466" s="17"/>
      <c r="OWY466" s="17"/>
      <c r="OWZ466" s="17"/>
      <c r="OXA466" s="17"/>
      <c r="OXB466" s="17"/>
      <c r="OXC466" s="17"/>
      <c r="OXD466" s="17"/>
      <c r="OXE466" s="17"/>
      <c r="OXF466" s="17"/>
      <c r="OXG466" s="17"/>
      <c r="OXH466" s="17"/>
      <c r="OXI466" s="17"/>
      <c r="OXJ466" s="17"/>
      <c r="OXK466" s="17"/>
      <c r="OXL466" s="17"/>
      <c r="OXM466" s="17"/>
      <c r="OXN466" s="17"/>
      <c r="OXO466" s="17"/>
      <c r="OXP466" s="17"/>
      <c r="OXQ466" s="17"/>
      <c r="OXR466" s="17"/>
      <c r="OXS466" s="17"/>
      <c r="OXT466" s="17"/>
      <c r="OXU466" s="17"/>
      <c r="OXV466" s="17"/>
      <c r="OXW466" s="17"/>
      <c r="OXX466" s="17"/>
      <c r="OXY466" s="17"/>
      <c r="OXZ466" s="17"/>
      <c r="OYA466" s="17"/>
      <c r="OYB466" s="17"/>
      <c r="OYC466" s="17"/>
      <c r="OYD466" s="17"/>
      <c r="OYE466" s="17"/>
      <c r="OYF466" s="17"/>
      <c r="OYG466" s="17"/>
      <c r="OYH466" s="17"/>
      <c r="OYI466" s="17"/>
      <c r="OYJ466" s="17"/>
      <c r="OYK466" s="17"/>
      <c r="OYL466" s="17"/>
      <c r="OYM466" s="17"/>
      <c r="OYN466" s="17"/>
      <c r="OYO466" s="17"/>
      <c r="OYP466" s="17"/>
      <c r="OYQ466" s="17"/>
      <c r="OYR466" s="17"/>
      <c r="OYS466" s="17"/>
      <c r="OYT466" s="17"/>
      <c r="OYU466" s="17"/>
      <c r="OYV466" s="17"/>
      <c r="OYW466" s="17"/>
      <c r="OYX466" s="17"/>
      <c r="OYY466" s="17"/>
      <c r="OYZ466" s="17"/>
      <c r="OZA466" s="17"/>
      <c r="OZB466" s="17"/>
      <c r="OZC466" s="17"/>
      <c r="OZD466" s="17"/>
      <c r="OZE466" s="17"/>
      <c r="OZF466" s="17"/>
      <c r="OZG466" s="17"/>
      <c r="OZH466" s="17"/>
      <c r="OZI466" s="17"/>
      <c r="OZJ466" s="17"/>
      <c r="OZK466" s="17"/>
      <c r="OZL466" s="17"/>
      <c r="OZM466" s="17"/>
      <c r="OZN466" s="17"/>
      <c r="OZO466" s="17"/>
      <c r="OZP466" s="17"/>
      <c r="OZQ466" s="17"/>
      <c r="OZR466" s="17"/>
      <c r="OZS466" s="17"/>
      <c r="OZT466" s="17"/>
      <c r="OZU466" s="17"/>
      <c r="OZV466" s="17"/>
      <c r="OZW466" s="17"/>
      <c r="OZX466" s="17"/>
      <c r="OZY466" s="17"/>
      <c r="OZZ466" s="17"/>
      <c r="PAA466" s="17"/>
      <c r="PAB466" s="17"/>
      <c r="PAC466" s="17"/>
      <c r="PAD466" s="17"/>
      <c r="PAE466" s="17"/>
      <c r="PAF466" s="17"/>
      <c r="PAG466" s="17"/>
      <c r="PAH466" s="17"/>
      <c r="PAI466" s="17"/>
      <c r="PAJ466" s="17"/>
      <c r="PAK466" s="17"/>
      <c r="PAL466" s="17"/>
      <c r="PAM466" s="17"/>
      <c r="PAN466" s="17"/>
      <c r="PAO466" s="17"/>
      <c r="PAP466" s="17"/>
      <c r="PAQ466" s="17"/>
      <c r="PAR466" s="17"/>
      <c r="PAS466" s="17"/>
      <c r="PAT466" s="17"/>
      <c r="PAU466" s="17"/>
      <c r="PAV466" s="17"/>
      <c r="PAW466" s="17"/>
      <c r="PAX466" s="17"/>
      <c r="PAY466" s="17"/>
      <c r="PAZ466" s="17"/>
      <c r="PBA466" s="17"/>
      <c r="PBB466" s="17"/>
      <c r="PBC466" s="17"/>
      <c r="PBD466" s="17"/>
      <c r="PBE466" s="17"/>
      <c r="PBF466" s="17"/>
      <c r="PBG466" s="17"/>
      <c r="PBH466" s="17"/>
      <c r="PBI466" s="17"/>
      <c r="PBJ466" s="17"/>
      <c r="PBK466" s="17"/>
      <c r="PBL466" s="17"/>
      <c r="PBM466" s="17"/>
      <c r="PBN466" s="17"/>
      <c r="PBO466" s="17"/>
      <c r="PBP466" s="17"/>
      <c r="PBQ466" s="17"/>
      <c r="PBR466" s="17"/>
      <c r="PBS466" s="17"/>
      <c r="PBT466" s="17"/>
      <c r="PBU466" s="17"/>
      <c r="PBV466" s="17"/>
      <c r="PBW466" s="17"/>
      <c r="PBX466" s="17"/>
      <c r="PBY466" s="17"/>
      <c r="PBZ466" s="17"/>
      <c r="PCA466" s="17"/>
      <c r="PCB466" s="17"/>
      <c r="PCC466" s="17"/>
      <c r="PCD466" s="17"/>
      <c r="PCE466" s="17"/>
      <c r="PCF466" s="17"/>
      <c r="PCG466" s="17"/>
      <c r="PCH466" s="17"/>
      <c r="PCI466" s="17"/>
      <c r="PCJ466" s="17"/>
      <c r="PCK466" s="17"/>
      <c r="PCL466" s="17"/>
      <c r="PCM466" s="17"/>
      <c r="PCN466" s="17"/>
      <c r="PCO466" s="17"/>
      <c r="PCP466" s="17"/>
      <c r="PCQ466" s="17"/>
      <c r="PCR466" s="17"/>
      <c r="PCS466" s="17"/>
      <c r="PCT466" s="17"/>
      <c r="PCU466" s="17"/>
      <c r="PCV466" s="17"/>
      <c r="PCW466" s="17"/>
      <c r="PCX466" s="17"/>
      <c r="PCY466" s="17"/>
      <c r="PCZ466" s="17"/>
      <c r="PDA466" s="17"/>
      <c r="PDB466" s="17"/>
      <c r="PDC466" s="17"/>
      <c r="PDD466" s="17"/>
      <c r="PDE466" s="17"/>
      <c r="PDF466" s="17"/>
      <c r="PDG466" s="17"/>
      <c r="PDH466" s="17"/>
      <c r="PDI466" s="17"/>
      <c r="PDJ466" s="17"/>
      <c r="PDK466" s="17"/>
      <c r="PDL466" s="17"/>
      <c r="PDM466" s="17"/>
      <c r="PDN466" s="17"/>
      <c r="PDO466" s="17"/>
      <c r="PDP466" s="17"/>
      <c r="PDQ466" s="17"/>
      <c r="PDR466" s="17"/>
      <c r="PDS466" s="17"/>
      <c r="PDT466" s="17"/>
      <c r="PDU466" s="17"/>
      <c r="PDV466" s="17"/>
      <c r="PDW466" s="17"/>
      <c r="PDX466" s="17"/>
      <c r="PDY466" s="17"/>
      <c r="PDZ466" s="17"/>
      <c r="PEA466" s="17"/>
      <c r="PEB466" s="17"/>
      <c r="PEC466" s="17"/>
      <c r="PED466" s="17"/>
      <c r="PEE466" s="17"/>
      <c r="PEF466" s="17"/>
      <c r="PEG466" s="17"/>
      <c r="PEH466" s="17"/>
      <c r="PEI466" s="17"/>
      <c r="PEJ466" s="17"/>
      <c r="PEK466" s="17"/>
      <c r="PEL466" s="17"/>
      <c r="PEM466" s="17"/>
      <c r="PEN466" s="17"/>
      <c r="PEO466" s="17"/>
      <c r="PEP466" s="17"/>
      <c r="PEQ466" s="17"/>
      <c r="PER466" s="17"/>
      <c r="PES466" s="17"/>
      <c r="PET466" s="17"/>
      <c r="PEU466" s="17"/>
      <c r="PEV466" s="17"/>
      <c r="PEW466" s="17"/>
      <c r="PEX466" s="17"/>
      <c r="PEY466" s="17"/>
      <c r="PEZ466" s="17"/>
      <c r="PFA466" s="17"/>
      <c r="PFB466" s="17"/>
      <c r="PFC466" s="17"/>
      <c r="PFD466" s="17"/>
      <c r="PFE466" s="17"/>
      <c r="PFF466" s="17"/>
      <c r="PFG466" s="17"/>
      <c r="PFH466" s="17"/>
      <c r="PFI466" s="17"/>
      <c r="PFJ466" s="17"/>
      <c r="PFK466" s="17"/>
      <c r="PFL466" s="17"/>
      <c r="PFM466" s="17"/>
      <c r="PFN466" s="17"/>
      <c r="PFO466" s="17"/>
      <c r="PFP466" s="17"/>
      <c r="PFQ466" s="17"/>
      <c r="PFR466" s="17"/>
      <c r="PFS466" s="17"/>
      <c r="PFT466" s="17"/>
      <c r="PFU466" s="17"/>
      <c r="PFV466" s="17"/>
      <c r="PFW466" s="17"/>
      <c r="PFX466" s="17"/>
      <c r="PFY466" s="17"/>
      <c r="PFZ466" s="17"/>
      <c r="PGA466" s="17"/>
      <c r="PGB466" s="17"/>
      <c r="PGC466" s="17"/>
      <c r="PGD466" s="17"/>
      <c r="PGE466" s="17"/>
      <c r="PGF466" s="17"/>
      <c r="PGG466" s="17"/>
      <c r="PGH466" s="17"/>
      <c r="PGI466" s="17"/>
      <c r="PGJ466" s="17"/>
      <c r="PGK466" s="17"/>
      <c r="PGL466" s="17"/>
      <c r="PGM466" s="17"/>
      <c r="PGN466" s="17"/>
      <c r="PGO466" s="17"/>
      <c r="PGP466" s="17"/>
      <c r="PGQ466" s="17"/>
      <c r="PGR466" s="17"/>
      <c r="PGS466" s="17"/>
      <c r="PGT466" s="17"/>
      <c r="PGU466" s="17"/>
      <c r="PGV466" s="17"/>
      <c r="PGW466" s="17"/>
      <c r="PGX466" s="17"/>
      <c r="PGY466" s="17"/>
      <c r="PGZ466" s="17"/>
      <c r="PHA466" s="17"/>
      <c r="PHB466" s="17"/>
      <c r="PHC466" s="17"/>
      <c r="PHD466" s="17"/>
      <c r="PHE466" s="17"/>
      <c r="PHF466" s="17"/>
      <c r="PHG466" s="17"/>
      <c r="PHH466" s="17"/>
      <c r="PHI466" s="17"/>
      <c r="PHJ466" s="17"/>
      <c r="PHK466" s="17"/>
      <c r="PHL466" s="17"/>
      <c r="PHM466" s="17"/>
      <c r="PHN466" s="17"/>
      <c r="PHO466" s="17"/>
      <c r="PHP466" s="17"/>
      <c r="PHQ466" s="17"/>
      <c r="PHR466" s="17"/>
      <c r="PHS466" s="17"/>
      <c r="PHT466" s="17"/>
      <c r="PHU466" s="17"/>
      <c r="PHV466" s="17"/>
      <c r="PHW466" s="17"/>
      <c r="PHX466" s="17"/>
      <c r="PHY466" s="17"/>
      <c r="PHZ466" s="17"/>
      <c r="PIA466" s="17"/>
      <c r="PIB466" s="17"/>
      <c r="PIC466" s="17"/>
      <c r="PID466" s="17"/>
      <c r="PIE466" s="17"/>
      <c r="PIF466" s="17"/>
      <c r="PIG466" s="17"/>
      <c r="PIH466" s="17"/>
      <c r="PII466" s="17"/>
      <c r="PIJ466" s="17"/>
      <c r="PIK466" s="17"/>
      <c r="PIL466" s="17"/>
      <c r="PIM466" s="17"/>
      <c r="PIN466" s="17"/>
      <c r="PIO466" s="17"/>
      <c r="PIP466" s="17"/>
      <c r="PIQ466" s="17"/>
      <c r="PIR466" s="17"/>
      <c r="PIS466" s="17"/>
      <c r="PIT466" s="17"/>
      <c r="PIU466" s="17"/>
      <c r="PIV466" s="17"/>
      <c r="PIW466" s="17"/>
      <c r="PIX466" s="17"/>
      <c r="PIY466" s="17"/>
      <c r="PIZ466" s="17"/>
      <c r="PJA466" s="17"/>
      <c r="PJB466" s="17"/>
      <c r="PJC466" s="17"/>
      <c r="PJD466" s="17"/>
      <c r="PJE466" s="17"/>
      <c r="PJF466" s="17"/>
      <c r="PJG466" s="17"/>
      <c r="PJH466" s="17"/>
      <c r="PJI466" s="17"/>
      <c r="PJJ466" s="17"/>
      <c r="PJK466" s="17"/>
      <c r="PJL466" s="17"/>
      <c r="PJM466" s="17"/>
      <c r="PJN466" s="17"/>
      <c r="PJO466" s="17"/>
      <c r="PJP466" s="17"/>
      <c r="PJQ466" s="17"/>
      <c r="PJR466" s="17"/>
      <c r="PJS466" s="17"/>
      <c r="PJT466" s="17"/>
      <c r="PJU466" s="17"/>
      <c r="PJV466" s="17"/>
      <c r="PJW466" s="17"/>
      <c r="PJX466" s="17"/>
      <c r="PJY466" s="17"/>
      <c r="PJZ466" s="17"/>
      <c r="PKA466" s="17"/>
      <c r="PKB466" s="17"/>
      <c r="PKC466" s="17"/>
      <c r="PKD466" s="17"/>
      <c r="PKE466" s="17"/>
      <c r="PKF466" s="17"/>
      <c r="PKG466" s="17"/>
      <c r="PKH466" s="17"/>
      <c r="PKI466" s="17"/>
      <c r="PKJ466" s="17"/>
      <c r="PKK466" s="17"/>
      <c r="PKL466" s="17"/>
      <c r="PKM466" s="17"/>
      <c r="PKN466" s="17"/>
      <c r="PKO466" s="17"/>
      <c r="PKP466" s="17"/>
      <c r="PKQ466" s="17"/>
      <c r="PKR466" s="17"/>
      <c r="PKS466" s="17"/>
      <c r="PKT466" s="17"/>
      <c r="PKU466" s="17"/>
      <c r="PKV466" s="17"/>
      <c r="PKW466" s="17"/>
      <c r="PKX466" s="17"/>
      <c r="PKY466" s="17"/>
      <c r="PKZ466" s="17"/>
      <c r="PLA466" s="17"/>
      <c r="PLB466" s="17"/>
      <c r="PLC466" s="17"/>
      <c r="PLD466" s="17"/>
      <c r="PLE466" s="17"/>
      <c r="PLF466" s="17"/>
      <c r="PLG466" s="17"/>
      <c r="PLH466" s="17"/>
      <c r="PLI466" s="17"/>
      <c r="PLJ466" s="17"/>
      <c r="PLK466" s="17"/>
      <c r="PLL466" s="17"/>
      <c r="PLM466" s="17"/>
      <c r="PLN466" s="17"/>
      <c r="PLO466" s="17"/>
      <c r="PLP466" s="17"/>
      <c r="PLQ466" s="17"/>
      <c r="PLR466" s="17"/>
      <c r="PLS466" s="17"/>
      <c r="PLT466" s="17"/>
      <c r="PLU466" s="17"/>
      <c r="PLV466" s="17"/>
      <c r="PLW466" s="17"/>
      <c r="PLX466" s="17"/>
      <c r="PLY466" s="17"/>
      <c r="PLZ466" s="17"/>
      <c r="PMA466" s="17"/>
      <c r="PMB466" s="17"/>
      <c r="PMC466" s="17"/>
      <c r="PMD466" s="17"/>
      <c r="PME466" s="17"/>
      <c r="PMF466" s="17"/>
      <c r="PMG466" s="17"/>
      <c r="PMH466" s="17"/>
      <c r="PMI466" s="17"/>
      <c r="PMJ466" s="17"/>
      <c r="PMK466" s="17"/>
      <c r="PML466" s="17"/>
      <c r="PMM466" s="17"/>
      <c r="PMN466" s="17"/>
      <c r="PMO466" s="17"/>
      <c r="PMP466" s="17"/>
      <c r="PMQ466" s="17"/>
      <c r="PMR466" s="17"/>
      <c r="PMS466" s="17"/>
      <c r="PMT466" s="17"/>
      <c r="PMU466" s="17"/>
      <c r="PMV466" s="17"/>
      <c r="PMW466" s="17"/>
      <c r="PMX466" s="17"/>
      <c r="PMY466" s="17"/>
      <c r="PMZ466" s="17"/>
      <c r="PNA466" s="17"/>
      <c r="PNB466" s="17"/>
      <c r="PNC466" s="17"/>
      <c r="PND466" s="17"/>
      <c r="PNE466" s="17"/>
      <c r="PNF466" s="17"/>
      <c r="PNG466" s="17"/>
      <c r="PNH466" s="17"/>
      <c r="PNI466" s="17"/>
      <c r="PNJ466" s="17"/>
      <c r="PNK466" s="17"/>
      <c r="PNL466" s="17"/>
      <c r="PNM466" s="17"/>
      <c r="PNN466" s="17"/>
      <c r="PNO466" s="17"/>
      <c r="PNP466" s="17"/>
      <c r="PNQ466" s="17"/>
      <c r="PNR466" s="17"/>
      <c r="PNS466" s="17"/>
      <c r="PNT466" s="17"/>
      <c r="PNU466" s="17"/>
      <c r="PNV466" s="17"/>
      <c r="PNW466" s="17"/>
      <c r="PNX466" s="17"/>
      <c r="PNY466" s="17"/>
      <c r="PNZ466" s="17"/>
      <c r="POA466" s="17"/>
      <c r="POB466" s="17"/>
      <c r="POC466" s="17"/>
      <c r="POD466" s="17"/>
      <c r="POE466" s="17"/>
      <c r="POF466" s="17"/>
      <c r="POG466" s="17"/>
      <c r="POH466" s="17"/>
      <c r="POI466" s="17"/>
      <c r="POJ466" s="17"/>
      <c r="POK466" s="17"/>
      <c r="POL466" s="17"/>
      <c r="POM466" s="17"/>
      <c r="PON466" s="17"/>
      <c r="POO466" s="17"/>
      <c r="POP466" s="17"/>
      <c r="POQ466" s="17"/>
      <c r="POR466" s="17"/>
      <c r="POS466" s="17"/>
      <c r="POT466" s="17"/>
      <c r="POU466" s="17"/>
      <c r="POV466" s="17"/>
      <c r="POW466" s="17"/>
      <c r="POX466" s="17"/>
      <c r="POY466" s="17"/>
      <c r="POZ466" s="17"/>
      <c r="PPA466" s="17"/>
      <c r="PPB466" s="17"/>
      <c r="PPC466" s="17"/>
      <c r="PPD466" s="17"/>
      <c r="PPE466" s="17"/>
      <c r="PPF466" s="17"/>
      <c r="PPG466" s="17"/>
      <c r="PPH466" s="17"/>
      <c r="PPI466" s="17"/>
      <c r="PPJ466" s="17"/>
      <c r="PPK466" s="17"/>
      <c r="PPL466" s="17"/>
      <c r="PPM466" s="17"/>
      <c r="PPN466" s="17"/>
      <c r="PPO466" s="17"/>
      <c r="PPP466" s="17"/>
      <c r="PPQ466" s="17"/>
      <c r="PPR466" s="17"/>
      <c r="PPS466" s="17"/>
      <c r="PPT466" s="17"/>
      <c r="PPU466" s="17"/>
      <c r="PPV466" s="17"/>
      <c r="PPW466" s="17"/>
      <c r="PPX466" s="17"/>
      <c r="PPY466" s="17"/>
      <c r="PPZ466" s="17"/>
      <c r="PQA466" s="17"/>
      <c r="PQB466" s="17"/>
      <c r="PQC466" s="17"/>
      <c r="PQD466" s="17"/>
      <c r="PQE466" s="17"/>
      <c r="PQF466" s="17"/>
      <c r="PQG466" s="17"/>
      <c r="PQH466" s="17"/>
      <c r="PQI466" s="17"/>
      <c r="PQJ466" s="17"/>
      <c r="PQK466" s="17"/>
      <c r="PQL466" s="17"/>
      <c r="PQM466" s="17"/>
      <c r="PQN466" s="17"/>
      <c r="PQO466" s="17"/>
      <c r="PQP466" s="17"/>
      <c r="PQQ466" s="17"/>
      <c r="PQR466" s="17"/>
      <c r="PQS466" s="17"/>
      <c r="PQT466" s="17"/>
      <c r="PQU466" s="17"/>
      <c r="PQV466" s="17"/>
      <c r="PQW466" s="17"/>
      <c r="PQX466" s="17"/>
      <c r="PQY466" s="17"/>
      <c r="PQZ466" s="17"/>
      <c r="PRA466" s="17"/>
      <c r="PRB466" s="17"/>
      <c r="PRC466" s="17"/>
      <c r="PRD466" s="17"/>
      <c r="PRE466" s="17"/>
      <c r="PRF466" s="17"/>
      <c r="PRG466" s="17"/>
      <c r="PRH466" s="17"/>
      <c r="PRI466" s="17"/>
      <c r="PRJ466" s="17"/>
      <c r="PRK466" s="17"/>
      <c r="PRL466" s="17"/>
      <c r="PRM466" s="17"/>
      <c r="PRN466" s="17"/>
      <c r="PRO466" s="17"/>
      <c r="PRP466" s="17"/>
      <c r="PRQ466" s="17"/>
      <c r="PRR466" s="17"/>
      <c r="PRS466" s="17"/>
      <c r="PRT466" s="17"/>
      <c r="PRU466" s="17"/>
      <c r="PRV466" s="17"/>
      <c r="PRW466" s="17"/>
      <c r="PRX466" s="17"/>
      <c r="PRY466" s="17"/>
      <c r="PRZ466" s="17"/>
      <c r="PSA466" s="17"/>
      <c r="PSB466" s="17"/>
      <c r="PSC466" s="17"/>
      <c r="PSD466" s="17"/>
      <c r="PSE466" s="17"/>
      <c r="PSF466" s="17"/>
      <c r="PSG466" s="17"/>
      <c r="PSH466" s="17"/>
      <c r="PSI466" s="17"/>
      <c r="PSJ466" s="17"/>
      <c r="PSK466" s="17"/>
      <c r="PSL466" s="17"/>
      <c r="PSM466" s="17"/>
      <c r="PSN466" s="17"/>
      <c r="PSO466" s="17"/>
      <c r="PSP466" s="17"/>
      <c r="PSQ466" s="17"/>
      <c r="PSR466" s="17"/>
      <c r="PSS466" s="17"/>
      <c r="PST466" s="17"/>
      <c r="PSU466" s="17"/>
      <c r="PSV466" s="17"/>
      <c r="PSW466" s="17"/>
      <c r="PSX466" s="17"/>
      <c r="PSY466" s="17"/>
      <c r="PSZ466" s="17"/>
      <c r="PTA466" s="17"/>
      <c r="PTB466" s="17"/>
      <c r="PTC466" s="17"/>
      <c r="PTD466" s="17"/>
      <c r="PTE466" s="17"/>
      <c r="PTF466" s="17"/>
      <c r="PTG466" s="17"/>
      <c r="PTH466" s="17"/>
      <c r="PTI466" s="17"/>
      <c r="PTJ466" s="17"/>
      <c r="PTK466" s="17"/>
      <c r="PTL466" s="17"/>
      <c r="PTM466" s="17"/>
      <c r="PTN466" s="17"/>
      <c r="PTO466" s="17"/>
      <c r="PTP466" s="17"/>
      <c r="PTQ466" s="17"/>
      <c r="PTR466" s="17"/>
      <c r="PTS466" s="17"/>
      <c r="PTT466" s="17"/>
      <c r="PTU466" s="17"/>
      <c r="PTV466" s="17"/>
      <c r="PTW466" s="17"/>
      <c r="PTX466" s="17"/>
      <c r="PTY466" s="17"/>
      <c r="PTZ466" s="17"/>
      <c r="PUA466" s="17"/>
      <c r="PUB466" s="17"/>
      <c r="PUC466" s="17"/>
      <c r="PUD466" s="17"/>
      <c r="PUE466" s="17"/>
      <c r="PUF466" s="17"/>
      <c r="PUG466" s="17"/>
      <c r="PUH466" s="17"/>
      <c r="PUI466" s="17"/>
      <c r="PUJ466" s="17"/>
      <c r="PUK466" s="17"/>
      <c r="PUL466" s="17"/>
      <c r="PUM466" s="17"/>
      <c r="PUN466" s="17"/>
      <c r="PUO466" s="17"/>
      <c r="PUP466" s="17"/>
      <c r="PUQ466" s="17"/>
      <c r="PUR466" s="17"/>
      <c r="PUS466" s="17"/>
      <c r="PUT466" s="17"/>
      <c r="PUU466" s="17"/>
      <c r="PUV466" s="17"/>
      <c r="PUW466" s="17"/>
      <c r="PUX466" s="17"/>
      <c r="PUY466" s="17"/>
      <c r="PUZ466" s="17"/>
      <c r="PVA466" s="17"/>
      <c r="PVB466" s="17"/>
      <c r="PVC466" s="17"/>
      <c r="PVD466" s="17"/>
      <c r="PVE466" s="17"/>
      <c r="PVF466" s="17"/>
      <c r="PVG466" s="17"/>
      <c r="PVH466" s="17"/>
      <c r="PVI466" s="17"/>
      <c r="PVJ466" s="17"/>
      <c r="PVK466" s="17"/>
      <c r="PVL466" s="17"/>
      <c r="PVM466" s="17"/>
      <c r="PVN466" s="17"/>
      <c r="PVO466" s="17"/>
      <c r="PVP466" s="17"/>
      <c r="PVQ466" s="17"/>
      <c r="PVR466" s="17"/>
      <c r="PVS466" s="17"/>
      <c r="PVT466" s="17"/>
      <c r="PVU466" s="17"/>
      <c r="PVV466" s="17"/>
      <c r="PVW466" s="17"/>
      <c r="PVX466" s="17"/>
      <c r="PVY466" s="17"/>
      <c r="PVZ466" s="17"/>
      <c r="PWA466" s="17"/>
      <c r="PWB466" s="17"/>
      <c r="PWC466" s="17"/>
      <c r="PWD466" s="17"/>
      <c r="PWE466" s="17"/>
      <c r="PWF466" s="17"/>
      <c r="PWG466" s="17"/>
      <c r="PWH466" s="17"/>
      <c r="PWI466" s="17"/>
      <c r="PWJ466" s="17"/>
      <c r="PWK466" s="17"/>
      <c r="PWL466" s="17"/>
      <c r="PWM466" s="17"/>
      <c r="PWN466" s="17"/>
      <c r="PWO466" s="17"/>
      <c r="PWP466" s="17"/>
      <c r="PWQ466" s="17"/>
      <c r="PWR466" s="17"/>
      <c r="PWS466" s="17"/>
      <c r="PWT466" s="17"/>
      <c r="PWU466" s="17"/>
      <c r="PWV466" s="17"/>
      <c r="PWW466" s="17"/>
      <c r="PWX466" s="17"/>
      <c r="PWY466" s="17"/>
      <c r="PWZ466" s="17"/>
      <c r="PXA466" s="17"/>
      <c r="PXB466" s="17"/>
      <c r="PXC466" s="17"/>
      <c r="PXD466" s="17"/>
      <c r="PXE466" s="17"/>
      <c r="PXF466" s="17"/>
      <c r="PXG466" s="17"/>
      <c r="PXH466" s="17"/>
      <c r="PXI466" s="17"/>
      <c r="PXJ466" s="17"/>
      <c r="PXK466" s="17"/>
      <c r="PXL466" s="17"/>
      <c r="PXM466" s="17"/>
      <c r="PXN466" s="17"/>
      <c r="PXO466" s="17"/>
      <c r="PXP466" s="17"/>
      <c r="PXQ466" s="17"/>
      <c r="PXR466" s="17"/>
      <c r="PXS466" s="17"/>
      <c r="PXT466" s="17"/>
      <c r="PXU466" s="17"/>
      <c r="PXV466" s="17"/>
      <c r="PXW466" s="17"/>
      <c r="PXX466" s="17"/>
      <c r="PXY466" s="17"/>
      <c r="PXZ466" s="17"/>
      <c r="PYA466" s="17"/>
      <c r="PYB466" s="17"/>
      <c r="PYC466" s="17"/>
      <c r="PYD466" s="17"/>
      <c r="PYE466" s="17"/>
      <c r="PYF466" s="17"/>
      <c r="PYG466" s="17"/>
      <c r="PYH466" s="17"/>
      <c r="PYI466" s="17"/>
      <c r="PYJ466" s="17"/>
      <c r="PYK466" s="17"/>
      <c r="PYL466" s="17"/>
      <c r="PYM466" s="17"/>
      <c r="PYN466" s="17"/>
      <c r="PYO466" s="17"/>
      <c r="PYP466" s="17"/>
      <c r="PYQ466" s="17"/>
      <c r="PYR466" s="17"/>
      <c r="PYS466" s="17"/>
      <c r="PYT466" s="17"/>
      <c r="PYU466" s="17"/>
      <c r="PYV466" s="17"/>
      <c r="PYW466" s="17"/>
      <c r="PYX466" s="17"/>
      <c r="PYY466" s="17"/>
      <c r="PYZ466" s="17"/>
      <c r="PZA466" s="17"/>
      <c r="PZB466" s="17"/>
      <c r="PZC466" s="17"/>
      <c r="PZD466" s="17"/>
      <c r="PZE466" s="17"/>
      <c r="PZF466" s="17"/>
      <c r="PZG466" s="17"/>
      <c r="PZH466" s="17"/>
      <c r="PZI466" s="17"/>
      <c r="PZJ466" s="17"/>
      <c r="PZK466" s="17"/>
      <c r="PZL466" s="17"/>
      <c r="PZM466" s="17"/>
      <c r="PZN466" s="17"/>
      <c r="PZO466" s="17"/>
      <c r="PZP466" s="17"/>
      <c r="PZQ466" s="17"/>
      <c r="PZR466" s="17"/>
      <c r="PZS466" s="17"/>
      <c r="PZT466" s="17"/>
      <c r="PZU466" s="17"/>
      <c r="PZV466" s="17"/>
      <c r="PZW466" s="17"/>
      <c r="PZX466" s="17"/>
      <c r="PZY466" s="17"/>
      <c r="PZZ466" s="17"/>
      <c r="QAA466" s="17"/>
      <c r="QAB466" s="17"/>
      <c r="QAC466" s="17"/>
      <c r="QAD466" s="17"/>
      <c r="QAE466" s="17"/>
      <c r="QAF466" s="17"/>
      <c r="QAG466" s="17"/>
      <c r="QAH466" s="17"/>
      <c r="QAI466" s="17"/>
      <c r="QAJ466" s="17"/>
      <c r="QAK466" s="17"/>
      <c r="QAL466" s="17"/>
      <c r="QAM466" s="17"/>
      <c r="QAN466" s="17"/>
      <c r="QAO466" s="17"/>
      <c r="QAP466" s="17"/>
      <c r="QAQ466" s="17"/>
      <c r="QAR466" s="17"/>
      <c r="QAS466" s="17"/>
      <c r="QAT466" s="17"/>
      <c r="QAU466" s="17"/>
      <c r="QAV466" s="17"/>
      <c r="QAW466" s="17"/>
      <c r="QAX466" s="17"/>
      <c r="QAY466" s="17"/>
      <c r="QAZ466" s="17"/>
      <c r="QBA466" s="17"/>
      <c r="QBB466" s="17"/>
      <c r="QBC466" s="17"/>
      <c r="QBD466" s="17"/>
      <c r="QBE466" s="17"/>
      <c r="QBF466" s="17"/>
      <c r="QBG466" s="17"/>
      <c r="QBH466" s="17"/>
      <c r="QBI466" s="17"/>
      <c r="QBJ466" s="17"/>
      <c r="QBK466" s="17"/>
      <c r="QBL466" s="17"/>
      <c r="QBM466" s="17"/>
      <c r="QBN466" s="17"/>
      <c r="QBO466" s="17"/>
      <c r="QBP466" s="17"/>
      <c r="QBQ466" s="17"/>
      <c r="QBR466" s="17"/>
      <c r="QBS466" s="17"/>
      <c r="QBT466" s="17"/>
      <c r="QBU466" s="17"/>
      <c r="QBV466" s="17"/>
      <c r="QBW466" s="17"/>
      <c r="QBX466" s="17"/>
      <c r="QBY466" s="17"/>
      <c r="QBZ466" s="17"/>
      <c r="QCA466" s="17"/>
      <c r="QCB466" s="17"/>
      <c r="QCC466" s="17"/>
      <c r="QCD466" s="17"/>
      <c r="QCE466" s="17"/>
      <c r="QCF466" s="17"/>
      <c r="QCG466" s="17"/>
      <c r="QCH466" s="17"/>
      <c r="QCI466" s="17"/>
      <c r="QCJ466" s="17"/>
      <c r="QCK466" s="17"/>
      <c r="QCL466" s="17"/>
      <c r="QCM466" s="17"/>
      <c r="QCN466" s="17"/>
      <c r="QCO466" s="17"/>
      <c r="QCP466" s="17"/>
      <c r="QCQ466" s="17"/>
      <c r="QCR466" s="17"/>
      <c r="QCS466" s="17"/>
      <c r="QCT466" s="17"/>
      <c r="QCU466" s="17"/>
      <c r="QCV466" s="17"/>
      <c r="QCW466" s="17"/>
      <c r="QCX466" s="17"/>
      <c r="QCY466" s="17"/>
      <c r="QCZ466" s="17"/>
      <c r="QDA466" s="17"/>
      <c r="QDB466" s="17"/>
      <c r="QDC466" s="17"/>
      <c r="QDD466" s="17"/>
      <c r="QDE466" s="17"/>
      <c r="QDF466" s="17"/>
      <c r="QDG466" s="17"/>
      <c r="QDH466" s="17"/>
      <c r="QDI466" s="17"/>
      <c r="QDJ466" s="17"/>
      <c r="QDK466" s="17"/>
      <c r="QDL466" s="17"/>
      <c r="QDM466" s="17"/>
      <c r="QDN466" s="17"/>
      <c r="QDO466" s="17"/>
      <c r="QDP466" s="17"/>
      <c r="QDQ466" s="17"/>
      <c r="QDR466" s="17"/>
      <c r="QDS466" s="17"/>
      <c r="QDT466" s="17"/>
      <c r="QDU466" s="17"/>
      <c r="QDV466" s="17"/>
      <c r="QDW466" s="17"/>
      <c r="QDX466" s="17"/>
      <c r="QDY466" s="17"/>
      <c r="QDZ466" s="17"/>
      <c r="QEA466" s="17"/>
      <c r="QEB466" s="17"/>
      <c r="QEC466" s="17"/>
      <c r="QED466" s="17"/>
      <c r="QEE466" s="17"/>
      <c r="QEF466" s="17"/>
      <c r="QEG466" s="17"/>
      <c r="QEH466" s="17"/>
      <c r="QEI466" s="17"/>
      <c r="QEJ466" s="17"/>
      <c r="QEK466" s="17"/>
      <c r="QEL466" s="17"/>
      <c r="QEM466" s="17"/>
      <c r="QEN466" s="17"/>
      <c r="QEO466" s="17"/>
      <c r="QEP466" s="17"/>
      <c r="QEQ466" s="17"/>
      <c r="QER466" s="17"/>
      <c r="QES466" s="17"/>
      <c r="QET466" s="17"/>
      <c r="QEU466" s="17"/>
      <c r="QEV466" s="17"/>
      <c r="QEW466" s="17"/>
      <c r="QEX466" s="17"/>
      <c r="QEY466" s="17"/>
      <c r="QEZ466" s="17"/>
      <c r="QFA466" s="17"/>
      <c r="QFB466" s="17"/>
      <c r="QFC466" s="17"/>
      <c r="QFD466" s="17"/>
      <c r="QFE466" s="17"/>
      <c r="QFF466" s="17"/>
      <c r="QFG466" s="17"/>
      <c r="QFH466" s="17"/>
      <c r="QFI466" s="17"/>
      <c r="QFJ466" s="17"/>
      <c r="QFK466" s="17"/>
      <c r="QFL466" s="17"/>
      <c r="QFM466" s="17"/>
      <c r="QFN466" s="17"/>
      <c r="QFO466" s="17"/>
      <c r="QFP466" s="17"/>
      <c r="QFQ466" s="17"/>
      <c r="QFR466" s="17"/>
      <c r="QFS466" s="17"/>
      <c r="QFT466" s="17"/>
      <c r="QFU466" s="17"/>
      <c r="QFV466" s="17"/>
      <c r="QFW466" s="17"/>
      <c r="QFX466" s="17"/>
      <c r="QFY466" s="17"/>
      <c r="QFZ466" s="17"/>
      <c r="QGA466" s="17"/>
      <c r="QGB466" s="17"/>
      <c r="QGC466" s="17"/>
      <c r="QGD466" s="17"/>
      <c r="QGE466" s="17"/>
      <c r="QGF466" s="17"/>
      <c r="QGG466" s="17"/>
      <c r="QGH466" s="17"/>
      <c r="QGI466" s="17"/>
      <c r="QGJ466" s="17"/>
      <c r="QGK466" s="17"/>
      <c r="QGL466" s="17"/>
      <c r="QGM466" s="17"/>
      <c r="QGN466" s="17"/>
      <c r="QGO466" s="17"/>
      <c r="QGP466" s="17"/>
      <c r="QGQ466" s="17"/>
      <c r="QGR466" s="17"/>
      <c r="QGS466" s="17"/>
      <c r="QGT466" s="17"/>
      <c r="QGU466" s="17"/>
      <c r="QGV466" s="17"/>
      <c r="QGW466" s="17"/>
      <c r="QGX466" s="17"/>
      <c r="QGY466" s="17"/>
      <c r="QGZ466" s="17"/>
      <c r="QHA466" s="17"/>
      <c r="QHB466" s="17"/>
      <c r="QHC466" s="17"/>
      <c r="QHD466" s="17"/>
      <c r="QHE466" s="17"/>
      <c r="QHF466" s="17"/>
      <c r="QHG466" s="17"/>
      <c r="QHH466" s="17"/>
      <c r="QHI466" s="17"/>
      <c r="QHJ466" s="17"/>
      <c r="QHK466" s="17"/>
      <c r="QHL466" s="17"/>
      <c r="QHM466" s="17"/>
      <c r="QHN466" s="17"/>
      <c r="QHO466" s="17"/>
      <c r="QHP466" s="17"/>
      <c r="QHQ466" s="17"/>
      <c r="QHR466" s="17"/>
      <c r="QHS466" s="17"/>
      <c r="QHT466" s="17"/>
      <c r="QHU466" s="17"/>
      <c r="QHV466" s="17"/>
      <c r="QHW466" s="17"/>
      <c r="QHX466" s="17"/>
      <c r="QHY466" s="17"/>
      <c r="QHZ466" s="17"/>
      <c r="QIA466" s="17"/>
      <c r="QIB466" s="17"/>
      <c r="QIC466" s="17"/>
      <c r="QID466" s="17"/>
      <c r="QIE466" s="17"/>
      <c r="QIF466" s="17"/>
      <c r="QIG466" s="17"/>
      <c r="QIH466" s="17"/>
      <c r="QII466" s="17"/>
      <c r="QIJ466" s="17"/>
      <c r="QIK466" s="17"/>
      <c r="QIL466" s="17"/>
      <c r="QIM466" s="17"/>
      <c r="QIN466" s="17"/>
      <c r="QIO466" s="17"/>
      <c r="QIP466" s="17"/>
      <c r="QIQ466" s="17"/>
      <c r="QIR466" s="17"/>
      <c r="QIS466" s="17"/>
      <c r="QIT466" s="17"/>
      <c r="QIU466" s="17"/>
      <c r="QIV466" s="17"/>
      <c r="QIW466" s="17"/>
      <c r="QIX466" s="17"/>
      <c r="QIY466" s="17"/>
      <c r="QIZ466" s="17"/>
      <c r="QJA466" s="17"/>
      <c r="QJB466" s="17"/>
      <c r="QJC466" s="17"/>
      <c r="QJD466" s="17"/>
      <c r="QJE466" s="17"/>
      <c r="QJF466" s="17"/>
      <c r="QJG466" s="17"/>
      <c r="QJH466" s="17"/>
      <c r="QJI466" s="17"/>
      <c r="QJJ466" s="17"/>
      <c r="QJK466" s="17"/>
      <c r="QJL466" s="17"/>
      <c r="QJM466" s="17"/>
      <c r="QJN466" s="17"/>
      <c r="QJO466" s="17"/>
      <c r="QJP466" s="17"/>
      <c r="QJQ466" s="17"/>
      <c r="QJR466" s="17"/>
      <c r="QJS466" s="17"/>
      <c r="QJT466" s="17"/>
      <c r="QJU466" s="17"/>
      <c r="QJV466" s="17"/>
      <c r="QJW466" s="17"/>
      <c r="QJX466" s="17"/>
      <c r="QJY466" s="17"/>
      <c r="QJZ466" s="17"/>
      <c r="QKA466" s="17"/>
      <c r="QKB466" s="17"/>
      <c r="QKC466" s="17"/>
      <c r="QKD466" s="17"/>
      <c r="QKE466" s="17"/>
      <c r="QKF466" s="17"/>
      <c r="QKG466" s="17"/>
      <c r="QKH466" s="17"/>
      <c r="QKI466" s="17"/>
      <c r="QKJ466" s="17"/>
      <c r="QKK466" s="17"/>
      <c r="QKL466" s="17"/>
      <c r="QKM466" s="17"/>
      <c r="QKN466" s="17"/>
      <c r="QKO466" s="17"/>
      <c r="QKP466" s="17"/>
      <c r="QKQ466" s="17"/>
      <c r="QKR466" s="17"/>
      <c r="QKS466" s="17"/>
      <c r="QKT466" s="17"/>
      <c r="QKU466" s="17"/>
      <c r="QKV466" s="17"/>
      <c r="QKW466" s="17"/>
      <c r="QKX466" s="17"/>
      <c r="QKY466" s="17"/>
      <c r="QKZ466" s="17"/>
      <c r="QLA466" s="17"/>
      <c r="QLB466" s="17"/>
      <c r="QLC466" s="17"/>
      <c r="QLD466" s="17"/>
      <c r="QLE466" s="17"/>
      <c r="QLF466" s="17"/>
      <c r="QLG466" s="17"/>
      <c r="QLH466" s="17"/>
      <c r="QLI466" s="17"/>
      <c r="QLJ466" s="17"/>
      <c r="QLK466" s="17"/>
      <c r="QLL466" s="17"/>
      <c r="QLM466" s="17"/>
      <c r="QLN466" s="17"/>
      <c r="QLO466" s="17"/>
      <c r="QLP466" s="17"/>
      <c r="QLQ466" s="17"/>
      <c r="QLR466" s="17"/>
      <c r="QLS466" s="17"/>
      <c r="QLT466" s="17"/>
      <c r="QLU466" s="17"/>
      <c r="QLV466" s="17"/>
      <c r="QLW466" s="17"/>
      <c r="QLX466" s="17"/>
      <c r="QLY466" s="17"/>
      <c r="QLZ466" s="17"/>
      <c r="QMA466" s="17"/>
      <c r="QMB466" s="17"/>
      <c r="QMC466" s="17"/>
      <c r="QMD466" s="17"/>
      <c r="QME466" s="17"/>
      <c r="QMF466" s="17"/>
      <c r="QMG466" s="17"/>
      <c r="QMH466" s="17"/>
      <c r="QMI466" s="17"/>
      <c r="QMJ466" s="17"/>
      <c r="QMK466" s="17"/>
      <c r="QML466" s="17"/>
      <c r="QMM466" s="17"/>
      <c r="QMN466" s="17"/>
      <c r="QMO466" s="17"/>
      <c r="QMP466" s="17"/>
      <c r="QMQ466" s="17"/>
      <c r="QMR466" s="17"/>
      <c r="QMS466" s="17"/>
      <c r="QMT466" s="17"/>
      <c r="QMU466" s="17"/>
      <c r="QMV466" s="17"/>
      <c r="QMW466" s="17"/>
      <c r="QMX466" s="17"/>
      <c r="QMY466" s="17"/>
      <c r="QMZ466" s="17"/>
      <c r="QNA466" s="17"/>
      <c r="QNB466" s="17"/>
      <c r="QNC466" s="17"/>
      <c r="QND466" s="17"/>
      <c r="QNE466" s="17"/>
      <c r="QNF466" s="17"/>
      <c r="QNG466" s="17"/>
      <c r="QNH466" s="17"/>
      <c r="QNI466" s="17"/>
      <c r="QNJ466" s="17"/>
      <c r="QNK466" s="17"/>
      <c r="QNL466" s="17"/>
      <c r="QNM466" s="17"/>
      <c r="QNN466" s="17"/>
      <c r="QNO466" s="17"/>
      <c r="QNP466" s="17"/>
      <c r="QNQ466" s="17"/>
      <c r="QNR466" s="17"/>
      <c r="QNS466" s="17"/>
      <c r="QNT466" s="17"/>
      <c r="QNU466" s="17"/>
      <c r="QNV466" s="17"/>
      <c r="QNW466" s="17"/>
      <c r="QNX466" s="17"/>
      <c r="QNY466" s="17"/>
      <c r="QNZ466" s="17"/>
      <c r="QOA466" s="17"/>
      <c r="QOB466" s="17"/>
      <c r="QOC466" s="17"/>
      <c r="QOD466" s="17"/>
      <c r="QOE466" s="17"/>
      <c r="QOF466" s="17"/>
      <c r="QOG466" s="17"/>
      <c r="QOH466" s="17"/>
      <c r="QOI466" s="17"/>
      <c r="QOJ466" s="17"/>
      <c r="QOK466" s="17"/>
      <c r="QOL466" s="17"/>
      <c r="QOM466" s="17"/>
      <c r="QON466" s="17"/>
      <c r="QOO466" s="17"/>
      <c r="QOP466" s="17"/>
      <c r="QOQ466" s="17"/>
      <c r="QOR466" s="17"/>
      <c r="QOS466" s="17"/>
      <c r="QOT466" s="17"/>
      <c r="QOU466" s="17"/>
      <c r="QOV466" s="17"/>
      <c r="QOW466" s="17"/>
      <c r="QOX466" s="17"/>
      <c r="QOY466" s="17"/>
      <c r="QOZ466" s="17"/>
      <c r="QPA466" s="17"/>
      <c r="QPB466" s="17"/>
      <c r="QPC466" s="17"/>
      <c r="QPD466" s="17"/>
      <c r="QPE466" s="17"/>
      <c r="QPF466" s="17"/>
      <c r="QPG466" s="17"/>
      <c r="QPH466" s="17"/>
      <c r="QPI466" s="17"/>
      <c r="QPJ466" s="17"/>
      <c r="QPK466" s="17"/>
      <c r="QPL466" s="17"/>
      <c r="QPM466" s="17"/>
      <c r="QPN466" s="17"/>
      <c r="QPO466" s="17"/>
      <c r="QPP466" s="17"/>
      <c r="QPQ466" s="17"/>
      <c r="QPR466" s="17"/>
      <c r="QPS466" s="17"/>
      <c r="QPT466" s="17"/>
      <c r="QPU466" s="17"/>
      <c r="QPV466" s="17"/>
      <c r="QPW466" s="17"/>
      <c r="QPX466" s="17"/>
      <c r="QPY466" s="17"/>
      <c r="QPZ466" s="17"/>
      <c r="QQA466" s="17"/>
      <c r="QQB466" s="17"/>
      <c r="QQC466" s="17"/>
      <c r="QQD466" s="17"/>
      <c r="QQE466" s="17"/>
      <c r="QQF466" s="17"/>
      <c r="QQG466" s="17"/>
      <c r="QQH466" s="17"/>
      <c r="QQI466" s="17"/>
      <c r="QQJ466" s="17"/>
      <c r="QQK466" s="17"/>
      <c r="QQL466" s="17"/>
      <c r="QQM466" s="17"/>
      <c r="QQN466" s="17"/>
      <c r="QQO466" s="17"/>
      <c r="QQP466" s="17"/>
      <c r="QQQ466" s="17"/>
      <c r="QQR466" s="17"/>
      <c r="QQS466" s="17"/>
      <c r="QQT466" s="17"/>
      <c r="QQU466" s="17"/>
      <c r="QQV466" s="17"/>
      <c r="QQW466" s="17"/>
      <c r="QQX466" s="17"/>
      <c r="QQY466" s="17"/>
      <c r="QQZ466" s="17"/>
      <c r="QRA466" s="17"/>
      <c r="QRB466" s="17"/>
      <c r="QRC466" s="17"/>
      <c r="QRD466" s="17"/>
      <c r="QRE466" s="17"/>
      <c r="QRF466" s="17"/>
      <c r="QRG466" s="17"/>
      <c r="QRH466" s="17"/>
      <c r="QRI466" s="17"/>
      <c r="QRJ466" s="17"/>
      <c r="QRK466" s="17"/>
      <c r="QRL466" s="17"/>
      <c r="QRM466" s="17"/>
      <c r="QRN466" s="17"/>
      <c r="QRO466" s="17"/>
      <c r="QRP466" s="17"/>
      <c r="QRQ466" s="17"/>
      <c r="QRR466" s="17"/>
      <c r="QRS466" s="17"/>
      <c r="QRT466" s="17"/>
      <c r="QRU466" s="17"/>
      <c r="QRV466" s="17"/>
      <c r="QRW466" s="17"/>
      <c r="QRX466" s="17"/>
      <c r="QRY466" s="17"/>
      <c r="QRZ466" s="17"/>
      <c r="QSA466" s="17"/>
      <c r="QSB466" s="17"/>
      <c r="QSC466" s="17"/>
      <c r="QSD466" s="17"/>
      <c r="QSE466" s="17"/>
      <c r="QSF466" s="17"/>
      <c r="QSG466" s="17"/>
      <c r="QSH466" s="17"/>
      <c r="QSI466" s="17"/>
      <c r="QSJ466" s="17"/>
      <c r="QSK466" s="17"/>
      <c r="QSL466" s="17"/>
      <c r="QSM466" s="17"/>
      <c r="QSN466" s="17"/>
      <c r="QSO466" s="17"/>
      <c r="QSP466" s="17"/>
      <c r="QSQ466" s="17"/>
      <c r="QSR466" s="17"/>
      <c r="QSS466" s="17"/>
      <c r="QST466" s="17"/>
      <c r="QSU466" s="17"/>
      <c r="QSV466" s="17"/>
      <c r="QSW466" s="17"/>
      <c r="QSX466" s="17"/>
      <c r="QSY466" s="17"/>
      <c r="QSZ466" s="17"/>
      <c r="QTA466" s="17"/>
      <c r="QTB466" s="17"/>
      <c r="QTC466" s="17"/>
      <c r="QTD466" s="17"/>
      <c r="QTE466" s="17"/>
      <c r="QTF466" s="17"/>
      <c r="QTG466" s="17"/>
      <c r="QTH466" s="17"/>
      <c r="QTI466" s="17"/>
      <c r="QTJ466" s="17"/>
      <c r="QTK466" s="17"/>
      <c r="QTL466" s="17"/>
      <c r="QTM466" s="17"/>
      <c r="QTN466" s="17"/>
      <c r="QTO466" s="17"/>
      <c r="QTP466" s="17"/>
      <c r="QTQ466" s="17"/>
      <c r="QTR466" s="17"/>
      <c r="QTS466" s="17"/>
      <c r="QTT466" s="17"/>
      <c r="QTU466" s="17"/>
      <c r="QTV466" s="17"/>
      <c r="QTW466" s="17"/>
      <c r="QTX466" s="17"/>
      <c r="QTY466" s="17"/>
      <c r="QTZ466" s="17"/>
      <c r="QUA466" s="17"/>
      <c r="QUB466" s="17"/>
      <c r="QUC466" s="17"/>
      <c r="QUD466" s="17"/>
      <c r="QUE466" s="17"/>
      <c r="QUF466" s="17"/>
      <c r="QUG466" s="17"/>
      <c r="QUH466" s="17"/>
      <c r="QUI466" s="17"/>
      <c r="QUJ466" s="17"/>
      <c r="QUK466" s="17"/>
      <c r="QUL466" s="17"/>
      <c r="QUM466" s="17"/>
      <c r="QUN466" s="17"/>
      <c r="QUO466" s="17"/>
      <c r="QUP466" s="17"/>
      <c r="QUQ466" s="17"/>
      <c r="QUR466" s="17"/>
      <c r="QUS466" s="17"/>
      <c r="QUT466" s="17"/>
      <c r="QUU466" s="17"/>
      <c r="QUV466" s="17"/>
      <c r="QUW466" s="17"/>
      <c r="QUX466" s="17"/>
      <c r="QUY466" s="17"/>
      <c r="QUZ466" s="17"/>
      <c r="QVA466" s="17"/>
      <c r="QVB466" s="17"/>
      <c r="QVC466" s="17"/>
      <c r="QVD466" s="17"/>
      <c r="QVE466" s="17"/>
      <c r="QVF466" s="17"/>
      <c r="QVG466" s="17"/>
      <c r="QVH466" s="17"/>
      <c r="QVI466" s="17"/>
      <c r="QVJ466" s="17"/>
      <c r="QVK466" s="17"/>
      <c r="QVL466" s="17"/>
      <c r="QVM466" s="17"/>
      <c r="QVN466" s="17"/>
      <c r="QVO466" s="17"/>
      <c r="QVP466" s="17"/>
      <c r="QVQ466" s="17"/>
      <c r="QVR466" s="17"/>
      <c r="QVS466" s="17"/>
      <c r="QVT466" s="17"/>
      <c r="QVU466" s="17"/>
      <c r="QVV466" s="17"/>
      <c r="QVW466" s="17"/>
      <c r="QVX466" s="17"/>
      <c r="QVY466" s="17"/>
      <c r="QVZ466" s="17"/>
      <c r="QWA466" s="17"/>
      <c r="QWB466" s="17"/>
      <c r="QWC466" s="17"/>
      <c r="QWD466" s="17"/>
      <c r="QWE466" s="17"/>
      <c r="QWF466" s="17"/>
      <c r="QWG466" s="17"/>
      <c r="QWH466" s="17"/>
      <c r="QWI466" s="17"/>
      <c r="QWJ466" s="17"/>
      <c r="QWK466" s="17"/>
      <c r="QWL466" s="17"/>
      <c r="QWM466" s="17"/>
      <c r="QWN466" s="17"/>
      <c r="QWO466" s="17"/>
      <c r="QWP466" s="17"/>
      <c r="QWQ466" s="17"/>
      <c r="QWR466" s="17"/>
      <c r="QWS466" s="17"/>
      <c r="QWT466" s="17"/>
      <c r="QWU466" s="17"/>
      <c r="QWV466" s="17"/>
      <c r="QWW466" s="17"/>
      <c r="QWX466" s="17"/>
      <c r="QWY466" s="17"/>
      <c r="QWZ466" s="17"/>
      <c r="QXA466" s="17"/>
      <c r="QXB466" s="17"/>
      <c r="QXC466" s="17"/>
      <c r="QXD466" s="17"/>
      <c r="QXE466" s="17"/>
      <c r="QXF466" s="17"/>
      <c r="QXG466" s="17"/>
      <c r="QXH466" s="17"/>
      <c r="QXI466" s="17"/>
      <c r="QXJ466" s="17"/>
      <c r="QXK466" s="17"/>
      <c r="QXL466" s="17"/>
      <c r="QXM466" s="17"/>
      <c r="QXN466" s="17"/>
      <c r="QXO466" s="17"/>
      <c r="QXP466" s="17"/>
      <c r="QXQ466" s="17"/>
      <c r="QXR466" s="17"/>
      <c r="QXS466" s="17"/>
      <c r="QXT466" s="17"/>
      <c r="QXU466" s="17"/>
      <c r="QXV466" s="17"/>
      <c r="QXW466" s="17"/>
      <c r="QXX466" s="17"/>
      <c r="QXY466" s="17"/>
      <c r="QXZ466" s="17"/>
      <c r="QYA466" s="17"/>
      <c r="QYB466" s="17"/>
      <c r="QYC466" s="17"/>
      <c r="QYD466" s="17"/>
      <c r="QYE466" s="17"/>
      <c r="QYF466" s="17"/>
      <c r="QYG466" s="17"/>
      <c r="QYH466" s="17"/>
      <c r="QYI466" s="17"/>
      <c r="QYJ466" s="17"/>
      <c r="QYK466" s="17"/>
      <c r="QYL466" s="17"/>
      <c r="QYM466" s="17"/>
      <c r="QYN466" s="17"/>
      <c r="QYO466" s="17"/>
      <c r="QYP466" s="17"/>
      <c r="QYQ466" s="17"/>
      <c r="QYR466" s="17"/>
      <c r="QYS466" s="17"/>
      <c r="QYT466" s="17"/>
      <c r="QYU466" s="17"/>
      <c r="QYV466" s="17"/>
      <c r="QYW466" s="17"/>
      <c r="QYX466" s="17"/>
      <c r="QYY466" s="17"/>
      <c r="QYZ466" s="17"/>
      <c r="QZA466" s="17"/>
      <c r="QZB466" s="17"/>
      <c r="QZC466" s="17"/>
      <c r="QZD466" s="17"/>
      <c r="QZE466" s="17"/>
      <c r="QZF466" s="17"/>
      <c r="QZG466" s="17"/>
      <c r="QZH466" s="17"/>
      <c r="QZI466" s="17"/>
      <c r="QZJ466" s="17"/>
      <c r="QZK466" s="17"/>
      <c r="QZL466" s="17"/>
      <c r="QZM466" s="17"/>
      <c r="QZN466" s="17"/>
      <c r="QZO466" s="17"/>
      <c r="QZP466" s="17"/>
      <c r="QZQ466" s="17"/>
      <c r="QZR466" s="17"/>
      <c r="QZS466" s="17"/>
      <c r="QZT466" s="17"/>
      <c r="QZU466" s="17"/>
      <c r="QZV466" s="17"/>
      <c r="QZW466" s="17"/>
      <c r="QZX466" s="17"/>
      <c r="QZY466" s="17"/>
      <c r="QZZ466" s="17"/>
      <c r="RAA466" s="17"/>
      <c r="RAB466" s="17"/>
      <c r="RAC466" s="17"/>
      <c r="RAD466" s="17"/>
      <c r="RAE466" s="17"/>
      <c r="RAF466" s="17"/>
      <c r="RAG466" s="17"/>
      <c r="RAH466" s="17"/>
      <c r="RAI466" s="17"/>
      <c r="RAJ466" s="17"/>
      <c r="RAK466" s="17"/>
      <c r="RAL466" s="17"/>
      <c r="RAM466" s="17"/>
      <c r="RAN466" s="17"/>
      <c r="RAO466" s="17"/>
      <c r="RAP466" s="17"/>
      <c r="RAQ466" s="17"/>
      <c r="RAR466" s="17"/>
      <c r="RAS466" s="17"/>
      <c r="RAT466" s="17"/>
      <c r="RAU466" s="17"/>
      <c r="RAV466" s="17"/>
      <c r="RAW466" s="17"/>
      <c r="RAX466" s="17"/>
      <c r="RAY466" s="17"/>
      <c r="RAZ466" s="17"/>
      <c r="RBA466" s="17"/>
      <c r="RBB466" s="17"/>
      <c r="RBC466" s="17"/>
      <c r="RBD466" s="17"/>
      <c r="RBE466" s="17"/>
      <c r="RBF466" s="17"/>
      <c r="RBG466" s="17"/>
      <c r="RBH466" s="17"/>
      <c r="RBI466" s="17"/>
      <c r="RBJ466" s="17"/>
      <c r="RBK466" s="17"/>
      <c r="RBL466" s="17"/>
      <c r="RBM466" s="17"/>
      <c r="RBN466" s="17"/>
      <c r="RBO466" s="17"/>
      <c r="RBP466" s="17"/>
      <c r="RBQ466" s="17"/>
      <c r="RBR466" s="17"/>
      <c r="RBS466" s="17"/>
      <c r="RBT466" s="17"/>
      <c r="RBU466" s="17"/>
      <c r="RBV466" s="17"/>
      <c r="RBW466" s="17"/>
      <c r="RBX466" s="17"/>
      <c r="RBY466" s="17"/>
      <c r="RBZ466" s="17"/>
      <c r="RCA466" s="17"/>
      <c r="RCB466" s="17"/>
      <c r="RCC466" s="17"/>
      <c r="RCD466" s="17"/>
      <c r="RCE466" s="17"/>
      <c r="RCF466" s="17"/>
      <c r="RCG466" s="17"/>
      <c r="RCH466" s="17"/>
      <c r="RCI466" s="17"/>
      <c r="RCJ466" s="17"/>
      <c r="RCK466" s="17"/>
      <c r="RCL466" s="17"/>
      <c r="RCM466" s="17"/>
      <c r="RCN466" s="17"/>
      <c r="RCO466" s="17"/>
      <c r="RCP466" s="17"/>
      <c r="RCQ466" s="17"/>
      <c r="RCR466" s="17"/>
      <c r="RCS466" s="17"/>
      <c r="RCT466" s="17"/>
      <c r="RCU466" s="17"/>
      <c r="RCV466" s="17"/>
      <c r="RCW466" s="17"/>
      <c r="RCX466" s="17"/>
      <c r="RCY466" s="17"/>
      <c r="RCZ466" s="17"/>
      <c r="RDA466" s="17"/>
      <c r="RDB466" s="17"/>
      <c r="RDC466" s="17"/>
      <c r="RDD466" s="17"/>
      <c r="RDE466" s="17"/>
      <c r="RDF466" s="17"/>
      <c r="RDG466" s="17"/>
      <c r="RDH466" s="17"/>
      <c r="RDI466" s="17"/>
      <c r="RDJ466" s="17"/>
      <c r="RDK466" s="17"/>
      <c r="RDL466" s="17"/>
      <c r="RDM466" s="17"/>
      <c r="RDN466" s="17"/>
      <c r="RDO466" s="17"/>
      <c r="RDP466" s="17"/>
      <c r="RDQ466" s="17"/>
      <c r="RDR466" s="17"/>
      <c r="RDS466" s="17"/>
      <c r="RDT466" s="17"/>
      <c r="RDU466" s="17"/>
      <c r="RDV466" s="17"/>
      <c r="RDW466" s="17"/>
      <c r="RDX466" s="17"/>
      <c r="RDY466" s="17"/>
      <c r="RDZ466" s="17"/>
      <c r="REA466" s="17"/>
      <c r="REB466" s="17"/>
      <c r="REC466" s="17"/>
      <c r="RED466" s="17"/>
      <c r="REE466" s="17"/>
      <c r="REF466" s="17"/>
      <c r="REG466" s="17"/>
      <c r="REH466" s="17"/>
      <c r="REI466" s="17"/>
      <c r="REJ466" s="17"/>
      <c r="REK466" s="17"/>
      <c r="REL466" s="17"/>
      <c r="REM466" s="17"/>
      <c r="REN466" s="17"/>
      <c r="REO466" s="17"/>
      <c r="REP466" s="17"/>
      <c r="REQ466" s="17"/>
      <c r="RER466" s="17"/>
      <c r="RES466" s="17"/>
      <c r="RET466" s="17"/>
      <c r="REU466" s="17"/>
      <c r="REV466" s="17"/>
      <c r="REW466" s="17"/>
      <c r="REX466" s="17"/>
      <c r="REY466" s="17"/>
      <c r="REZ466" s="17"/>
      <c r="RFA466" s="17"/>
      <c r="RFB466" s="17"/>
      <c r="RFC466" s="17"/>
      <c r="RFD466" s="17"/>
      <c r="RFE466" s="17"/>
      <c r="RFF466" s="17"/>
      <c r="RFG466" s="17"/>
      <c r="RFH466" s="17"/>
      <c r="RFI466" s="17"/>
      <c r="RFJ466" s="17"/>
      <c r="RFK466" s="17"/>
      <c r="RFL466" s="17"/>
      <c r="RFM466" s="17"/>
      <c r="RFN466" s="17"/>
      <c r="RFO466" s="17"/>
      <c r="RFP466" s="17"/>
      <c r="RFQ466" s="17"/>
      <c r="RFR466" s="17"/>
      <c r="RFS466" s="17"/>
      <c r="RFT466" s="17"/>
      <c r="RFU466" s="17"/>
      <c r="RFV466" s="17"/>
      <c r="RFW466" s="17"/>
      <c r="RFX466" s="17"/>
      <c r="RFY466" s="17"/>
      <c r="RFZ466" s="17"/>
      <c r="RGA466" s="17"/>
      <c r="RGB466" s="17"/>
      <c r="RGC466" s="17"/>
      <c r="RGD466" s="17"/>
      <c r="RGE466" s="17"/>
      <c r="RGF466" s="17"/>
      <c r="RGG466" s="17"/>
      <c r="RGH466" s="17"/>
      <c r="RGI466" s="17"/>
      <c r="RGJ466" s="17"/>
      <c r="RGK466" s="17"/>
      <c r="RGL466" s="17"/>
      <c r="RGM466" s="17"/>
      <c r="RGN466" s="17"/>
      <c r="RGO466" s="17"/>
      <c r="RGP466" s="17"/>
      <c r="RGQ466" s="17"/>
      <c r="RGR466" s="17"/>
      <c r="RGS466" s="17"/>
      <c r="RGT466" s="17"/>
      <c r="RGU466" s="17"/>
      <c r="RGV466" s="17"/>
      <c r="RGW466" s="17"/>
      <c r="RGX466" s="17"/>
      <c r="RGY466" s="17"/>
      <c r="RGZ466" s="17"/>
      <c r="RHA466" s="17"/>
      <c r="RHB466" s="17"/>
      <c r="RHC466" s="17"/>
      <c r="RHD466" s="17"/>
      <c r="RHE466" s="17"/>
      <c r="RHF466" s="17"/>
      <c r="RHG466" s="17"/>
      <c r="RHH466" s="17"/>
      <c r="RHI466" s="17"/>
      <c r="RHJ466" s="17"/>
      <c r="RHK466" s="17"/>
      <c r="RHL466" s="17"/>
      <c r="RHM466" s="17"/>
      <c r="RHN466" s="17"/>
      <c r="RHO466" s="17"/>
      <c r="RHP466" s="17"/>
      <c r="RHQ466" s="17"/>
      <c r="RHR466" s="17"/>
      <c r="RHS466" s="17"/>
      <c r="RHT466" s="17"/>
      <c r="RHU466" s="17"/>
      <c r="RHV466" s="17"/>
      <c r="RHW466" s="17"/>
      <c r="RHX466" s="17"/>
      <c r="RHY466" s="17"/>
      <c r="RHZ466" s="17"/>
      <c r="RIA466" s="17"/>
      <c r="RIB466" s="17"/>
      <c r="RIC466" s="17"/>
      <c r="RID466" s="17"/>
      <c r="RIE466" s="17"/>
      <c r="RIF466" s="17"/>
      <c r="RIG466" s="17"/>
      <c r="RIH466" s="17"/>
      <c r="RII466" s="17"/>
      <c r="RIJ466" s="17"/>
      <c r="RIK466" s="17"/>
      <c r="RIL466" s="17"/>
      <c r="RIM466" s="17"/>
      <c r="RIN466" s="17"/>
      <c r="RIO466" s="17"/>
      <c r="RIP466" s="17"/>
      <c r="RIQ466" s="17"/>
      <c r="RIR466" s="17"/>
      <c r="RIS466" s="17"/>
      <c r="RIT466" s="17"/>
      <c r="RIU466" s="17"/>
      <c r="RIV466" s="17"/>
      <c r="RIW466" s="17"/>
      <c r="RIX466" s="17"/>
      <c r="RIY466" s="17"/>
      <c r="RIZ466" s="17"/>
      <c r="RJA466" s="17"/>
      <c r="RJB466" s="17"/>
      <c r="RJC466" s="17"/>
      <c r="RJD466" s="17"/>
      <c r="RJE466" s="17"/>
      <c r="RJF466" s="17"/>
      <c r="RJG466" s="17"/>
      <c r="RJH466" s="17"/>
      <c r="RJI466" s="17"/>
      <c r="RJJ466" s="17"/>
      <c r="RJK466" s="17"/>
      <c r="RJL466" s="17"/>
      <c r="RJM466" s="17"/>
      <c r="RJN466" s="17"/>
      <c r="RJO466" s="17"/>
      <c r="RJP466" s="17"/>
      <c r="RJQ466" s="17"/>
      <c r="RJR466" s="17"/>
      <c r="RJS466" s="17"/>
      <c r="RJT466" s="17"/>
      <c r="RJU466" s="17"/>
      <c r="RJV466" s="17"/>
      <c r="RJW466" s="17"/>
      <c r="RJX466" s="17"/>
      <c r="RJY466" s="17"/>
      <c r="RJZ466" s="17"/>
      <c r="RKA466" s="17"/>
      <c r="RKB466" s="17"/>
      <c r="RKC466" s="17"/>
      <c r="RKD466" s="17"/>
      <c r="RKE466" s="17"/>
      <c r="RKF466" s="17"/>
      <c r="RKG466" s="17"/>
      <c r="RKH466" s="17"/>
      <c r="RKI466" s="17"/>
      <c r="RKJ466" s="17"/>
      <c r="RKK466" s="17"/>
      <c r="RKL466" s="17"/>
      <c r="RKM466" s="17"/>
      <c r="RKN466" s="17"/>
      <c r="RKO466" s="17"/>
      <c r="RKP466" s="17"/>
      <c r="RKQ466" s="17"/>
      <c r="RKR466" s="17"/>
      <c r="RKS466" s="17"/>
      <c r="RKT466" s="17"/>
      <c r="RKU466" s="17"/>
      <c r="RKV466" s="17"/>
      <c r="RKW466" s="17"/>
      <c r="RKX466" s="17"/>
      <c r="RKY466" s="17"/>
      <c r="RKZ466" s="17"/>
      <c r="RLA466" s="17"/>
      <c r="RLB466" s="17"/>
      <c r="RLC466" s="17"/>
      <c r="RLD466" s="17"/>
      <c r="RLE466" s="17"/>
      <c r="RLF466" s="17"/>
      <c r="RLG466" s="17"/>
      <c r="RLH466" s="17"/>
      <c r="RLI466" s="17"/>
      <c r="RLJ466" s="17"/>
      <c r="RLK466" s="17"/>
      <c r="RLL466" s="17"/>
      <c r="RLM466" s="17"/>
      <c r="RLN466" s="17"/>
      <c r="RLO466" s="17"/>
      <c r="RLP466" s="17"/>
      <c r="RLQ466" s="17"/>
      <c r="RLR466" s="17"/>
      <c r="RLS466" s="17"/>
      <c r="RLT466" s="17"/>
      <c r="RLU466" s="17"/>
      <c r="RLV466" s="17"/>
      <c r="RLW466" s="17"/>
      <c r="RLX466" s="17"/>
      <c r="RLY466" s="17"/>
      <c r="RLZ466" s="17"/>
      <c r="RMA466" s="17"/>
      <c r="RMB466" s="17"/>
      <c r="RMC466" s="17"/>
      <c r="RMD466" s="17"/>
      <c r="RME466" s="17"/>
      <c r="RMF466" s="17"/>
      <c r="RMG466" s="17"/>
      <c r="RMH466" s="17"/>
      <c r="RMI466" s="17"/>
      <c r="RMJ466" s="17"/>
      <c r="RMK466" s="17"/>
      <c r="RML466" s="17"/>
      <c r="RMM466" s="17"/>
      <c r="RMN466" s="17"/>
      <c r="RMO466" s="17"/>
      <c r="RMP466" s="17"/>
      <c r="RMQ466" s="17"/>
      <c r="RMR466" s="17"/>
      <c r="RMS466" s="17"/>
      <c r="RMT466" s="17"/>
      <c r="RMU466" s="17"/>
      <c r="RMV466" s="17"/>
      <c r="RMW466" s="17"/>
      <c r="RMX466" s="17"/>
      <c r="RMY466" s="17"/>
      <c r="RMZ466" s="17"/>
      <c r="RNA466" s="17"/>
      <c r="RNB466" s="17"/>
      <c r="RNC466" s="17"/>
      <c r="RND466" s="17"/>
      <c r="RNE466" s="17"/>
      <c r="RNF466" s="17"/>
      <c r="RNG466" s="17"/>
      <c r="RNH466" s="17"/>
      <c r="RNI466" s="17"/>
      <c r="RNJ466" s="17"/>
      <c r="RNK466" s="17"/>
      <c r="RNL466" s="17"/>
      <c r="RNM466" s="17"/>
      <c r="RNN466" s="17"/>
      <c r="RNO466" s="17"/>
      <c r="RNP466" s="17"/>
      <c r="RNQ466" s="17"/>
      <c r="RNR466" s="17"/>
      <c r="RNS466" s="17"/>
      <c r="RNT466" s="17"/>
      <c r="RNU466" s="17"/>
      <c r="RNV466" s="17"/>
      <c r="RNW466" s="17"/>
      <c r="RNX466" s="17"/>
      <c r="RNY466" s="17"/>
      <c r="RNZ466" s="17"/>
      <c r="ROA466" s="17"/>
      <c r="ROB466" s="17"/>
      <c r="ROC466" s="17"/>
      <c r="ROD466" s="17"/>
      <c r="ROE466" s="17"/>
      <c r="ROF466" s="17"/>
      <c r="ROG466" s="17"/>
      <c r="ROH466" s="17"/>
      <c r="ROI466" s="17"/>
      <c r="ROJ466" s="17"/>
      <c r="ROK466" s="17"/>
      <c r="ROL466" s="17"/>
      <c r="ROM466" s="17"/>
      <c r="RON466" s="17"/>
      <c r="ROO466" s="17"/>
      <c r="ROP466" s="17"/>
      <c r="ROQ466" s="17"/>
      <c r="ROR466" s="17"/>
      <c r="ROS466" s="17"/>
      <c r="ROT466" s="17"/>
      <c r="ROU466" s="17"/>
      <c r="ROV466" s="17"/>
      <c r="ROW466" s="17"/>
      <c r="ROX466" s="17"/>
      <c r="ROY466" s="17"/>
      <c r="ROZ466" s="17"/>
      <c r="RPA466" s="17"/>
      <c r="RPB466" s="17"/>
      <c r="RPC466" s="17"/>
      <c r="RPD466" s="17"/>
      <c r="RPE466" s="17"/>
      <c r="RPF466" s="17"/>
      <c r="RPG466" s="17"/>
      <c r="RPH466" s="17"/>
      <c r="RPI466" s="17"/>
      <c r="RPJ466" s="17"/>
      <c r="RPK466" s="17"/>
      <c r="RPL466" s="17"/>
      <c r="RPM466" s="17"/>
      <c r="RPN466" s="17"/>
      <c r="RPO466" s="17"/>
      <c r="RPP466" s="17"/>
      <c r="RPQ466" s="17"/>
      <c r="RPR466" s="17"/>
      <c r="RPS466" s="17"/>
      <c r="RPT466" s="17"/>
      <c r="RPU466" s="17"/>
      <c r="RPV466" s="17"/>
      <c r="RPW466" s="17"/>
      <c r="RPX466" s="17"/>
      <c r="RPY466" s="17"/>
      <c r="RPZ466" s="17"/>
      <c r="RQA466" s="17"/>
      <c r="RQB466" s="17"/>
      <c r="RQC466" s="17"/>
      <c r="RQD466" s="17"/>
      <c r="RQE466" s="17"/>
      <c r="RQF466" s="17"/>
      <c r="RQG466" s="17"/>
      <c r="RQH466" s="17"/>
      <c r="RQI466" s="17"/>
      <c r="RQJ466" s="17"/>
      <c r="RQK466" s="17"/>
      <c r="RQL466" s="17"/>
      <c r="RQM466" s="17"/>
      <c r="RQN466" s="17"/>
      <c r="RQO466" s="17"/>
      <c r="RQP466" s="17"/>
      <c r="RQQ466" s="17"/>
      <c r="RQR466" s="17"/>
      <c r="RQS466" s="17"/>
      <c r="RQT466" s="17"/>
      <c r="RQU466" s="17"/>
      <c r="RQV466" s="17"/>
      <c r="RQW466" s="17"/>
      <c r="RQX466" s="17"/>
      <c r="RQY466" s="17"/>
      <c r="RQZ466" s="17"/>
      <c r="RRA466" s="17"/>
      <c r="RRB466" s="17"/>
      <c r="RRC466" s="17"/>
      <c r="RRD466" s="17"/>
      <c r="RRE466" s="17"/>
      <c r="RRF466" s="17"/>
      <c r="RRG466" s="17"/>
      <c r="RRH466" s="17"/>
      <c r="RRI466" s="17"/>
      <c r="RRJ466" s="17"/>
      <c r="RRK466" s="17"/>
      <c r="RRL466" s="17"/>
      <c r="RRM466" s="17"/>
      <c r="RRN466" s="17"/>
      <c r="RRO466" s="17"/>
      <c r="RRP466" s="17"/>
      <c r="RRQ466" s="17"/>
      <c r="RRR466" s="17"/>
      <c r="RRS466" s="17"/>
      <c r="RRT466" s="17"/>
      <c r="RRU466" s="17"/>
      <c r="RRV466" s="17"/>
      <c r="RRW466" s="17"/>
      <c r="RRX466" s="17"/>
      <c r="RRY466" s="17"/>
      <c r="RRZ466" s="17"/>
      <c r="RSA466" s="17"/>
      <c r="RSB466" s="17"/>
      <c r="RSC466" s="17"/>
      <c r="RSD466" s="17"/>
      <c r="RSE466" s="17"/>
      <c r="RSF466" s="17"/>
      <c r="RSG466" s="17"/>
      <c r="RSH466" s="17"/>
      <c r="RSI466" s="17"/>
      <c r="RSJ466" s="17"/>
      <c r="RSK466" s="17"/>
      <c r="RSL466" s="17"/>
      <c r="RSM466" s="17"/>
      <c r="RSN466" s="17"/>
      <c r="RSO466" s="17"/>
      <c r="RSP466" s="17"/>
      <c r="RSQ466" s="17"/>
      <c r="RSR466" s="17"/>
      <c r="RSS466" s="17"/>
      <c r="RST466" s="17"/>
      <c r="RSU466" s="17"/>
      <c r="RSV466" s="17"/>
      <c r="RSW466" s="17"/>
      <c r="RSX466" s="17"/>
      <c r="RSY466" s="17"/>
      <c r="RSZ466" s="17"/>
      <c r="RTA466" s="17"/>
      <c r="RTB466" s="17"/>
      <c r="RTC466" s="17"/>
      <c r="RTD466" s="17"/>
      <c r="RTE466" s="17"/>
      <c r="RTF466" s="17"/>
      <c r="RTG466" s="17"/>
      <c r="RTH466" s="17"/>
      <c r="RTI466" s="17"/>
      <c r="RTJ466" s="17"/>
      <c r="RTK466" s="17"/>
      <c r="RTL466" s="17"/>
      <c r="RTM466" s="17"/>
      <c r="RTN466" s="17"/>
      <c r="RTO466" s="17"/>
      <c r="RTP466" s="17"/>
      <c r="RTQ466" s="17"/>
      <c r="RTR466" s="17"/>
      <c r="RTS466" s="17"/>
      <c r="RTT466" s="17"/>
      <c r="RTU466" s="17"/>
      <c r="RTV466" s="17"/>
      <c r="RTW466" s="17"/>
      <c r="RTX466" s="17"/>
      <c r="RTY466" s="17"/>
      <c r="RTZ466" s="17"/>
      <c r="RUA466" s="17"/>
      <c r="RUB466" s="17"/>
      <c r="RUC466" s="17"/>
      <c r="RUD466" s="17"/>
      <c r="RUE466" s="17"/>
      <c r="RUF466" s="17"/>
      <c r="RUG466" s="17"/>
      <c r="RUH466" s="17"/>
      <c r="RUI466" s="17"/>
      <c r="RUJ466" s="17"/>
      <c r="RUK466" s="17"/>
      <c r="RUL466" s="17"/>
      <c r="RUM466" s="17"/>
      <c r="RUN466" s="17"/>
      <c r="RUO466" s="17"/>
      <c r="RUP466" s="17"/>
      <c r="RUQ466" s="17"/>
      <c r="RUR466" s="17"/>
      <c r="RUS466" s="17"/>
      <c r="RUT466" s="17"/>
      <c r="RUU466" s="17"/>
      <c r="RUV466" s="17"/>
      <c r="RUW466" s="17"/>
      <c r="RUX466" s="17"/>
      <c r="RUY466" s="17"/>
      <c r="RUZ466" s="17"/>
      <c r="RVA466" s="17"/>
      <c r="RVB466" s="17"/>
      <c r="RVC466" s="17"/>
      <c r="RVD466" s="17"/>
      <c r="RVE466" s="17"/>
      <c r="RVF466" s="17"/>
      <c r="RVG466" s="17"/>
      <c r="RVH466" s="17"/>
      <c r="RVI466" s="17"/>
      <c r="RVJ466" s="17"/>
      <c r="RVK466" s="17"/>
      <c r="RVL466" s="17"/>
      <c r="RVM466" s="17"/>
      <c r="RVN466" s="17"/>
      <c r="RVO466" s="17"/>
      <c r="RVP466" s="17"/>
      <c r="RVQ466" s="17"/>
      <c r="RVR466" s="17"/>
      <c r="RVS466" s="17"/>
      <c r="RVT466" s="17"/>
      <c r="RVU466" s="17"/>
      <c r="RVV466" s="17"/>
      <c r="RVW466" s="17"/>
      <c r="RVX466" s="17"/>
      <c r="RVY466" s="17"/>
      <c r="RVZ466" s="17"/>
      <c r="RWA466" s="17"/>
      <c r="RWB466" s="17"/>
      <c r="RWC466" s="17"/>
      <c r="RWD466" s="17"/>
      <c r="RWE466" s="17"/>
      <c r="RWF466" s="17"/>
      <c r="RWG466" s="17"/>
      <c r="RWH466" s="17"/>
      <c r="RWI466" s="17"/>
      <c r="RWJ466" s="17"/>
      <c r="RWK466" s="17"/>
      <c r="RWL466" s="17"/>
      <c r="RWM466" s="17"/>
      <c r="RWN466" s="17"/>
      <c r="RWO466" s="17"/>
      <c r="RWP466" s="17"/>
      <c r="RWQ466" s="17"/>
      <c r="RWR466" s="17"/>
      <c r="RWS466" s="17"/>
      <c r="RWT466" s="17"/>
      <c r="RWU466" s="17"/>
      <c r="RWV466" s="17"/>
      <c r="RWW466" s="17"/>
      <c r="RWX466" s="17"/>
      <c r="RWY466" s="17"/>
      <c r="RWZ466" s="17"/>
      <c r="RXA466" s="17"/>
      <c r="RXB466" s="17"/>
      <c r="RXC466" s="17"/>
      <c r="RXD466" s="17"/>
      <c r="RXE466" s="17"/>
      <c r="RXF466" s="17"/>
      <c r="RXG466" s="17"/>
      <c r="RXH466" s="17"/>
      <c r="RXI466" s="17"/>
      <c r="RXJ466" s="17"/>
      <c r="RXK466" s="17"/>
      <c r="RXL466" s="17"/>
      <c r="RXM466" s="17"/>
      <c r="RXN466" s="17"/>
      <c r="RXO466" s="17"/>
      <c r="RXP466" s="17"/>
      <c r="RXQ466" s="17"/>
      <c r="RXR466" s="17"/>
      <c r="RXS466" s="17"/>
      <c r="RXT466" s="17"/>
      <c r="RXU466" s="17"/>
      <c r="RXV466" s="17"/>
      <c r="RXW466" s="17"/>
      <c r="RXX466" s="17"/>
      <c r="RXY466" s="17"/>
      <c r="RXZ466" s="17"/>
      <c r="RYA466" s="17"/>
      <c r="RYB466" s="17"/>
      <c r="RYC466" s="17"/>
      <c r="RYD466" s="17"/>
      <c r="RYE466" s="17"/>
      <c r="RYF466" s="17"/>
      <c r="RYG466" s="17"/>
      <c r="RYH466" s="17"/>
      <c r="RYI466" s="17"/>
      <c r="RYJ466" s="17"/>
      <c r="RYK466" s="17"/>
      <c r="RYL466" s="17"/>
      <c r="RYM466" s="17"/>
      <c r="RYN466" s="17"/>
      <c r="RYO466" s="17"/>
      <c r="RYP466" s="17"/>
      <c r="RYQ466" s="17"/>
      <c r="RYR466" s="17"/>
      <c r="RYS466" s="17"/>
      <c r="RYT466" s="17"/>
      <c r="RYU466" s="17"/>
      <c r="RYV466" s="17"/>
      <c r="RYW466" s="17"/>
      <c r="RYX466" s="17"/>
      <c r="RYY466" s="17"/>
      <c r="RYZ466" s="17"/>
      <c r="RZA466" s="17"/>
      <c r="RZB466" s="17"/>
      <c r="RZC466" s="17"/>
      <c r="RZD466" s="17"/>
      <c r="RZE466" s="17"/>
      <c r="RZF466" s="17"/>
      <c r="RZG466" s="17"/>
      <c r="RZH466" s="17"/>
      <c r="RZI466" s="17"/>
      <c r="RZJ466" s="17"/>
      <c r="RZK466" s="17"/>
      <c r="RZL466" s="17"/>
      <c r="RZM466" s="17"/>
      <c r="RZN466" s="17"/>
      <c r="RZO466" s="17"/>
      <c r="RZP466" s="17"/>
      <c r="RZQ466" s="17"/>
      <c r="RZR466" s="17"/>
      <c r="RZS466" s="17"/>
      <c r="RZT466" s="17"/>
      <c r="RZU466" s="17"/>
      <c r="RZV466" s="17"/>
      <c r="RZW466" s="17"/>
      <c r="RZX466" s="17"/>
      <c r="RZY466" s="17"/>
      <c r="RZZ466" s="17"/>
      <c r="SAA466" s="17"/>
      <c r="SAB466" s="17"/>
      <c r="SAC466" s="17"/>
      <c r="SAD466" s="17"/>
      <c r="SAE466" s="17"/>
      <c r="SAF466" s="17"/>
      <c r="SAG466" s="17"/>
      <c r="SAH466" s="17"/>
      <c r="SAI466" s="17"/>
      <c r="SAJ466" s="17"/>
      <c r="SAK466" s="17"/>
      <c r="SAL466" s="17"/>
      <c r="SAM466" s="17"/>
      <c r="SAN466" s="17"/>
      <c r="SAO466" s="17"/>
      <c r="SAP466" s="17"/>
      <c r="SAQ466" s="17"/>
      <c r="SAR466" s="17"/>
      <c r="SAS466" s="17"/>
      <c r="SAT466" s="17"/>
      <c r="SAU466" s="17"/>
      <c r="SAV466" s="17"/>
      <c r="SAW466" s="17"/>
      <c r="SAX466" s="17"/>
      <c r="SAY466" s="17"/>
      <c r="SAZ466" s="17"/>
      <c r="SBA466" s="17"/>
      <c r="SBB466" s="17"/>
      <c r="SBC466" s="17"/>
      <c r="SBD466" s="17"/>
      <c r="SBE466" s="17"/>
      <c r="SBF466" s="17"/>
      <c r="SBG466" s="17"/>
      <c r="SBH466" s="17"/>
      <c r="SBI466" s="17"/>
      <c r="SBJ466" s="17"/>
      <c r="SBK466" s="17"/>
      <c r="SBL466" s="17"/>
      <c r="SBM466" s="17"/>
      <c r="SBN466" s="17"/>
      <c r="SBO466" s="17"/>
      <c r="SBP466" s="17"/>
      <c r="SBQ466" s="17"/>
      <c r="SBR466" s="17"/>
      <c r="SBS466" s="17"/>
      <c r="SBT466" s="17"/>
      <c r="SBU466" s="17"/>
      <c r="SBV466" s="17"/>
      <c r="SBW466" s="17"/>
      <c r="SBX466" s="17"/>
      <c r="SBY466" s="17"/>
      <c r="SBZ466" s="17"/>
      <c r="SCA466" s="17"/>
      <c r="SCB466" s="17"/>
      <c r="SCC466" s="17"/>
      <c r="SCD466" s="17"/>
      <c r="SCE466" s="17"/>
      <c r="SCF466" s="17"/>
      <c r="SCG466" s="17"/>
      <c r="SCH466" s="17"/>
      <c r="SCI466" s="17"/>
      <c r="SCJ466" s="17"/>
      <c r="SCK466" s="17"/>
      <c r="SCL466" s="17"/>
      <c r="SCM466" s="17"/>
      <c r="SCN466" s="17"/>
      <c r="SCO466" s="17"/>
      <c r="SCP466" s="17"/>
      <c r="SCQ466" s="17"/>
      <c r="SCR466" s="17"/>
      <c r="SCS466" s="17"/>
      <c r="SCT466" s="17"/>
      <c r="SCU466" s="17"/>
      <c r="SCV466" s="17"/>
      <c r="SCW466" s="17"/>
      <c r="SCX466" s="17"/>
      <c r="SCY466" s="17"/>
      <c r="SCZ466" s="17"/>
      <c r="SDA466" s="17"/>
      <c r="SDB466" s="17"/>
      <c r="SDC466" s="17"/>
      <c r="SDD466" s="17"/>
      <c r="SDE466" s="17"/>
      <c r="SDF466" s="17"/>
      <c r="SDG466" s="17"/>
      <c r="SDH466" s="17"/>
      <c r="SDI466" s="17"/>
      <c r="SDJ466" s="17"/>
      <c r="SDK466" s="17"/>
      <c r="SDL466" s="17"/>
      <c r="SDM466" s="17"/>
      <c r="SDN466" s="17"/>
      <c r="SDO466" s="17"/>
      <c r="SDP466" s="17"/>
      <c r="SDQ466" s="17"/>
      <c r="SDR466" s="17"/>
      <c r="SDS466" s="17"/>
      <c r="SDT466" s="17"/>
      <c r="SDU466" s="17"/>
      <c r="SDV466" s="17"/>
      <c r="SDW466" s="17"/>
      <c r="SDX466" s="17"/>
      <c r="SDY466" s="17"/>
      <c r="SDZ466" s="17"/>
      <c r="SEA466" s="17"/>
      <c r="SEB466" s="17"/>
      <c r="SEC466" s="17"/>
      <c r="SED466" s="17"/>
      <c r="SEE466" s="17"/>
      <c r="SEF466" s="17"/>
      <c r="SEG466" s="17"/>
      <c r="SEH466" s="17"/>
      <c r="SEI466" s="17"/>
      <c r="SEJ466" s="17"/>
      <c r="SEK466" s="17"/>
      <c r="SEL466" s="17"/>
      <c r="SEM466" s="17"/>
      <c r="SEN466" s="17"/>
      <c r="SEO466" s="17"/>
      <c r="SEP466" s="17"/>
      <c r="SEQ466" s="17"/>
      <c r="SER466" s="17"/>
      <c r="SES466" s="17"/>
      <c r="SET466" s="17"/>
      <c r="SEU466" s="17"/>
      <c r="SEV466" s="17"/>
      <c r="SEW466" s="17"/>
      <c r="SEX466" s="17"/>
      <c r="SEY466" s="17"/>
      <c r="SEZ466" s="17"/>
      <c r="SFA466" s="17"/>
      <c r="SFB466" s="17"/>
      <c r="SFC466" s="17"/>
      <c r="SFD466" s="17"/>
      <c r="SFE466" s="17"/>
      <c r="SFF466" s="17"/>
      <c r="SFG466" s="17"/>
      <c r="SFH466" s="17"/>
      <c r="SFI466" s="17"/>
      <c r="SFJ466" s="17"/>
      <c r="SFK466" s="17"/>
      <c r="SFL466" s="17"/>
      <c r="SFM466" s="17"/>
      <c r="SFN466" s="17"/>
      <c r="SFO466" s="17"/>
      <c r="SFP466" s="17"/>
      <c r="SFQ466" s="17"/>
      <c r="SFR466" s="17"/>
      <c r="SFS466" s="17"/>
      <c r="SFT466" s="17"/>
      <c r="SFU466" s="17"/>
      <c r="SFV466" s="17"/>
      <c r="SFW466" s="17"/>
      <c r="SFX466" s="17"/>
      <c r="SFY466" s="17"/>
      <c r="SFZ466" s="17"/>
      <c r="SGA466" s="17"/>
      <c r="SGB466" s="17"/>
      <c r="SGC466" s="17"/>
      <c r="SGD466" s="17"/>
      <c r="SGE466" s="17"/>
      <c r="SGF466" s="17"/>
      <c r="SGG466" s="17"/>
      <c r="SGH466" s="17"/>
      <c r="SGI466" s="17"/>
      <c r="SGJ466" s="17"/>
      <c r="SGK466" s="17"/>
      <c r="SGL466" s="17"/>
      <c r="SGM466" s="17"/>
      <c r="SGN466" s="17"/>
      <c r="SGO466" s="17"/>
      <c r="SGP466" s="17"/>
      <c r="SGQ466" s="17"/>
      <c r="SGR466" s="17"/>
      <c r="SGS466" s="17"/>
      <c r="SGT466" s="17"/>
      <c r="SGU466" s="17"/>
      <c r="SGV466" s="17"/>
      <c r="SGW466" s="17"/>
      <c r="SGX466" s="17"/>
      <c r="SGY466" s="17"/>
      <c r="SGZ466" s="17"/>
      <c r="SHA466" s="17"/>
      <c r="SHB466" s="17"/>
      <c r="SHC466" s="17"/>
      <c r="SHD466" s="17"/>
      <c r="SHE466" s="17"/>
      <c r="SHF466" s="17"/>
      <c r="SHG466" s="17"/>
      <c r="SHH466" s="17"/>
      <c r="SHI466" s="17"/>
      <c r="SHJ466" s="17"/>
      <c r="SHK466" s="17"/>
      <c r="SHL466" s="17"/>
      <c r="SHM466" s="17"/>
      <c r="SHN466" s="17"/>
      <c r="SHO466" s="17"/>
      <c r="SHP466" s="17"/>
      <c r="SHQ466" s="17"/>
      <c r="SHR466" s="17"/>
      <c r="SHS466" s="17"/>
      <c r="SHT466" s="17"/>
      <c r="SHU466" s="17"/>
      <c r="SHV466" s="17"/>
      <c r="SHW466" s="17"/>
      <c r="SHX466" s="17"/>
      <c r="SHY466" s="17"/>
      <c r="SHZ466" s="17"/>
      <c r="SIA466" s="17"/>
      <c r="SIB466" s="17"/>
      <c r="SIC466" s="17"/>
      <c r="SID466" s="17"/>
      <c r="SIE466" s="17"/>
      <c r="SIF466" s="17"/>
      <c r="SIG466" s="17"/>
      <c r="SIH466" s="17"/>
      <c r="SII466" s="17"/>
      <c r="SIJ466" s="17"/>
      <c r="SIK466" s="17"/>
      <c r="SIL466" s="17"/>
      <c r="SIM466" s="17"/>
      <c r="SIN466" s="17"/>
      <c r="SIO466" s="17"/>
      <c r="SIP466" s="17"/>
      <c r="SIQ466" s="17"/>
      <c r="SIR466" s="17"/>
      <c r="SIS466" s="17"/>
      <c r="SIT466" s="17"/>
      <c r="SIU466" s="17"/>
      <c r="SIV466" s="17"/>
      <c r="SIW466" s="17"/>
      <c r="SIX466" s="17"/>
      <c r="SIY466" s="17"/>
      <c r="SIZ466" s="17"/>
      <c r="SJA466" s="17"/>
      <c r="SJB466" s="17"/>
      <c r="SJC466" s="17"/>
      <c r="SJD466" s="17"/>
      <c r="SJE466" s="17"/>
      <c r="SJF466" s="17"/>
      <c r="SJG466" s="17"/>
      <c r="SJH466" s="17"/>
      <c r="SJI466" s="17"/>
      <c r="SJJ466" s="17"/>
      <c r="SJK466" s="17"/>
      <c r="SJL466" s="17"/>
      <c r="SJM466" s="17"/>
      <c r="SJN466" s="17"/>
      <c r="SJO466" s="17"/>
      <c r="SJP466" s="17"/>
      <c r="SJQ466" s="17"/>
      <c r="SJR466" s="17"/>
      <c r="SJS466" s="17"/>
      <c r="SJT466" s="17"/>
      <c r="SJU466" s="17"/>
      <c r="SJV466" s="17"/>
      <c r="SJW466" s="17"/>
      <c r="SJX466" s="17"/>
      <c r="SJY466" s="17"/>
      <c r="SJZ466" s="17"/>
      <c r="SKA466" s="17"/>
      <c r="SKB466" s="17"/>
      <c r="SKC466" s="17"/>
      <c r="SKD466" s="17"/>
      <c r="SKE466" s="17"/>
      <c r="SKF466" s="17"/>
      <c r="SKG466" s="17"/>
      <c r="SKH466" s="17"/>
      <c r="SKI466" s="17"/>
      <c r="SKJ466" s="17"/>
      <c r="SKK466" s="17"/>
      <c r="SKL466" s="17"/>
      <c r="SKM466" s="17"/>
      <c r="SKN466" s="17"/>
      <c r="SKO466" s="17"/>
      <c r="SKP466" s="17"/>
      <c r="SKQ466" s="17"/>
      <c r="SKR466" s="17"/>
      <c r="SKS466" s="17"/>
      <c r="SKT466" s="17"/>
      <c r="SKU466" s="17"/>
      <c r="SKV466" s="17"/>
      <c r="SKW466" s="17"/>
      <c r="SKX466" s="17"/>
      <c r="SKY466" s="17"/>
      <c r="SKZ466" s="17"/>
      <c r="SLA466" s="17"/>
      <c r="SLB466" s="17"/>
      <c r="SLC466" s="17"/>
      <c r="SLD466" s="17"/>
      <c r="SLE466" s="17"/>
      <c r="SLF466" s="17"/>
      <c r="SLG466" s="17"/>
      <c r="SLH466" s="17"/>
      <c r="SLI466" s="17"/>
      <c r="SLJ466" s="17"/>
      <c r="SLK466" s="17"/>
      <c r="SLL466" s="17"/>
      <c r="SLM466" s="17"/>
      <c r="SLN466" s="17"/>
      <c r="SLO466" s="17"/>
      <c r="SLP466" s="17"/>
      <c r="SLQ466" s="17"/>
      <c r="SLR466" s="17"/>
      <c r="SLS466" s="17"/>
      <c r="SLT466" s="17"/>
      <c r="SLU466" s="17"/>
      <c r="SLV466" s="17"/>
      <c r="SLW466" s="17"/>
      <c r="SLX466" s="17"/>
      <c r="SLY466" s="17"/>
      <c r="SLZ466" s="17"/>
      <c r="SMA466" s="17"/>
      <c r="SMB466" s="17"/>
      <c r="SMC466" s="17"/>
      <c r="SMD466" s="17"/>
      <c r="SME466" s="17"/>
      <c r="SMF466" s="17"/>
      <c r="SMG466" s="17"/>
      <c r="SMH466" s="17"/>
      <c r="SMI466" s="17"/>
      <c r="SMJ466" s="17"/>
      <c r="SMK466" s="17"/>
      <c r="SML466" s="17"/>
      <c r="SMM466" s="17"/>
      <c r="SMN466" s="17"/>
      <c r="SMO466" s="17"/>
      <c r="SMP466" s="17"/>
      <c r="SMQ466" s="17"/>
      <c r="SMR466" s="17"/>
      <c r="SMS466" s="17"/>
      <c r="SMT466" s="17"/>
      <c r="SMU466" s="17"/>
      <c r="SMV466" s="17"/>
      <c r="SMW466" s="17"/>
      <c r="SMX466" s="17"/>
      <c r="SMY466" s="17"/>
      <c r="SMZ466" s="17"/>
      <c r="SNA466" s="17"/>
      <c r="SNB466" s="17"/>
      <c r="SNC466" s="17"/>
      <c r="SND466" s="17"/>
      <c r="SNE466" s="17"/>
      <c r="SNF466" s="17"/>
      <c r="SNG466" s="17"/>
      <c r="SNH466" s="17"/>
      <c r="SNI466" s="17"/>
      <c r="SNJ466" s="17"/>
      <c r="SNK466" s="17"/>
      <c r="SNL466" s="17"/>
      <c r="SNM466" s="17"/>
      <c r="SNN466" s="17"/>
      <c r="SNO466" s="17"/>
      <c r="SNP466" s="17"/>
      <c r="SNQ466" s="17"/>
      <c r="SNR466" s="17"/>
      <c r="SNS466" s="17"/>
      <c r="SNT466" s="17"/>
      <c r="SNU466" s="17"/>
      <c r="SNV466" s="17"/>
      <c r="SNW466" s="17"/>
      <c r="SNX466" s="17"/>
      <c r="SNY466" s="17"/>
      <c r="SNZ466" s="17"/>
      <c r="SOA466" s="17"/>
      <c r="SOB466" s="17"/>
      <c r="SOC466" s="17"/>
      <c r="SOD466" s="17"/>
      <c r="SOE466" s="17"/>
      <c r="SOF466" s="17"/>
      <c r="SOG466" s="17"/>
      <c r="SOH466" s="17"/>
      <c r="SOI466" s="17"/>
      <c r="SOJ466" s="17"/>
      <c r="SOK466" s="17"/>
      <c r="SOL466" s="17"/>
      <c r="SOM466" s="17"/>
      <c r="SON466" s="17"/>
      <c r="SOO466" s="17"/>
      <c r="SOP466" s="17"/>
      <c r="SOQ466" s="17"/>
      <c r="SOR466" s="17"/>
      <c r="SOS466" s="17"/>
      <c r="SOT466" s="17"/>
      <c r="SOU466" s="17"/>
      <c r="SOV466" s="17"/>
      <c r="SOW466" s="17"/>
      <c r="SOX466" s="17"/>
      <c r="SOY466" s="17"/>
      <c r="SOZ466" s="17"/>
      <c r="SPA466" s="17"/>
      <c r="SPB466" s="17"/>
      <c r="SPC466" s="17"/>
      <c r="SPD466" s="17"/>
      <c r="SPE466" s="17"/>
      <c r="SPF466" s="17"/>
      <c r="SPG466" s="17"/>
      <c r="SPH466" s="17"/>
      <c r="SPI466" s="17"/>
      <c r="SPJ466" s="17"/>
      <c r="SPK466" s="17"/>
      <c r="SPL466" s="17"/>
      <c r="SPM466" s="17"/>
      <c r="SPN466" s="17"/>
      <c r="SPO466" s="17"/>
      <c r="SPP466" s="17"/>
      <c r="SPQ466" s="17"/>
      <c r="SPR466" s="17"/>
      <c r="SPS466" s="17"/>
      <c r="SPT466" s="17"/>
      <c r="SPU466" s="17"/>
      <c r="SPV466" s="17"/>
      <c r="SPW466" s="17"/>
      <c r="SPX466" s="17"/>
      <c r="SPY466" s="17"/>
      <c r="SPZ466" s="17"/>
      <c r="SQA466" s="17"/>
      <c r="SQB466" s="17"/>
      <c r="SQC466" s="17"/>
      <c r="SQD466" s="17"/>
      <c r="SQE466" s="17"/>
      <c r="SQF466" s="17"/>
      <c r="SQG466" s="17"/>
      <c r="SQH466" s="17"/>
      <c r="SQI466" s="17"/>
      <c r="SQJ466" s="17"/>
      <c r="SQK466" s="17"/>
      <c r="SQL466" s="17"/>
      <c r="SQM466" s="17"/>
      <c r="SQN466" s="17"/>
      <c r="SQO466" s="17"/>
      <c r="SQP466" s="17"/>
      <c r="SQQ466" s="17"/>
      <c r="SQR466" s="17"/>
      <c r="SQS466" s="17"/>
      <c r="SQT466" s="17"/>
      <c r="SQU466" s="17"/>
      <c r="SQV466" s="17"/>
      <c r="SQW466" s="17"/>
      <c r="SQX466" s="17"/>
      <c r="SQY466" s="17"/>
      <c r="SQZ466" s="17"/>
      <c r="SRA466" s="17"/>
      <c r="SRB466" s="17"/>
      <c r="SRC466" s="17"/>
      <c r="SRD466" s="17"/>
      <c r="SRE466" s="17"/>
      <c r="SRF466" s="17"/>
      <c r="SRG466" s="17"/>
      <c r="SRH466" s="17"/>
      <c r="SRI466" s="17"/>
      <c r="SRJ466" s="17"/>
      <c r="SRK466" s="17"/>
      <c r="SRL466" s="17"/>
      <c r="SRM466" s="17"/>
      <c r="SRN466" s="17"/>
      <c r="SRO466" s="17"/>
      <c r="SRP466" s="17"/>
      <c r="SRQ466" s="17"/>
      <c r="SRR466" s="17"/>
      <c r="SRS466" s="17"/>
      <c r="SRT466" s="17"/>
      <c r="SRU466" s="17"/>
      <c r="SRV466" s="17"/>
      <c r="SRW466" s="17"/>
      <c r="SRX466" s="17"/>
      <c r="SRY466" s="17"/>
      <c r="SRZ466" s="17"/>
      <c r="SSA466" s="17"/>
      <c r="SSB466" s="17"/>
      <c r="SSC466" s="17"/>
      <c r="SSD466" s="17"/>
      <c r="SSE466" s="17"/>
      <c r="SSF466" s="17"/>
      <c r="SSG466" s="17"/>
      <c r="SSH466" s="17"/>
      <c r="SSI466" s="17"/>
      <c r="SSJ466" s="17"/>
      <c r="SSK466" s="17"/>
      <c r="SSL466" s="17"/>
      <c r="SSM466" s="17"/>
      <c r="SSN466" s="17"/>
      <c r="SSO466" s="17"/>
      <c r="SSP466" s="17"/>
      <c r="SSQ466" s="17"/>
      <c r="SSR466" s="17"/>
      <c r="SSS466" s="17"/>
      <c r="SST466" s="17"/>
      <c r="SSU466" s="17"/>
      <c r="SSV466" s="17"/>
      <c r="SSW466" s="17"/>
      <c r="SSX466" s="17"/>
      <c r="SSY466" s="17"/>
      <c r="SSZ466" s="17"/>
      <c r="STA466" s="17"/>
      <c r="STB466" s="17"/>
      <c r="STC466" s="17"/>
      <c r="STD466" s="17"/>
      <c r="STE466" s="17"/>
      <c r="STF466" s="17"/>
      <c r="STG466" s="17"/>
      <c r="STH466" s="17"/>
      <c r="STI466" s="17"/>
      <c r="STJ466" s="17"/>
      <c r="STK466" s="17"/>
      <c r="STL466" s="17"/>
      <c r="STM466" s="17"/>
      <c r="STN466" s="17"/>
      <c r="STO466" s="17"/>
      <c r="STP466" s="17"/>
      <c r="STQ466" s="17"/>
      <c r="STR466" s="17"/>
      <c r="STS466" s="17"/>
      <c r="STT466" s="17"/>
      <c r="STU466" s="17"/>
      <c r="STV466" s="17"/>
      <c r="STW466" s="17"/>
      <c r="STX466" s="17"/>
      <c r="STY466" s="17"/>
      <c r="STZ466" s="17"/>
      <c r="SUA466" s="17"/>
      <c r="SUB466" s="17"/>
      <c r="SUC466" s="17"/>
      <c r="SUD466" s="17"/>
      <c r="SUE466" s="17"/>
      <c r="SUF466" s="17"/>
      <c r="SUG466" s="17"/>
      <c r="SUH466" s="17"/>
      <c r="SUI466" s="17"/>
      <c r="SUJ466" s="17"/>
      <c r="SUK466" s="17"/>
      <c r="SUL466" s="17"/>
      <c r="SUM466" s="17"/>
      <c r="SUN466" s="17"/>
      <c r="SUO466" s="17"/>
      <c r="SUP466" s="17"/>
      <c r="SUQ466" s="17"/>
      <c r="SUR466" s="17"/>
      <c r="SUS466" s="17"/>
      <c r="SUT466" s="17"/>
      <c r="SUU466" s="17"/>
      <c r="SUV466" s="17"/>
      <c r="SUW466" s="17"/>
      <c r="SUX466" s="17"/>
      <c r="SUY466" s="17"/>
      <c r="SUZ466" s="17"/>
      <c r="SVA466" s="17"/>
      <c r="SVB466" s="17"/>
      <c r="SVC466" s="17"/>
      <c r="SVD466" s="17"/>
      <c r="SVE466" s="17"/>
      <c r="SVF466" s="17"/>
      <c r="SVG466" s="17"/>
      <c r="SVH466" s="17"/>
      <c r="SVI466" s="17"/>
      <c r="SVJ466" s="17"/>
      <c r="SVK466" s="17"/>
      <c r="SVL466" s="17"/>
      <c r="SVM466" s="17"/>
      <c r="SVN466" s="17"/>
      <c r="SVO466" s="17"/>
      <c r="SVP466" s="17"/>
      <c r="SVQ466" s="17"/>
      <c r="SVR466" s="17"/>
      <c r="SVS466" s="17"/>
      <c r="SVT466" s="17"/>
      <c r="SVU466" s="17"/>
      <c r="SVV466" s="17"/>
      <c r="SVW466" s="17"/>
      <c r="SVX466" s="17"/>
      <c r="SVY466" s="17"/>
      <c r="SVZ466" s="17"/>
      <c r="SWA466" s="17"/>
      <c r="SWB466" s="17"/>
      <c r="SWC466" s="17"/>
      <c r="SWD466" s="17"/>
      <c r="SWE466" s="17"/>
      <c r="SWF466" s="17"/>
      <c r="SWG466" s="17"/>
      <c r="SWH466" s="17"/>
      <c r="SWI466" s="17"/>
      <c r="SWJ466" s="17"/>
      <c r="SWK466" s="17"/>
      <c r="SWL466" s="17"/>
      <c r="SWM466" s="17"/>
      <c r="SWN466" s="17"/>
      <c r="SWO466" s="17"/>
      <c r="SWP466" s="17"/>
      <c r="SWQ466" s="17"/>
      <c r="SWR466" s="17"/>
      <c r="SWS466" s="17"/>
      <c r="SWT466" s="17"/>
      <c r="SWU466" s="17"/>
      <c r="SWV466" s="17"/>
      <c r="SWW466" s="17"/>
      <c r="SWX466" s="17"/>
      <c r="SWY466" s="17"/>
      <c r="SWZ466" s="17"/>
      <c r="SXA466" s="17"/>
      <c r="SXB466" s="17"/>
      <c r="SXC466" s="17"/>
      <c r="SXD466" s="17"/>
      <c r="SXE466" s="17"/>
      <c r="SXF466" s="17"/>
      <c r="SXG466" s="17"/>
      <c r="SXH466" s="17"/>
      <c r="SXI466" s="17"/>
      <c r="SXJ466" s="17"/>
      <c r="SXK466" s="17"/>
      <c r="SXL466" s="17"/>
      <c r="SXM466" s="17"/>
      <c r="SXN466" s="17"/>
      <c r="SXO466" s="17"/>
      <c r="SXP466" s="17"/>
      <c r="SXQ466" s="17"/>
      <c r="SXR466" s="17"/>
      <c r="SXS466" s="17"/>
      <c r="SXT466" s="17"/>
      <c r="SXU466" s="17"/>
      <c r="SXV466" s="17"/>
      <c r="SXW466" s="17"/>
      <c r="SXX466" s="17"/>
      <c r="SXY466" s="17"/>
      <c r="SXZ466" s="17"/>
      <c r="SYA466" s="17"/>
      <c r="SYB466" s="17"/>
      <c r="SYC466" s="17"/>
      <c r="SYD466" s="17"/>
      <c r="SYE466" s="17"/>
      <c r="SYF466" s="17"/>
      <c r="SYG466" s="17"/>
      <c r="SYH466" s="17"/>
      <c r="SYI466" s="17"/>
      <c r="SYJ466" s="17"/>
      <c r="SYK466" s="17"/>
      <c r="SYL466" s="17"/>
      <c r="SYM466" s="17"/>
      <c r="SYN466" s="17"/>
      <c r="SYO466" s="17"/>
      <c r="SYP466" s="17"/>
      <c r="SYQ466" s="17"/>
      <c r="SYR466" s="17"/>
      <c r="SYS466" s="17"/>
      <c r="SYT466" s="17"/>
      <c r="SYU466" s="17"/>
      <c r="SYV466" s="17"/>
      <c r="SYW466" s="17"/>
      <c r="SYX466" s="17"/>
      <c r="SYY466" s="17"/>
      <c r="SYZ466" s="17"/>
      <c r="SZA466" s="17"/>
      <c r="SZB466" s="17"/>
      <c r="SZC466" s="17"/>
      <c r="SZD466" s="17"/>
      <c r="SZE466" s="17"/>
      <c r="SZF466" s="17"/>
      <c r="SZG466" s="17"/>
      <c r="SZH466" s="17"/>
      <c r="SZI466" s="17"/>
      <c r="SZJ466" s="17"/>
      <c r="SZK466" s="17"/>
      <c r="SZL466" s="17"/>
      <c r="SZM466" s="17"/>
      <c r="SZN466" s="17"/>
      <c r="SZO466" s="17"/>
      <c r="SZP466" s="17"/>
      <c r="SZQ466" s="17"/>
      <c r="SZR466" s="17"/>
      <c r="SZS466" s="17"/>
      <c r="SZT466" s="17"/>
      <c r="SZU466" s="17"/>
      <c r="SZV466" s="17"/>
      <c r="SZW466" s="17"/>
      <c r="SZX466" s="17"/>
      <c r="SZY466" s="17"/>
      <c r="SZZ466" s="17"/>
      <c r="TAA466" s="17"/>
      <c r="TAB466" s="17"/>
      <c r="TAC466" s="17"/>
      <c r="TAD466" s="17"/>
      <c r="TAE466" s="17"/>
      <c r="TAF466" s="17"/>
      <c r="TAG466" s="17"/>
      <c r="TAH466" s="17"/>
      <c r="TAI466" s="17"/>
      <c r="TAJ466" s="17"/>
      <c r="TAK466" s="17"/>
      <c r="TAL466" s="17"/>
      <c r="TAM466" s="17"/>
      <c r="TAN466" s="17"/>
      <c r="TAO466" s="17"/>
      <c r="TAP466" s="17"/>
      <c r="TAQ466" s="17"/>
      <c r="TAR466" s="17"/>
      <c r="TAS466" s="17"/>
      <c r="TAT466" s="17"/>
      <c r="TAU466" s="17"/>
      <c r="TAV466" s="17"/>
      <c r="TAW466" s="17"/>
      <c r="TAX466" s="17"/>
      <c r="TAY466" s="17"/>
      <c r="TAZ466" s="17"/>
      <c r="TBA466" s="17"/>
      <c r="TBB466" s="17"/>
      <c r="TBC466" s="17"/>
      <c r="TBD466" s="17"/>
      <c r="TBE466" s="17"/>
      <c r="TBF466" s="17"/>
      <c r="TBG466" s="17"/>
      <c r="TBH466" s="17"/>
      <c r="TBI466" s="17"/>
      <c r="TBJ466" s="17"/>
      <c r="TBK466" s="17"/>
      <c r="TBL466" s="17"/>
      <c r="TBM466" s="17"/>
      <c r="TBN466" s="17"/>
      <c r="TBO466" s="17"/>
      <c r="TBP466" s="17"/>
      <c r="TBQ466" s="17"/>
      <c r="TBR466" s="17"/>
      <c r="TBS466" s="17"/>
      <c r="TBT466" s="17"/>
      <c r="TBU466" s="17"/>
      <c r="TBV466" s="17"/>
      <c r="TBW466" s="17"/>
      <c r="TBX466" s="17"/>
      <c r="TBY466" s="17"/>
      <c r="TBZ466" s="17"/>
      <c r="TCA466" s="17"/>
      <c r="TCB466" s="17"/>
      <c r="TCC466" s="17"/>
      <c r="TCD466" s="17"/>
      <c r="TCE466" s="17"/>
      <c r="TCF466" s="17"/>
      <c r="TCG466" s="17"/>
      <c r="TCH466" s="17"/>
      <c r="TCI466" s="17"/>
      <c r="TCJ466" s="17"/>
      <c r="TCK466" s="17"/>
      <c r="TCL466" s="17"/>
      <c r="TCM466" s="17"/>
      <c r="TCN466" s="17"/>
      <c r="TCO466" s="17"/>
      <c r="TCP466" s="17"/>
      <c r="TCQ466" s="17"/>
      <c r="TCR466" s="17"/>
      <c r="TCS466" s="17"/>
      <c r="TCT466" s="17"/>
      <c r="TCU466" s="17"/>
      <c r="TCV466" s="17"/>
      <c r="TCW466" s="17"/>
      <c r="TCX466" s="17"/>
      <c r="TCY466" s="17"/>
      <c r="TCZ466" s="17"/>
      <c r="TDA466" s="17"/>
      <c r="TDB466" s="17"/>
      <c r="TDC466" s="17"/>
      <c r="TDD466" s="17"/>
      <c r="TDE466" s="17"/>
      <c r="TDF466" s="17"/>
      <c r="TDG466" s="17"/>
      <c r="TDH466" s="17"/>
      <c r="TDI466" s="17"/>
      <c r="TDJ466" s="17"/>
      <c r="TDK466" s="17"/>
      <c r="TDL466" s="17"/>
      <c r="TDM466" s="17"/>
      <c r="TDN466" s="17"/>
      <c r="TDO466" s="17"/>
      <c r="TDP466" s="17"/>
      <c r="TDQ466" s="17"/>
      <c r="TDR466" s="17"/>
      <c r="TDS466" s="17"/>
      <c r="TDT466" s="17"/>
      <c r="TDU466" s="17"/>
      <c r="TDV466" s="17"/>
      <c r="TDW466" s="17"/>
      <c r="TDX466" s="17"/>
      <c r="TDY466" s="17"/>
      <c r="TDZ466" s="17"/>
      <c r="TEA466" s="17"/>
      <c r="TEB466" s="17"/>
      <c r="TEC466" s="17"/>
      <c r="TED466" s="17"/>
      <c r="TEE466" s="17"/>
      <c r="TEF466" s="17"/>
      <c r="TEG466" s="17"/>
      <c r="TEH466" s="17"/>
      <c r="TEI466" s="17"/>
      <c r="TEJ466" s="17"/>
      <c r="TEK466" s="17"/>
      <c r="TEL466" s="17"/>
      <c r="TEM466" s="17"/>
      <c r="TEN466" s="17"/>
      <c r="TEO466" s="17"/>
      <c r="TEP466" s="17"/>
      <c r="TEQ466" s="17"/>
      <c r="TER466" s="17"/>
      <c r="TES466" s="17"/>
      <c r="TET466" s="17"/>
      <c r="TEU466" s="17"/>
      <c r="TEV466" s="17"/>
      <c r="TEW466" s="17"/>
      <c r="TEX466" s="17"/>
      <c r="TEY466" s="17"/>
      <c r="TEZ466" s="17"/>
      <c r="TFA466" s="17"/>
      <c r="TFB466" s="17"/>
      <c r="TFC466" s="17"/>
      <c r="TFD466" s="17"/>
      <c r="TFE466" s="17"/>
      <c r="TFF466" s="17"/>
      <c r="TFG466" s="17"/>
      <c r="TFH466" s="17"/>
      <c r="TFI466" s="17"/>
      <c r="TFJ466" s="17"/>
      <c r="TFK466" s="17"/>
      <c r="TFL466" s="17"/>
      <c r="TFM466" s="17"/>
      <c r="TFN466" s="17"/>
      <c r="TFO466" s="17"/>
      <c r="TFP466" s="17"/>
      <c r="TFQ466" s="17"/>
      <c r="TFR466" s="17"/>
      <c r="TFS466" s="17"/>
      <c r="TFT466" s="17"/>
      <c r="TFU466" s="17"/>
      <c r="TFV466" s="17"/>
      <c r="TFW466" s="17"/>
      <c r="TFX466" s="17"/>
      <c r="TFY466" s="17"/>
      <c r="TFZ466" s="17"/>
      <c r="TGA466" s="17"/>
      <c r="TGB466" s="17"/>
      <c r="TGC466" s="17"/>
      <c r="TGD466" s="17"/>
      <c r="TGE466" s="17"/>
      <c r="TGF466" s="17"/>
      <c r="TGG466" s="17"/>
      <c r="TGH466" s="17"/>
      <c r="TGI466" s="17"/>
      <c r="TGJ466" s="17"/>
      <c r="TGK466" s="17"/>
      <c r="TGL466" s="17"/>
      <c r="TGM466" s="17"/>
      <c r="TGN466" s="17"/>
      <c r="TGO466" s="17"/>
      <c r="TGP466" s="17"/>
      <c r="TGQ466" s="17"/>
      <c r="TGR466" s="17"/>
      <c r="TGS466" s="17"/>
      <c r="TGT466" s="17"/>
      <c r="TGU466" s="17"/>
      <c r="TGV466" s="17"/>
      <c r="TGW466" s="17"/>
      <c r="TGX466" s="17"/>
      <c r="TGY466" s="17"/>
      <c r="TGZ466" s="17"/>
      <c r="THA466" s="17"/>
      <c r="THB466" s="17"/>
      <c r="THC466" s="17"/>
      <c r="THD466" s="17"/>
      <c r="THE466" s="17"/>
      <c r="THF466" s="17"/>
      <c r="THG466" s="17"/>
      <c r="THH466" s="17"/>
      <c r="THI466" s="17"/>
      <c r="THJ466" s="17"/>
      <c r="THK466" s="17"/>
      <c r="THL466" s="17"/>
      <c r="THM466" s="17"/>
      <c r="THN466" s="17"/>
      <c r="THO466" s="17"/>
      <c r="THP466" s="17"/>
      <c r="THQ466" s="17"/>
      <c r="THR466" s="17"/>
      <c r="THS466" s="17"/>
      <c r="THT466" s="17"/>
      <c r="THU466" s="17"/>
      <c r="THV466" s="17"/>
      <c r="THW466" s="17"/>
      <c r="THX466" s="17"/>
      <c r="THY466" s="17"/>
      <c r="THZ466" s="17"/>
      <c r="TIA466" s="17"/>
      <c r="TIB466" s="17"/>
      <c r="TIC466" s="17"/>
      <c r="TID466" s="17"/>
      <c r="TIE466" s="17"/>
      <c r="TIF466" s="17"/>
      <c r="TIG466" s="17"/>
      <c r="TIH466" s="17"/>
      <c r="TII466" s="17"/>
      <c r="TIJ466" s="17"/>
      <c r="TIK466" s="17"/>
      <c r="TIL466" s="17"/>
      <c r="TIM466" s="17"/>
      <c r="TIN466" s="17"/>
      <c r="TIO466" s="17"/>
      <c r="TIP466" s="17"/>
      <c r="TIQ466" s="17"/>
      <c r="TIR466" s="17"/>
      <c r="TIS466" s="17"/>
      <c r="TIT466" s="17"/>
      <c r="TIU466" s="17"/>
      <c r="TIV466" s="17"/>
      <c r="TIW466" s="17"/>
      <c r="TIX466" s="17"/>
      <c r="TIY466" s="17"/>
      <c r="TIZ466" s="17"/>
      <c r="TJA466" s="17"/>
      <c r="TJB466" s="17"/>
      <c r="TJC466" s="17"/>
      <c r="TJD466" s="17"/>
      <c r="TJE466" s="17"/>
      <c r="TJF466" s="17"/>
      <c r="TJG466" s="17"/>
      <c r="TJH466" s="17"/>
      <c r="TJI466" s="17"/>
      <c r="TJJ466" s="17"/>
      <c r="TJK466" s="17"/>
      <c r="TJL466" s="17"/>
      <c r="TJM466" s="17"/>
      <c r="TJN466" s="17"/>
      <c r="TJO466" s="17"/>
      <c r="TJP466" s="17"/>
      <c r="TJQ466" s="17"/>
      <c r="TJR466" s="17"/>
      <c r="TJS466" s="17"/>
      <c r="TJT466" s="17"/>
      <c r="TJU466" s="17"/>
      <c r="TJV466" s="17"/>
      <c r="TJW466" s="17"/>
      <c r="TJX466" s="17"/>
      <c r="TJY466" s="17"/>
      <c r="TJZ466" s="17"/>
      <c r="TKA466" s="17"/>
      <c r="TKB466" s="17"/>
      <c r="TKC466" s="17"/>
      <c r="TKD466" s="17"/>
      <c r="TKE466" s="17"/>
      <c r="TKF466" s="17"/>
      <c r="TKG466" s="17"/>
      <c r="TKH466" s="17"/>
      <c r="TKI466" s="17"/>
      <c r="TKJ466" s="17"/>
      <c r="TKK466" s="17"/>
      <c r="TKL466" s="17"/>
      <c r="TKM466" s="17"/>
      <c r="TKN466" s="17"/>
      <c r="TKO466" s="17"/>
      <c r="TKP466" s="17"/>
      <c r="TKQ466" s="17"/>
      <c r="TKR466" s="17"/>
      <c r="TKS466" s="17"/>
      <c r="TKT466" s="17"/>
      <c r="TKU466" s="17"/>
      <c r="TKV466" s="17"/>
      <c r="TKW466" s="17"/>
      <c r="TKX466" s="17"/>
      <c r="TKY466" s="17"/>
      <c r="TKZ466" s="17"/>
      <c r="TLA466" s="17"/>
      <c r="TLB466" s="17"/>
      <c r="TLC466" s="17"/>
      <c r="TLD466" s="17"/>
      <c r="TLE466" s="17"/>
      <c r="TLF466" s="17"/>
      <c r="TLG466" s="17"/>
      <c r="TLH466" s="17"/>
      <c r="TLI466" s="17"/>
      <c r="TLJ466" s="17"/>
      <c r="TLK466" s="17"/>
      <c r="TLL466" s="17"/>
      <c r="TLM466" s="17"/>
      <c r="TLN466" s="17"/>
      <c r="TLO466" s="17"/>
      <c r="TLP466" s="17"/>
      <c r="TLQ466" s="17"/>
      <c r="TLR466" s="17"/>
      <c r="TLS466" s="17"/>
      <c r="TLT466" s="17"/>
      <c r="TLU466" s="17"/>
      <c r="TLV466" s="17"/>
      <c r="TLW466" s="17"/>
      <c r="TLX466" s="17"/>
      <c r="TLY466" s="17"/>
      <c r="TLZ466" s="17"/>
      <c r="TMA466" s="17"/>
      <c r="TMB466" s="17"/>
      <c r="TMC466" s="17"/>
      <c r="TMD466" s="17"/>
      <c r="TME466" s="17"/>
      <c r="TMF466" s="17"/>
      <c r="TMG466" s="17"/>
      <c r="TMH466" s="17"/>
      <c r="TMI466" s="17"/>
      <c r="TMJ466" s="17"/>
      <c r="TMK466" s="17"/>
      <c r="TML466" s="17"/>
      <c r="TMM466" s="17"/>
      <c r="TMN466" s="17"/>
      <c r="TMO466" s="17"/>
      <c r="TMP466" s="17"/>
      <c r="TMQ466" s="17"/>
      <c r="TMR466" s="17"/>
      <c r="TMS466" s="17"/>
      <c r="TMT466" s="17"/>
      <c r="TMU466" s="17"/>
      <c r="TMV466" s="17"/>
      <c r="TMW466" s="17"/>
      <c r="TMX466" s="17"/>
      <c r="TMY466" s="17"/>
      <c r="TMZ466" s="17"/>
      <c r="TNA466" s="17"/>
      <c r="TNB466" s="17"/>
      <c r="TNC466" s="17"/>
      <c r="TND466" s="17"/>
      <c r="TNE466" s="17"/>
      <c r="TNF466" s="17"/>
      <c r="TNG466" s="17"/>
      <c r="TNH466" s="17"/>
      <c r="TNI466" s="17"/>
      <c r="TNJ466" s="17"/>
      <c r="TNK466" s="17"/>
      <c r="TNL466" s="17"/>
      <c r="TNM466" s="17"/>
      <c r="TNN466" s="17"/>
      <c r="TNO466" s="17"/>
      <c r="TNP466" s="17"/>
      <c r="TNQ466" s="17"/>
      <c r="TNR466" s="17"/>
      <c r="TNS466" s="17"/>
      <c r="TNT466" s="17"/>
      <c r="TNU466" s="17"/>
      <c r="TNV466" s="17"/>
      <c r="TNW466" s="17"/>
      <c r="TNX466" s="17"/>
      <c r="TNY466" s="17"/>
      <c r="TNZ466" s="17"/>
      <c r="TOA466" s="17"/>
      <c r="TOB466" s="17"/>
      <c r="TOC466" s="17"/>
      <c r="TOD466" s="17"/>
      <c r="TOE466" s="17"/>
      <c r="TOF466" s="17"/>
      <c r="TOG466" s="17"/>
      <c r="TOH466" s="17"/>
      <c r="TOI466" s="17"/>
      <c r="TOJ466" s="17"/>
      <c r="TOK466" s="17"/>
      <c r="TOL466" s="17"/>
      <c r="TOM466" s="17"/>
      <c r="TON466" s="17"/>
      <c r="TOO466" s="17"/>
      <c r="TOP466" s="17"/>
      <c r="TOQ466" s="17"/>
      <c r="TOR466" s="17"/>
      <c r="TOS466" s="17"/>
      <c r="TOT466" s="17"/>
      <c r="TOU466" s="17"/>
      <c r="TOV466" s="17"/>
      <c r="TOW466" s="17"/>
      <c r="TOX466" s="17"/>
      <c r="TOY466" s="17"/>
      <c r="TOZ466" s="17"/>
      <c r="TPA466" s="17"/>
      <c r="TPB466" s="17"/>
      <c r="TPC466" s="17"/>
      <c r="TPD466" s="17"/>
      <c r="TPE466" s="17"/>
      <c r="TPF466" s="17"/>
      <c r="TPG466" s="17"/>
      <c r="TPH466" s="17"/>
      <c r="TPI466" s="17"/>
      <c r="TPJ466" s="17"/>
      <c r="TPK466" s="17"/>
      <c r="TPL466" s="17"/>
      <c r="TPM466" s="17"/>
      <c r="TPN466" s="17"/>
      <c r="TPO466" s="17"/>
      <c r="TPP466" s="17"/>
      <c r="TPQ466" s="17"/>
      <c r="TPR466" s="17"/>
      <c r="TPS466" s="17"/>
      <c r="TPT466" s="17"/>
      <c r="TPU466" s="17"/>
      <c r="TPV466" s="17"/>
      <c r="TPW466" s="17"/>
      <c r="TPX466" s="17"/>
      <c r="TPY466" s="17"/>
      <c r="TPZ466" s="17"/>
      <c r="TQA466" s="17"/>
      <c r="TQB466" s="17"/>
      <c r="TQC466" s="17"/>
      <c r="TQD466" s="17"/>
      <c r="TQE466" s="17"/>
      <c r="TQF466" s="17"/>
      <c r="TQG466" s="17"/>
      <c r="TQH466" s="17"/>
      <c r="TQI466" s="17"/>
      <c r="TQJ466" s="17"/>
      <c r="TQK466" s="17"/>
      <c r="TQL466" s="17"/>
      <c r="TQM466" s="17"/>
      <c r="TQN466" s="17"/>
      <c r="TQO466" s="17"/>
      <c r="TQP466" s="17"/>
      <c r="TQQ466" s="17"/>
      <c r="TQR466" s="17"/>
      <c r="TQS466" s="17"/>
      <c r="TQT466" s="17"/>
      <c r="TQU466" s="17"/>
      <c r="TQV466" s="17"/>
      <c r="TQW466" s="17"/>
      <c r="TQX466" s="17"/>
      <c r="TQY466" s="17"/>
      <c r="TQZ466" s="17"/>
      <c r="TRA466" s="17"/>
      <c r="TRB466" s="17"/>
      <c r="TRC466" s="17"/>
      <c r="TRD466" s="17"/>
      <c r="TRE466" s="17"/>
      <c r="TRF466" s="17"/>
      <c r="TRG466" s="17"/>
      <c r="TRH466" s="17"/>
      <c r="TRI466" s="17"/>
      <c r="TRJ466" s="17"/>
      <c r="TRK466" s="17"/>
      <c r="TRL466" s="17"/>
      <c r="TRM466" s="17"/>
      <c r="TRN466" s="17"/>
      <c r="TRO466" s="17"/>
      <c r="TRP466" s="17"/>
      <c r="TRQ466" s="17"/>
      <c r="TRR466" s="17"/>
      <c r="TRS466" s="17"/>
      <c r="TRT466" s="17"/>
      <c r="TRU466" s="17"/>
      <c r="TRV466" s="17"/>
      <c r="TRW466" s="17"/>
      <c r="TRX466" s="17"/>
      <c r="TRY466" s="17"/>
      <c r="TRZ466" s="17"/>
      <c r="TSA466" s="17"/>
      <c r="TSB466" s="17"/>
      <c r="TSC466" s="17"/>
      <c r="TSD466" s="17"/>
      <c r="TSE466" s="17"/>
      <c r="TSF466" s="17"/>
      <c r="TSG466" s="17"/>
      <c r="TSH466" s="17"/>
      <c r="TSI466" s="17"/>
      <c r="TSJ466" s="17"/>
      <c r="TSK466" s="17"/>
      <c r="TSL466" s="17"/>
      <c r="TSM466" s="17"/>
      <c r="TSN466" s="17"/>
      <c r="TSO466" s="17"/>
      <c r="TSP466" s="17"/>
      <c r="TSQ466" s="17"/>
      <c r="TSR466" s="17"/>
      <c r="TSS466" s="17"/>
      <c r="TST466" s="17"/>
      <c r="TSU466" s="17"/>
      <c r="TSV466" s="17"/>
      <c r="TSW466" s="17"/>
      <c r="TSX466" s="17"/>
      <c r="TSY466" s="17"/>
      <c r="TSZ466" s="17"/>
      <c r="TTA466" s="17"/>
      <c r="TTB466" s="17"/>
      <c r="TTC466" s="17"/>
      <c r="TTD466" s="17"/>
      <c r="TTE466" s="17"/>
      <c r="TTF466" s="17"/>
      <c r="TTG466" s="17"/>
      <c r="TTH466" s="17"/>
      <c r="TTI466" s="17"/>
      <c r="TTJ466" s="17"/>
      <c r="TTK466" s="17"/>
      <c r="TTL466" s="17"/>
      <c r="TTM466" s="17"/>
      <c r="TTN466" s="17"/>
      <c r="TTO466" s="17"/>
      <c r="TTP466" s="17"/>
      <c r="TTQ466" s="17"/>
      <c r="TTR466" s="17"/>
      <c r="TTS466" s="17"/>
      <c r="TTT466" s="17"/>
      <c r="TTU466" s="17"/>
      <c r="TTV466" s="17"/>
      <c r="TTW466" s="17"/>
      <c r="TTX466" s="17"/>
      <c r="TTY466" s="17"/>
      <c r="TTZ466" s="17"/>
      <c r="TUA466" s="17"/>
      <c r="TUB466" s="17"/>
      <c r="TUC466" s="17"/>
      <c r="TUD466" s="17"/>
      <c r="TUE466" s="17"/>
      <c r="TUF466" s="17"/>
      <c r="TUG466" s="17"/>
      <c r="TUH466" s="17"/>
      <c r="TUI466" s="17"/>
      <c r="TUJ466" s="17"/>
      <c r="TUK466" s="17"/>
      <c r="TUL466" s="17"/>
      <c r="TUM466" s="17"/>
      <c r="TUN466" s="17"/>
      <c r="TUO466" s="17"/>
      <c r="TUP466" s="17"/>
      <c r="TUQ466" s="17"/>
      <c r="TUR466" s="17"/>
      <c r="TUS466" s="17"/>
      <c r="TUT466" s="17"/>
      <c r="TUU466" s="17"/>
      <c r="TUV466" s="17"/>
      <c r="TUW466" s="17"/>
      <c r="TUX466" s="17"/>
      <c r="TUY466" s="17"/>
      <c r="TUZ466" s="17"/>
      <c r="TVA466" s="17"/>
      <c r="TVB466" s="17"/>
      <c r="TVC466" s="17"/>
      <c r="TVD466" s="17"/>
      <c r="TVE466" s="17"/>
      <c r="TVF466" s="17"/>
      <c r="TVG466" s="17"/>
      <c r="TVH466" s="17"/>
      <c r="TVI466" s="17"/>
      <c r="TVJ466" s="17"/>
      <c r="TVK466" s="17"/>
      <c r="TVL466" s="17"/>
      <c r="TVM466" s="17"/>
      <c r="TVN466" s="17"/>
      <c r="TVO466" s="17"/>
      <c r="TVP466" s="17"/>
      <c r="TVQ466" s="17"/>
      <c r="TVR466" s="17"/>
      <c r="TVS466" s="17"/>
      <c r="TVT466" s="17"/>
      <c r="TVU466" s="17"/>
      <c r="TVV466" s="17"/>
      <c r="TVW466" s="17"/>
      <c r="TVX466" s="17"/>
      <c r="TVY466" s="17"/>
      <c r="TVZ466" s="17"/>
      <c r="TWA466" s="17"/>
      <c r="TWB466" s="17"/>
      <c r="TWC466" s="17"/>
      <c r="TWD466" s="17"/>
      <c r="TWE466" s="17"/>
      <c r="TWF466" s="17"/>
      <c r="TWG466" s="17"/>
      <c r="TWH466" s="17"/>
      <c r="TWI466" s="17"/>
      <c r="TWJ466" s="17"/>
      <c r="TWK466" s="17"/>
      <c r="TWL466" s="17"/>
      <c r="TWM466" s="17"/>
      <c r="TWN466" s="17"/>
      <c r="TWO466" s="17"/>
      <c r="TWP466" s="17"/>
      <c r="TWQ466" s="17"/>
      <c r="TWR466" s="17"/>
      <c r="TWS466" s="17"/>
      <c r="TWT466" s="17"/>
      <c r="TWU466" s="17"/>
      <c r="TWV466" s="17"/>
      <c r="TWW466" s="17"/>
      <c r="TWX466" s="17"/>
      <c r="TWY466" s="17"/>
      <c r="TWZ466" s="17"/>
      <c r="TXA466" s="17"/>
      <c r="TXB466" s="17"/>
      <c r="TXC466" s="17"/>
      <c r="TXD466" s="17"/>
      <c r="TXE466" s="17"/>
      <c r="TXF466" s="17"/>
      <c r="TXG466" s="17"/>
      <c r="TXH466" s="17"/>
      <c r="TXI466" s="17"/>
      <c r="TXJ466" s="17"/>
      <c r="TXK466" s="17"/>
      <c r="TXL466" s="17"/>
      <c r="TXM466" s="17"/>
      <c r="TXN466" s="17"/>
      <c r="TXO466" s="17"/>
      <c r="TXP466" s="17"/>
      <c r="TXQ466" s="17"/>
      <c r="TXR466" s="17"/>
      <c r="TXS466" s="17"/>
      <c r="TXT466" s="17"/>
      <c r="TXU466" s="17"/>
      <c r="TXV466" s="17"/>
      <c r="TXW466" s="17"/>
      <c r="TXX466" s="17"/>
      <c r="TXY466" s="17"/>
      <c r="TXZ466" s="17"/>
      <c r="TYA466" s="17"/>
      <c r="TYB466" s="17"/>
      <c r="TYC466" s="17"/>
      <c r="TYD466" s="17"/>
      <c r="TYE466" s="17"/>
      <c r="TYF466" s="17"/>
      <c r="TYG466" s="17"/>
      <c r="TYH466" s="17"/>
      <c r="TYI466" s="17"/>
      <c r="TYJ466" s="17"/>
      <c r="TYK466" s="17"/>
      <c r="TYL466" s="17"/>
      <c r="TYM466" s="17"/>
      <c r="TYN466" s="17"/>
      <c r="TYO466" s="17"/>
      <c r="TYP466" s="17"/>
      <c r="TYQ466" s="17"/>
      <c r="TYR466" s="17"/>
      <c r="TYS466" s="17"/>
      <c r="TYT466" s="17"/>
      <c r="TYU466" s="17"/>
      <c r="TYV466" s="17"/>
      <c r="TYW466" s="17"/>
      <c r="TYX466" s="17"/>
      <c r="TYY466" s="17"/>
      <c r="TYZ466" s="17"/>
      <c r="TZA466" s="17"/>
      <c r="TZB466" s="17"/>
      <c r="TZC466" s="17"/>
      <c r="TZD466" s="17"/>
      <c r="TZE466" s="17"/>
      <c r="TZF466" s="17"/>
      <c r="TZG466" s="17"/>
      <c r="TZH466" s="17"/>
      <c r="TZI466" s="17"/>
      <c r="TZJ466" s="17"/>
      <c r="TZK466" s="17"/>
      <c r="TZL466" s="17"/>
      <c r="TZM466" s="17"/>
      <c r="TZN466" s="17"/>
      <c r="TZO466" s="17"/>
      <c r="TZP466" s="17"/>
      <c r="TZQ466" s="17"/>
      <c r="TZR466" s="17"/>
      <c r="TZS466" s="17"/>
      <c r="TZT466" s="17"/>
      <c r="TZU466" s="17"/>
      <c r="TZV466" s="17"/>
      <c r="TZW466" s="17"/>
      <c r="TZX466" s="17"/>
      <c r="TZY466" s="17"/>
      <c r="TZZ466" s="17"/>
      <c r="UAA466" s="17"/>
      <c r="UAB466" s="17"/>
      <c r="UAC466" s="17"/>
      <c r="UAD466" s="17"/>
      <c r="UAE466" s="17"/>
      <c r="UAF466" s="17"/>
      <c r="UAG466" s="17"/>
      <c r="UAH466" s="17"/>
      <c r="UAI466" s="17"/>
      <c r="UAJ466" s="17"/>
      <c r="UAK466" s="17"/>
      <c r="UAL466" s="17"/>
      <c r="UAM466" s="17"/>
      <c r="UAN466" s="17"/>
      <c r="UAO466" s="17"/>
      <c r="UAP466" s="17"/>
      <c r="UAQ466" s="17"/>
      <c r="UAR466" s="17"/>
      <c r="UAS466" s="17"/>
      <c r="UAT466" s="17"/>
      <c r="UAU466" s="17"/>
      <c r="UAV466" s="17"/>
      <c r="UAW466" s="17"/>
      <c r="UAX466" s="17"/>
      <c r="UAY466" s="17"/>
      <c r="UAZ466" s="17"/>
      <c r="UBA466" s="17"/>
      <c r="UBB466" s="17"/>
      <c r="UBC466" s="17"/>
      <c r="UBD466" s="17"/>
      <c r="UBE466" s="17"/>
      <c r="UBF466" s="17"/>
      <c r="UBG466" s="17"/>
      <c r="UBH466" s="17"/>
      <c r="UBI466" s="17"/>
      <c r="UBJ466" s="17"/>
      <c r="UBK466" s="17"/>
      <c r="UBL466" s="17"/>
      <c r="UBM466" s="17"/>
      <c r="UBN466" s="17"/>
      <c r="UBO466" s="17"/>
      <c r="UBP466" s="17"/>
      <c r="UBQ466" s="17"/>
      <c r="UBR466" s="17"/>
      <c r="UBS466" s="17"/>
      <c r="UBT466" s="17"/>
      <c r="UBU466" s="17"/>
      <c r="UBV466" s="17"/>
      <c r="UBW466" s="17"/>
      <c r="UBX466" s="17"/>
      <c r="UBY466" s="17"/>
      <c r="UBZ466" s="17"/>
      <c r="UCA466" s="17"/>
      <c r="UCB466" s="17"/>
      <c r="UCC466" s="17"/>
      <c r="UCD466" s="17"/>
      <c r="UCE466" s="17"/>
      <c r="UCF466" s="17"/>
      <c r="UCG466" s="17"/>
      <c r="UCH466" s="17"/>
      <c r="UCI466" s="17"/>
      <c r="UCJ466" s="17"/>
      <c r="UCK466" s="17"/>
      <c r="UCL466" s="17"/>
      <c r="UCM466" s="17"/>
      <c r="UCN466" s="17"/>
      <c r="UCO466" s="17"/>
      <c r="UCP466" s="17"/>
      <c r="UCQ466" s="17"/>
      <c r="UCR466" s="17"/>
      <c r="UCS466" s="17"/>
      <c r="UCT466" s="17"/>
      <c r="UCU466" s="17"/>
      <c r="UCV466" s="17"/>
      <c r="UCW466" s="17"/>
      <c r="UCX466" s="17"/>
      <c r="UCY466" s="17"/>
      <c r="UCZ466" s="17"/>
      <c r="UDA466" s="17"/>
      <c r="UDB466" s="17"/>
      <c r="UDC466" s="17"/>
      <c r="UDD466" s="17"/>
      <c r="UDE466" s="17"/>
      <c r="UDF466" s="17"/>
      <c r="UDG466" s="17"/>
      <c r="UDH466" s="17"/>
      <c r="UDI466" s="17"/>
      <c r="UDJ466" s="17"/>
      <c r="UDK466" s="17"/>
      <c r="UDL466" s="17"/>
      <c r="UDM466" s="17"/>
      <c r="UDN466" s="17"/>
      <c r="UDO466" s="17"/>
      <c r="UDP466" s="17"/>
      <c r="UDQ466" s="17"/>
      <c r="UDR466" s="17"/>
      <c r="UDS466" s="17"/>
      <c r="UDT466" s="17"/>
      <c r="UDU466" s="17"/>
      <c r="UDV466" s="17"/>
      <c r="UDW466" s="17"/>
      <c r="UDX466" s="17"/>
      <c r="UDY466" s="17"/>
      <c r="UDZ466" s="17"/>
      <c r="UEA466" s="17"/>
      <c r="UEB466" s="17"/>
      <c r="UEC466" s="17"/>
      <c r="UED466" s="17"/>
      <c r="UEE466" s="17"/>
      <c r="UEF466" s="17"/>
      <c r="UEG466" s="17"/>
      <c r="UEH466" s="17"/>
      <c r="UEI466" s="17"/>
      <c r="UEJ466" s="17"/>
      <c r="UEK466" s="17"/>
      <c r="UEL466" s="17"/>
      <c r="UEM466" s="17"/>
      <c r="UEN466" s="17"/>
      <c r="UEO466" s="17"/>
      <c r="UEP466" s="17"/>
      <c r="UEQ466" s="17"/>
      <c r="UER466" s="17"/>
      <c r="UES466" s="17"/>
      <c r="UET466" s="17"/>
      <c r="UEU466" s="17"/>
      <c r="UEV466" s="17"/>
      <c r="UEW466" s="17"/>
      <c r="UEX466" s="17"/>
      <c r="UEY466" s="17"/>
      <c r="UEZ466" s="17"/>
      <c r="UFA466" s="17"/>
      <c r="UFB466" s="17"/>
      <c r="UFC466" s="17"/>
      <c r="UFD466" s="17"/>
      <c r="UFE466" s="17"/>
      <c r="UFF466" s="17"/>
      <c r="UFG466" s="17"/>
      <c r="UFH466" s="17"/>
      <c r="UFI466" s="17"/>
      <c r="UFJ466" s="17"/>
      <c r="UFK466" s="17"/>
      <c r="UFL466" s="17"/>
      <c r="UFM466" s="17"/>
      <c r="UFN466" s="17"/>
      <c r="UFO466" s="17"/>
      <c r="UFP466" s="17"/>
      <c r="UFQ466" s="17"/>
      <c r="UFR466" s="17"/>
      <c r="UFS466" s="17"/>
      <c r="UFT466" s="17"/>
      <c r="UFU466" s="17"/>
      <c r="UFV466" s="17"/>
      <c r="UFW466" s="17"/>
      <c r="UFX466" s="17"/>
      <c r="UFY466" s="17"/>
      <c r="UFZ466" s="17"/>
      <c r="UGA466" s="17"/>
      <c r="UGB466" s="17"/>
      <c r="UGC466" s="17"/>
      <c r="UGD466" s="17"/>
      <c r="UGE466" s="17"/>
      <c r="UGF466" s="17"/>
      <c r="UGG466" s="17"/>
      <c r="UGH466" s="17"/>
      <c r="UGI466" s="17"/>
      <c r="UGJ466" s="17"/>
      <c r="UGK466" s="17"/>
      <c r="UGL466" s="17"/>
      <c r="UGM466" s="17"/>
      <c r="UGN466" s="17"/>
      <c r="UGO466" s="17"/>
      <c r="UGP466" s="17"/>
      <c r="UGQ466" s="17"/>
      <c r="UGR466" s="17"/>
      <c r="UGS466" s="17"/>
      <c r="UGT466" s="17"/>
      <c r="UGU466" s="17"/>
      <c r="UGV466" s="17"/>
      <c r="UGW466" s="17"/>
      <c r="UGX466" s="17"/>
      <c r="UGY466" s="17"/>
      <c r="UGZ466" s="17"/>
      <c r="UHA466" s="17"/>
      <c r="UHB466" s="17"/>
      <c r="UHC466" s="17"/>
      <c r="UHD466" s="17"/>
      <c r="UHE466" s="17"/>
      <c r="UHF466" s="17"/>
      <c r="UHG466" s="17"/>
      <c r="UHH466" s="17"/>
      <c r="UHI466" s="17"/>
      <c r="UHJ466" s="17"/>
      <c r="UHK466" s="17"/>
      <c r="UHL466" s="17"/>
      <c r="UHM466" s="17"/>
      <c r="UHN466" s="17"/>
      <c r="UHO466" s="17"/>
      <c r="UHP466" s="17"/>
      <c r="UHQ466" s="17"/>
      <c r="UHR466" s="17"/>
      <c r="UHS466" s="17"/>
      <c r="UHT466" s="17"/>
      <c r="UHU466" s="17"/>
      <c r="UHV466" s="17"/>
      <c r="UHW466" s="17"/>
      <c r="UHX466" s="17"/>
      <c r="UHY466" s="17"/>
      <c r="UHZ466" s="17"/>
      <c r="UIA466" s="17"/>
      <c r="UIB466" s="17"/>
      <c r="UIC466" s="17"/>
      <c r="UID466" s="17"/>
      <c r="UIE466" s="17"/>
      <c r="UIF466" s="17"/>
      <c r="UIG466" s="17"/>
      <c r="UIH466" s="17"/>
      <c r="UII466" s="17"/>
      <c r="UIJ466" s="17"/>
      <c r="UIK466" s="17"/>
      <c r="UIL466" s="17"/>
      <c r="UIM466" s="17"/>
      <c r="UIN466" s="17"/>
      <c r="UIO466" s="17"/>
      <c r="UIP466" s="17"/>
      <c r="UIQ466" s="17"/>
      <c r="UIR466" s="17"/>
      <c r="UIS466" s="17"/>
      <c r="UIT466" s="17"/>
      <c r="UIU466" s="17"/>
      <c r="UIV466" s="17"/>
      <c r="UIW466" s="17"/>
      <c r="UIX466" s="17"/>
      <c r="UIY466" s="17"/>
      <c r="UIZ466" s="17"/>
      <c r="UJA466" s="17"/>
      <c r="UJB466" s="17"/>
      <c r="UJC466" s="17"/>
      <c r="UJD466" s="17"/>
      <c r="UJE466" s="17"/>
      <c r="UJF466" s="17"/>
      <c r="UJG466" s="17"/>
      <c r="UJH466" s="17"/>
      <c r="UJI466" s="17"/>
      <c r="UJJ466" s="17"/>
      <c r="UJK466" s="17"/>
      <c r="UJL466" s="17"/>
      <c r="UJM466" s="17"/>
      <c r="UJN466" s="17"/>
      <c r="UJO466" s="17"/>
      <c r="UJP466" s="17"/>
      <c r="UJQ466" s="17"/>
      <c r="UJR466" s="17"/>
      <c r="UJS466" s="17"/>
      <c r="UJT466" s="17"/>
      <c r="UJU466" s="17"/>
      <c r="UJV466" s="17"/>
      <c r="UJW466" s="17"/>
      <c r="UJX466" s="17"/>
      <c r="UJY466" s="17"/>
      <c r="UJZ466" s="17"/>
      <c r="UKA466" s="17"/>
      <c r="UKB466" s="17"/>
      <c r="UKC466" s="17"/>
      <c r="UKD466" s="17"/>
      <c r="UKE466" s="17"/>
      <c r="UKF466" s="17"/>
      <c r="UKG466" s="17"/>
      <c r="UKH466" s="17"/>
      <c r="UKI466" s="17"/>
      <c r="UKJ466" s="17"/>
      <c r="UKK466" s="17"/>
      <c r="UKL466" s="17"/>
      <c r="UKM466" s="17"/>
      <c r="UKN466" s="17"/>
      <c r="UKO466" s="17"/>
      <c r="UKP466" s="17"/>
      <c r="UKQ466" s="17"/>
      <c r="UKR466" s="17"/>
      <c r="UKS466" s="17"/>
      <c r="UKT466" s="17"/>
      <c r="UKU466" s="17"/>
      <c r="UKV466" s="17"/>
      <c r="UKW466" s="17"/>
      <c r="UKX466" s="17"/>
      <c r="UKY466" s="17"/>
      <c r="UKZ466" s="17"/>
      <c r="ULA466" s="17"/>
      <c r="ULB466" s="17"/>
      <c r="ULC466" s="17"/>
      <c r="ULD466" s="17"/>
      <c r="ULE466" s="17"/>
      <c r="ULF466" s="17"/>
      <c r="ULG466" s="17"/>
      <c r="ULH466" s="17"/>
      <c r="ULI466" s="17"/>
      <c r="ULJ466" s="17"/>
      <c r="ULK466" s="17"/>
      <c r="ULL466" s="17"/>
      <c r="ULM466" s="17"/>
      <c r="ULN466" s="17"/>
      <c r="ULO466" s="17"/>
      <c r="ULP466" s="17"/>
      <c r="ULQ466" s="17"/>
      <c r="ULR466" s="17"/>
      <c r="ULS466" s="17"/>
      <c r="ULT466" s="17"/>
      <c r="ULU466" s="17"/>
      <c r="ULV466" s="17"/>
      <c r="ULW466" s="17"/>
      <c r="ULX466" s="17"/>
      <c r="ULY466" s="17"/>
      <c r="ULZ466" s="17"/>
      <c r="UMA466" s="17"/>
      <c r="UMB466" s="17"/>
      <c r="UMC466" s="17"/>
      <c r="UMD466" s="17"/>
      <c r="UME466" s="17"/>
      <c r="UMF466" s="17"/>
      <c r="UMG466" s="17"/>
      <c r="UMH466" s="17"/>
      <c r="UMI466" s="17"/>
      <c r="UMJ466" s="17"/>
      <c r="UMK466" s="17"/>
      <c r="UML466" s="17"/>
      <c r="UMM466" s="17"/>
      <c r="UMN466" s="17"/>
      <c r="UMO466" s="17"/>
      <c r="UMP466" s="17"/>
      <c r="UMQ466" s="17"/>
      <c r="UMR466" s="17"/>
      <c r="UMS466" s="17"/>
      <c r="UMT466" s="17"/>
      <c r="UMU466" s="17"/>
      <c r="UMV466" s="17"/>
      <c r="UMW466" s="17"/>
      <c r="UMX466" s="17"/>
      <c r="UMY466" s="17"/>
      <c r="UMZ466" s="17"/>
      <c r="UNA466" s="17"/>
      <c r="UNB466" s="17"/>
      <c r="UNC466" s="17"/>
      <c r="UND466" s="17"/>
      <c r="UNE466" s="17"/>
      <c r="UNF466" s="17"/>
      <c r="UNG466" s="17"/>
      <c r="UNH466" s="17"/>
      <c r="UNI466" s="17"/>
      <c r="UNJ466" s="17"/>
      <c r="UNK466" s="17"/>
      <c r="UNL466" s="17"/>
      <c r="UNM466" s="17"/>
      <c r="UNN466" s="17"/>
      <c r="UNO466" s="17"/>
      <c r="UNP466" s="17"/>
      <c r="UNQ466" s="17"/>
      <c r="UNR466" s="17"/>
      <c r="UNS466" s="17"/>
      <c r="UNT466" s="17"/>
      <c r="UNU466" s="17"/>
      <c r="UNV466" s="17"/>
      <c r="UNW466" s="17"/>
      <c r="UNX466" s="17"/>
      <c r="UNY466" s="17"/>
      <c r="UNZ466" s="17"/>
      <c r="UOA466" s="17"/>
      <c r="UOB466" s="17"/>
      <c r="UOC466" s="17"/>
      <c r="UOD466" s="17"/>
      <c r="UOE466" s="17"/>
      <c r="UOF466" s="17"/>
      <c r="UOG466" s="17"/>
      <c r="UOH466" s="17"/>
      <c r="UOI466" s="17"/>
      <c r="UOJ466" s="17"/>
      <c r="UOK466" s="17"/>
      <c r="UOL466" s="17"/>
      <c r="UOM466" s="17"/>
      <c r="UON466" s="17"/>
      <c r="UOO466" s="17"/>
      <c r="UOP466" s="17"/>
      <c r="UOQ466" s="17"/>
      <c r="UOR466" s="17"/>
      <c r="UOS466" s="17"/>
      <c r="UOT466" s="17"/>
      <c r="UOU466" s="17"/>
      <c r="UOV466" s="17"/>
      <c r="UOW466" s="17"/>
      <c r="UOX466" s="17"/>
      <c r="UOY466" s="17"/>
      <c r="UOZ466" s="17"/>
      <c r="UPA466" s="17"/>
      <c r="UPB466" s="17"/>
      <c r="UPC466" s="17"/>
      <c r="UPD466" s="17"/>
      <c r="UPE466" s="17"/>
      <c r="UPF466" s="17"/>
      <c r="UPG466" s="17"/>
      <c r="UPH466" s="17"/>
      <c r="UPI466" s="17"/>
      <c r="UPJ466" s="17"/>
      <c r="UPK466" s="17"/>
      <c r="UPL466" s="17"/>
      <c r="UPM466" s="17"/>
      <c r="UPN466" s="17"/>
      <c r="UPO466" s="17"/>
      <c r="UPP466" s="17"/>
      <c r="UPQ466" s="17"/>
      <c r="UPR466" s="17"/>
      <c r="UPS466" s="17"/>
      <c r="UPT466" s="17"/>
      <c r="UPU466" s="17"/>
      <c r="UPV466" s="17"/>
      <c r="UPW466" s="17"/>
      <c r="UPX466" s="17"/>
      <c r="UPY466" s="17"/>
      <c r="UPZ466" s="17"/>
      <c r="UQA466" s="17"/>
      <c r="UQB466" s="17"/>
      <c r="UQC466" s="17"/>
      <c r="UQD466" s="17"/>
      <c r="UQE466" s="17"/>
      <c r="UQF466" s="17"/>
      <c r="UQG466" s="17"/>
      <c r="UQH466" s="17"/>
      <c r="UQI466" s="17"/>
      <c r="UQJ466" s="17"/>
      <c r="UQK466" s="17"/>
      <c r="UQL466" s="17"/>
      <c r="UQM466" s="17"/>
      <c r="UQN466" s="17"/>
      <c r="UQO466" s="17"/>
      <c r="UQP466" s="17"/>
      <c r="UQQ466" s="17"/>
      <c r="UQR466" s="17"/>
      <c r="UQS466" s="17"/>
      <c r="UQT466" s="17"/>
      <c r="UQU466" s="17"/>
      <c r="UQV466" s="17"/>
      <c r="UQW466" s="17"/>
      <c r="UQX466" s="17"/>
      <c r="UQY466" s="17"/>
      <c r="UQZ466" s="17"/>
      <c r="URA466" s="17"/>
      <c r="URB466" s="17"/>
      <c r="URC466" s="17"/>
      <c r="URD466" s="17"/>
      <c r="URE466" s="17"/>
      <c r="URF466" s="17"/>
      <c r="URG466" s="17"/>
      <c r="URH466" s="17"/>
      <c r="URI466" s="17"/>
      <c r="URJ466" s="17"/>
      <c r="URK466" s="17"/>
      <c r="URL466" s="17"/>
      <c r="URM466" s="17"/>
      <c r="URN466" s="17"/>
      <c r="URO466" s="17"/>
      <c r="URP466" s="17"/>
      <c r="URQ466" s="17"/>
      <c r="URR466" s="17"/>
      <c r="URS466" s="17"/>
      <c r="URT466" s="17"/>
      <c r="URU466" s="17"/>
      <c r="URV466" s="17"/>
      <c r="URW466" s="17"/>
      <c r="URX466" s="17"/>
      <c r="URY466" s="17"/>
      <c r="URZ466" s="17"/>
      <c r="USA466" s="17"/>
      <c r="USB466" s="17"/>
      <c r="USC466" s="17"/>
      <c r="USD466" s="17"/>
      <c r="USE466" s="17"/>
      <c r="USF466" s="17"/>
      <c r="USG466" s="17"/>
      <c r="USH466" s="17"/>
      <c r="USI466" s="17"/>
      <c r="USJ466" s="17"/>
      <c r="USK466" s="17"/>
      <c r="USL466" s="17"/>
      <c r="USM466" s="17"/>
      <c r="USN466" s="17"/>
      <c r="USO466" s="17"/>
      <c r="USP466" s="17"/>
      <c r="USQ466" s="17"/>
      <c r="USR466" s="17"/>
      <c r="USS466" s="17"/>
      <c r="UST466" s="17"/>
      <c r="USU466" s="17"/>
      <c r="USV466" s="17"/>
      <c r="USW466" s="17"/>
      <c r="USX466" s="17"/>
      <c r="USY466" s="17"/>
      <c r="USZ466" s="17"/>
      <c r="UTA466" s="17"/>
      <c r="UTB466" s="17"/>
      <c r="UTC466" s="17"/>
      <c r="UTD466" s="17"/>
      <c r="UTE466" s="17"/>
      <c r="UTF466" s="17"/>
      <c r="UTG466" s="17"/>
      <c r="UTH466" s="17"/>
      <c r="UTI466" s="17"/>
      <c r="UTJ466" s="17"/>
      <c r="UTK466" s="17"/>
      <c r="UTL466" s="17"/>
      <c r="UTM466" s="17"/>
      <c r="UTN466" s="17"/>
      <c r="UTO466" s="17"/>
      <c r="UTP466" s="17"/>
      <c r="UTQ466" s="17"/>
      <c r="UTR466" s="17"/>
      <c r="UTS466" s="17"/>
      <c r="UTT466" s="17"/>
      <c r="UTU466" s="17"/>
      <c r="UTV466" s="17"/>
      <c r="UTW466" s="17"/>
      <c r="UTX466" s="17"/>
      <c r="UTY466" s="17"/>
      <c r="UTZ466" s="17"/>
      <c r="UUA466" s="17"/>
      <c r="UUB466" s="17"/>
      <c r="UUC466" s="17"/>
      <c r="UUD466" s="17"/>
      <c r="UUE466" s="17"/>
      <c r="UUF466" s="17"/>
      <c r="UUG466" s="17"/>
      <c r="UUH466" s="17"/>
      <c r="UUI466" s="17"/>
      <c r="UUJ466" s="17"/>
      <c r="UUK466" s="17"/>
      <c r="UUL466" s="17"/>
      <c r="UUM466" s="17"/>
      <c r="UUN466" s="17"/>
      <c r="UUO466" s="17"/>
      <c r="UUP466" s="17"/>
      <c r="UUQ466" s="17"/>
      <c r="UUR466" s="17"/>
      <c r="UUS466" s="17"/>
      <c r="UUT466" s="17"/>
      <c r="UUU466" s="17"/>
      <c r="UUV466" s="17"/>
      <c r="UUW466" s="17"/>
      <c r="UUX466" s="17"/>
      <c r="UUY466" s="17"/>
      <c r="UUZ466" s="17"/>
      <c r="UVA466" s="17"/>
      <c r="UVB466" s="17"/>
      <c r="UVC466" s="17"/>
      <c r="UVD466" s="17"/>
      <c r="UVE466" s="17"/>
      <c r="UVF466" s="17"/>
      <c r="UVG466" s="17"/>
      <c r="UVH466" s="17"/>
      <c r="UVI466" s="17"/>
      <c r="UVJ466" s="17"/>
      <c r="UVK466" s="17"/>
      <c r="UVL466" s="17"/>
      <c r="UVM466" s="17"/>
      <c r="UVN466" s="17"/>
      <c r="UVO466" s="17"/>
      <c r="UVP466" s="17"/>
      <c r="UVQ466" s="17"/>
      <c r="UVR466" s="17"/>
      <c r="UVS466" s="17"/>
      <c r="UVT466" s="17"/>
      <c r="UVU466" s="17"/>
      <c r="UVV466" s="17"/>
      <c r="UVW466" s="17"/>
      <c r="UVX466" s="17"/>
      <c r="UVY466" s="17"/>
      <c r="UVZ466" s="17"/>
      <c r="UWA466" s="17"/>
      <c r="UWB466" s="17"/>
      <c r="UWC466" s="17"/>
      <c r="UWD466" s="17"/>
      <c r="UWE466" s="17"/>
      <c r="UWF466" s="17"/>
      <c r="UWG466" s="17"/>
      <c r="UWH466" s="17"/>
      <c r="UWI466" s="17"/>
      <c r="UWJ466" s="17"/>
      <c r="UWK466" s="17"/>
      <c r="UWL466" s="17"/>
      <c r="UWM466" s="17"/>
      <c r="UWN466" s="17"/>
      <c r="UWO466" s="17"/>
      <c r="UWP466" s="17"/>
      <c r="UWQ466" s="17"/>
      <c r="UWR466" s="17"/>
      <c r="UWS466" s="17"/>
      <c r="UWT466" s="17"/>
      <c r="UWU466" s="17"/>
      <c r="UWV466" s="17"/>
      <c r="UWW466" s="17"/>
      <c r="UWX466" s="17"/>
      <c r="UWY466" s="17"/>
      <c r="UWZ466" s="17"/>
      <c r="UXA466" s="17"/>
      <c r="UXB466" s="17"/>
      <c r="UXC466" s="17"/>
      <c r="UXD466" s="17"/>
      <c r="UXE466" s="17"/>
      <c r="UXF466" s="17"/>
      <c r="UXG466" s="17"/>
      <c r="UXH466" s="17"/>
      <c r="UXI466" s="17"/>
      <c r="UXJ466" s="17"/>
      <c r="UXK466" s="17"/>
      <c r="UXL466" s="17"/>
      <c r="UXM466" s="17"/>
      <c r="UXN466" s="17"/>
      <c r="UXO466" s="17"/>
      <c r="UXP466" s="17"/>
      <c r="UXQ466" s="17"/>
      <c r="UXR466" s="17"/>
      <c r="UXS466" s="17"/>
      <c r="UXT466" s="17"/>
      <c r="UXU466" s="17"/>
      <c r="UXV466" s="17"/>
      <c r="UXW466" s="17"/>
      <c r="UXX466" s="17"/>
      <c r="UXY466" s="17"/>
      <c r="UXZ466" s="17"/>
      <c r="UYA466" s="17"/>
      <c r="UYB466" s="17"/>
      <c r="UYC466" s="17"/>
      <c r="UYD466" s="17"/>
      <c r="UYE466" s="17"/>
      <c r="UYF466" s="17"/>
      <c r="UYG466" s="17"/>
      <c r="UYH466" s="17"/>
      <c r="UYI466" s="17"/>
      <c r="UYJ466" s="17"/>
      <c r="UYK466" s="17"/>
      <c r="UYL466" s="17"/>
      <c r="UYM466" s="17"/>
      <c r="UYN466" s="17"/>
      <c r="UYO466" s="17"/>
      <c r="UYP466" s="17"/>
      <c r="UYQ466" s="17"/>
      <c r="UYR466" s="17"/>
      <c r="UYS466" s="17"/>
      <c r="UYT466" s="17"/>
      <c r="UYU466" s="17"/>
      <c r="UYV466" s="17"/>
      <c r="UYW466" s="17"/>
      <c r="UYX466" s="17"/>
      <c r="UYY466" s="17"/>
      <c r="UYZ466" s="17"/>
      <c r="UZA466" s="17"/>
      <c r="UZB466" s="17"/>
      <c r="UZC466" s="17"/>
      <c r="UZD466" s="17"/>
      <c r="UZE466" s="17"/>
      <c r="UZF466" s="17"/>
      <c r="UZG466" s="17"/>
      <c r="UZH466" s="17"/>
      <c r="UZI466" s="17"/>
      <c r="UZJ466" s="17"/>
      <c r="UZK466" s="17"/>
      <c r="UZL466" s="17"/>
      <c r="UZM466" s="17"/>
      <c r="UZN466" s="17"/>
      <c r="UZO466" s="17"/>
      <c r="UZP466" s="17"/>
      <c r="UZQ466" s="17"/>
      <c r="UZR466" s="17"/>
      <c r="UZS466" s="17"/>
      <c r="UZT466" s="17"/>
      <c r="UZU466" s="17"/>
      <c r="UZV466" s="17"/>
      <c r="UZW466" s="17"/>
      <c r="UZX466" s="17"/>
      <c r="UZY466" s="17"/>
      <c r="UZZ466" s="17"/>
      <c r="VAA466" s="17"/>
      <c r="VAB466" s="17"/>
      <c r="VAC466" s="17"/>
      <c r="VAD466" s="17"/>
      <c r="VAE466" s="17"/>
      <c r="VAF466" s="17"/>
      <c r="VAG466" s="17"/>
      <c r="VAH466" s="17"/>
      <c r="VAI466" s="17"/>
      <c r="VAJ466" s="17"/>
      <c r="VAK466" s="17"/>
      <c r="VAL466" s="17"/>
      <c r="VAM466" s="17"/>
      <c r="VAN466" s="17"/>
      <c r="VAO466" s="17"/>
      <c r="VAP466" s="17"/>
      <c r="VAQ466" s="17"/>
      <c r="VAR466" s="17"/>
      <c r="VAS466" s="17"/>
      <c r="VAT466" s="17"/>
      <c r="VAU466" s="17"/>
      <c r="VAV466" s="17"/>
      <c r="VAW466" s="17"/>
      <c r="VAX466" s="17"/>
      <c r="VAY466" s="17"/>
      <c r="VAZ466" s="17"/>
      <c r="VBA466" s="17"/>
      <c r="VBB466" s="17"/>
      <c r="VBC466" s="17"/>
      <c r="VBD466" s="17"/>
      <c r="VBE466" s="17"/>
      <c r="VBF466" s="17"/>
      <c r="VBG466" s="17"/>
      <c r="VBH466" s="17"/>
      <c r="VBI466" s="17"/>
      <c r="VBJ466" s="17"/>
      <c r="VBK466" s="17"/>
      <c r="VBL466" s="17"/>
      <c r="VBM466" s="17"/>
      <c r="VBN466" s="17"/>
      <c r="VBO466" s="17"/>
      <c r="VBP466" s="17"/>
      <c r="VBQ466" s="17"/>
      <c r="VBR466" s="17"/>
      <c r="VBS466" s="17"/>
      <c r="VBT466" s="17"/>
      <c r="VBU466" s="17"/>
      <c r="VBV466" s="17"/>
      <c r="VBW466" s="17"/>
      <c r="VBX466" s="17"/>
      <c r="VBY466" s="17"/>
      <c r="VBZ466" s="17"/>
      <c r="VCA466" s="17"/>
      <c r="VCB466" s="17"/>
      <c r="VCC466" s="17"/>
      <c r="VCD466" s="17"/>
      <c r="VCE466" s="17"/>
      <c r="VCF466" s="17"/>
      <c r="VCG466" s="17"/>
      <c r="VCH466" s="17"/>
      <c r="VCI466" s="17"/>
      <c r="VCJ466" s="17"/>
      <c r="VCK466" s="17"/>
      <c r="VCL466" s="17"/>
      <c r="VCM466" s="17"/>
      <c r="VCN466" s="17"/>
      <c r="VCO466" s="17"/>
      <c r="VCP466" s="17"/>
      <c r="VCQ466" s="17"/>
      <c r="VCR466" s="17"/>
      <c r="VCS466" s="17"/>
      <c r="VCT466" s="17"/>
      <c r="VCU466" s="17"/>
      <c r="VCV466" s="17"/>
      <c r="VCW466" s="17"/>
      <c r="VCX466" s="17"/>
      <c r="VCY466" s="17"/>
      <c r="VCZ466" s="17"/>
      <c r="VDA466" s="17"/>
      <c r="VDB466" s="17"/>
      <c r="VDC466" s="17"/>
      <c r="VDD466" s="17"/>
      <c r="VDE466" s="17"/>
      <c r="VDF466" s="17"/>
      <c r="VDG466" s="17"/>
      <c r="VDH466" s="17"/>
      <c r="VDI466" s="17"/>
      <c r="VDJ466" s="17"/>
      <c r="VDK466" s="17"/>
      <c r="VDL466" s="17"/>
      <c r="VDM466" s="17"/>
      <c r="VDN466" s="17"/>
      <c r="VDO466" s="17"/>
      <c r="VDP466" s="17"/>
      <c r="VDQ466" s="17"/>
      <c r="VDR466" s="17"/>
      <c r="VDS466" s="17"/>
      <c r="VDT466" s="17"/>
      <c r="VDU466" s="17"/>
      <c r="VDV466" s="17"/>
      <c r="VDW466" s="17"/>
      <c r="VDX466" s="17"/>
      <c r="VDY466" s="17"/>
      <c r="VDZ466" s="17"/>
      <c r="VEA466" s="17"/>
      <c r="VEB466" s="17"/>
      <c r="VEC466" s="17"/>
      <c r="VED466" s="17"/>
      <c r="VEE466" s="17"/>
      <c r="VEF466" s="17"/>
      <c r="VEG466" s="17"/>
      <c r="VEH466" s="17"/>
      <c r="VEI466" s="17"/>
      <c r="VEJ466" s="17"/>
      <c r="VEK466" s="17"/>
      <c r="VEL466" s="17"/>
      <c r="VEM466" s="17"/>
      <c r="VEN466" s="17"/>
      <c r="VEO466" s="17"/>
      <c r="VEP466" s="17"/>
      <c r="VEQ466" s="17"/>
      <c r="VER466" s="17"/>
      <c r="VES466" s="17"/>
      <c r="VET466" s="17"/>
      <c r="VEU466" s="17"/>
      <c r="VEV466" s="17"/>
      <c r="VEW466" s="17"/>
      <c r="VEX466" s="17"/>
      <c r="VEY466" s="17"/>
      <c r="VEZ466" s="17"/>
      <c r="VFA466" s="17"/>
      <c r="VFB466" s="17"/>
      <c r="VFC466" s="17"/>
      <c r="VFD466" s="17"/>
      <c r="VFE466" s="17"/>
      <c r="VFF466" s="17"/>
      <c r="VFG466" s="17"/>
      <c r="VFH466" s="17"/>
      <c r="VFI466" s="17"/>
      <c r="VFJ466" s="17"/>
      <c r="VFK466" s="17"/>
      <c r="VFL466" s="17"/>
      <c r="VFM466" s="17"/>
      <c r="VFN466" s="17"/>
      <c r="VFO466" s="17"/>
      <c r="VFP466" s="17"/>
      <c r="VFQ466" s="17"/>
      <c r="VFR466" s="17"/>
      <c r="VFS466" s="17"/>
      <c r="VFT466" s="17"/>
      <c r="VFU466" s="17"/>
      <c r="VFV466" s="17"/>
      <c r="VFW466" s="17"/>
      <c r="VFX466" s="17"/>
      <c r="VFY466" s="17"/>
      <c r="VFZ466" s="17"/>
      <c r="VGA466" s="17"/>
      <c r="VGB466" s="17"/>
      <c r="VGC466" s="17"/>
      <c r="VGD466" s="17"/>
      <c r="VGE466" s="17"/>
      <c r="VGF466" s="17"/>
      <c r="VGG466" s="17"/>
      <c r="VGH466" s="17"/>
      <c r="VGI466" s="17"/>
      <c r="VGJ466" s="17"/>
      <c r="VGK466" s="17"/>
      <c r="VGL466" s="17"/>
      <c r="VGM466" s="17"/>
      <c r="VGN466" s="17"/>
      <c r="VGO466" s="17"/>
      <c r="VGP466" s="17"/>
      <c r="VGQ466" s="17"/>
      <c r="VGR466" s="17"/>
      <c r="VGS466" s="17"/>
      <c r="VGT466" s="17"/>
      <c r="VGU466" s="17"/>
      <c r="VGV466" s="17"/>
      <c r="VGW466" s="17"/>
      <c r="VGX466" s="17"/>
      <c r="VGY466" s="17"/>
      <c r="VGZ466" s="17"/>
      <c r="VHA466" s="17"/>
      <c r="VHB466" s="17"/>
      <c r="VHC466" s="17"/>
      <c r="VHD466" s="17"/>
      <c r="VHE466" s="17"/>
      <c r="VHF466" s="17"/>
      <c r="VHG466" s="17"/>
      <c r="VHH466" s="17"/>
      <c r="VHI466" s="17"/>
      <c r="VHJ466" s="17"/>
      <c r="VHK466" s="17"/>
      <c r="VHL466" s="17"/>
      <c r="VHM466" s="17"/>
      <c r="VHN466" s="17"/>
      <c r="VHO466" s="17"/>
      <c r="VHP466" s="17"/>
      <c r="VHQ466" s="17"/>
      <c r="VHR466" s="17"/>
      <c r="VHS466" s="17"/>
      <c r="VHT466" s="17"/>
      <c r="VHU466" s="17"/>
      <c r="VHV466" s="17"/>
      <c r="VHW466" s="17"/>
      <c r="VHX466" s="17"/>
      <c r="VHY466" s="17"/>
      <c r="VHZ466" s="17"/>
      <c r="VIA466" s="17"/>
      <c r="VIB466" s="17"/>
      <c r="VIC466" s="17"/>
      <c r="VID466" s="17"/>
      <c r="VIE466" s="17"/>
      <c r="VIF466" s="17"/>
      <c r="VIG466" s="17"/>
      <c r="VIH466" s="17"/>
      <c r="VII466" s="17"/>
      <c r="VIJ466" s="17"/>
      <c r="VIK466" s="17"/>
      <c r="VIL466" s="17"/>
      <c r="VIM466" s="17"/>
      <c r="VIN466" s="17"/>
      <c r="VIO466" s="17"/>
      <c r="VIP466" s="17"/>
      <c r="VIQ466" s="17"/>
      <c r="VIR466" s="17"/>
      <c r="VIS466" s="17"/>
      <c r="VIT466" s="17"/>
      <c r="VIU466" s="17"/>
      <c r="VIV466" s="17"/>
      <c r="VIW466" s="17"/>
      <c r="VIX466" s="17"/>
      <c r="VIY466" s="17"/>
      <c r="VIZ466" s="17"/>
      <c r="VJA466" s="17"/>
      <c r="VJB466" s="17"/>
      <c r="VJC466" s="17"/>
      <c r="VJD466" s="17"/>
      <c r="VJE466" s="17"/>
      <c r="VJF466" s="17"/>
      <c r="VJG466" s="17"/>
      <c r="VJH466" s="17"/>
      <c r="VJI466" s="17"/>
      <c r="VJJ466" s="17"/>
      <c r="VJK466" s="17"/>
      <c r="VJL466" s="17"/>
      <c r="VJM466" s="17"/>
      <c r="VJN466" s="17"/>
      <c r="VJO466" s="17"/>
      <c r="VJP466" s="17"/>
      <c r="VJQ466" s="17"/>
      <c r="VJR466" s="17"/>
      <c r="VJS466" s="17"/>
      <c r="VJT466" s="17"/>
      <c r="VJU466" s="17"/>
      <c r="VJV466" s="17"/>
      <c r="VJW466" s="17"/>
      <c r="VJX466" s="17"/>
      <c r="VJY466" s="17"/>
      <c r="VJZ466" s="17"/>
      <c r="VKA466" s="17"/>
      <c r="VKB466" s="17"/>
      <c r="VKC466" s="17"/>
      <c r="VKD466" s="17"/>
      <c r="VKE466" s="17"/>
      <c r="VKF466" s="17"/>
      <c r="VKG466" s="17"/>
      <c r="VKH466" s="17"/>
      <c r="VKI466" s="17"/>
      <c r="VKJ466" s="17"/>
      <c r="VKK466" s="17"/>
      <c r="VKL466" s="17"/>
      <c r="VKM466" s="17"/>
      <c r="VKN466" s="17"/>
      <c r="VKO466" s="17"/>
      <c r="VKP466" s="17"/>
      <c r="VKQ466" s="17"/>
      <c r="VKR466" s="17"/>
      <c r="VKS466" s="17"/>
      <c r="VKT466" s="17"/>
      <c r="VKU466" s="17"/>
      <c r="VKV466" s="17"/>
      <c r="VKW466" s="17"/>
      <c r="VKX466" s="17"/>
      <c r="VKY466" s="17"/>
      <c r="VKZ466" s="17"/>
      <c r="VLA466" s="17"/>
      <c r="VLB466" s="17"/>
      <c r="VLC466" s="17"/>
      <c r="VLD466" s="17"/>
      <c r="VLE466" s="17"/>
      <c r="VLF466" s="17"/>
      <c r="VLG466" s="17"/>
      <c r="VLH466" s="17"/>
      <c r="VLI466" s="17"/>
      <c r="VLJ466" s="17"/>
      <c r="VLK466" s="17"/>
      <c r="VLL466" s="17"/>
      <c r="VLM466" s="17"/>
      <c r="VLN466" s="17"/>
      <c r="VLO466" s="17"/>
      <c r="VLP466" s="17"/>
      <c r="VLQ466" s="17"/>
      <c r="VLR466" s="17"/>
      <c r="VLS466" s="17"/>
      <c r="VLT466" s="17"/>
      <c r="VLU466" s="17"/>
      <c r="VLV466" s="17"/>
      <c r="VLW466" s="17"/>
      <c r="VLX466" s="17"/>
      <c r="VLY466" s="17"/>
      <c r="VLZ466" s="17"/>
      <c r="VMA466" s="17"/>
      <c r="VMB466" s="17"/>
      <c r="VMC466" s="17"/>
      <c r="VMD466" s="17"/>
      <c r="VME466" s="17"/>
      <c r="VMF466" s="17"/>
      <c r="VMG466" s="17"/>
      <c r="VMH466" s="17"/>
      <c r="VMI466" s="17"/>
      <c r="VMJ466" s="17"/>
      <c r="VMK466" s="17"/>
      <c r="VML466" s="17"/>
      <c r="VMM466" s="17"/>
      <c r="VMN466" s="17"/>
      <c r="VMO466" s="17"/>
      <c r="VMP466" s="17"/>
      <c r="VMQ466" s="17"/>
      <c r="VMR466" s="17"/>
      <c r="VMS466" s="17"/>
      <c r="VMT466" s="17"/>
      <c r="VMU466" s="17"/>
      <c r="VMV466" s="17"/>
      <c r="VMW466" s="17"/>
      <c r="VMX466" s="17"/>
      <c r="VMY466" s="17"/>
      <c r="VMZ466" s="17"/>
      <c r="VNA466" s="17"/>
      <c r="VNB466" s="17"/>
      <c r="VNC466" s="17"/>
      <c r="VND466" s="17"/>
      <c r="VNE466" s="17"/>
      <c r="VNF466" s="17"/>
      <c r="VNG466" s="17"/>
      <c r="VNH466" s="17"/>
      <c r="VNI466" s="17"/>
      <c r="VNJ466" s="17"/>
      <c r="VNK466" s="17"/>
      <c r="VNL466" s="17"/>
      <c r="VNM466" s="17"/>
      <c r="VNN466" s="17"/>
      <c r="VNO466" s="17"/>
      <c r="VNP466" s="17"/>
      <c r="VNQ466" s="17"/>
      <c r="VNR466" s="17"/>
      <c r="VNS466" s="17"/>
      <c r="VNT466" s="17"/>
      <c r="VNU466" s="17"/>
      <c r="VNV466" s="17"/>
      <c r="VNW466" s="17"/>
      <c r="VNX466" s="17"/>
      <c r="VNY466" s="17"/>
      <c r="VNZ466" s="17"/>
      <c r="VOA466" s="17"/>
      <c r="VOB466" s="17"/>
      <c r="VOC466" s="17"/>
      <c r="VOD466" s="17"/>
      <c r="VOE466" s="17"/>
      <c r="VOF466" s="17"/>
      <c r="VOG466" s="17"/>
      <c r="VOH466" s="17"/>
      <c r="VOI466" s="17"/>
      <c r="VOJ466" s="17"/>
      <c r="VOK466" s="17"/>
      <c r="VOL466" s="17"/>
      <c r="VOM466" s="17"/>
      <c r="VON466" s="17"/>
      <c r="VOO466" s="17"/>
      <c r="VOP466" s="17"/>
      <c r="VOQ466" s="17"/>
      <c r="VOR466" s="17"/>
      <c r="VOS466" s="17"/>
      <c r="VOT466" s="17"/>
      <c r="VOU466" s="17"/>
      <c r="VOV466" s="17"/>
      <c r="VOW466" s="17"/>
      <c r="VOX466" s="17"/>
      <c r="VOY466" s="17"/>
      <c r="VOZ466" s="17"/>
      <c r="VPA466" s="17"/>
      <c r="VPB466" s="17"/>
      <c r="VPC466" s="17"/>
      <c r="VPD466" s="17"/>
      <c r="VPE466" s="17"/>
      <c r="VPF466" s="17"/>
      <c r="VPG466" s="17"/>
      <c r="VPH466" s="17"/>
      <c r="VPI466" s="17"/>
      <c r="VPJ466" s="17"/>
      <c r="VPK466" s="17"/>
      <c r="VPL466" s="17"/>
      <c r="VPM466" s="17"/>
      <c r="VPN466" s="17"/>
      <c r="VPO466" s="17"/>
      <c r="VPP466" s="17"/>
      <c r="VPQ466" s="17"/>
      <c r="VPR466" s="17"/>
      <c r="VPS466" s="17"/>
      <c r="VPT466" s="17"/>
      <c r="VPU466" s="17"/>
      <c r="VPV466" s="17"/>
      <c r="VPW466" s="17"/>
      <c r="VPX466" s="17"/>
      <c r="VPY466" s="17"/>
      <c r="VPZ466" s="17"/>
      <c r="VQA466" s="17"/>
      <c r="VQB466" s="17"/>
      <c r="VQC466" s="17"/>
      <c r="VQD466" s="17"/>
      <c r="VQE466" s="17"/>
      <c r="VQF466" s="17"/>
      <c r="VQG466" s="17"/>
      <c r="VQH466" s="17"/>
      <c r="VQI466" s="17"/>
      <c r="VQJ466" s="17"/>
      <c r="VQK466" s="17"/>
      <c r="VQL466" s="17"/>
      <c r="VQM466" s="17"/>
      <c r="VQN466" s="17"/>
      <c r="VQO466" s="17"/>
      <c r="VQP466" s="17"/>
      <c r="VQQ466" s="17"/>
      <c r="VQR466" s="17"/>
      <c r="VQS466" s="17"/>
      <c r="VQT466" s="17"/>
      <c r="VQU466" s="17"/>
      <c r="VQV466" s="17"/>
      <c r="VQW466" s="17"/>
      <c r="VQX466" s="17"/>
      <c r="VQY466" s="17"/>
      <c r="VQZ466" s="17"/>
      <c r="VRA466" s="17"/>
      <c r="VRB466" s="17"/>
      <c r="VRC466" s="17"/>
      <c r="VRD466" s="17"/>
      <c r="VRE466" s="17"/>
      <c r="VRF466" s="17"/>
      <c r="VRG466" s="17"/>
      <c r="VRH466" s="17"/>
      <c r="VRI466" s="17"/>
      <c r="VRJ466" s="17"/>
      <c r="VRK466" s="17"/>
      <c r="VRL466" s="17"/>
      <c r="VRM466" s="17"/>
      <c r="VRN466" s="17"/>
      <c r="VRO466" s="17"/>
      <c r="VRP466" s="17"/>
      <c r="VRQ466" s="17"/>
      <c r="VRR466" s="17"/>
      <c r="VRS466" s="17"/>
      <c r="VRT466" s="17"/>
      <c r="VRU466" s="17"/>
      <c r="VRV466" s="17"/>
      <c r="VRW466" s="17"/>
      <c r="VRX466" s="17"/>
      <c r="VRY466" s="17"/>
      <c r="VRZ466" s="17"/>
      <c r="VSA466" s="17"/>
      <c r="VSB466" s="17"/>
      <c r="VSC466" s="17"/>
      <c r="VSD466" s="17"/>
      <c r="VSE466" s="17"/>
      <c r="VSF466" s="17"/>
      <c r="VSG466" s="17"/>
      <c r="VSH466" s="17"/>
      <c r="VSI466" s="17"/>
      <c r="VSJ466" s="17"/>
      <c r="VSK466" s="17"/>
      <c r="VSL466" s="17"/>
      <c r="VSM466" s="17"/>
      <c r="VSN466" s="17"/>
      <c r="VSO466" s="17"/>
      <c r="VSP466" s="17"/>
      <c r="VSQ466" s="17"/>
      <c r="VSR466" s="17"/>
      <c r="VSS466" s="17"/>
      <c r="VST466" s="17"/>
      <c r="VSU466" s="17"/>
      <c r="VSV466" s="17"/>
      <c r="VSW466" s="17"/>
      <c r="VSX466" s="17"/>
      <c r="VSY466" s="17"/>
      <c r="VSZ466" s="17"/>
      <c r="VTA466" s="17"/>
      <c r="VTB466" s="17"/>
      <c r="VTC466" s="17"/>
      <c r="VTD466" s="17"/>
      <c r="VTE466" s="17"/>
      <c r="VTF466" s="17"/>
      <c r="VTG466" s="17"/>
      <c r="VTH466" s="17"/>
      <c r="VTI466" s="17"/>
      <c r="VTJ466" s="17"/>
      <c r="VTK466" s="17"/>
      <c r="VTL466" s="17"/>
      <c r="VTM466" s="17"/>
      <c r="VTN466" s="17"/>
      <c r="VTO466" s="17"/>
      <c r="VTP466" s="17"/>
      <c r="VTQ466" s="17"/>
      <c r="VTR466" s="17"/>
      <c r="VTS466" s="17"/>
      <c r="VTT466" s="17"/>
      <c r="VTU466" s="17"/>
      <c r="VTV466" s="17"/>
      <c r="VTW466" s="17"/>
      <c r="VTX466" s="17"/>
      <c r="VTY466" s="17"/>
      <c r="VTZ466" s="17"/>
      <c r="VUA466" s="17"/>
      <c r="VUB466" s="17"/>
      <c r="VUC466" s="17"/>
      <c r="VUD466" s="17"/>
      <c r="VUE466" s="17"/>
      <c r="VUF466" s="17"/>
      <c r="VUG466" s="17"/>
      <c r="VUH466" s="17"/>
      <c r="VUI466" s="17"/>
      <c r="VUJ466" s="17"/>
      <c r="VUK466" s="17"/>
      <c r="VUL466" s="17"/>
      <c r="VUM466" s="17"/>
      <c r="VUN466" s="17"/>
      <c r="VUO466" s="17"/>
      <c r="VUP466" s="17"/>
      <c r="VUQ466" s="17"/>
      <c r="VUR466" s="17"/>
      <c r="VUS466" s="17"/>
      <c r="VUT466" s="17"/>
      <c r="VUU466" s="17"/>
      <c r="VUV466" s="17"/>
      <c r="VUW466" s="17"/>
      <c r="VUX466" s="17"/>
      <c r="VUY466" s="17"/>
      <c r="VUZ466" s="17"/>
      <c r="VVA466" s="17"/>
      <c r="VVB466" s="17"/>
      <c r="VVC466" s="17"/>
      <c r="VVD466" s="17"/>
      <c r="VVE466" s="17"/>
      <c r="VVF466" s="17"/>
      <c r="VVG466" s="17"/>
      <c r="VVH466" s="17"/>
      <c r="VVI466" s="17"/>
      <c r="VVJ466" s="17"/>
      <c r="VVK466" s="17"/>
      <c r="VVL466" s="17"/>
      <c r="VVM466" s="17"/>
      <c r="VVN466" s="17"/>
      <c r="VVO466" s="17"/>
      <c r="VVP466" s="17"/>
      <c r="VVQ466" s="17"/>
      <c r="VVR466" s="17"/>
      <c r="VVS466" s="17"/>
      <c r="VVT466" s="17"/>
      <c r="VVU466" s="17"/>
      <c r="VVV466" s="17"/>
      <c r="VVW466" s="17"/>
      <c r="VVX466" s="17"/>
      <c r="VVY466" s="17"/>
      <c r="VVZ466" s="17"/>
      <c r="VWA466" s="17"/>
      <c r="VWB466" s="17"/>
      <c r="VWC466" s="17"/>
      <c r="VWD466" s="17"/>
      <c r="VWE466" s="17"/>
      <c r="VWF466" s="17"/>
      <c r="VWG466" s="17"/>
      <c r="VWH466" s="17"/>
      <c r="VWI466" s="17"/>
      <c r="VWJ466" s="17"/>
      <c r="VWK466" s="17"/>
      <c r="VWL466" s="17"/>
      <c r="VWM466" s="17"/>
      <c r="VWN466" s="17"/>
      <c r="VWO466" s="17"/>
      <c r="VWP466" s="17"/>
      <c r="VWQ466" s="17"/>
      <c r="VWR466" s="17"/>
      <c r="VWS466" s="17"/>
      <c r="VWT466" s="17"/>
      <c r="VWU466" s="17"/>
      <c r="VWV466" s="17"/>
      <c r="VWW466" s="17"/>
      <c r="VWX466" s="17"/>
      <c r="VWY466" s="17"/>
      <c r="VWZ466" s="17"/>
      <c r="VXA466" s="17"/>
      <c r="VXB466" s="17"/>
      <c r="VXC466" s="17"/>
      <c r="VXD466" s="17"/>
      <c r="VXE466" s="17"/>
      <c r="VXF466" s="17"/>
      <c r="VXG466" s="17"/>
      <c r="VXH466" s="17"/>
      <c r="VXI466" s="17"/>
      <c r="VXJ466" s="17"/>
      <c r="VXK466" s="17"/>
      <c r="VXL466" s="17"/>
      <c r="VXM466" s="17"/>
      <c r="VXN466" s="17"/>
      <c r="VXO466" s="17"/>
      <c r="VXP466" s="17"/>
      <c r="VXQ466" s="17"/>
      <c r="VXR466" s="17"/>
      <c r="VXS466" s="17"/>
      <c r="VXT466" s="17"/>
      <c r="VXU466" s="17"/>
      <c r="VXV466" s="17"/>
      <c r="VXW466" s="17"/>
      <c r="VXX466" s="17"/>
      <c r="VXY466" s="17"/>
      <c r="VXZ466" s="17"/>
      <c r="VYA466" s="17"/>
      <c r="VYB466" s="17"/>
      <c r="VYC466" s="17"/>
      <c r="VYD466" s="17"/>
      <c r="VYE466" s="17"/>
      <c r="VYF466" s="17"/>
      <c r="VYG466" s="17"/>
      <c r="VYH466" s="17"/>
      <c r="VYI466" s="17"/>
      <c r="VYJ466" s="17"/>
      <c r="VYK466" s="17"/>
      <c r="VYL466" s="17"/>
      <c r="VYM466" s="17"/>
      <c r="VYN466" s="17"/>
      <c r="VYO466" s="17"/>
      <c r="VYP466" s="17"/>
      <c r="VYQ466" s="17"/>
      <c r="VYR466" s="17"/>
      <c r="VYS466" s="17"/>
      <c r="VYT466" s="17"/>
      <c r="VYU466" s="17"/>
      <c r="VYV466" s="17"/>
      <c r="VYW466" s="17"/>
      <c r="VYX466" s="17"/>
      <c r="VYY466" s="17"/>
      <c r="VYZ466" s="17"/>
      <c r="VZA466" s="17"/>
      <c r="VZB466" s="17"/>
      <c r="VZC466" s="17"/>
      <c r="VZD466" s="17"/>
      <c r="VZE466" s="17"/>
      <c r="VZF466" s="17"/>
      <c r="VZG466" s="17"/>
      <c r="VZH466" s="17"/>
      <c r="VZI466" s="17"/>
      <c r="VZJ466" s="17"/>
      <c r="VZK466" s="17"/>
      <c r="VZL466" s="17"/>
      <c r="VZM466" s="17"/>
      <c r="VZN466" s="17"/>
      <c r="VZO466" s="17"/>
      <c r="VZP466" s="17"/>
      <c r="VZQ466" s="17"/>
      <c r="VZR466" s="17"/>
      <c r="VZS466" s="17"/>
      <c r="VZT466" s="17"/>
      <c r="VZU466" s="17"/>
      <c r="VZV466" s="17"/>
      <c r="VZW466" s="17"/>
      <c r="VZX466" s="17"/>
      <c r="VZY466" s="17"/>
      <c r="VZZ466" s="17"/>
      <c r="WAA466" s="17"/>
      <c r="WAB466" s="17"/>
      <c r="WAC466" s="17"/>
      <c r="WAD466" s="17"/>
      <c r="WAE466" s="17"/>
      <c r="WAF466" s="17"/>
      <c r="WAG466" s="17"/>
      <c r="WAH466" s="17"/>
      <c r="WAI466" s="17"/>
      <c r="WAJ466" s="17"/>
      <c r="WAK466" s="17"/>
      <c r="WAL466" s="17"/>
      <c r="WAM466" s="17"/>
      <c r="WAN466" s="17"/>
      <c r="WAO466" s="17"/>
      <c r="WAP466" s="17"/>
      <c r="WAQ466" s="17"/>
      <c r="WAR466" s="17"/>
      <c r="WAS466" s="17"/>
      <c r="WAT466" s="17"/>
      <c r="WAU466" s="17"/>
      <c r="WAV466" s="17"/>
      <c r="WAW466" s="17"/>
      <c r="WAX466" s="17"/>
      <c r="WAY466" s="17"/>
      <c r="WAZ466" s="17"/>
      <c r="WBA466" s="17"/>
      <c r="WBB466" s="17"/>
      <c r="WBC466" s="17"/>
      <c r="WBD466" s="17"/>
      <c r="WBE466" s="17"/>
      <c r="WBF466" s="17"/>
      <c r="WBG466" s="17"/>
      <c r="WBH466" s="17"/>
      <c r="WBI466" s="17"/>
      <c r="WBJ466" s="17"/>
      <c r="WBK466" s="17"/>
      <c r="WBL466" s="17"/>
      <c r="WBM466" s="17"/>
      <c r="WBN466" s="17"/>
      <c r="WBO466" s="17"/>
      <c r="WBP466" s="17"/>
      <c r="WBQ466" s="17"/>
      <c r="WBR466" s="17"/>
      <c r="WBS466" s="17"/>
      <c r="WBT466" s="17"/>
      <c r="WBU466" s="17"/>
      <c r="WBV466" s="17"/>
      <c r="WBW466" s="17"/>
      <c r="WBX466" s="17"/>
      <c r="WBY466" s="17"/>
      <c r="WBZ466" s="17"/>
      <c r="WCA466" s="17"/>
      <c r="WCB466" s="17"/>
      <c r="WCC466" s="17"/>
      <c r="WCD466" s="17"/>
      <c r="WCE466" s="17"/>
      <c r="WCF466" s="17"/>
      <c r="WCG466" s="17"/>
      <c r="WCH466" s="17"/>
      <c r="WCI466" s="17"/>
      <c r="WCJ466" s="17"/>
      <c r="WCK466" s="17"/>
      <c r="WCL466" s="17"/>
      <c r="WCM466" s="17"/>
      <c r="WCN466" s="17"/>
      <c r="WCO466" s="17"/>
      <c r="WCP466" s="17"/>
      <c r="WCQ466" s="17"/>
      <c r="WCR466" s="17"/>
      <c r="WCS466" s="17"/>
      <c r="WCT466" s="17"/>
      <c r="WCU466" s="17"/>
      <c r="WCV466" s="17"/>
      <c r="WCW466" s="17"/>
      <c r="WCX466" s="17"/>
      <c r="WCY466" s="17"/>
      <c r="WCZ466" s="17"/>
      <c r="WDA466" s="17"/>
      <c r="WDB466" s="17"/>
      <c r="WDC466" s="17"/>
      <c r="WDD466" s="17"/>
      <c r="WDE466" s="17"/>
      <c r="WDF466" s="17"/>
      <c r="WDG466" s="17"/>
      <c r="WDH466" s="17"/>
      <c r="WDI466" s="17"/>
      <c r="WDJ466" s="17"/>
      <c r="WDK466" s="17"/>
      <c r="WDL466" s="17"/>
      <c r="WDM466" s="17"/>
      <c r="WDN466" s="17"/>
      <c r="WDO466" s="17"/>
      <c r="WDP466" s="17"/>
      <c r="WDQ466" s="17"/>
      <c r="WDR466" s="17"/>
      <c r="WDS466" s="17"/>
      <c r="WDT466" s="17"/>
      <c r="WDU466" s="17"/>
      <c r="WDV466" s="17"/>
      <c r="WDW466" s="17"/>
      <c r="WDX466" s="17"/>
      <c r="WDY466" s="17"/>
      <c r="WDZ466" s="17"/>
      <c r="WEA466" s="17"/>
      <c r="WEB466" s="17"/>
      <c r="WEC466" s="17"/>
      <c r="WED466" s="17"/>
      <c r="WEE466" s="17"/>
      <c r="WEF466" s="17"/>
      <c r="WEG466" s="17"/>
      <c r="WEH466" s="17"/>
      <c r="WEI466" s="17"/>
      <c r="WEJ466" s="17"/>
      <c r="WEK466" s="17"/>
      <c r="WEL466" s="17"/>
      <c r="WEM466" s="17"/>
      <c r="WEN466" s="17"/>
      <c r="WEO466" s="17"/>
      <c r="WEP466" s="17"/>
      <c r="WEQ466" s="17"/>
      <c r="WER466" s="17"/>
      <c r="WES466" s="17"/>
      <c r="WET466" s="17"/>
      <c r="WEU466" s="17"/>
      <c r="WEV466" s="17"/>
      <c r="WEW466" s="17"/>
      <c r="WEX466" s="17"/>
      <c r="WEY466" s="17"/>
      <c r="WEZ466" s="17"/>
      <c r="WFA466" s="17"/>
      <c r="WFB466" s="17"/>
      <c r="WFC466" s="17"/>
      <c r="WFD466" s="17"/>
      <c r="WFE466" s="17"/>
      <c r="WFF466" s="17"/>
      <c r="WFG466" s="17"/>
      <c r="WFH466" s="17"/>
      <c r="WFI466" s="17"/>
      <c r="WFJ466" s="17"/>
      <c r="WFK466" s="17"/>
      <c r="WFL466" s="17"/>
      <c r="WFM466" s="17"/>
      <c r="WFN466" s="17"/>
      <c r="WFO466" s="17"/>
      <c r="WFP466" s="17"/>
      <c r="WFQ466" s="17"/>
      <c r="WFR466" s="17"/>
      <c r="WFS466" s="17"/>
      <c r="WFT466" s="17"/>
      <c r="WFU466" s="17"/>
      <c r="WFV466" s="17"/>
      <c r="WFW466" s="17"/>
      <c r="WFX466" s="17"/>
      <c r="WFY466" s="17"/>
      <c r="WFZ466" s="17"/>
      <c r="WGA466" s="17"/>
      <c r="WGB466" s="17"/>
      <c r="WGC466" s="17"/>
      <c r="WGD466" s="17"/>
      <c r="WGE466" s="17"/>
      <c r="WGF466" s="17"/>
      <c r="WGG466" s="17"/>
      <c r="WGH466" s="17"/>
      <c r="WGI466" s="17"/>
      <c r="WGJ466" s="17"/>
      <c r="WGK466" s="17"/>
      <c r="WGL466" s="17"/>
      <c r="WGM466" s="17"/>
      <c r="WGN466" s="17"/>
      <c r="WGO466" s="17"/>
      <c r="WGP466" s="17"/>
      <c r="WGQ466" s="17"/>
      <c r="WGR466" s="17"/>
      <c r="WGS466" s="17"/>
      <c r="WGT466" s="17"/>
      <c r="WGU466" s="17"/>
      <c r="WGV466" s="17"/>
      <c r="WGW466" s="17"/>
      <c r="WGX466" s="17"/>
      <c r="WGY466" s="17"/>
      <c r="WGZ466" s="17"/>
      <c r="WHA466" s="17"/>
      <c r="WHB466" s="17"/>
      <c r="WHC466" s="17"/>
      <c r="WHD466" s="17"/>
      <c r="WHE466" s="17"/>
      <c r="WHF466" s="17"/>
      <c r="WHG466" s="17"/>
      <c r="WHH466" s="17"/>
      <c r="WHI466" s="17"/>
      <c r="WHJ466" s="17"/>
      <c r="WHK466" s="17"/>
      <c r="WHL466" s="17"/>
      <c r="WHM466" s="17"/>
      <c r="WHN466" s="17"/>
      <c r="WHO466" s="17"/>
      <c r="WHP466" s="17"/>
      <c r="WHQ466" s="17"/>
      <c r="WHR466" s="17"/>
      <c r="WHS466" s="17"/>
      <c r="WHT466" s="17"/>
      <c r="WHU466" s="17"/>
      <c r="WHV466" s="17"/>
      <c r="WHW466" s="17"/>
      <c r="WHX466" s="17"/>
      <c r="WHY466" s="17"/>
      <c r="WHZ466" s="17"/>
      <c r="WIA466" s="17"/>
      <c r="WIB466" s="17"/>
      <c r="WIC466" s="17"/>
      <c r="WID466" s="17"/>
      <c r="WIE466" s="17"/>
      <c r="WIF466" s="17"/>
      <c r="WIG466" s="17"/>
      <c r="WIH466" s="17"/>
      <c r="WII466" s="17"/>
      <c r="WIJ466" s="17"/>
      <c r="WIK466" s="17"/>
      <c r="WIL466" s="17"/>
      <c r="WIM466" s="17"/>
      <c r="WIN466" s="17"/>
      <c r="WIO466" s="17"/>
      <c r="WIP466" s="17"/>
      <c r="WIQ466" s="17"/>
      <c r="WIR466" s="17"/>
      <c r="WIS466" s="17"/>
      <c r="WIT466" s="17"/>
      <c r="WIU466" s="17"/>
      <c r="WIV466" s="17"/>
      <c r="WIW466" s="17"/>
      <c r="WIX466" s="17"/>
      <c r="WIY466" s="17"/>
      <c r="WIZ466" s="17"/>
      <c r="WJA466" s="17"/>
      <c r="WJB466" s="17"/>
      <c r="WJC466" s="17"/>
      <c r="WJD466" s="17"/>
      <c r="WJE466" s="17"/>
      <c r="WJF466" s="17"/>
      <c r="WJG466" s="17"/>
      <c r="WJH466" s="17"/>
      <c r="WJI466" s="17"/>
      <c r="WJJ466" s="17"/>
      <c r="WJK466" s="17"/>
      <c r="WJL466" s="17"/>
      <c r="WJM466" s="17"/>
      <c r="WJN466" s="17"/>
      <c r="WJO466" s="17"/>
      <c r="WJP466" s="17"/>
      <c r="WJQ466" s="17"/>
      <c r="WJR466" s="17"/>
      <c r="WJS466" s="17"/>
      <c r="WJT466" s="17"/>
      <c r="WJU466" s="17"/>
      <c r="WJV466" s="17"/>
      <c r="WJW466" s="17"/>
      <c r="WJX466" s="17"/>
      <c r="WJY466" s="17"/>
      <c r="WJZ466" s="17"/>
      <c r="WKA466" s="17"/>
      <c r="WKB466" s="17"/>
      <c r="WKC466" s="17"/>
      <c r="WKD466" s="17"/>
      <c r="WKE466" s="17"/>
      <c r="WKF466" s="17"/>
      <c r="WKG466" s="17"/>
      <c r="WKH466" s="17"/>
      <c r="WKI466" s="17"/>
      <c r="WKJ466" s="17"/>
      <c r="WKK466" s="17"/>
      <c r="WKL466" s="17"/>
      <c r="WKM466" s="17"/>
      <c r="WKN466" s="17"/>
      <c r="WKO466" s="17"/>
      <c r="WKP466" s="17"/>
      <c r="WKQ466" s="17"/>
      <c r="WKR466" s="17"/>
      <c r="WKS466" s="17"/>
      <c r="WKT466" s="17"/>
      <c r="WKU466" s="17"/>
      <c r="WKV466" s="17"/>
      <c r="WKW466" s="17"/>
      <c r="WKX466" s="17"/>
      <c r="WKY466" s="17"/>
      <c r="WKZ466" s="17"/>
      <c r="WLA466" s="17"/>
      <c r="WLB466" s="17"/>
      <c r="WLC466" s="17"/>
      <c r="WLD466" s="17"/>
      <c r="WLE466" s="17"/>
      <c r="WLF466" s="17"/>
      <c r="WLG466" s="17"/>
      <c r="WLH466" s="17"/>
      <c r="WLI466" s="17"/>
      <c r="WLJ466" s="17"/>
      <c r="WLK466" s="17"/>
      <c r="WLL466" s="17"/>
      <c r="WLM466" s="17"/>
      <c r="WLN466" s="17"/>
      <c r="WLO466" s="17"/>
      <c r="WLP466" s="17"/>
      <c r="WLQ466" s="17"/>
      <c r="WLR466" s="17"/>
      <c r="WLS466" s="17"/>
      <c r="WLT466" s="17"/>
      <c r="WLU466" s="17"/>
      <c r="WLV466" s="17"/>
      <c r="WLW466" s="17"/>
      <c r="WLX466" s="17"/>
      <c r="WLY466" s="17"/>
      <c r="WLZ466" s="17"/>
      <c r="WMA466" s="17"/>
      <c r="WMB466" s="17"/>
      <c r="WMC466" s="17"/>
      <c r="WMD466" s="17"/>
      <c r="WME466" s="17"/>
      <c r="WMF466" s="17"/>
      <c r="WMG466" s="17"/>
      <c r="WMH466" s="17"/>
      <c r="WMI466" s="17"/>
      <c r="WMJ466" s="17"/>
      <c r="WMK466" s="17"/>
      <c r="WML466" s="17"/>
      <c r="WMM466" s="17"/>
      <c r="WMN466" s="17"/>
      <c r="WMO466" s="17"/>
      <c r="WMP466" s="17"/>
      <c r="WMQ466" s="17"/>
      <c r="WMR466" s="17"/>
      <c r="WMS466" s="17"/>
      <c r="WMT466" s="17"/>
      <c r="WMU466" s="17"/>
      <c r="WMV466" s="17"/>
      <c r="WMW466" s="17"/>
      <c r="WMX466" s="17"/>
      <c r="WMY466" s="17"/>
      <c r="WMZ466" s="17"/>
      <c r="WNA466" s="17"/>
      <c r="WNB466" s="17"/>
      <c r="WNC466" s="17"/>
      <c r="WND466" s="17"/>
      <c r="WNE466" s="17"/>
      <c r="WNF466" s="17"/>
      <c r="WNG466" s="17"/>
      <c r="WNH466" s="17"/>
      <c r="WNI466" s="17"/>
      <c r="WNJ466" s="17"/>
      <c r="WNK466" s="17"/>
      <c r="WNL466" s="17"/>
      <c r="WNM466" s="17"/>
      <c r="WNN466" s="17"/>
      <c r="WNO466" s="17"/>
      <c r="WNP466" s="17"/>
      <c r="WNQ466" s="17"/>
      <c r="WNR466" s="17"/>
      <c r="WNS466" s="17"/>
      <c r="WNT466" s="17"/>
      <c r="WNU466" s="17"/>
      <c r="WNV466" s="17"/>
      <c r="WNW466" s="17"/>
      <c r="WNX466" s="17"/>
      <c r="WNY466" s="17"/>
      <c r="WNZ466" s="17"/>
      <c r="WOA466" s="17"/>
      <c r="WOB466" s="17"/>
      <c r="WOC466" s="17"/>
      <c r="WOD466" s="17"/>
      <c r="WOE466" s="17"/>
      <c r="WOF466" s="17"/>
      <c r="WOG466" s="17"/>
      <c r="WOH466" s="17"/>
      <c r="WOI466" s="17"/>
      <c r="WOJ466" s="17"/>
      <c r="WOK466" s="17"/>
      <c r="WOL466" s="17"/>
      <c r="WOM466" s="17"/>
      <c r="WON466" s="17"/>
      <c r="WOO466" s="17"/>
      <c r="WOP466" s="17"/>
      <c r="WOQ466" s="17"/>
      <c r="WOR466" s="17"/>
      <c r="WOS466" s="17"/>
      <c r="WOT466" s="17"/>
      <c r="WOU466" s="17"/>
      <c r="WOV466" s="17"/>
      <c r="WOW466" s="17"/>
      <c r="WOX466" s="17"/>
      <c r="WOY466" s="17"/>
      <c r="WOZ466" s="17"/>
      <c r="WPA466" s="17"/>
      <c r="WPB466" s="17"/>
      <c r="WPC466" s="17"/>
      <c r="WPD466" s="17"/>
      <c r="WPE466" s="17"/>
      <c r="WPF466" s="17"/>
      <c r="WPG466" s="17"/>
      <c r="WPH466" s="17"/>
      <c r="WPI466" s="17"/>
      <c r="WPJ466" s="17"/>
      <c r="WPK466" s="17"/>
      <c r="WPL466" s="17"/>
      <c r="WPM466" s="17"/>
      <c r="WPN466" s="17"/>
      <c r="WPO466" s="17"/>
      <c r="WPP466" s="17"/>
      <c r="WPQ466" s="17"/>
      <c r="WPR466" s="17"/>
      <c r="WPS466" s="17"/>
      <c r="WPT466" s="17"/>
      <c r="WPU466" s="17"/>
      <c r="WPV466" s="17"/>
      <c r="WPW466" s="17"/>
      <c r="WPX466" s="17"/>
      <c r="WPY466" s="17"/>
      <c r="WPZ466" s="17"/>
      <c r="WQA466" s="17"/>
      <c r="WQB466" s="17"/>
      <c r="WQC466" s="17"/>
      <c r="WQD466" s="17"/>
      <c r="WQE466" s="17"/>
      <c r="WQF466" s="17"/>
      <c r="WQG466" s="17"/>
      <c r="WQH466" s="17"/>
      <c r="WQI466" s="17"/>
      <c r="WQJ466" s="17"/>
      <c r="WQK466" s="17"/>
      <c r="WQL466" s="17"/>
      <c r="WQM466" s="17"/>
      <c r="WQN466" s="17"/>
      <c r="WQO466" s="17"/>
      <c r="WQP466" s="17"/>
      <c r="WQQ466" s="17"/>
      <c r="WQR466" s="17"/>
      <c r="WQS466" s="17"/>
      <c r="WQT466" s="17"/>
      <c r="WQU466" s="17"/>
      <c r="WQV466" s="17"/>
      <c r="WQW466" s="17"/>
      <c r="WQX466" s="17"/>
      <c r="WQY466" s="17"/>
      <c r="WQZ466" s="17"/>
      <c r="WRA466" s="17"/>
      <c r="WRB466" s="17"/>
      <c r="WRC466" s="17"/>
      <c r="WRD466" s="17"/>
      <c r="WRE466" s="17"/>
      <c r="WRF466" s="17"/>
      <c r="WRG466" s="17"/>
      <c r="WRH466" s="17"/>
      <c r="WRI466" s="17"/>
      <c r="WRJ466" s="17"/>
      <c r="WRK466" s="17"/>
      <c r="WRL466" s="17"/>
      <c r="WRM466" s="17"/>
      <c r="WRN466" s="17"/>
      <c r="WRO466" s="17"/>
      <c r="WRP466" s="17"/>
      <c r="WRQ466" s="17"/>
      <c r="WRR466" s="17"/>
      <c r="WRS466" s="17"/>
      <c r="WRT466" s="17"/>
      <c r="WRU466" s="17"/>
      <c r="WRV466" s="17"/>
      <c r="WRW466" s="17"/>
      <c r="WRX466" s="17"/>
      <c r="WRY466" s="17"/>
      <c r="WRZ466" s="17"/>
      <c r="WSA466" s="17"/>
      <c r="WSB466" s="17"/>
      <c r="WSC466" s="17"/>
      <c r="WSD466" s="17"/>
      <c r="WSE466" s="17"/>
      <c r="WSF466" s="17"/>
      <c r="WSG466" s="17"/>
      <c r="WSH466" s="17"/>
      <c r="WSI466" s="17"/>
      <c r="WSJ466" s="17"/>
      <c r="WSK466" s="17"/>
      <c r="WSL466" s="17"/>
      <c r="WSM466" s="17"/>
      <c r="WSN466" s="17"/>
      <c r="WSO466" s="17"/>
      <c r="WSP466" s="17"/>
      <c r="WSQ466" s="17"/>
      <c r="WSR466" s="17"/>
      <c r="WSS466" s="17"/>
      <c r="WST466" s="17"/>
      <c r="WSU466" s="17"/>
      <c r="WSV466" s="17"/>
      <c r="WSW466" s="17"/>
      <c r="WSX466" s="17"/>
      <c r="WSY466" s="17"/>
      <c r="WSZ466" s="17"/>
      <c r="WTA466" s="17"/>
      <c r="WTB466" s="17"/>
      <c r="WTC466" s="17"/>
      <c r="WTD466" s="17"/>
      <c r="WTE466" s="17"/>
      <c r="WTF466" s="17"/>
      <c r="WTG466" s="17"/>
      <c r="WTH466" s="17"/>
      <c r="WTI466" s="17"/>
      <c r="WTJ466" s="17"/>
      <c r="WTK466" s="17"/>
      <c r="WTL466" s="17"/>
      <c r="WTM466" s="17"/>
      <c r="WTN466" s="17"/>
      <c r="WTO466" s="17"/>
      <c r="WTP466" s="17"/>
      <c r="WTQ466" s="17"/>
      <c r="WTR466" s="17"/>
      <c r="WTS466" s="17"/>
      <c r="WTT466" s="17"/>
      <c r="WTU466" s="17"/>
      <c r="WTV466" s="17"/>
      <c r="WTW466" s="17"/>
      <c r="WTX466" s="17"/>
      <c r="WTY466" s="17"/>
      <c r="WTZ466" s="17"/>
      <c r="WUA466" s="17"/>
      <c r="WUB466" s="17"/>
      <c r="WUC466" s="17"/>
      <c r="WUD466" s="17"/>
      <c r="WUE466" s="17"/>
      <c r="WUF466" s="17"/>
      <c r="WUG466" s="17"/>
      <c r="WUH466" s="17"/>
      <c r="WUI466" s="17"/>
      <c r="WUJ466" s="17"/>
      <c r="WUK466" s="17"/>
      <c r="WUL466" s="17"/>
      <c r="WUM466" s="17"/>
      <c r="WUN466" s="17"/>
      <c r="WUO466" s="17"/>
      <c r="WUP466" s="17"/>
      <c r="WUQ466" s="17"/>
      <c r="WUR466" s="17"/>
      <c r="WUS466" s="17"/>
      <c r="WUT466" s="17"/>
      <c r="WUU466" s="17"/>
      <c r="WUV466" s="17"/>
      <c r="WUW466" s="17"/>
      <c r="WUX466" s="17"/>
      <c r="WUY466" s="17"/>
      <c r="WUZ466" s="17"/>
      <c r="WVA466" s="17"/>
      <c r="WVB466" s="17"/>
      <c r="WVC466" s="17"/>
      <c r="WVD466" s="17"/>
      <c r="WVE466" s="17"/>
      <c r="WVF466" s="17"/>
      <c r="WVG466" s="17"/>
      <c r="WVH466" s="17"/>
      <c r="WVI466" s="17"/>
      <c r="WVJ466" s="17"/>
      <c r="WVK466" s="17"/>
      <c r="WVL466" s="17"/>
      <c r="WVM466" s="17"/>
      <c r="WVN466" s="17"/>
      <c r="WVO466" s="17"/>
      <c r="WVP466" s="17"/>
      <c r="WVQ466" s="17"/>
      <c r="WVR466" s="17"/>
      <c r="WVS466" s="17"/>
      <c r="WVT466" s="17"/>
      <c r="WVU466" s="17"/>
      <c r="WVV466" s="17"/>
      <c r="WVW466" s="17"/>
      <c r="WVX466" s="17"/>
      <c r="WVY466" s="17"/>
      <c r="WVZ466" s="17"/>
      <c r="WWA466" s="17"/>
      <c r="WWB466" s="17"/>
      <c r="WWC466" s="17"/>
      <c r="WWD466" s="17"/>
      <c r="WWE466" s="17"/>
      <c r="WWF466" s="17"/>
      <c r="WWG466" s="17"/>
      <c r="WWH466" s="17"/>
      <c r="WWI466" s="17"/>
      <c r="WWJ466" s="17"/>
      <c r="WWK466" s="17"/>
      <c r="WWL466" s="17"/>
      <c r="WWM466" s="17"/>
      <c r="WWN466" s="17"/>
      <c r="WWO466" s="17"/>
      <c r="WWP466" s="17"/>
      <c r="WWQ466" s="17"/>
      <c r="WWR466" s="17"/>
      <c r="WWS466" s="17"/>
      <c r="WWT466" s="17"/>
      <c r="WWU466" s="17"/>
      <c r="WWV466" s="17"/>
      <c r="WWW466" s="17"/>
      <c r="WWX466" s="17"/>
      <c r="WWY466" s="17"/>
      <c r="WWZ466" s="17"/>
      <c r="WXA466" s="17"/>
      <c r="WXB466" s="17"/>
      <c r="WXC466" s="17"/>
      <c r="WXD466" s="17"/>
      <c r="WXE466" s="17"/>
      <c r="WXF466" s="17"/>
      <c r="WXG466" s="17"/>
      <c r="WXH466" s="17"/>
      <c r="WXI466" s="17"/>
      <c r="WXJ466" s="17"/>
      <c r="WXK466" s="17"/>
      <c r="WXL466" s="17"/>
      <c r="WXM466" s="17"/>
      <c r="WXN466" s="17"/>
      <c r="WXO466" s="17"/>
      <c r="WXP466" s="17"/>
      <c r="WXQ466" s="17"/>
      <c r="WXR466" s="17"/>
      <c r="WXS466" s="17"/>
      <c r="WXT466" s="17"/>
      <c r="WXU466" s="17"/>
      <c r="WXV466" s="17"/>
      <c r="WXW466" s="17"/>
      <c r="WXX466" s="17"/>
      <c r="WXY466" s="17"/>
      <c r="WXZ466" s="17"/>
      <c r="WYA466" s="17"/>
      <c r="WYB466" s="17"/>
      <c r="WYC466" s="17"/>
      <c r="WYD466" s="17"/>
      <c r="WYE466" s="17"/>
      <c r="WYF466" s="17"/>
      <c r="WYG466" s="17"/>
      <c r="WYH466" s="17"/>
      <c r="WYI466" s="17"/>
      <c r="WYJ466" s="17"/>
      <c r="WYK466" s="17"/>
      <c r="WYL466" s="17"/>
      <c r="WYM466" s="17"/>
      <c r="WYN466" s="17"/>
      <c r="WYO466" s="17"/>
      <c r="WYP466" s="17"/>
      <c r="WYQ466" s="17"/>
      <c r="WYR466" s="17"/>
      <c r="WYS466" s="17"/>
      <c r="WYT466" s="17"/>
      <c r="WYU466" s="17"/>
      <c r="WYV466" s="17"/>
      <c r="WYW466" s="17"/>
      <c r="WYX466" s="17"/>
      <c r="WYY466" s="17"/>
      <c r="WYZ466" s="17"/>
      <c r="WZA466" s="17"/>
      <c r="WZB466" s="17"/>
      <c r="WZC466" s="17"/>
      <c r="WZD466" s="17"/>
      <c r="WZE466" s="17"/>
      <c r="WZF466" s="17"/>
      <c r="WZG466" s="17"/>
      <c r="WZH466" s="17"/>
      <c r="WZI466" s="17"/>
      <c r="WZJ466" s="17"/>
      <c r="WZK466" s="17"/>
      <c r="WZL466" s="17"/>
      <c r="WZM466" s="17"/>
      <c r="WZN466" s="17"/>
      <c r="WZO466" s="17"/>
      <c r="WZP466" s="17"/>
      <c r="WZQ466" s="17"/>
      <c r="WZR466" s="17"/>
      <c r="WZS466" s="17"/>
      <c r="WZT466" s="17"/>
      <c r="WZU466" s="17"/>
      <c r="WZV466" s="17"/>
      <c r="WZW466" s="17"/>
      <c r="WZX466" s="17"/>
      <c r="WZY466" s="17"/>
      <c r="WZZ466" s="17"/>
      <c r="XAA466" s="17"/>
      <c r="XAB466" s="17"/>
      <c r="XAC466" s="17"/>
      <c r="XAD466" s="17"/>
      <c r="XAE466" s="17"/>
      <c r="XAF466" s="17"/>
      <c r="XAG466" s="17"/>
      <c r="XAH466" s="17"/>
      <c r="XAI466" s="17"/>
      <c r="XAJ466" s="17"/>
      <c r="XAK466" s="17"/>
      <c r="XAL466" s="17"/>
      <c r="XAM466" s="17"/>
      <c r="XAN466" s="17"/>
      <c r="XAO466" s="17"/>
      <c r="XAP466" s="17"/>
      <c r="XAQ466" s="17"/>
      <c r="XAR466" s="17"/>
      <c r="XAS466" s="17"/>
      <c r="XAT466" s="17"/>
      <c r="XAU466" s="17"/>
      <c r="XAV466" s="17"/>
      <c r="XAW466" s="17"/>
      <c r="XAX466" s="17"/>
      <c r="XAY466" s="17"/>
      <c r="XAZ466" s="17"/>
      <c r="XBA466" s="17"/>
      <c r="XBB466" s="17"/>
      <c r="XBC466" s="17"/>
      <c r="XBD466" s="17"/>
      <c r="XBE466" s="17"/>
      <c r="XBF466" s="17"/>
      <c r="XBG466" s="17"/>
      <c r="XBH466" s="17"/>
      <c r="XBI466" s="17"/>
      <c r="XBJ466" s="17"/>
      <c r="XBK466" s="17"/>
      <c r="XBL466" s="17"/>
      <c r="XBM466" s="17"/>
      <c r="XBN466" s="17"/>
      <c r="XBO466" s="17"/>
      <c r="XBP466" s="17"/>
      <c r="XBQ466" s="17"/>
      <c r="XBR466" s="17"/>
      <c r="XBS466" s="17"/>
      <c r="XBT466" s="17"/>
      <c r="XBU466" s="17"/>
      <c r="XBV466" s="17"/>
      <c r="XBW466" s="17"/>
      <c r="XBX466" s="17"/>
      <c r="XBY466" s="17"/>
      <c r="XBZ466" s="17"/>
      <c r="XCA466" s="17"/>
      <c r="XCB466" s="17"/>
      <c r="XCC466" s="17"/>
      <c r="XCD466" s="17"/>
      <c r="XCE466" s="17"/>
      <c r="XCF466" s="17"/>
      <c r="XCG466" s="17"/>
      <c r="XCH466" s="17"/>
      <c r="XCI466" s="17"/>
      <c r="XCJ466" s="17"/>
      <c r="XCK466" s="17"/>
      <c r="XCL466" s="17"/>
      <c r="XCM466" s="17"/>
      <c r="XCN466" s="17"/>
      <c r="XCO466" s="17"/>
      <c r="XCP466" s="17"/>
      <c r="XCQ466" s="17"/>
      <c r="XCR466" s="17"/>
      <c r="XCS466" s="17"/>
      <c r="XCT466" s="17"/>
      <c r="XCU466" s="17"/>
      <c r="XCV466" s="17"/>
      <c r="XCW466" s="17"/>
      <c r="XCX466" s="17"/>
      <c r="XCY466" s="17"/>
      <c r="XCZ466" s="17"/>
      <c r="XDA466" s="17"/>
      <c r="XDB466" s="17"/>
      <c r="XDC466" s="17"/>
      <c r="XDD466" s="17"/>
      <c r="XDE466" s="17"/>
      <c r="XDF466" s="17"/>
      <c r="XDG466" s="17"/>
      <c r="XDH466" s="17"/>
      <c r="XDI466" s="17"/>
      <c r="XDJ466" s="17"/>
      <c r="XDK466" s="17"/>
      <c r="XDL466" s="17"/>
      <c r="XDM466" s="17"/>
      <c r="XDN466" s="17"/>
      <c r="XDO466" s="17"/>
      <c r="XDP466" s="17"/>
      <c r="XDQ466" s="17"/>
      <c r="XDR466" s="17"/>
      <c r="XDS466" s="17"/>
      <c r="XDT466" s="17"/>
      <c r="XDU466" s="17"/>
      <c r="XDV466" s="17"/>
      <c r="XDW466" s="17"/>
      <c r="XDX466" s="17"/>
      <c r="XDY466" s="17"/>
      <c r="XDZ466" s="17"/>
      <c r="XEA466" s="17"/>
      <c r="XEB466" s="17"/>
      <c r="XEC466" s="17"/>
      <c r="XED466" s="17"/>
      <c r="XEE466" s="17"/>
      <c r="XEF466" s="17"/>
      <c r="XEG466" s="17"/>
      <c r="XEH466" s="17"/>
      <c r="XEI466" s="17"/>
      <c r="XEJ466" s="17"/>
      <c r="XEK466" s="17"/>
      <c r="XEL466" s="17"/>
      <c r="XEM466" s="17"/>
      <c r="XEN466" s="50"/>
      <c r="XEO466" s="37"/>
      <c r="XEP466" s="38"/>
      <c r="XEQ466" s="45"/>
      <c r="XER466" s="42"/>
      <c r="XES466" s="48"/>
      <c r="XET466" s="41"/>
    </row>
    <row r="467" spans="1:16374" s="28" customFormat="1" ht="100" customHeight="1" x14ac:dyDescent="0.25">
      <c r="A467" s="50">
        <v>3817</v>
      </c>
      <c r="B467" s="37" t="s">
        <v>107</v>
      </c>
      <c r="C467" s="38" t="s">
        <v>1283</v>
      </c>
      <c r="D467" s="44" t="s">
        <v>1344</v>
      </c>
      <c r="E467" s="41" t="s">
        <v>1286</v>
      </c>
      <c r="F467" s="47" t="s">
        <v>1288</v>
      </c>
      <c r="G467" s="41"/>
      <c r="H467" s="75" t="s">
        <v>327</v>
      </c>
      <c r="I467" s="49"/>
      <c r="J467" s="39"/>
      <c r="K467" s="74"/>
      <c r="L467" s="74"/>
      <c r="M467" s="17"/>
      <c r="N467" s="17"/>
      <c r="O467" s="17"/>
      <c r="P467" s="17">
        <v>0</v>
      </c>
      <c r="Q467" s="17">
        <f t="shared" si="16"/>
        <v>959</v>
      </c>
      <c r="R467" s="17">
        <f t="shared" si="17"/>
        <v>1692</v>
      </c>
      <c r="S467" s="17"/>
      <c r="T467" s="17"/>
      <c r="U467" s="17"/>
      <c r="V467" s="17" t="s">
        <v>331</v>
      </c>
      <c r="W467" s="17"/>
      <c r="X467" s="17"/>
      <c r="Y467" s="25">
        <v>959</v>
      </c>
      <c r="Z467" s="25">
        <v>3785</v>
      </c>
      <c r="AA467"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sous pression (ESP) :
Déclaration #,#Arrêté du 20 novembre 2017, art 7, 8, 9#,1,1692,#Sont soumis à la déclaration et au contrôle de mise en service :
1. Les récipients sous pression de gaz dont la pression maximale admissible PS est supérieure à 4 bar et dont le produit pression maximale admissible par le volume est supérieur à 10 000 bar.l ;
2. Les tuyauteries dont la pression maximale admissible PS est supérieure à 4 bar appartenant à une des catégories suivantes :
a) Tuyauteries de gaz du groupe 1 dont la dimension nominale est supérieure à DN 350 ou dont le produit PS.DN est supérieur à 3 500 bar, à l'exception de celles dont la dimension nominale est au plus égale à DN 100 ;
b) Tuyauteries de gaz de groupe 2 dont la dimension nominale est supérieure à DN 250, à l'exception de celles dont le produit PS.DN est au plus égal à 5 000 bar ;
3. Les générateurs de vapeur appartenant au moins à une des catégories suivantes :
a) Générateurs de vapeur dont la pression maximale admissible PS est supérieure à 32 bar ;
b) Générateurs de vapeur dont le volume est supérieur à 2 400 l ;
c) Générateurs de vapeur dont le produit PS.V excède 6 000 bar ;
4. Les appareils à couvercle amovible à fermeture rapide fixes.
Le contrôle de mise en service prévu à l'article L. 557-28 du code de l'environnement a pour objet de constater que l'équipement, une fois installé, satisfait aux dispositions du titre II du présent arrêté et que ses conditions d'exploitation en permettent une utilisation sûre.
La déclaration de mise en service est requise avant la première mise en service de l'équipement.#,##,3,959,)</v>
      </c>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c r="ED467" s="17"/>
      <c r="EE467" s="17"/>
      <c r="EF467" s="17"/>
      <c r="EG467" s="17"/>
      <c r="EH467" s="17"/>
      <c r="EI467" s="17"/>
      <c r="EJ467" s="17"/>
      <c r="EK467" s="17"/>
      <c r="EL467" s="17"/>
      <c r="EM467" s="17"/>
      <c r="EN467" s="17"/>
      <c r="EO467" s="17"/>
      <c r="EP467" s="17"/>
      <c r="EQ467" s="17"/>
      <c r="ER467" s="17"/>
      <c r="ES467" s="17"/>
      <c r="ET467" s="17"/>
      <c r="EU467" s="17"/>
      <c r="EV467" s="17"/>
      <c r="EW467" s="17"/>
      <c r="EX467" s="17"/>
      <c r="EY467" s="17"/>
      <c r="EZ467" s="17"/>
      <c r="FA467" s="17"/>
      <c r="FB467" s="17"/>
      <c r="FC467" s="17"/>
      <c r="FD467" s="17"/>
      <c r="FE467" s="17"/>
      <c r="FF467" s="17"/>
      <c r="FG467" s="17"/>
      <c r="FH467" s="17"/>
      <c r="FI467" s="17"/>
      <c r="FJ467" s="17"/>
      <c r="FK467" s="17"/>
      <c r="FL467" s="17"/>
      <c r="FM467" s="17"/>
      <c r="FN467" s="17"/>
      <c r="FO467" s="17"/>
      <c r="FP467" s="17"/>
      <c r="FQ467" s="17"/>
      <c r="FR467" s="17"/>
      <c r="FS467" s="17"/>
      <c r="FT467" s="17"/>
      <c r="FU467" s="17"/>
      <c r="FV467" s="17"/>
      <c r="FW467" s="17"/>
      <c r="FX467" s="17"/>
      <c r="FY467" s="17"/>
      <c r="FZ467" s="17"/>
      <c r="GA467" s="17"/>
      <c r="GB467" s="17"/>
      <c r="GC467" s="17"/>
      <c r="GD467" s="17"/>
      <c r="GE467" s="17"/>
      <c r="GF467" s="17"/>
      <c r="GG467" s="17"/>
      <c r="GH467" s="17"/>
      <c r="GI467" s="17"/>
      <c r="GJ467" s="17"/>
      <c r="GK467" s="17"/>
      <c r="GL467" s="17"/>
      <c r="GM467" s="17"/>
      <c r="GN467" s="17"/>
      <c r="GO467" s="17"/>
      <c r="GP467" s="17"/>
      <c r="GQ467" s="17"/>
      <c r="GR467" s="17"/>
      <c r="GS467" s="17"/>
      <c r="GT467" s="17"/>
      <c r="GU467" s="17"/>
      <c r="GV467" s="17"/>
      <c r="GW467" s="17"/>
      <c r="GX467" s="17"/>
      <c r="GY467" s="17"/>
      <c r="GZ467" s="17"/>
      <c r="HA467" s="17"/>
      <c r="HB467" s="17"/>
      <c r="HC467" s="17"/>
      <c r="HD467" s="17"/>
      <c r="HE467" s="17"/>
      <c r="HF467" s="17"/>
      <c r="HG467" s="17"/>
      <c r="HH467" s="17"/>
      <c r="HI467" s="17"/>
      <c r="HJ467" s="17"/>
      <c r="HK467" s="17"/>
      <c r="HL467" s="17"/>
      <c r="HM467" s="17"/>
      <c r="HN467" s="17"/>
      <c r="HO467" s="17"/>
      <c r="HP467" s="17"/>
      <c r="HQ467" s="17"/>
      <c r="HR467" s="17"/>
      <c r="HS467" s="17"/>
      <c r="HT467" s="17"/>
      <c r="HU467" s="17"/>
      <c r="HV467" s="17"/>
      <c r="HW467" s="17"/>
      <c r="HX467" s="17"/>
      <c r="HY467" s="17"/>
      <c r="HZ467" s="17"/>
      <c r="IA467" s="17"/>
      <c r="IB467" s="17"/>
      <c r="IC467" s="17"/>
      <c r="ID467" s="17"/>
      <c r="IE467" s="17"/>
      <c r="IF467" s="17"/>
      <c r="IG467" s="17"/>
      <c r="IH467" s="17"/>
      <c r="II467" s="17"/>
      <c r="IJ467" s="17"/>
      <c r="IK467" s="17"/>
      <c r="IL467" s="17"/>
      <c r="IM467" s="17"/>
      <c r="IN467" s="17"/>
      <c r="IO467" s="17"/>
      <c r="IP467" s="17"/>
      <c r="IQ467" s="17"/>
      <c r="IR467" s="17"/>
      <c r="IS467" s="17"/>
      <c r="IT467" s="17"/>
      <c r="IU467" s="17"/>
      <c r="IV467" s="17"/>
      <c r="IW467" s="17"/>
      <c r="IX467" s="17"/>
      <c r="IY467" s="17"/>
      <c r="IZ467" s="17"/>
      <c r="JA467" s="17"/>
      <c r="JB467" s="17"/>
      <c r="JC467" s="17"/>
      <c r="JD467" s="17"/>
      <c r="JE467" s="17"/>
      <c r="JF467" s="17"/>
      <c r="JG467" s="17"/>
      <c r="JH467" s="17"/>
      <c r="JI467" s="17"/>
      <c r="JJ467" s="17"/>
      <c r="JK467" s="17"/>
      <c r="JL467" s="17"/>
      <c r="JM467" s="17"/>
      <c r="JN467" s="17"/>
      <c r="JO467" s="17"/>
      <c r="JP467" s="17"/>
      <c r="JQ467" s="17"/>
      <c r="JR467" s="17"/>
      <c r="JS467" s="17"/>
      <c r="JT467" s="17"/>
      <c r="JU467" s="17"/>
      <c r="JV467" s="17"/>
      <c r="JW467" s="17"/>
      <c r="JX467" s="17"/>
      <c r="JY467" s="17"/>
      <c r="JZ467" s="17"/>
      <c r="KA467" s="17"/>
      <c r="KB467" s="17"/>
      <c r="KC467" s="17"/>
      <c r="KD467" s="17"/>
      <c r="KE467" s="17"/>
      <c r="KF467" s="17"/>
      <c r="KG467" s="17"/>
      <c r="KH467" s="17"/>
      <c r="KI467" s="17"/>
      <c r="KJ467" s="17"/>
      <c r="KK467" s="17"/>
      <c r="KL467" s="17"/>
      <c r="KM467" s="17"/>
      <c r="KN467" s="17"/>
      <c r="KO467" s="17"/>
      <c r="KP467" s="17"/>
      <c r="KQ467" s="17"/>
      <c r="KR467" s="17"/>
      <c r="KS467" s="17"/>
      <c r="KT467" s="17"/>
      <c r="KU467" s="17"/>
      <c r="KV467" s="17"/>
      <c r="KW467" s="17"/>
      <c r="KX467" s="17"/>
      <c r="KY467" s="17"/>
      <c r="KZ467" s="17"/>
      <c r="LA467" s="17"/>
      <c r="LB467" s="17"/>
      <c r="LC467" s="17"/>
      <c r="LD467" s="17"/>
      <c r="LE467" s="17"/>
      <c r="LF467" s="17"/>
      <c r="LG467" s="17"/>
      <c r="LH467" s="17"/>
      <c r="LI467" s="17"/>
      <c r="LJ467" s="17"/>
      <c r="LK467" s="17"/>
      <c r="LL467" s="17"/>
      <c r="LM467" s="17"/>
      <c r="LN467" s="17"/>
      <c r="LO467" s="17"/>
      <c r="LP467" s="17"/>
      <c r="LQ467" s="17"/>
      <c r="LR467" s="17"/>
      <c r="LS467" s="17"/>
      <c r="LT467" s="17"/>
      <c r="LU467" s="17"/>
      <c r="LV467" s="17"/>
      <c r="LW467" s="17"/>
      <c r="LX467" s="17"/>
      <c r="LY467" s="17"/>
      <c r="LZ467" s="17"/>
      <c r="MA467" s="17"/>
      <c r="MB467" s="17"/>
      <c r="MC467" s="17"/>
      <c r="MD467" s="17"/>
      <c r="ME467" s="17"/>
      <c r="MF467" s="17"/>
      <c r="MG467" s="17"/>
      <c r="MH467" s="17"/>
      <c r="MI467" s="17"/>
      <c r="MJ467" s="17"/>
      <c r="MK467" s="17"/>
      <c r="ML467" s="17"/>
      <c r="MM467" s="17"/>
      <c r="MN467" s="17"/>
      <c r="MO467" s="17"/>
      <c r="MP467" s="17"/>
      <c r="MQ467" s="17"/>
      <c r="MR467" s="17"/>
      <c r="MS467" s="17"/>
      <c r="MT467" s="17"/>
      <c r="MU467" s="17"/>
      <c r="MV467" s="17"/>
      <c r="MW467" s="17"/>
      <c r="MX467" s="17"/>
      <c r="MY467" s="17"/>
      <c r="MZ467" s="17"/>
      <c r="NA467" s="17"/>
      <c r="NB467" s="17"/>
      <c r="NC467" s="17"/>
      <c r="ND467" s="17"/>
      <c r="NE467" s="17"/>
      <c r="NF467" s="17"/>
      <c r="NG467" s="17"/>
      <c r="NH467" s="17"/>
      <c r="NI467" s="17"/>
      <c r="NJ467" s="17"/>
      <c r="NK467" s="17"/>
      <c r="NL467" s="17"/>
      <c r="NM467" s="17"/>
      <c r="NN467" s="17"/>
      <c r="NO467" s="17"/>
      <c r="NP467" s="17"/>
      <c r="NQ467" s="17"/>
      <c r="NR467" s="17"/>
      <c r="NS467" s="17"/>
      <c r="NT467" s="17"/>
      <c r="NU467" s="17"/>
      <c r="NV467" s="17"/>
      <c r="NW467" s="17"/>
      <c r="NX467" s="17"/>
      <c r="NY467" s="17"/>
      <c r="NZ467" s="17"/>
      <c r="OA467" s="17"/>
      <c r="OB467" s="17"/>
      <c r="OC467" s="17"/>
      <c r="OD467" s="17"/>
      <c r="OE467" s="17"/>
      <c r="OF467" s="17"/>
      <c r="OG467" s="17"/>
      <c r="OH467" s="17"/>
      <c r="OI467" s="17"/>
      <c r="OJ467" s="17"/>
      <c r="OK467" s="17"/>
      <c r="OL467" s="17"/>
      <c r="OM467" s="17"/>
      <c r="ON467" s="17"/>
      <c r="OO467" s="17"/>
      <c r="OP467" s="17"/>
      <c r="OQ467" s="17"/>
      <c r="OR467" s="17"/>
      <c r="OS467" s="17"/>
      <c r="OT467" s="17"/>
      <c r="OU467" s="17"/>
      <c r="OV467" s="17"/>
      <c r="OW467" s="17"/>
      <c r="OX467" s="17"/>
      <c r="OY467" s="17"/>
      <c r="OZ467" s="17"/>
      <c r="PA467" s="17"/>
      <c r="PB467" s="17"/>
      <c r="PC467" s="17"/>
      <c r="PD467" s="17"/>
      <c r="PE467" s="17"/>
      <c r="PF467" s="17"/>
      <c r="PG467" s="17"/>
      <c r="PH467" s="17"/>
      <c r="PI467" s="17"/>
      <c r="PJ467" s="17"/>
      <c r="PK467" s="17"/>
      <c r="PL467" s="17"/>
      <c r="PM467" s="17"/>
      <c r="PN467" s="17"/>
      <c r="PO467" s="17"/>
      <c r="PP467" s="17"/>
      <c r="PQ467" s="17"/>
      <c r="PR467" s="17"/>
      <c r="PS467" s="17"/>
      <c r="PT467" s="17"/>
      <c r="PU467" s="17"/>
      <c r="PV467" s="17"/>
      <c r="PW467" s="17"/>
      <c r="PX467" s="17"/>
      <c r="PY467" s="17"/>
      <c r="PZ467" s="17"/>
      <c r="QA467" s="17"/>
      <c r="QB467" s="17"/>
      <c r="QC467" s="17"/>
      <c r="QD467" s="17"/>
      <c r="QE467" s="17"/>
      <c r="QF467" s="17"/>
      <c r="QG467" s="17"/>
      <c r="QH467" s="17"/>
      <c r="QI467" s="17"/>
      <c r="QJ467" s="17"/>
      <c r="QK467" s="17"/>
      <c r="QL467" s="17"/>
      <c r="QM467" s="17"/>
      <c r="QN467" s="17"/>
      <c r="QO467" s="17"/>
      <c r="QP467" s="17"/>
      <c r="QQ467" s="17"/>
      <c r="QR467" s="17"/>
      <c r="QS467" s="17"/>
      <c r="QT467" s="17"/>
      <c r="QU467" s="17"/>
      <c r="QV467" s="17"/>
      <c r="QW467" s="17"/>
      <c r="QX467" s="17"/>
      <c r="QY467" s="17"/>
      <c r="QZ467" s="17"/>
      <c r="RA467" s="17"/>
      <c r="RB467" s="17"/>
      <c r="RC467" s="17"/>
      <c r="RD467" s="17"/>
      <c r="RE467" s="17"/>
      <c r="RF467" s="17"/>
      <c r="RG467" s="17"/>
      <c r="RH467" s="17"/>
      <c r="RI467" s="17"/>
      <c r="RJ467" s="17"/>
      <c r="RK467" s="17"/>
      <c r="RL467" s="17"/>
      <c r="RM467" s="17"/>
      <c r="RN467" s="17"/>
      <c r="RO467" s="17"/>
      <c r="RP467" s="17"/>
      <c r="RQ467" s="17"/>
      <c r="RR467" s="17"/>
      <c r="RS467" s="17"/>
      <c r="RT467" s="17"/>
      <c r="RU467" s="17"/>
      <c r="RV467" s="17"/>
      <c r="RW467" s="17"/>
      <c r="RX467" s="17"/>
      <c r="RY467" s="17"/>
      <c r="RZ467" s="17"/>
      <c r="SA467" s="17"/>
      <c r="SB467" s="17"/>
      <c r="SC467" s="17"/>
      <c r="SD467" s="17"/>
      <c r="SE467" s="17"/>
      <c r="SF467" s="17"/>
      <c r="SG467" s="17"/>
      <c r="SH467" s="17"/>
      <c r="SI467" s="17"/>
      <c r="SJ467" s="17"/>
      <c r="SK467" s="17"/>
      <c r="SL467" s="17"/>
      <c r="SM467" s="17"/>
      <c r="SN467" s="17"/>
      <c r="SO467" s="17"/>
      <c r="SP467" s="17"/>
      <c r="SQ467" s="17"/>
      <c r="SR467" s="17"/>
      <c r="SS467" s="17"/>
      <c r="ST467" s="17"/>
      <c r="SU467" s="17"/>
      <c r="SV467" s="17"/>
      <c r="SW467" s="17"/>
      <c r="SX467" s="17"/>
      <c r="SY467" s="17"/>
      <c r="SZ467" s="17"/>
      <c r="TA467" s="17"/>
      <c r="TB467" s="17"/>
      <c r="TC467" s="17"/>
      <c r="TD467" s="17"/>
      <c r="TE467" s="17"/>
      <c r="TF467" s="17"/>
      <c r="TG467" s="17"/>
      <c r="TH467" s="17"/>
      <c r="TI467" s="17"/>
      <c r="TJ467" s="17"/>
      <c r="TK467" s="17"/>
      <c r="TL467" s="17"/>
      <c r="TM467" s="17"/>
      <c r="TN467" s="17"/>
      <c r="TO467" s="17"/>
      <c r="TP467" s="17"/>
      <c r="TQ467" s="17"/>
      <c r="TR467" s="17"/>
      <c r="TS467" s="17"/>
      <c r="TT467" s="17"/>
      <c r="TU467" s="17"/>
      <c r="TV467" s="17"/>
      <c r="TW467" s="17"/>
      <c r="TX467" s="17"/>
      <c r="TY467" s="17"/>
      <c r="TZ467" s="17"/>
      <c r="UA467" s="17"/>
      <c r="UB467" s="17"/>
      <c r="UC467" s="17"/>
      <c r="UD467" s="17"/>
      <c r="UE467" s="17"/>
      <c r="UF467" s="17"/>
      <c r="UG467" s="17"/>
      <c r="UH467" s="17"/>
      <c r="UI467" s="17"/>
      <c r="UJ467" s="17"/>
      <c r="UK467" s="17"/>
      <c r="UL467" s="17"/>
      <c r="UM467" s="17"/>
      <c r="UN467" s="17"/>
      <c r="UO467" s="17"/>
      <c r="UP467" s="17"/>
      <c r="UQ467" s="17"/>
      <c r="UR467" s="17"/>
      <c r="US467" s="17"/>
      <c r="UT467" s="17"/>
      <c r="UU467" s="17"/>
      <c r="UV467" s="17"/>
      <c r="UW467" s="17"/>
      <c r="UX467" s="17"/>
      <c r="UY467" s="17"/>
      <c r="UZ467" s="17"/>
      <c r="VA467" s="17"/>
      <c r="VB467" s="17"/>
      <c r="VC467" s="17"/>
      <c r="VD467" s="17"/>
      <c r="VE467" s="17"/>
      <c r="VF467" s="17"/>
      <c r="VG467" s="17"/>
      <c r="VH467" s="17"/>
      <c r="VI467" s="17"/>
      <c r="VJ467" s="17"/>
      <c r="VK467" s="17"/>
      <c r="VL467" s="17"/>
      <c r="VM467" s="17"/>
      <c r="VN467" s="17"/>
      <c r="VO467" s="17"/>
      <c r="VP467" s="17"/>
      <c r="VQ467" s="17"/>
      <c r="VR467" s="17"/>
      <c r="VS467" s="17"/>
      <c r="VT467" s="17"/>
      <c r="VU467" s="17"/>
      <c r="VV467" s="17"/>
      <c r="VW467" s="17"/>
      <c r="VX467" s="17"/>
      <c r="VY467" s="17"/>
      <c r="VZ467" s="17"/>
      <c r="WA467" s="17"/>
      <c r="WB467" s="17"/>
      <c r="WC467" s="17"/>
      <c r="WD467" s="17"/>
      <c r="WE467" s="17"/>
      <c r="WF467" s="17"/>
      <c r="WG467" s="17"/>
      <c r="WH467" s="17"/>
      <c r="WI467" s="17"/>
      <c r="WJ467" s="17"/>
      <c r="WK467" s="17"/>
      <c r="WL467" s="17"/>
      <c r="WM467" s="17"/>
      <c r="WN467" s="17"/>
      <c r="WO467" s="17"/>
      <c r="WP467" s="17"/>
      <c r="WQ467" s="17"/>
      <c r="WR467" s="17"/>
      <c r="WS467" s="17"/>
      <c r="WT467" s="17"/>
      <c r="WU467" s="17"/>
      <c r="WV467" s="17"/>
      <c r="WW467" s="17"/>
      <c r="WX467" s="17"/>
      <c r="WY467" s="17"/>
      <c r="WZ467" s="17"/>
      <c r="XA467" s="17"/>
      <c r="XB467" s="17"/>
      <c r="XC467" s="17"/>
      <c r="XD467" s="17"/>
      <c r="XE467" s="17"/>
      <c r="XF467" s="17"/>
      <c r="XG467" s="17"/>
      <c r="XH467" s="17"/>
      <c r="XI467" s="17"/>
      <c r="XJ467" s="17"/>
      <c r="XK467" s="17"/>
      <c r="XL467" s="17"/>
      <c r="XM467" s="17"/>
      <c r="XN467" s="17"/>
      <c r="XO467" s="17"/>
      <c r="XP467" s="17"/>
      <c r="XQ467" s="17"/>
      <c r="XR467" s="17"/>
      <c r="XS467" s="17"/>
      <c r="XT467" s="17"/>
      <c r="XU467" s="17"/>
      <c r="XV467" s="17"/>
      <c r="XW467" s="17"/>
      <c r="XX467" s="17"/>
      <c r="XY467" s="17"/>
      <c r="XZ467" s="17"/>
      <c r="YA467" s="17"/>
      <c r="YB467" s="17"/>
      <c r="YC467" s="17"/>
      <c r="YD467" s="17"/>
      <c r="YE467" s="17"/>
      <c r="YF467" s="17"/>
      <c r="YG467" s="17"/>
      <c r="YH467" s="17"/>
      <c r="YI467" s="17"/>
      <c r="YJ467" s="17"/>
      <c r="YK467" s="17"/>
      <c r="YL467" s="17"/>
      <c r="YM467" s="17"/>
      <c r="YN467" s="17"/>
      <c r="YO467" s="17"/>
      <c r="YP467" s="17"/>
      <c r="YQ467" s="17"/>
      <c r="YR467" s="17"/>
      <c r="YS467" s="17"/>
      <c r="YT467" s="17"/>
      <c r="YU467" s="17"/>
      <c r="YV467" s="17"/>
      <c r="YW467" s="17"/>
      <c r="YX467" s="17"/>
      <c r="YY467" s="17"/>
      <c r="YZ467" s="17"/>
      <c r="ZA467" s="17"/>
      <c r="ZB467" s="17"/>
      <c r="ZC467" s="17"/>
      <c r="ZD467" s="17"/>
      <c r="ZE467" s="17"/>
      <c r="ZF467" s="17"/>
      <c r="ZG467" s="17"/>
      <c r="ZH467" s="17"/>
      <c r="ZI467" s="17"/>
      <c r="ZJ467" s="17"/>
      <c r="ZK467" s="17"/>
      <c r="ZL467" s="17"/>
      <c r="ZM467" s="17"/>
      <c r="ZN467" s="17"/>
      <c r="ZO467" s="17"/>
      <c r="ZP467" s="17"/>
      <c r="ZQ467" s="17"/>
      <c r="ZR467" s="17"/>
      <c r="ZS467" s="17"/>
      <c r="ZT467" s="17"/>
      <c r="ZU467" s="17"/>
      <c r="ZV467" s="17"/>
      <c r="ZW467" s="17"/>
      <c r="ZX467" s="17"/>
      <c r="ZY467" s="17"/>
      <c r="ZZ467" s="17"/>
      <c r="AAA467" s="17"/>
      <c r="AAB467" s="17"/>
      <c r="AAC467" s="17"/>
      <c r="AAD467" s="17"/>
      <c r="AAE467" s="17"/>
      <c r="AAF467" s="17"/>
      <c r="AAG467" s="17"/>
      <c r="AAH467" s="17"/>
      <c r="AAI467" s="17"/>
      <c r="AAJ467" s="17"/>
      <c r="AAK467" s="17"/>
      <c r="AAL467" s="17"/>
      <c r="AAM467" s="17"/>
      <c r="AAN467" s="17"/>
      <c r="AAO467" s="17"/>
      <c r="AAP467" s="17"/>
      <c r="AAQ467" s="17"/>
      <c r="AAR467" s="17"/>
      <c r="AAS467" s="17"/>
      <c r="AAT467" s="17"/>
      <c r="AAU467" s="17"/>
      <c r="AAV467" s="17"/>
      <c r="AAW467" s="17"/>
      <c r="AAX467" s="17"/>
      <c r="AAY467" s="17"/>
      <c r="AAZ467" s="17"/>
      <c r="ABA467" s="17"/>
      <c r="ABB467" s="17"/>
      <c r="ABC467" s="17"/>
      <c r="ABD467" s="17"/>
      <c r="ABE467" s="17"/>
      <c r="ABF467" s="17"/>
      <c r="ABG467" s="17"/>
      <c r="ABH467" s="17"/>
      <c r="ABI467" s="17"/>
      <c r="ABJ467" s="17"/>
      <c r="ABK467" s="17"/>
      <c r="ABL467" s="17"/>
      <c r="ABM467" s="17"/>
      <c r="ABN467" s="17"/>
      <c r="ABO467" s="17"/>
      <c r="ABP467" s="17"/>
      <c r="ABQ467" s="17"/>
      <c r="ABR467" s="17"/>
      <c r="ABS467" s="17"/>
      <c r="ABT467" s="17"/>
      <c r="ABU467" s="17"/>
      <c r="ABV467" s="17"/>
      <c r="ABW467" s="17"/>
      <c r="ABX467" s="17"/>
      <c r="ABY467" s="17"/>
      <c r="ABZ467" s="17"/>
      <c r="ACA467" s="17"/>
      <c r="ACB467" s="17"/>
      <c r="ACC467" s="17"/>
      <c r="ACD467" s="17"/>
      <c r="ACE467" s="17"/>
      <c r="ACF467" s="17"/>
      <c r="ACG467" s="17"/>
      <c r="ACH467" s="17"/>
      <c r="ACI467" s="17"/>
      <c r="ACJ467" s="17"/>
      <c r="ACK467" s="17"/>
      <c r="ACL467" s="17"/>
      <c r="ACM467" s="17"/>
      <c r="ACN467" s="17"/>
      <c r="ACO467" s="17"/>
      <c r="ACP467" s="17"/>
      <c r="ACQ467" s="17"/>
      <c r="ACR467" s="17"/>
      <c r="ACS467" s="17"/>
      <c r="ACT467" s="17"/>
      <c r="ACU467" s="17"/>
      <c r="ACV467" s="17"/>
      <c r="ACW467" s="17"/>
      <c r="ACX467" s="17"/>
      <c r="ACY467" s="17"/>
      <c r="ACZ467" s="17"/>
      <c r="ADA467" s="17"/>
      <c r="ADB467" s="17"/>
      <c r="ADC467" s="17"/>
      <c r="ADD467" s="17"/>
      <c r="ADE467" s="17"/>
      <c r="ADF467" s="17"/>
      <c r="ADG467" s="17"/>
      <c r="ADH467" s="17"/>
      <c r="ADI467" s="17"/>
      <c r="ADJ467" s="17"/>
      <c r="ADK467" s="17"/>
      <c r="ADL467" s="17"/>
      <c r="ADM467" s="17"/>
      <c r="ADN467" s="17"/>
      <c r="ADO467" s="17"/>
      <c r="ADP467" s="17"/>
      <c r="ADQ467" s="17"/>
      <c r="ADR467" s="17"/>
      <c r="ADS467" s="17"/>
      <c r="ADT467" s="17"/>
      <c r="ADU467" s="17"/>
      <c r="ADV467" s="17"/>
      <c r="ADW467" s="17"/>
      <c r="ADX467" s="17"/>
      <c r="ADY467" s="17"/>
      <c r="ADZ467" s="17"/>
      <c r="AEA467" s="17"/>
      <c r="AEB467" s="17"/>
      <c r="AEC467" s="17"/>
      <c r="AED467" s="17"/>
      <c r="AEE467" s="17"/>
      <c r="AEF467" s="17"/>
      <c r="AEG467" s="17"/>
      <c r="AEH467" s="17"/>
      <c r="AEI467" s="17"/>
      <c r="AEJ467" s="17"/>
      <c r="AEK467" s="17"/>
      <c r="AEL467" s="17"/>
      <c r="AEM467" s="17"/>
      <c r="AEN467" s="17"/>
      <c r="AEO467" s="17"/>
      <c r="AEP467" s="17"/>
      <c r="AEQ467" s="17"/>
      <c r="AER467" s="17"/>
      <c r="AES467" s="17"/>
      <c r="AET467" s="17"/>
      <c r="AEU467" s="17"/>
      <c r="AEV467" s="17"/>
      <c r="AEW467" s="17"/>
      <c r="AEX467" s="17"/>
      <c r="AEY467" s="17"/>
      <c r="AEZ467" s="17"/>
      <c r="AFA467" s="17"/>
      <c r="AFB467" s="17"/>
      <c r="AFC467" s="17"/>
      <c r="AFD467" s="17"/>
      <c r="AFE467" s="17"/>
      <c r="AFF467" s="17"/>
      <c r="AFG467" s="17"/>
      <c r="AFH467" s="17"/>
      <c r="AFI467" s="17"/>
      <c r="AFJ467" s="17"/>
      <c r="AFK467" s="17"/>
      <c r="AFL467" s="17"/>
      <c r="AFM467" s="17"/>
      <c r="AFN467" s="17"/>
      <c r="AFO467" s="17"/>
      <c r="AFP467" s="17"/>
      <c r="AFQ467" s="17"/>
      <c r="AFR467" s="17"/>
      <c r="AFS467" s="17"/>
      <c r="AFT467" s="17"/>
      <c r="AFU467" s="17"/>
      <c r="AFV467" s="17"/>
      <c r="AFW467" s="17"/>
      <c r="AFX467" s="17"/>
      <c r="AFY467" s="17"/>
      <c r="AFZ467" s="17"/>
      <c r="AGA467" s="17"/>
      <c r="AGB467" s="17"/>
      <c r="AGC467" s="17"/>
      <c r="AGD467" s="17"/>
      <c r="AGE467" s="17"/>
      <c r="AGF467" s="17"/>
      <c r="AGG467" s="17"/>
      <c r="AGH467" s="17"/>
      <c r="AGI467" s="17"/>
      <c r="AGJ467" s="17"/>
      <c r="AGK467" s="17"/>
      <c r="AGL467" s="17"/>
      <c r="AGM467" s="17"/>
      <c r="AGN467" s="17"/>
      <c r="AGO467" s="17"/>
      <c r="AGP467" s="17"/>
      <c r="AGQ467" s="17"/>
      <c r="AGR467" s="17"/>
      <c r="AGS467" s="17"/>
      <c r="AGT467" s="17"/>
      <c r="AGU467" s="17"/>
      <c r="AGV467" s="17"/>
      <c r="AGW467" s="17"/>
      <c r="AGX467" s="17"/>
      <c r="AGY467" s="17"/>
      <c r="AGZ467" s="17"/>
      <c r="AHA467" s="17"/>
      <c r="AHB467" s="17"/>
      <c r="AHC467" s="17"/>
      <c r="AHD467" s="17"/>
      <c r="AHE467" s="17"/>
      <c r="AHF467" s="17"/>
      <c r="AHG467" s="17"/>
      <c r="AHH467" s="17"/>
      <c r="AHI467" s="17"/>
      <c r="AHJ467" s="17"/>
      <c r="AHK467" s="17"/>
      <c r="AHL467" s="17"/>
      <c r="AHM467" s="17"/>
      <c r="AHN467" s="17"/>
      <c r="AHO467" s="17"/>
      <c r="AHP467" s="17"/>
      <c r="AHQ467" s="17"/>
      <c r="AHR467" s="17"/>
      <c r="AHS467" s="17"/>
      <c r="AHT467" s="17"/>
      <c r="AHU467" s="17"/>
      <c r="AHV467" s="17"/>
      <c r="AHW467" s="17"/>
      <c r="AHX467" s="17"/>
      <c r="AHY467" s="17"/>
      <c r="AHZ467" s="17"/>
      <c r="AIA467" s="17"/>
      <c r="AIB467" s="17"/>
      <c r="AIC467" s="17"/>
      <c r="AID467" s="17"/>
      <c r="AIE467" s="17"/>
      <c r="AIF467" s="17"/>
      <c r="AIG467" s="17"/>
      <c r="AIH467" s="17"/>
      <c r="AII467" s="17"/>
      <c r="AIJ467" s="17"/>
      <c r="AIK467" s="17"/>
      <c r="AIL467" s="17"/>
      <c r="AIM467" s="17"/>
      <c r="AIN467" s="17"/>
      <c r="AIO467" s="17"/>
      <c r="AIP467" s="17"/>
      <c r="AIQ467" s="17"/>
      <c r="AIR467" s="17"/>
      <c r="AIS467" s="17"/>
      <c r="AIT467" s="17"/>
      <c r="AIU467" s="17"/>
      <c r="AIV467" s="17"/>
      <c r="AIW467" s="17"/>
      <c r="AIX467" s="17"/>
      <c r="AIY467" s="17"/>
      <c r="AIZ467" s="17"/>
      <c r="AJA467" s="17"/>
      <c r="AJB467" s="17"/>
      <c r="AJC467" s="17"/>
      <c r="AJD467" s="17"/>
      <c r="AJE467" s="17"/>
      <c r="AJF467" s="17"/>
      <c r="AJG467" s="17"/>
      <c r="AJH467" s="17"/>
      <c r="AJI467" s="17"/>
      <c r="AJJ467" s="17"/>
      <c r="AJK467" s="17"/>
      <c r="AJL467" s="17"/>
      <c r="AJM467" s="17"/>
      <c r="AJN467" s="17"/>
      <c r="AJO467" s="17"/>
      <c r="AJP467" s="17"/>
      <c r="AJQ467" s="17"/>
      <c r="AJR467" s="17"/>
      <c r="AJS467" s="17"/>
      <c r="AJT467" s="17"/>
      <c r="AJU467" s="17"/>
      <c r="AJV467" s="17"/>
      <c r="AJW467" s="17"/>
      <c r="AJX467" s="17"/>
      <c r="AJY467" s="17"/>
      <c r="AJZ467" s="17"/>
      <c r="AKA467" s="17"/>
      <c r="AKB467" s="17"/>
      <c r="AKC467" s="17"/>
      <c r="AKD467" s="17"/>
      <c r="AKE467" s="17"/>
      <c r="AKF467" s="17"/>
      <c r="AKG467" s="17"/>
      <c r="AKH467" s="17"/>
      <c r="AKI467" s="17"/>
      <c r="AKJ467" s="17"/>
      <c r="AKK467" s="17"/>
      <c r="AKL467" s="17"/>
      <c r="AKM467" s="17"/>
      <c r="AKN467" s="17"/>
      <c r="AKO467" s="17"/>
      <c r="AKP467" s="17"/>
      <c r="AKQ467" s="17"/>
      <c r="AKR467" s="17"/>
      <c r="AKS467" s="17"/>
      <c r="AKT467" s="17"/>
      <c r="AKU467" s="17"/>
      <c r="AKV467" s="17"/>
      <c r="AKW467" s="17"/>
      <c r="AKX467" s="17"/>
      <c r="AKY467" s="17"/>
      <c r="AKZ467" s="17"/>
      <c r="ALA467" s="17"/>
      <c r="ALB467" s="17"/>
      <c r="ALC467" s="17"/>
      <c r="ALD467" s="17"/>
      <c r="ALE467" s="17"/>
      <c r="ALF467" s="17"/>
      <c r="ALG467" s="17"/>
      <c r="ALH467" s="17"/>
      <c r="ALI467" s="17"/>
      <c r="ALJ467" s="17"/>
      <c r="ALK467" s="17"/>
      <c r="ALL467" s="17"/>
      <c r="ALM467" s="17"/>
      <c r="ALN467" s="17"/>
      <c r="ALO467" s="17"/>
      <c r="ALP467" s="17"/>
      <c r="ALQ467" s="17"/>
      <c r="ALR467" s="17"/>
      <c r="ALS467" s="17"/>
      <c r="ALT467" s="17"/>
      <c r="ALU467" s="17"/>
      <c r="ALV467" s="17"/>
      <c r="ALW467" s="17"/>
      <c r="ALX467" s="17"/>
      <c r="ALY467" s="17"/>
      <c r="ALZ467" s="17"/>
      <c r="AMA467" s="17"/>
      <c r="AMB467" s="17"/>
      <c r="AMC467" s="17"/>
      <c r="AMD467" s="17"/>
      <c r="AME467" s="17"/>
      <c r="AMF467" s="17"/>
      <c r="AMG467" s="17"/>
      <c r="AMH467" s="17"/>
      <c r="AMI467" s="17"/>
      <c r="AMJ467" s="17"/>
      <c r="AMK467" s="17"/>
      <c r="AML467" s="17"/>
      <c r="AMM467" s="17"/>
      <c r="AMN467" s="17"/>
      <c r="AMO467" s="17"/>
      <c r="AMP467" s="17"/>
      <c r="AMQ467" s="17"/>
      <c r="AMR467" s="17"/>
      <c r="AMS467" s="17"/>
      <c r="AMT467" s="17"/>
      <c r="AMU467" s="17"/>
      <c r="AMV467" s="17"/>
      <c r="AMW467" s="17"/>
      <c r="AMX467" s="17"/>
      <c r="AMY467" s="17"/>
      <c r="AMZ467" s="17"/>
      <c r="ANA467" s="17"/>
      <c r="ANB467" s="17"/>
      <c r="ANC467" s="17"/>
      <c r="AND467" s="17"/>
      <c r="ANE467" s="17"/>
      <c r="ANF467" s="17"/>
      <c r="ANG467" s="17"/>
      <c r="ANH467" s="17"/>
      <c r="ANI467" s="17"/>
      <c r="ANJ467" s="17"/>
      <c r="ANK467" s="17"/>
      <c r="ANL467" s="17"/>
      <c r="ANM467" s="17"/>
      <c r="ANN467" s="17"/>
      <c r="ANO467" s="17"/>
      <c r="ANP467" s="17"/>
      <c r="ANQ467" s="17"/>
      <c r="ANR467" s="17"/>
      <c r="ANS467" s="17"/>
      <c r="ANT467" s="17"/>
      <c r="ANU467" s="17"/>
      <c r="ANV467" s="17"/>
      <c r="ANW467" s="17"/>
      <c r="ANX467" s="17"/>
      <c r="ANY467" s="17"/>
      <c r="ANZ467" s="17"/>
      <c r="AOA467" s="17"/>
      <c r="AOB467" s="17"/>
      <c r="AOC467" s="17"/>
      <c r="AOD467" s="17"/>
      <c r="AOE467" s="17"/>
      <c r="AOF467" s="17"/>
      <c r="AOG467" s="17"/>
      <c r="AOH467" s="17"/>
      <c r="AOI467" s="17"/>
      <c r="AOJ467" s="17"/>
      <c r="AOK467" s="17"/>
      <c r="AOL467" s="17"/>
      <c r="AOM467" s="17"/>
      <c r="AON467" s="17"/>
      <c r="AOO467" s="17"/>
      <c r="AOP467" s="17"/>
      <c r="AOQ467" s="17"/>
      <c r="AOR467" s="17"/>
      <c r="AOS467" s="17"/>
      <c r="AOT467" s="17"/>
      <c r="AOU467" s="17"/>
      <c r="AOV467" s="17"/>
      <c r="AOW467" s="17"/>
      <c r="AOX467" s="17"/>
      <c r="AOY467" s="17"/>
      <c r="AOZ467" s="17"/>
      <c r="APA467" s="17"/>
      <c r="APB467" s="17"/>
      <c r="APC467" s="17"/>
      <c r="APD467" s="17"/>
      <c r="APE467" s="17"/>
      <c r="APF467" s="17"/>
      <c r="APG467" s="17"/>
      <c r="APH467" s="17"/>
      <c r="API467" s="17"/>
      <c r="APJ467" s="17"/>
      <c r="APK467" s="17"/>
      <c r="APL467" s="17"/>
      <c r="APM467" s="17"/>
      <c r="APN467" s="17"/>
      <c r="APO467" s="17"/>
      <c r="APP467" s="17"/>
      <c r="APQ467" s="17"/>
      <c r="APR467" s="17"/>
      <c r="APS467" s="17"/>
      <c r="APT467" s="17"/>
      <c r="APU467" s="17"/>
      <c r="APV467" s="17"/>
      <c r="APW467" s="17"/>
      <c r="APX467" s="17"/>
      <c r="APY467" s="17"/>
      <c r="APZ467" s="17"/>
      <c r="AQA467" s="17"/>
      <c r="AQB467" s="17"/>
      <c r="AQC467" s="17"/>
      <c r="AQD467" s="17"/>
      <c r="AQE467" s="17"/>
      <c r="AQF467" s="17"/>
      <c r="AQG467" s="17"/>
      <c r="AQH467" s="17"/>
      <c r="AQI467" s="17"/>
      <c r="AQJ467" s="17"/>
      <c r="AQK467" s="17"/>
      <c r="AQL467" s="17"/>
      <c r="AQM467" s="17"/>
      <c r="AQN467" s="17"/>
      <c r="AQO467" s="17"/>
      <c r="AQP467" s="17"/>
      <c r="AQQ467" s="17"/>
      <c r="AQR467" s="17"/>
      <c r="AQS467" s="17"/>
      <c r="AQT467" s="17"/>
      <c r="AQU467" s="17"/>
      <c r="AQV467" s="17"/>
      <c r="AQW467" s="17"/>
      <c r="AQX467" s="17"/>
      <c r="AQY467" s="17"/>
      <c r="AQZ467" s="17"/>
      <c r="ARA467" s="17"/>
      <c r="ARB467" s="17"/>
      <c r="ARC467" s="17"/>
      <c r="ARD467" s="17"/>
      <c r="ARE467" s="17"/>
      <c r="ARF467" s="17"/>
      <c r="ARG467" s="17"/>
      <c r="ARH467" s="17"/>
      <c r="ARI467" s="17"/>
      <c r="ARJ467" s="17"/>
      <c r="ARK467" s="17"/>
      <c r="ARL467" s="17"/>
      <c r="ARM467" s="17"/>
      <c r="ARN467" s="17"/>
      <c r="ARO467" s="17"/>
      <c r="ARP467" s="17"/>
      <c r="ARQ467" s="17"/>
      <c r="ARR467" s="17"/>
      <c r="ARS467" s="17"/>
      <c r="ART467" s="17"/>
      <c r="ARU467" s="17"/>
      <c r="ARV467" s="17"/>
      <c r="ARW467" s="17"/>
      <c r="ARX467" s="17"/>
      <c r="ARY467" s="17"/>
      <c r="ARZ467" s="17"/>
      <c r="ASA467" s="17"/>
      <c r="ASB467" s="17"/>
      <c r="ASC467" s="17"/>
      <c r="ASD467" s="17"/>
      <c r="ASE467" s="17"/>
      <c r="ASF467" s="17"/>
      <c r="ASG467" s="17"/>
      <c r="ASH467" s="17"/>
      <c r="ASI467" s="17"/>
      <c r="ASJ467" s="17"/>
      <c r="ASK467" s="17"/>
      <c r="ASL467" s="17"/>
      <c r="ASM467" s="17"/>
      <c r="ASN467" s="17"/>
      <c r="ASO467" s="17"/>
      <c r="ASP467" s="17"/>
      <c r="ASQ467" s="17"/>
      <c r="ASR467" s="17"/>
      <c r="ASS467" s="17"/>
      <c r="AST467" s="17"/>
      <c r="ASU467" s="17"/>
      <c r="ASV467" s="17"/>
      <c r="ASW467" s="17"/>
      <c r="ASX467" s="17"/>
      <c r="ASY467" s="17"/>
      <c r="ASZ467" s="17"/>
      <c r="ATA467" s="17"/>
      <c r="ATB467" s="17"/>
      <c r="ATC467" s="17"/>
      <c r="ATD467" s="17"/>
      <c r="ATE467" s="17"/>
      <c r="ATF467" s="17"/>
      <c r="ATG467" s="17"/>
      <c r="ATH467" s="17"/>
      <c r="ATI467" s="17"/>
      <c r="ATJ467" s="17"/>
      <c r="ATK467" s="17"/>
      <c r="ATL467" s="17"/>
      <c r="ATM467" s="17"/>
      <c r="ATN467" s="17"/>
      <c r="ATO467" s="17"/>
      <c r="ATP467" s="17"/>
      <c r="ATQ467" s="17"/>
      <c r="ATR467" s="17"/>
      <c r="ATS467" s="17"/>
      <c r="ATT467" s="17"/>
      <c r="ATU467" s="17"/>
      <c r="ATV467" s="17"/>
      <c r="ATW467" s="17"/>
      <c r="ATX467" s="17"/>
      <c r="ATY467" s="17"/>
      <c r="ATZ467" s="17"/>
      <c r="AUA467" s="17"/>
      <c r="AUB467" s="17"/>
      <c r="AUC467" s="17"/>
      <c r="AUD467" s="17"/>
      <c r="AUE467" s="17"/>
      <c r="AUF467" s="17"/>
      <c r="AUG467" s="17"/>
      <c r="AUH467" s="17"/>
      <c r="AUI467" s="17"/>
      <c r="AUJ467" s="17"/>
      <c r="AUK467" s="17"/>
      <c r="AUL467" s="17"/>
      <c r="AUM467" s="17"/>
      <c r="AUN467" s="17"/>
      <c r="AUO467" s="17"/>
      <c r="AUP467" s="17"/>
      <c r="AUQ467" s="17"/>
      <c r="AUR467" s="17"/>
      <c r="AUS467" s="17"/>
      <c r="AUT467" s="17"/>
      <c r="AUU467" s="17"/>
      <c r="AUV467" s="17"/>
      <c r="AUW467" s="17"/>
      <c r="AUX467" s="17"/>
      <c r="AUY467" s="17"/>
      <c r="AUZ467" s="17"/>
      <c r="AVA467" s="17"/>
      <c r="AVB467" s="17"/>
      <c r="AVC467" s="17"/>
      <c r="AVD467" s="17"/>
      <c r="AVE467" s="17"/>
      <c r="AVF467" s="17"/>
      <c r="AVG467" s="17"/>
      <c r="AVH467" s="17"/>
      <c r="AVI467" s="17"/>
      <c r="AVJ467" s="17"/>
      <c r="AVK467" s="17"/>
      <c r="AVL467" s="17"/>
      <c r="AVM467" s="17"/>
      <c r="AVN467" s="17"/>
      <c r="AVO467" s="17"/>
      <c r="AVP467" s="17"/>
      <c r="AVQ467" s="17"/>
      <c r="AVR467" s="17"/>
      <c r="AVS467" s="17"/>
      <c r="AVT467" s="17"/>
      <c r="AVU467" s="17"/>
      <c r="AVV467" s="17"/>
      <c r="AVW467" s="17"/>
      <c r="AVX467" s="17"/>
      <c r="AVY467" s="17"/>
      <c r="AVZ467" s="17"/>
      <c r="AWA467" s="17"/>
      <c r="AWB467" s="17"/>
      <c r="AWC467" s="17"/>
      <c r="AWD467" s="17"/>
      <c r="AWE467" s="17"/>
      <c r="AWF467" s="17"/>
      <c r="AWG467" s="17"/>
      <c r="AWH467" s="17"/>
      <c r="AWI467" s="17"/>
      <c r="AWJ467" s="17"/>
      <c r="AWK467" s="17"/>
      <c r="AWL467" s="17"/>
      <c r="AWM467" s="17"/>
      <c r="AWN467" s="17"/>
      <c r="AWO467" s="17"/>
      <c r="AWP467" s="17"/>
      <c r="AWQ467" s="17"/>
      <c r="AWR467" s="17"/>
      <c r="AWS467" s="17"/>
      <c r="AWT467" s="17"/>
      <c r="AWU467" s="17"/>
      <c r="AWV467" s="17"/>
      <c r="AWW467" s="17"/>
      <c r="AWX467" s="17"/>
      <c r="AWY467" s="17"/>
      <c r="AWZ467" s="17"/>
      <c r="AXA467" s="17"/>
      <c r="AXB467" s="17"/>
      <c r="AXC467" s="17"/>
      <c r="AXD467" s="17"/>
      <c r="AXE467" s="17"/>
      <c r="AXF467" s="17"/>
      <c r="AXG467" s="17"/>
      <c r="AXH467" s="17"/>
      <c r="AXI467" s="17"/>
      <c r="AXJ467" s="17"/>
      <c r="AXK467" s="17"/>
      <c r="AXL467" s="17"/>
      <c r="AXM467" s="17"/>
      <c r="AXN467" s="17"/>
      <c r="AXO467" s="17"/>
      <c r="AXP467" s="17"/>
      <c r="AXQ467" s="17"/>
      <c r="AXR467" s="17"/>
      <c r="AXS467" s="17"/>
      <c r="AXT467" s="17"/>
      <c r="AXU467" s="17"/>
      <c r="AXV467" s="17"/>
      <c r="AXW467" s="17"/>
      <c r="AXX467" s="17"/>
      <c r="AXY467" s="17"/>
      <c r="AXZ467" s="17"/>
      <c r="AYA467" s="17"/>
      <c r="AYB467" s="17"/>
      <c r="AYC467" s="17"/>
      <c r="AYD467" s="17"/>
      <c r="AYE467" s="17"/>
      <c r="AYF467" s="17"/>
      <c r="AYG467" s="17"/>
      <c r="AYH467" s="17"/>
      <c r="AYI467" s="17"/>
      <c r="AYJ467" s="17"/>
      <c r="AYK467" s="17"/>
      <c r="AYL467" s="17"/>
      <c r="AYM467" s="17"/>
      <c r="AYN467" s="17"/>
      <c r="AYO467" s="17"/>
      <c r="AYP467" s="17"/>
      <c r="AYQ467" s="17"/>
      <c r="AYR467" s="17"/>
      <c r="AYS467" s="17"/>
      <c r="AYT467" s="17"/>
      <c r="AYU467" s="17"/>
      <c r="AYV467" s="17"/>
      <c r="AYW467" s="17"/>
      <c r="AYX467" s="17"/>
      <c r="AYY467" s="17"/>
      <c r="AYZ467" s="17"/>
      <c r="AZA467" s="17"/>
      <c r="AZB467" s="17"/>
      <c r="AZC467" s="17"/>
      <c r="AZD467" s="17"/>
      <c r="AZE467" s="17"/>
      <c r="AZF467" s="17"/>
      <c r="AZG467" s="17"/>
      <c r="AZH467" s="17"/>
      <c r="AZI467" s="17"/>
      <c r="AZJ467" s="17"/>
      <c r="AZK467" s="17"/>
      <c r="AZL467" s="17"/>
      <c r="AZM467" s="17"/>
      <c r="AZN467" s="17"/>
      <c r="AZO467" s="17"/>
      <c r="AZP467" s="17"/>
      <c r="AZQ467" s="17"/>
      <c r="AZR467" s="17"/>
      <c r="AZS467" s="17"/>
      <c r="AZT467" s="17"/>
      <c r="AZU467" s="17"/>
      <c r="AZV467" s="17"/>
      <c r="AZW467" s="17"/>
      <c r="AZX467" s="17"/>
      <c r="AZY467" s="17"/>
      <c r="AZZ467" s="17"/>
      <c r="BAA467" s="17"/>
      <c r="BAB467" s="17"/>
      <c r="BAC467" s="17"/>
      <c r="BAD467" s="17"/>
      <c r="BAE467" s="17"/>
      <c r="BAF467" s="17"/>
      <c r="BAG467" s="17"/>
      <c r="BAH467" s="17"/>
      <c r="BAI467" s="17"/>
      <c r="BAJ467" s="17"/>
      <c r="BAK467" s="17"/>
      <c r="BAL467" s="17"/>
      <c r="BAM467" s="17"/>
      <c r="BAN467" s="17"/>
      <c r="BAO467" s="17"/>
      <c r="BAP467" s="17"/>
      <c r="BAQ467" s="17"/>
      <c r="BAR467" s="17"/>
      <c r="BAS467" s="17"/>
      <c r="BAT467" s="17"/>
      <c r="BAU467" s="17"/>
      <c r="BAV467" s="17"/>
      <c r="BAW467" s="17"/>
      <c r="BAX467" s="17"/>
      <c r="BAY467" s="17"/>
      <c r="BAZ467" s="17"/>
      <c r="BBA467" s="17"/>
      <c r="BBB467" s="17"/>
      <c r="BBC467" s="17"/>
      <c r="BBD467" s="17"/>
      <c r="BBE467" s="17"/>
      <c r="BBF467" s="17"/>
      <c r="BBG467" s="17"/>
      <c r="BBH467" s="17"/>
      <c r="BBI467" s="17"/>
      <c r="BBJ467" s="17"/>
      <c r="BBK467" s="17"/>
      <c r="BBL467" s="17"/>
      <c r="BBM467" s="17"/>
      <c r="BBN467" s="17"/>
      <c r="BBO467" s="17"/>
      <c r="BBP467" s="17"/>
      <c r="BBQ467" s="17"/>
      <c r="BBR467" s="17"/>
      <c r="BBS467" s="17"/>
      <c r="BBT467" s="17"/>
      <c r="BBU467" s="17"/>
      <c r="BBV467" s="17"/>
      <c r="BBW467" s="17"/>
      <c r="BBX467" s="17"/>
      <c r="BBY467" s="17"/>
      <c r="BBZ467" s="17"/>
      <c r="BCA467" s="17"/>
      <c r="BCB467" s="17"/>
      <c r="BCC467" s="17"/>
      <c r="BCD467" s="17"/>
      <c r="BCE467" s="17"/>
      <c r="BCF467" s="17"/>
      <c r="BCG467" s="17"/>
      <c r="BCH467" s="17"/>
      <c r="BCI467" s="17"/>
      <c r="BCJ467" s="17"/>
      <c r="BCK467" s="17"/>
      <c r="BCL467" s="17"/>
      <c r="BCM467" s="17"/>
      <c r="BCN467" s="17"/>
      <c r="BCO467" s="17"/>
      <c r="BCP467" s="17"/>
      <c r="BCQ467" s="17"/>
      <c r="BCR467" s="17"/>
      <c r="BCS467" s="17"/>
      <c r="BCT467" s="17"/>
      <c r="BCU467" s="17"/>
      <c r="BCV467" s="17"/>
      <c r="BCW467" s="17"/>
      <c r="BCX467" s="17"/>
      <c r="BCY467" s="17"/>
      <c r="BCZ467" s="17"/>
      <c r="BDA467" s="17"/>
      <c r="BDB467" s="17"/>
      <c r="BDC467" s="17"/>
      <c r="BDD467" s="17"/>
      <c r="BDE467" s="17"/>
      <c r="BDF467" s="17"/>
      <c r="BDG467" s="17"/>
      <c r="BDH467" s="17"/>
      <c r="BDI467" s="17"/>
      <c r="BDJ467" s="17"/>
      <c r="BDK467" s="17"/>
      <c r="BDL467" s="17"/>
      <c r="BDM467" s="17"/>
      <c r="BDN467" s="17"/>
      <c r="BDO467" s="17"/>
      <c r="BDP467" s="17"/>
      <c r="BDQ467" s="17"/>
      <c r="BDR467" s="17"/>
      <c r="BDS467" s="17"/>
      <c r="BDT467" s="17"/>
      <c r="BDU467" s="17"/>
      <c r="BDV467" s="17"/>
      <c r="BDW467" s="17"/>
      <c r="BDX467" s="17"/>
      <c r="BDY467" s="17"/>
      <c r="BDZ467" s="17"/>
      <c r="BEA467" s="17"/>
      <c r="BEB467" s="17"/>
      <c r="BEC467" s="17"/>
      <c r="BED467" s="17"/>
      <c r="BEE467" s="17"/>
      <c r="BEF467" s="17"/>
      <c r="BEG467" s="17"/>
      <c r="BEH467" s="17"/>
      <c r="BEI467" s="17"/>
      <c r="BEJ467" s="17"/>
      <c r="BEK467" s="17"/>
      <c r="BEL467" s="17"/>
      <c r="BEM467" s="17"/>
      <c r="BEN467" s="17"/>
      <c r="BEO467" s="17"/>
      <c r="BEP467" s="17"/>
      <c r="BEQ467" s="17"/>
      <c r="BER467" s="17"/>
      <c r="BES467" s="17"/>
      <c r="BET467" s="17"/>
      <c r="BEU467" s="17"/>
      <c r="BEV467" s="17"/>
      <c r="BEW467" s="17"/>
      <c r="BEX467" s="17"/>
      <c r="BEY467" s="17"/>
      <c r="BEZ467" s="17"/>
      <c r="BFA467" s="17"/>
      <c r="BFB467" s="17"/>
      <c r="BFC467" s="17"/>
      <c r="BFD467" s="17"/>
      <c r="BFE467" s="17"/>
      <c r="BFF467" s="17"/>
      <c r="BFG467" s="17"/>
      <c r="BFH467" s="17"/>
      <c r="BFI467" s="17"/>
      <c r="BFJ467" s="17"/>
      <c r="BFK467" s="17"/>
      <c r="BFL467" s="17"/>
      <c r="BFM467" s="17"/>
      <c r="BFN467" s="17"/>
      <c r="BFO467" s="17"/>
      <c r="BFP467" s="17"/>
      <c r="BFQ467" s="17"/>
      <c r="BFR467" s="17"/>
      <c r="BFS467" s="17"/>
      <c r="BFT467" s="17"/>
      <c r="BFU467" s="17"/>
      <c r="BFV467" s="17"/>
      <c r="BFW467" s="17"/>
      <c r="BFX467" s="17"/>
      <c r="BFY467" s="17"/>
      <c r="BFZ467" s="17"/>
      <c r="BGA467" s="17"/>
      <c r="BGB467" s="17"/>
      <c r="BGC467" s="17"/>
      <c r="BGD467" s="17"/>
      <c r="BGE467" s="17"/>
      <c r="BGF467" s="17"/>
      <c r="BGG467" s="17"/>
      <c r="BGH467" s="17"/>
      <c r="BGI467" s="17"/>
      <c r="BGJ467" s="17"/>
      <c r="BGK467" s="17"/>
      <c r="BGL467" s="17"/>
      <c r="BGM467" s="17"/>
      <c r="BGN467" s="17"/>
      <c r="BGO467" s="17"/>
      <c r="BGP467" s="17"/>
      <c r="BGQ467" s="17"/>
      <c r="BGR467" s="17"/>
      <c r="BGS467" s="17"/>
      <c r="BGT467" s="17"/>
      <c r="BGU467" s="17"/>
      <c r="BGV467" s="17"/>
      <c r="BGW467" s="17"/>
      <c r="BGX467" s="17"/>
      <c r="BGY467" s="17"/>
      <c r="BGZ467" s="17"/>
      <c r="BHA467" s="17"/>
      <c r="BHB467" s="17"/>
      <c r="BHC467" s="17"/>
      <c r="BHD467" s="17"/>
      <c r="BHE467" s="17"/>
      <c r="BHF467" s="17"/>
      <c r="BHG467" s="17"/>
      <c r="BHH467" s="17"/>
      <c r="BHI467" s="17"/>
      <c r="BHJ467" s="17"/>
      <c r="BHK467" s="17"/>
      <c r="BHL467" s="17"/>
      <c r="BHM467" s="17"/>
      <c r="BHN467" s="17"/>
      <c r="BHO467" s="17"/>
      <c r="BHP467" s="17"/>
      <c r="BHQ467" s="17"/>
      <c r="BHR467" s="17"/>
      <c r="BHS467" s="17"/>
      <c r="BHT467" s="17"/>
      <c r="BHU467" s="17"/>
      <c r="BHV467" s="17"/>
      <c r="BHW467" s="17"/>
      <c r="BHX467" s="17"/>
      <c r="BHY467" s="17"/>
      <c r="BHZ467" s="17"/>
      <c r="BIA467" s="17"/>
      <c r="BIB467" s="17"/>
      <c r="BIC467" s="17"/>
      <c r="BID467" s="17"/>
      <c r="BIE467" s="17"/>
      <c r="BIF467" s="17"/>
      <c r="BIG467" s="17"/>
      <c r="BIH467" s="17"/>
      <c r="BII467" s="17"/>
      <c r="BIJ467" s="17"/>
      <c r="BIK467" s="17"/>
      <c r="BIL467" s="17"/>
      <c r="BIM467" s="17"/>
      <c r="BIN467" s="17"/>
      <c r="BIO467" s="17"/>
      <c r="BIP467" s="17"/>
      <c r="BIQ467" s="17"/>
      <c r="BIR467" s="17"/>
      <c r="BIS467" s="17"/>
      <c r="BIT467" s="17"/>
      <c r="BIU467" s="17"/>
      <c r="BIV467" s="17"/>
      <c r="BIW467" s="17"/>
      <c r="BIX467" s="17"/>
      <c r="BIY467" s="17"/>
      <c r="BIZ467" s="17"/>
      <c r="BJA467" s="17"/>
      <c r="BJB467" s="17"/>
      <c r="BJC467" s="17"/>
      <c r="BJD467" s="17"/>
      <c r="BJE467" s="17"/>
      <c r="BJF467" s="17"/>
      <c r="BJG467" s="17"/>
      <c r="BJH467" s="17"/>
      <c r="BJI467" s="17"/>
      <c r="BJJ467" s="17"/>
      <c r="BJK467" s="17"/>
      <c r="BJL467" s="17"/>
      <c r="BJM467" s="17"/>
      <c r="BJN467" s="17"/>
      <c r="BJO467" s="17"/>
      <c r="BJP467" s="17"/>
      <c r="BJQ467" s="17"/>
      <c r="BJR467" s="17"/>
      <c r="BJS467" s="17"/>
      <c r="BJT467" s="17"/>
      <c r="BJU467" s="17"/>
      <c r="BJV467" s="17"/>
      <c r="BJW467" s="17"/>
      <c r="BJX467" s="17"/>
      <c r="BJY467" s="17"/>
      <c r="BJZ467" s="17"/>
      <c r="BKA467" s="17"/>
      <c r="BKB467" s="17"/>
      <c r="BKC467" s="17"/>
      <c r="BKD467" s="17"/>
      <c r="BKE467" s="17"/>
      <c r="BKF467" s="17"/>
      <c r="BKG467" s="17"/>
      <c r="BKH467" s="17"/>
      <c r="BKI467" s="17"/>
      <c r="BKJ467" s="17"/>
      <c r="BKK467" s="17"/>
      <c r="BKL467" s="17"/>
      <c r="BKM467" s="17"/>
      <c r="BKN467" s="17"/>
      <c r="BKO467" s="17"/>
      <c r="BKP467" s="17"/>
      <c r="BKQ467" s="17"/>
      <c r="BKR467" s="17"/>
      <c r="BKS467" s="17"/>
      <c r="BKT467" s="17"/>
      <c r="BKU467" s="17"/>
      <c r="BKV467" s="17"/>
      <c r="BKW467" s="17"/>
      <c r="BKX467" s="17"/>
      <c r="BKY467" s="17"/>
      <c r="BKZ467" s="17"/>
      <c r="BLA467" s="17"/>
      <c r="BLB467" s="17"/>
      <c r="BLC467" s="17"/>
      <c r="BLD467" s="17"/>
      <c r="BLE467" s="17"/>
      <c r="BLF467" s="17"/>
      <c r="BLG467" s="17"/>
      <c r="BLH467" s="17"/>
      <c r="BLI467" s="17"/>
      <c r="BLJ467" s="17"/>
      <c r="BLK467" s="17"/>
      <c r="BLL467" s="17"/>
      <c r="BLM467" s="17"/>
      <c r="BLN467" s="17"/>
      <c r="BLO467" s="17"/>
      <c r="BLP467" s="17"/>
      <c r="BLQ467" s="17"/>
      <c r="BLR467" s="17"/>
      <c r="BLS467" s="17"/>
      <c r="BLT467" s="17"/>
      <c r="BLU467" s="17"/>
      <c r="BLV467" s="17"/>
      <c r="BLW467" s="17"/>
      <c r="BLX467" s="17"/>
      <c r="BLY467" s="17"/>
      <c r="BLZ467" s="17"/>
      <c r="BMA467" s="17"/>
      <c r="BMB467" s="17"/>
      <c r="BMC467" s="17"/>
      <c r="BMD467" s="17"/>
      <c r="BME467" s="17"/>
      <c r="BMF467" s="17"/>
      <c r="BMG467" s="17"/>
      <c r="BMH467" s="17"/>
      <c r="BMI467" s="17"/>
      <c r="BMJ467" s="17"/>
      <c r="BMK467" s="17"/>
      <c r="BML467" s="17"/>
      <c r="BMM467" s="17"/>
      <c r="BMN467" s="17"/>
      <c r="BMO467" s="17"/>
      <c r="BMP467" s="17"/>
      <c r="BMQ467" s="17"/>
      <c r="BMR467" s="17"/>
      <c r="BMS467" s="17"/>
      <c r="BMT467" s="17"/>
      <c r="BMU467" s="17"/>
      <c r="BMV467" s="17"/>
      <c r="BMW467" s="17"/>
      <c r="BMX467" s="17"/>
      <c r="BMY467" s="17"/>
      <c r="BMZ467" s="17"/>
      <c r="BNA467" s="17"/>
      <c r="BNB467" s="17"/>
      <c r="BNC467" s="17"/>
      <c r="BND467" s="17"/>
      <c r="BNE467" s="17"/>
      <c r="BNF467" s="17"/>
      <c r="BNG467" s="17"/>
      <c r="BNH467" s="17"/>
      <c r="BNI467" s="17"/>
      <c r="BNJ467" s="17"/>
      <c r="BNK467" s="17"/>
      <c r="BNL467" s="17"/>
      <c r="BNM467" s="17"/>
      <c r="BNN467" s="17"/>
      <c r="BNO467" s="17"/>
      <c r="BNP467" s="17"/>
      <c r="BNQ467" s="17"/>
      <c r="BNR467" s="17"/>
      <c r="BNS467" s="17"/>
      <c r="BNT467" s="17"/>
      <c r="BNU467" s="17"/>
      <c r="BNV467" s="17"/>
      <c r="BNW467" s="17"/>
      <c r="BNX467" s="17"/>
      <c r="BNY467" s="17"/>
      <c r="BNZ467" s="17"/>
      <c r="BOA467" s="17"/>
      <c r="BOB467" s="17"/>
      <c r="BOC467" s="17"/>
      <c r="BOD467" s="17"/>
      <c r="BOE467" s="17"/>
      <c r="BOF467" s="17"/>
      <c r="BOG467" s="17"/>
      <c r="BOH467" s="17"/>
      <c r="BOI467" s="17"/>
      <c r="BOJ467" s="17"/>
      <c r="BOK467" s="17"/>
      <c r="BOL467" s="17"/>
      <c r="BOM467" s="17"/>
      <c r="BON467" s="17"/>
      <c r="BOO467" s="17"/>
      <c r="BOP467" s="17"/>
      <c r="BOQ467" s="17"/>
      <c r="BOR467" s="17"/>
      <c r="BOS467" s="17"/>
      <c r="BOT467" s="17"/>
      <c r="BOU467" s="17"/>
      <c r="BOV467" s="17"/>
      <c r="BOW467" s="17"/>
      <c r="BOX467" s="17"/>
      <c r="BOY467" s="17"/>
      <c r="BOZ467" s="17"/>
      <c r="BPA467" s="17"/>
      <c r="BPB467" s="17"/>
      <c r="BPC467" s="17"/>
      <c r="BPD467" s="17"/>
      <c r="BPE467" s="17"/>
      <c r="BPF467" s="17"/>
      <c r="BPG467" s="17"/>
      <c r="BPH467" s="17"/>
      <c r="BPI467" s="17"/>
      <c r="BPJ467" s="17"/>
      <c r="BPK467" s="17"/>
      <c r="BPL467" s="17"/>
      <c r="BPM467" s="17"/>
      <c r="BPN467" s="17"/>
      <c r="BPO467" s="17"/>
      <c r="BPP467" s="17"/>
      <c r="BPQ467" s="17"/>
      <c r="BPR467" s="17"/>
      <c r="BPS467" s="17"/>
      <c r="BPT467" s="17"/>
      <c r="BPU467" s="17"/>
      <c r="BPV467" s="17"/>
      <c r="BPW467" s="17"/>
      <c r="BPX467" s="17"/>
      <c r="BPY467" s="17"/>
      <c r="BPZ467" s="17"/>
      <c r="BQA467" s="17"/>
      <c r="BQB467" s="17"/>
      <c r="BQC467" s="17"/>
      <c r="BQD467" s="17"/>
      <c r="BQE467" s="17"/>
      <c r="BQF467" s="17"/>
      <c r="BQG467" s="17"/>
      <c r="BQH467" s="17"/>
      <c r="BQI467" s="17"/>
      <c r="BQJ467" s="17"/>
      <c r="BQK467" s="17"/>
      <c r="BQL467" s="17"/>
      <c r="BQM467" s="17"/>
      <c r="BQN467" s="17"/>
      <c r="BQO467" s="17"/>
      <c r="BQP467" s="17"/>
      <c r="BQQ467" s="17"/>
      <c r="BQR467" s="17"/>
      <c r="BQS467" s="17"/>
      <c r="BQT467" s="17"/>
      <c r="BQU467" s="17"/>
      <c r="BQV467" s="17"/>
      <c r="BQW467" s="17"/>
      <c r="BQX467" s="17"/>
      <c r="BQY467" s="17"/>
      <c r="BQZ467" s="17"/>
      <c r="BRA467" s="17"/>
      <c r="BRB467" s="17"/>
      <c r="BRC467" s="17"/>
      <c r="BRD467" s="17"/>
      <c r="BRE467" s="17"/>
      <c r="BRF467" s="17"/>
      <c r="BRG467" s="17"/>
      <c r="BRH467" s="17"/>
      <c r="BRI467" s="17"/>
      <c r="BRJ467" s="17"/>
      <c r="BRK467" s="17"/>
      <c r="BRL467" s="17"/>
      <c r="BRM467" s="17"/>
      <c r="BRN467" s="17"/>
      <c r="BRO467" s="17"/>
      <c r="BRP467" s="17"/>
      <c r="BRQ467" s="17"/>
      <c r="BRR467" s="17"/>
      <c r="BRS467" s="17"/>
      <c r="BRT467" s="17"/>
      <c r="BRU467" s="17"/>
      <c r="BRV467" s="17"/>
      <c r="BRW467" s="17"/>
      <c r="BRX467" s="17"/>
      <c r="BRY467" s="17"/>
      <c r="BRZ467" s="17"/>
      <c r="BSA467" s="17"/>
      <c r="BSB467" s="17"/>
      <c r="BSC467" s="17"/>
      <c r="BSD467" s="17"/>
      <c r="BSE467" s="17"/>
      <c r="BSF467" s="17"/>
      <c r="BSG467" s="17"/>
      <c r="BSH467" s="17"/>
      <c r="BSI467" s="17"/>
      <c r="BSJ467" s="17"/>
      <c r="BSK467" s="17"/>
      <c r="BSL467" s="17"/>
      <c r="BSM467" s="17"/>
      <c r="BSN467" s="17"/>
      <c r="BSO467" s="17"/>
      <c r="BSP467" s="17"/>
      <c r="BSQ467" s="17"/>
      <c r="BSR467" s="17"/>
      <c r="BSS467" s="17"/>
      <c r="BST467" s="17"/>
      <c r="BSU467" s="17"/>
      <c r="BSV467" s="17"/>
      <c r="BSW467" s="17"/>
      <c r="BSX467" s="17"/>
      <c r="BSY467" s="17"/>
      <c r="BSZ467" s="17"/>
      <c r="BTA467" s="17"/>
      <c r="BTB467" s="17"/>
      <c r="BTC467" s="17"/>
      <c r="BTD467" s="17"/>
      <c r="BTE467" s="17"/>
      <c r="BTF467" s="17"/>
      <c r="BTG467" s="17"/>
      <c r="BTH467" s="17"/>
      <c r="BTI467" s="17"/>
      <c r="BTJ467" s="17"/>
      <c r="BTK467" s="17"/>
      <c r="BTL467" s="17"/>
      <c r="BTM467" s="17"/>
      <c r="BTN467" s="17"/>
      <c r="BTO467" s="17"/>
      <c r="BTP467" s="17"/>
      <c r="BTQ467" s="17"/>
      <c r="BTR467" s="17"/>
      <c r="BTS467" s="17"/>
      <c r="BTT467" s="17"/>
      <c r="BTU467" s="17"/>
      <c r="BTV467" s="17"/>
      <c r="BTW467" s="17"/>
      <c r="BTX467" s="17"/>
      <c r="BTY467" s="17"/>
      <c r="BTZ467" s="17"/>
      <c r="BUA467" s="17"/>
      <c r="BUB467" s="17"/>
      <c r="BUC467" s="17"/>
      <c r="BUD467" s="17"/>
      <c r="BUE467" s="17"/>
      <c r="BUF467" s="17"/>
      <c r="BUG467" s="17"/>
      <c r="BUH467" s="17"/>
      <c r="BUI467" s="17"/>
      <c r="BUJ467" s="17"/>
      <c r="BUK467" s="17"/>
      <c r="BUL467" s="17"/>
      <c r="BUM467" s="17"/>
      <c r="BUN467" s="17"/>
      <c r="BUO467" s="17"/>
      <c r="BUP467" s="17"/>
      <c r="BUQ467" s="17"/>
      <c r="BUR467" s="17"/>
      <c r="BUS467" s="17"/>
      <c r="BUT467" s="17"/>
      <c r="BUU467" s="17"/>
      <c r="BUV467" s="17"/>
      <c r="BUW467" s="17"/>
      <c r="BUX467" s="17"/>
      <c r="BUY467" s="17"/>
      <c r="BUZ467" s="17"/>
      <c r="BVA467" s="17"/>
      <c r="BVB467" s="17"/>
      <c r="BVC467" s="17"/>
      <c r="BVD467" s="17"/>
      <c r="BVE467" s="17"/>
      <c r="BVF467" s="17"/>
      <c r="BVG467" s="17"/>
      <c r="BVH467" s="17"/>
      <c r="BVI467" s="17"/>
      <c r="BVJ467" s="17"/>
      <c r="BVK467" s="17"/>
      <c r="BVL467" s="17"/>
      <c r="BVM467" s="17"/>
      <c r="BVN467" s="17"/>
      <c r="BVO467" s="17"/>
      <c r="BVP467" s="17"/>
      <c r="BVQ467" s="17"/>
      <c r="BVR467" s="17"/>
      <c r="BVS467" s="17"/>
      <c r="BVT467" s="17"/>
      <c r="BVU467" s="17"/>
      <c r="BVV467" s="17"/>
      <c r="BVW467" s="17"/>
      <c r="BVX467" s="17"/>
      <c r="BVY467" s="17"/>
      <c r="BVZ467" s="17"/>
      <c r="BWA467" s="17"/>
      <c r="BWB467" s="17"/>
      <c r="BWC467" s="17"/>
      <c r="BWD467" s="17"/>
      <c r="BWE467" s="17"/>
      <c r="BWF467" s="17"/>
      <c r="BWG467" s="17"/>
      <c r="BWH467" s="17"/>
      <c r="BWI467" s="17"/>
      <c r="BWJ467" s="17"/>
      <c r="BWK467" s="17"/>
      <c r="BWL467" s="17"/>
      <c r="BWM467" s="17"/>
      <c r="BWN467" s="17"/>
      <c r="BWO467" s="17"/>
      <c r="BWP467" s="17"/>
      <c r="BWQ467" s="17"/>
      <c r="BWR467" s="17"/>
      <c r="BWS467" s="17"/>
      <c r="BWT467" s="17"/>
      <c r="BWU467" s="17"/>
      <c r="BWV467" s="17"/>
      <c r="BWW467" s="17"/>
      <c r="BWX467" s="17"/>
      <c r="BWY467" s="17"/>
      <c r="BWZ467" s="17"/>
      <c r="BXA467" s="17"/>
      <c r="BXB467" s="17"/>
      <c r="BXC467" s="17"/>
      <c r="BXD467" s="17"/>
      <c r="BXE467" s="17"/>
      <c r="BXF467" s="17"/>
      <c r="BXG467" s="17"/>
      <c r="BXH467" s="17"/>
      <c r="BXI467" s="17"/>
      <c r="BXJ467" s="17"/>
      <c r="BXK467" s="17"/>
      <c r="BXL467" s="17"/>
      <c r="BXM467" s="17"/>
      <c r="BXN467" s="17"/>
      <c r="BXO467" s="17"/>
      <c r="BXP467" s="17"/>
      <c r="BXQ467" s="17"/>
      <c r="BXR467" s="17"/>
      <c r="BXS467" s="17"/>
      <c r="BXT467" s="17"/>
      <c r="BXU467" s="17"/>
      <c r="BXV467" s="17"/>
      <c r="BXW467" s="17"/>
      <c r="BXX467" s="17"/>
      <c r="BXY467" s="17"/>
      <c r="BXZ467" s="17"/>
      <c r="BYA467" s="17"/>
      <c r="BYB467" s="17"/>
      <c r="BYC467" s="17"/>
      <c r="BYD467" s="17"/>
      <c r="BYE467" s="17"/>
      <c r="BYF467" s="17"/>
      <c r="BYG467" s="17"/>
      <c r="BYH467" s="17"/>
      <c r="BYI467" s="17"/>
      <c r="BYJ467" s="17"/>
      <c r="BYK467" s="17"/>
      <c r="BYL467" s="17"/>
      <c r="BYM467" s="17"/>
      <c r="BYN467" s="17"/>
      <c r="BYO467" s="17"/>
      <c r="BYP467" s="17"/>
      <c r="BYQ467" s="17"/>
      <c r="BYR467" s="17"/>
      <c r="BYS467" s="17"/>
      <c r="BYT467" s="17"/>
      <c r="BYU467" s="17"/>
      <c r="BYV467" s="17"/>
      <c r="BYW467" s="17"/>
      <c r="BYX467" s="17"/>
      <c r="BYY467" s="17"/>
      <c r="BYZ467" s="17"/>
      <c r="BZA467" s="17"/>
      <c r="BZB467" s="17"/>
      <c r="BZC467" s="17"/>
      <c r="BZD467" s="17"/>
      <c r="BZE467" s="17"/>
      <c r="BZF467" s="17"/>
      <c r="BZG467" s="17"/>
      <c r="BZH467" s="17"/>
      <c r="BZI467" s="17"/>
      <c r="BZJ467" s="17"/>
      <c r="BZK467" s="17"/>
      <c r="BZL467" s="17"/>
      <c r="BZM467" s="17"/>
      <c r="BZN467" s="17"/>
      <c r="BZO467" s="17"/>
      <c r="BZP467" s="17"/>
      <c r="BZQ467" s="17"/>
      <c r="BZR467" s="17"/>
      <c r="BZS467" s="17"/>
      <c r="BZT467" s="17"/>
      <c r="BZU467" s="17"/>
      <c r="BZV467" s="17"/>
      <c r="BZW467" s="17"/>
      <c r="BZX467" s="17"/>
      <c r="BZY467" s="17"/>
      <c r="BZZ467" s="17"/>
      <c r="CAA467" s="17"/>
      <c r="CAB467" s="17"/>
      <c r="CAC467" s="17"/>
      <c r="CAD467" s="17"/>
      <c r="CAE467" s="17"/>
      <c r="CAF467" s="17"/>
      <c r="CAG467" s="17"/>
      <c r="CAH467" s="17"/>
      <c r="CAI467" s="17"/>
      <c r="CAJ467" s="17"/>
      <c r="CAK467" s="17"/>
      <c r="CAL467" s="17"/>
      <c r="CAM467" s="17"/>
      <c r="CAN467" s="17"/>
      <c r="CAO467" s="17"/>
      <c r="CAP467" s="17"/>
      <c r="CAQ467" s="17"/>
      <c r="CAR467" s="17"/>
      <c r="CAS467" s="17"/>
      <c r="CAT467" s="17"/>
      <c r="CAU467" s="17"/>
      <c r="CAV467" s="17"/>
      <c r="CAW467" s="17"/>
      <c r="CAX467" s="17"/>
      <c r="CAY467" s="17"/>
      <c r="CAZ467" s="17"/>
      <c r="CBA467" s="17"/>
      <c r="CBB467" s="17"/>
      <c r="CBC467" s="17"/>
      <c r="CBD467" s="17"/>
      <c r="CBE467" s="17"/>
      <c r="CBF467" s="17"/>
      <c r="CBG467" s="17"/>
      <c r="CBH467" s="17"/>
      <c r="CBI467" s="17"/>
      <c r="CBJ467" s="17"/>
      <c r="CBK467" s="17"/>
      <c r="CBL467" s="17"/>
      <c r="CBM467" s="17"/>
      <c r="CBN467" s="17"/>
      <c r="CBO467" s="17"/>
      <c r="CBP467" s="17"/>
      <c r="CBQ467" s="17"/>
      <c r="CBR467" s="17"/>
      <c r="CBS467" s="17"/>
      <c r="CBT467" s="17"/>
      <c r="CBU467" s="17"/>
      <c r="CBV467" s="17"/>
      <c r="CBW467" s="17"/>
      <c r="CBX467" s="17"/>
      <c r="CBY467" s="17"/>
      <c r="CBZ467" s="17"/>
      <c r="CCA467" s="17"/>
      <c r="CCB467" s="17"/>
      <c r="CCC467" s="17"/>
      <c r="CCD467" s="17"/>
      <c r="CCE467" s="17"/>
      <c r="CCF467" s="17"/>
      <c r="CCG467" s="17"/>
      <c r="CCH467" s="17"/>
      <c r="CCI467" s="17"/>
      <c r="CCJ467" s="17"/>
      <c r="CCK467" s="17"/>
      <c r="CCL467" s="17"/>
      <c r="CCM467" s="17"/>
      <c r="CCN467" s="17"/>
      <c r="CCO467" s="17"/>
      <c r="CCP467" s="17"/>
      <c r="CCQ467" s="17"/>
      <c r="CCR467" s="17"/>
      <c r="CCS467" s="17"/>
      <c r="CCT467" s="17"/>
      <c r="CCU467" s="17"/>
      <c r="CCV467" s="17"/>
      <c r="CCW467" s="17"/>
      <c r="CCX467" s="17"/>
      <c r="CCY467" s="17"/>
      <c r="CCZ467" s="17"/>
      <c r="CDA467" s="17"/>
      <c r="CDB467" s="17"/>
      <c r="CDC467" s="17"/>
      <c r="CDD467" s="17"/>
      <c r="CDE467" s="17"/>
      <c r="CDF467" s="17"/>
      <c r="CDG467" s="17"/>
      <c r="CDH467" s="17"/>
      <c r="CDI467" s="17"/>
      <c r="CDJ467" s="17"/>
      <c r="CDK467" s="17"/>
      <c r="CDL467" s="17"/>
      <c r="CDM467" s="17"/>
      <c r="CDN467" s="17"/>
      <c r="CDO467" s="17"/>
      <c r="CDP467" s="17"/>
      <c r="CDQ467" s="17"/>
      <c r="CDR467" s="17"/>
      <c r="CDS467" s="17"/>
      <c r="CDT467" s="17"/>
      <c r="CDU467" s="17"/>
      <c r="CDV467" s="17"/>
      <c r="CDW467" s="17"/>
      <c r="CDX467" s="17"/>
      <c r="CDY467" s="17"/>
      <c r="CDZ467" s="17"/>
      <c r="CEA467" s="17"/>
      <c r="CEB467" s="17"/>
      <c r="CEC467" s="17"/>
      <c r="CED467" s="17"/>
      <c r="CEE467" s="17"/>
      <c r="CEF467" s="17"/>
      <c r="CEG467" s="17"/>
      <c r="CEH467" s="17"/>
      <c r="CEI467" s="17"/>
      <c r="CEJ467" s="17"/>
      <c r="CEK467" s="17"/>
      <c r="CEL467" s="17"/>
      <c r="CEM467" s="17"/>
      <c r="CEN467" s="17"/>
      <c r="CEO467" s="17"/>
      <c r="CEP467" s="17"/>
      <c r="CEQ467" s="17"/>
      <c r="CER467" s="17"/>
      <c r="CES467" s="17"/>
      <c r="CET467" s="17"/>
      <c r="CEU467" s="17"/>
      <c r="CEV467" s="17"/>
      <c r="CEW467" s="17"/>
      <c r="CEX467" s="17"/>
      <c r="CEY467" s="17"/>
      <c r="CEZ467" s="17"/>
      <c r="CFA467" s="17"/>
      <c r="CFB467" s="17"/>
      <c r="CFC467" s="17"/>
      <c r="CFD467" s="17"/>
      <c r="CFE467" s="17"/>
      <c r="CFF467" s="17"/>
      <c r="CFG467" s="17"/>
      <c r="CFH467" s="17"/>
      <c r="CFI467" s="17"/>
      <c r="CFJ467" s="17"/>
      <c r="CFK467" s="17"/>
      <c r="CFL467" s="17"/>
      <c r="CFM467" s="17"/>
      <c r="CFN467" s="17"/>
      <c r="CFO467" s="17"/>
      <c r="CFP467" s="17"/>
      <c r="CFQ467" s="17"/>
      <c r="CFR467" s="17"/>
      <c r="CFS467" s="17"/>
      <c r="CFT467" s="17"/>
      <c r="CFU467" s="17"/>
      <c r="CFV467" s="17"/>
      <c r="CFW467" s="17"/>
      <c r="CFX467" s="17"/>
      <c r="CFY467" s="17"/>
      <c r="CFZ467" s="17"/>
      <c r="CGA467" s="17"/>
      <c r="CGB467" s="17"/>
      <c r="CGC467" s="17"/>
      <c r="CGD467" s="17"/>
      <c r="CGE467" s="17"/>
      <c r="CGF467" s="17"/>
      <c r="CGG467" s="17"/>
      <c r="CGH467" s="17"/>
      <c r="CGI467" s="17"/>
      <c r="CGJ467" s="17"/>
      <c r="CGK467" s="17"/>
      <c r="CGL467" s="17"/>
      <c r="CGM467" s="17"/>
      <c r="CGN467" s="17"/>
      <c r="CGO467" s="17"/>
      <c r="CGP467" s="17"/>
      <c r="CGQ467" s="17"/>
      <c r="CGR467" s="17"/>
      <c r="CGS467" s="17"/>
      <c r="CGT467" s="17"/>
      <c r="CGU467" s="17"/>
      <c r="CGV467" s="17"/>
      <c r="CGW467" s="17"/>
      <c r="CGX467" s="17"/>
      <c r="CGY467" s="17"/>
      <c r="CGZ467" s="17"/>
      <c r="CHA467" s="17"/>
      <c r="CHB467" s="17"/>
      <c r="CHC467" s="17"/>
      <c r="CHD467" s="17"/>
      <c r="CHE467" s="17"/>
      <c r="CHF467" s="17"/>
      <c r="CHG467" s="17"/>
      <c r="CHH467" s="17"/>
      <c r="CHI467" s="17"/>
      <c r="CHJ467" s="17"/>
      <c r="CHK467" s="17"/>
      <c r="CHL467" s="17"/>
      <c r="CHM467" s="17"/>
      <c r="CHN467" s="17"/>
      <c r="CHO467" s="17"/>
      <c r="CHP467" s="17"/>
      <c r="CHQ467" s="17"/>
      <c r="CHR467" s="17"/>
      <c r="CHS467" s="17"/>
      <c r="CHT467" s="17"/>
      <c r="CHU467" s="17"/>
      <c r="CHV467" s="17"/>
      <c r="CHW467" s="17"/>
      <c r="CHX467" s="17"/>
      <c r="CHY467" s="17"/>
      <c r="CHZ467" s="17"/>
      <c r="CIA467" s="17"/>
      <c r="CIB467" s="17"/>
      <c r="CIC467" s="17"/>
      <c r="CID467" s="17"/>
      <c r="CIE467" s="17"/>
      <c r="CIF467" s="17"/>
      <c r="CIG467" s="17"/>
      <c r="CIH467" s="17"/>
      <c r="CII467" s="17"/>
      <c r="CIJ467" s="17"/>
      <c r="CIK467" s="17"/>
      <c r="CIL467" s="17"/>
      <c r="CIM467" s="17"/>
      <c r="CIN467" s="17"/>
      <c r="CIO467" s="17"/>
      <c r="CIP467" s="17"/>
      <c r="CIQ467" s="17"/>
      <c r="CIR467" s="17"/>
      <c r="CIS467" s="17"/>
      <c r="CIT467" s="17"/>
      <c r="CIU467" s="17"/>
      <c r="CIV467" s="17"/>
      <c r="CIW467" s="17"/>
      <c r="CIX467" s="17"/>
      <c r="CIY467" s="17"/>
      <c r="CIZ467" s="17"/>
      <c r="CJA467" s="17"/>
      <c r="CJB467" s="17"/>
      <c r="CJC467" s="17"/>
      <c r="CJD467" s="17"/>
      <c r="CJE467" s="17"/>
      <c r="CJF467" s="17"/>
      <c r="CJG467" s="17"/>
      <c r="CJH467" s="17"/>
      <c r="CJI467" s="17"/>
      <c r="CJJ467" s="17"/>
      <c r="CJK467" s="17"/>
      <c r="CJL467" s="17"/>
      <c r="CJM467" s="17"/>
      <c r="CJN467" s="17"/>
      <c r="CJO467" s="17"/>
      <c r="CJP467" s="17"/>
      <c r="CJQ467" s="17"/>
      <c r="CJR467" s="17"/>
      <c r="CJS467" s="17"/>
      <c r="CJT467" s="17"/>
      <c r="CJU467" s="17"/>
      <c r="CJV467" s="17"/>
      <c r="CJW467" s="17"/>
      <c r="CJX467" s="17"/>
      <c r="CJY467" s="17"/>
      <c r="CJZ467" s="17"/>
      <c r="CKA467" s="17"/>
      <c r="CKB467" s="17"/>
      <c r="CKC467" s="17"/>
      <c r="CKD467" s="17"/>
      <c r="CKE467" s="17"/>
      <c r="CKF467" s="17"/>
      <c r="CKG467" s="17"/>
      <c r="CKH467" s="17"/>
      <c r="CKI467" s="17"/>
      <c r="CKJ467" s="17"/>
      <c r="CKK467" s="17"/>
      <c r="CKL467" s="17"/>
      <c r="CKM467" s="17"/>
      <c r="CKN467" s="17"/>
      <c r="CKO467" s="17"/>
      <c r="CKP467" s="17"/>
      <c r="CKQ467" s="17"/>
      <c r="CKR467" s="17"/>
      <c r="CKS467" s="17"/>
      <c r="CKT467" s="17"/>
      <c r="CKU467" s="17"/>
      <c r="CKV467" s="17"/>
      <c r="CKW467" s="17"/>
      <c r="CKX467" s="17"/>
      <c r="CKY467" s="17"/>
      <c r="CKZ467" s="17"/>
      <c r="CLA467" s="17"/>
      <c r="CLB467" s="17"/>
      <c r="CLC467" s="17"/>
      <c r="CLD467" s="17"/>
      <c r="CLE467" s="17"/>
      <c r="CLF467" s="17"/>
      <c r="CLG467" s="17"/>
      <c r="CLH467" s="17"/>
      <c r="CLI467" s="17"/>
      <c r="CLJ467" s="17"/>
      <c r="CLK467" s="17"/>
      <c r="CLL467" s="17"/>
      <c r="CLM467" s="17"/>
      <c r="CLN467" s="17"/>
      <c r="CLO467" s="17"/>
      <c r="CLP467" s="17"/>
      <c r="CLQ467" s="17"/>
      <c r="CLR467" s="17"/>
      <c r="CLS467" s="17"/>
      <c r="CLT467" s="17"/>
      <c r="CLU467" s="17"/>
      <c r="CLV467" s="17"/>
      <c r="CLW467" s="17"/>
      <c r="CLX467" s="17"/>
      <c r="CLY467" s="17"/>
      <c r="CLZ467" s="17"/>
      <c r="CMA467" s="17"/>
      <c r="CMB467" s="17"/>
      <c r="CMC467" s="17"/>
      <c r="CMD467" s="17"/>
      <c r="CME467" s="17"/>
      <c r="CMF467" s="17"/>
      <c r="CMG467" s="17"/>
      <c r="CMH467" s="17"/>
      <c r="CMI467" s="17"/>
      <c r="CMJ467" s="17"/>
      <c r="CMK467" s="17"/>
      <c r="CML467" s="17"/>
      <c r="CMM467" s="17"/>
      <c r="CMN467" s="17"/>
      <c r="CMO467" s="17"/>
      <c r="CMP467" s="17"/>
      <c r="CMQ467" s="17"/>
      <c r="CMR467" s="17"/>
      <c r="CMS467" s="17"/>
      <c r="CMT467" s="17"/>
      <c r="CMU467" s="17"/>
      <c r="CMV467" s="17"/>
      <c r="CMW467" s="17"/>
      <c r="CMX467" s="17"/>
      <c r="CMY467" s="17"/>
      <c r="CMZ467" s="17"/>
      <c r="CNA467" s="17"/>
      <c r="CNB467" s="17"/>
      <c r="CNC467" s="17"/>
      <c r="CND467" s="17"/>
      <c r="CNE467" s="17"/>
      <c r="CNF467" s="17"/>
      <c r="CNG467" s="17"/>
      <c r="CNH467" s="17"/>
      <c r="CNI467" s="17"/>
      <c r="CNJ467" s="17"/>
      <c r="CNK467" s="17"/>
      <c r="CNL467" s="17"/>
      <c r="CNM467" s="17"/>
      <c r="CNN467" s="17"/>
      <c r="CNO467" s="17"/>
      <c r="CNP467" s="17"/>
      <c r="CNQ467" s="17"/>
      <c r="CNR467" s="17"/>
      <c r="CNS467" s="17"/>
      <c r="CNT467" s="17"/>
      <c r="CNU467" s="17"/>
      <c r="CNV467" s="17"/>
      <c r="CNW467" s="17"/>
      <c r="CNX467" s="17"/>
      <c r="CNY467" s="17"/>
      <c r="CNZ467" s="17"/>
      <c r="COA467" s="17"/>
      <c r="COB467" s="17"/>
      <c r="COC467" s="17"/>
      <c r="COD467" s="17"/>
      <c r="COE467" s="17"/>
      <c r="COF467" s="17"/>
      <c r="COG467" s="17"/>
      <c r="COH467" s="17"/>
      <c r="COI467" s="17"/>
      <c r="COJ467" s="17"/>
      <c r="COK467" s="17"/>
      <c r="COL467" s="17"/>
      <c r="COM467" s="17"/>
      <c r="CON467" s="17"/>
      <c r="COO467" s="17"/>
      <c r="COP467" s="17"/>
      <c r="COQ467" s="17"/>
      <c r="COR467" s="17"/>
      <c r="COS467" s="17"/>
      <c r="COT467" s="17"/>
      <c r="COU467" s="17"/>
      <c r="COV467" s="17"/>
      <c r="COW467" s="17"/>
      <c r="COX467" s="17"/>
      <c r="COY467" s="17"/>
      <c r="COZ467" s="17"/>
      <c r="CPA467" s="17"/>
      <c r="CPB467" s="17"/>
      <c r="CPC467" s="17"/>
      <c r="CPD467" s="17"/>
      <c r="CPE467" s="17"/>
      <c r="CPF467" s="17"/>
      <c r="CPG467" s="17"/>
      <c r="CPH467" s="17"/>
      <c r="CPI467" s="17"/>
      <c r="CPJ467" s="17"/>
      <c r="CPK467" s="17"/>
      <c r="CPL467" s="17"/>
      <c r="CPM467" s="17"/>
      <c r="CPN467" s="17"/>
      <c r="CPO467" s="17"/>
      <c r="CPP467" s="17"/>
      <c r="CPQ467" s="17"/>
      <c r="CPR467" s="17"/>
      <c r="CPS467" s="17"/>
      <c r="CPT467" s="17"/>
      <c r="CPU467" s="17"/>
      <c r="CPV467" s="17"/>
      <c r="CPW467" s="17"/>
      <c r="CPX467" s="17"/>
      <c r="CPY467" s="17"/>
      <c r="CPZ467" s="17"/>
      <c r="CQA467" s="17"/>
      <c r="CQB467" s="17"/>
      <c r="CQC467" s="17"/>
      <c r="CQD467" s="17"/>
      <c r="CQE467" s="17"/>
      <c r="CQF467" s="17"/>
      <c r="CQG467" s="17"/>
      <c r="CQH467" s="17"/>
      <c r="CQI467" s="17"/>
      <c r="CQJ467" s="17"/>
      <c r="CQK467" s="17"/>
      <c r="CQL467" s="17"/>
      <c r="CQM467" s="17"/>
      <c r="CQN467" s="17"/>
      <c r="CQO467" s="17"/>
      <c r="CQP467" s="17"/>
      <c r="CQQ467" s="17"/>
      <c r="CQR467" s="17"/>
      <c r="CQS467" s="17"/>
      <c r="CQT467" s="17"/>
      <c r="CQU467" s="17"/>
      <c r="CQV467" s="17"/>
      <c r="CQW467" s="17"/>
      <c r="CQX467" s="17"/>
      <c r="CQY467" s="17"/>
      <c r="CQZ467" s="17"/>
      <c r="CRA467" s="17"/>
      <c r="CRB467" s="17"/>
      <c r="CRC467" s="17"/>
      <c r="CRD467" s="17"/>
      <c r="CRE467" s="17"/>
      <c r="CRF467" s="17"/>
      <c r="CRG467" s="17"/>
      <c r="CRH467" s="17"/>
      <c r="CRI467" s="17"/>
      <c r="CRJ467" s="17"/>
      <c r="CRK467" s="17"/>
      <c r="CRL467" s="17"/>
      <c r="CRM467" s="17"/>
      <c r="CRN467" s="17"/>
      <c r="CRO467" s="17"/>
      <c r="CRP467" s="17"/>
      <c r="CRQ467" s="17"/>
      <c r="CRR467" s="17"/>
      <c r="CRS467" s="17"/>
      <c r="CRT467" s="17"/>
      <c r="CRU467" s="17"/>
      <c r="CRV467" s="17"/>
      <c r="CRW467" s="17"/>
      <c r="CRX467" s="17"/>
      <c r="CRY467" s="17"/>
      <c r="CRZ467" s="17"/>
      <c r="CSA467" s="17"/>
      <c r="CSB467" s="17"/>
      <c r="CSC467" s="17"/>
      <c r="CSD467" s="17"/>
      <c r="CSE467" s="17"/>
      <c r="CSF467" s="17"/>
      <c r="CSG467" s="17"/>
      <c r="CSH467" s="17"/>
      <c r="CSI467" s="17"/>
      <c r="CSJ467" s="17"/>
      <c r="CSK467" s="17"/>
      <c r="CSL467" s="17"/>
      <c r="CSM467" s="17"/>
      <c r="CSN467" s="17"/>
      <c r="CSO467" s="17"/>
      <c r="CSP467" s="17"/>
      <c r="CSQ467" s="17"/>
      <c r="CSR467" s="17"/>
      <c r="CSS467" s="17"/>
      <c r="CST467" s="17"/>
      <c r="CSU467" s="17"/>
      <c r="CSV467" s="17"/>
      <c r="CSW467" s="17"/>
      <c r="CSX467" s="17"/>
      <c r="CSY467" s="17"/>
      <c r="CSZ467" s="17"/>
      <c r="CTA467" s="17"/>
      <c r="CTB467" s="17"/>
      <c r="CTC467" s="17"/>
      <c r="CTD467" s="17"/>
      <c r="CTE467" s="17"/>
      <c r="CTF467" s="17"/>
      <c r="CTG467" s="17"/>
      <c r="CTH467" s="17"/>
      <c r="CTI467" s="17"/>
      <c r="CTJ467" s="17"/>
      <c r="CTK467" s="17"/>
      <c r="CTL467" s="17"/>
      <c r="CTM467" s="17"/>
      <c r="CTN467" s="17"/>
      <c r="CTO467" s="17"/>
      <c r="CTP467" s="17"/>
      <c r="CTQ467" s="17"/>
      <c r="CTR467" s="17"/>
      <c r="CTS467" s="17"/>
      <c r="CTT467" s="17"/>
      <c r="CTU467" s="17"/>
      <c r="CTV467" s="17"/>
      <c r="CTW467" s="17"/>
      <c r="CTX467" s="17"/>
      <c r="CTY467" s="17"/>
      <c r="CTZ467" s="17"/>
      <c r="CUA467" s="17"/>
      <c r="CUB467" s="17"/>
      <c r="CUC467" s="17"/>
      <c r="CUD467" s="17"/>
      <c r="CUE467" s="17"/>
      <c r="CUF467" s="17"/>
      <c r="CUG467" s="17"/>
      <c r="CUH467" s="17"/>
      <c r="CUI467" s="17"/>
      <c r="CUJ467" s="17"/>
      <c r="CUK467" s="17"/>
      <c r="CUL467" s="17"/>
      <c r="CUM467" s="17"/>
      <c r="CUN467" s="17"/>
      <c r="CUO467" s="17"/>
      <c r="CUP467" s="17"/>
      <c r="CUQ467" s="17"/>
      <c r="CUR467" s="17"/>
      <c r="CUS467" s="17"/>
      <c r="CUT467" s="17"/>
      <c r="CUU467" s="17"/>
      <c r="CUV467" s="17"/>
      <c r="CUW467" s="17"/>
      <c r="CUX467" s="17"/>
      <c r="CUY467" s="17"/>
      <c r="CUZ467" s="17"/>
      <c r="CVA467" s="17"/>
      <c r="CVB467" s="17"/>
      <c r="CVC467" s="17"/>
      <c r="CVD467" s="17"/>
      <c r="CVE467" s="17"/>
      <c r="CVF467" s="17"/>
      <c r="CVG467" s="17"/>
      <c r="CVH467" s="17"/>
      <c r="CVI467" s="17"/>
      <c r="CVJ467" s="17"/>
      <c r="CVK467" s="17"/>
      <c r="CVL467" s="17"/>
      <c r="CVM467" s="17"/>
      <c r="CVN467" s="17"/>
      <c r="CVO467" s="17"/>
      <c r="CVP467" s="17"/>
      <c r="CVQ467" s="17"/>
      <c r="CVR467" s="17"/>
      <c r="CVS467" s="17"/>
      <c r="CVT467" s="17"/>
      <c r="CVU467" s="17"/>
      <c r="CVV467" s="17"/>
      <c r="CVW467" s="17"/>
      <c r="CVX467" s="17"/>
      <c r="CVY467" s="17"/>
      <c r="CVZ467" s="17"/>
      <c r="CWA467" s="17"/>
      <c r="CWB467" s="17"/>
      <c r="CWC467" s="17"/>
      <c r="CWD467" s="17"/>
      <c r="CWE467" s="17"/>
      <c r="CWF467" s="17"/>
      <c r="CWG467" s="17"/>
      <c r="CWH467" s="17"/>
      <c r="CWI467" s="17"/>
      <c r="CWJ467" s="17"/>
      <c r="CWK467" s="17"/>
      <c r="CWL467" s="17"/>
      <c r="CWM467" s="17"/>
      <c r="CWN467" s="17"/>
      <c r="CWO467" s="17"/>
      <c r="CWP467" s="17"/>
      <c r="CWQ467" s="17"/>
      <c r="CWR467" s="17"/>
      <c r="CWS467" s="17"/>
      <c r="CWT467" s="17"/>
      <c r="CWU467" s="17"/>
      <c r="CWV467" s="17"/>
      <c r="CWW467" s="17"/>
      <c r="CWX467" s="17"/>
      <c r="CWY467" s="17"/>
      <c r="CWZ467" s="17"/>
      <c r="CXA467" s="17"/>
      <c r="CXB467" s="17"/>
      <c r="CXC467" s="17"/>
      <c r="CXD467" s="17"/>
      <c r="CXE467" s="17"/>
      <c r="CXF467" s="17"/>
      <c r="CXG467" s="17"/>
      <c r="CXH467" s="17"/>
      <c r="CXI467" s="17"/>
      <c r="CXJ467" s="17"/>
      <c r="CXK467" s="17"/>
      <c r="CXL467" s="17"/>
      <c r="CXM467" s="17"/>
      <c r="CXN467" s="17"/>
      <c r="CXO467" s="17"/>
      <c r="CXP467" s="17"/>
      <c r="CXQ467" s="17"/>
      <c r="CXR467" s="17"/>
      <c r="CXS467" s="17"/>
      <c r="CXT467" s="17"/>
      <c r="CXU467" s="17"/>
      <c r="CXV467" s="17"/>
      <c r="CXW467" s="17"/>
      <c r="CXX467" s="17"/>
      <c r="CXY467" s="17"/>
      <c r="CXZ467" s="17"/>
      <c r="CYA467" s="17"/>
      <c r="CYB467" s="17"/>
      <c r="CYC467" s="17"/>
      <c r="CYD467" s="17"/>
      <c r="CYE467" s="17"/>
      <c r="CYF467" s="17"/>
      <c r="CYG467" s="17"/>
      <c r="CYH467" s="17"/>
      <c r="CYI467" s="17"/>
      <c r="CYJ467" s="17"/>
      <c r="CYK467" s="17"/>
      <c r="CYL467" s="17"/>
      <c r="CYM467" s="17"/>
      <c r="CYN467" s="17"/>
      <c r="CYO467" s="17"/>
      <c r="CYP467" s="17"/>
      <c r="CYQ467" s="17"/>
      <c r="CYR467" s="17"/>
      <c r="CYS467" s="17"/>
      <c r="CYT467" s="17"/>
      <c r="CYU467" s="17"/>
      <c r="CYV467" s="17"/>
      <c r="CYW467" s="17"/>
      <c r="CYX467" s="17"/>
      <c r="CYY467" s="17"/>
      <c r="CYZ467" s="17"/>
      <c r="CZA467" s="17"/>
      <c r="CZB467" s="17"/>
      <c r="CZC467" s="17"/>
      <c r="CZD467" s="17"/>
      <c r="CZE467" s="17"/>
      <c r="CZF467" s="17"/>
      <c r="CZG467" s="17"/>
      <c r="CZH467" s="17"/>
      <c r="CZI467" s="17"/>
      <c r="CZJ467" s="17"/>
      <c r="CZK467" s="17"/>
      <c r="CZL467" s="17"/>
      <c r="CZM467" s="17"/>
      <c r="CZN467" s="17"/>
      <c r="CZO467" s="17"/>
      <c r="CZP467" s="17"/>
      <c r="CZQ467" s="17"/>
      <c r="CZR467" s="17"/>
      <c r="CZS467" s="17"/>
      <c r="CZT467" s="17"/>
      <c r="CZU467" s="17"/>
      <c r="CZV467" s="17"/>
      <c r="CZW467" s="17"/>
      <c r="CZX467" s="17"/>
      <c r="CZY467" s="17"/>
      <c r="CZZ467" s="17"/>
      <c r="DAA467" s="17"/>
      <c r="DAB467" s="17"/>
      <c r="DAC467" s="17"/>
      <c r="DAD467" s="17"/>
      <c r="DAE467" s="17"/>
      <c r="DAF467" s="17"/>
      <c r="DAG467" s="17"/>
      <c r="DAH467" s="17"/>
      <c r="DAI467" s="17"/>
      <c r="DAJ467" s="17"/>
      <c r="DAK467" s="17"/>
      <c r="DAL467" s="17"/>
      <c r="DAM467" s="17"/>
      <c r="DAN467" s="17"/>
      <c r="DAO467" s="17"/>
      <c r="DAP467" s="17"/>
      <c r="DAQ467" s="17"/>
      <c r="DAR467" s="17"/>
      <c r="DAS467" s="17"/>
      <c r="DAT467" s="17"/>
      <c r="DAU467" s="17"/>
      <c r="DAV467" s="17"/>
      <c r="DAW467" s="17"/>
      <c r="DAX467" s="17"/>
      <c r="DAY467" s="17"/>
      <c r="DAZ467" s="17"/>
      <c r="DBA467" s="17"/>
      <c r="DBB467" s="17"/>
      <c r="DBC467" s="17"/>
      <c r="DBD467" s="17"/>
      <c r="DBE467" s="17"/>
      <c r="DBF467" s="17"/>
      <c r="DBG467" s="17"/>
      <c r="DBH467" s="17"/>
      <c r="DBI467" s="17"/>
      <c r="DBJ467" s="17"/>
      <c r="DBK467" s="17"/>
      <c r="DBL467" s="17"/>
      <c r="DBM467" s="17"/>
      <c r="DBN467" s="17"/>
      <c r="DBO467" s="17"/>
      <c r="DBP467" s="17"/>
      <c r="DBQ467" s="17"/>
      <c r="DBR467" s="17"/>
      <c r="DBS467" s="17"/>
      <c r="DBT467" s="17"/>
      <c r="DBU467" s="17"/>
      <c r="DBV467" s="17"/>
      <c r="DBW467" s="17"/>
      <c r="DBX467" s="17"/>
      <c r="DBY467" s="17"/>
      <c r="DBZ467" s="17"/>
      <c r="DCA467" s="17"/>
      <c r="DCB467" s="17"/>
      <c r="DCC467" s="17"/>
      <c r="DCD467" s="17"/>
      <c r="DCE467" s="17"/>
      <c r="DCF467" s="17"/>
      <c r="DCG467" s="17"/>
      <c r="DCH467" s="17"/>
      <c r="DCI467" s="17"/>
      <c r="DCJ467" s="17"/>
      <c r="DCK467" s="17"/>
      <c r="DCL467" s="17"/>
      <c r="DCM467" s="17"/>
      <c r="DCN467" s="17"/>
      <c r="DCO467" s="17"/>
      <c r="DCP467" s="17"/>
      <c r="DCQ467" s="17"/>
      <c r="DCR467" s="17"/>
      <c r="DCS467" s="17"/>
      <c r="DCT467" s="17"/>
      <c r="DCU467" s="17"/>
      <c r="DCV467" s="17"/>
      <c r="DCW467" s="17"/>
      <c r="DCX467" s="17"/>
      <c r="DCY467" s="17"/>
      <c r="DCZ467" s="17"/>
      <c r="DDA467" s="17"/>
      <c r="DDB467" s="17"/>
      <c r="DDC467" s="17"/>
      <c r="DDD467" s="17"/>
      <c r="DDE467" s="17"/>
      <c r="DDF467" s="17"/>
      <c r="DDG467" s="17"/>
      <c r="DDH467" s="17"/>
      <c r="DDI467" s="17"/>
      <c r="DDJ467" s="17"/>
      <c r="DDK467" s="17"/>
      <c r="DDL467" s="17"/>
      <c r="DDM467" s="17"/>
      <c r="DDN467" s="17"/>
      <c r="DDO467" s="17"/>
      <c r="DDP467" s="17"/>
      <c r="DDQ467" s="17"/>
      <c r="DDR467" s="17"/>
      <c r="DDS467" s="17"/>
      <c r="DDT467" s="17"/>
      <c r="DDU467" s="17"/>
      <c r="DDV467" s="17"/>
      <c r="DDW467" s="17"/>
      <c r="DDX467" s="17"/>
      <c r="DDY467" s="17"/>
      <c r="DDZ467" s="17"/>
      <c r="DEA467" s="17"/>
      <c r="DEB467" s="17"/>
      <c r="DEC467" s="17"/>
      <c r="DED467" s="17"/>
      <c r="DEE467" s="17"/>
      <c r="DEF467" s="17"/>
      <c r="DEG467" s="17"/>
      <c r="DEH467" s="17"/>
      <c r="DEI467" s="17"/>
      <c r="DEJ467" s="17"/>
      <c r="DEK467" s="17"/>
      <c r="DEL467" s="17"/>
      <c r="DEM467" s="17"/>
      <c r="DEN467" s="17"/>
      <c r="DEO467" s="17"/>
      <c r="DEP467" s="17"/>
      <c r="DEQ467" s="17"/>
      <c r="DER467" s="17"/>
      <c r="DES467" s="17"/>
      <c r="DET467" s="17"/>
      <c r="DEU467" s="17"/>
      <c r="DEV467" s="17"/>
      <c r="DEW467" s="17"/>
      <c r="DEX467" s="17"/>
      <c r="DEY467" s="17"/>
      <c r="DEZ467" s="17"/>
      <c r="DFA467" s="17"/>
      <c r="DFB467" s="17"/>
      <c r="DFC467" s="17"/>
      <c r="DFD467" s="17"/>
      <c r="DFE467" s="17"/>
      <c r="DFF467" s="17"/>
      <c r="DFG467" s="17"/>
      <c r="DFH467" s="17"/>
      <c r="DFI467" s="17"/>
      <c r="DFJ467" s="17"/>
      <c r="DFK467" s="17"/>
      <c r="DFL467" s="17"/>
      <c r="DFM467" s="17"/>
      <c r="DFN467" s="17"/>
      <c r="DFO467" s="17"/>
      <c r="DFP467" s="17"/>
      <c r="DFQ467" s="17"/>
      <c r="DFR467" s="17"/>
      <c r="DFS467" s="17"/>
      <c r="DFT467" s="17"/>
      <c r="DFU467" s="17"/>
      <c r="DFV467" s="17"/>
      <c r="DFW467" s="17"/>
      <c r="DFX467" s="17"/>
      <c r="DFY467" s="17"/>
      <c r="DFZ467" s="17"/>
      <c r="DGA467" s="17"/>
      <c r="DGB467" s="17"/>
      <c r="DGC467" s="17"/>
      <c r="DGD467" s="17"/>
      <c r="DGE467" s="17"/>
      <c r="DGF467" s="17"/>
      <c r="DGG467" s="17"/>
      <c r="DGH467" s="17"/>
      <c r="DGI467" s="17"/>
      <c r="DGJ467" s="17"/>
      <c r="DGK467" s="17"/>
      <c r="DGL467" s="17"/>
      <c r="DGM467" s="17"/>
      <c r="DGN467" s="17"/>
      <c r="DGO467" s="17"/>
      <c r="DGP467" s="17"/>
      <c r="DGQ467" s="17"/>
      <c r="DGR467" s="17"/>
      <c r="DGS467" s="17"/>
      <c r="DGT467" s="17"/>
      <c r="DGU467" s="17"/>
      <c r="DGV467" s="17"/>
      <c r="DGW467" s="17"/>
      <c r="DGX467" s="17"/>
      <c r="DGY467" s="17"/>
      <c r="DGZ467" s="17"/>
      <c r="DHA467" s="17"/>
      <c r="DHB467" s="17"/>
      <c r="DHC467" s="17"/>
      <c r="DHD467" s="17"/>
      <c r="DHE467" s="17"/>
      <c r="DHF467" s="17"/>
      <c r="DHG467" s="17"/>
      <c r="DHH467" s="17"/>
      <c r="DHI467" s="17"/>
      <c r="DHJ467" s="17"/>
      <c r="DHK467" s="17"/>
      <c r="DHL467" s="17"/>
      <c r="DHM467" s="17"/>
      <c r="DHN467" s="17"/>
      <c r="DHO467" s="17"/>
      <c r="DHP467" s="17"/>
      <c r="DHQ467" s="17"/>
      <c r="DHR467" s="17"/>
      <c r="DHS467" s="17"/>
      <c r="DHT467" s="17"/>
      <c r="DHU467" s="17"/>
      <c r="DHV467" s="17"/>
      <c r="DHW467" s="17"/>
      <c r="DHX467" s="17"/>
      <c r="DHY467" s="17"/>
      <c r="DHZ467" s="17"/>
      <c r="DIA467" s="17"/>
      <c r="DIB467" s="17"/>
      <c r="DIC467" s="17"/>
      <c r="DID467" s="17"/>
      <c r="DIE467" s="17"/>
      <c r="DIF467" s="17"/>
      <c r="DIG467" s="17"/>
      <c r="DIH467" s="17"/>
      <c r="DII467" s="17"/>
      <c r="DIJ467" s="17"/>
      <c r="DIK467" s="17"/>
      <c r="DIL467" s="17"/>
      <c r="DIM467" s="17"/>
      <c r="DIN467" s="17"/>
      <c r="DIO467" s="17"/>
      <c r="DIP467" s="17"/>
      <c r="DIQ467" s="17"/>
      <c r="DIR467" s="17"/>
      <c r="DIS467" s="17"/>
      <c r="DIT467" s="17"/>
      <c r="DIU467" s="17"/>
      <c r="DIV467" s="17"/>
      <c r="DIW467" s="17"/>
      <c r="DIX467" s="17"/>
      <c r="DIY467" s="17"/>
      <c r="DIZ467" s="17"/>
      <c r="DJA467" s="17"/>
      <c r="DJB467" s="17"/>
      <c r="DJC467" s="17"/>
      <c r="DJD467" s="17"/>
      <c r="DJE467" s="17"/>
      <c r="DJF467" s="17"/>
      <c r="DJG467" s="17"/>
      <c r="DJH467" s="17"/>
      <c r="DJI467" s="17"/>
      <c r="DJJ467" s="17"/>
      <c r="DJK467" s="17"/>
      <c r="DJL467" s="17"/>
      <c r="DJM467" s="17"/>
      <c r="DJN467" s="17"/>
      <c r="DJO467" s="17"/>
      <c r="DJP467" s="17"/>
      <c r="DJQ467" s="17"/>
      <c r="DJR467" s="17"/>
      <c r="DJS467" s="17"/>
      <c r="DJT467" s="17"/>
      <c r="DJU467" s="17"/>
      <c r="DJV467" s="17"/>
      <c r="DJW467" s="17"/>
      <c r="DJX467" s="17"/>
      <c r="DJY467" s="17"/>
      <c r="DJZ467" s="17"/>
      <c r="DKA467" s="17"/>
      <c r="DKB467" s="17"/>
      <c r="DKC467" s="17"/>
      <c r="DKD467" s="17"/>
      <c r="DKE467" s="17"/>
      <c r="DKF467" s="17"/>
      <c r="DKG467" s="17"/>
      <c r="DKH467" s="17"/>
      <c r="DKI467" s="17"/>
      <c r="DKJ467" s="17"/>
      <c r="DKK467" s="17"/>
      <c r="DKL467" s="17"/>
      <c r="DKM467" s="17"/>
      <c r="DKN467" s="17"/>
      <c r="DKO467" s="17"/>
      <c r="DKP467" s="17"/>
      <c r="DKQ467" s="17"/>
      <c r="DKR467" s="17"/>
      <c r="DKS467" s="17"/>
      <c r="DKT467" s="17"/>
      <c r="DKU467" s="17"/>
      <c r="DKV467" s="17"/>
      <c r="DKW467" s="17"/>
      <c r="DKX467" s="17"/>
      <c r="DKY467" s="17"/>
      <c r="DKZ467" s="17"/>
      <c r="DLA467" s="17"/>
      <c r="DLB467" s="17"/>
      <c r="DLC467" s="17"/>
      <c r="DLD467" s="17"/>
      <c r="DLE467" s="17"/>
      <c r="DLF467" s="17"/>
      <c r="DLG467" s="17"/>
      <c r="DLH467" s="17"/>
      <c r="DLI467" s="17"/>
      <c r="DLJ467" s="17"/>
      <c r="DLK467" s="17"/>
      <c r="DLL467" s="17"/>
      <c r="DLM467" s="17"/>
      <c r="DLN467" s="17"/>
      <c r="DLO467" s="17"/>
      <c r="DLP467" s="17"/>
      <c r="DLQ467" s="17"/>
      <c r="DLR467" s="17"/>
      <c r="DLS467" s="17"/>
      <c r="DLT467" s="17"/>
      <c r="DLU467" s="17"/>
      <c r="DLV467" s="17"/>
      <c r="DLW467" s="17"/>
      <c r="DLX467" s="17"/>
      <c r="DLY467" s="17"/>
      <c r="DLZ467" s="17"/>
      <c r="DMA467" s="17"/>
      <c r="DMB467" s="17"/>
      <c r="DMC467" s="17"/>
      <c r="DMD467" s="17"/>
      <c r="DME467" s="17"/>
      <c r="DMF467" s="17"/>
      <c r="DMG467" s="17"/>
      <c r="DMH467" s="17"/>
      <c r="DMI467" s="17"/>
      <c r="DMJ467" s="17"/>
      <c r="DMK467" s="17"/>
      <c r="DML467" s="17"/>
      <c r="DMM467" s="17"/>
      <c r="DMN467" s="17"/>
      <c r="DMO467" s="17"/>
      <c r="DMP467" s="17"/>
      <c r="DMQ467" s="17"/>
      <c r="DMR467" s="17"/>
      <c r="DMS467" s="17"/>
      <c r="DMT467" s="17"/>
      <c r="DMU467" s="17"/>
      <c r="DMV467" s="17"/>
      <c r="DMW467" s="17"/>
      <c r="DMX467" s="17"/>
      <c r="DMY467" s="17"/>
      <c r="DMZ467" s="17"/>
      <c r="DNA467" s="17"/>
      <c r="DNB467" s="17"/>
      <c r="DNC467" s="17"/>
      <c r="DND467" s="17"/>
      <c r="DNE467" s="17"/>
      <c r="DNF467" s="17"/>
      <c r="DNG467" s="17"/>
      <c r="DNH467" s="17"/>
      <c r="DNI467" s="17"/>
      <c r="DNJ467" s="17"/>
      <c r="DNK467" s="17"/>
      <c r="DNL467" s="17"/>
      <c r="DNM467" s="17"/>
      <c r="DNN467" s="17"/>
      <c r="DNO467" s="17"/>
      <c r="DNP467" s="17"/>
      <c r="DNQ467" s="17"/>
      <c r="DNR467" s="17"/>
      <c r="DNS467" s="17"/>
      <c r="DNT467" s="17"/>
      <c r="DNU467" s="17"/>
      <c r="DNV467" s="17"/>
      <c r="DNW467" s="17"/>
      <c r="DNX467" s="17"/>
      <c r="DNY467" s="17"/>
      <c r="DNZ467" s="17"/>
      <c r="DOA467" s="17"/>
      <c r="DOB467" s="17"/>
      <c r="DOC467" s="17"/>
      <c r="DOD467" s="17"/>
      <c r="DOE467" s="17"/>
      <c r="DOF467" s="17"/>
      <c r="DOG467" s="17"/>
      <c r="DOH467" s="17"/>
      <c r="DOI467" s="17"/>
      <c r="DOJ467" s="17"/>
      <c r="DOK467" s="17"/>
      <c r="DOL467" s="17"/>
      <c r="DOM467" s="17"/>
      <c r="DON467" s="17"/>
      <c r="DOO467" s="17"/>
      <c r="DOP467" s="17"/>
      <c r="DOQ467" s="17"/>
      <c r="DOR467" s="17"/>
      <c r="DOS467" s="17"/>
      <c r="DOT467" s="17"/>
      <c r="DOU467" s="17"/>
      <c r="DOV467" s="17"/>
      <c r="DOW467" s="17"/>
      <c r="DOX467" s="17"/>
      <c r="DOY467" s="17"/>
      <c r="DOZ467" s="17"/>
      <c r="DPA467" s="17"/>
      <c r="DPB467" s="17"/>
      <c r="DPC467" s="17"/>
      <c r="DPD467" s="17"/>
      <c r="DPE467" s="17"/>
      <c r="DPF467" s="17"/>
      <c r="DPG467" s="17"/>
      <c r="DPH467" s="17"/>
      <c r="DPI467" s="17"/>
      <c r="DPJ467" s="17"/>
      <c r="DPK467" s="17"/>
      <c r="DPL467" s="17"/>
      <c r="DPM467" s="17"/>
      <c r="DPN467" s="17"/>
      <c r="DPO467" s="17"/>
      <c r="DPP467" s="17"/>
      <c r="DPQ467" s="17"/>
      <c r="DPR467" s="17"/>
      <c r="DPS467" s="17"/>
      <c r="DPT467" s="17"/>
      <c r="DPU467" s="17"/>
      <c r="DPV467" s="17"/>
      <c r="DPW467" s="17"/>
      <c r="DPX467" s="17"/>
      <c r="DPY467" s="17"/>
      <c r="DPZ467" s="17"/>
      <c r="DQA467" s="17"/>
      <c r="DQB467" s="17"/>
      <c r="DQC467" s="17"/>
      <c r="DQD467" s="17"/>
      <c r="DQE467" s="17"/>
      <c r="DQF467" s="17"/>
      <c r="DQG467" s="17"/>
      <c r="DQH467" s="17"/>
      <c r="DQI467" s="17"/>
      <c r="DQJ467" s="17"/>
      <c r="DQK467" s="17"/>
      <c r="DQL467" s="17"/>
      <c r="DQM467" s="17"/>
      <c r="DQN467" s="17"/>
      <c r="DQO467" s="17"/>
      <c r="DQP467" s="17"/>
      <c r="DQQ467" s="17"/>
      <c r="DQR467" s="17"/>
      <c r="DQS467" s="17"/>
      <c r="DQT467" s="17"/>
      <c r="DQU467" s="17"/>
      <c r="DQV467" s="17"/>
      <c r="DQW467" s="17"/>
      <c r="DQX467" s="17"/>
      <c r="DQY467" s="17"/>
      <c r="DQZ467" s="17"/>
      <c r="DRA467" s="17"/>
      <c r="DRB467" s="17"/>
      <c r="DRC467" s="17"/>
      <c r="DRD467" s="17"/>
      <c r="DRE467" s="17"/>
      <c r="DRF467" s="17"/>
      <c r="DRG467" s="17"/>
      <c r="DRH467" s="17"/>
      <c r="DRI467" s="17"/>
      <c r="DRJ467" s="17"/>
      <c r="DRK467" s="17"/>
      <c r="DRL467" s="17"/>
      <c r="DRM467" s="17"/>
      <c r="DRN467" s="17"/>
      <c r="DRO467" s="17"/>
      <c r="DRP467" s="17"/>
      <c r="DRQ467" s="17"/>
      <c r="DRR467" s="17"/>
      <c r="DRS467" s="17"/>
      <c r="DRT467" s="17"/>
      <c r="DRU467" s="17"/>
      <c r="DRV467" s="17"/>
      <c r="DRW467" s="17"/>
      <c r="DRX467" s="17"/>
      <c r="DRY467" s="17"/>
      <c r="DRZ467" s="17"/>
      <c r="DSA467" s="17"/>
      <c r="DSB467" s="17"/>
      <c r="DSC467" s="17"/>
      <c r="DSD467" s="17"/>
      <c r="DSE467" s="17"/>
      <c r="DSF467" s="17"/>
      <c r="DSG467" s="17"/>
      <c r="DSH467" s="17"/>
      <c r="DSI467" s="17"/>
      <c r="DSJ467" s="17"/>
      <c r="DSK467" s="17"/>
      <c r="DSL467" s="17"/>
      <c r="DSM467" s="17"/>
      <c r="DSN467" s="17"/>
      <c r="DSO467" s="17"/>
      <c r="DSP467" s="17"/>
      <c r="DSQ467" s="17"/>
      <c r="DSR467" s="17"/>
      <c r="DSS467" s="17"/>
      <c r="DST467" s="17"/>
      <c r="DSU467" s="17"/>
      <c r="DSV467" s="17"/>
      <c r="DSW467" s="17"/>
      <c r="DSX467" s="17"/>
      <c r="DSY467" s="17"/>
      <c r="DSZ467" s="17"/>
      <c r="DTA467" s="17"/>
      <c r="DTB467" s="17"/>
      <c r="DTC467" s="17"/>
      <c r="DTD467" s="17"/>
      <c r="DTE467" s="17"/>
      <c r="DTF467" s="17"/>
      <c r="DTG467" s="17"/>
      <c r="DTH467" s="17"/>
      <c r="DTI467" s="17"/>
      <c r="DTJ467" s="17"/>
      <c r="DTK467" s="17"/>
      <c r="DTL467" s="17"/>
      <c r="DTM467" s="17"/>
      <c r="DTN467" s="17"/>
      <c r="DTO467" s="17"/>
      <c r="DTP467" s="17"/>
      <c r="DTQ467" s="17"/>
      <c r="DTR467" s="17"/>
      <c r="DTS467" s="17"/>
      <c r="DTT467" s="17"/>
      <c r="DTU467" s="17"/>
      <c r="DTV467" s="17"/>
      <c r="DTW467" s="17"/>
      <c r="DTX467" s="17"/>
      <c r="DTY467" s="17"/>
      <c r="DTZ467" s="17"/>
      <c r="DUA467" s="17"/>
      <c r="DUB467" s="17"/>
      <c r="DUC467" s="17"/>
      <c r="DUD467" s="17"/>
      <c r="DUE467" s="17"/>
      <c r="DUF467" s="17"/>
      <c r="DUG467" s="17"/>
      <c r="DUH467" s="17"/>
      <c r="DUI467" s="17"/>
      <c r="DUJ467" s="17"/>
      <c r="DUK467" s="17"/>
      <c r="DUL467" s="17"/>
      <c r="DUM467" s="17"/>
      <c r="DUN467" s="17"/>
      <c r="DUO467" s="17"/>
      <c r="DUP467" s="17"/>
      <c r="DUQ467" s="17"/>
      <c r="DUR467" s="17"/>
      <c r="DUS467" s="17"/>
      <c r="DUT467" s="17"/>
      <c r="DUU467" s="17"/>
      <c r="DUV467" s="17"/>
      <c r="DUW467" s="17"/>
      <c r="DUX467" s="17"/>
      <c r="DUY467" s="17"/>
      <c r="DUZ467" s="17"/>
      <c r="DVA467" s="17"/>
      <c r="DVB467" s="17"/>
      <c r="DVC467" s="17"/>
      <c r="DVD467" s="17"/>
      <c r="DVE467" s="17"/>
      <c r="DVF467" s="17"/>
      <c r="DVG467" s="17"/>
      <c r="DVH467" s="17"/>
      <c r="DVI467" s="17"/>
      <c r="DVJ467" s="17"/>
      <c r="DVK467" s="17"/>
      <c r="DVL467" s="17"/>
      <c r="DVM467" s="17"/>
      <c r="DVN467" s="17"/>
      <c r="DVO467" s="17"/>
      <c r="DVP467" s="17"/>
      <c r="DVQ467" s="17"/>
      <c r="DVR467" s="17"/>
      <c r="DVS467" s="17"/>
      <c r="DVT467" s="17"/>
      <c r="DVU467" s="17"/>
      <c r="DVV467" s="17"/>
      <c r="DVW467" s="17"/>
      <c r="DVX467" s="17"/>
      <c r="DVY467" s="17"/>
      <c r="DVZ467" s="17"/>
      <c r="DWA467" s="17"/>
      <c r="DWB467" s="17"/>
      <c r="DWC467" s="17"/>
      <c r="DWD467" s="17"/>
      <c r="DWE467" s="17"/>
      <c r="DWF467" s="17"/>
      <c r="DWG467" s="17"/>
      <c r="DWH467" s="17"/>
      <c r="DWI467" s="17"/>
      <c r="DWJ467" s="17"/>
      <c r="DWK467" s="17"/>
      <c r="DWL467" s="17"/>
      <c r="DWM467" s="17"/>
      <c r="DWN467" s="17"/>
      <c r="DWO467" s="17"/>
      <c r="DWP467" s="17"/>
      <c r="DWQ467" s="17"/>
      <c r="DWR467" s="17"/>
      <c r="DWS467" s="17"/>
      <c r="DWT467" s="17"/>
      <c r="DWU467" s="17"/>
      <c r="DWV467" s="17"/>
      <c r="DWW467" s="17"/>
      <c r="DWX467" s="17"/>
      <c r="DWY467" s="17"/>
      <c r="DWZ467" s="17"/>
      <c r="DXA467" s="17"/>
      <c r="DXB467" s="17"/>
      <c r="DXC467" s="17"/>
      <c r="DXD467" s="17"/>
      <c r="DXE467" s="17"/>
      <c r="DXF467" s="17"/>
      <c r="DXG467" s="17"/>
      <c r="DXH467" s="17"/>
      <c r="DXI467" s="17"/>
      <c r="DXJ467" s="17"/>
      <c r="DXK467" s="17"/>
      <c r="DXL467" s="17"/>
      <c r="DXM467" s="17"/>
      <c r="DXN467" s="17"/>
      <c r="DXO467" s="17"/>
      <c r="DXP467" s="17"/>
      <c r="DXQ467" s="17"/>
      <c r="DXR467" s="17"/>
      <c r="DXS467" s="17"/>
      <c r="DXT467" s="17"/>
      <c r="DXU467" s="17"/>
      <c r="DXV467" s="17"/>
      <c r="DXW467" s="17"/>
      <c r="DXX467" s="17"/>
      <c r="DXY467" s="17"/>
      <c r="DXZ467" s="17"/>
      <c r="DYA467" s="17"/>
      <c r="DYB467" s="17"/>
      <c r="DYC467" s="17"/>
      <c r="DYD467" s="17"/>
      <c r="DYE467" s="17"/>
      <c r="DYF467" s="17"/>
      <c r="DYG467" s="17"/>
      <c r="DYH467" s="17"/>
      <c r="DYI467" s="17"/>
      <c r="DYJ467" s="17"/>
      <c r="DYK467" s="17"/>
      <c r="DYL467" s="17"/>
      <c r="DYM467" s="17"/>
      <c r="DYN467" s="17"/>
      <c r="DYO467" s="17"/>
      <c r="DYP467" s="17"/>
      <c r="DYQ467" s="17"/>
      <c r="DYR467" s="17"/>
      <c r="DYS467" s="17"/>
      <c r="DYT467" s="17"/>
      <c r="DYU467" s="17"/>
      <c r="DYV467" s="17"/>
      <c r="DYW467" s="17"/>
      <c r="DYX467" s="17"/>
      <c r="DYY467" s="17"/>
      <c r="DYZ467" s="17"/>
      <c r="DZA467" s="17"/>
      <c r="DZB467" s="17"/>
      <c r="DZC467" s="17"/>
      <c r="DZD467" s="17"/>
      <c r="DZE467" s="17"/>
      <c r="DZF467" s="17"/>
      <c r="DZG467" s="17"/>
      <c r="DZH467" s="17"/>
      <c r="DZI467" s="17"/>
      <c r="DZJ467" s="17"/>
      <c r="DZK467" s="17"/>
      <c r="DZL467" s="17"/>
      <c r="DZM467" s="17"/>
      <c r="DZN467" s="17"/>
      <c r="DZO467" s="17"/>
      <c r="DZP467" s="17"/>
      <c r="DZQ467" s="17"/>
      <c r="DZR467" s="17"/>
      <c r="DZS467" s="17"/>
      <c r="DZT467" s="17"/>
      <c r="DZU467" s="17"/>
      <c r="DZV467" s="17"/>
      <c r="DZW467" s="17"/>
      <c r="DZX467" s="17"/>
      <c r="DZY467" s="17"/>
      <c r="DZZ467" s="17"/>
      <c r="EAA467" s="17"/>
      <c r="EAB467" s="17"/>
      <c r="EAC467" s="17"/>
      <c r="EAD467" s="17"/>
      <c r="EAE467" s="17"/>
      <c r="EAF467" s="17"/>
      <c r="EAG467" s="17"/>
      <c r="EAH467" s="17"/>
      <c r="EAI467" s="17"/>
      <c r="EAJ467" s="17"/>
      <c r="EAK467" s="17"/>
      <c r="EAL467" s="17"/>
      <c r="EAM467" s="17"/>
      <c r="EAN467" s="17"/>
      <c r="EAO467" s="17"/>
      <c r="EAP467" s="17"/>
      <c r="EAQ467" s="17"/>
      <c r="EAR467" s="17"/>
      <c r="EAS467" s="17"/>
      <c r="EAT467" s="17"/>
      <c r="EAU467" s="17"/>
      <c r="EAV467" s="17"/>
      <c r="EAW467" s="17"/>
      <c r="EAX467" s="17"/>
      <c r="EAY467" s="17"/>
      <c r="EAZ467" s="17"/>
      <c r="EBA467" s="17"/>
      <c r="EBB467" s="17"/>
      <c r="EBC467" s="17"/>
      <c r="EBD467" s="17"/>
      <c r="EBE467" s="17"/>
      <c r="EBF467" s="17"/>
      <c r="EBG467" s="17"/>
      <c r="EBH467" s="17"/>
      <c r="EBI467" s="17"/>
      <c r="EBJ467" s="17"/>
      <c r="EBK467" s="17"/>
      <c r="EBL467" s="17"/>
      <c r="EBM467" s="17"/>
      <c r="EBN467" s="17"/>
      <c r="EBO467" s="17"/>
      <c r="EBP467" s="17"/>
      <c r="EBQ467" s="17"/>
      <c r="EBR467" s="17"/>
      <c r="EBS467" s="17"/>
      <c r="EBT467" s="17"/>
      <c r="EBU467" s="17"/>
      <c r="EBV467" s="17"/>
      <c r="EBW467" s="17"/>
      <c r="EBX467" s="17"/>
      <c r="EBY467" s="17"/>
      <c r="EBZ467" s="17"/>
      <c r="ECA467" s="17"/>
      <c r="ECB467" s="17"/>
      <c r="ECC467" s="17"/>
      <c r="ECD467" s="17"/>
      <c r="ECE467" s="17"/>
      <c r="ECF467" s="17"/>
      <c r="ECG467" s="17"/>
      <c r="ECH467" s="17"/>
      <c r="ECI467" s="17"/>
      <c r="ECJ467" s="17"/>
      <c r="ECK467" s="17"/>
      <c r="ECL467" s="17"/>
      <c r="ECM467" s="17"/>
      <c r="ECN467" s="17"/>
      <c r="ECO467" s="17"/>
      <c r="ECP467" s="17"/>
      <c r="ECQ467" s="17"/>
      <c r="ECR467" s="17"/>
      <c r="ECS467" s="17"/>
      <c r="ECT467" s="17"/>
      <c r="ECU467" s="17"/>
      <c r="ECV467" s="17"/>
      <c r="ECW467" s="17"/>
      <c r="ECX467" s="17"/>
      <c r="ECY467" s="17"/>
      <c r="ECZ467" s="17"/>
      <c r="EDA467" s="17"/>
      <c r="EDB467" s="17"/>
      <c r="EDC467" s="17"/>
      <c r="EDD467" s="17"/>
      <c r="EDE467" s="17"/>
      <c r="EDF467" s="17"/>
      <c r="EDG467" s="17"/>
      <c r="EDH467" s="17"/>
      <c r="EDI467" s="17"/>
      <c r="EDJ467" s="17"/>
      <c r="EDK467" s="17"/>
      <c r="EDL467" s="17"/>
      <c r="EDM467" s="17"/>
      <c r="EDN467" s="17"/>
      <c r="EDO467" s="17"/>
      <c r="EDP467" s="17"/>
      <c r="EDQ467" s="17"/>
      <c r="EDR467" s="17"/>
      <c r="EDS467" s="17"/>
      <c r="EDT467" s="17"/>
      <c r="EDU467" s="17"/>
      <c r="EDV467" s="17"/>
      <c r="EDW467" s="17"/>
      <c r="EDX467" s="17"/>
      <c r="EDY467" s="17"/>
      <c r="EDZ467" s="17"/>
      <c r="EEA467" s="17"/>
      <c r="EEB467" s="17"/>
      <c r="EEC467" s="17"/>
      <c r="EED467" s="17"/>
      <c r="EEE467" s="17"/>
      <c r="EEF467" s="17"/>
      <c r="EEG467" s="17"/>
      <c r="EEH467" s="17"/>
      <c r="EEI467" s="17"/>
      <c r="EEJ467" s="17"/>
      <c r="EEK467" s="17"/>
      <c r="EEL467" s="17"/>
      <c r="EEM467" s="17"/>
      <c r="EEN467" s="17"/>
      <c r="EEO467" s="17"/>
      <c r="EEP467" s="17"/>
      <c r="EEQ467" s="17"/>
      <c r="EER467" s="17"/>
      <c r="EES467" s="17"/>
      <c r="EET467" s="17"/>
      <c r="EEU467" s="17"/>
      <c r="EEV467" s="17"/>
      <c r="EEW467" s="17"/>
      <c r="EEX467" s="17"/>
      <c r="EEY467" s="17"/>
      <c r="EEZ467" s="17"/>
      <c r="EFA467" s="17"/>
      <c r="EFB467" s="17"/>
      <c r="EFC467" s="17"/>
      <c r="EFD467" s="17"/>
      <c r="EFE467" s="17"/>
      <c r="EFF467" s="17"/>
      <c r="EFG467" s="17"/>
      <c r="EFH467" s="17"/>
      <c r="EFI467" s="17"/>
      <c r="EFJ467" s="17"/>
      <c r="EFK467" s="17"/>
      <c r="EFL467" s="17"/>
      <c r="EFM467" s="17"/>
      <c r="EFN467" s="17"/>
      <c r="EFO467" s="17"/>
      <c r="EFP467" s="17"/>
      <c r="EFQ467" s="17"/>
      <c r="EFR467" s="17"/>
      <c r="EFS467" s="17"/>
      <c r="EFT467" s="17"/>
      <c r="EFU467" s="17"/>
      <c r="EFV467" s="17"/>
      <c r="EFW467" s="17"/>
      <c r="EFX467" s="17"/>
      <c r="EFY467" s="17"/>
      <c r="EFZ467" s="17"/>
      <c r="EGA467" s="17"/>
      <c r="EGB467" s="17"/>
      <c r="EGC467" s="17"/>
      <c r="EGD467" s="17"/>
      <c r="EGE467" s="17"/>
      <c r="EGF467" s="17"/>
      <c r="EGG467" s="17"/>
      <c r="EGH467" s="17"/>
      <c r="EGI467" s="17"/>
      <c r="EGJ467" s="17"/>
      <c r="EGK467" s="17"/>
      <c r="EGL467" s="17"/>
      <c r="EGM467" s="17"/>
      <c r="EGN467" s="17"/>
      <c r="EGO467" s="17"/>
      <c r="EGP467" s="17"/>
      <c r="EGQ467" s="17"/>
      <c r="EGR467" s="17"/>
      <c r="EGS467" s="17"/>
      <c r="EGT467" s="17"/>
      <c r="EGU467" s="17"/>
      <c r="EGV467" s="17"/>
      <c r="EGW467" s="17"/>
      <c r="EGX467" s="17"/>
      <c r="EGY467" s="17"/>
      <c r="EGZ467" s="17"/>
      <c r="EHA467" s="17"/>
      <c r="EHB467" s="17"/>
      <c r="EHC467" s="17"/>
      <c r="EHD467" s="17"/>
      <c r="EHE467" s="17"/>
      <c r="EHF467" s="17"/>
      <c r="EHG467" s="17"/>
      <c r="EHH467" s="17"/>
      <c r="EHI467" s="17"/>
      <c r="EHJ467" s="17"/>
      <c r="EHK467" s="17"/>
      <c r="EHL467" s="17"/>
      <c r="EHM467" s="17"/>
      <c r="EHN467" s="17"/>
      <c r="EHO467" s="17"/>
      <c r="EHP467" s="17"/>
      <c r="EHQ467" s="17"/>
      <c r="EHR467" s="17"/>
      <c r="EHS467" s="17"/>
      <c r="EHT467" s="17"/>
      <c r="EHU467" s="17"/>
      <c r="EHV467" s="17"/>
      <c r="EHW467" s="17"/>
      <c r="EHX467" s="17"/>
      <c r="EHY467" s="17"/>
      <c r="EHZ467" s="17"/>
      <c r="EIA467" s="17"/>
      <c r="EIB467" s="17"/>
      <c r="EIC467" s="17"/>
      <c r="EID467" s="17"/>
      <c r="EIE467" s="17"/>
      <c r="EIF467" s="17"/>
      <c r="EIG467" s="17"/>
      <c r="EIH467" s="17"/>
      <c r="EII467" s="17"/>
      <c r="EIJ467" s="17"/>
      <c r="EIK467" s="17"/>
      <c r="EIL467" s="17"/>
      <c r="EIM467" s="17"/>
      <c r="EIN467" s="17"/>
      <c r="EIO467" s="17"/>
      <c r="EIP467" s="17"/>
      <c r="EIQ467" s="17"/>
      <c r="EIR467" s="17"/>
      <c r="EIS467" s="17"/>
      <c r="EIT467" s="17"/>
      <c r="EIU467" s="17"/>
      <c r="EIV467" s="17"/>
      <c r="EIW467" s="17"/>
      <c r="EIX467" s="17"/>
      <c r="EIY467" s="17"/>
      <c r="EIZ467" s="17"/>
      <c r="EJA467" s="17"/>
      <c r="EJB467" s="17"/>
      <c r="EJC467" s="17"/>
      <c r="EJD467" s="17"/>
      <c r="EJE467" s="17"/>
      <c r="EJF467" s="17"/>
      <c r="EJG467" s="17"/>
      <c r="EJH467" s="17"/>
      <c r="EJI467" s="17"/>
      <c r="EJJ467" s="17"/>
      <c r="EJK467" s="17"/>
      <c r="EJL467" s="17"/>
      <c r="EJM467" s="17"/>
      <c r="EJN467" s="17"/>
      <c r="EJO467" s="17"/>
      <c r="EJP467" s="17"/>
      <c r="EJQ467" s="17"/>
      <c r="EJR467" s="17"/>
      <c r="EJS467" s="17"/>
      <c r="EJT467" s="17"/>
      <c r="EJU467" s="17"/>
      <c r="EJV467" s="17"/>
      <c r="EJW467" s="17"/>
      <c r="EJX467" s="17"/>
      <c r="EJY467" s="17"/>
      <c r="EJZ467" s="17"/>
      <c r="EKA467" s="17"/>
      <c r="EKB467" s="17"/>
      <c r="EKC467" s="17"/>
      <c r="EKD467" s="17"/>
      <c r="EKE467" s="17"/>
      <c r="EKF467" s="17"/>
      <c r="EKG467" s="17"/>
      <c r="EKH467" s="17"/>
      <c r="EKI467" s="17"/>
      <c r="EKJ467" s="17"/>
      <c r="EKK467" s="17"/>
      <c r="EKL467" s="17"/>
      <c r="EKM467" s="17"/>
      <c r="EKN467" s="17"/>
      <c r="EKO467" s="17"/>
      <c r="EKP467" s="17"/>
      <c r="EKQ467" s="17"/>
      <c r="EKR467" s="17"/>
      <c r="EKS467" s="17"/>
      <c r="EKT467" s="17"/>
      <c r="EKU467" s="17"/>
      <c r="EKV467" s="17"/>
      <c r="EKW467" s="17"/>
      <c r="EKX467" s="17"/>
      <c r="EKY467" s="17"/>
      <c r="EKZ467" s="17"/>
      <c r="ELA467" s="17"/>
      <c r="ELB467" s="17"/>
      <c r="ELC467" s="17"/>
      <c r="ELD467" s="17"/>
      <c r="ELE467" s="17"/>
      <c r="ELF467" s="17"/>
      <c r="ELG467" s="17"/>
      <c r="ELH467" s="17"/>
      <c r="ELI467" s="17"/>
      <c r="ELJ467" s="17"/>
      <c r="ELK467" s="17"/>
      <c r="ELL467" s="17"/>
      <c r="ELM467" s="17"/>
      <c r="ELN467" s="17"/>
      <c r="ELO467" s="17"/>
      <c r="ELP467" s="17"/>
      <c r="ELQ467" s="17"/>
      <c r="ELR467" s="17"/>
      <c r="ELS467" s="17"/>
      <c r="ELT467" s="17"/>
      <c r="ELU467" s="17"/>
      <c r="ELV467" s="17"/>
      <c r="ELW467" s="17"/>
      <c r="ELX467" s="17"/>
      <c r="ELY467" s="17"/>
      <c r="ELZ467" s="17"/>
      <c r="EMA467" s="17"/>
      <c r="EMB467" s="17"/>
      <c r="EMC467" s="17"/>
      <c r="EMD467" s="17"/>
      <c r="EME467" s="17"/>
      <c r="EMF467" s="17"/>
      <c r="EMG467" s="17"/>
      <c r="EMH467" s="17"/>
      <c r="EMI467" s="17"/>
      <c r="EMJ467" s="17"/>
      <c r="EMK467" s="17"/>
      <c r="EML467" s="17"/>
      <c r="EMM467" s="17"/>
      <c r="EMN467" s="17"/>
      <c r="EMO467" s="17"/>
      <c r="EMP467" s="17"/>
      <c r="EMQ467" s="17"/>
      <c r="EMR467" s="17"/>
      <c r="EMS467" s="17"/>
      <c r="EMT467" s="17"/>
      <c r="EMU467" s="17"/>
      <c r="EMV467" s="17"/>
      <c r="EMW467" s="17"/>
      <c r="EMX467" s="17"/>
      <c r="EMY467" s="17"/>
      <c r="EMZ467" s="17"/>
      <c r="ENA467" s="17"/>
      <c r="ENB467" s="17"/>
      <c r="ENC467" s="17"/>
      <c r="END467" s="17"/>
      <c r="ENE467" s="17"/>
      <c r="ENF467" s="17"/>
      <c r="ENG467" s="17"/>
      <c r="ENH467" s="17"/>
      <c r="ENI467" s="17"/>
      <c r="ENJ467" s="17"/>
      <c r="ENK467" s="17"/>
      <c r="ENL467" s="17"/>
      <c r="ENM467" s="17"/>
      <c r="ENN467" s="17"/>
      <c r="ENO467" s="17"/>
      <c r="ENP467" s="17"/>
      <c r="ENQ467" s="17"/>
      <c r="ENR467" s="17"/>
      <c r="ENS467" s="17"/>
      <c r="ENT467" s="17"/>
      <c r="ENU467" s="17"/>
      <c r="ENV467" s="17"/>
      <c r="ENW467" s="17"/>
      <c r="ENX467" s="17"/>
      <c r="ENY467" s="17"/>
      <c r="ENZ467" s="17"/>
      <c r="EOA467" s="17"/>
      <c r="EOB467" s="17"/>
      <c r="EOC467" s="17"/>
      <c r="EOD467" s="17"/>
      <c r="EOE467" s="17"/>
      <c r="EOF467" s="17"/>
      <c r="EOG467" s="17"/>
      <c r="EOH467" s="17"/>
      <c r="EOI467" s="17"/>
      <c r="EOJ467" s="17"/>
      <c r="EOK467" s="17"/>
      <c r="EOL467" s="17"/>
      <c r="EOM467" s="17"/>
      <c r="EON467" s="17"/>
      <c r="EOO467" s="17"/>
      <c r="EOP467" s="17"/>
      <c r="EOQ467" s="17"/>
      <c r="EOR467" s="17"/>
      <c r="EOS467" s="17"/>
      <c r="EOT467" s="17"/>
      <c r="EOU467" s="17"/>
      <c r="EOV467" s="17"/>
      <c r="EOW467" s="17"/>
      <c r="EOX467" s="17"/>
      <c r="EOY467" s="17"/>
      <c r="EOZ467" s="17"/>
      <c r="EPA467" s="17"/>
      <c r="EPB467" s="17"/>
      <c r="EPC467" s="17"/>
      <c r="EPD467" s="17"/>
      <c r="EPE467" s="17"/>
      <c r="EPF467" s="17"/>
      <c r="EPG467" s="17"/>
      <c r="EPH467" s="17"/>
      <c r="EPI467" s="17"/>
      <c r="EPJ467" s="17"/>
      <c r="EPK467" s="17"/>
      <c r="EPL467" s="17"/>
      <c r="EPM467" s="17"/>
      <c r="EPN467" s="17"/>
      <c r="EPO467" s="17"/>
      <c r="EPP467" s="17"/>
      <c r="EPQ467" s="17"/>
      <c r="EPR467" s="17"/>
      <c r="EPS467" s="17"/>
      <c r="EPT467" s="17"/>
      <c r="EPU467" s="17"/>
      <c r="EPV467" s="17"/>
      <c r="EPW467" s="17"/>
      <c r="EPX467" s="17"/>
      <c r="EPY467" s="17"/>
      <c r="EPZ467" s="17"/>
      <c r="EQA467" s="17"/>
      <c r="EQB467" s="17"/>
      <c r="EQC467" s="17"/>
      <c r="EQD467" s="17"/>
      <c r="EQE467" s="17"/>
      <c r="EQF467" s="17"/>
      <c r="EQG467" s="17"/>
      <c r="EQH467" s="17"/>
      <c r="EQI467" s="17"/>
      <c r="EQJ467" s="17"/>
      <c r="EQK467" s="17"/>
      <c r="EQL467" s="17"/>
      <c r="EQM467" s="17"/>
      <c r="EQN467" s="17"/>
      <c r="EQO467" s="17"/>
      <c r="EQP467" s="17"/>
      <c r="EQQ467" s="17"/>
      <c r="EQR467" s="17"/>
      <c r="EQS467" s="17"/>
      <c r="EQT467" s="17"/>
      <c r="EQU467" s="17"/>
      <c r="EQV467" s="17"/>
      <c r="EQW467" s="17"/>
      <c r="EQX467" s="17"/>
      <c r="EQY467" s="17"/>
      <c r="EQZ467" s="17"/>
      <c r="ERA467" s="17"/>
      <c r="ERB467" s="17"/>
      <c r="ERC467" s="17"/>
      <c r="ERD467" s="17"/>
      <c r="ERE467" s="17"/>
      <c r="ERF467" s="17"/>
      <c r="ERG467" s="17"/>
      <c r="ERH467" s="17"/>
      <c r="ERI467" s="17"/>
      <c r="ERJ467" s="17"/>
      <c r="ERK467" s="17"/>
      <c r="ERL467" s="17"/>
      <c r="ERM467" s="17"/>
      <c r="ERN467" s="17"/>
      <c r="ERO467" s="17"/>
      <c r="ERP467" s="17"/>
      <c r="ERQ467" s="17"/>
      <c r="ERR467" s="17"/>
      <c r="ERS467" s="17"/>
      <c r="ERT467" s="17"/>
      <c r="ERU467" s="17"/>
      <c r="ERV467" s="17"/>
      <c r="ERW467" s="17"/>
      <c r="ERX467" s="17"/>
      <c r="ERY467" s="17"/>
      <c r="ERZ467" s="17"/>
      <c r="ESA467" s="17"/>
      <c r="ESB467" s="17"/>
      <c r="ESC467" s="17"/>
      <c r="ESD467" s="17"/>
      <c r="ESE467" s="17"/>
      <c r="ESF467" s="17"/>
      <c r="ESG467" s="17"/>
      <c r="ESH467" s="17"/>
      <c r="ESI467" s="17"/>
      <c r="ESJ467" s="17"/>
      <c r="ESK467" s="17"/>
      <c r="ESL467" s="17"/>
      <c r="ESM467" s="17"/>
      <c r="ESN467" s="17"/>
      <c r="ESO467" s="17"/>
      <c r="ESP467" s="17"/>
      <c r="ESQ467" s="17"/>
      <c r="ESR467" s="17"/>
      <c r="ESS467" s="17"/>
      <c r="EST467" s="17"/>
      <c r="ESU467" s="17"/>
      <c r="ESV467" s="17"/>
      <c r="ESW467" s="17"/>
      <c r="ESX467" s="17"/>
      <c r="ESY467" s="17"/>
      <c r="ESZ467" s="17"/>
      <c r="ETA467" s="17"/>
      <c r="ETB467" s="17"/>
      <c r="ETC467" s="17"/>
      <c r="ETD467" s="17"/>
      <c r="ETE467" s="17"/>
      <c r="ETF467" s="17"/>
      <c r="ETG467" s="17"/>
      <c r="ETH467" s="17"/>
      <c r="ETI467" s="17"/>
      <c r="ETJ467" s="17"/>
      <c r="ETK467" s="17"/>
      <c r="ETL467" s="17"/>
      <c r="ETM467" s="17"/>
      <c r="ETN467" s="17"/>
      <c r="ETO467" s="17"/>
      <c r="ETP467" s="17"/>
      <c r="ETQ467" s="17"/>
      <c r="ETR467" s="17"/>
      <c r="ETS467" s="17"/>
      <c r="ETT467" s="17"/>
      <c r="ETU467" s="17"/>
      <c r="ETV467" s="17"/>
      <c r="ETW467" s="17"/>
      <c r="ETX467" s="17"/>
      <c r="ETY467" s="17"/>
      <c r="ETZ467" s="17"/>
      <c r="EUA467" s="17"/>
      <c r="EUB467" s="17"/>
      <c r="EUC467" s="17"/>
      <c r="EUD467" s="17"/>
      <c r="EUE467" s="17"/>
      <c r="EUF467" s="17"/>
      <c r="EUG467" s="17"/>
      <c r="EUH467" s="17"/>
      <c r="EUI467" s="17"/>
      <c r="EUJ467" s="17"/>
      <c r="EUK467" s="17"/>
      <c r="EUL467" s="17"/>
      <c r="EUM467" s="17"/>
      <c r="EUN467" s="17"/>
      <c r="EUO467" s="17"/>
      <c r="EUP467" s="17"/>
      <c r="EUQ467" s="17"/>
      <c r="EUR467" s="17"/>
      <c r="EUS467" s="17"/>
      <c r="EUT467" s="17"/>
      <c r="EUU467" s="17"/>
      <c r="EUV467" s="17"/>
      <c r="EUW467" s="17"/>
      <c r="EUX467" s="17"/>
      <c r="EUY467" s="17"/>
      <c r="EUZ467" s="17"/>
      <c r="EVA467" s="17"/>
      <c r="EVB467" s="17"/>
      <c r="EVC467" s="17"/>
      <c r="EVD467" s="17"/>
      <c r="EVE467" s="17"/>
      <c r="EVF467" s="17"/>
      <c r="EVG467" s="17"/>
      <c r="EVH467" s="17"/>
      <c r="EVI467" s="17"/>
      <c r="EVJ467" s="17"/>
      <c r="EVK467" s="17"/>
      <c r="EVL467" s="17"/>
      <c r="EVM467" s="17"/>
      <c r="EVN467" s="17"/>
      <c r="EVO467" s="17"/>
      <c r="EVP467" s="17"/>
      <c r="EVQ467" s="17"/>
      <c r="EVR467" s="17"/>
      <c r="EVS467" s="17"/>
      <c r="EVT467" s="17"/>
      <c r="EVU467" s="17"/>
      <c r="EVV467" s="17"/>
      <c r="EVW467" s="17"/>
      <c r="EVX467" s="17"/>
      <c r="EVY467" s="17"/>
      <c r="EVZ467" s="17"/>
      <c r="EWA467" s="17"/>
      <c r="EWB467" s="17"/>
      <c r="EWC467" s="17"/>
      <c r="EWD467" s="17"/>
      <c r="EWE467" s="17"/>
      <c r="EWF467" s="17"/>
      <c r="EWG467" s="17"/>
      <c r="EWH467" s="17"/>
      <c r="EWI467" s="17"/>
      <c r="EWJ467" s="17"/>
      <c r="EWK467" s="17"/>
      <c r="EWL467" s="17"/>
      <c r="EWM467" s="17"/>
      <c r="EWN467" s="17"/>
      <c r="EWO467" s="17"/>
      <c r="EWP467" s="17"/>
      <c r="EWQ467" s="17"/>
      <c r="EWR467" s="17"/>
      <c r="EWS467" s="17"/>
      <c r="EWT467" s="17"/>
      <c r="EWU467" s="17"/>
      <c r="EWV467" s="17"/>
      <c r="EWW467" s="17"/>
      <c r="EWX467" s="17"/>
      <c r="EWY467" s="17"/>
      <c r="EWZ467" s="17"/>
      <c r="EXA467" s="17"/>
      <c r="EXB467" s="17"/>
      <c r="EXC467" s="17"/>
      <c r="EXD467" s="17"/>
      <c r="EXE467" s="17"/>
      <c r="EXF467" s="17"/>
      <c r="EXG467" s="17"/>
      <c r="EXH467" s="17"/>
      <c r="EXI467" s="17"/>
      <c r="EXJ467" s="17"/>
      <c r="EXK467" s="17"/>
      <c r="EXL467" s="17"/>
      <c r="EXM467" s="17"/>
      <c r="EXN467" s="17"/>
      <c r="EXO467" s="17"/>
      <c r="EXP467" s="17"/>
      <c r="EXQ467" s="17"/>
      <c r="EXR467" s="17"/>
      <c r="EXS467" s="17"/>
      <c r="EXT467" s="17"/>
      <c r="EXU467" s="17"/>
      <c r="EXV467" s="17"/>
      <c r="EXW467" s="17"/>
      <c r="EXX467" s="17"/>
      <c r="EXY467" s="17"/>
      <c r="EXZ467" s="17"/>
      <c r="EYA467" s="17"/>
      <c r="EYB467" s="17"/>
      <c r="EYC467" s="17"/>
      <c r="EYD467" s="17"/>
      <c r="EYE467" s="17"/>
      <c r="EYF467" s="17"/>
      <c r="EYG467" s="17"/>
      <c r="EYH467" s="17"/>
      <c r="EYI467" s="17"/>
      <c r="EYJ467" s="17"/>
      <c r="EYK467" s="17"/>
      <c r="EYL467" s="17"/>
      <c r="EYM467" s="17"/>
      <c r="EYN467" s="17"/>
      <c r="EYO467" s="17"/>
      <c r="EYP467" s="17"/>
      <c r="EYQ467" s="17"/>
      <c r="EYR467" s="17"/>
      <c r="EYS467" s="17"/>
      <c r="EYT467" s="17"/>
      <c r="EYU467" s="17"/>
      <c r="EYV467" s="17"/>
      <c r="EYW467" s="17"/>
      <c r="EYX467" s="17"/>
      <c r="EYY467" s="17"/>
      <c r="EYZ467" s="17"/>
      <c r="EZA467" s="17"/>
      <c r="EZB467" s="17"/>
      <c r="EZC467" s="17"/>
      <c r="EZD467" s="17"/>
      <c r="EZE467" s="17"/>
      <c r="EZF467" s="17"/>
      <c r="EZG467" s="17"/>
      <c r="EZH467" s="17"/>
      <c r="EZI467" s="17"/>
      <c r="EZJ467" s="17"/>
      <c r="EZK467" s="17"/>
      <c r="EZL467" s="17"/>
      <c r="EZM467" s="17"/>
      <c r="EZN467" s="17"/>
      <c r="EZO467" s="17"/>
      <c r="EZP467" s="17"/>
      <c r="EZQ467" s="17"/>
      <c r="EZR467" s="17"/>
      <c r="EZS467" s="17"/>
      <c r="EZT467" s="17"/>
      <c r="EZU467" s="17"/>
      <c r="EZV467" s="17"/>
      <c r="EZW467" s="17"/>
      <c r="EZX467" s="17"/>
      <c r="EZY467" s="17"/>
      <c r="EZZ467" s="17"/>
      <c r="FAA467" s="17"/>
      <c r="FAB467" s="17"/>
      <c r="FAC467" s="17"/>
      <c r="FAD467" s="17"/>
      <c r="FAE467" s="17"/>
      <c r="FAF467" s="17"/>
      <c r="FAG467" s="17"/>
      <c r="FAH467" s="17"/>
      <c r="FAI467" s="17"/>
      <c r="FAJ467" s="17"/>
      <c r="FAK467" s="17"/>
      <c r="FAL467" s="17"/>
      <c r="FAM467" s="17"/>
      <c r="FAN467" s="17"/>
      <c r="FAO467" s="17"/>
      <c r="FAP467" s="17"/>
      <c r="FAQ467" s="17"/>
      <c r="FAR467" s="17"/>
      <c r="FAS467" s="17"/>
      <c r="FAT467" s="17"/>
      <c r="FAU467" s="17"/>
      <c r="FAV467" s="17"/>
      <c r="FAW467" s="17"/>
      <c r="FAX467" s="17"/>
      <c r="FAY467" s="17"/>
      <c r="FAZ467" s="17"/>
      <c r="FBA467" s="17"/>
      <c r="FBB467" s="17"/>
      <c r="FBC467" s="17"/>
      <c r="FBD467" s="17"/>
      <c r="FBE467" s="17"/>
      <c r="FBF467" s="17"/>
      <c r="FBG467" s="17"/>
      <c r="FBH467" s="17"/>
      <c r="FBI467" s="17"/>
      <c r="FBJ467" s="17"/>
      <c r="FBK467" s="17"/>
      <c r="FBL467" s="17"/>
      <c r="FBM467" s="17"/>
      <c r="FBN467" s="17"/>
      <c r="FBO467" s="17"/>
      <c r="FBP467" s="17"/>
      <c r="FBQ467" s="17"/>
      <c r="FBR467" s="17"/>
      <c r="FBS467" s="17"/>
      <c r="FBT467" s="17"/>
      <c r="FBU467" s="17"/>
      <c r="FBV467" s="17"/>
      <c r="FBW467" s="17"/>
      <c r="FBX467" s="17"/>
      <c r="FBY467" s="17"/>
      <c r="FBZ467" s="17"/>
      <c r="FCA467" s="17"/>
      <c r="FCB467" s="17"/>
      <c r="FCC467" s="17"/>
      <c r="FCD467" s="17"/>
      <c r="FCE467" s="17"/>
      <c r="FCF467" s="17"/>
      <c r="FCG467" s="17"/>
      <c r="FCH467" s="17"/>
      <c r="FCI467" s="17"/>
      <c r="FCJ467" s="17"/>
      <c r="FCK467" s="17"/>
      <c r="FCL467" s="17"/>
      <c r="FCM467" s="17"/>
      <c r="FCN467" s="17"/>
      <c r="FCO467" s="17"/>
      <c r="FCP467" s="17"/>
      <c r="FCQ467" s="17"/>
      <c r="FCR467" s="17"/>
      <c r="FCS467" s="17"/>
      <c r="FCT467" s="17"/>
      <c r="FCU467" s="17"/>
      <c r="FCV467" s="17"/>
      <c r="FCW467" s="17"/>
      <c r="FCX467" s="17"/>
      <c r="FCY467" s="17"/>
      <c r="FCZ467" s="17"/>
      <c r="FDA467" s="17"/>
      <c r="FDB467" s="17"/>
      <c r="FDC467" s="17"/>
      <c r="FDD467" s="17"/>
      <c r="FDE467" s="17"/>
      <c r="FDF467" s="17"/>
      <c r="FDG467" s="17"/>
      <c r="FDH467" s="17"/>
      <c r="FDI467" s="17"/>
      <c r="FDJ467" s="17"/>
      <c r="FDK467" s="17"/>
      <c r="FDL467" s="17"/>
      <c r="FDM467" s="17"/>
      <c r="FDN467" s="17"/>
      <c r="FDO467" s="17"/>
      <c r="FDP467" s="17"/>
      <c r="FDQ467" s="17"/>
      <c r="FDR467" s="17"/>
      <c r="FDS467" s="17"/>
      <c r="FDT467" s="17"/>
      <c r="FDU467" s="17"/>
      <c r="FDV467" s="17"/>
      <c r="FDW467" s="17"/>
      <c r="FDX467" s="17"/>
      <c r="FDY467" s="17"/>
      <c r="FDZ467" s="17"/>
      <c r="FEA467" s="17"/>
      <c r="FEB467" s="17"/>
      <c r="FEC467" s="17"/>
      <c r="FED467" s="17"/>
      <c r="FEE467" s="17"/>
      <c r="FEF467" s="17"/>
      <c r="FEG467" s="17"/>
      <c r="FEH467" s="17"/>
      <c r="FEI467" s="17"/>
      <c r="FEJ467" s="17"/>
      <c r="FEK467" s="17"/>
      <c r="FEL467" s="17"/>
      <c r="FEM467" s="17"/>
      <c r="FEN467" s="17"/>
      <c r="FEO467" s="17"/>
      <c r="FEP467" s="17"/>
      <c r="FEQ467" s="17"/>
      <c r="FER467" s="17"/>
      <c r="FES467" s="17"/>
      <c r="FET467" s="17"/>
      <c r="FEU467" s="17"/>
      <c r="FEV467" s="17"/>
      <c r="FEW467" s="17"/>
      <c r="FEX467" s="17"/>
      <c r="FEY467" s="17"/>
      <c r="FEZ467" s="17"/>
      <c r="FFA467" s="17"/>
      <c r="FFB467" s="17"/>
      <c r="FFC467" s="17"/>
      <c r="FFD467" s="17"/>
      <c r="FFE467" s="17"/>
      <c r="FFF467" s="17"/>
      <c r="FFG467" s="17"/>
      <c r="FFH467" s="17"/>
      <c r="FFI467" s="17"/>
      <c r="FFJ467" s="17"/>
      <c r="FFK467" s="17"/>
      <c r="FFL467" s="17"/>
      <c r="FFM467" s="17"/>
      <c r="FFN467" s="17"/>
      <c r="FFO467" s="17"/>
      <c r="FFP467" s="17"/>
      <c r="FFQ467" s="17"/>
      <c r="FFR467" s="17"/>
      <c r="FFS467" s="17"/>
      <c r="FFT467" s="17"/>
      <c r="FFU467" s="17"/>
      <c r="FFV467" s="17"/>
      <c r="FFW467" s="17"/>
      <c r="FFX467" s="17"/>
      <c r="FFY467" s="17"/>
      <c r="FFZ467" s="17"/>
      <c r="FGA467" s="17"/>
      <c r="FGB467" s="17"/>
      <c r="FGC467" s="17"/>
      <c r="FGD467" s="17"/>
      <c r="FGE467" s="17"/>
      <c r="FGF467" s="17"/>
      <c r="FGG467" s="17"/>
      <c r="FGH467" s="17"/>
      <c r="FGI467" s="17"/>
      <c r="FGJ467" s="17"/>
      <c r="FGK467" s="17"/>
      <c r="FGL467" s="17"/>
      <c r="FGM467" s="17"/>
      <c r="FGN467" s="17"/>
      <c r="FGO467" s="17"/>
      <c r="FGP467" s="17"/>
      <c r="FGQ467" s="17"/>
      <c r="FGR467" s="17"/>
      <c r="FGS467" s="17"/>
      <c r="FGT467" s="17"/>
      <c r="FGU467" s="17"/>
      <c r="FGV467" s="17"/>
      <c r="FGW467" s="17"/>
      <c r="FGX467" s="17"/>
      <c r="FGY467" s="17"/>
      <c r="FGZ467" s="17"/>
      <c r="FHA467" s="17"/>
      <c r="FHB467" s="17"/>
      <c r="FHC467" s="17"/>
      <c r="FHD467" s="17"/>
      <c r="FHE467" s="17"/>
      <c r="FHF467" s="17"/>
      <c r="FHG467" s="17"/>
      <c r="FHH467" s="17"/>
      <c r="FHI467" s="17"/>
      <c r="FHJ467" s="17"/>
      <c r="FHK467" s="17"/>
      <c r="FHL467" s="17"/>
      <c r="FHM467" s="17"/>
      <c r="FHN467" s="17"/>
      <c r="FHO467" s="17"/>
      <c r="FHP467" s="17"/>
      <c r="FHQ467" s="17"/>
      <c r="FHR467" s="17"/>
      <c r="FHS467" s="17"/>
      <c r="FHT467" s="17"/>
      <c r="FHU467" s="17"/>
      <c r="FHV467" s="17"/>
      <c r="FHW467" s="17"/>
      <c r="FHX467" s="17"/>
      <c r="FHY467" s="17"/>
      <c r="FHZ467" s="17"/>
      <c r="FIA467" s="17"/>
      <c r="FIB467" s="17"/>
      <c r="FIC467" s="17"/>
      <c r="FID467" s="17"/>
      <c r="FIE467" s="17"/>
      <c r="FIF467" s="17"/>
      <c r="FIG467" s="17"/>
      <c r="FIH467" s="17"/>
      <c r="FII467" s="17"/>
      <c r="FIJ467" s="17"/>
      <c r="FIK467" s="17"/>
      <c r="FIL467" s="17"/>
      <c r="FIM467" s="17"/>
      <c r="FIN467" s="17"/>
      <c r="FIO467" s="17"/>
      <c r="FIP467" s="17"/>
      <c r="FIQ467" s="17"/>
      <c r="FIR467" s="17"/>
      <c r="FIS467" s="17"/>
      <c r="FIT467" s="17"/>
      <c r="FIU467" s="17"/>
      <c r="FIV467" s="17"/>
      <c r="FIW467" s="17"/>
      <c r="FIX467" s="17"/>
      <c r="FIY467" s="17"/>
      <c r="FIZ467" s="17"/>
      <c r="FJA467" s="17"/>
      <c r="FJB467" s="17"/>
      <c r="FJC467" s="17"/>
      <c r="FJD467" s="17"/>
      <c r="FJE467" s="17"/>
      <c r="FJF467" s="17"/>
      <c r="FJG467" s="17"/>
      <c r="FJH467" s="17"/>
      <c r="FJI467" s="17"/>
      <c r="FJJ467" s="17"/>
      <c r="FJK467" s="17"/>
      <c r="FJL467" s="17"/>
      <c r="FJM467" s="17"/>
      <c r="FJN467" s="17"/>
      <c r="FJO467" s="17"/>
      <c r="FJP467" s="17"/>
      <c r="FJQ467" s="17"/>
      <c r="FJR467" s="17"/>
      <c r="FJS467" s="17"/>
      <c r="FJT467" s="17"/>
      <c r="FJU467" s="17"/>
      <c r="FJV467" s="17"/>
      <c r="FJW467" s="17"/>
      <c r="FJX467" s="17"/>
      <c r="FJY467" s="17"/>
      <c r="FJZ467" s="17"/>
      <c r="FKA467" s="17"/>
      <c r="FKB467" s="17"/>
      <c r="FKC467" s="17"/>
      <c r="FKD467" s="17"/>
      <c r="FKE467" s="17"/>
      <c r="FKF467" s="17"/>
      <c r="FKG467" s="17"/>
      <c r="FKH467" s="17"/>
      <c r="FKI467" s="17"/>
      <c r="FKJ467" s="17"/>
      <c r="FKK467" s="17"/>
      <c r="FKL467" s="17"/>
      <c r="FKM467" s="17"/>
      <c r="FKN467" s="17"/>
      <c r="FKO467" s="17"/>
      <c r="FKP467" s="17"/>
      <c r="FKQ467" s="17"/>
      <c r="FKR467" s="17"/>
      <c r="FKS467" s="17"/>
      <c r="FKT467" s="17"/>
      <c r="FKU467" s="17"/>
      <c r="FKV467" s="17"/>
      <c r="FKW467" s="17"/>
      <c r="FKX467" s="17"/>
      <c r="FKY467" s="17"/>
      <c r="FKZ467" s="17"/>
      <c r="FLA467" s="17"/>
      <c r="FLB467" s="17"/>
      <c r="FLC467" s="17"/>
      <c r="FLD467" s="17"/>
      <c r="FLE467" s="17"/>
      <c r="FLF467" s="17"/>
      <c r="FLG467" s="17"/>
      <c r="FLH467" s="17"/>
      <c r="FLI467" s="17"/>
      <c r="FLJ467" s="17"/>
      <c r="FLK467" s="17"/>
      <c r="FLL467" s="17"/>
      <c r="FLM467" s="17"/>
      <c r="FLN467" s="17"/>
      <c r="FLO467" s="17"/>
      <c r="FLP467" s="17"/>
      <c r="FLQ467" s="17"/>
      <c r="FLR467" s="17"/>
      <c r="FLS467" s="17"/>
      <c r="FLT467" s="17"/>
      <c r="FLU467" s="17"/>
      <c r="FLV467" s="17"/>
      <c r="FLW467" s="17"/>
      <c r="FLX467" s="17"/>
      <c r="FLY467" s="17"/>
      <c r="FLZ467" s="17"/>
      <c r="FMA467" s="17"/>
      <c r="FMB467" s="17"/>
      <c r="FMC467" s="17"/>
      <c r="FMD467" s="17"/>
      <c r="FME467" s="17"/>
      <c r="FMF467" s="17"/>
      <c r="FMG467" s="17"/>
      <c r="FMH467" s="17"/>
      <c r="FMI467" s="17"/>
      <c r="FMJ467" s="17"/>
      <c r="FMK467" s="17"/>
      <c r="FML467" s="17"/>
      <c r="FMM467" s="17"/>
      <c r="FMN467" s="17"/>
      <c r="FMO467" s="17"/>
      <c r="FMP467" s="17"/>
      <c r="FMQ467" s="17"/>
      <c r="FMR467" s="17"/>
      <c r="FMS467" s="17"/>
      <c r="FMT467" s="17"/>
      <c r="FMU467" s="17"/>
      <c r="FMV467" s="17"/>
      <c r="FMW467" s="17"/>
      <c r="FMX467" s="17"/>
      <c r="FMY467" s="17"/>
      <c r="FMZ467" s="17"/>
      <c r="FNA467" s="17"/>
      <c r="FNB467" s="17"/>
      <c r="FNC467" s="17"/>
      <c r="FND467" s="17"/>
      <c r="FNE467" s="17"/>
      <c r="FNF467" s="17"/>
      <c r="FNG467" s="17"/>
      <c r="FNH467" s="17"/>
      <c r="FNI467" s="17"/>
      <c r="FNJ467" s="17"/>
      <c r="FNK467" s="17"/>
      <c r="FNL467" s="17"/>
      <c r="FNM467" s="17"/>
      <c r="FNN467" s="17"/>
      <c r="FNO467" s="17"/>
      <c r="FNP467" s="17"/>
      <c r="FNQ467" s="17"/>
      <c r="FNR467" s="17"/>
      <c r="FNS467" s="17"/>
      <c r="FNT467" s="17"/>
      <c r="FNU467" s="17"/>
      <c r="FNV467" s="17"/>
      <c r="FNW467" s="17"/>
      <c r="FNX467" s="17"/>
      <c r="FNY467" s="17"/>
      <c r="FNZ467" s="17"/>
      <c r="FOA467" s="17"/>
      <c r="FOB467" s="17"/>
      <c r="FOC467" s="17"/>
      <c r="FOD467" s="17"/>
      <c r="FOE467" s="17"/>
      <c r="FOF467" s="17"/>
      <c r="FOG467" s="17"/>
      <c r="FOH467" s="17"/>
      <c r="FOI467" s="17"/>
      <c r="FOJ467" s="17"/>
      <c r="FOK467" s="17"/>
      <c r="FOL467" s="17"/>
      <c r="FOM467" s="17"/>
      <c r="FON467" s="17"/>
      <c r="FOO467" s="17"/>
      <c r="FOP467" s="17"/>
      <c r="FOQ467" s="17"/>
      <c r="FOR467" s="17"/>
      <c r="FOS467" s="17"/>
      <c r="FOT467" s="17"/>
      <c r="FOU467" s="17"/>
      <c r="FOV467" s="17"/>
      <c r="FOW467" s="17"/>
      <c r="FOX467" s="17"/>
      <c r="FOY467" s="17"/>
      <c r="FOZ467" s="17"/>
      <c r="FPA467" s="17"/>
      <c r="FPB467" s="17"/>
      <c r="FPC467" s="17"/>
      <c r="FPD467" s="17"/>
      <c r="FPE467" s="17"/>
      <c r="FPF467" s="17"/>
      <c r="FPG467" s="17"/>
      <c r="FPH467" s="17"/>
      <c r="FPI467" s="17"/>
      <c r="FPJ467" s="17"/>
      <c r="FPK467" s="17"/>
      <c r="FPL467" s="17"/>
      <c r="FPM467" s="17"/>
      <c r="FPN467" s="17"/>
      <c r="FPO467" s="17"/>
      <c r="FPP467" s="17"/>
      <c r="FPQ467" s="17"/>
      <c r="FPR467" s="17"/>
      <c r="FPS467" s="17"/>
      <c r="FPT467" s="17"/>
      <c r="FPU467" s="17"/>
      <c r="FPV467" s="17"/>
      <c r="FPW467" s="17"/>
      <c r="FPX467" s="17"/>
      <c r="FPY467" s="17"/>
      <c r="FPZ467" s="17"/>
      <c r="FQA467" s="17"/>
      <c r="FQB467" s="17"/>
      <c r="FQC467" s="17"/>
      <c r="FQD467" s="17"/>
      <c r="FQE467" s="17"/>
      <c r="FQF467" s="17"/>
      <c r="FQG467" s="17"/>
      <c r="FQH467" s="17"/>
      <c r="FQI467" s="17"/>
      <c r="FQJ467" s="17"/>
      <c r="FQK467" s="17"/>
      <c r="FQL467" s="17"/>
      <c r="FQM467" s="17"/>
      <c r="FQN467" s="17"/>
      <c r="FQO467" s="17"/>
      <c r="FQP467" s="17"/>
      <c r="FQQ467" s="17"/>
      <c r="FQR467" s="17"/>
      <c r="FQS467" s="17"/>
      <c r="FQT467" s="17"/>
      <c r="FQU467" s="17"/>
      <c r="FQV467" s="17"/>
      <c r="FQW467" s="17"/>
      <c r="FQX467" s="17"/>
      <c r="FQY467" s="17"/>
      <c r="FQZ467" s="17"/>
      <c r="FRA467" s="17"/>
      <c r="FRB467" s="17"/>
      <c r="FRC467" s="17"/>
      <c r="FRD467" s="17"/>
      <c r="FRE467" s="17"/>
      <c r="FRF467" s="17"/>
      <c r="FRG467" s="17"/>
      <c r="FRH467" s="17"/>
      <c r="FRI467" s="17"/>
      <c r="FRJ467" s="17"/>
      <c r="FRK467" s="17"/>
      <c r="FRL467" s="17"/>
      <c r="FRM467" s="17"/>
      <c r="FRN467" s="17"/>
      <c r="FRO467" s="17"/>
      <c r="FRP467" s="17"/>
      <c r="FRQ467" s="17"/>
      <c r="FRR467" s="17"/>
      <c r="FRS467" s="17"/>
      <c r="FRT467" s="17"/>
      <c r="FRU467" s="17"/>
      <c r="FRV467" s="17"/>
      <c r="FRW467" s="17"/>
      <c r="FRX467" s="17"/>
      <c r="FRY467" s="17"/>
      <c r="FRZ467" s="17"/>
      <c r="FSA467" s="17"/>
      <c r="FSB467" s="17"/>
      <c r="FSC467" s="17"/>
      <c r="FSD467" s="17"/>
      <c r="FSE467" s="17"/>
      <c r="FSF467" s="17"/>
      <c r="FSG467" s="17"/>
      <c r="FSH467" s="17"/>
      <c r="FSI467" s="17"/>
      <c r="FSJ467" s="17"/>
      <c r="FSK467" s="17"/>
      <c r="FSL467" s="17"/>
      <c r="FSM467" s="17"/>
      <c r="FSN467" s="17"/>
      <c r="FSO467" s="17"/>
      <c r="FSP467" s="17"/>
      <c r="FSQ467" s="17"/>
      <c r="FSR467" s="17"/>
      <c r="FSS467" s="17"/>
      <c r="FST467" s="17"/>
      <c r="FSU467" s="17"/>
      <c r="FSV467" s="17"/>
      <c r="FSW467" s="17"/>
      <c r="FSX467" s="17"/>
      <c r="FSY467" s="17"/>
      <c r="FSZ467" s="17"/>
      <c r="FTA467" s="17"/>
      <c r="FTB467" s="17"/>
      <c r="FTC467" s="17"/>
      <c r="FTD467" s="17"/>
      <c r="FTE467" s="17"/>
      <c r="FTF467" s="17"/>
      <c r="FTG467" s="17"/>
      <c r="FTH467" s="17"/>
      <c r="FTI467" s="17"/>
      <c r="FTJ467" s="17"/>
      <c r="FTK467" s="17"/>
      <c r="FTL467" s="17"/>
      <c r="FTM467" s="17"/>
      <c r="FTN467" s="17"/>
      <c r="FTO467" s="17"/>
      <c r="FTP467" s="17"/>
      <c r="FTQ467" s="17"/>
      <c r="FTR467" s="17"/>
      <c r="FTS467" s="17"/>
      <c r="FTT467" s="17"/>
      <c r="FTU467" s="17"/>
      <c r="FTV467" s="17"/>
      <c r="FTW467" s="17"/>
      <c r="FTX467" s="17"/>
      <c r="FTY467" s="17"/>
      <c r="FTZ467" s="17"/>
      <c r="FUA467" s="17"/>
      <c r="FUB467" s="17"/>
      <c r="FUC467" s="17"/>
      <c r="FUD467" s="17"/>
      <c r="FUE467" s="17"/>
      <c r="FUF467" s="17"/>
      <c r="FUG467" s="17"/>
      <c r="FUH467" s="17"/>
      <c r="FUI467" s="17"/>
      <c r="FUJ467" s="17"/>
      <c r="FUK467" s="17"/>
      <c r="FUL467" s="17"/>
      <c r="FUM467" s="17"/>
      <c r="FUN467" s="17"/>
      <c r="FUO467" s="17"/>
      <c r="FUP467" s="17"/>
      <c r="FUQ467" s="17"/>
      <c r="FUR467" s="17"/>
      <c r="FUS467" s="17"/>
      <c r="FUT467" s="17"/>
      <c r="FUU467" s="17"/>
      <c r="FUV467" s="17"/>
      <c r="FUW467" s="17"/>
      <c r="FUX467" s="17"/>
      <c r="FUY467" s="17"/>
      <c r="FUZ467" s="17"/>
      <c r="FVA467" s="17"/>
      <c r="FVB467" s="17"/>
      <c r="FVC467" s="17"/>
      <c r="FVD467" s="17"/>
      <c r="FVE467" s="17"/>
      <c r="FVF467" s="17"/>
      <c r="FVG467" s="17"/>
      <c r="FVH467" s="17"/>
      <c r="FVI467" s="17"/>
      <c r="FVJ467" s="17"/>
      <c r="FVK467" s="17"/>
      <c r="FVL467" s="17"/>
      <c r="FVM467" s="17"/>
      <c r="FVN467" s="17"/>
      <c r="FVO467" s="17"/>
      <c r="FVP467" s="17"/>
      <c r="FVQ467" s="17"/>
      <c r="FVR467" s="17"/>
      <c r="FVS467" s="17"/>
      <c r="FVT467" s="17"/>
      <c r="FVU467" s="17"/>
      <c r="FVV467" s="17"/>
      <c r="FVW467" s="17"/>
      <c r="FVX467" s="17"/>
      <c r="FVY467" s="17"/>
      <c r="FVZ467" s="17"/>
      <c r="FWA467" s="17"/>
      <c r="FWB467" s="17"/>
      <c r="FWC467" s="17"/>
      <c r="FWD467" s="17"/>
      <c r="FWE467" s="17"/>
      <c r="FWF467" s="17"/>
      <c r="FWG467" s="17"/>
      <c r="FWH467" s="17"/>
      <c r="FWI467" s="17"/>
      <c r="FWJ467" s="17"/>
      <c r="FWK467" s="17"/>
      <c r="FWL467" s="17"/>
      <c r="FWM467" s="17"/>
      <c r="FWN467" s="17"/>
      <c r="FWO467" s="17"/>
      <c r="FWP467" s="17"/>
      <c r="FWQ467" s="17"/>
      <c r="FWR467" s="17"/>
      <c r="FWS467" s="17"/>
      <c r="FWT467" s="17"/>
      <c r="FWU467" s="17"/>
      <c r="FWV467" s="17"/>
      <c r="FWW467" s="17"/>
      <c r="FWX467" s="17"/>
      <c r="FWY467" s="17"/>
      <c r="FWZ467" s="17"/>
      <c r="FXA467" s="17"/>
      <c r="FXB467" s="17"/>
      <c r="FXC467" s="17"/>
      <c r="FXD467" s="17"/>
      <c r="FXE467" s="17"/>
      <c r="FXF467" s="17"/>
      <c r="FXG467" s="17"/>
      <c r="FXH467" s="17"/>
      <c r="FXI467" s="17"/>
      <c r="FXJ467" s="17"/>
      <c r="FXK467" s="17"/>
      <c r="FXL467" s="17"/>
      <c r="FXM467" s="17"/>
      <c r="FXN467" s="17"/>
      <c r="FXO467" s="17"/>
      <c r="FXP467" s="17"/>
      <c r="FXQ467" s="17"/>
      <c r="FXR467" s="17"/>
      <c r="FXS467" s="17"/>
      <c r="FXT467" s="17"/>
      <c r="FXU467" s="17"/>
      <c r="FXV467" s="17"/>
      <c r="FXW467" s="17"/>
      <c r="FXX467" s="17"/>
      <c r="FXY467" s="17"/>
      <c r="FXZ467" s="17"/>
      <c r="FYA467" s="17"/>
      <c r="FYB467" s="17"/>
      <c r="FYC467" s="17"/>
      <c r="FYD467" s="17"/>
      <c r="FYE467" s="17"/>
      <c r="FYF467" s="17"/>
      <c r="FYG467" s="17"/>
      <c r="FYH467" s="17"/>
      <c r="FYI467" s="17"/>
      <c r="FYJ467" s="17"/>
      <c r="FYK467" s="17"/>
      <c r="FYL467" s="17"/>
      <c r="FYM467" s="17"/>
      <c r="FYN467" s="17"/>
      <c r="FYO467" s="17"/>
      <c r="FYP467" s="17"/>
      <c r="FYQ467" s="17"/>
      <c r="FYR467" s="17"/>
      <c r="FYS467" s="17"/>
      <c r="FYT467" s="17"/>
      <c r="FYU467" s="17"/>
      <c r="FYV467" s="17"/>
      <c r="FYW467" s="17"/>
      <c r="FYX467" s="17"/>
      <c r="FYY467" s="17"/>
      <c r="FYZ467" s="17"/>
      <c r="FZA467" s="17"/>
      <c r="FZB467" s="17"/>
      <c r="FZC467" s="17"/>
      <c r="FZD467" s="17"/>
      <c r="FZE467" s="17"/>
      <c r="FZF467" s="17"/>
      <c r="FZG467" s="17"/>
      <c r="FZH467" s="17"/>
      <c r="FZI467" s="17"/>
      <c r="FZJ467" s="17"/>
      <c r="FZK467" s="17"/>
      <c r="FZL467" s="17"/>
      <c r="FZM467" s="17"/>
      <c r="FZN467" s="17"/>
      <c r="FZO467" s="17"/>
      <c r="FZP467" s="17"/>
      <c r="FZQ467" s="17"/>
      <c r="FZR467" s="17"/>
      <c r="FZS467" s="17"/>
      <c r="FZT467" s="17"/>
      <c r="FZU467" s="17"/>
      <c r="FZV467" s="17"/>
      <c r="FZW467" s="17"/>
      <c r="FZX467" s="17"/>
      <c r="FZY467" s="17"/>
      <c r="FZZ467" s="17"/>
      <c r="GAA467" s="17"/>
      <c r="GAB467" s="17"/>
      <c r="GAC467" s="17"/>
      <c r="GAD467" s="17"/>
      <c r="GAE467" s="17"/>
      <c r="GAF467" s="17"/>
      <c r="GAG467" s="17"/>
      <c r="GAH467" s="17"/>
      <c r="GAI467" s="17"/>
      <c r="GAJ467" s="17"/>
      <c r="GAK467" s="17"/>
      <c r="GAL467" s="17"/>
      <c r="GAM467" s="17"/>
      <c r="GAN467" s="17"/>
      <c r="GAO467" s="17"/>
      <c r="GAP467" s="17"/>
      <c r="GAQ467" s="17"/>
      <c r="GAR467" s="17"/>
      <c r="GAS467" s="17"/>
      <c r="GAT467" s="17"/>
      <c r="GAU467" s="17"/>
      <c r="GAV467" s="17"/>
      <c r="GAW467" s="17"/>
      <c r="GAX467" s="17"/>
      <c r="GAY467" s="17"/>
      <c r="GAZ467" s="17"/>
      <c r="GBA467" s="17"/>
      <c r="GBB467" s="17"/>
      <c r="GBC467" s="17"/>
      <c r="GBD467" s="17"/>
      <c r="GBE467" s="17"/>
      <c r="GBF467" s="17"/>
      <c r="GBG467" s="17"/>
      <c r="GBH467" s="17"/>
      <c r="GBI467" s="17"/>
      <c r="GBJ467" s="17"/>
      <c r="GBK467" s="17"/>
      <c r="GBL467" s="17"/>
      <c r="GBM467" s="17"/>
      <c r="GBN467" s="17"/>
      <c r="GBO467" s="17"/>
      <c r="GBP467" s="17"/>
      <c r="GBQ467" s="17"/>
      <c r="GBR467" s="17"/>
      <c r="GBS467" s="17"/>
      <c r="GBT467" s="17"/>
      <c r="GBU467" s="17"/>
      <c r="GBV467" s="17"/>
      <c r="GBW467" s="17"/>
      <c r="GBX467" s="17"/>
      <c r="GBY467" s="17"/>
      <c r="GBZ467" s="17"/>
      <c r="GCA467" s="17"/>
      <c r="GCB467" s="17"/>
      <c r="GCC467" s="17"/>
      <c r="GCD467" s="17"/>
      <c r="GCE467" s="17"/>
      <c r="GCF467" s="17"/>
      <c r="GCG467" s="17"/>
      <c r="GCH467" s="17"/>
      <c r="GCI467" s="17"/>
      <c r="GCJ467" s="17"/>
      <c r="GCK467" s="17"/>
      <c r="GCL467" s="17"/>
      <c r="GCM467" s="17"/>
      <c r="GCN467" s="17"/>
      <c r="GCO467" s="17"/>
      <c r="GCP467" s="17"/>
      <c r="GCQ467" s="17"/>
      <c r="GCR467" s="17"/>
      <c r="GCS467" s="17"/>
      <c r="GCT467" s="17"/>
      <c r="GCU467" s="17"/>
      <c r="GCV467" s="17"/>
      <c r="GCW467" s="17"/>
      <c r="GCX467" s="17"/>
      <c r="GCY467" s="17"/>
      <c r="GCZ467" s="17"/>
      <c r="GDA467" s="17"/>
      <c r="GDB467" s="17"/>
      <c r="GDC467" s="17"/>
      <c r="GDD467" s="17"/>
      <c r="GDE467" s="17"/>
      <c r="GDF467" s="17"/>
      <c r="GDG467" s="17"/>
      <c r="GDH467" s="17"/>
      <c r="GDI467" s="17"/>
      <c r="GDJ467" s="17"/>
      <c r="GDK467" s="17"/>
      <c r="GDL467" s="17"/>
      <c r="GDM467" s="17"/>
      <c r="GDN467" s="17"/>
      <c r="GDO467" s="17"/>
      <c r="GDP467" s="17"/>
      <c r="GDQ467" s="17"/>
      <c r="GDR467" s="17"/>
      <c r="GDS467" s="17"/>
      <c r="GDT467" s="17"/>
      <c r="GDU467" s="17"/>
      <c r="GDV467" s="17"/>
      <c r="GDW467" s="17"/>
      <c r="GDX467" s="17"/>
      <c r="GDY467" s="17"/>
      <c r="GDZ467" s="17"/>
      <c r="GEA467" s="17"/>
      <c r="GEB467" s="17"/>
      <c r="GEC467" s="17"/>
      <c r="GED467" s="17"/>
      <c r="GEE467" s="17"/>
      <c r="GEF467" s="17"/>
      <c r="GEG467" s="17"/>
      <c r="GEH467" s="17"/>
      <c r="GEI467" s="17"/>
      <c r="GEJ467" s="17"/>
      <c r="GEK467" s="17"/>
      <c r="GEL467" s="17"/>
      <c r="GEM467" s="17"/>
      <c r="GEN467" s="17"/>
      <c r="GEO467" s="17"/>
      <c r="GEP467" s="17"/>
      <c r="GEQ467" s="17"/>
      <c r="GER467" s="17"/>
      <c r="GES467" s="17"/>
      <c r="GET467" s="17"/>
      <c r="GEU467" s="17"/>
      <c r="GEV467" s="17"/>
      <c r="GEW467" s="17"/>
      <c r="GEX467" s="17"/>
      <c r="GEY467" s="17"/>
      <c r="GEZ467" s="17"/>
      <c r="GFA467" s="17"/>
      <c r="GFB467" s="17"/>
      <c r="GFC467" s="17"/>
      <c r="GFD467" s="17"/>
      <c r="GFE467" s="17"/>
      <c r="GFF467" s="17"/>
      <c r="GFG467" s="17"/>
      <c r="GFH467" s="17"/>
      <c r="GFI467" s="17"/>
      <c r="GFJ467" s="17"/>
      <c r="GFK467" s="17"/>
      <c r="GFL467" s="17"/>
      <c r="GFM467" s="17"/>
      <c r="GFN467" s="17"/>
      <c r="GFO467" s="17"/>
      <c r="GFP467" s="17"/>
      <c r="GFQ467" s="17"/>
      <c r="GFR467" s="17"/>
      <c r="GFS467" s="17"/>
      <c r="GFT467" s="17"/>
      <c r="GFU467" s="17"/>
      <c r="GFV467" s="17"/>
      <c r="GFW467" s="17"/>
      <c r="GFX467" s="17"/>
      <c r="GFY467" s="17"/>
      <c r="GFZ467" s="17"/>
      <c r="GGA467" s="17"/>
      <c r="GGB467" s="17"/>
      <c r="GGC467" s="17"/>
      <c r="GGD467" s="17"/>
      <c r="GGE467" s="17"/>
      <c r="GGF467" s="17"/>
      <c r="GGG467" s="17"/>
      <c r="GGH467" s="17"/>
      <c r="GGI467" s="17"/>
      <c r="GGJ467" s="17"/>
      <c r="GGK467" s="17"/>
      <c r="GGL467" s="17"/>
      <c r="GGM467" s="17"/>
      <c r="GGN467" s="17"/>
      <c r="GGO467" s="17"/>
      <c r="GGP467" s="17"/>
      <c r="GGQ467" s="17"/>
      <c r="GGR467" s="17"/>
      <c r="GGS467" s="17"/>
      <c r="GGT467" s="17"/>
      <c r="GGU467" s="17"/>
      <c r="GGV467" s="17"/>
      <c r="GGW467" s="17"/>
      <c r="GGX467" s="17"/>
      <c r="GGY467" s="17"/>
      <c r="GGZ467" s="17"/>
      <c r="GHA467" s="17"/>
      <c r="GHB467" s="17"/>
      <c r="GHC467" s="17"/>
      <c r="GHD467" s="17"/>
      <c r="GHE467" s="17"/>
      <c r="GHF467" s="17"/>
      <c r="GHG467" s="17"/>
      <c r="GHH467" s="17"/>
      <c r="GHI467" s="17"/>
      <c r="GHJ467" s="17"/>
      <c r="GHK467" s="17"/>
      <c r="GHL467" s="17"/>
      <c r="GHM467" s="17"/>
      <c r="GHN467" s="17"/>
      <c r="GHO467" s="17"/>
      <c r="GHP467" s="17"/>
      <c r="GHQ467" s="17"/>
      <c r="GHR467" s="17"/>
      <c r="GHS467" s="17"/>
      <c r="GHT467" s="17"/>
      <c r="GHU467" s="17"/>
      <c r="GHV467" s="17"/>
      <c r="GHW467" s="17"/>
      <c r="GHX467" s="17"/>
      <c r="GHY467" s="17"/>
      <c r="GHZ467" s="17"/>
      <c r="GIA467" s="17"/>
      <c r="GIB467" s="17"/>
      <c r="GIC467" s="17"/>
      <c r="GID467" s="17"/>
      <c r="GIE467" s="17"/>
      <c r="GIF467" s="17"/>
      <c r="GIG467" s="17"/>
      <c r="GIH467" s="17"/>
      <c r="GII467" s="17"/>
      <c r="GIJ467" s="17"/>
      <c r="GIK467" s="17"/>
      <c r="GIL467" s="17"/>
      <c r="GIM467" s="17"/>
      <c r="GIN467" s="17"/>
      <c r="GIO467" s="17"/>
      <c r="GIP467" s="17"/>
      <c r="GIQ467" s="17"/>
      <c r="GIR467" s="17"/>
      <c r="GIS467" s="17"/>
      <c r="GIT467" s="17"/>
      <c r="GIU467" s="17"/>
      <c r="GIV467" s="17"/>
      <c r="GIW467" s="17"/>
      <c r="GIX467" s="17"/>
      <c r="GIY467" s="17"/>
      <c r="GIZ467" s="17"/>
      <c r="GJA467" s="17"/>
      <c r="GJB467" s="17"/>
      <c r="GJC467" s="17"/>
      <c r="GJD467" s="17"/>
      <c r="GJE467" s="17"/>
      <c r="GJF467" s="17"/>
      <c r="GJG467" s="17"/>
      <c r="GJH467" s="17"/>
      <c r="GJI467" s="17"/>
      <c r="GJJ467" s="17"/>
      <c r="GJK467" s="17"/>
      <c r="GJL467" s="17"/>
      <c r="GJM467" s="17"/>
      <c r="GJN467" s="17"/>
      <c r="GJO467" s="17"/>
      <c r="GJP467" s="17"/>
      <c r="GJQ467" s="17"/>
      <c r="GJR467" s="17"/>
      <c r="GJS467" s="17"/>
      <c r="GJT467" s="17"/>
      <c r="GJU467" s="17"/>
      <c r="GJV467" s="17"/>
      <c r="GJW467" s="17"/>
      <c r="GJX467" s="17"/>
      <c r="GJY467" s="17"/>
      <c r="GJZ467" s="17"/>
      <c r="GKA467" s="17"/>
      <c r="GKB467" s="17"/>
      <c r="GKC467" s="17"/>
      <c r="GKD467" s="17"/>
      <c r="GKE467" s="17"/>
      <c r="GKF467" s="17"/>
      <c r="GKG467" s="17"/>
      <c r="GKH467" s="17"/>
      <c r="GKI467" s="17"/>
      <c r="GKJ467" s="17"/>
      <c r="GKK467" s="17"/>
      <c r="GKL467" s="17"/>
      <c r="GKM467" s="17"/>
      <c r="GKN467" s="17"/>
      <c r="GKO467" s="17"/>
      <c r="GKP467" s="17"/>
      <c r="GKQ467" s="17"/>
      <c r="GKR467" s="17"/>
      <c r="GKS467" s="17"/>
      <c r="GKT467" s="17"/>
      <c r="GKU467" s="17"/>
      <c r="GKV467" s="17"/>
      <c r="GKW467" s="17"/>
      <c r="GKX467" s="17"/>
      <c r="GKY467" s="17"/>
      <c r="GKZ467" s="17"/>
      <c r="GLA467" s="17"/>
      <c r="GLB467" s="17"/>
      <c r="GLC467" s="17"/>
      <c r="GLD467" s="17"/>
      <c r="GLE467" s="17"/>
      <c r="GLF467" s="17"/>
      <c r="GLG467" s="17"/>
      <c r="GLH467" s="17"/>
      <c r="GLI467" s="17"/>
      <c r="GLJ467" s="17"/>
      <c r="GLK467" s="17"/>
      <c r="GLL467" s="17"/>
      <c r="GLM467" s="17"/>
      <c r="GLN467" s="17"/>
      <c r="GLO467" s="17"/>
      <c r="GLP467" s="17"/>
      <c r="GLQ467" s="17"/>
      <c r="GLR467" s="17"/>
      <c r="GLS467" s="17"/>
      <c r="GLT467" s="17"/>
      <c r="GLU467" s="17"/>
      <c r="GLV467" s="17"/>
      <c r="GLW467" s="17"/>
      <c r="GLX467" s="17"/>
      <c r="GLY467" s="17"/>
      <c r="GLZ467" s="17"/>
      <c r="GMA467" s="17"/>
      <c r="GMB467" s="17"/>
      <c r="GMC467" s="17"/>
      <c r="GMD467" s="17"/>
      <c r="GME467" s="17"/>
      <c r="GMF467" s="17"/>
      <c r="GMG467" s="17"/>
      <c r="GMH467" s="17"/>
      <c r="GMI467" s="17"/>
      <c r="GMJ467" s="17"/>
      <c r="GMK467" s="17"/>
      <c r="GML467" s="17"/>
      <c r="GMM467" s="17"/>
      <c r="GMN467" s="17"/>
      <c r="GMO467" s="17"/>
      <c r="GMP467" s="17"/>
      <c r="GMQ467" s="17"/>
      <c r="GMR467" s="17"/>
      <c r="GMS467" s="17"/>
      <c r="GMT467" s="17"/>
      <c r="GMU467" s="17"/>
      <c r="GMV467" s="17"/>
      <c r="GMW467" s="17"/>
      <c r="GMX467" s="17"/>
      <c r="GMY467" s="17"/>
      <c r="GMZ467" s="17"/>
      <c r="GNA467" s="17"/>
      <c r="GNB467" s="17"/>
      <c r="GNC467" s="17"/>
      <c r="GND467" s="17"/>
      <c r="GNE467" s="17"/>
      <c r="GNF467" s="17"/>
      <c r="GNG467" s="17"/>
      <c r="GNH467" s="17"/>
      <c r="GNI467" s="17"/>
      <c r="GNJ467" s="17"/>
      <c r="GNK467" s="17"/>
      <c r="GNL467" s="17"/>
      <c r="GNM467" s="17"/>
      <c r="GNN467" s="17"/>
      <c r="GNO467" s="17"/>
      <c r="GNP467" s="17"/>
      <c r="GNQ467" s="17"/>
      <c r="GNR467" s="17"/>
      <c r="GNS467" s="17"/>
      <c r="GNT467" s="17"/>
      <c r="GNU467" s="17"/>
      <c r="GNV467" s="17"/>
      <c r="GNW467" s="17"/>
      <c r="GNX467" s="17"/>
      <c r="GNY467" s="17"/>
      <c r="GNZ467" s="17"/>
      <c r="GOA467" s="17"/>
      <c r="GOB467" s="17"/>
      <c r="GOC467" s="17"/>
      <c r="GOD467" s="17"/>
      <c r="GOE467" s="17"/>
      <c r="GOF467" s="17"/>
      <c r="GOG467" s="17"/>
      <c r="GOH467" s="17"/>
      <c r="GOI467" s="17"/>
      <c r="GOJ467" s="17"/>
      <c r="GOK467" s="17"/>
      <c r="GOL467" s="17"/>
      <c r="GOM467" s="17"/>
      <c r="GON467" s="17"/>
      <c r="GOO467" s="17"/>
      <c r="GOP467" s="17"/>
      <c r="GOQ467" s="17"/>
      <c r="GOR467" s="17"/>
      <c r="GOS467" s="17"/>
      <c r="GOT467" s="17"/>
      <c r="GOU467" s="17"/>
      <c r="GOV467" s="17"/>
      <c r="GOW467" s="17"/>
      <c r="GOX467" s="17"/>
      <c r="GOY467" s="17"/>
      <c r="GOZ467" s="17"/>
      <c r="GPA467" s="17"/>
      <c r="GPB467" s="17"/>
      <c r="GPC467" s="17"/>
      <c r="GPD467" s="17"/>
      <c r="GPE467" s="17"/>
      <c r="GPF467" s="17"/>
      <c r="GPG467" s="17"/>
      <c r="GPH467" s="17"/>
      <c r="GPI467" s="17"/>
      <c r="GPJ467" s="17"/>
      <c r="GPK467" s="17"/>
      <c r="GPL467" s="17"/>
      <c r="GPM467" s="17"/>
      <c r="GPN467" s="17"/>
      <c r="GPO467" s="17"/>
      <c r="GPP467" s="17"/>
      <c r="GPQ467" s="17"/>
      <c r="GPR467" s="17"/>
      <c r="GPS467" s="17"/>
      <c r="GPT467" s="17"/>
      <c r="GPU467" s="17"/>
      <c r="GPV467" s="17"/>
      <c r="GPW467" s="17"/>
      <c r="GPX467" s="17"/>
      <c r="GPY467" s="17"/>
      <c r="GPZ467" s="17"/>
      <c r="GQA467" s="17"/>
      <c r="GQB467" s="17"/>
      <c r="GQC467" s="17"/>
      <c r="GQD467" s="17"/>
      <c r="GQE467" s="17"/>
      <c r="GQF467" s="17"/>
      <c r="GQG467" s="17"/>
      <c r="GQH467" s="17"/>
      <c r="GQI467" s="17"/>
      <c r="GQJ467" s="17"/>
      <c r="GQK467" s="17"/>
      <c r="GQL467" s="17"/>
      <c r="GQM467" s="17"/>
      <c r="GQN467" s="17"/>
      <c r="GQO467" s="17"/>
      <c r="GQP467" s="17"/>
      <c r="GQQ467" s="17"/>
      <c r="GQR467" s="17"/>
      <c r="GQS467" s="17"/>
      <c r="GQT467" s="17"/>
      <c r="GQU467" s="17"/>
      <c r="GQV467" s="17"/>
      <c r="GQW467" s="17"/>
      <c r="GQX467" s="17"/>
      <c r="GQY467" s="17"/>
      <c r="GQZ467" s="17"/>
      <c r="GRA467" s="17"/>
      <c r="GRB467" s="17"/>
      <c r="GRC467" s="17"/>
      <c r="GRD467" s="17"/>
      <c r="GRE467" s="17"/>
      <c r="GRF467" s="17"/>
      <c r="GRG467" s="17"/>
      <c r="GRH467" s="17"/>
      <c r="GRI467" s="17"/>
      <c r="GRJ467" s="17"/>
      <c r="GRK467" s="17"/>
      <c r="GRL467" s="17"/>
      <c r="GRM467" s="17"/>
      <c r="GRN467" s="17"/>
      <c r="GRO467" s="17"/>
      <c r="GRP467" s="17"/>
      <c r="GRQ467" s="17"/>
      <c r="GRR467" s="17"/>
      <c r="GRS467" s="17"/>
      <c r="GRT467" s="17"/>
      <c r="GRU467" s="17"/>
      <c r="GRV467" s="17"/>
      <c r="GRW467" s="17"/>
      <c r="GRX467" s="17"/>
      <c r="GRY467" s="17"/>
      <c r="GRZ467" s="17"/>
      <c r="GSA467" s="17"/>
      <c r="GSB467" s="17"/>
      <c r="GSC467" s="17"/>
      <c r="GSD467" s="17"/>
      <c r="GSE467" s="17"/>
      <c r="GSF467" s="17"/>
      <c r="GSG467" s="17"/>
      <c r="GSH467" s="17"/>
      <c r="GSI467" s="17"/>
      <c r="GSJ467" s="17"/>
      <c r="GSK467" s="17"/>
      <c r="GSL467" s="17"/>
      <c r="GSM467" s="17"/>
      <c r="GSN467" s="17"/>
      <c r="GSO467" s="17"/>
      <c r="GSP467" s="17"/>
      <c r="GSQ467" s="17"/>
      <c r="GSR467" s="17"/>
      <c r="GSS467" s="17"/>
      <c r="GST467" s="17"/>
      <c r="GSU467" s="17"/>
      <c r="GSV467" s="17"/>
      <c r="GSW467" s="17"/>
      <c r="GSX467" s="17"/>
      <c r="GSY467" s="17"/>
      <c r="GSZ467" s="17"/>
      <c r="GTA467" s="17"/>
      <c r="GTB467" s="17"/>
      <c r="GTC467" s="17"/>
      <c r="GTD467" s="17"/>
      <c r="GTE467" s="17"/>
      <c r="GTF467" s="17"/>
      <c r="GTG467" s="17"/>
      <c r="GTH467" s="17"/>
      <c r="GTI467" s="17"/>
      <c r="GTJ467" s="17"/>
      <c r="GTK467" s="17"/>
      <c r="GTL467" s="17"/>
      <c r="GTM467" s="17"/>
      <c r="GTN467" s="17"/>
      <c r="GTO467" s="17"/>
      <c r="GTP467" s="17"/>
      <c r="GTQ467" s="17"/>
      <c r="GTR467" s="17"/>
      <c r="GTS467" s="17"/>
      <c r="GTT467" s="17"/>
      <c r="GTU467" s="17"/>
      <c r="GTV467" s="17"/>
      <c r="GTW467" s="17"/>
      <c r="GTX467" s="17"/>
      <c r="GTY467" s="17"/>
      <c r="GTZ467" s="17"/>
      <c r="GUA467" s="17"/>
      <c r="GUB467" s="17"/>
      <c r="GUC467" s="17"/>
      <c r="GUD467" s="17"/>
      <c r="GUE467" s="17"/>
      <c r="GUF467" s="17"/>
      <c r="GUG467" s="17"/>
      <c r="GUH467" s="17"/>
      <c r="GUI467" s="17"/>
      <c r="GUJ467" s="17"/>
      <c r="GUK467" s="17"/>
      <c r="GUL467" s="17"/>
      <c r="GUM467" s="17"/>
      <c r="GUN467" s="17"/>
      <c r="GUO467" s="17"/>
      <c r="GUP467" s="17"/>
      <c r="GUQ467" s="17"/>
      <c r="GUR467" s="17"/>
      <c r="GUS467" s="17"/>
      <c r="GUT467" s="17"/>
      <c r="GUU467" s="17"/>
      <c r="GUV467" s="17"/>
      <c r="GUW467" s="17"/>
      <c r="GUX467" s="17"/>
      <c r="GUY467" s="17"/>
      <c r="GUZ467" s="17"/>
      <c r="GVA467" s="17"/>
      <c r="GVB467" s="17"/>
      <c r="GVC467" s="17"/>
      <c r="GVD467" s="17"/>
      <c r="GVE467" s="17"/>
      <c r="GVF467" s="17"/>
      <c r="GVG467" s="17"/>
      <c r="GVH467" s="17"/>
      <c r="GVI467" s="17"/>
      <c r="GVJ467" s="17"/>
      <c r="GVK467" s="17"/>
      <c r="GVL467" s="17"/>
      <c r="GVM467" s="17"/>
      <c r="GVN467" s="17"/>
      <c r="GVO467" s="17"/>
      <c r="GVP467" s="17"/>
      <c r="GVQ467" s="17"/>
      <c r="GVR467" s="17"/>
      <c r="GVS467" s="17"/>
      <c r="GVT467" s="17"/>
      <c r="GVU467" s="17"/>
      <c r="GVV467" s="17"/>
      <c r="GVW467" s="17"/>
      <c r="GVX467" s="17"/>
      <c r="GVY467" s="17"/>
      <c r="GVZ467" s="17"/>
      <c r="GWA467" s="17"/>
      <c r="GWB467" s="17"/>
      <c r="GWC467" s="17"/>
      <c r="GWD467" s="17"/>
      <c r="GWE467" s="17"/>
      <c r="GWF467" s="17"/>
      <c r="GWG467" s="17"/>
      <c r="GWH467" s="17"/>
      <c r="GWI467" s="17"/>
      <c r="GWJ467" s="17"/>
      <c r="GWK467" s="17"/>
      <c r="GWL467" s="17"/>
      <c r="GWM467" s="17"/>
      <c r="GWN467" s="17"/>
      <c r="GWO467" s="17"/>
      <c r="GWP467" s="17"/>
      <c r="GWQ467" s="17"/>
      <c r="GWR467" s="17"/>
      <c r="GWS467" s="17"/>
      <c r="GWT467" s="17"/>
      <c r="GWU467" s="17"/>
      <c r="GWV467" s="17"/>
      <c r="GWW467" s="17"/>
      <c r="GWX467" s="17"/>
      <c r="GWY467" s="17"/>
      <c r="GWZ467" s="17"/>
      <c r="GXA467" s="17"/>
      <c r="GXB467" s="17"/>
      <c r="GXC467" s="17"/>
      <c r="GXD467" s="17"/>
      <c r="GXE467" s="17"/>
      <c r="GXF467" s="17"/>
      <c r="GXG467" s="17"/>
      <c r="GXH467" s="17"/>
      <c r="GXI467" s="17"/>
      <c r="GXJ467" s="17"/>
      <c r="GXK467" s="17"/>
      <c r="GXL467" s="17"/>
      <c r="GXM467" s="17"/>
      <c r="GXN467" s="17"/>
      <c r="GXO467" s="17"/>
      <c r="GXP467" s="17"/>
      <c r="GXQ467" s="17"/>
      <c r="GXR467" s="17"/>
      <c r="GXS467" s="17"/>
      <c r="GXT467" s="17"/>
      <c r="GXU467" s="17"/>
      <c r="GXV467" s="17"/>
      <c r="GXW467" s="17"/>
      <c r="GXX467" s="17"/>
      <c r="GXY467" s="17"/>
      <c r="GXZ467" s="17"/>
      <c r="GYA467" s="17"/>
      <c r="GYB467" s="17"/>
      <c r="GYC467" s="17"/>
      <c r="GYD467" s="17"/>
      <c r="GYE467" s="17"/>
      <c r="GYF467" s="17"/>
      <c r="GYG467" s="17"/>
      <c r="GYH467" s="17"/>
      <c r="GYI467" s="17"/>
      <c r="GYJ467" s="17"/>
      <c r="GYK467" s="17"/>
      <c r="GYL467" s="17"/>
      <c r="GYM467" s="17"/>
      <c r="GYN467" s="17"/>
      <c r="GYO467" s="17"/>
      <c r="GYP467" s="17"/>
      <c r="GYQ467" s="17"/>
      <c r="GYR467" s="17"/>
      <c r="GYS467" s="17"/>
      <c r="GYT467" s="17"/>
      <c r="GYU467" s="17"/>
      <c r="GYV467" s="17"/>
      <c r="GYW467" s="17"/>
      <c r="GYX467" s="17"/>
      <c r="GYY467" s="17"/>
      <c r="GYZ467" s="17"/>
      <c r="GZA467" s="17"/>
      <c r="GZB467" s="17"/>
      <c r="GZC467" s="17"/>
      <c r="GZD467" s="17"/>
      <c r="GZE467" s="17"/>
      <c r="GZF467" s="17"/>
      <c r="GZG467" s="17"/>
      <c r="GZH467" s="17"/>
      <c r="GZI467" s="17"/>
      <c r="GZJ467" s="17"/>
      <c r="GZK467" s="17"/>
      <c r="GZL467" s="17"/>
      <c r="GZM467" s="17"/>
      <c r="GZN467" s="17"/>
      <c r="GZO467" s="17"/>
      <c r="GZP467" s="17"/>
      <c r="GZQ467" s="17"/>
      <c r="GZR467" s="17"/>
      <c r="GZS467" s="17"/>
      <c r="GZT467" s="17"/>
      <c r="GZU467" s="17"/>
      <c r="GZV467" s="17"/>
      <c r="GZW467" s="17"/>
      <c r="GZX467" s="17"/>
      <c r="GZY467" s="17"/>
      <c r="GZZ467" s="17"/>
      <c r="HAA467" s="17"/>
      <c r="HAB467" s="17"/>
      <c r="HAC467" s="17"/>
      <c r="HAD467" s="17"/>
      <c r="HAE467" s="17"/>
      <c r="HAF467" s="17"/>
      <c r="HAG467" s="17"/>
      <c r="HAH467" s="17"/>
      <c r="HAI467" s="17"/>
      <c r="HAJ467" s="17"/>
      <c r="HAK467" s="17"/>
      <c r="HAL467" s="17"/>
      <c r="HAM467" s="17"/>
      <c r="HAN467" s="17"/>
      <c r="HAO467" s="17"/>
      <c r="HAP467" s="17"/>
      <c r="HAQ467" s="17"/>
      <c r="HAR467" s="17"/>
      <c r="HAS467" s="17"/>
      <c r="HAT467" s="17"/>
      <c r="HAU467" s="17"/>
      <c r="HAV467" s="17"/>
      <c r="HAW467" s="17"/>
      <c r="HAX467" s="17"/>
      <c r="HAY467" s="17"/>
      <c r="HAZ467" s="17"/>
      <c r="HBA467" s="17"/>
      <c r="HBB467" s="17"/>
      <c r="HBC467" s="17"/>
      <c r="HBD467" s="17"/>
      <c r="HBE467" s="17"/>
      <c r="HBF467" s="17"/>
      <c r="HBG467" s="17"/>
      <c r="HBH467" s="17"/>
      <c r="HBI467" s="17"/>
      <c r="HBJ467" s="17"/>
      <c r="HBK467" s="17"/>
      <c r="HBL467" s="17"/>
      <c r="HBM467" s="17"/>
      <c r="HBN467" s="17"/>
      <c r="HBO467" s="17"/>
      <c r="HBP467" s="17"/>
      <c r="HBQ467" s="17"/>
      <c r="HBR467" s="17"/>
      <c r="HBS467" s="17"/>
      <c r="HBT467" s="17"/>
      <c r="HBU467" s="17"/>
      <c r="HBV467" s="17"/>
      <c r="HBW467" s="17"/>
      <c r="HBX467" s="17"/>
      <c r="HBY467" s="17"/>
      <c r="HBZ467" s="17"/>
      <c r="HCA467" s="17"/>
      <c r="HCB467" s="17"/>
      <c r="HCC467" s="17"/>
      <c r="HCD467" s="17"/>
      <c r="HCE467" s="17"/>
      <c r="HCF467" s="17"/>
      <c r="HCG467" s="17"/>
      <c r="HCH467" s="17"/>
      <c r="HCI467" s="17"/>
      <c r="HCJ467" s="17"/>
      <c r="HCK467" s="17"/>
      <c r="HCL467" s="17"/>
      <c r="HCM467" s="17"/>
      <c r="HCN467" s="17"/>
      <c r="HCO467" s="17"/>
      <c r="HCP467" s="17"/>
      <c r="HCQ467" s="17"/>
      <c r="HCR467" s="17"/>
      <c r="HCS467" s="17"/>
      <c r="HCT467" s="17"/>
      <c r="HCU467" s="17"/>
      <c r="HCV467" s="17"/>
      <c r="HCW467" s="17"/>
      <c r="HCX467" s="17"/>
      <c r="HCY467" s="17"/>
      <c r="HCZ467" s="17"/>
      <c r="HDA467" s="17"/>
      <c r="HDB467" s="17"/>
      <c r="HDC467" s="17"/>
      <c r="HDD467" s="17"/>
      <c r="HDE467" s="17"/>
      <c r="HDF467" s="17"/>
      <c r="HDG467" s="17"/>
      <c r="HDH467" s="17"/>
      <c r="HDI467" s="17"/>
      <c r="HDJ467" s="17"/>
      <c r="HDK467" s="17"/>
      <c r="HDL467" s="17"/>
      <c r="HDM467" s="17"/>
      <c r="HDN467" s="17"/>
      <c r="HDO467" s="17"/>
      <c r="HDP467" s="17"/>
      <c r="HDQ467" s="17"/>
      <c r="HDR467" s="17"/>
      <c r="HDS467" s="17"/>
      <c r="HDT467" s="17"/>
      <c r="HDU467" s="17"/>
      <c r="HDV467" s="17"/>
      <c r="HDW467" s="17"/>
      <c r="HDX467" s="17"/>
      <c r="HDY467" s="17"/>
      <c r="HDZ467" s="17"/>
      <c r="HEA467" s="17"/>
      <c r="HEB467" s="17"/>
      <c r="HEC467" s="17"/>
      <c r="HED467" s="17"/>
      <c r="HEE467" s="17"/>
      <c r="HEF467" s="17"/>
      <c r="HEG467" s="17"/>
      <c r="HEH467" s="17"/>
      <c r="HEI467" s="17"/>
      <c r="HEJ467" s="17"/>
      <c r="HEK467" s="17"/>
      <c r="HEL467" s="17"/>
      <c r="HEM467" s="17"/>
      <c r="HEN467" s="17"/>
      <c r="HEO467" s="17"/>
      <c r="HEP467" s="17"/>
      <c r="HEQ467" s="17"/>
      <c r="HER467" s="17"/>
      <c r="HES467" s="17"/>
      <c r="HET467" s="17"/>
      <c r="HEU467" s="17"/>
      <c r="HEV467" s="17"/>
      <c r="HEW467" s="17"/>
      <c r="HEX467" s="17"/>
      <c r="HEY467" s="17"/>
      <c r="HEZ467" s="17"/>
      <c r="HFA467" s="17"/>
      <c r="HFB467" s="17"/>
      <c r="HFC467" s="17"/>
      <c r="HFD467" s="17"/>
      <c r="HFE467" s="17"/>
      <c r="HFF467" s="17"/>
      <c r="HFG467" s="17"/>
      <c r="HFH467" s="17"/>
      <c r="HFI467" s="17"/>
      <c r="HFJ467" s="17"/>
      <c r="HFK467" s="17"/>
      <c r="HFL467" s="17"/>
      <c r="HFM467" s="17"/>
      <c r="HFN467" s="17"/>
      <c r="HFO467" s="17"/>
      <c r="HFP467" s="17"/>
      <c r="HFQ467" s="17"/>
      <c r="HFR467" s="17"/>
      <c r="HFS467" s="17"/>
      <c r="HFT467" s="17"/>
      <c r="HFU467" s="17"/>
      <c r="HFV467" s="17"/>
      <c r="HFW467" s="17"/>
      <c r="HFX467" s="17"/>
      <c r="HFY467" s="17"/>
      <c r="HFZ467" s="17"/>
      <c r="HGA467" s="17"/>
      <c r="HGB467" s="17"/>
      <c r="HGC467" s="17"/>
      <c r="HGD467" s="17"/>
      <c r="HGE467" s="17"/>
      <c r="HGF467" s="17"/>
      <c r="HGG467" s="17"/>
      <c r="HGH467" s="17"/>
      <c r="HGI467" s="17"/>
      <c r="HGJ467" s="17"/>
      <c r="HGK467" s="17"/>
      <c r="HGL467" s="17"/>
      <c r="HGM467" s="17"/>
      <c r="HGN467" s="17"/>
      <c r="HGO467" s="17"/>
      <c r="HGP467" s="17"/>
      <c r="HGQ467" s="17"/>
      <c r="HGR467" s="17"/>
      <c r="HGS467" s="17"/>
      <c r="HGT467" s="17"/>
      <c r="HGU467" s="17"/>
      <c r="HGV467" s="17"/>
      <c r="HGW467" s="17"/>
      <c r="HGX467" s="17"/>
      <c r="HGY467" s="17"/>
      <c r="HGZ467" s="17"/>
      <c r="HHA467" s="17"/>
      <c r="HHB467" s="17"/>
      <c r="HHC467" s="17"/>
      <c r="HHD467" s="17"/>
      <c r="HHE467" s="17"/>
      <c r="HHF467" s="17"/>
      <c r="HHG467" s="17"/>
      <c r="HHH467" s="17"/>
      <c r="HHI467" s="17"/>
      <c r="HHJ467" s="17"/>
      <c r="HHK467" s="17"/>
      <c r="HHL467" s="17"/>
      <c r="HHM467" s="17"/>
      <c r="HHN467" s="17"/>
      <c r="HHO467" s="17"/>
      <c r="HHP467" s="17"/>
      <c r="HHQ467" s="17"/>
      <c r="HHR467" s="17"/>
      <c r="HHS467" s="17"/>
      <c r="HHT467" s="17"/>
      <c r="HHU467" s="17"/>
      <c r="HHV467" s="17"/>
      <c r="HHW467" s="17"/>
      <c r="HHX467" s="17"/>
      <c r="HHY467" s="17"/>
      <c r="HHZ467" s="17"/>
      <c r="HIA467" s="17"/>
      <c r="HIB467" s="17"/>
      <c r="HIC467" s="17"/>
      <c r="HID467" s="17"/>
      <c r="HIE467" s="17"/>
      <c r="HIF467" s="17"/>
      <c r="HIG467" s="17"/>
      <c r="HIH467" s="17"/>
      <c r="HII467" s="17"/>
      <c r="HIJ467" s="17"/>
      <c r="HIK467" s="17"/>
      <c r="HIL467" s="17"/>
      <c r="HIM467" s="17"/>
      <c r="HIN467" s="17"/>
      <c r="HIO467" s="17"/>
      <c r="HIP467" s="17"/>
      <c r="HIQ467" s="17"/>
      <c r="HIR467" s="17"/>
      <c r="HIS467" s="17"/>
      <c r="HIT467" s="17"/>
      <c r="HIU467" s="17"/>
      <c r="HIV467" s="17"/>
      <c r="HIW467" s="17"/>
      <c r="HIX467" s="17"/>
      <c r="HIY467" s="17"/>
      <c r="HIZ467" s="17"/>
      <c r="HJA467" s="17"/>
      <c r="HJB467" s="17"/>
      <c r="HJC467" s="17"/>
      <c r="HJD467" s="17"/>
      <c r="HJE467" s="17"/>
      <c r="HJF467" s="17"/>
      <c r="HJG467" s="17"/>
      <c r="HJH467" s="17"/>
      <c r="HJI467" s="17"/>
      <c r="HJJ467" s="17"/>
      <c r="HJK467" s="17"/>
      <c r="HJL467" s="17"/>
      <c r="HJM467" s="17"/>
      <c r="HJN467" s="17"/>
      <c r="HJO467" s="17"/>
      <c r="HJP467" s="17"/>
      <c r="HJQ467" s="17"/>
      <c r="HJR467" s="17"/>
      <c r="HJS467" s="17"/>
      <c r="HJT467" s="17"/>
      <c r="HJU467" s="17"/>
      <c r="HJV467" s="17"/>
      <c r="HJW467" s="17"/>
      <c r="HJX467" s="17"/>
      <c r="HJY467" s="17"/>
      <c r="HJZ467" s="17"/>
      <c r="HKA467" s="17"/>
      <c r="HKB467" s="17"/>
      <c r="HKC467" s="17"/>
      <c r="HKD467" s="17"/>
      <c r="HKE467" s="17"/>
      <c r="HKF467" s="17"/>
      <c r="HKG467" s="17"/>
      <c r="HKH467" s="17"/>
      <c r="HKI467" s="17"/>
      <c r="HKJ467" s="17"/>
      <c r="HKK467" s="17"/>
      <c r="HKL467" s="17"/>
      <c r="HKM467" s="17"/>
      <c r="HKN467" s="17"/>
      <c r="HKO467" s="17"/>
      <c r="HKP467" s="17"/>
      <c r="HKQ467" s="17"/>
      <c r="HKR467" s="17"/>
      <c r="HKS467" s="17"/>
      <c r="HKT467" s="17"/>
      <c r="HKU467" s="17"/>
      <c r="HKV467" s="17"/>
      <c r="HKW467" s="17"/>
      <c r="HKX467" s="17"/>
      <c r="HKY467" s="17"/>
      <c r="HKZ467" s="17"/>
      <c r="HLA467" s="17"/>
      <c r="HLB467" s="17"/>
      <c r="HLC467" s="17"/>
      <c r="HLD467" s="17"/>
      <c r="HLE467" s="17"/>
      <c r="HLF467" s="17"/>
      <c r="HLG467" s="17"/>
      <c r="HLH467" s="17"/>
      <c r="HLI467" s="17"/>
      <c r="HLJ467" s="17"/>
      <c r="HLK467" s="17"/>
      <c r="HLL467" s="17"/>
      <c r="HLM467" s="17"/>
      <c r="HLN467" s="17"/>
      <c r="HLO467" s="17"/>
      <c r="HLP467" s="17"/>
      <c r="HLQ467" s="17"/>
      <c r="HLR467" s="17"/>
      <c r="HLS467" s="17"/>
      <c r="HLT467" s="17"/>
      <c r="HLU467" s="17"/>
      <c r="HLV467" s="17"/>
      <c r="HLW467" s="17"/>
      <c r="HLX467" s="17"/>
      <c r="HLY467" s="17"/>
      <c r="HLZ467" s="17"/>
      <c r="HMA467" s="17"/>
      <c r="HMB467" s="17"/>
      <c r="HMC467" s="17"/>
      <c r="HMD467" s="17"/>
      <c r="HME467" s="17"/>
      <c r="HMF467" s="17"/>
      <c r="HMG467" s="17"/>
      <c r="HMH467" s="17"/>
      <c r="HMI467" s="17"/>
      <c r="HMJ467" s="17"/>
      <c r="HMK467" s="17"/>
      <c r="HML467" s="17"/>
      <c r="HMM467" s="17"/>
      <c r="HMN467" s="17"/>
      <c r="HMO467" s="17"/>
      <c r="HMP467" s="17"/>
      <c r="HMQ467" s="17"/>
      <c r="HMR467" s="17"/>
      <c r="HMS467" s="17"/>
      <c r="HMT467" s="17"/>
      <c r="HMU467" s="17"/>
      <c r="HMV467" s="17"/>
      <c r="HMW467" s="17"/>
      <c r="HMX467" s="17"/>
      <c r="HMY467" s="17"/>
      <c r="HMZ467" s="17"/>
      <c r="HNA467" s="17"/>
      <c r="HNB467" s="17"/>
      <c r="HNC467" s="17"/>
      <c r="HND467" s="17"/>
      <c r="HNE467" s="17"/>
      <c r="HNF467" s="17"/>
      <c r="HNG467" s="17"/>
      <c r="HNH467" s="17"/>
      <c r="HNI467" s="17"/>
      <c r="HNJ467" s="17"/>
      <c r="HNK467" s="17"/>
      <c r="HNL467" s="17"/>
      <c r="HNM467" s="17"/>
      <c r="HNN467" s="17"/>
      <c r="HNO467" s="17"/>
      <c r="HNP467" s="17"/>
      <c r="HNQ467" s="17"/>
      <c r="HNR467" s="17"/>
      <c r="HNS467" s="17"/>
      <c r="HNT467" s="17"/>
      <c r="HNU467" s="17"/>
      <c r="HNV467" s="17"/>
      <c r="HNW467" s="17"/>
      <c r="HNX467" s="17"/>
      <c r="HNY467" s="17"/>
      <c r="HNZ467" s="17"/>
      <c r="HOA467" s="17"/>
      <c r="HOB467" s="17"/>
      <c r="HOC467" s="17"/>
      <c r="HOD467" s="17"/>
      <c r="HOE467" s="17"/>
      <c r="HOF467" s="17"/>
      <c r="HOG467" s="17"/>
      <c r="HOH467" s="17"/>
      <c r="HOI467" s="17"/>
      <c r="HOJ467" s="17"/>
      <c r="HOK467" s="17"/>
      <c r="HOL467" s="17"/>
      <c r="HOM467" s="17"/>
      <c r="HON467" s="17"/>
      <c r="HOO467" s="17"/>
      <c r="HOP467" s="17"/>
      <c r="HOQ467" s="17"/>
      <c r="HOR467" s="17"/>
      <c r="HOS467" s="17"/>
      <c r="HOT467" s="17"/>
      <c r="HOU467" s="17"/>
      <c r="HOV467" s="17"/>
      <c r="HOW467" s="17"/>
      <c r="HOX467" s="17"/>
      <c r="HOY467" s="17"/>
      <c r="HOZ467" s="17"/>
      <c r="HPA467" s="17"/>
      <c r="HPB467" s="17"/>
      <c r="HPC467" s="17"/>
      <c r="HPD467" s="17"/>
      <c r="HPE467" s="17"/>
      <c r="HPF467" s="17"/>
      <c r="HPG467" s="17"/>
      <c r="HPH467" s="17"/>
      <c r="HPI467" s="17"/>
      <c r="HPJ467" s="17"/>
      <c r="HPK467" s="17"/>
      <c r="HPL467" s="17"/>
      <c r="HPM467" s="17"/>
      <c r="HPN467" s="17"/>
      <c r="HPO467" s="17"/>
      <c r="HPP467" s="17"/>
      <c r="HPQ467" s="17"/>
      <c r="HPR467" s="17"/>
      <c r="HPS467" s="17"/>
      <c r="HPT467" s="17"/>
      <c r="HPU467" s="17"/>
      <c r="HPV467" s="17"/>
      <c r="HPW467" s="17"/>
      <c r="HPX467" s="17"/>
      <c r="HPY467" s="17"/>
      <c r="HPZ467" s="17"/>
      <c r="HQA467" s="17"/>
      <c r="HQB467" s="17"/>
      <c r="HQC467" s="17"/>
      <c r="HQD467" s="17"/>
      <c r="HQE467" s="17"/>
      <c r="HQF467" s="17"/>
      <c r="HQG467" s="17"/>
      <c r="HQH467" s="17"/>
      <c r="HQI467" s="17"/>
      <c r="HQJ467" s="17"/>
      <c r="HQK467" s="17"/>
      <c r="HQL467" s="17"/>
      <c r="HQM467" s="17"/>
      <c r="HQN467" s="17"/>
      <c r="HQO467" s="17"/>
      <c r="HQP467" s="17"/>
      <c r="HQQ467" s="17"/>
      <c r="HQR467" s="17"/>
      <c r="HQS467" s="17"/>
      <c r="HQT467" s="17"/>
      <c r="HQU467" s="17"/>
      <c r="HQV467" s="17"/>
      <c r="HQW467" s="17"/>
      <c r="HQX467" s="17"/>
      <c r="HQY467" s="17"/>
      <c r="HQZ467" s="17"/>
      <c r="HRA467" s="17"/>
      <c r="HRB467" s="17"/>
      <c r="HRC467" s="17"/>
      <c r="HRD467" s="17"/>
      <c r="HRE467" s="17"/>
      <c r="HRF467" s="17"/>
      <c r="HRG467" s="17"/>
      <c r="HRH467" s="17"/>
      <c r="HRI467" s="17"/>
      <c r="HRJ467" s="17"/>
      <c r="HRK467" s="17"/>
      <c r="HRL467" s="17"/>
      <c r="HRM467" s="17"/>
      <c r="HRN467" s="17"/>
      <c r="HRO467" s="17"/>
      <c r="HRP467" s="17"/>
      <c r="HRQ467" s="17"/>
      <c r="HRR467" s="17"/>
      <c r="HRS467" s="17"/>
      <c r="HRT467" s="17"/>
      <c r="HRU467" s="17"/>
      <c r="HRV467" s="17"/>
      <c r="HRW467" s="17"/>
      <c r="HRX467" s="17"/>
      <c r="HRY467" s="17"/>
      <c r="HRZ467" s="17"/>
      <c r="HSA467" s="17"/>
      <c r="HSB467" s="17"/>
      <c r="HSC467" s="17"/>
      <c r="HSD467" s="17"/>
      <c r="HSE467" s="17"/>
      <c r="HSF467" s="17"/>
      <c r="HSG467" s="17"/>
      <c r="HSH467" s="17"/>
      <c r="HSI467" s="17"/>
      <c r="HSJ467" s="17"/>
      <c r="HSK467" s="17"/>
      <c r="HSL467" s="17"/>
      <c r="HSM467" s="17"/>
      <c r="HSN467" s="17"/>
      <c r="HSO467" s="17"/>
      <c r="HSP467" s="17"/>
      <c r="HSQ467" s="17"/>
      <c r="HSR467" s="17"/>
      <c r="HSS467" s="17"/>
      <c r="HST467" s="17"/>
      <c r="HSU467" s="17"/>
      <c r="HSV467" s="17"/>
      <c r="HSW467" s="17"/>
      <c r="HSX467" s="17"/>
      <c r="HSY467" s="17"/>
      <c r="HSZ467" s="17"/>
      <c r="HTA467" s="17"/>
      <c r="HTB467" s="17"/>
      <c r="HTC467" s="17"/>
      <c r="HTD467" s="17"/>
      <c r="HTE467" s="17"/>
      <c r="HTF467" s="17"/>
      <c r="HTG467" s="17"/>
      <c r="HTH467" s="17"/>
      <c r="HTI467" s="17"/>
      <c r="HTJ467" s="17"/>
      <c r="HTK467" s="17"/>
      <c r="HTL467" s="17"/>
      <c r="HTM467" s="17"/>
      <c r="HTN467" s="17"/>
      <c r="HTO467" s="17"/>
      <c r="HTP467" s="17"/>
      <c r="HTQ467" s="17"/>
      <c r="HTR467" s="17"/>
      <c r="HTS467" s="17"/>
      <c r="HTT467" s="17"/>
      <c r="HTU467" s="17"/>
      <c r="HTV467" s="17"/>
      <c r="HTW467" s="17"/>
      <c r="HTX467" s="17"/>
      <c r="HTY467" s="17"/>
      <c r="HTZ467" s="17"/>
      <c r="HUA467" s="17"/>
      <c r="HUB467" s="17"/>
      <c r="HUC467" s="17"/>
      <c r="HUD467" s="17"/>
      <c r="HUE467" s="17"/>
      <c r="HUF467" s="17"/>
      <c r="HUG467" s="17"/>
      <c r="HUH467" s="17"/>
      <c r="HUI467" s="17"/>
      <c r="HUJ467" s="17"/>
      <c r="HUK467" s="17"/>
      <c r="HUL467" s="17"/>
      <c r="HUM467" s="17"/>
      <c r="HUN467" s="17"/>
      <c r="HUO467" s="17"/>
      <c r="HUP467" s="17"/>
      <c r="HUQ467" s="17"/>
      <c r="HUR467" s="17"/>
      <c r="HUS467" s="17"/>
      <c r="HUT467" s="17"/>
      <c r="HUU467" s="17"/>
      <c r="HUV467" s="17"/>
      <c r="HUW467" s="17"/>
      <c r="HUX467" s="17"/>
      <c r="HUY467" s="17"/>
      <c r="HUZ467" s="17"/>
      <c r="HVA467" s="17"/>
      <c r="HVB467" s="17"/>
      <c r="HVC467" s="17"/>
      <c r="HVD467" s="17"/>
      <c r="HVE467" s="17"/>
      <c r="HVF467" s="17"/>
      <c r="HVG467" s="17"/>
      <c r="HVH467" s="17"/>
      <c r="HVI467" s="17"/>
      <c r="HVJ467" s="17"/>
      <c r="HVK467" s="17"/>
      <c r="HVL467" s="17"/>
      <c r="HVM467" s="17"/>
      <c r="HVN467" s="17"/>
      <c r="HVO467" s="17"/>
      <c r="HVP467" s="17"/>
      <c r="HVQ467" s="17"/>
      <c r="HVR467" s="17"/>
      <c r="HVS467" s="17"/>
      <c r="HVT467" s="17"/>
      <c r="HVU467" s="17"/>
      <c r="HVV467" s="17"/>
      <c r="HVW467" s="17"/>
      <c r="HVX467" s="17"/>
      <c r="HVY467" s="17"/>
      <c r="HVZ467" s="17"/>
      <c r="HWA467" s="17"/>
      <c r="HWB467" s="17"/>
      <c r="HWC467" s="17"/>
      <c r="HWD467" s="17"/>
      <c r="HWE467" s="17"/>
      <c r="HWF467" s="17"/>
      <c r="HWG467" s="17"/>
      <c r="HWH467" s="17"/>
      <c r="HWI467" s="17"/>
      <c r="HWJ467" s="17"/>
      <c r="HWK467" s="17"/>
      <c r="HWL467" s="17"/>
      <c r="HWM467" s="17"/>
      <c r="HWN467" s="17"/>
      <c r="HWO467" s="17"/>
      <c r="HWP467" s="17"/>
      <c r="HWQ467" s="17"/>
      <c r="HWR467" s="17"/>
      <c r="HWS467" s="17"/>
      <c r="HWT467" s="17"/>
      <c r="HWU467" s="17"/>
      <c r="HWV467" s="17"/>
      <c r="HWW467" s="17"/>
      <c r="HWX467" s="17"/>
      <c r="HWY467" s="17"/>
      <c r="HWZ467" s="17"/>
      <c r="HXA467" s="17"/>
      <c r="HXB467" s="17"/>
      <c r="HXC467" s="17"/>
      <c r="HXD467" s="17"/>
      <c r="HXE467" s="17"/>
      <c r="HXF467" s="17"/>
      <c r="HXG467" s="17"/>
      <c r="HXH467" s="17"/>
      <c r="HXI467" s="17"/>
      <c r="HXJ467" s="17"/>
      <c r="HXK467" s="17"/>
      <c r="HXL467" s="17"/>
      <c r="HXM467" s="17"/>
      <c r="HXN467" s="17"/>
      <c r="HXO467" s="17"/>
      <c r="HXP467" s="17"/>
      <c r="HXQ467" s="17"/>
      <c r="HXR467" s="17"/>
      <c r="HXS467" s="17"/>
      <c r="HXT467" s="17"/>
      <c r="HXU467" s="17"/>
      <c r="HXV467" s="17"/>
      <c r="HXW467" s="17"/>
      <c r="HXX467" s="17"/>
      <c r="HXY467" s="17"/>
      <c r="HXZ467" s="17"/>
      <c r="HYA467" s="17"/>
      <c r="HYB467" s="17"/>
      <c r="HYC467" s="17"/>
      <c r="HYD467" s="17"/>
      <c r="HYE467" s="17"/>
      <c r="HYF467" s="17"/>
      <c r="HYG467" s="17"/>
      <c r="HYH467" s="17"/>
      <c r="HYI467" s="17"/>
      <c r="HYJ467" s="17"/>
      <c r="HYK467" s="17"/>
      <c r="HYL467" s="17"/>
      <c r="HYM467" s="17"/>
      <c r="HYN467" s="17"/>
      <c r="HYO467" s="17"/>
      <c r="HYP467" s="17"/>
      <c r="HYQ467" s="17"/>
      <c r="HYR467" s="17"/>
      <c r="HYS467" s="17"/>
      <c r="HYT467" s="17"/>
      <c r="HYU467" s="17"/>
      <c r="HYV467" s="17"/>
      <c r="HYW467" s="17"/>
      <c r="HYX467" s="17"/>
      <c r="HYY467" s="17"/>
      <c r="HYZ467" s="17"/>
      <c r="HZA467" s="17"/>
      <c r="HZB467" s="17"/>
      <c r="HZC467" s="17"/>
      <c r="HZD467" s="17"/>
      <c r="HZE467" s="17"/>
      <c r="HZF467" s="17"/>
      <c r="HZG467" s="17"/>
      <c r="HZH467" s="17"/>
      <c r="HZI467" s="17"/>
      <c r="HZJ467" s="17"/>
      <c r="HZK467" s="17"/>
      <c r="HZL467" s="17"/>
      <c r="HZM467" s="17"/>
      <c r="HZN467" s="17"/>
      <c r="HZO467" s="17"/>
      <c r="HZP467" s="17"/>
      <c r="HZQ467" s="17"/>
      <c r="HZR467" s="17"/>
      <c r="HZS467" s="17"/>
      <c r="HZT467" s="17"/>
      <c r="HZU467" s="17"/>
      <c r="HZV467" s="17"/>
      <c r="HZW467" s="17"/>
      <c r="HZX467" s="17"/>
      <c r="HZY467" s="17"/>
      <c r="HZZ467" s="17"/>
      <c r="IAA467" s="17"/>
      <c r="IAB467" s="17"/>
      <c r="IAC467" s="17"/>
      <c r="IAD467" s="17"/>
      <c r="IAE467" s="17"/>
      <c r="IAF467" s="17"/>
      <c r="IAG467" s="17"/>
      <c r="IAH467" s="17"/>
      <c r="IAI467" s="17"/>
      <c r="IAJ467" s="17"/>
      <c r="IAK467" s="17"/>
      <c r="IAL467" s="17"/>
      <c r="IAM467" s="17"/>
      <c r="IAN467" s="17"/>
      <c r="IAO467" s="17"/>
      <c r="IAP467" s="17"/>
      <c r="IAQ467" s="17"/>
      <c r="IAR467" s="17"/>
      <c r="IAS467" s="17"/>
      <c r="IAT467" s="17"/>
      <c r="IAU467" s="17"/>
      <c r="IAV467" s="17"/>
      <c r="IAW467" s="17"/>
      <c r="IAX467" s="17"/>
      <c r="IAY467" s="17"/>
      <c r="IAZ467" s="17"/>
      <c r="IBA467" s="17"/>
      <c r="IBB467" s="17"/>
      <c r="IBC467" s="17"/>
      <c r="IBD467" s="17"/>
      <c r="IBE467" s="17"/>
      <c r="IBF467" s="17"/>
      <c r="IBG467" s="17"/>
      <c r="IBH467" s="17"/>
      <c r="IBI467" s="17"/>
      <c r="IBJ467" s="17"/>
      <c r="IBK467" s="17"/>
      <c r="IBL467" s="17"/>
      <c r="IBM467" s="17"/>
      <c r="IBN467" s="17"/>
      <c r="IBO467" s="17"/>
      <c r="IBP467" s="17"/>
      <c r="IBQ467" s="17"/>
      <c r="IBR467" s="17"/>
      <c r="IBS467" s="17"/>
      <c r="IBT467" s="17"/>
      <c r="IBU467" s="17"/>
      <c r="IBV467" s="17"/>
      <c r="IBW467" s="17"/>
      <c r="IBX467" s="17"/>
      <c r="IBY467" s="17"/>
      <c r="IBZ467" s="17"/>
      <c r="ICA467" s="17"/>
      <c r="ICB467" s="17"/>
      <c r="ICC467" s="17"/>
      <c r="ICD467" s="17"/>
      <c r="ICE467" s="17"/>
      <c r="ICF467" s="17"/>
      <c r="ICG467" s="17"/>
      <c r="ICH467" s="17"/>
      <c r="ICI467" s="17"/>
      <c r="ICJ467" s="17"/>
      <c r="ICK467" s="17"/>
      <c r="ICL467" s="17"/>
      <c r="ICM467" s="17"/>
      <c r="ICN467" s="17"/>
      <c r="ICO467" s="17"/>
      <c r="ICP467" s="17"/>
      <c r="ICQ467" s="17"/>
      <c r="ICR467" s="17"/>
      <c r="ICS467" s="17"/>
      <c r="ICT467" s="17"/>
      <c r="ICU467" s="17"/>
      <c r="ICV467" s="17"/>
      <c r="ICW467" s="17"/>
      <c r="ICX467" s="17"/>
      <c r="ICY467" s="17"/>
      <c r="ICZ467" s="17"/>
      <c r="IDA467" s="17"/>
      <c r="IDB467" s="17"/>
      <c r="IDC467" s="17"/>
      <c r="IDD467" s="17"/>
      <c r="IDE467" s="17"/>
      <c r="IDF467" s="17"/>
      <c r="IDG467" s="17"/>
      <c r="IDH467" s="17"/>
      <c r="IDI467" s="17"/>
      <c r="IDJ467" s="17"/>
      <c r="IDK467" s="17"/>
      <c r="IDL467" s="17"/>
      <c r="IDM467" s="17"/>
      <c r="IDN467" s="17"/>
      <c r="IDO467" s="17"/>
      <c r="IDP467" s="17"/>
      <c r="IDQ467" s="17"/>
      <c r="IDR467" s="17"/>
      <c r="IDS467" s="17"/>
      <c r="IDT467" s="17"/>
      <c r="IDU467" s="17"/>
      <c r="IDV467" s="17"/>
      <c r="IDW467" s="17"/>
      <c r="IDX467" s="17"/>
      <c r="IDY467" s="17"/>
      <c r="IDZ467" s="17"/>
      <c r="IEA467" s="17"/>
      <c r="IEB467" s="17"/>
      <c r="IEC467" s="17"/>
      <c r="IED467" s="17"/>
      <c r="IEE467" s="17"/>
      <c r="IEF467" s="17"/>
      <c r="IEG467" s="17"/>
      <c r="IEH467" s="17"/>
      <c r="IEI467" s="17"/>
      <c r="IEJ467" s="17"/>
      <c r="IEK467" s="17"/>
      <c r="IEL467" s="17"/>
      <c r="IEM467" s="17"/>
      <c r="IEN467" s="17"/>
      <c r="IEO467" s="17"/>
      <c r="IEP467" s="17"/>
      <c r="IEQ467" s="17"/>
      <c r="IER467" s="17"/>
      <c r="IES467" s="17"/>
      <c r="IET467" s="17"/>
      <c r="IEU467" s="17"/>
      <c r="IEV467" s="17"/>
      <c r="IEW467" s="17"/>
      <c r="IEX467" s="17"/>
      <c r="IEY467" s="17"/>
      <c r="IEZ467" s="17"/>
      <c r="IFA467" s="17"/>
      <c r="IFB467" s="17"/>
      <c r="IFC467" s="17"/>
      <c r="IFD467" s="17"/>
      <c r="IFE467" s="17"/>
      <c r="IFF467" s="17"/>
      <c r="IFG467" s="17"/>
      <c r="IFH467" s="17"/>
      <c r="IFI467" s="17"/>
      <c r="IFJ467" s="17"/>
      <c r="IFK467" s="17"/>
      <c r="IFL467" s="17"/>
      <c r="IFM467" s="17"/>
      <c r="IFN467" s="17"/>
      <c r="IFO467" s="17"/>
      <c r="IFP467" s="17"/>
      <c r="IFQ467" s="17"/>
      <c r="IFR467" s="17"/>
      <c r="IFS467" s="17"/>
      <c r="IFT467" s="17"/>
      <c r="IFU467" s="17"/>
      <c r="IFV467" s="17"/>
      <c r="IFW467" s="17"/>
      <c r="IFX467" s="17"/>
      <c r="IFY467" s="17"/>
      <c r="IFZ467" s="17"/>
      <c r="IGA467" s="17"/>
      <c r="IGB467" s="17"/>
      <c r="IGC467" s="17"/>
      <c r="IGD467" s="17"/>
      <c r="IGE467" s="17"/>
      <c r="IGF467" s="17"/>
      <c r="IGG467" s="17"/>
      <c r="IGH467" s="17"/>
      <c r="IGI467" s="17"/>
      <c r="IGJ467" s="17"/>
      <c r="IGK467" s="17"/>
      <c r="IGL467" s="17"/>
      <c r="IGM467" s="17"/>
      <c r="IGN467" s="17"/>
      <c r="IGO467" s="17"/>
      <c r="IGP467" s="17"/>
      <c r="IGQ467" s="17"/>
      <c r="IGR467" s="17"/>
      <c r="IGS467" s="17"/>
      <c r="IGT467" s="17"/>
      <c r="IGU467" s="17"/>
      <c r="IGV467" s="17"/>
      <c r="IGW467" s="17"/>
      <c r="IGX467" s="17"/>
      <c r="IGY467" s="17"/>
      <c r="IGZ467" s="17"/>
      <c r="IHA467" s="17"/>
      <c r="IHB467" s="17"/>
      <c r="IHC467" s="17"/>
      <c r="IHD467" s="17"/>
      <c r="IHE467" s="17"/>
      <c r="IHF467" s="17"/>
      <c r="IHG467" s="17"/>
      <c r="IHH467" s="17"/>
      <c r="IHI467" s="17"/>
      <c r="IHJ467" s="17"/>
      <c r="IHK467" s="17"/>
      <c r="IHL467" s="17"/>
      <c r="IHM467" s="17"/>
      <c r="IHN467" s="17"/>
      <c r="IHO467" s="17"/>
      <c r="IHP467" s="17"/>
      <c r="IHQ467" s="17"/>
      <c r="IHR467" s="17"/>
      <c r="IHS467" s="17"/>
      <c r="IHT467" s="17"/>
      <c r="IHU467" s="17"/>
      <c r="IHV467" s="17"/>
      <c r="IHW467" s="17"/>
      <c r="IHX467" s="17"/>
      <c r="IHY467" s="17"/>
      <c r="IHZ467" s="17"/>
      <c r="IIA467" s="17"/>
      <c r="IIB467" s="17"/>
      <c r="IIC467" s="17"/>
      <c r="IID467" s="17"/>
      <c r="IIE467" s="17"/>
      <c r="IIF467" s="17"/>
      <c r="IIG467" s="17"/>
      <c r="IIH467" s="17"/>
      <c r="III467" s="17"/>
      <c r="IIJ467" s="17"/>
      <c r="IIK467" s="17"/>
      <c r="IIL467" s="17"/>
      <c r="IIM467" s="17"/>
      <c r="IIN467" s="17"/>
      <c r="IIO467" s="17"/>
      <c r="IIP467" s="17"/>
      <c r="IIQ467" s="17"/>
      <c r="IIR467" s="17"/>
      <c r="IIS467" s="17"/>
      <c r="IIT467" s="17"/>
      <c r="IIU467" s="17"/>
      <c r="IIV467" s="17"/>
      <c r="IIW467" s="17"/>
      <c r="IIX467" s="17"/>
      <c r="IIY467" s="17"/>
      <c r="IIZ467" s="17"/>
      <c r="IJA467" s="17"/>
      <c r="IJB467" s="17"/>
      <c r="IJC467" s="17"/>
      <c r="IJD467" s="17"/>
      <c r="IJE467" s="17"/>
      <c r="IJF467" s="17"/>
      <c r="IJG467" s="17"/>
      <c r="IJH467" s="17"/>
      <c r="IJI467" s="17"/>
      <c r="IJJ467" s="17"/>
      <c r="IJK467" s="17"/>
      <c r="IJL467" s="17"/>
      <c r="IJM467" s="17"/>
      <c r="IJN467" s="17"/>
      <c r="IJO467" s="17"/>
      <c r="IJP467" s="17"/>
      <c r="IJQ467" s="17"/>
      <c r="IJR467" s="17"/>
      <c r="IJS467" s="17"/>
      <c r="IJT467" s="17"/>
      <c r="IJU467" s="17"/>
      <c r="IJV467" s="17"/>
      <c r="IJW467" s="17"/>
      <c r="IJX467" s="17"/>
      <c r="IJY467" s="17"/>
      <c r="IJZ467" s="17"/>
      <c r="IKA467" s="17"/>
      <c r="IKB467" s="17"/>
      <c r="IKC467" s="17"/>
      <c r="IKD467" s="17"/>
      <c r="IKE467" s="17"/>
      <c r="IKF467" s="17"/>
      <c r="IKG467" s="17"/>
      <c r="IKH467" s="17"/>
      <c r="IKI467" s="17"/>
      <c r="IKJ467" s="17"/>
      <c r="IKK467" s="17"/>
      <c r="IKL467" s="17"/>
      <c r="IKM467" s="17"/>
      <c r="IKN467" s="17"/>
      <c r="IKO467" s="17"/>
      <c r="IKP467" s="17"/>
      <c r="IKQ467" s="17"/>
      <c r="IKR467" s="17"/>
      <c r="IKS467" s="17"/>
      <c r="IKT467" s="17"/>
      <c r="IKU467" s="17"/>
      <c r="IKV467" s="17"/>
      <c r="IKW467" s="17"/>
      <c r="IKX467" s="17"/>
      <c r="IKY467" s="17"/>
      <c r="IKZ467" s="17"/>
      <c r="ILA467" s="17"/>
      <c r="ILB467" s="17"/>
      <c r="ILC467" s="17"/>
      <c r="ILD467" s="17"/>
      <c r="ILE467" s="17"/>
      <c r="ILF467" s="17"/>
      <c r="ILG467" s="17"/>
      <c r="ILH467" s="17"/>
      <c r="ILI467" s="17"/>
      <c r="ILJ467" s="17"/>
      <c r="ILK467" s="17"/>
      <c r="ILL467" s="17"/>
      <c r="ILM467" s="17"/>
      <c r="ILN467" s="17"/>
      <c r="ILO467" s="17"/>
      <c r="ILP467" s="17"/>
      <c r="ILQ467" s="17"/>
      <c r="ILR467" s="17"/>
      <c r="ILS467" s="17"/>
      <c r="ILT467" s="17"/>
      <c r="ILU467" s="17"/>
      <c r="ILV467" s="17"/>
      <c r="ILW467" s="17"/>
      <c r="ILX467" s="17"/>
      <c r="ILY467" s="17"/>
      <c r="ILZ467" s="17"/>
      <c r="IMA467" s="17"/>
      <c r="IMB467" s="17"/>
      <c r="IMC467" s="17"/>
      <c r="IMD467" s="17"/>
      <c r="IME467" s="17"/>
      <c r="IMF467" s="17"/>
      <c r="IMG467" s="17"/>
      <c r="IMH467" s="17"/>
      <c r="IMI467" s="17"/>
      <c r="IMJ467" s="17"/>
      <c r="IMK467" s="17"/>
      <c r="IML467" s="17"/>
      <c r="IMM467" s="17"/>
      <c r="IMN467" s="17"/>
      <c r="IMO467" s="17"/>
      <c r="IMP467" s="17"/>
      <c r="IMQ467" s="17"/>
      <c r="IMR467" s="17"/>
      <c r="IMS467" s="17"/>
      <c r="IMT467" s="17"/>
      <c r="IMU467" s="17"/>
      <c r="IMV467" s="17"/>
      <c r="IMW467" s="17"/>
      <c r="IMX467" s="17"/>
      <c r="IMY467" s="17"/>
      <c r="IMZ467" s="17"/>
      <c r="INA467" s="17"/>
      <c r="INB467" s="17"/>
      <c r="INC467" s="17"/>
      <c r="IND467" s="17"/>
      <c r="INE467" s="17"/>
      <c r="INF467" s="17"/>
      <c r="ING467" s="17"/>
      <c r="INH467" s="17"/>
      <c r="INI467" s="17"/>
      <c r="INJ467" s="17"/>
      <c r="INK467" s="17"/>
      <c r="INL467" s="17"/>
      <c r="INM467" s="17"/>
      <c r="INN467" s="17"/>
      <c r="INO467" s="17"/>
      <c r="INP467" s="17"/>
      <c r="INQ467" s="17"/>
      <c r="INR467" s="17"/>
      <c r="INS467" s="17"/>
      <c r="INT467" s="17"/>
      <c r="INU467" s="17"/>
      <c r="INV467" s="17"/>
      <c r="INW467" s="17"/>
      <c r="INX467" s="17"/>
      <c r="INY467" s="17"/>
      <c r="INZ467" s="17"/>
      <c r="IOA467" s="17"/>
      <c r="IOB467" s="17"/>
      <c r="IOC467" s="17"/>
      <c r="IOD467" s="17"/>
      <c r="IOE467" s="17"/>
      <c r="IOF467" s="17"/>
      <c r="IOG467" s="17"/>
      <c r="IOH467" s="17"/>
      <c r="IOI467" s="17"/>
      <c r="IOJ467" s="17"/>
      <c r="IOK467" s="17"/>
      <c r="IOL467" s="17"/>
      <c r="IOM467" s="17"/>
      <c r="ION467" s="17"/>
      <c r="IOO467" s="17"/>
      <c r="IOP467" s="17"/>
      <c r="IOQ467" s="17"/>
      <c r="IOR467" s="17"/>
      <c r="IOS467" s="17"/>
      <c r="IOT467" s="17"/>
      <c r="IOU467" s="17"/>
      <c r="IOV467" s="17"/>
      <c r="IOW467" s="17"/>
      <c r="IOX467" s="17"/>
      <c r="IOY467" s="17"/>
      <c r="IOZ467" s="17"/>
      <c r="IPA467" s="17"/>
      <c r="IPB467" s="17"/>
      <c r="IPC467" s="17"/>
      <c r="IPD467" s="17"/>
      <c r="IPE467" s="17"/>
      <c r="IPF467" s="17"/>
      <c r="IPG467" s="17"/>
      <c r="IPH467" s="17"/>
      <c r="IPI467" s="17"/>
      <c r="IPJ467" s="17"/>
      <c r="IPK467" s="17"/>
      <c r="IPL467" s="17"/>
      <c r="IPM467" s="17"/>
      <c r="IPN467" s="17"/>
      <c r="IPO467" s="17"/>
      <c r="IPP467" s="17"/>
      <c r="IPQ467" s="17"/>
      <c r="IPR467" s="17"/>
      <c r="IPS467" s="17"/>
      <c r="IPT467" s="17"/>
      <c r="IPU467" s="17"/>
      <c r="IPV467" s="17"/>
      <c r="IPW467" s="17"/>
      <c r="IPX467" s="17"/>
      <c r="IPY467" s="17"/>
      <c r="IPZ467" s="17"/>
      <c r="IQA467" s="17"/>
      <c r="IQB467" s="17"/>
      <c r="IQC467" s="17"/>
      <c r="IQD467" s="17"/>
      <c r="IQE467" s="17"/>
      <c r="IQF467" s="17"/>
      <c r="IQG467" s="17"/>
      <c r="IQH467" s="17"/>
      <c r="IQI467" s="17"/>
      <c r="IQJ467" s="17"/>
      <c r="IQK467" s="17"/>
      <c r="IQL467" s="17"/>
      <c r="IQM467" s="17"/>
      <c r="IQN467" s="17"/>
      <c r="IQO467" s="17"/>
      <c r="IQP467" s="17"/>
      <c r="IQQ467" s="17"/>
      <c r="IQR467" s="17"/>
      <c r="IQS467" s="17"/>
      <c r="IQT467" s="17"/>
      <c r="IQU467" s="17"/>
      <c r="IQV467" s="17"/>
      <c r="IQW467" s="17"/>
      <c r="IQX467" s="17"/>
      <c r="IQY467" s="17"/>
      <c r="IQZ467" s="17"/>
      <c r="IRA467" s="17"/>
      <c r="IRB467" s="17"/>
      <c r="IRC467" s="17"/>
      <c r="IRD467" s="17"/>
      <c r="IRE467" s="17"/>
      <c r="IRF467" s="17"/>
      <c r="IRG467" s="17"/>
      <c r="IRH467" s="17"/>
      <c r="IRI467" s="17"/>
      <c r="IRJ467" s="17"/>
      <c r="IRK467" s="17"/>
      <c r="IRL467" s="17"/>
      <c r="IRM467" s="17"/>
      <c r="IRN467" s="17"/>
      <c r="IRO467" s="17"/>
      <c r="IRP467" s="17"/>
      <c r="IRQ467" s="17"/>
      <c r="IRR467" s="17"/>
      <c r="IRS467" s="17"/>
      <c r="IRT467" s="17"/>
      <c r="IRU467" s="17"/>
      <c r="IRV467" s="17"/>
      <c r="IRW467" s="17"/>
      <c r="IRX467" s="17"/>
      <c r="IRY467" s="17"/>
      <c r="IRZ467" s="17"/>
      <c r="ISA467" s="17"/>
      <c r="ISB467" s="17"/>
      <c r="ISC467" s="17"/>
      <c r="ISD467" s="17"/>
      <c r="ISE467" s="17"/>
      <c r="ISF467" s="17"/>
      <c r="ISG467" s="17"/>
      <c r="ISH467" s="17"/>
      <c r="ISI467" s="17"/>
      <c r="ISJ467" s="17"/>
      <c r="ISK467" s="17"/>
      <c r="ISL467" s="17"/>
      <c r="ISM467" s="17"/>
      <c r="ISN467" s="17"/>
      <c r="ISO467" s="17"/>
      <c r="ISP467" s="17"/>
      <c r="ISQ467" s="17"/>
      <c r="ISR467" s="17"/>
      <c r="ISS467" s="17"/>
      <c r="IST467" s="17"/>
      <c r="ISU467" s="17"/>
      <c r="ISV467" s="17"/>
      <c r="ISW467" s="17"/>
      <c r="ISX467" s="17"/>
      <c r="ISY467" s="17"/>
      <c r="ISZ467" s="17"/>
      <c r="ITA467" s="17"/>
      <c r="ITB467" s="17"/>
      <c r="ITC467" s="17"/>
      <c r="ITD467" s="17"/>
      <c r="ITE467" s="17"/>
      <c r="ITF467" s="17"/>
      <c r="ITG467" s="17"/>
      <c r="ITH467" s="17"/>
      <c r="ITI467" s="17"/>
      <c r="ITJ467" s="17"/>
      <c r="ITK467" s="17"/>
      <c r="ITL467" s="17"/>
      <c r="ITM467" s="17"/>
      <c r="ITN467" s="17"/>
      <c r="ITO467" s="17"/>
      <c r="ITP467" s="17"/>
      <c r="ITQ467" s="17"/>
      <c r="ITR467" s="17"/>
      <c r="ITS467" s="17"/>
      <c r="ITT467" s="17"/>
      <c r="ITU467" s="17"/>
      <c r="ITV467" s="17"/>
      <c r="ITW467" s="17"/>
      <c r="ITX467" s="17"/>
      <c r="ITY467" s="17"/>
      <c r="ITZ467" s="17"/>
      <c r="IUA467" s="17"/>
      <c r="IUB467" s="17"/>
      <c r="IUC467" s="17"/>
      <c r="IUD467" s="17"/>
      <c r="IUE467" s="17"/>
      <c r="IUF467" s="17"/>
      <c r="IUG467" s="17"/>
      <c r="IUH467" s="17"/>
      <c r="IUI467" s="17"/>
      <c r="IUJ467" s="17"/>
      <c r="IUK467" s="17"/>
      <c r="IUL467" s="17"/>
      <c r="IUM467" s="17"/>
      <c r="IUN467" s="17"/>
      <c r="IUO467" s="17"/>
      <c r="IUP467" s="17"/>
      <c r="IUQ467" s="17"/>
      <c r="IUR467" s="17"/>
      <c r="IUS467" s="17"/>
      <c r="IUT467" s="17"/>
      <c r="IUU467" s="17"/>
      <c r="IUV467" s="17"/>
      <c r="IUW467" s="17"/>
      <c r="IUX467" s="17"/>
      <c r="IUY467" s="17"/>
      <c r="IUZ467" s="17"/>
      <c r="IVA467" s="17"/>
      <c r="IVB467" s="17"/>
      <c r="IVC467" s="17"/>
      <c r="IVD467" s="17"/>
      <c r="IVE467" s="17"/>
      <c r="IVF467" s="17"/>
      <c r="IVG467" s="17"/>
      <c r="IVH467" s="17"/>
      <c r="IVI467" s="17"/>
      <c r="IVJ467" s="17"/>
      <c r="IVK467" s="17"/>
      <c r="IVL467" s="17"/>
      <c r="IVM467" s="17"/>
      <c r="IVN467" s="17"/>
      <c r="IVO467" s="17"/>
      <c r="IVP467" s="17"/>
      <c r="IVQ467" s="17"/>
      <c r="IVR467" s="17"/>
      <c r="IVS467" s="17"/>
      <c r="IVT467" s="17"/>
      <c r="IVU467" s="17"/>
      <c r="IVV467" s="17"/>
      <c r="IVW467" s="17"/>
      <c r="IVX467" s="17"/>
      <c r="IVY467" s="17"/>
      <c r="IVZ467" s="17"/>
      <c r="IWA467" s="17"/>
      <c r="IWB467" s="17"/>
      <c r="IWC467" s="17"/>
      <c r="IWD467" s="17"/>
      <c r="IWE467" s="17"/>
      <c r="IWF467" s="17"/>
      <c r="IWG467" s="17"/>
      <c r="IWH467" s="17"/>
      <c r="IWI467" s="17"/>
      <c r="IWJ467" s="17"/>
      <c r="IWK467" s="17"/>
      <c r="IWL467" s="17"/>
      <c r="IWM467" s="17"/>
      <c r="IWN467" s="17"/>
      <c r="IWO467" s="17"/>
      <c r="IWP467" s="17"/>
      <c r="IWQ467" s="17"/>
      <c r="IWR467" s="17"/>
      <c r="IWS467" s="17"/>
      <c r="IWT467" s="17"/>
      <c r="IWU467" s="17"/>
      <c r="IWV467" s="17"/>
      <c r="IWW467" s="17"/>
      <c r="IWX467" s="17"/>
      <c r="IWY467" s="17"/>
      <c r="IWZ467" s="17"/>
      <c r="IXA467" s="17"/>
      <c r="IXB467" s="17"/>
      <c r="IXC467" s="17"/>
      <c r="IXD467" s="17"/>
      <c r="IXE467" s="17"/>
      <c r="IXF467" s="17"/>
      <c r="IXG467" s="17"/>
      <c r="IXH467" s="17"/>
      <c r="IXI467" s="17"/>
      <c r="IXJ467" s="17"/>
      <c r="IXK467" s="17"/>
      <c r="IXL467" s="17"/>
      <c r="IXM467" s="17"/>
      <c r="IXN467" s="17"/>
      <c r="IXO467" s="17"/>
      <c r="IXP467" s="17"/>
      <c r="IXQ467" s="17"/>
      <c r="IXR467" s="17"/>
      <c r="IXS467" s="17"/>
      <c r="IXT467" s="17"/>
      <c r="IXU467" s="17"/>
      <c r="IXV467" s="17"/>
      <c r="IXW467" s="17"/>
      <c r="IXX467" s="17"/>
      <c r="IXY467" s="17"/>
      <c r="IXZ467" s="17"/>
      <c r="IYA467" s="17"/>
      <c r="IYB467" s="17"/>
      <c r="IYC467" s="17"/>
      <c r="IYD467" s="17"/>
      <c r="IYE467" s="17"/>
      <c r="IYF467" s="17"/>
      <c r="IYG467" s="17"/>
      <c r="IYH467" s="17"/>
      <c r="IYI467" s="17"/>
      <c r="IYJ467" s="17"/>
      <c r="IYK467" s="17"/>
      <c r="IYL467" s="17"/>
      <c r="IYM467" s="17"/>
      <c r="IYN467" s="17"/>
      <c r="IYO467" s="17"/>
      <c r="IYP467" s="17"/>
      <c r="IYQ467" s="17"/>
      <c r="IYR467" s="17"/>
      <c r="IYS467" s="17"/>
      <c r="IYT467" s="17"/>
      <c r="IYU467" s="17"/>
      <c r="IYV467" s="17"/>
      <c r="IYW467" s="17"/>
      <c r="IYX467" s="17"/>
      <c r="IYY467" s="17"/>
      <c r="IYZ467" s="17"/>
      <c r="IZA467" s="17"/>
      <c r="IZB467" s="17"/>
      <c r="IZC467" s="17"/>
      <c r="IZD467" s="17"/>
      <c r="IZE467" s="17"/>
      <c r="IZF467" s="17"/>
      <c r="IZG467" s="17"/>
      <c r="IZH467" s="17"/>
      <c r="IZI467" s="17"/>
      <c r="IZJ467" s="17"/>
      <c r="IZK467" s="17"/>
      <c r="IZL467" s="17"/>
      <c r="IZM467" s="17"/>
      <c r="IZN467" s="17"/>
      <c r="IZO467" s="17"/>
      <c r="IZP467" s="17"/>
      <c r="IZQ467" s="17"/>
      <c r="IZR467" s="17"/>
      <c r="IZS467" s="17"/>
      <c r="IZT467" s="17"/>
      <c r="IZU467" s="17"/>
      <c r="IZV467" s="17"/>
      <c r="IZW467" s="17"/>
      <c r="IZX467" s="17"/>
      <c r="IZY467" s="17"/>
      <c r="IZZ467" s="17"/>
      <c r="JAA467" s="17"/>
      <c r="JAB467" s="17"/>
      <c r="JAC467" s="17"/>
      <c r="JAD467" s="17"/>
      <c r="JAE467" s="17"/>
      <c r="JAF467" s="17"/>
      <c r="JAG467" s="17"/>
      <c r="JAH467" s="17"/>
      <c r="JAI467" s="17"/>
      <c r="JAJ467" s="17"/>
      <c r="JAK467" s="17"/>
      <c r="JAL467" s="17"/>
      <c r="JAM467" s="17"/>
      <c r="JAN467" s="17"/>
      <c r="JAO467" s="17"/>
      <c r="JAP467" s="17"/>
      <c r="JAQ467" s="17"/>
      <c r="JAR467" s="17"/>
      <c r="JAS467" s="17"/>
      <c r="JAT467" s="17"/>
      <c r="JAU467" s="17"/>
      <c r="JAV467" s="17"/>
      <c r="JAW467" s="17"/>
      <c r="JAX467" s="17"/>
      <c r="JAY467" s="17"/>
      <c r="JAZ467" s="17"/>
      <c r="JBA467" s="17"/>
      <c r="JBB467" s="17"/>
      <c r="JBC467" s="17"/>
      <c r="JBD467" s="17"/>
      <c r="JBE467" s="17"/>
      <c r="JBF467" s="17"/>
      <c r="JBG467" s="17"/>
      <c r="JBH467" s="17"/>
      <c r="JBI467" s="17"/>
      <c r="JBJ467" s="17"/>
      <c r="JBK467" s="17"/>
      <c r="JBL467" s="17"/>
      <c r="JBM467" s="17"/>
      <c r="JBN467" s="17"/>
      <c r="JBO467" s="17"/>
      <c r="JBP467" s="17"/>
      <c r="JBQ467" s="17"/>
      <c r="JBR467" s="17"/>
      <c r="JBS467" s="17"/>
      <c r="JBT467" s="17"/>
      <c r="JBU467" s="17"/>
      <c r="JBV467" s="17"/>
      <c r="JBW467" s="17"/>
      <c r="JBX467" s="17"/>
      <c r="JBY467" s="17"/>
      <c r="JBZ467" s="17"/>
      <c r="JCA467" s="17"/>
      <c r="JCB467" s="17"/>
      <c r="JCC467" s="17"/>
      <c r="JCD467" s="17"/>
      <c r="JCE467" s="17"/>
      <c r="JCF467" s="17"/>
      <c r="JCG467" s="17"/>
      <c r="JCH467" s="17"/>
      <c r="JCI467" s="17"/>
      <c r="JCJ467" s="17"/>
      <c r="JCK467" s="17"/>
      <c r="JCL467" s="17"/>
      <c r="JCM467" s="17"/>
      <c r="JCN467" s="17"/>
      <c r="JCO467" s="17"/>
      <c r="JCP467" s="17"/>
      <c r="JCQ467" s="17"/>
      <c r="JCR467" s="17"/>
      <c r="JCS467" s="17"/>
      <c r="JCT467" s="17"/>
      <c r="JCU467" s="17"/>
      <c r="JCV467" s="17"/>
      <c r="JCW467" s="17"/>
      <c r="JCX467" s="17"/>
      <c r="JCY467" s="17"/>
      <c r="JCZ467" s="17"/>
      <c r="JDA467" s="17"/>
      <c r="JDB467" s="17"/>
      <c r="JDC467" s="17"/>
      <c r="JDD467" s="17"/>
      <c r="JDE467" s="17"/>
      <c r="JDF467" s="17"/>
      <c r="JDG467" s="17"/>
      <c r="JDH467" s="17"/>
      <c r="JDI467" s="17"/>
      <c r="JDJ467" s="17"/>
      <c r="JDK467" s="17"/>
      <c r="JDL467" s="17"/>
      <c r="JDM467" s="17"/>
      <c r="JDN467" s="17"/>
      <c r="JDO467" s="17"/>
      <c r="JDP467" s="17"/>
      <c r="JDQ467" s="17"/>
      <c r="JDR467" s="17"/>
      <c r="JDS467" s="17"/>
      <c r="JDT467" s="17"/>
      <c r="JDU467" s="17"/>
      <c r="JDV467" s="17"/>
      <c r="JDW467" s="17"/>
      <c r="JDX467" s="17"/>
      <c r="JDY467" s="17"/>
      <c r="JDZ467" s="17"/>
      <c r="JEA467" s="17"/>
      <c r="JEB467" s="17"/>
      <c r="JEC467" s="17"/>
      <c r="JED467" s="17"/>
      <c r="JEE467" s="17"/>
      <c r="JEF467" s="17"/>
      <c r="JEG467" s="17"/>
      <c r="JEH467" s="17"/>
      <c r="JEI467" s="17"/>
      <c r="JEJ467" s="17"/>
      <c r="JEK467" s="17"/>
      <c r="JEL467" s="17"/>
      <c r="JEM467" s="17"/>
      <c r="JEN467" s="17"/>
      <c r="JEO467" s="17"/>
      <c r="JEP467" s="17"/>
      <c r="JEQ467" s="17"/>
      <c r="JER467" s="17"/>
      <c r="JES467" s="17"/>
      <c r="JET467" s="17"/>
      <c r="JEU467" s="17"/>
      <c r="JEV467" s="17"/>
      <c r="JEW467" s="17"/>
      <c r="JEX467" s="17"/>
      <c r="JEY467" s="17"/>
      <c r="JEZ467" s="17"/>
      <c r="JFA467" s="17"/>
      <c r="JFB467" s="17"/>
      <c r="JFC467" s="17"/>
      <c r="JFD467" s="17"/>
      <c r="JFE467" s="17"/>
      <c r="JFF467" s="17"/>
      <c r="JFG467" s="17"/>
      <c r="JFH467" s="17"/>
      <c r="JFI467" s="17"/>
      <c r="JFJ467" s="17"/>
      <c r="JFK467" s="17"/>
      <c r="JFL467" s="17"/>
      <c r="JFM467" s="17"/>
      <c r="JFN467" s="17"/>
      <c r="JFO467" s="17"/>
      <c r="JFP467" s="17"/>
      <c r="JFQ467" s="17"/>
      <c r="JFR467" s="17"/>
      <c r="JFS467" s="17"/>
      <c r="JFT467" s="17"/>
      <c r="JFU467" s="17"/>
      <c r="JFV467" s="17"/>
      <c r="JFW467" s="17"/>
      <c r="JFX467" s="17"/>
      <c r="JFY467" s="17"/>
      <c r="JFZ467" s="17"/>
      <c r="JGA467" s="17"/>
      <c r="JGB467" s="17"/>
      <c r="JGC467" s="17"/>
      <c r="JGD467" s="17"/>
      <c r="JGE467" s="17"/>
      <c r="JGF467" s="17"/>
      <c r="JGG467" s="17"/>
      <c r="JGH467" s="17"/>
      <c r="JGI467" s="17"/>
      <c r="JGJ467" s="17"/>
      <c r="JGK467" s="17"/>
      <c r="JGL467" s="17"/>
      <c r="JGM467" s="17"/>
      <c r="JGN467" s="17"/>
      <c r="JGO467" s="17"/>
      <c r="JGP467" s="17"/>
      <c r="JGQ467" s="17"/>
      <c r="JGR467" s="17"/>
      <c r="JGS467" s="17"/>
      <c r="JGT467" s="17"/>
      <c r="JGU467" s="17"/>
      <c r="JGV467" s="17"/>
      <c r="JGW467" s="17"/>
      <c r="JGX467" s="17"/>
      <c r="JGY467" s="17"/>
      <c r="JGZ467" s="17"/>
      <c r="JHA467" s="17"/>
      <c r="JHB467" s="17"/>
      <c r="JHC467" s="17"/>
      <c r="JHD467" s="17"/>
      <c r="JHE467" s="17"/>
      <c r="JHF467" s="17"/>
      <c r="JHG467" s="17"/>
      <c r="JHH467" s="17"/>
      <c r="JHI467" s="17"/>
      <c r="JHJ467" s="17"/>
      <c r="JHK467" s="17"/>
      <c r="JHL467" s="17"/>
      <c r="JHM467" s="17"/>
      <c r="JHN467" s="17"/>
      <c r="JHO467" s="17"/>
      <c r="JHP467" s="17"/>
      <c r="JHQ467" s="17"/>
      <c r="JHR467" s="17"/>
      <c r="JHS467" s="17"/>
      <c r="JHT467" s="17"/>
      <c r="JHU467" s="17"/>
      <c r="JHV467" s="17"/>
      <c r="JHW467" s="17"/>
      <c r="JHX467" s="17"/>
      <c r="JHY467" s="17"/>
      <c r="JHZ467" s="17"/>
      <c r="JIA467" s="17"/>
      <c r="JIB467" s="17"/>
      <c r="JIC467" s="17"/>
      <c r="JID467" s="17"/>
      <c r="JIE467" s="17"/>
      <c r="JIF467" s="17"/>
      <c r="JIG467" s="17"/>
      <c r="JIH467" s="17"/>
      <c r="JII467" s="17"/>
      <c r="JIJ467" s="17"/>
      <c r="JIK467" s="17"/>
      <c r="JIL467" s="17"/>
      <c r="JIM467" s="17"/>
      <c r="JIN467" s="17"/>
      <c r="JIO467" s="17"/>
      <c r="JIP467" s="17"/>
      <c r="JIQ467" s="17"/>
      <c r="JIR467" s="17"/>
      <c r="JIS467" s="17"/>
      <c r="JIT467" s="17"/>
      <c r="JIU467" s="17"/>
      <c r="JIV467" s="17"/>
      <c r="JIW467" s="17"/>
      <c r="JIX467" s="17"/>
      <c r="JIY467" s="17"/>
      <c r="JIZ467" s="17"/>
      <c r="JJA467" s="17"/>
      <c r="JJB467" s="17"/>
      <c r="JJC467" s="17"/>
      <c r="JJD467" s="17"/>
      <c r="JJE467" s="17"/>
      <c r="JJF467" s="17"/>
      <c r="JJG467" s="17"/>
      <c r="JJH467" s="17"/>
      <c r="JJI467" s="17"/>
      <c r="JJJ467" s="17"/>
      <c r="JJK467" s="17"/>
      <c r="JJL467" s="17"/>
      <c r="JJM467" s="17"/>
      <c r="JJN467" s="17"/>
      <c r="JJO467" s="17"/>
      <c r="JJP467" s="17"/>
      <c r="JJQ467" s="17"/>
      <c r="JJR467" s="17"/>
      <c r="JJS467" s="17"/>
      <c r="JJT467" s="17"/>
      <c r="JJU467" s="17"/>
      <c r="JJV467" s="17"/>
      <c r="JJW467" s="17"/>
      <c r="JJX467" s="17"/>
      <c r="JJY467" s="17"/>
      <c r="JJZ467" s="17"/>
      <c r="JKA467" s="17"/>
      <c r="JKB467" s="17"/>
      <c r="JKC467" s="17"/>
      <c r="JKD467" s="17"/>
      <c r="JKE467" s="17"/>
      <c r="JKF467" s="17"/>
      <c r="JKG467" s="17"/>
      <c r="JKH467" s="17"/>
      <c r="JKI467" s="17"/>
      <c r="JKJ467" s="17"/>
      <c r="JKK467" s="17"/>
      <c r="JKL467" s="17"/>
      <c r="JKM467" s="17"/>
      <c r="JKN467" s="17"/>
      <c r="JKO467" s="17"/>
      <c r="JKP467" s="17"/>
      <c r="JKQ467" s="17"/>
      <c r="JKR467" s="17"/>
      <c r="JKS467" s="17"/>
      <c r="JKT467" s="17"/>
      <c r="JKU467" s="17"/>
      <c r="JKV467" s="17"/>
      <c r="JKW467" s="17"/>
      <c r="JKX467" s="17"/>
      <c r="JKY467" s="17"/>
      <c r="JKZ467" s="17"/>
      <c r="JLA467" s="17"/>
      <c r="JLB467" s="17"/>
      <c r="JLC467" s="17"/>
      <c r="JLD467" s="17"/>
      <c r="JLE467" s="17"/>
      <c r="JLF467" s="17"/>
      <c r="JLG467" s="17"/>
      <c r="JLH467" s="17"/>
      <c r="JLI467" s="17"/>
      <c r="JLJ467" s="17"/>
      <c r="JLK467" s="17"/>
      <c r="JLL467" s="17"/>
      <c r="JLM467" s="17"/>
      <c r="JLN467" s="17"/>
      <c r="JLO467" s="17"/>
      <c r="JLP467" s="17"/>
      <c r="JLQ467" s="17"/>
      <c r="JLR467" s="17"/>
      <c r="JLS467" s="17"/>
      <c r="JLT467" s="17"/>
      <c r="JLU467" s="17"/>
      <c r="JLV467" s="17"/>
      <c r="JLW467" s="17"/>
      <c r="JLX467" s="17"/>
      <c r="JLY467" s="17"/>
      <c r="JLZ467" s="17"/>
      <c r="JMA467" s="17"/>
      <c r="JMB467" s="17"/>
      <c r="JMC467" s="17"/>
      <c r="JMD467" s="17"/>
      <c r="JME467" s="17"/>
      <c r="JMF467" s="17"/>
      <c r="JMG467" s="17"/>
      <c r="JMH467" s="17"/>
      <c r="JMI467" s="17"/>
      <c r="JMJ467" s="17"/>
      <c r="JMK467" s="17"/>
      <c r="JML467" s="17"/>
      <c r="JMM467" s="17"/>
      <c r="JMN467" s="17"/>
      <c r="JMO467" s="17"/>
      <c r="JMP467" s="17"/>
      <c r="JMQ467" s="17"/>
      <c r="JMR467" s="17"/>
      <c r="JMS467" s="17"/>
      <c r="JMT467" s="17"/>
      <c r="JMU467" s="17"/>
      <c r="JMV467" s="17"/>
      <c r="JMW467" s="17"/>
      <c r="JMX467" s="17"/>
      <c r="JMY467" s="17"/>
      <c r="JMZ467" s="17"/>
      <c r="JNA467" s="17"/>
      <c r="JNB467" s="17"/>
      <c r="JNC467" s="17"/>
      <c r="JND467" s="17"/>
      <c r="JNE467" s="17"/>
      <c r="JNF467" s="17"/>
      <c r="JNG467" s="17"/>
      <c r="JNH467" s="17"/>
      <c r="JNI467" s="17"/>
      <c r="JNJ467" s="17"/>
      <c r="JNK467" s="17"/>
      <c r="JNL467" s="17"/>
      <c r="JNM467" s="17"/>
      <c r="JNN467" s="17"/>
      <c r="JNO467" s="17"/>
      <c r="JNP467" s="17"/>
      <c r="JNQ467" s="17"/>
      <c r="JNR467" s="17"/>
      <c r="JNS467" s="17"/>
      <c r="JNT467" s="17"/>
      <c r="JNU467" s="17"/>
      <c r="JNV467" s="17"/>
      <c r="JNW467" s="17"/>
      <c r="JNX467" s="17"/>
      <c r="JNY467" s="17"/>
      <c r="JNZ467" s="17"/>
      <c r="JOA467" s="17"/>
      <c r="JOB467" s="17"/>
      <c r="JOC467" s="17"/>
      <c r="JOD467" s="17"/>
      <c r="JOE467" s="17"/>
      <c r="JOF467" s="17"/>
      <c r="JOG467" s="17"/>
      <c r="JOH467" s="17"/>
      <c r="JOI467" s="17"/>
      <c r="JOJ467" s="17"/>
      <c r="JOK467" s="17"/>
      <c r="JOL467" s="17"/>
      <c r="JOM467" s="17"/>
      <c r="JON467" s="17"/>
      <c r="JOO467" s="17"/>
      <c r="JOP467" s="17"/>
      <c r="JOQ467" s="17"/>
      <c r="JOR467" s="17"/>
      <c r="JOS467" s="17"/>
      <c r="JOT467" s="17"/>
      <c r="JOU467" s="17"/>
      <c r="JOV467" s="17"/>
      <c r="JOW467" s="17"/>
      <c r="JOX467" s="17"/>
      <c r="JOY467" s="17"/>
      <c r="JOZ467" s="17"/>
      <c r="JPA467" s="17"/>
      <c r="JPB467" s="17"/>
      <c r="JPC467" s="17"/>
      <c r="JPD467" s="17"/>
      <c r="JPE467" s="17"/>
      <c r="JPF467" s="17"/>
      <c r="JPG467" s="17"/>
      <c r="JPH467" s="17"/>
      <c r="JPI467" s="17"/>
      <c r="JPJ467" s="17"/>
      <c r="JPK467" s="17"/>
      <c r="JPL467" s="17"/>
      <c r="JPM467" s="17"/>
      <c r="JPN467" s="17"/>
      <c r="JPO467" s="17"/>
      <c r="JPP467" s="17"/>
      <c r="JPQ467" s="17"/>
      <c r="JPR467" s="17"/>
      <c r="JPS467" s="17"/>
      <c r="JPT467" s="17"/>
      <c r="JPU467" s="17"/>
      <c r="JPV467" s="17"/>
      <c r="JPW467" s="17"/>
      <c r="JPX467" s="17"/>
      <c r="JPY467" s="17"/>
      <c r="JPZ467" s="17"/>
      <c r="JQA467" s="17"/>
      <c r="JQB467" s="17"/>
      <c r="JQC467" s="17"/>
      <c r="JQD467" s="17"/>
      <c r="JQE467" s="17"/>
      <c r="JQF467" s="17"/>
      <c r="JQG467" s="17"/>
      <c r="JQH467" s="17"/>
      <c r="JQI467" s="17"/>
      <c r="JQJ467" s="17"/>
      <c r="JQK467" s="17"/>
      <c r="JQL467" s="17"/>
      <c r="JQM467" s="17"/>
      <c r="JQN467" s="17"/>
      <c r="JQO467" s="17"/>
      <c r="JQP467" s="17"/>
      <c r="JQQ467" s="17"/>
      <c r="JQR467" s="17"/>
      <c r="JQS467" s="17"/>
      <c r="JQT467" s="17"/>
      <c r="JQU467" s="17"/>
      <c r="JQV467" s="17"/>
      <c r="JQW467" s="17"/>
      <c r="JQX467" s="17"/>
      <c r="JQY467" s="17"/>
      <c r="JQZ467" s="17"/>
      <c r="JRA467" s="17"/>
      <c r="JRB467" s="17"/>
      <c r="JRC467" s="17"/>
      <c r="JRD467" s="17"/>
      <c r="JRE467" s="17"/>
      <c r="JRF467" s="17"/>
      <c r="JRG467" s="17"/>
      <c r="JRH467" s="17"/>
      <c r="JRI467" s="17"/>
      <c r="JRJ467" s="17"/>
      <c r="JRK467" s="17"/>
      <c r="JRL467" s="17"/>
      <c r="JRM467" s="17"/>
      <c r="JRN467" s="17"/>
      <c r="JRO467" s="17"/>
      <c r="JRP467" s="17"/>
      <c r="JRQ467" s="17"/>
      <c r="JRR467" s="17"/>
      <c r="JRS467" s="17"/>
      <c r="JRT467" s="17"/>
      <c r="JRU467" s="17"/>
      <c r="JRV467" s="17"/>
      <c r="JRW467" s="17"/>
      <c r="JRX467" s="17"/>
      <c r="JRY467" s="17"/>
      <c r="JRZ467" s="17"/>
      <c r="JSA467" s="17"/>
      <c r="JSB467" s="17"/>
      <c r="JSC467" s="17"/>
      <c r="JSD467" s="17"/>
      <c r="JSE467" s="17"/>
      <c r="JSF467" s="17"/>
      <c r="JSG467" s="17"/>
      <c r="JSH467" s="17"/>
      <c r="JSI467" s="17"/>
      <c r="JSJ467" s="17"/>
      <c r="JSK467" s="17"/>
      <c r="JSL467" s="17"/>
      <c r="JSM467" s="17"/>
      <c r="JSN467" s="17"/>
      <c r="JSO467" s="17"/>
      <c r="JSP467" s="17"/>
      <c r="JSQ467" s="17"/>
      <c r="JSR467" s="17"/>
      <c r="JSS467" s="17"/>
      <c r="JST467" s="17"/>
      <c r="JSU467" s="17"/>
      <c r="JSV467" s="17"/>
      <c r="JSW467" s="17"/>
      <c r="JSX467" s="17"/>
      <c r="JSY467" s="17"/>
      <c r="JSZ467" s="17"/>
      <c r="JTA467" s="17"/>
      <c r="JTB467" s="17"/>
      <c r="JTC467" s="17"/>
      <c r="JTD467" s="17"/>
      <c r="JTE467" s="17"/>
      <c r="JTF467" s="17"/>
      <c r="JTG467" s="17"/>
      <c r="JTH467" s="17"/>
      <c r="JTI467" s="17"/>
      <c r="JTJ467" s="17"/>
      <c r="JTK467" s="17"/>
      <c r="JTL467" s="17"/>
      <c r="JTM467" s="17"/>
      <c r="JTN467" s="17"/>
      <c r="JTO467" s="17"/>
      <c r="JTP467" s="17"/>
      <c r="JTQ467" s="17"/>
      <c r="JTR467" s="17"/>
      <c r="JTS467" s="17"/>
      <c r="JTT467" s="17"/>
      <c r="JTU467" s="17"/>
      <c r="JTV467" s="17"/>
      <c r="JTW467" s="17"/>
      <c r="JTX467" s="17"/>
      <c r="JTY467" s="17"/>
      <c r="JTZ467" s="17"/>
      <c r="JUA467" s="17"/>
      <c r="JUB467" s="17"/>
      <c r="JUC467" s="17"/>
      <c r="JUD467" s="17"/>
      <c r="JUE467" s="17"/>
      <c r="JUF467" s="17"/>
      <c r="JUG467" s="17"/>
      <c r="JUH467" s="17"/>
      <c r="JUI467" s="17"/>
      <c r="JUJ467" s="17"/>
      <c r="JUK467" s="17"/>
      <c r="JUL467" s="17"/>
      <c r="JUM467" s="17"/>
      <c r="JUN467" s="17"/>
      <c r="JUO467" s="17"/>
      <c r="JUP467" s="17"/>
      <c r="JUQ467" s="17"/>
      <c r="JUR467" s="17"/>
      <c r="JUS467" s="17"/>
      <c r="JUT467" s="17"/>
      <c r="JUU467" s="17"/>
      <c r="JUV467" s="17"/>
      <c r="JUW467" s="17"/>
      <c r="JUX467" s="17"/>
      <c r="JUY467" s="17"/>
      <c r="JUZ467" s="17"/>
      <c r="JVA467" s="17"/>
      <c r="JVB467" s="17"/>
      <c r="JVC467" s="17"/>
      <c r="JVD467" s="17"/>
      <c r="JVE467" s="17"/>
      <c r="JVF467" s="17"/>
      <c r="JVG467" s="17"/>
      <c r="JVH467" s="17"/>
      <c r="JVI467" s="17"/>
      <c r="JVJ467" s="17"/>
      <c r="JVK467" s="17"/>
      <c r="JVL467" s="17"/>
      <c r="JVM467" s="17"/>
      <c r="JVN467" s="17"/>
      <c r="JVO467" s="17"/>
      <c r="JVP467" s="17"/>
      <c r="JVQ467" s="17"/>
      <c r="JVR467" s="17"/>
      <c r="JVS467" s="17"/>
      <c r="JVT467" s="17"/>
      <c r="JVU467" s="17"/>
      <c r="JVV467" s="17"/>
      <c r="JVW467" s="17"/>
      <c r="JVX467" s="17"/>
      <c r="JVY467" s="17"/>
      <c r="JVZ467" s="17"/>
      <c r="JWA467" s="17"/>
      <c r="JWB467" s="17"/>
      <c r="JWC467" s="17"/>
      <c r="JWD467" s="17"/>
      <c r="JWE467" s="17"/>
      <c r="JWF467" s="17"/>
      <c r="JWG467" s="17"/>
      <c r="JWH467" s="17"/>
      <c r="JWI467" s="17"/>
      <c r="JWJ467" s="17"/>
      <c r="JWK467" s="17"/>
      <c r="JWL467" s="17"/>
      <c r="JWM467" s="17"/>
      <c r="JWN467" s="17"/>
      <c r="JWO467" s="17"/>
      <c r="JWP467" s="17"/>
      <c r="JWQ467" s="17"/>
      <c r="JWR467" s="17"/>
      <c r="JWS467" s="17"/>
      <c r="JWT467" s="17"/>
      <c r="JWU467" s="17"/>
      <c r="JWV467" s="17"/>
      <c r="JWW467" s="17"/>
      <c r="JWX467" s="17"/>
      <c r="JWY467" s="17"/>
      <c r="JWZ467" s="17"/>
      <c r="JXA467" s="17"/>
      <c r="JXB467" s="17"/>
      <c r="JXC467" s="17"/>
      <c r="JXD467" s="17"/>
      <c r="JXE467" s="17"/>
      <c r="JXF467" s="17"/>
      <c r="JXG467" s="17"/>
      <c r="JXH467" s="17"/>
      <c r="JXI467" s="17"/>
      <c r="JXJ467" s="17"/>
      <c r="JXK467" s="17"/>
      <c r="JXL467" s="17"/>
      <c r="JXM467" s="17"/>
      <c r="JXN467" s="17"/>
      <c r="JXO467" s="17"/>
      <c r="JXP467" s="17"/>
      <c r="JXQ467" s="17"/>
      <c r="JXR467" s="17"/>
      <c r="JXS467" s="17"/>
      <c r="JXT467" s="17"/>
      <c r="JXU467" s="17"/>
      <c r="JXV467" s="17"/>
      <c r="JXW467" s="17"/>
      <c r="JXX467" s="17"/>
      <c r="JXY467" s="17"/>
      <c r="JXZ467" s="17"/>
      <c r="JYA467" s="17"/>
      <c r="JYB467" s="17"/>
      <c r="JYC467" s="17"/>
      <c r="JYD467" s="17"/>
      <c r="JYE467" s="17"/>
      <c r="JYF467" s="17"/>
      <c r="JYG467" s="17"/>
      <c r="JYH467" s="17"/>
      <c r="JYI467" s="17"/>
      <c r="JYJ467" s="17"/>
      <c r="JYK467" s="17"/>
      <c r="JYL467" s="17"/>
      <c r="JYM467" s="17"/>
      <c r="JYN467" s="17"/>
      <c r="JYO467" s="17"/>
      <c r="JYP467" s="17"/>
      <c r="JYQ467" s="17"/>
      <c r="JYR467" s="17"/>
      <c r="JYS467" s="17"/>
      <c r="JYT467" s="17"/>
      <c r="JYU467" s="17"/>
      <c r="JYV467" s="17"/>
      <c r="JYW467" s="17"/>
      <c r="JYX467" s="17"/>
      <c r="JYY467" s="17"/>
      <c r="JYZ467" s="17"/>
      <c r="JZA467" s="17"/>
      <c r="JZB467" s="17"/>
      <c r="JZC467" s="17"/>
      <c r="JZD467" s="17"/>
      <c r="JZE467" s="17"/>
      <c r="JZF467" s="17"/>
      <c r="JZG467" s="17"/>
      <c r="JZH467" s="17"/>
      <c r="JZI467" s="17"/>
      <c r="JZJ467" s="17"/>
      <c r="JZK467" s="17"/>
      <c r="JZL467" s="17"/>
      <c r="JZM467" s="17"/>
      <c r="JZN467" s="17"/>
      <c r="JZO467" s="17"/>
      <c r="JZP467" s="17"/>
      <c r="JZQ467" s="17"/>
      <c r="JZR467" s="17"/>
      <c r="JZS467" s="17"/>
      <c r="JZT467" s="17"/>
      <c r="JZU467" s="17"/>
      <c r="JZV467" s="17"/>
      <c r="JZW467" s="17"/>
      <c r="JZX467" s="17"/>
      <c r="JZY467" s="17"/>
      <c r="JZZ467" s="17"/>
      <c r="KAA467" s="17"/>
      <c r="KAB467" s="17"/>
      <c r="KAC467" s="17"/>
      <c r="KAD467" s="17"/>
      <c r="KAE467" s="17"/>
      <c r="KAF467" s="17"/>
      <c r="KAG467" s="17"/>
      <c r="KAH467" s="17"/>
      <c r="KAI467" s="17"/>
      <c r="KAJ467" s="17"/>
      <c r="KAK467" s="17"/>
      <c r="KAL467" s="17"/>
      <c r="KAM467" s="17"/>
      <c r="KAN467" s="17"/>
      <c r="KAO467" s="17"/>
      <c r="KAP467" s="17"/>
      <c r="KAQ467" s="17"/>
      <c r="KAR467" s="17"/>
      <c r="KAS467" s="17"/>
      <c r="KAT467" s="17"/>
      <c r="KAU467" s="17"/>
      <c r="KAV467" s="17"/>
      <c r="KAW467" s="17"/>
      <c r="KAX467" s="17"/>
      <c r="KAY467" s="17"/>
      <c r="KAZ467" s="17"/>
      <c r="KBA467" s="17"/>
      <c r="KBB467" s="17"/>
      <c r="KBC467" s="17"/>
      <c r="KBD467" s="17"/>
      <c r="KBE467" s="17"/>
      <c r="KBF467" s="17"/>
      <c r="KBG467" s="17"/>
      <c r="KBH467" s="17"/>
      <c r="KBI467" s="17"/>
      <c r="KBJ467" s="17"/>
      <c r="KBK467" s="17"/>
      <c r="KBL467" s="17"/>
      <c r="KBM467" s="17"/>
      <c r="KBN467" s="17"/>
      <c r="KBO467" s="17"/>
      <c r="KBP467" s="17"/>
      <c r="KBQ467" s="17"/>
      <c r="KBR467" s="17"/>
      <c r="KBS467" s="17"/>
      <c r="KBT467" s="17"/>
      <c r="KBU467" s="17"/>
      <c r="KBV467" s="17"/>
      <c r="KBW467" s="17"/>
      <c r="KBX467" s="17"/>
      <c r="KBY467" s="17"/>
      <c r="KBZ467" s="17"/>
      <c r="KCA467" s="17"/>
      <c r="KCB467" s="17"/>
      <c r="KCC467" s="17"/>
      <c r="KCD467" s="17"/>
      <c r="KCE467" s="17"/>
      <c r="KCF467" s="17"/>
      <c r="KCG467" s="17"/>
      <c r="KCH467" s="17"/>
      <c r="KCI467" s="17"/>
      <c r="KCJ467" s="17"/>
      <c r="KCK467" s="17"/>
      <c r="KCL467" s="17"/>
      <c r="KCM467" s="17"/>
      <c r="KCN467" s="17"/>
      <c r="KCO467" s="17"/>
      <c r="KCP467" s="17"/>
      <c r="KCQ467" s="17"/>
      <c r="KCR467" s="17"/>
      <c r="KCS467" s="17"/>
      <c r="KCT467" s="17"/>
      <c r="KCU467" s="17"/>
      <c r="KCV467" s="17"/>
      <c r="KCW467" s="17"/>
      <c r="KCX467" s="17"/>
      <c r="KCY467" s="17"/>
      <c r="KCZ467" s="17"/>
      <c r="KDA467" s="17"/>
      <c r="KDB467" s="17"/>
      <c r="KDC467" s="17"/>
      <c r="KDD467" s="17"/>
      <c r="KDE467" s="17"/>
      <c r="KDF467" s="17"/>
      <c r="KDG467" s="17"/>
      <c r="KDH467" s="17"/>
      <c r="KDI467" s="17"/>
      <c r="KDJ467" s="17"/>
      <c r="KDK467" s="17"/>
      <c r="KDL467" s="17"/>
      <c r="KDM467" s="17"/>
      <c r="KDN467" s="17"/>
      <c r="KDO467" s="17"/>
      <c r="KDP467" s="17"/>
      <c r="KDQ467" s="17"/>
      <c r="KDR467" s="17"/>
      <c r="KDS467" s="17"/>
      <c r="KDT467" s="17"/>
      <c r="KDU467" s="17"/>
      <c r="KDV467" s="17"/>
      <c r="KDW467" s="17"/>
      <c r="KDX467" s="17"/>
      <c r="KDY467" s="17"/>
      <c r="KDZ467" s="17"/>
      <c r="KEA467" s="17"/>
      <c r="KEB467" s="17"/>
      <c r="KEC467" s="17"/>
      <c r="KED467" s="17"/>
      <c r="KEE467" s="17"/>
      <c r="KEF467" s="17"/>
      <c r="KEG467" s="17"/>
      <c r="KEH467" s="17"/>
      <c r="KEI467" s="17"/>
      <c r="KEJ467" s="17"/>
      <c r="KEK467" s="17"/>
      <c r="KEL467" s="17"/>
      <c r="KEM467" s="17"/>
      <c r="KEN467" s="17"/>
      <c r="KEO467" s="17"/>
      <c r="KEP467" s="17"/>
      <c r="KEQ467" s="17"/>
      <c r="KER467" s="17"/>
      <c r="KES467" s="17"/>
      <c r="KET467" s="17"/>
      <c r="KEU467" s="17"/>
      <c r="KEV467" s="17"/>
      <c r="KEW467" s="17"/>
      <c r="KEX467" s="17"/>
      <c r="KEY467" s="17"/>
      <c r="KEZ467" s="17"/>
      <c r="KFA467" s="17"/>
      <c r="KFB467" s="17"/>
      <c r="KFC467" s="17"/>
      <c r="KFD467" s="17"/>
      <c r="KFE467" s="17"/>
      <c r="KFF467" s="17"/>
      <c r="KFG467" s="17"/>
      <c r="KFH467" s="17"/>
      <c r="KFI467" s="17"/>
      <c r="KFJ467" s="17"/>
      <c r="KFK467" s="17"/>
      <c r="KFL467" s="17"/>
      <c r="KFM467" s="17"/>
      <c r="KFN467" s="17"/>
      <c r="KFO467" s="17"/>
      <c r="KFP467" s="17"/>
      <c r="KFQ467" s="17"/>
      <c r="KFR467" s="17"/>
      <c r="KFS467" s="17"/>
      <c r="KFT467" s="17"/>
      <c r="KFU467" s="17"/>
      <c r="KFV467" s="17"/>
      <c r="KFW467" s="17"/>
      <c r="KFX467" s="17"/>
      <c r="KFY467" s="17"/>
      <c r="KFZ467" s="17"/>
      <c r="KGA467" s="17"/>
      <c r="KGB467" s="17"/>
      <c r="KGC467" s="17"/>
      <c r="KGD467" s="17"/>
      <c r="KGE467" s="17"/>
      <c r="KGF467" s="17"/>
      <c r="KGG467" s="17"/>
      <c r="KGH467" s="17"/>
      <c r="KGI467" s="17"/>
      <c r="KGJ467" s="17"/>
      <c r="KGK467" s="17"/>
      <c r="KGL467" s="17"/>
      <c r="KGM467" s="17"/>
      <c r="KGN467" s="17"/>
      <c r="KGO467" s="17"/>
      <c r="KGP467" s="17"/>
      <c r="KGQ467" s="17"/>
      <c r="KGR467" s="17"/>
      <c r="KGS467" s="17"/>
      <c r="KGT467" s="17"/>
      <c r="KGU467" s="17"/>
      <c r="KGV467" s="17"/>
      <c r="KGW467" s="17"/>
      <c r="KGX467" s="17"/>
      <c r="KGY467" s="17"/>
      <c r="KGZ467" s="17"/>
      <c r="KHA467" s="17"/>
      <c r="KHB467" s="17"/>
      <c r="KHC467" s="17"/>
      <c r="KHD467" s="17"/>
      <c r="KHE467" s="17"/>
      <c r="KHF467" s="17"/>
      <c r="KHG467" s="17"/>
      <c r="KHH467" s="17"/>
      <c r="KHI467" s="17"/>
      <c r="KHJ467" s="17"/>
      <c r="KHK467" s="17"/>
      <c r="KHL467" s="17"/>
      <c r="KHM467" s="17"/>
      <c r="KHN467" s="17"/>
      <c r="KHO467" s="17"/>
      <c r="KHP467" s="17"/>
      <c r="KHQ467" s="17"/>
      <c r="KHR467" s="17"/>
      <c r="KHS467" s="17"/>
      <c r="KHT467" s="17"/>
      <c r="KHU467" s="17"/>
      <c r="KHV467" s="17"/>
      <c r="KHW467" s="17"/>
      <c r="KHX467" s="17"/>
      <c r="KHY467" s="17"/>
      <c r="KHZ467" s="17"/>
      <c r="KIA467" s="17"/>
      <c r="KIB467" s="17"/>
      <c r="KIC467" s="17"/>
      <c r="KID467" s="17"/>
      <c r="KIE467" s="17"/>
      <c r="KIF467" s="17"/>
      <c r="KIG467" s="17"/>
      <c r="KIH467" s="17"/>
      <c r="KII467" s="17"/>
      <c r="KIJ467" s="17"/>
      <c r="KIK467" s="17"/>
      <c r="KIL467" s="17"/>
      <c r="KIM467" s="17"/>
      <c r="KIN467" s="17"/>
      <c r="KIO467" s="17"/>
      <c r="KIP467" s="17"/>
      <c r="KIQ467" s="17"/>
      <c r="KIR467" s="17"/>
      <c r="KIS467" s="17"/>
      <c r="KIT467" s="17"/>
      <c r="KIU467" s="17"/>
      <c r="KIV467" s="17"/>
      <c r="KIW467" s="17"/>
      <c r="KIX467" s="17"/>
      <c r="KIY467" s="17"/>
      <c r="KIZ467" s="17"/>
      <c r="KJA467" s="17"/>
      <c r="KJB467" s="17"/>
      <c r="KJC467" s="17"/>
      <c r="KJD467" s="17"/>
      <c r="KJE467" s="17"/>
      <c r="KJF467" s="17"/>
      <c r="KJG467" s="17"/>
      <c r="KJH467" s="17"/>
      <c r="KJI467" s="17"/>
      <c r="KJJ467" s="17"/>
      <c r="KJK467" s="17"/>
      <c r="KJL467" s="17"/>
      <c r="KJM467" s="17"/>
      <c r="KJN467" s="17"/>
      <c r="KJO467" s="17"/>
      <c r="KJP467" s="17"/>
      <c r="KJQ467" s="17"/>
      <c r="KJR467" s="17"/>
      <c r="KJS467" s="17"/>
      <c r="KJT467" s="17"/>
      <c r="KJU467" s="17"/>
      <c r="KJV467" s="17"/>
      <c r="KJW467" s="17"/>
      <c r="KJX467" s="17"/>
      <c r="KJY467" s="17"/>
      <c r="KJZ467" s="17"/>
      <c r="KKA467" s="17"/>
      <c r="KKB467" s="17"/>
      <c r="KKC467" s="17"/>
      <c r="KKD467" s="17"/>
      <c r="KKE467" s="17"/>
      <c r="KKF467" s="17"/>
      <c r="KKG467" s="17"/>
      <c r="KKH467" s="17"/>
      <c r="KKI467" s="17"/>
      <c r="KKJ467" s="17"/>
      <c r="KKK467" s="17"/>
      <c r="KKL467" s="17"/>
      <c r="KKM467" s="17"/>
      <c r="KKN467" s="17"/>
      <c r="KKO467" s="17"/>
      <c r="KKP467" s="17"/>
      <c r="KKQ467" s="17"/>
      <c r="KKR467" s="17"/>
      <c r="KKS467" s="17"/>
      <c r="KKT467" s="17"/>
      <c r="KKU467" s="17"/>
      <c r="KKV467" s="17"/>
      <c r="KKW467" s="17"/>
      <c r="KKX467" s="17"/>
      <c r="KKY467" s="17"/>
      <c r="KKZ467" s="17"/>
      <c r="KLA467" s="17"/>
      <c r="KLB467" s="17"/>
      <c r="KLC467" s="17"/>
      <c r="KLD467" s="17"/>
      <c r="KLE467" s="17"/>
      <c r="KLF467" s="17"/>
      <c r="KLG467" s="17"/>
      <c r="KLH467" s="17"/>
      <c r="KLI467" s="17"/>
      <c r="KLJ467" s="17"/>
      <c r="KLK467" s="17"/>
      <c r="KLL467" s="17"/>
      <c r="KLM467" s="17"/>
      <c r="KLN467" s="17"/>
      <c r="KLO467" s="17"/>
      <c r="KLP467" s="17"/>
      <c r="KLQ467" s="17"/>
      <c r="KLR467" s="17"/>
      <c r="KLS467" s="17"/>
      <c r="KLT467" s="17"/>
      <c r="KLU467" s="17"/>
      <c r="KLV467" s="17"/>
      <c r="KLW467" s="17"/>
      <c r="KLX467" s="17"/>
      <c r="KLY467" s="17"/>
      <c r="KLZ467" s="17"/>
      <c r="KMA467" s="17"/>
      <c r="KMB467" s="17"/>
      <c r="KMC467" s="17"/>
      <c r="KMD467" s="17"/>
      <c r="KME467" s="17"/>
      <c r="KMF467" s="17"/>
      <c r="KMG467" s="17"/>
      <c r="KMH467" s="17"/>
      <c r="KMI467" s="17"/>
      <c r="KMJ467" s="17"/>
      <c r="KMK467" s="17"/>
      <c r="KML467" s="17"/>
      <c r="KMM467" s="17"/>
      <c r="KMN467" s="17"/>
      <c r="KMO467" s="17"/>
      <c r="KMP467" s="17"/>
      <c r="KMQ467" s="17"/>
      <c r="KMR467" s="17"/>
      <c r="KMS467" s="17"/>
      <c r="KMT467" s="17"/>
      <c r="KMU467" s="17"/>
      <c r="KMV467" s="17"/>
      <c r="KMW467" s="17"/>
      <c r="KMX467" s="17"/>
      <c r="KMY467" s="17"/>
      <c r="KMZ467" s="17"/>
      <c r="KNA467" s="17"/>
      <c r="KNB467" s="17"/>
      <c r="KNC467" s="17"/>
      <c r="KND467" s="17"/>
      <c r="KNE467" s="17"/>
      <c r="KNF467" s="17"/>
      <c r="KNG467" s="17"/>
      <c r="KNH467" s="17"/>
      <c r="KNI467" s="17"/>
      <c r="KNJ467" s="17"/>
      <c r="KNK467" s="17"/>
      <c r="KNL467" s="17"/>
      <c r="KNM467" s="17"/>
      <c r="KNN467" s="17"/>
      <c r="KNO467" s="17"/>
      <c r="KNP467" s="17"/>
      <c r="KNQ467" s="17"/>
      <c r="KNR467" s="17"/>
      <c r="KNS467" s="17"/>
      <c r="KNT467" s="17"/>
      <c r="KNU467" s="17"/>
      <c r="KNV467" s="17"/>
      <c r="KNW467" s="17"/>
      <c r="KNX467" s="17"/>
      <c r="KNY467" s="17"/>
      <c r="KNZ467" s="17"/>
      <c r="KOA467" s="17"/>
      <c r="KOB467" s="17"/>
      <c r="KOC467" s="17"/>
      <c r="KOD467" s="17"/>
      <c r="KOE467" s="17"/>
      <c r="KOF467" s="17"/>
      <c r="KOG467" s="17"/>
      <c r="KOH467" s="17"/>
      <c r="KOI467" s="17"/>
      <c r="KOJ467" s="17"/>
      <c r="KOK467" s="17"/>
      <c r="KOL467" s="17"/>
      <c r="KOM467" s="17"/>
      <c r="KON467" s="17"/>
      <c r="KOO467" s="17"/>
      <c r="KOP467" s="17"/>
      <c r="KOQ467" s="17"/>
      <c r="KOR467" s="17"/>
      <c r="KOS467" s="17"/>
      <c r="KOT467" s="17"/>
      <c r="KOU467" s="17"/>
      <c r="KOV467" s="17"/>
      <c r="KOW467" s="17"/>
      <c r="KOX467" s="17"/>
      <c r="KOY467" s="17"/>
      <c r="KOZ467" s="17"/>
      <c r="KPA467" s="17"/>
      <c r="KPB467" s="17"/>
      <c r="KPC467" s="17"/>
      <c r="KPD467" s="17"/>
      <c r="KPE467" s="17"/>
      <c r="KPF467" s="17"/>
      <c r="KPG467" s="17"/>
      <c r="KPH467" s="17"/>
      <c r="KPI467" s="17"/>
      <c r="KPJ467" s="17"/>
      <c r="KPK467" s="17"/>
      <c r="KPL467" s="17"/>
      <c r="KPM467" s="17"/>
      <c r="KPN467" s="17"/>
      <c r="KPO467" s="17"/>
      <c r="KPP467" s="17"/>
      <c r="KPQ467" s="17"/>
      <c r="KPR467" s="17"/>
      <c r="KPS467" s="17"/>
      <c r="KPT467" s="17"/>
      <c r="KPU467" s="17"/>
      <c r="KPV467" s="17"/>
      <c r="KPW467" s="17"/>
      <c r="KPX467" s="17"/>
      <c r="KPY467" s="17"/>
      <c r="KPZ467" s="17"/>
      <c r="KQA467" s="17"/>
      <c r="KQB467" s="17"/>
      <c r="KQC467" s="17"/>
      <c r="KQD467" s="17"/>
      <c r="KQE467" s="17"/>
      <c r="KQF467" s="17"/>
      <c r="KQG467" s="17"/>
      <c r="KQH467" s="17"/>
      <c r="KQI467" s="17"/>
      <c r="KQJ467" s="17"/>
      <c r="KQK467" s="17"/>
      <c r="KQL467" s="17"/>
      <c r="KQM467" s="17"/>
      <c r="KQN467" s="17"/>
      <c r="KQO467" s="17"/>
      <c r="KQP467" s="17"/>
      <c r="KQQ467" s="17"/>
      <c r="KQR467" s="17"/>
      <c r="KQS467" s="17"/>
      <c r="KQT467" s="17"/>
      <c r="KQU467" s="17"/>
      <c r="KQV467" s="17"/>
      <c r="KQW467" s="17"/>
      <c r="KQX467" s="17"/>
      <c r="KQY467" s="17"/>
      <c r="KQZ467" s="17"/>
      <c r="KRA467" s="17"/>
      <c r="KRB467" s="17"/>
      <c r="KRC467" s="17"/>
      <c r="KRD467" s="17"/>
      <c r="KRE467" s="17"/>
      <c r="KRF467" s="17"/>
      <c r="KRG467" s="17"/>
      <c r="KRH467" s="17"/>
      <c r="KRI467" s="17"/>
      <c r="KRJ467" s="17"/>
      <c r="KRK467" s="17"/>
      <c r="KRL467" s="17"/>
      <c r="KRM467" s="17"/>
      <c r="KRN467" s="17"/>
      <c r="KRO467" s="17"/>
      <c r="KRP467" s="17"/>
      <c r="KRQ467" s="17"/>
      <c r="KRR467" s="17"/>
      <c r="KRS467" s="17"/>
      <c r="KRT467" s="17"/>
      <c r="KRU467" s="17"/>
      <c r="KRV467" s="17"/>
      <c r="KRW467" s="17"/>
      <c r="KRX467" s="17"/>
      <c r="KRY467" s="17"/>
      <c r="KRZ467" s="17"/>
      <c r="KSA467" s="17"/>
      <c r="KSB467" s="17"/>
      <c r="KSC467" s="17"/>
      <c r="KSD467" s="17"/>
      <c r="KSE467" s="17"/>
      <c r="KSF467" s="17"/>
      <c r="KSG467" s="17"/>
      <c r="KSH467" s="17"/>
      <c r="KSI467" s="17"/>
      <c r="KSJ467" s="17"/>
      <c r="KSK467" s="17"/>
      <c r="KSL467" s="17"/>
      <c r="KSM467" s="17"/>
      <c r="KSN467" s="17"/>
      <c r="KSO467" s="17"/>
      <c r="KSP467" s="17"/>
      <c r="KSQ467" s="17"/>
      <c r="KSR467" s="17"/>
      <c r="KSS467" s="17"/>
      <c r="KST467" s="17"/>
      <c r="KSU467" s="17"/>
      <c r="KSV467" s="17"/>
      <c r="KSW467" s="17"/>
      <c r="KSX467" s="17"/>
      <c r="KSY467" s="17"/>
      <c r="KSZ467" s="17"/>
      <c r="KTA467" s="17"/>
      <c r="KTB467" s="17"/>
      <c r="KTC467" s="17"/>
      <c r="KTD467" s="17"/>
      <c r="KTE467" s="17"/>
      <c r="KTF467" s="17"/>
      <c r="KTG467" s="17"/>
      <c r="KTH467" s="17"/>
      <c r="KTI467" s="17"/>
      <c r="KTJ467" s="17"/>
      <c r="KTK467" s="17"/>
      <c r="KTL467" s="17"/>
      <c r="KTM467" s="17"/>
      <c r="KTN467" s="17"/>
      <c r="KTO467" s="17"/>
      <c r="KTP467" s="17"/>
      <c r="KTQ467" s="17"/>
      <c r="KTR467" s="17"/>
      <c r="KTS467" s="17"/>
      <c r="KTT467" s="17"/>
      <c r="KTU467" s="17"/>
      <c r="KTV467" s="17"/>
      <c r="KTW467" s="17"/>
      <c r="KTX467" s="17"/>
      <c r="KTY467" s="17"/>
      <c r="KTZ467" s="17"/>
      <c r="KUA467" s="17"/>
      <c r="KUB467" s="17"/>
      <c r="KUC467" s="17"/>
      <c r="KUD467" s="17"/>
      <c r="KUE467" s="17"/>
      <c r="KUF467" s="17"/>
      <c r="KUG467" s="17"/>
      <c r="KUH467" s="17"/>
      <c r="KUI467" s="17"/>
      <c r="KUJ467" s="17"/>
      <c r="KUK467" s="17"/>
      <c r="KUL467" s="17"/>
      <c r="KUM467" s="17"/>
      <c r="KUN467" s="17"/>
      <c r="KUO467" s="17"/>
      <c r="KUP467" s="17"/>
      <c r="KUQ467" s="17"/>
      <c r="KUR467" s="17"/>
      <c r="KUS467" s="17"/>
      <c r="KUT467" s="17"/>
      <c r="KUU467" s="17"/>
      <c r="KUV467" s="17"/>
      <c r="KUW467" s="17"/>
      <c r="KUX467" s="17"/>
      <c r="KUY467" s="17"/>
      <c r="KUZ467" s="17"/>
      <c r="KVA467" s="17"/>
      <c r="KVB467" s="17"/>
      <c r="KVC467" s="17"/>
      <c r="KVD467" s="17"/>
      <c r="KVE467" s="17"/>
      <c r="KVF467" s="17"/>
      <c r="KVG467" s="17"/>
      <c r="KVH467" s="17"/>
      <c r="KVI467" s="17"/>
      <c r="KVJ467" s="17"/>
      <c r="KVK467" s="17"/>
      <c r="KVL467" s="17"/>
      <c r="KVM467" s="17"/>
      <c r="KVN467" s="17"/>
      <c r="KVO467" s="17"/>
      <c r="KVP467" s="17"/>
      <c r="KVQ467" s="17"/>
      <c r="KVR467" s="17"/>
      <c r="KVS467" s="17"/>
      <c r="KVT467" s="17"/>
      <c r="KVU467" s="17"/>
      <c r="KVV467" s="17"/>
      <c r="KVW467" s="17"/>
      <c r="KVX467" s="17"/>
      <c r="KVY467" s="17"/>
      <c r="KVZ467" s="17"/>
      <c r="KWA467" s="17"/>
      <c r="KWB467" s="17"/>
      <c r="KWC467" s="17"/>
      <c r="KWD467" s="17"/>
      <c r="KWE467" s="17"/>
      <c r="KWF467" s="17"/>
      <c r="KWG467" s="17"/>
      <c r="KWH467" s="17"/>
      <c r="KWI467" s="17"/>
      <c r="KWJ467" s="17"/>
      <c r="KWK467" s="17"/>
      <c r="KWL467" s="17"/>
      <c r="KWM467" s="17"/>
      <c r="KWN467" s="17"/>
      <c r="KWO467" s="17"/>
      <c r="KWP467" s="17"/>
      <c r="KWQ467" s="17"/>
      <c r="KWR467" s="17"/>
      <c r="KWS467" s="17"/>
      <c r="KWT467" s="17"/>
      <c r="KWU467" s="17"/>
      <c r="KWV467" s="17"/>
      <c r="KWW467" s="17"/>
      <c r="KWX467" s="17"/>
      <c r="KWY467" s="17"/>
      <c r="KWZ467" s="17"/>
      <c r="KXA467" s="17"/>
      <c r="KXB467" s="17"/>
      <c r="KXC467" s="17"/>
      <c r="KXD467" s="17"/>
      <c r="KXE467" s="17"/>
      <c r="KXF467" s="17"/>
      <c r="KXG467" s="17"/>
      <c r="KXH467" s="17"/>
      <c r="KXI467" s="17"/>
      <c r="KXJ467" s="17"/>
      <c r="KXK467" s="17"/>
      <c r="KXL467" s="17"/>
      <c r="KXM467" s="17"/>
      <c r="KXN467" s="17"/>
      <c r="KXO467" s="17"/>
      <c r="KXP467" s="17"/>
      <c r="KXQ467" s="17"/>
      <c r="KXR467" s="17"/>
      <c r="KXS467" s="17"/>
      <c r="KXT467" s="17"/>
      <c r="KXU467" s="17"/>
      <c r="KXV467" s="17"/>
      <c r="KXW467" s="17"/>
      <c r="KXX467" s="17"/>
      <c r="KXY467" s="17"/>
      <c r="KXZ467" s="17"/>
      <c r="KYA467" s="17"/>
      <c r="KYB467" s="17"/>
      <c r="KYC467" s="17"/>
      <c r="KYD467" s="17"/>
      <c r="KYE467" s="17"/>
      <c r="KYF467" s="17"/>
      <c r="KYG467" s="17"/>
      <c r="KYH467" s="17"/>
      <c r="KYI467" s="17"/>
      <c r="KYJ467" s="17"/>
      <c r="KYK467" s="17"/>
      <c r="KYL467" s="17"/>
      <c r="KYM467" s="17"/>
      <c r="KYN467" s="17"/>
      <c r="KYO467" s="17"/>
      <c r="KYP467" s="17"/>
      <c r="KYQ467" s="17"/>
      <c r="KYR467" s="17"/>
      <c r="KYS467" s="17"/>
      <c r="KYT467" s="17"/>
      <c r="KYU467" s="17"/>
      <c r="KYV467" s="17"/>
      <c r="KYW467" s="17"/>
      <c r="KYX467" s="17"/>
      <c r="KYY467" s="17"/>
      <c r="KYZ467" s="17"/>
      <c r="KZA467" s="17"/>
      <c r="KZB467" s="17"/>
      <c r="KZC467" s="17"/>
      <c r="KZD467" s="17"/>
      <c r="KZE467" s="17"/>
      <c r="KZF467" s="17"/>
      <c r="KZG467" s="17"/>
      <c r="KZH467" s="17"/>
      <c r="KZI467" s="17"/>
      <c r="KZJ467" s="17"/>
      <c r="KZK467" s="17"/>
      <c r="KZL467" s="17"/>
      <c r="KZM467" s="17"/>
      <c r="KZN467" s="17"/>
      <c r="KZO467" s="17"/>
      <c r="KZP467" s="17"/>
      <c r="KZQ467" s="17"/>
      <c r="KZR467" s="17"/>
      <c r="KZS467" s="17"/>
      <c r="KZT467" s="17"/>
      <c r="KZU467" s="17"/>
      <c r="KZV467" s="17"/>
      <c r="KZW467" s="17"/>
      <c r="KZX467" s="17"/>
      <c r="KZY467" s="17"/>
      <c r="KZZ467" s="17"/>
      <c r="LAA467" s="17"/>
      <c r="LAB467" s="17"/>
      <c r="LAC467" s="17"/>
      <c r="LAD467" s="17"/>
      <c r="LAE467" s="17"/>
      <c r="LAF467" s="17"/>
      <c r="LAG467" s="17"/>
      <c r="LAH467" s="17"/>
      <c r="LAI467" s="17"/>
      <c r="LAJ467" s="17"/>
      <c r="LAK467" s="17"/>
      <c r="LAL467" s="17"/>
      <c r="LAM467" s="17"/>
      <c r="LAN467" s="17"/>
      <c r="LAO467" s="17"/>
      <c r="LAP467" s="17"/>
      <c r="LAQ467" s="17"/>
      <c r="LAR467" s="17"/>
      <c r="LAS467" s="17"/>
      <c r="LAT467" s="17"/>
      <c r="LAU467" s="17"/>
      <c r="LAV467" s="17"/>
      <c r="LAW467" s="17"/>
      <c r="LAX467" s="17"/>
      <c r="LAY467" s="17"/>
      <c r="LAZ467" s="17"/>
      <c r="LBA467" s="17"/>
      <c r="LBB467" s="17"/>
      <c r="LBC467" s="17"/>
      <c r="LBD467" s="17"/>
      <c r="LBE467" s="17"/>
      <c r="LBF467" s="17"/>
      <c r="LBG467" s="17"/>
      <c r="LBH467" s="17"/>
      <c r="LBI467" s="17"/>
      <c r="LBJ467" s="17"/>
      <c r="LBK467" s="17"/>
      <c r="LBL467" s="17"/>
      <c r="LBM467" s="17"/>
      <c r="LBN467" s="17"/>
      <c r="LBO467" s="17"/>
      <c r="LBP467" s="17"/>
      <c r="LBQ467" s="17"/>
      <c r="LBR467" s="17"/>
      <c r="LBS467" s="17"/>
      <c r="LBT467" s="17"/>
      <c r="LBU467" s="17"/>
      <c r="LBV467" s="17"/>
      <c r="LBW467" s="17"/>
      <c r="LBX467" s="17"/>
      <c r="LBY467" s="17"/>
      <c r="LBZ467" s="17"/>
      <c r="LCA467" s="17"/>
      <c r="LCB467" s="17"/>
      <c r="LCC467" s="17"/>
      <c r="LCD467" s="17"/>
      <c r="LCE467" s="17"/>
      <c r="LCF467" s="17"/>
      <c r="LCG467" s="17"/>
      <c r="LCH467" s="17"/>
      <c r="LCI467" s="17"/>
      <c r="LCJ467" s="17"/>
      <c r="LCK467" s="17"/>
      <c r="LCL467" s="17"/>
      <c r="LCM467" s="17"/>
      <c r="LCN467" s="17"/>
      <c r="LCO467" s="17"/>
      <c r="LCP467" s="17"/>
      <c r="LCQ467" s="17"/>
      <c r="LCR467" s="17"/>
      <c r="LCS467" s="17"/>
      <c r="LCT467" s="17"/>
      <c r="LCU467" s="17"/>
      <c r="LCV467" s="17"/>
      <c r="LCW467" s="17"/>
      <c r="LCX467" s="17"/>
      <c r="LCY467" s="17"/>
      <c r="LCZ467" s="17"/>
      <c r="LDA467" s="17"/>
      <c r="LDB467" s="17"/>
      <c r="LDC467" s="17"/>
      <c r="LDD467" s="17"/>
      <c r="LDE467" s="17"/>
      <c r="LDF467" s="17"/>
      <c r="LDG467" s="17"/>
      <c r="LDH467" s="17"/>
      <c r="LDI467" s="17"/>
      <c r="LDJ467" s="17"/>
      <c r="LDK467" s="17"/>
      <c r="LDL467" s="17"/>
      <c r="LDM467" s="17"/>
      <c r="LDN467" s="17"/>
      <c r="LDO467" s="17"/>
      <c r="LDP467" s="17"/>
      <c r="LDQ467" s="17"/>
      <c r="LDR467" s="17"/>
      <c r="LDS467" s="17"/>
      <c r="LDT467" s="17"/>
      <c r="LDU467" s="17"/>
      <c r="LDV467" s="17"/>
      <c r="LDW467" s="17"/>
      <c r="LDX467" s="17"/>
      <c r="LDY467" s="17"/>
      <c r="LDZ467" s="17"/>
      <c r="LEA467" s="17"/>
      <c r="LEB467" s="17"/>
      <c r="LEC467" s="17"/>
      <c r="LED467" s="17"/>
      <c r="LEE467" s="17"/>
      <c r="LEF467" s="17"/>
      <c r="LEG467" s="17"/>
      <c r="LEH467" s="17"/>
      <c r="LEI467" s="17"/>
      <c r="LEJ467" s="17"/>
      <c r="LEK467" s="17"/>
      <c r="LEL467" s="17"/>
      <c r="LEM467" s="17"/>
      <c r="LEN467" s="17"/>
      <c r="LEO467" s="17"/>
      <c r="LEP467" s="17"/>
      <c r="LEQ467" s="17"/>
      <c r="LER467" s="17"/>
      <c r="LES467" s="17"/>
      <c r="LET467" s="17"/>
      <c r="LEU467" s="17"/>
      <c r="LEV467" s="17"/>
      <c r="LEW467" s="17"/>
      <c r="LEX467" s="17"/>
      <c r="LEY467" s="17"/>
      <c r="LEZ467" s="17"/>
      <c r="LFA467" s="17"/>
      <c r="LFB467" s="17"/>
      <c r="LFC467" s="17"/>
      <c r="LFD467" s="17"/>
      <c r="LFE467" s="17"/>
      <c r="LFF467" s="17"/>
      <c r="LFG467" s="17"/>
      <c r="LFH467" s="17"/>
      <c r="LFI467" s="17"/>
      <c r="LFJ467" s="17"/>
      <c r="LFK467" s="17"/>
      <c r="LFL467" s="17"/>
      <c r="LFM467" s="17"/>
      <c r="LFN467" s="17"/>
      <c r="LFO467" s="17"/>
      <c r="LFP467" s="17"/>
      <c r="LFQ467" s="17"/>
      <c r="LFR467" s="17"/>
      <c r="LFS467" s="17"/>
      <c r="LFT467" s="17"/>
      <c r="LFU467" s="17"/>
      <c r="LFV467" s="17"/>
      <c r="LFW467" s="17"/>
      <c r="LFX467" s="17"/>
      <c r="LFY467" s="17"/>
      <c r="LFZ467" s="17"/>
      <c r="LGA467" s="17"/>
      <c r="LGB467" s="17"/>
      <c r="LGC467" s="17"/>
      <c r="LGD467" s="17"/>
      <c r="LGE467" s="17"/>
      <c r="LGF467" s="17"/>
      <c r="LGG467" s="17"/>
      <c r="LGH467" s="17"/>
      <c r="LGI467" s="17"/>
      <c r="LGJ467" s="17"/>
      <c r="LGK467" s="17"/>
      <c r="LGL467" s="17"/>
      <c r="LGM467" s="17"/>
      <c r="LGN467" s="17"/>
      <c r="LGO467" s="17"/>
      <c r="LGP467" s="17"/>
      <c r="LGQ467" s="17"/>
      <c r="LGR467" s="17"/>
      <c r="LGS467" s="17"/>
      <c r="LGT467" s="17"/>
      <c r="LGU467" s="17"/>
      <c r="LGV467" s="17"/>
      <c r="LGW467" s="17"/>
      <c r="LGX467" s="17"/>
      <c r="LGY467" s="17"/>
      <c r="LGZ467" s="17"/>
      <c r="LHA467" s="17"/>
      <c r="LHB467" s="17"/>
      <c r="LHC467" s="17"/>
      <c r="LHD467" s="17"/>
      <c r="LHE467" s="17"/>
      <c r="LHF467" s="17"/>
      <c r="LHG467" s="17"/>
      <c r="LHH467" s="17"/>
      <c r="LHI467" s="17"/>
      <c r="LHJ467" s="17"/>
      <c r="LHK467" s="17"/>
      <c r="LHL467" s="17"/>
      <c r="LHM467" s="17"/>
      <c r="LHN467" s="17"/>
      <c r="LHO467" s="17"/>
      <c r="LHP467" s="17"/>
      <c r="LHQ467" s="17"/>
      <c r="LHR467" s="17"/>
      <c r="LHS467" s="17"/>
      <c r="LHT467" s="17"/>
      <c r="LHU467" s="17"/>
      <c r="LHV467" s="17"/>
      <c r="LHW467" s="17"/>
      <c r="LHX467" s="17"/>
      <c r="LHY467" s="17"/>
      <c r="LHZ467" s="17"/>
      <c r="LIA467" s="17"/>
      <c r="LIB467" s="17"/>
      <c r="LIC467" s="17"/>
      <c r="LID467" s="17"/>
      <c r="LIE467" s="17"/>
      <c r="LIF467" s="17"/>
      <c r="LIG467" s="17"/>
      <c r="LIH467" s="17"/>
      <c r="LII467" s="17"/>
      <c r="LIJ467" s="17"/>
      <c r="LIK467" s="17"/>
      <c r="LIL467" s="17"/>
      <c r="LIM467" s="17"/>
      <c r="LIN467" s="17"/>
      <c r="LIO467" s="17"/>
      <c r="LIP467" s="17"/>
      <c r="LIQ467" s="17"/>
      <c r="LIR467" s="17"/>
      <c r="LIS467" s="17"/>
      <c r="LIT467" s="17"/>
      <c r="LIU467" s="17"/>
      <c r="LIV467" s="17"/>
      <c r="LIW467" s="17"/>
      <c r="LIX467" s="17"/>
      <c r="LIY467" s="17"/>
      <c r="LIZ467" s="17"/>
      <c r="LJA467" s="17"/>
      <c r="LJB467" s="17"/>
      <c r="LJC467" s="17"/>
      <c r="LJD467" s="17"/>
      <c r="LJE467" s="17"/>
      <c r="LJF467" s="17"/>
      <c r="LJG467" s="17"/>
      <c r="LJH467" s="17"/>
      <c r="LJI467" s="17"/>
      <c r="LJJ467" s="17"/>
      <c r="LJK467" s="17"/>
      <c r="LJL467" s="17"/>
      <c r="LJM467" s="17"/>
      <c r="LJN467" s="17"/>
      <c r="LJO467" s="17"/>
      <c r="LJP467" s="17"/>
      <c r="LJQ467" s="17"/>
      <c r="LJR467" s="17"/>
      <c r="LJS467" s="17"/>
      <c r="LJT467" s="17"/>
      <c r="LJU467" s="17"/>
      <c r="LJV467" s="17"/>
      <c r="LJW467" s="17"/>
      <c r="LJX467" s="17"/>
      <c r="LJY467" s="17"/>
      <c r="LJZ467" s="17"/>
      <c r="LKA467" s="17"/>
      <c r="LKB467" s="17"/>
      <c r="LKC467" s="17"/>
      <c r="LKD467" s="17"/>
      <c r="LKE467" s="17"/>
      <c r="LKF467" s="17"/>
      <c r="LKG467" s="17"/>
      <c r="LKH467" s="17"/>
      <c r="LKI467" s="17"/>
      <c r="LKJ467" s="17"/>
      <c r="LKK467" s="17"/>
      <c r="LKL467" s="17"/>
      <c r="LKM467" s="17"/>
      <c r="LKN467" s="17"/>
      <c r="LKO467" s="17"/>
      <c r="LKP467" s="17"/>
      <c r="LKQ467" s="17"/>
      <c r="LKR467" s="17"/>
      <c r="LKS467" s="17"/>
      <c r="LKT467" s="17"/>
      <c r="LKU467" s="17"/>
      <c r="LKV467" s="17"/>
      <c r="LKW467" s="17"/>
      <c r="LKX467" s="17"/>
      <c r="LKY467" s="17"/>
      <c r="LKZ467" s="17"/>
      <c r="LLA467" s="17"/>
      <c r="LLB467" s="17"/>
      <c r="LLC467" s="17"/>
      <c r="LLD467" s="17"/>
      <c r="LLE467" s="17"/>
      <c r="LLF467" s="17"/>
      <c r="LLG467" s="17"/>
      <c r="LLH467" s="17"/>
      <c r="LLI467" s="17"/>
      <c r="LLJ467" s="17"/>
      <c r="LLK467" s="17"/>
      <c r="LLL467" s="17"/>
      <c r="LLM467" s="17"/>
      <c r="LLN467" s="17"/>
      <c r="LLO467" s="17"/>
      <c r="LLP467" s="17"/>
      <c r="LLQ467" s="17"/>
      <c r="LLR467" s="17"/>
      <c r="LLS467" s="17"/>
      <c r="LLT467" s="17"/>
      <c r="LLU467" s="17"/>
      <c r="LLV467" s="17"/>
      <c r="LLW467" s="17"/>
      <c r="LLX467" s="17"/>
      <c r="LLY467" s="17"/>
      <c r="LLZ467" s="17"/>
      <c r="LMA467" s="17"/>
      <c r="LMB467" s="17"/>
      <c r="LMC467" s="17"/>
      <c r="LMD467" s="17"/>
      <c r="LME467" s="17"/>
      <c r="LMF467" s="17"/>
      <c r="LMG467" s="17"/>
      <c r="LMH467" s="17"/>
      <c r="LMI467" s="17"/>
      <c r="LMJ467" s="17"/>
      <c r="LMK467" s="17"/>
      <c r="LML467" s="17"/>
      <c r="LMM467" s="17"/>
      <c r="LMN467" s="17"/>
      <c r="LMO467" s="17"/>
      <c r="LMP467" s="17"/>
      <c r="LMQ467" s="17"/>
      <c r="LMR467" s="17"/>
      <c r="LMS467" s="17"/>
      <c r="LMT467" s="17"/>
      <c r="LMU467" s="17"/>
      <c r="LMV467" s="17"/>
      <c r="LMW467" s="17"/>
      <c r="LMX467" s="17"/>
      <c r="LMY467" s="17"/>
      <c r="LMZ467" s="17"/>
      <c r="LNA467" s="17"/>
      <c r="LNB467" s="17"/>
      <c r="LNC467" s="17"/>
      <c r="LND467" s="17"/>
      <c r="LNE467" s="17"/>
      <c r="LNF467" s="17"/>
      <c r="LNG467" s="17"/>
      <c r="LNH467" s="17"/>
      <c r="LNI467" s="17"/>
      <c r="LNJ467" s="17"/>
      <c r="LNK467" s="17"/>
      <c r="LNL467" s="17"/>
      <c r="LNM467" s="17"/>
      <c r="LNN467" s="17"/>
      <c r="LNO467" s="17"/>
      <c r="LNP467" s="17"/>
      <c r="LNQ467" s="17"/>
      <c r="LNR467" s="17"/>
      <c r="LNS467" s="17"/>
      <c r="LNT467" s="17"/>
      <c r="LNU467" s="17"/>
      <c r="LNV467" s="17"/>
      <c r="LNW467" s="17"/>
      <c r="LNX467" s="17"/>
      <c r="LNY467" s="17"/>
      <c r="LNZ467" s="17"/>
      <c r="LOA467" s="17"/>
      <c r="LOB467" s="17"/>
      <c r="LOC467" s="17"/>
      <c r="LOD467" s="17"/>
      <c r="LOE467" s="17"/>
      <c r="LOF467" s="17"/>
      <c r="LOG467" s="17"/>
      <c r="LOH467" s="17"/>
      <c r="LOI467" s="17"/>
      <c r="LOJ467" s="17"/>
      <c r="LOK467" s="17"/>
      <c r="LOL467" s="17"/>
      <c r="LOM467" s="17"/>
      <c r="LON467" s="17"/>
      <c r="LOO467" s="17"/>
      <c r="LOP467" s="17"/>
      <c r="LOQ467" s="17"/>
      <c r="LOR467" s="17"/>
      <c r="LOS467" s="17"/>
      <c r="LOT467" s="17"/>
      <c r="LOU467" s="17"/>
      <c r="LOV467" s="17"/>
      <c r="LOW467" s="17"/>
      <c r="LOX467" s="17"/>
      <c r="LOY467" s="17"/>
      <c r="LOZ467" s="17"/>
      <c r="LPA467" s="17"/>
      <c r="LPB467" s="17"/>
      <c r="LPC467" s="17"/>
      <c r="LPD467" s="17"/>
      <c r="LPE467" s="17"/>
      <c r="LPF467" s="17"/>
      <c r="LPG467" s="17"/>
      <c r="LPH467" s="17"/>
      <c r="LPI467" s="17"/>
      <c r="LPJ467" s="17"/>
      <c r="LPK467" s="17"/>
      <c r="LPL467" s="17"/>
      <c r="LPM467" s="17"/>
      <c r="LPN467" s="17"/>
      <c r="LPO467" s="17"/>
      <c r="LPP467" s="17"/>
      <c r="LPQ467" s="17"/>
      <c r="LPR467" s="17"/>
      <c r="LPS467" s="17"/>
      <c r="LPT467" s="17"/>
      <c r="LPU467" s="17"/>
      <c r="LPV467" s="17"/>
      <c r="LPW467" s="17"/>
      <c r="LPX467" s="17"/>
      <c r="LPY467" s="17"/>
      <c r="LPZ467" s="17"/>
      <c r="LQA467" s="17"/>
      <c r="LQB467" s="17"/>
      <c r="LQC467" s="17"/>
      <c r="LQD467" s="17"/>
      <c r="LQE467" s="17"/>
      <c r="LQF467" s="17"/>
      <c r="LQG467" s="17"/>
      <c r="LQH467" s="17"/>
      <c r="LQI467" s="17"/>
      <c r="LQJ467" s="17"/>
      <c r="LQK467" s="17"/>
      <c r="LQL467" s="17"/>
      <c r="LQM467" s="17"/>
      <c r="LQN467" s="17"/>
      <c r="LQO467" s="17"/>
      <c r="LQP467" s="17"/>
      <c r="LQQ467" s="17"/>
      <c r="LQR467" s="17"/>
      <c r="LQS467" s="17"/>
      <c r="LQT467" s="17"/>
      <c r="LQU467" s="17"/>
      <c r="LQV467" s="17"/>
      <c r="LQW467" s="17"/>
      <c r="LQX467" s="17"/>
      <c r="LQY467" s="17"/>
      <c r="LQZ467" s="17"/>
      <c r="LRA467" s="17"/>
      <c r="LRB467" s="17"/>
      <c r="LRC467" s="17"/>
      <c r="LRD467" s="17"/>
      <c r="LRE467" s="17"/>
      <c r="LRF467" s="17"/>
      <c r="LRG467" s="17"/>
      <c r="LRH467" s="17"/>
      <c r="LRI467" s="17"/>
      <c r="LRJ467" s="17"/>
      <c r="LRK467" s="17"/>
      <c r="LRL467" s="17"/>
      <c r="LRM467" s="17"/>
      <c r="LRN467" s="17"/>
      <c r="LRO467" s="17"/>
      <c r="LRP467" s="17"/>
      <c r="LRQ467" s="17"/>
      <c r="LRR467" s="17"/>
      <c r="LRS467" s="17"/>
      <c r="LRT467" s="17"/>
      <c r="LRU467" s="17"/>
      <c r="LRV467" s="17"/>
      <c r="LRW467" s="17"/>
      <c r="LRX467" s="17"/>
      <c r="LRY467" s="17"/>
      <c r="LRZ467" s="17"/>
      <c r="LSA467" s="17"/>
      <c r="LSB467" s="17"/>
      <c r="LSC467" s="17"/>
      <c r="LSD467" s="17"/>
      <c r="LSE467" s="17"/>
      <c r="LSF467" s="17"/>
      <c r="LSG467" s="17"/>
      <c r="LSH467" s="17"/>
      <c r="LSI467" s="17"/>
      <c r="LSJ467" s="17"/>
      <c r="LSK467" s="17"/>
      <c r="LSL467" s="17"/>
      <c r="LSM467" s="17"/>
      <c r="LSN467" s="17"/>
      <c r="LSO467" s="17"/>
      <c r="LSP467" s="17"/>
      <c r="LSQ467" s="17"/>
      <c r="LSR467" s="17"/>
      <c r="LSS467" s="17"/>
      <c r="LST467" s="17"/>
      <c r="LSU467" s="17"/>
      <c r="LSV467" s="17"/>
      <c r="LSW467" s="17"/>
      <c r="LSX467" s="17"/>
      <c r="LSY467" s="17"/>
      <c r="LSZ467" s="17"/>
      <c r="LTA467" s="17"/>
      <c r="LTB467" s="17"/>
      <c r="LTC467" s="17"/>
      <c r="LTD467" s="17"/>
      <c r="LTE467" s="17"/>
      <c r="LTF467" s="17"/>
      <c r="LTG467" s="17"/>
      <c r="LTH467" s="17"/>
      <c r="LTI467" s="17"/>
      <c r="LTJ467" s="17"/>
      <c r="LTK467" s="17"/>
      <c r="LTL467" s="17"/>
      <c r="LTM467" s="17"/>
      <c r="LTN467" s="17"/>
      <c r="LTO467" s="17"/>
      <c r="LTP467" s="17"/>
      <c r="LTQ467" s="17"/>
      <c r="LTR467" s="17"/>
      <c r="LTS467" s="17"/>
      <c r="LTT467" s="17"/>
      <c r="LTU467" s="17"/>
      <c r="LTV467" s="17"/>
      <c r="LTW467" s="17"/>
      <c r="LTX467" s="17"/>
      <c r="LTY467" s="17"/>
      <c r="LTZ467" s="17"/>
      <c r="LUA467" s="17"/>
      <c r="LUB467" s="17"/>
      <c r="LUC467" s="17"/>
      <c r="LUD467" s="17"/>
      <c r="LUE467" s="17"/>
      <c r="LUF467" s="17"/>
      <c r="LUG467" s="17"/>
      <c r="LUH467" s="17"/>
      <c r="LUI467" s="17"/>
      <c r="LUJ467" s="17"/>
      <c r="LUK467" s="17"/>
      <c r="LUL467" s="17"/>
      <c r="LUM467" s="17"/>
      <c r="LUN467" s="17"/>
      <c r="LUO467" s="17"/>
      <c r="LUP467" s="17"/>
      <c r="LUQ467" s="17"/>
      <c r="LUR467" s="17"/>
      <c r="LUS467" s="17"/>
      <c r="LUT467" s="17"/>
      <c r="LUU467" s="17"/>
      <c r="LUV467" s="17"/>
      <c r="LUW467" s="17"/>
      <c r="LUX467" s="17"/>
      <c r="LUY467" s="17"/>
      <c r="LUZ467" s="17"/>
      <c r="LVA467" s="17"/>
      <c r="LVB467" s="17"/>
      <c r="LVC467" s="17"/>
      <c r="LVD467" s="17"/>
      <c r="LVE467" s="17"/>
      <c r="LVF467" s="17"/>
      <c r="LVG467" s="17"/>
      <c r="LVH467" s="17"/>
      <c r="LVI467" s="17"/>
      <c r="LVJ467" s="17"/>
      <c r="LVK467" s="17"/>
      <c r="LVL467" s="17"/>
      <c r="LVM467" s="17"/>
      <c r="LVN467" s="17"/>
      <c r="LVO467" s="17"/>
      <c r="LVP467" s="17"/>
      <c r="LVQ467" s="17"/>
      <c r="LVR467" s="17"/>
      <c r="LVS467" s="17"/>
      <c r="LVT467" s="17"/>
      <c r="LVU467" s="17"/>
      <c r="LVV467" s="17"/>
      <c r="LVW467" s="17"/>
      <c r="LVX467" s="17"/>
      <c r="LVY467" s="17"/>
      <c r="LVZ467" s="17"/>
      <c r="LWA467" s="17"/>
      <c r="LWB467" s="17"/>
      <c r="LWC467" s="17"/>
      <c r="LWD467" s="17"/>
      <c r="LWE467" s="17"/>
      <c r="LWF467" s="17"/>
      <c r="LWG467" s="17"/>
      <c r="LWH467" s="17"/>
      <c r="LWI467" s="17"/>
      <c r="LWJ467" s="17"/>
      <c r="LWK467" s="17"/>
      <c r="LWL467" s="17"/>
      <c r="LWM467" s="17"/>
      <c r="LWN467" s="17"/>
      <c r="LWO467" s="17"/>
      <c r="LWP467" s="17"/>
      <c r="LWQ467" s="17"/>
      <c r="LWR467" s="17"/>
      <c r="LWS467" s="17"/>
      <c r="LWT467" s="17"/>
      <c r="LWU467" s="17"/>
      <c r="LWV467" s="17"/>
      <c r="LWW467" s="17"/>
      <c r="LWX467" s="17"/>
      <c r="LWY467" s="17"/>
      <c r="LWZ467" s="17"/>
      <c r="LXA467" s="17"/>
      <c r="LXB467" s="17"/>
      <c r="LXC467" s="17"/>
      <c r="LXD467" s="17"/>
      <c r="LXE467" s="17"/>
      <c r="LXF467" s="17"/>
      <c r="LXG467" s="17"/>
      <c r="LXH467" s="17"/>
      <c r="LXI467" s="17"/>
      <c r="LXJ467" s="17"/>
      <c r="LXK467" s="17"/>
      <c r="LXL467" s="17"/>
      <c r="LXM467" s="17"/>
      <c r="LXN467" s="17"/>
      <c r="LXO467" s="17"/>
      <c r="LXP467" s="17"/>
      <c r="LXQ467" s="17"/>
      <c r="LXR467" s="17"/>
      <c r="LXS467" s="17"/>
      <c r="LXT467" s="17"/>
      <c r="LXU467" s="17"/>
      <c r="LXV467" s="17"/>
      <c r="LXW467" s="17"/>
      <c r="LXX467" s="17"/>
      <c r="LXY467" s="17"/>
      <c r="LXZ467" s="17"/>
      <c r="LYA467" s="17"/>
      <c r="LYB467" s="17"/>
      <c r="LYC467" s="17"/>
      <c r="LYD467" s="17"/>
      <c r="LYE467" s="17"/>
      <c r="LYF467" s="17"/>
      <c r="LYG467" s="17"/>
      <c r="LYH467" s="17"/>
      <c r="LYI467" s="17"/>
      <c r="LYJ467" s="17"/>
      <c r="LYK467" s="17"/>
      <c r="LYL467" s="17"/>
      <c r="LYM467" s="17"/>
      <c r="LYN467" s="17"/>
      <c r="LYO467" s="17"/>
      <c r="LYP467" s="17"/>
      <c r="LYQ467" s="17"/>
      <c r="LYR467" s="17"/>
      <c r="LYS467" s="17"/>
      <c r="LYT467" s="17"/>
      <c r="LYU467" s="17"/>
      <c r="LYV467" s="17"/>
      <c r="LYW467" s="17"/>
      <c r="LYX467" s="17"/>
      <c r="LYY467" s="17"/>
      <c r="LYZ467" s="17"/>
      <c r="LZA467" s="17"/>
      <c r="LZB467" s="17"/>
      <c r="LZC467" s="17"/>
      <c r="LZD467" s="17"/>
      <c r="LZE467" s="17"/>
      <c r="LZF467" s="17"/>
      <c r="LZG467" s="17"/>
      <c r="LZH467" s="17"/>
      <c r="LZI467" s="17"/>
      <c r="LZJ467" s="17"/>
      <c r="LZK467" s="17"/>
      <c r="LZL467" s="17"/>
      <c r="LZM467" s="17"/>
      <c r="LZN467" s="17"/>
      <c r="LZO467" s="17"/>
      <c r="LZP467" s="17"/>
      <c r="LZQ467" s="17"/>
      <c r="LZR467" s="17"/>
      <c r="LZS467" s="17"/>
      <c r="LZT467" s="17"/>
      <c r="LZU467" s="17"/>
      <c r="LZV467" s="17"/>
      <c r="LZW467" s="17"/>
      <c r="LZX467" s="17"/>
      <c r="LZY467" s="17"/>
      <c r="LZZ467" s="17"/>
      <c r="MAA467" s="17"/>
      <c r="MAB467" s="17"/>
      <c r="MAC467" s="17"/>
      <c r="MAD467" s="17"/>
      <c r="MAE467" s="17"/>
      <c r="MAF467" s="17"/>
      <c r="MAG467" s="17"/>
      <c r="MAH467" s="17"/>
      <c r="MAI467" s="17"/>
      <c r="MAJ467" s="17"/>
      <c r="MAK467" s="17"/>
      <c r="MAL467" s="17"/>
      <c r="MAM467" s="17"/>
      <c r="MAN467" s="17"/>
      <c r="MAO467" s="17"/>
      <c r="MAP467" s="17"/>
      <c r="MAQ467" s="17"/>
      <c r="MAR467" s="17"/>
      <c r="MAS467" s="17"/>
      <c r="MAT467" s="17"/>
      <c r="MAU467" s="17"/>
      <c r="MAV467" s="17"/>
      <c r="MAW467" s="17"/>
      <c r="MAX467" s="17"/>
      <c r="MAY467" s="17"/>
      <c r="MAZ467" s="17"/>
      <c r="MBA467" s="17"/>
      <c r="MBB467" s="17"/>
      <c r="MBC467" s="17"/>
      <c r="MBD467" s="17"/>
      <c r="MBE467" s="17"/>
      <c r="MBF467" s="17"/>
      <c r="MBG467" s="17"/>
      <c r="MBH467" s="17"/>
      <c r="MBI467" s="17"/>
      <c r="MBJ467" s="17"/>
      <c r="MBK467" s="17"/>
      <c r="MBL467" s="17"/>
      <c r="MBM467" s="17"/>
      <c r="MBN467" s="17"/>
      <c r="MBO467" s="17"/>
      <c r="MBP467" s="17"/>
      <c r="MBQ467" s="17"/>
      <c r="MBR467" s="17"/>
      <c r="MBS467" s="17"/>
      <c r="MBT467" s="17"/>
      <c r="MBU467" s="17"/>
      <c r="MBV467" s="17"/>
      <c r="MBW467" s="17"/>
      <c r="MBX467" s="17"/>
      <c r="MBY467" s="17"/>
      <c r="MBZ467" s="17"/>
      <c r="MCA467" s="17"/>
      <c r="MCB467" s="17"/>
      <c r="MCC467" s="17"/>
      <c r="MCD467" s="17"/>
      <c r="MCE467" s="17"/>
      <c r="MCF467" s="17"/>
      <c r="MCG467" s="17"/>
      <c r="MCH467" s="17"/>
      <c r="MCI467" s="17"/>
      <c r="MCJ467" s="17"/>
      <c r="MCK467" s="17"/>
      <c r="MCL467" s="17"/>
      <c r="MCM467" s="17"/>
      <c r="MCN467" s="17"/>
      <c r="MCO467" s="17"/>
      <c r="MCP467" s="17"/>
      <c r="MCQ467" s="17"/>
      <c r="MCR467" s="17"/>
      <c r="MCS467" s="17"/>
      <c r="MCT467" s="17"/>
      <c r="MCU467" s="17"/>
      <c r="MCV467" s="17"/>
      <c r="MCW467" s="17"/>
      <c r="MCX467" s="17"/>
      <c r="MCY467" s="17"/>
      <c r="MCZ467" s="17"/>
      <c r="MDA467" s="17"/>
      <c r="MDB467" s="17"/>
      <c r="MDC467" s="17"/>
      <c r="MDD467" s="17"/>
      <c r="MDE467" s="17"/>
      <c r="MDF467" s="17"/>
      <c r="MDG467" s="17"/>
      <c r="MDH467" s="17"/>
      <c r="MDI467" s="17"/>
      <c r="MDJ467" s="17"/>
      <c r="MDK467" s="17"/>
      <c r="MDL467" s="17"/>
      <c r="MDM467" s="17"/>
      <c r="MDN467" s="17"/>
      <c r="MDO467" s="17"/>
      <c r="MDP467" s="17"/>
      <c r="MDQ467" s="17"/>
      <c r="MDR467" s="17"/>
      <c r="MDS467" s="17"/>
      <c r="MDT467" s="17"/>
      <c r="MDU467" s="17"/>
      <c r="MDV467" s="17"/>
      <c r="MDW467" s="17"/>
      <c r="MDX467" s="17"/>
      <c r="MDY467" s="17"/>
      <c r="MDZ467" s="17"/>
      <c r="MEA467" s="17"/>
      <c r="MEB467" s="17"/>
      <c r="MEC467" s="17"/>
      <c r="MED467" s="17"/>
      <c r="MEE467" s="17"/>
      <c r="MEF467" s="17"/>
      <c r="MEG467" s="17"/>
      <c r="MEH467" s="17"/>
      <c r="MEI467" s="17"/>
      <c r="MEJ467" s="17"/>
      <c r="MEK467" s="17"/>
      <c r="MEL467" s="17"/>
      <c r="MEM467" s="17"/>
      <c r="MEN467" s="17"/>
      <c r="MEO467" s="17"/>
      <c r="MEP467" s="17"/>
      <c r="MEQ467" s="17"/>
      <c r="MER467" s="17"/>
      <c r="MES467" s="17"/>
      <c r="MET467" s="17"/>
      <c r="MEU467" s="17"/>
      <c r="MEV467" s="17"/>
      <c r="MEW467" s="17"/>
      <c r="MEX467" s="17"/>
      <c r="MEY467" s="17"/>
      <c r="MEZ467" s="17"/>
      <c r="MFA467" s="17"/>
      <c r="MFB467" s="17"/>
      <c r="MFC467" s="17"/>
      <c r="MFD467" s="17"/>
      <c r="MFE467" s="17"/>
      <c r="MFF467" s="17"/>
      <c r="MFG467" s="17"/>
      <c r="MFH467" s="17"/>
      <c r="MFI467" s="17"/>
      <c r="MFJ467" s="17"/>
      <c r="MFK467" s="17"/>
      <c r="MFL467" s="17"/>
      <c r="MFM467" s="17"/>
      <c r="MFN467" s="17"/>
      <c r="MFO467" s="17"/>
      <c r="MFP467" s="17"/>
      <c r="MFQ467" s="17"/>
      <c r="MFR467" s="17"/>
      <c r="MFS467" s="17"/>
      <c r="MFT467" s="17"/>
      <c r="MFU467" s="17"/>
      <c r="MFV467" s="17"/>
      <c r="MFW467" s="17"/>
      <c r="MFX467" s="17"/>
      <c r="MFY467" s="17"/>
      <c r="MFZ467" s="17"/>
      <c r="MGA467" s="17"/>
      <c r="MGB467" s="17"/>
      <c r="MGC467" s="17"/>
      <c r="MGD467" s="17"/>
      <c r="MGE467" s="17"/>
      <c r="MGF467" s="17"/>
      <c r="MGG467" s="17"/>
      <c r="MGH467" s="17"/>
      <c r="MGI467" s="17"/>
      <c r="MGJ467" s="17"/>
      <c r="MGK467" s="17"/>
      <c r="MGL467" s="17"/>
      <c r="MGM467" s="17"/>
      <c r="MGN467" s="17"/>
      <c r="MGO467" s="17"/>
      <c r="MGP467" s="17"/>
      <c r="MGQ467" s="17"/>
      <c r="MGR467" s="17"/>
      <c r="MGS467" s="17"/>
      <c r="MGT467" s="17"/>
      <c r="MGU467" s="17"/>
      <c r="MGV467" s="17"/>
      <c r="MGW467" s="17"/>
      <c r="MGX467" s="17"/>
      <c r="MGY467" s="17"/>
      <c r="MGZ467" s="17"/>
      <c r="MHA467" s="17"/>
      <c r="MHB467" s="17"/>
      <c r="MHC467" s="17"/>
      <c r="MHD467" s="17"/>
      <c r="MHE467" s="17"/>
      <c r="MHF467" s="17"/>
      <c r="MHG467" s="17"/>
      <c r="MHH467" s="17"/>
      <c r="MHI467" s="17"/>
      <c r="MHJ467" s="17"/>
      <c r="MHK467" s="17"/>
      <c r="MHL467" s="17"/>
      <c r="MHM467" s="17"/>
      <c r="MHN467" s="17"/>
      <c r="MHO467" s="17"/>
      <c r="MHP467" s="17"/>
      <c r="MHQ467" s="17"/>
      <c r="MHR467" s="17"/>
      <c r="MHS467" s="17"/>
      <c r="MHT467" s="17"/>
      <c r="MHU467" s="17"/>
      <c r="MHV467" s="17"/>
      <c r="MHW467" s="17"/>
      <c r="MHX467" s="17"/>
      <c r="MHY467" s="17"/>
      <c r="MHZ467" s="17"/>
      <c r="MIA467" s="17"/>
      <c r="MIB467" s="17"/>
      <c r="MIC467" s="17"/>
      <c r="MID467" s="17"/>
      <c r="MIE467" s="17"/>
      <c r="MIF467" s="17"/>
      <c r="MIG467" s="17"/>
      <c r="MIH467" s="17"/>
      <c r="MII467" s="17"/>
      <c r="MIJ467" s="17"/>
      <c r="MIK467" s="17"/>
      <c r="MIL467" s="17"/>
      <c r="MIM467" s="17"/>
      <c r="MIN467" s="17"/>
      <c r="MIO467" s="17"/>
      <c r="MIP467" s="17"/>
      <c r="MIQ467" s="17"/>
      <c r="MIR467" s="17"/>
      <c r="MIS467" s="17"/>
      <c r="MIT467" s="17"/>
      <c r="MIU467" s="17"/>
      <c r="MIV467" s="17"/>
      <c r="MIW467" s="17"/>
      <c r="MIX467" s="17"/>
      <c r="MIY467" s="17"/>
      <c r="MIZ467" s="17"/>
      <c r="MJA467" s="17"/>
      <c r="MJB467" s="17"/>
      <c r="MJC467" s="17"/>
      <c r="MJD467" s="17"/>
      <c r="MJE467" s="17"/>
      <c r="MJF467" s="17"/>
      <c r="MJG467" s="17"/>
      <c r="MJH467" s="17"/>
      <c r="MJI467" s="17"/>
      <c r="MJJ467" s="17"/>
      <c r="MJK467" s="17"/>
      <c r="MJL467" s="17"/>
      <c r="MJM467" s="17"/>
      <c r="MJN467" s="17"/>
      <c r="MJO467" s="17"/>
      <c r="MJP467" s="17"/>
      <c r="MJQ467" s="17"/>
      <c r="MJR467" s="17"/>
      <c r="MJS467" s="17"/>
      <c r="MJT467" s="17"/>
      <c r="MJU467" s="17"/>
      <c r="MJV467" s="17"/>
      <c r="MJW467" s="17"/>
      <c r="MJX467" s="17"/>
      <c r="MJY467" s="17"/>
      <c r="MJZ467" s="17"/>
      <c r="MKA467" s="17"/>
      <c r="MKB467" s="17"/>
      <c r="MKC467" s="17"/>
      <c r="MKD467" s="17"/>
      <c r="MKE467" s="17"/>
      <c r="MKF467" s="17"/>
      <c r="MKG467" s="17"/>
      <c r="MKH467" s="17"/>
      <c r="MKI467" s="17"/>
      <c r="MKJ467" s="17"/>
      <c r="MKK467" s="17"/>
      <c r="MKL467" s="17"/>
      <c r="MKM467" s="17"/>
      <c r="MKN467" s="17"/>
      <c r="MKO467" s="17"/>
      <c r="MKP467" s="17"/>
      <c r="MKQ467" s="17"/>
      <c r="MKR467" s="17"/>
      <c r="MKS467" s="17"/>
      <c r="MKT467" s="17"/>
      <c r="MKU467" s="17"/>
      <c r="MKV467" s="17"/>
      <c r="MKW467" s="17"/>
      <c r="MKX467" s="17"/>
      <c r="MKY467" s="17"/>
      <c r="MKZ467" s="17"/>
      <c r="MLA467" s="17"/>
      <c r="MLB467" s="17"/>
      <c r="MLC467" s="17"/>
      <c r="MLD467" s="17"/>
      <c r="MLE467" s="17"/>
      <c r="MLF467" s="17"/>
      <c r="MLG467" s="17"/>
      <c r="MLH467" s="17"/>
      <c r="MLI467" s="17"/>
      <c r="MLJ467" s="17"/>
      <c r="MLK467" s="17"/>
      <c r="MLL467" s="17"/>
      <c r="MLM467" s="17"/>
      <c r="MLN467" s="17"/>
      <c r="MLO467" s="17"/>
      <c r="MLP467" s="17"/>
      <c r="MLQ467" s="17"/>
      <c r="MLR467" s="17"/>
      <c r="MLS467" s="17"/>
      <c r="MLT467" s="17"/>
      <c r="MLU467" s="17"/>
      <c r="MLV467" s="17"/>
      <c r="MLW467" s="17"/>
      <c r="MLX467" s="17"/>
      <c r="MLY467" s="17"/>
      <c r="MLZ467" s="17"/>
      <c r="MMA467" s="17"/>
      <c r="MMB467" s="17"/>
      <c r="MMC467" s="17"/>
      <c r="MMD467" s="17"/>
      <c r="MME467" s="17"/>
      <c r="MMF467" s="17"/>
      <c r="MMG467" s="17"/>
      <c r="MMH467" s="17"/>
      <c r="MMI467" s="17"/>
      <c r="MMJ467" s="17"/>
      <c r="MMK467" s="17"/>
      <c r="MML467" s="17"/>
      <c r="MMM467" s="17"/>
      <c r="MMN467" s="17"/>
      <c r="MMO467" s="17"/>
      <c r="MMP467" s="17"/>
      <c r="MMQ467" s="17"/>
      <c r="MMR467" s="17"/>
      <c r="MMS467" s="17"/>
      <c r="MMT467" s="17"/>
      <c r="MMU467" s="17"/>
      <c r="MMV467" s="17"/>
      <c r="MMW467" s="17"/>
      <c r="MMX467" s="17"/>
      <c r="MMY467" s="17"/>
      <c r="MMZ467" s="17"/>
      <c r="MNA467" s="17"/>
      <c r="MNB467" s="17"/>
      <c r="MNC467" s="17"/>
      <c r="MND467" s="17"/>
      <c r="MNE467" s="17"/>
      <c r="MNF467" s="17"/>
      <c r="MNG467" s="17"/>
      <c r="MNH467" s="17"/>
      <c r="MNI467" s="17"/>
      <c r="MNJ467" s="17"/>
      <c r="MNK467" s="17"/>
      <c r="MNL467" s="17"/>
      <c r="MNM467" s="17"/>
      <c r="MNN467" s="17"/>
      <c r="MNO467" s="17"/>
      <c r="MNP467" s="17"/>
      <c r="MNQ467" s="17"/>
      <c r="MNR467" s="17"/>
      <c r="MNS467" s="17"/>
      <c r="MNT467" s="17"/>
      <c r="MNU467" s="17"/>
      <c r="MNV467" s="17"/>
      <c r="MNW467" s="17"/>
      <c r="MNX467" s="17"/>
      <c r="MNY467" s="17"/>
      <c r="MNZ467" s="17"/>
      <c r="MOA467" s="17"/>
      <c r="MOB467" s="17"/>
      <c r="MOC467" s="17"/>
      <c r="MOD467" s="17"/>
      <c r="MOE467" s="17"/>
      <c r="MOF467" s="17"/>
      <c r="MOG467" s="17"/>
      <c r="MOH467" s="17"/>
      <c r="MOI467" s="17"/>
      <c r="MOJ467" s="17"/>
      <c r="MOK467" s="17"/>
      <c r="MOL467" s="17"/>
      <c r="MOM467" s="17"/>
      <c r="MON467" s="17"/>
      <c r="MOO467" s="17"/>
      <c r="MOP467" s="17"/>
      <c r="MOQ467" s="17"/>
      <c r="MOR467" s="17"/>
      <c r="MOS467" s="17"/>
      <c r="MOT467" s="17"/>
      <c r="MOU467" s="17"/>
      <c r="MOV467" s="17"/>
      <c r="MOW467" s="17"/>
      <c r="MOX467" s="17"/>
      <c r="MOY467" s="17"/>
      <c r="MOZ467" s="17"/>
      <c r="MPA467" s="17"/>
      <c r="MPB467" s="17"/>
      <c r="MPC467" s="17"/>
      <c r="MPD467" s="17"/>
      <c r="MPE467" s="17"/>
      <c r="MPF467" s="17"/>
      <c r="MPG467" s="17"/>
      <c r="MPH467" s="17"/>
      <c r="MPI467" s="17"/>
      <c r="MPJ467" s="17"/>
      <c r="MPK467" s="17"/>
      <c r="MPL467" s="17"/>
      <c r="MPM467" s="17"/>
      <c r="MPN467" s="17"/>
      <c r="MPO467" s="17"/>
      <c r="MPP467" s="17"/>
      <c r="MPQ467" s="17"/>
      <c r="MPR467" s="17"/>
      <c r="MPS467" s="17"/>
      <c r="MPT467" s="17"/>
      <c r="MPU467" s="17"/>
      <c r="MPV467" s="17"/>
      <c r="MPW467" s="17"/>
      <c r="MPX467" s="17"/>
      <c r="MPY467" s="17"/>
      <c r="MPZ467" s="17"/>
      <c r="MQA467" s="17"/>
      <c r="MQB467" s="17"/>
      <c r="MQC467" s="17"/>
      <c r="MQD467" s="17"/>
      <c r="MQE467" s="17"/>
      <c r="MQF467" s="17"/>
      <c r="MQG467" s="17"/>
      <c r="MQH467" s="17"/>
      <c r="MQI467" s="17"/>
      <c r="MQJ467" s="17"/>
      <c r="MQK467" s="17"/>
      <c r="MQL467" s="17"/>
      <c r="MQM467" s="17"/>
      <c r="MQN467" s="17"/>
      <c r="MQO467" s="17"/>
      <c r="MQP467" s="17"/>
      <c r="MQQ467" s="17"/>
      <c r="MQR467" s="17"/>
      <c r="MQS467" s="17"/>
      <c r="MQT467" s="17"/>
      <c r="MQU467" s="17"/>
      <c r="MQV467" s="17"/>
      <c r="MQW467" s="17"/>
      <c r="MQX467" s="17"/>
      <c r="MQY467" s="17"/>
      <c r="MQZ467" s="17"/>
      <c r="MRA467" s="17"/>
      <c r="MRB467" s="17"/>
      <c r="MRC467" s="17"/>
      <c r="MRD467" s="17"/>
      <c r="MRE467" s="17"/>
      <c r="MRF467" s="17"/>
      <c r="MRG467" s="17"/>
      <c r="MRH467" s="17"/>
      <c r="MRI467" s="17"/>
      <c r="MRJ467" s="17"/>
      <c r="MRK467" s="17"/>
      <c r="MRL467" s="17"/>
      <c r="MRM467" s="17"/>
      <c r="MRN467" s="17"/>
      <c r="MRO467" s="17"/>
      <c r="MRP467" s="17"/>
      <c r="MRQ467" s="17"/>
      <c r="MRR467" s="17"/>
      <c r="MRS467" s="17"/>
      <c r="MRT467" s="17"/>
      <c r="MRU467" s="17"/>
      <c r="MRV467" s="17"/>
      <c r="MRW467" s="17"/>
      <c r="MRX467" s="17"/>
      <c r="MRY467" s="17"/>
      <c r="MRZ467" s="17"/>
      <c r="MSA467" s="17"/>
      <c r="MSB467" s="17"/>
      <c r="MSC467" s="17"/>
      <c r="MSD467" s="17"/>
      <c r="MSE467" s="17"/>
      <c r="MSF467" s="17"/>
      <c r="MSG467" s="17"/>
      <c r="MSH467" s="17"/>
      <c r="MSI467" s="17"/>
      <c r="MSJ467" s="17"/>
      <c r="MSK467" s="17"/>
      <c r="MSL467" s="17"/>
      <c r="MSM467" s="17"/>
      <c r="MSN467" s="17"/>
      <c r="MSO467" s="17"/>
      <c r="MSP467" s="17"/>
      <c r="MSQ467" s="17"/>
      <c r="MSR467" s="17"/>
      <c r="MSS467" s="17"/>
      <c r="MST467" s="17"/>
      <c r="MSU467" s="17"/>
      <c r="MSV467" s="17"/>
      <c r="MSW467" s="17"/>
      <c r="MSX467" s="17"/>
      <c r="MSY467" s="17"/>
      <c r="MSZ467" s="17"/>
      <c r="MTA467" s="17"/>
      <c r="MTB467" s="17"/>
      <c r="MTC467" s="17"/>
      <c r="MTD467" s="17"/>
      <c r="MTE467" s="17"/>
      <c r="MTF467" s="17"/>
      <c r="MTG467" s="17"/>
      <c r="MTH467" s="17"/>
      <c r="MTI467" s="17"/>
      <c r="MTJ467" s="17"/>
      <c r="MTK467" s="17"/>
      <c r="MTL467" s="17"/>
      <c r="MTM467" s="17"/>
      <c r="MTN467" s="17"/>
      <c r="MTO467" s="17"/>
      <c r="MTP467" s="17"/>
      <c r="MTQ467" s="17"/>
      <c r="MTR467" s="17"/>
      <c r="MTS467" s="17"/>
      <c r="MTT467" s="17"/>
      <c r="MTU467" s="17"/>
      <c r="MTV467" s="17"/>
      <c r="MTW467" s="17"/>
      <c r="MTX467" s="17"/>
      <c r="MTY467" s="17"/>
      <c r="MTZ467" s="17"/>
      <c r="MUA467" s="17"/>
      <c r="MUB467" s="17"/>
      <c r="MUC467" s="17"/>
      <c r="MUD467" s="17"/>
      <c r="MUE467" s="17"/>
      <c r="MUF467" s="17"/>
      <c r="MUG467" s="17"/>
      <c r="MUH467" s="17"/>
      <c r="MUI467" s="17"/>
      <c r="MUJ467" s="17"/>
      <c r="MUK467" s="17"/>
      <c r="MUL467" s="17"/>
      <c r="MUM467" s="17"/>
      <c r="MUN467" s="17"/>
      <c r="MUO467" s="17"/>
      <c r="MUP467" s="17"/>
      <c r="MUQ467" s="17"/>
      <c r="MUR467" s="17"/>
      <c r="MUS467" s="17"/>
      <c r="MUT467" s="17"/>
      <c r="MUU467" s="17"/>
      <c r="MUV467" s="17"/>
      <c r="MUW467" s="17"/>
      <c r="MUX467" s="17"/>
      <c r="MUY467" s="17"/>
      <c r="MUZ467" s="17"/>
      <c r="MVA467" s="17"/>
      <c r="MVB467" s="17"/>
      <c r="MVC467" s="17"/>
      <c r="MVD467" s="17"/>
      <c r="MVE467" s="17"/>
      <c r="MVF467" s="17"/>
      <c r="MVG467" s="17"/>
      <c r="MVH467" s="17"/>
      <c r="MVI467" s="17"/>
      <c r="MVJ467" s="17"/>
      <c r="MVK467" s="17"/>
      <c r="MVL467" s="17"/>
      <c r="MVM467" s="17"/>
      <c r="MVN467" s="17"/>
      <c r="MVO467" s="17"/>
      <c r="MVP467" s="17"/>
      <c r="MVQ467" s="17"/>
      <c r="MVR467" s="17"/>
      <c r="MVS467" s="17"/>
      <c r="MVT467" s="17"/>
      <c r="MVU467" s="17"/>
      <c r="MVV467" s="17"/>
      <c r="MVW467" s="17"/>
      <c r="MVX467" s="17"/>
      <c r="MVY467" s="17"/>
      <c r="MVZ467" s="17"/>
      <c r="MWA467" s="17"/>
      <c r="MWB467" s="17"/>
      <c r="MWC467" s="17"/>
      <c r="MWD467" s="17"/>
      <c r="MWE467" s="17"/>
      <c r="MWF467" s="17"/>
      <c r="MWG467" s="17"/>
      <c r="MWH467" s="17"/>
      <c r="MWI467" s="17"/>
      <c r="MWJ467" s="17"/>
      <c r="MWK467" s="17"/>
      <c r="MWL467" s="17"/>
      <c r="MWM467" s="17"/>
      <c r="MWN467" s="17"/>
      <c r="MWO467" s="17"/>
      <c r="MWP467" s="17"/>
      <c r="MWQ467" s="17"/>
      <c r="MWR467" s="17"/>
      <c r="MWS467" s="17"/>
      <c r="MWT467" s="17"/>
      <c r="MWU467" s="17"/>
      <c r="MWV467" s="17"/>
      <c r="MWW467" s="17"/>
      <c r="MWX467" s="17"/>
      <c r="MWY467" s="17"/>
      <c r="MWZ467" s="17"/>
      <c r="MXA467" s="17"/>
      <c r="MXB467" s="17"/>
      <c r="MXC467" s="17"/>
      <c r="MXD467" s="17"/>
      <c r="MXE467" s="17"/>
      <c r="MXF467" s="17"/>
      <c r="MXG467" s="17"/>
      <c r="MXH467" s="17"/>
      <c r="MXI467" s="17"/>
      <c r="MXJ467" s="17"/>
      <c r="MXK467" s="17"/>
      <c r="MXL467" s="17"/>
      <c r="MXM467" s="17"/>
      <c r="MXN467" s="17"/>
      <c r="MXO467" s="17"/>
      <c r="MXP467" s="17"/>
      <c r="MXQ467" s="17"/>
      <c r="MXR467" s="17"/>
      <c r="MXS467" s="17"/>
      <c r="MXT467" s="17"/>
      <c r="MXU467" s="17"/>
      <c r="MXV467" s="17"/>
      <c r="MXW467" s="17"/>
      <c r="MXX467" s="17"/>
      <c r="MXY467" s="17"/>
      <c r="MXZ467" s="17"/>
      <c r="MYA467" s="17"/>
      <c r="MYB467" s="17"/>
      <c r="MYC467" s="17"/>
      <c r="MYD467" s="17"/>
      <c r="MYE467" s="17"/>
      <c r="MYF467" s="17"/>
      <c r="MYG467" s="17"/>
      <c r="MYH467" s="17"/>
      <c r="MYI467" s="17"/>
      <c r="MYJ467" s="17"/>
      <c r="MYK467" s="17"/>
      <c r="MYL467" s="17"/>
      <c r="MYM467" s="17"/>
      <c r="MYN467" s="17"/>
      <c r="MYO467" s="17"/>
      <c r="MYP467" s="17"/>
      <c r="MYQ467" s="17"/>
      <c r="MYR467" s="17"/>
      <c r="MYS467" s="17"/>
      <c r="MYT467" s="17"/>
      <c r="MYU467" s="17"/>
      <c r="MYV467" s="17"/>
      <c r="MYW467" s="17"/>
      <c r="MYX467" s="17"/>
      <c r="MYY467" s="17"/>
      <c r="MYZ467" s="17"/>
      <c r="MZA467" s="17"/>
      <c r="MZB467" s="17"/>
      <c r="MZC467" s="17"/>
      <c r="MZD467" s="17"/>
      <c r="MZE467" s="17"/>
      <c r="MZF467" s="17"/>
      <c r="MZG467" s="17"/>
      <c r="MZH467" s="17"/>
      <c r="MZI467" s="17"/>
      <c r="MZJ467" s="17"/>
      <c r="MZK467" s="17"/>
      <c r="MZL467" s="17"/>
      <c r="MZM467" s="17"/>
      <c r="MZN467" s="17"/>
      <c r="MZO467" s="17"/>
      <c r="MZP467" s="17"/>
      <c r="MZQ467" s="17"/>
      <c r="MZR467" s="17"/>
      <c r="MZS467" s="17"/>
      <c r="MZT467" s="17"/>
      <c r="MZU467" s="17"/>
      <c r="MZV467" s="17"/>
      <c r="MZW467" s="17"/>
      <c r="MZX467" s="17"/>
      <c r="MZY467" s="17"/>
      <c r="MZZ467" s="17"/>
      <c r="NAA467" s="17"/>
      <c r="NAB467" s="17"/>
      <c r="NAC467" s="17"/>
      <c r="NAD467" s="17"/>
      <c r="NAE467" s="17"/>
      <c r="NAF467" s="17"/>
      <c r="NAG467" s="17"/>
      <c r="NAH467" s="17"/>
      <c r="NAI467" s="17"/>
      <c r="NAJ467" s="17"/>
      <c r="NAK467" s="17"/>
      <c r="NAL467" s="17"/>
      <c r="NAM467" s="17"/>
      <c r="NAN467" s="17"/>
      <c r="NAO467" s="17"/>
      <c r="NAP467" s="17"/>
      <c r="NAQ467" s="17"/>
      <c r="NAR467" s="17"/>
      <c r="NAS467" s="17"/>
      <c r="NAT467" s="17"/>
      <c r="NAU467" s="17"/>
      <c r="NAV467" s="17"/>
      <c r="NAW467" s="17"/>
      <c r="NAX467" s="17"/>
      <c r="NAY467" s="17"/>
      <c r="NAZ467" s="17"/>
      <c r="NBA467" s="17"/>
      <c r="NBB467" s="17"/>
      <c r="NBC467" s="17"/>
      <c r="NBD467" s="17"/>
      <c r="NBE467" s="17"/>
      <c r="NBF467" s="17"/>
      <c r="NBG467" s="17"/>
      <c r="NBH467" s="17"/>
      <c r="NBI467" s="17"/>
      <c r="NBJ467" s="17"/>
      <c r="NBK467" s="17"/>
      <c r="NBL467" s="17"/>
      <c r="NBM467" s="17"/>
      <c r="NBN467" s="17"/>
      <c r="NBO467" s="17"/>
      <c r="NBP467" s="17"/>
      <c r="NBQ467" s="17"/>
      <c r="NBR467" s="17"/>
      <c r="NBS467" s="17"/>
      <c r="NBT467" s="17"/>
      <c r="NBU467" s="17"/>
      <c r="NBV467" s="17"/>
      <c r="NBW467" s="17"/>
      <c r="NBX467" s="17"/>
      <c r="NBY467" s="17"/>
      <c r="NBZ467" s="17"/>
      <c r="NCA467" s="17"/>
      <c r="NCB467" s="17"/>
      <c r="NCC467" s="17"/>
      <c r="NCD467" s="17"/>
      <c r="NCE467" s="17"/>
      <c r="NCF467" s="17"/>
      <c r="NCG467" s="17"/>
      <c r="NCH467" s="17"/>
      <c r="NCI467" s="17"/>
      <c r="NCJ467" s="17"/>
      <c r="NCK467" s="17"/>
      <c r="NCL467" s="17"/>
      <c r="NCM467" s="17"/>
      <c r="NCN467" s="17"/>
      <c r="NCO467" s="17"/>
      <c r="NCP467" s="17"/>
      <c r="NCQ467" s="17"/>
      <c r="NCR467" s="17"/>
      <c r="NCS467" s="17"/>
      <c r="NCT467" s="17"/>
      <c r="NCU467" s="17"/>
      <c r="NCV467" s="17"/>
      <c r="NCW467" s="17"/>
      <c r="NCX467" s="17"/>
      <c r="NCY467" s="17"/>
      <c r="NCZ467" s="17"/>
      <c r="NDA467" s="17"/>
      <c r="NDB467" s="17"/>
      <c r="NDC467" s="17"/>
      <c r="NDD467" s="17"/>
      <c r="NDE467" s="17"/>
      <c r="NDF467" s="17"/>
      <c r="NDG467" s="17"/>
      <c r="NDH467" s="17"/>
      <c r="NDI467" s="17"/>
      <c r="NDJ467" s="17"/>
      <c r="NDK467" s="17"/>
      <c r="NDL467" s="17"/>
      <c r="NDM467" s="17"/>
      <c r="NDN467" s="17"/>
      <c r="NDO467" s="17"/>
      <c r="NDP467" s="17"/>
      <c r="NDQ467" s="17"/>
      <c r="NDR467" s="17"/>
      <c r="NDS467" s="17"/>
      <c r="NDT467" s="17"/>
      <c r="NDU467" s="17"/>
      <c r="NDV467" s="17"/>
      <c r="NDW467" s="17"/>
      <c r="NDX467" s="17"/>
      <c r="NDY467" s="17"/>
      <c r="NDZ467" s="17"/>
      <c r="NEA467" s="17"/>
      <c r="NEB467" s="17"/>
      <c r="NEC467" s="17"/>
      <c r="NED467" s="17"/>
      <c r="NEE467" s="17"/>
      <c r="NEF467" s="17"/>
      <c r="NEG467" s="17"/>
      <c r="NEH467" s="17"/>
      <c r="NEI467" s="17"/>
      <c r="NEJ467" s="17"/>
      <c r="NEK467" s="17"/>
      <c r="NEL467" s="17"/>
      <c r="NEM467" s="17"/>
      <c r="NEN467" s="17"/>
      <c r="NEO467" s="17"/>
      <c r="NEP467" s="17"/>
      <c r="NEQ467" s="17"/>
      <c r="NER467" s="17"/>
      <c r="NES467" s="17"/>
      <c r="NET467" s="17"/>
      <c r="NEU467" s="17"/>
      <c r="NEV467" s="17"/>
      <c r="NEW467" s="17"/>
      <c r="NEX467" s="17"/>
      <c r="NEY467" s="17"/>
      <c r="NEZ467" s="17"/>
      <c r="NFA467" s="17"/>
      <c r="NFB467" s="17"/>
      <c r="NFC467" s="17"/>
      <c r="NFD467" s="17"/>
      <c r="NFE467" s="17"/>
      <c r="NFF467" s="17"/>
      <c r="NFG467" s="17"/>
      <c r="NFH467" s="17"/>
      <c r="NFI467" s="17"/>
      <c r="NFJ467" s="17"/>
      <c r="NFK467" s="17"/>
      <c r="NFL467" s="17"/>
      <c r="NFM467" s="17"/>
      <c r="NFN467" s="17"/>
      <c r="NFO467" s="17"/>
      <c r="NFP467" s="17"/>
      <c r="NFQ467" s="17"/>
      <c r="NFR467" s="17"/>
      <c r="NFS467" s="17"/>
      <c r="NFT467" s="17"/>
      <c r="NFU467" s="17"/>
      <c r="NFV467" s="17"/>
      <c r="NFW467" s="17"/>
      <c r="NFX467" s="17"/>
      <c r="NFY467" s="17"/>
      <c r="NFZ467" s="17"/>
      <c r="NGA467" s="17"/>
      <c r="NGB467" s="17"/>
      <c r="NGC467" s="17"/>
      <c r="NGD467" s="17"/>
      <c r="NGE467" s="17"/>
      <c r="NGF467" s="17"/>
      <c r="NGG467" s="17"/>
      <c r="NGH467" s="17"/>
      <c r="NGI467" s="17"/>
      <c r="NGJ467" s="17"/>
      <c r="NGK467" s="17"/>
      <c r="NGL467" s="17"/>
      <c r="NGM467" s="17"/>
      <c r="NGN467" s="17"/>
      <c r="NGO467" s="17"/>
      <c r="NGP467" s="17"/>
      <c r="NGQ467" s="17"/>
      <c r="NGR467" s="17"/>
      <c r="NGS467" s="17"/>
      <c r="NGT467" s="17"/>
      <c r="NGU467" s="17"/>
      <c r="NGV467" s="17"/>
      <c r="NGW467" s="17"/>
      <c r="NGX467" s="17"/>
      <c r="NGY467" s="17"/>
      <c r="NGZ467" s="17"/>
      <c r="NHA467" s="17"/>
      <c r="NHB467" s="17"/>
      <c r="NHC467" s="17"/>
      <c r="NHD467" s="17"/>
      <c r="NHE467" s="17"/>
      <c r="NHF467" s="17"/>
      <c r="NHG467" s="17"/>
      <c r="NHH467" s="17"/>
      <c r="NHI467" s="17"/>
      <c r="NHJ467" s="17"/>
      <c r="NHK467" s="17"/>
      <c r="NHL467" s="17"/>
      <c r="NHM467" s="17"/>
      <c r="NHN467" s="17"/>
      <c r="NHO467" s="17"/>
      <c r="NHP467" s="17"/>
      <c r="NHQ467" s="17"/>
      <c r="NHR467" s="17"/>
      <c r="NHS467" s="17"/>
      <c r="NHT467" s="17"/>
      <c r="NHU467" s="17"/>
      <c r="NHV467" s="17"/>
      <c r="NHW467" s="17"/>
      <c r="NHX467" s="17"/>
      <c r="NHY467" s="17"/>
      <c r="NHZ467" s="17"/>
      <c r="NIA467" s="17"/>
      <c r="NIB467" s="17"/>
      <c r="NIC467" s="17"/>
      <c r="NID467" s="17"/>
      <c r="NIE467" s="17"/>
      <c r="NIF467" s="17"/>
      <c r="NIG467" s="17"/>
      <c r="NIH467" s="17"/>
      <c r="NII467" s="17"/>
      <c r="NIJ467" s="17"/>
      <c r="NIK467" s="17"/>
      <c r="NIL467" s="17"/>
      <c r="NIM467" s="17"/>
      <c r="NIN467" s="17"/>
      <c r="NIO467" s="17"/>
      <c r="NIP467" s="17"/>
      <c r="NIQ467" s="17"/>
      <c r="NIR467" s="17"/>
      <c r="NIS467" s="17"/>
      <c r="NIT467" s="17"/>
      <c r="NIU467" s="17"/>
      <c r="NIV467" s="17"/>
      <c r="NIW467" s="17"/>
      <c r="NIX467" s="17"/>
      <c r="NIY467" s="17"/>
      <c r="NIZ467" s="17"/>
      <c r="NJA467" s="17"/>
      <c r="NJB467" s="17"/>
      <c r="NJC467" s="17"/>
      <c r="NJD467" s="17"/>
      <c r="NJE467" s="17"/>
      <c r="NJF467" s="17"/>
      <c r="NJG467" s="17"/>
      <c r="NJH467" s="17"/>
      <c r="NJI467" s="17"/>
      <c r="NJJ467" s="17"/>
      <c r="NJK467" s="17"/>
      <c r="NJL467" s="17"/>
      <c r="NJM467" s="17"/>
      <c r="NJN467" s="17"/>
      <c r="NJO467" s="17"/>
      <c r="NJP467" s="17"/>
      <c r="NJQ467" s="17"/>
      <c r="NJR467" s="17"/>
      <c r="NJS467" s="17"/>
      <c r="NJT467" s="17"/>
      <c r="NJU467" s="17"/>
      <c r="NJV467" s="17"/>
      <c r="NJW467" s="17"/>
      <c r="NJX467" s="17"/>
      <c r="NJY467" s="17"/>
      <c r="NJZ467" s="17"/>
      <c r="NKA467" s="17"/>
      <c r="NKB467" s="17"/>
      <c r="NKC467" s="17"/>
      <c r="NKD467" s="17"/>
      <c r="NKE467" s="17"/>
      <c r="NKF467" s="17"/>
      <c r="NKG467" s="17"/>
      <c r="NKH467" s="17"/>
      <c r="NKI467" s="17"/>
      <c r="NKJ467" s="17"/>
      <c r="NKK467" s="17"/>
      <c r="NKL467" s="17"/>
      <c r="NKM467" s="17"/>
      <c r="NKN467" s="17"/>
      <c r="NKO467" s="17"/>
      <c r="NKP467" s="17"/>
      <c r="NKQ467" s="17"/>
      <c r="NKR467" s="17"/>
      <c r="NKS467" s="17"/>
      <c r="NKT467" s="17"/>
      <c r="NKU467" s="17"/>
      <c r="NKV467" s="17"/>
      <c r="NKW467" s="17"/>
      <c r="NKX467" s="17"/>
      <c r="NKY467" s="17"/>
      <c r="NKZ467" s="17"/>
      <c r="NLA467" s="17"/>
      <c r="NLB467" s="17"/>
      <c r="NLC467" s="17"/>
      <c r="NLD467" s="17"/>
      <c r="NLE467" s="17"/>
      <c r="NLF467" s="17"/>
      <c r="NLG467" s="17"/>
      <c r="NLH467" s="17"/>
      <c r="NLI467" s="17"/>
      <c r="NLJ467" s="17"/>
      <c r="NLK467" s="17"/>
      <c r="NLL467" s="17"/>
      <c r="NLM467" s="17"/>
      <c r="NLN467" s="17"/>
      <c r="NLO467" s="17"/>
      <c r="NLP467" s="17"/>
      <c r="NLQ467" s="17"/>
      <c r="NLR467" s="17"/>
      <c r="NLS467" s="17"/>
      <c r="NLT467" s="17"/>
      <c r="NLU467" s="17"/>
      <c r="NLV467" s="17"/>
      <c r="NLW467" s="17"/>
      <c r="NLX467" s="17"/>
      <c r="NLY467" s="17"/>
      <c r="NLZ467" s="17"/>
      <c r="NMA467" s="17"/>
      <c r="NMB467" s="17"/>
      <c r="NMC467" s="17"/>
      <c r="NMD467" s="17"/>
      <c r="NME467" s="17"/>
      <c r="NMF467" s="17"/>
      <c r="NMG467" s="17"/>
      <c r="NMH467" s="17"/>
      <c r="NMI467" s="17"/>
      <c r="NMJ467" s="17"/>
      <c r="NMK467" s="17"/>
      <c r="NML467" s="17"/>
      <c r="NMM467" s="17"/>
      <c r="NMN467" s="17"/>
      <c r="NMO467" s="17"/>
      <c r="NMP467" s="17"/>
      <c r="NMQ467" s="17"/>
      <c r="NMR467" s="17"/>
      <c r="NMS467" s="17"/>
      <c r="NMT467" s="17"/>
      <c r="NMU467" s="17"/>
      <c r="NMV467" s="17"/>
      <c r="NMW467" s="17"/>
      <c r="NMX467" s="17"/>
      <c r="NMY467" s="17"/>
      <c r="NMZ467" s="17"/>
      <c r="NNA467" s="17"/>
      <c r="NNB467" s="17"/>
      <c r="NNC467" s="17"/>
      <c r="NND467" s="17"/>
      <c r="NNE467" s="17"/>
      <c r="NNF467" s="17"/>
      <c r="NNG467" s="17"/>
      <c r="NNH467" s="17"/>
      <c r="NNI467" s="17"/>
      <c r="NNJ467" s="17"/>
      <c r="NNK467" s="17"/>
      <c r="NNL467" s="17"/>
      <c r="NNM467" s="17"/>
      <c r="NNN467" s="17"/>
      <c r="NNO467" s="17"/>
      <c r="NNP467" s="17"/>
      <c r="NNQ467" s="17"/>
      <c r="NNR467" s="17"/>
      <c r="NNS467" s="17"/>
      <c r="NNT467" s="17"/>
      <c r="NNU467" s="17"/>
      <c r="NNV467" s="17"/>
      <c r="NNW467" s="17"/>
      <c r="NNX467" s="17"/>
      <c r="NNY467" s="17"/>
      <c r="NNZ467" s="17"/>
      <c r="NOA467" s="17"/>
      <c r="NOB467" s="17"/>
      <c r="NOC467" s="17"/>
      <c r="NOD467" s="17"/>
      <c r="NOE467" s="17"/>
      <c r="NOF467" s="17"/>
      <c r="NOG467" s="17"/>
      <c r="NOH467" s="17"/>
      <c r="NOI467" s="17"/>
      <c r="NOJ467" s="17"/>
      <c r="NOK467" s="17"/>
      <c r="NOL467" s="17"/>
      <c r="NOM467" s="17"/>
      <c r="NON467" s="17"/>
      <c r="NOO467" s="17"/>
      <c r="NOP467" s="17"/>
      <c r="NOQ467" s="17"/>
      <c r="NOR467" s="17"/>
      <c r="NOS467" s="17"/>
      <c r="NOT467" s="17"/>
      <c r="NOU467" s="17"/>
      <c r="NOV467" s="17"/>
      <c r="NOW467" s="17"/>
      <c r="NOX467" s="17"/>
      <c r="NOY467" s="17"/>
      <c r="NOZ467" s="17"/>
      <c r="NPA467" s="17"/>
      <c r="NPB467" s="17"/>
      <c r="NPC467" s="17"/>
      <c r="NPD467" s="17"/>
      <c r="NPE467" s="17"/>
      <c r="NPF467" s="17"/>
      <c r="NPG467" s="17"/>
      <c r="NPH467" s="17"/>
      <c r="NPI467" s="17"/>
      <c r="NPJ467" s="17"/>
      <c r="NPK467" s="17"/>
      <c r="NPL467" s="17"/>
      <c r="NPM467" s="17"/>
      <c r="NPN467" s="17"/>
      <c r="NPO467" s="17"/>
      <c r="NPP467" s="17"/>
      <c r="NPQ467" s="17"/>
      <c r="NPR467" s="17"/>
      <c r="NPS467" s="17"/>
      <c r="NPT467" s="17"/>
      <c r="NPU467" s="17"/>
      <c r="NPV467" s="17"/>
      <c r="NPW467" s="17"/>
      <c r="NPX467" s="17"/>
      <c r="NPY467" s="17"/>
      <c r="NPZ467" s="17"/>
      <c r="NQA467" s="17"/>
      <c r="NQB467" s="17"/>
      <c r="NQC467" s="17"/>
      <c r="NQD467" s="17"/>
      <c r="NQE467" s="17"/>
      <c r="NQF467" s="17"/>
      <c r="NQG467" s="17"/>
      <c r="NQH467" s="17"/>
      <c r="NQI467" s="17"/>
      <c r="NQJ467" s="17"/>
      <c r="NQK467" s="17"/>
      <c r="NQL467" s="17"/>
      <c r="NQM467" s="17"/>
      <c r="NQN467" s="17"/>
      <c r="NQO467" s="17"/>
      <c r="NQP467" s="17"/>
      <c r="NQQ467" s="17"/>
      <c r="NQR467" s="17"/>
      <c r="NQS467" s="17"/>
      <c r="NQT467" s="17"/>
      <c r="NQU467" s="17"/>
      <c r="NQV467" s="17"/>
      <c r="NQW467" s="17"/>
      <c r="NQX467" s="17"/>
      <c r="NQY467" s="17"/>
      <c r="NQZ467" s="17"/>
      <c r="NRA467" s="17"/>
      <c r="NRB467" s="17"/>
      <c r="NRC467" s="17"/>
      <c r="NRD467" s="17"/>
      <c r="NRE467" s="17"/>
      <c r="NRF467" s="17"/>
      <c r="NRG467" s="17"/>
      <c r="NRH467" s="17"/>
      <c r="NRI467" s="17"/>
      <c r="NRJ467" s="17"/>
      <c r="NRK467" s="17"/>
      <c r="NRL467" s="17"/>
      <c r="NRM467" s="17"/>
      <c r="NRN467" s="17"/>
      <c r="NRO467" s="17"/>
      <c r="NRP467" s="17"/>
      <c r="NRQ467" s="17"/>
      <c r="NRR467" s="17"/>
      <c r="NRS467" s="17"/>
      <c r="NRT467" s="17"/>
      <c r="NRU467" s="17"/>
      <c r="NRV467" s="17"/>
      <c r="NRW467" s="17"/>
      <c r="NRX467" s="17"/>
      <c r="NRY467" s="17"/>
      <c r="NRZ467" s="17"/>
      <c r="NSA467" s="17"/>
      <c r="NSB467" s="17"/>
      <c r="NSC467" s="17"/>
      <c r="NSD467" s="17"/>
      <c r="NSE467" s="17"/>
      <c r="NSF467" s="17"/>
      <c r="NSG467" s="17"/>
      <c r="NSH467" s="17"/>
      <c r="NSI467" s="17"/>
      <c r="NSJ467" s="17"/>
      <c r="NSK467" s="17"/>
      <c r="NSL467" s="17"/>
      <c r="NSM467" s="17"/>
      <c r="NSN467" s="17"/>
      <c r="NSO467" s="17"/>
      <c r="NSP467" s="17"/>
      <c r="NSQ467" s="17"/>
      <c r="NSR467" s="17"/>
      <c r="NSS467" s="17"/>
      <c r="NST467" s="17"/>
      <c r="NSU467" s="17"/>
      <c r="NSV467" s="17"/>
      <c r="NSW467" s="17"/>
      <c r="NSX467" s="17"/>
      <c r="NSY467" s="17"/>
      <c r="NSZ467" s="17"/>
      <c r="NTA467" s="17"/>
      <c r="NTB467" s="17"/>
      <c r="NTC467" s="17"/>
      <c r="NTD467" s="17"/>
      <c r="NTE467" s="17"/>
      <c r="NTF467" s="17"/>
      <c r="NTG467" s="17"/>
      <c r="NTH467" s="17"/>
      <c r="NTI467" s="17"/>
      <c r="NTJ467" s="17"/>
      <c r="NTK467" s="17"/>
      <c r="NTL467" s="17"/>
      <c r="NTM467" s="17"/>
      <c r="NTN467" s="17"/>
      <c r="NTO467" s="17"/>
      <c r="NTP467" s="17"/>
      <c r="NTQ467" s="17"/>
      <c r="NTR467" s="17"/>
      <c r="NTS467" s="17"/>
      <c r="NTT467" s="17"/>
      <c r="NTU467" s="17"/>
      <c r="NTV467" s="17"/>
      <c r="NTW467" s="17"/>
      <c r="NTX467" s="17"/>
      <c r="NTY467" s="17"/>
      <c r="NTZ467" s="17"/>
      <c r="NUA467" s="17"/>
      <c r="NUB467" s="17"/>
      <c r="NUC467" s="17"/>
      <c r="NUD467" s="17"/>
      <c r="NUE467" s="17"/>
      <c r="NUF467" s="17"/>
      <c r="NUG467" s="17"/>
      <c r="NUH467" s="17"/>
      <c r="NUI467" s="17"/>
      <c r="NUJ467" s="17"/>
      <c r="NUK467" s="17"/>
      <c r="NUL467" s="17"/>
      <c r="NUM467" s="17"/>
      <c r="NUN467" s="17"/>
      <c r="NUO467" s="17"/>
      <c r="NUP467" s="17"/>
      <c r="NUQ467" s="17"/>
      <c r="NUR467" s="17"/>
      <c r="NUS467" s="17"/>
      <c r="NUT467" s="17"/>
      <c r="NUU467" s="17"/>
      <c r="NUV467" s="17"/>
      <c r="NUW467" s="17"/>
      <c r="NUX467" s="17"/>
      <c r="NUY467" s="17"/>
      <c r="NUZ467" s="17"/>
      <c r="NVA467" s="17"/>
      <c r="NVB467" s="17"/>
      <c r="NVC467" s="17"/>
      <c r="NVD467" s="17"/>
      <c r="NVE467" s="17"/>
      <c r="NVF467" s="17"/>
      <c r="NVG467" s="17"/>
      <c r="NVH467" s="17"/>
      <c r="NVI467" s="17"/>
      <c r="NVJ467" s="17"/>
      <c r="NVK467" s="17"/>
      <c r="NVL467" s="17"/>
      <c r="NVM467" s="17"/>
      <c r="NVN467" s="17"/>
      <c r="NVO467" s="17"/>
      <c r="NVP467" s="17"/>
      <c r="NVQ467" s="17"/>
      <c r="NVR467" s="17"/>
      <c r="NVS467" s="17"/>
      <c r="NVT467" s="17"/>
      <c r="NVU467" s="17"/>
      <c r="NVV467" s="17"/>
      <c r="NVW467" s="17"/>
      <c r="NVX467" s="17"/>
      <c r="NVY467" s="17"/>
      <c r="NVZ467" s="17"/>
      <c r="NWA467" s="17"/>
      <c r="NWB467" s="17"/>
      <c r="NWC467" s="17"/>
      <c r="NWD467" s="17"/>
      <c r="NWE467" s="17"/>
      <c r="NWF467" s="17"/>
      <c r="NWG467" s="17"/>
      <c r="NWH467" s="17"/>
      <c r="NWI467" s="17"/>
      <c r="NWJ467" s="17"/>
      <c r="NWK467" s="17"/>
      <c r="NWL467" s="17"/>
      <c r="NWM467" s="17"/>
      <c r="NWN467" s="17"/>
      <c r="NWO467" s="17"/>
      <c r="NWP467" s="17"/>
      <c r="NWQ467" s="17"/>
      <c r="NWR467" s="17"/>
      <c r="NWS467" s="17"/>
      <c r="NWT467" s="17"/>
      <c r="NWU467" s="17"/>
      <c r="NWV467" s="17"/>
      <c r="NWW467" s="17"/>
      <c r="NWX467" s="17"/>
      <c r="NWY467" s="17"/>
      <c r="NWZ467" s="17"/>
      <c r="NXA467" s="17"/>
      <c r="NXB467" s="17"/>
      <c r="NXC467" s="17"/>
      <c r="NXD467" s="17"/>
      <c r="NXE467" s="17"/>
      <c r="NXF467" s="17"/>
      <c r="NXG467" s="17"/>
      <c r="NXH467" s="17"/>
      <c r="NXI467" s="17"/>
      <c r="NXJ467" s="17"/>
      <c r="NXK467" s="17"/>
      <c r="NXL467" s="17"/>
      <c r="NXM467" s="17"/>
      <c r="NXN467" s="17"/>
      <c r="NXO467" s="17"/>
      <c r="NXP467" s="17"/>
      <c r="NXQ467" s="17"/>
      <c r="NXR467" s="17"/>
      <c r="NXS467" s="17"/>
      <c r="NXT467" s="17"/>
      <c r="NXU467" s="17"/>
      <c r="NXV467" s="17"/>
      <c r="NXW467" s="17"/>
      <c r="NXX467" s="17"/>
      <c r="NXY467" s="17"/>
      <c r="NXZ467" s="17"/>
      <c r="NYA467" s="17"/>
      <c r="NYB467" s="17"/>
      <c r="NYC467" s="17"/>
      <c r="NYD467" s="17"/>
      <c r="NYE467" s="17"/>
      <c r="NYF467" s="17"/>
      <c r="NYG467" s="17"/>
      <c r="NYH467" s="17"/>
      <c r="NYI467" s="17"/>
      <c r="NYJ467" s="17"/>
      <c r="NYK467" s="17"/>
      <c r="NYL467" s="17"/>
      <c r="NYM467" s="17"/>
      <c r="NYN467" s="17"/>
      <c r="NYO467" s="17"/>
      <c r="NYP467" s="17"/>
      <c r="NYQ467" s="17"/>
      <c r="NYR467" s="17"/>
      <c r="NYS467" s="17"/>
      <c r="NYT467" s="17"/>
      <c r="NYU467" s="17"/>
      <c r="NYV467" s="17"/>
      <c r="NYW467" s="17"/>
      <c r="NYX467" s="17"/>
      <c r="NYY467" s="17"/>
      <c r="NYZ467" s="17"/>
      <c r="NZA467" s="17"/>
      <c r="NZB467" s="17"/>
      <c r="NZC467" s="17"/>
      <c r="NZD467" s="17"/>
      <c r="NZE467" s="17"/>
      <c r="NZF467" s="17"/>
      <c r="NZG467" s="17"/>
      <c r="NZH467" s="17"/>
      <c r="NZI467" s="17"/>
      <c r="NZJ467" s="17"/>
      <c r="NZK467" s="17"/>
      <c r="NZL467" s="17"/>
      <c r="NZM467" s="17"/>
      <c r="NZN467" s="17"/>
      <c r="NZO467" s="17"/>
      <c r="NZP467" s="17"/>
      <c r="NZQ467" s="17"/>
      <c r="NZR467" s="17"/>
      <c r="NZS467" s="17"/>
      <c r="NZT467" s="17"/>
      <c r="NZU467" s="17"/>
      <c r="NZV467" s="17"/>
      <c r="NZW467" s="17"/>
      <c r="NZX467" s="17"/>
      <c r="NZY467" s="17"/>
      <c r="NZZ467" s="17"/>
      <c r="OAA467" s="17"/>
      <c r="OAB467" s="17"/>
      <c r="OAC467" s="17"/>
      <c r="OAD467" s="17"/>
      <c r="OAE467" s="17"/>
      <c r="OAF467" s="17"/>
      <c r="OAG467" s="17"/>
      <c r="OAH467" s="17"/>
      <c r="OAI467" s="17"/>
      <c r="OAJ467" s="17"/>
      <c r="OAK467" s="17"/>
      <c r="OAL467" s="17"/>
      <c r="OAM467" s="17"/>
      <c r="OAN467" s="17"/>
      <c r="OAO467" s="17"/>
      <c r="OAP467" s="17"/>
      <c r="OAQ467" s="17"/>
      <c r="OAR467" s="17"/>
      <c r="OAS467" s="17"/>
      <c r="OAT467" s="17"/>
      <c r="OAU467" s="17"/>
      <c r="OAV467" s="17"/>
      <c r="OAW467" s="17"/>
      <c r="OAX467" s="17"/>
      <c r="OAY467" s="17"/>
      <c r="OAZ467" s="17"/>
      <c r="OBA467" s="17"/>
      <c r="OBB467" s="17"/>
      <c r="OBC467" s="17"/>
      <c r="OBD467" s="17"/>
      <c r="OBE467" s="17"/>
      <c r="OBF467" s="17"/>
      <c r="OBG467" s="17"/>
      <c r="OBH467" s="17"/>
      <c r="OBI467" s="17"/>
      <c r="OBJ467" s="17"/>
      <c r="OBK467" s="17"/>
      <c r="OBL467" s="17"/>
      <c r="OBM467" s="17"/>
      <c r="OBN467" s="17"/>
      <c r="OBO467" s="17"/>
      <c r="OBP467" s="17"/>
      <c r="OBQ467" s="17"/>
      <c r="OBR467" s="17"/>
      <c r="OBS467" s="17"/>
      <c r="OBT467" s="17"/>
      <c r="OBU467" s="17"/>
      <c r="OBV467" s="17"/>
      <c r="OBW467" s="17"/>
      <c r="OBX467" s="17"/>
      <c r="OBY467" s="17"/>
      <c r="OBZ467" s="17"/>
      <c r="OCA467" s="17"/>
      <c r="OCB467" s="17"/>
      <c r="OCC467" s="17"/>
      <c r="OCD467" s="17"/>
      <c r="OCE467" s="17"/>
      <c r="OCF467" s="17"/>
      <c r="OCG467" s="17"/>
      <c r="OCH467" s="17"/>
      <c r="OCI467" s="17"/>
      <c r="OCJ467" s="17"/>
      <c r="OCK467" s="17"/>
      <c r="OCL467" s="17"/>
      <c r="OCM467" s="17"/>
      <c r="OCN467" s="17"/>
      <c r="OCO467" s="17"/>
      <c r="OCP467" s="17"/>
      <c r="OCQ467" s="17"/>
      <c r="OCR467" s="17"/>
      <c r="OCS467" s="17"/>
      <c r="OCT467" s="17"/>
      <c r="OCU467" s="17"/>
      <c r="OCV467" s="17"/>
      <c r="OCW467" s="17"/>
      <c r="OCX467" s="17"/>
      <c r="OCY467" s="17"/>
      <c r="OCZ467" s="17"/>
      <c r="ODA467" s="17"/>
      <c r="ODB467" s="17"/>
      <c r="ODC467" s="17"/>
      <c r="ODD467" s="17"/>
      <c r="ODE467" s="17"/>
      <c r="ODF467" s="17"/>
      <c r="ODG467" s="17"/>
      <c r="ODH467" s="17"/>
      <c r="ODI467" s="17"/>
      <c r="ODJ467" s="17"/>
      <c r="ODK467" s="17"/>
      <c r="ODL467" s="17"/>
      <c r="ODM467" s="17"/>
      <c r="ODN467" s="17"/>
      <c r="ODO467" s="17"/>
      <c r="ODP467" s="17"/>
      <c r="ODQ467" s="17"/>
      <c r="ODR467" s="17"/>
      <c r="ODS467" s="17"/>
      <c r="ODT467" s="17"/>
      <c r="ODU467" s="17"/>
      <c r="ODV467" s="17"/>
      <c r="ODW467" s="17"/>
      <c r="ODX467" s="17"/>
      <c r="ODY467" s="17"/>
      <c r="ODZ467" s="17"/>
      <c r="OEA467" s="17"/>
      <c r="OEB467" s="17"/>
      <c r="OEC467" s="17"/>
      <c r="OED467" s="17"/>
      <c r="OEE467" s="17"/>
      <c r="OEF467" s="17"/>
      <c r="OEG467" s="17"/>
      <c r="OEH467" s="17"/>
      <c r="OEI467" s="17"/>
      <c r="OEJ467" s="17"/>
      <c r="OEK467" s="17"/>
      <c r="OEL467" s="17"/>
      <c r="OEM467" s="17"/>
      <c r="OEN467" s="17"/>
      <c r="OEO467" s="17"/>
      <c r="OEP467" s="17"/>
      <c r="OEQ467" s="17"/>
      <c r="OER467" s="17"/>
      <c r="OES467" s="17"/>
      <c r="OET467" s="17"/>
      <c r="OEU467" s="17"/>
      <c r="OEV467" s="17"/>
      <c r="OEW467" s="17"/>
      <c r="OEX467" s="17"/>
      <c r="OEY467" s="17"/>
      <c r="OEZ467" s="17"/>
      <c r="OFA467" s="17"/>
      <c r="OFB467" s="17"/>
      <c r="OFC467" s="17"/>
      <c r="OFD467" s="17"/>
      <c r="OFE467" s="17"/>
      <c r="OFF467" s="17"/>
      <c r="OFG467" s="17"/>
      <c r="OFH467" s="17"/>
      <c r="OFI467" s="17"/>
      <c r="OFJ467" s="17"/>
      <c r="OFK467" s="17"/>
      <c r="OFL467" s="17"/>
      <c r="OFM467" s="17"/>
      <c r="OFN467" s="17"/>
      <c r="OFO467" s="17"/>
      <c r="OFP467" s="17"/>
      <c r="OFQ467" s="17"/>
      <c r="OFR467" s="17"/>
      <c r="OFS467" s="17"/>
      <c r="OFT467" s="17"/>
      <c r="OFU467" s="17"/>
      <c r="OFV467" s="17"/>
      <c r="OFW467" s="17"/>
      <c r="OFX467" s="17"/>
      <c r="OFY467" s="17"/>
      <c r="OFZ467" s="17"/>
      <c r="OGA467" s="17"/>
      <c r="OGB467" s="17"/>
      <c r="OGC467" s="17"/>
      <c r="OGD467" s="17"/>
      <c r="OGE467" s="17"/>
      <c r="OGF467" s="17"/>
      <c r="OGG467" s="17"/>
      <c r="OGH467" s="17"/>
      <c r="OGI467" s="17"/>
      <c r="OGJ467" s="17"/>
      <c r="OGK467" s="17"/>
      <c r="OGL467" s="17"/>
      <c r="OGM467" s="17"/>
      <c r="OGN467" s="17"/>
      <c r="OGO467" s="17"/>
      <c r="OGP467" s="17"/>
      <c r="OGQ467" s="17"/>
      <c r="OGR467" s="17"/>
      <c r="OGS467" s="17"/>
      <c r="OGT467" s="17"/>
      <c r="OGU467" s="17"/>
      <c r="OGV467" s="17"/>
      <c r="OGW467" s="17"/>
      <c r="OGX467" s="17"/>
      <c r="OGY467" s="17"/>
      <c r="OGZ467" s="17"/>
      <c r="OHA467" s="17"/>
      <c r="OHB467" s="17"/>
      <c r="OHC467" s="17"/>
      <c r="OHD467" s="17"/>
      <c r="OHE467" s="17"/>
      <c r="OHF467" s="17"/>
      <c r="OHG467" s="17"/>
      <c r="OHH467" s="17"/>
      <c r="OHI467" s="17"/>
      <c r="OHJ467" s="17"/>
      <c r="OHK467" s="17"/>
      <c r="OHL467" s="17"/>
      <c r="OHM467" s="17"/>
      <c r="OHN467" s="17"/>
      <c r="OHO467" s="17"/>
      <c r="OHP467" s="17"/>
      <c r="OHQ467" s="17"/>
      <c r="OHR467" s="17"/>
      <c r="OHS467" s="17"/>
      <c r="OHT467" s="17"/>
      <c r="OHU467" s="17"/>
      <c r="OHV467" s="17"/>
      <c r="OHW467" s="17"/>
      <c r="OHX467" s="17"/>
      <c r="OHY467" s="17"/>
      <c r="OHZ467" s="17"/>
      <c r="OIA467" s="17"/>
      <c r="OIB467" s="17"/>
      <c r="OIC467" s="17"/>
      <c r="OID467" s="17"/>
      <c r="OIE467" s="17"/>
      <c r="OIF467" s="17"/>
      <c r="OIG467" s="17"/>
      <c r="OIH467" s="17"/>
      <c r="OII467" s="17"/>
      <c r="OIJ467" s="17"/>
      <c r="OIK467" s="17"/>
      <c r="OIL467" s="17"/>
      <c r="OIM467" s="17"/>
      <c r="OIN467" s="17"/>
      <c r="OIO467" s="17"/>
      <c r="OIP467" s="17"/>
      <c r="OIQ467" s="17"/>
      <c r="OIR467" s="17"/>
      <c r="OIS467" s="17"/>
      <c r="OIT467" s="17"/>
      <c r="OIU467" s="17"/>
      <c r="OIV467" s="17"/>
      <c r="OIW467" s="17"/>
      <c r="OIX467" s="17"/>
      <c r="OIY467" s="17"/>
      <c r="OIZ467" s="17"/>
      <c r="OJA467" s="17"/>
      <c r="OJB467" s="17"/>
      <c r="OJC467" s="17"/>
      <c r="OJD467" s="17"/>
      <c r="OJE467" s="17"/>
      <c r="OJF467" s="17"/>
      <c r="OJG467" s="17"/>
      <c r="OJH467" s="17"/>
      <c r="OJI467" s="17"/>
      <c r="OJJ467" s="17"/>
      <c r="OJK467" s="17"/>
      <c r="OJL467" s="17"/>
      <c r="OJM467" s="17"/>
      <c r="OJN467" s="17"/>
      <c r="OJO467" s="17"/>
      <c r="OJP467" s="17"/>
      <c r="OJQ467" s="17"/>
      <c r="OJR467" s="17"/>
      <c r="OJS467" s="17"/>
      <c r="OJT467" s="17"/>
      <c r="OJU467" s="17"/>
      <c r="OJV467" s="17"/>
      <c r="OJW467" s="17"/>
      <c r="OJX467" s="17"/>
      <c r="OJY467" s="17"/>
      <c r="OJZ467" s="17"/>
      <c r="OKA467" s="17"/>
      <c r="OKB467" s="17"/>
      <c r="OKC467" s="17"/>
      <c r="OKD467" s="17"/>
      <c r="OKE467" s="17"/>
      <c r="OKF467" s="17"/>
      <c r="OKG467" s="17"/>
      <c r="OKH467" s="17"/>
      <c r="OKI467" s="17"/>
      <c r="OKJ467" s="17"/>
      <c r="OKK467" s="17"/>
      <c r="OKL467" s="17"/>
      <c r="OKM467" s="17"/>
      <c r="OKN467" s="17"/>
      <c r="OKO467" s="17"/>
      <c r="OKP467" s="17"/>
      <c r="OKQ467" s="17"/>
      <c r="OKR467" s="17"/>
      <c r="OKS467" s="17"/>
      <c r="OKT467" s="17"/>
      <c r="OKU467" s="17"/>
      <c r="OKV467" s="17"/>
      <c r="OKW467" s="17"/>
      <c r="OKX467" s="17"/>
      <c r="OKY467" s="17"/>
      <c r="OKZ467" s="17"/>
      <c r="OLA467" s="17"/>
      <c r="OLB467" s="17"/>
      <c r="OLC467" s="17"/>
      <c r="OLD467" s="17"/>
      <c r="OLE467" s="17"/>
      <c r="OLF467" s="17"/>
      <c r="OLG467" s="17"/>
      <c r="OLH467" s="17"/>
      <c r="OLI467" s="17"/>
      <c r="OLJ467" s="17"/>
      <c r="OLK467" s="17"/>
      <c r="OLL467" s="17"/>
      <c r="OLM467" s="17"/>
      <c r="OLN467" s="17"/>
      <c r="OLO467" s="17"/>
      <c r="OLP467" s="17"/>
      <c r="OLQ467" s="17"/>
      <c r="OLR467" s="17"/>
      <c r="OLS467" s="17"/>
      <c r="OLT467" s="17"/>
      <c r="OLU467" s="17"/>
      <c r="OLV467" s="17"/>
      <c r="OLW467" s="17"/>
      <c r="OLX467" s="17"/>
      <c r="OLY467" s="17"/>
      <c r="OLZ467" s="17"/>
      <c r="OMA467" s="17"/>
      <c r="OMB467" s="17"/>
      <c r="OMC467" s="17"/>
      <c r="OMD467" s="17"/>
      <c r="OME467" s="17"/>
      <c r="OMF467" s="17"/>
      <c r="OMG467" s="17"/>
      <c r="OMH467" s="17"/>
      <c r="OMI467" s="17"/>
      <c r="OMJ467" s="17"/>
      <c r="OMK467" s="17"/>
      <c r="OML467" s="17"/>
      <c r="OMM467" s="17"/>
      <c r="OMN467" s="17"/>
      <c r="OMO467" s="17"/>
      <c r="OMP467" s="17"/>
      <c r="OMQ467" s="17"/>
      <c r="OMR467" s="17"/>
      <c r="OMS467" s="17"/>
      <c r="OMT467" s="17"/>
      <c r="OMU467" s="17"/>
      <c r="OMV467" s="17"/>
      <c r="OMW467" s="17"/>
      <c r="OMX467" s="17"/>
      <c r="OMY467" s="17"/>
      <c r="OMZ467" s="17"/>
      <c r="ONA467" s="17"/>
      <c r="ONB467" s="17"/>
      <c r="ONC467" s="17"/>
      <c r="OND467" s="17"/>
      <c r="ONE467" s="17"/>
      <c r="ONF467" s="17"/>
      <c r="ONG467" s="17"/>
      <c r="ONH467" s="17"/>
      <c r="ONI467" s="17"/>
      <c r="ONJ467" s="17"/>
      <c r="ONK467" s="17"/>
      <c r="ONL467" s="17"/>
      <c r="ONM467" s="17"/>
      <c r="ONN467" s="17"/>
      <c r="ONO467" s="17"/>
      <c r="ONP467" s="17"/>
      <c r="ONQ467" s="17"/>
      <c r="ONR467" s="17"/>
      <c r="ONS467" s="17"/>
      <c r="ONT467" s="17"/>
      <c r="ONU467" s="17"/>
      <c r="ONV467" s="17"/>
      <c r="ONW467" s="17"/>
      <c r="ONX467" s="17"/>
      <c r="ONY467" s="17"/>
      <c r="ONZ467" s="17"/>
      <c r="OOA467" s="17"/>
      <c r="OOB467" s="17"/>
      <c r="OOC467" s="17"/>
      <c r="OOD467" s="17"/>
      <c r="OOE467" s="17"/>
      <c r="OOF467" s="17"/>
      <c r="OOG467" s="17"/>
      <c r="OOH467" s="17"/>
      <c r="OOI467" s="17"/>
      <c r="OOJ467" s="17"/>
      <c r="OOK467" s="17"/>
      <c r="OOL467" s="17"/>
      <c r="OOM467" s="17"/>
      <c r="OON467" s="17"/>
      <c r="OOO467" s="17"/>
      <c r="OOP467" s="17"/>
      <c r="OOQ467" s="17"/>
      <c r="OOR467" s="17"/>
      <c r="OOS467" s="17"/>
      <c r="OOT467" s="17"/>
      <c r="OOU467" s="17"/>
      <c r="OOV467" s="17"/>
      <c r="OOW467" s="17"/>
      <c r="OOX467" s="17"/>
      <c r="OOY467" s="17"/>
      <c r="OOZ467" s="17"/>
      <c r="OPA467" s="17"/>
      <c r="OPB467" s="17"/>
      <c r="OPC467" s="17"/>
      <c r="OPD467" s="17"/>
      <c r="OPE467" s="17"/>
      <c r="OPF467" s="17"/>
      <c r="OPG467" s="17"/>
      <c r="OPH467" s="17"/>
      <c r="OPI467" s="17"/>
      <c r="OPJ467" s="17"/>
      <c r="OPK467" s="17"/>
      <c r="OPL467" s="17"/>
      <c r="OPM467" s="17"/>
      <c r="OPN467" s="17"/>
      <c r="OPO467" s="17"/>
      <c r="OPP467" s="17"/>
      <c r="OPQ467" s="17"/>
      <c r="OPR467" s="17"/>
      <c r="OPS467" s="17"/>
      <c r="OPT467" s="17"/>
      <c r="OPU467" s="17"/>
      <c r="OPV467" s="17"/>
      <c r="OPW467" s="17"/>
      <c r="OPX467" s="17"/>
      <c r="OPY467" s="17"/>
      <c r="OPZ467" s="17"/>
      <c r="OQA467" s="17"/>
      <c r="OQB467" s="17"/>
      <c r="OQC467" s="17"/>
      <c r="OQD467" s="17"/>
      <c r="OQE467" s="17"/>
      <c r="OQF467" s="17"/>
      <c r="OQG467" s="17"/>
      <c r="OQH467" s="17"/>
      <c r="OQI467" s="17"/>
      <c r="OQJ467" s="17"/>
      <c r="OQK467" s="17"/>
      <c r="OQL467" s="17"/>
      <c r="OQM467" s="17"/>
      <c r="OQN467" s="17"/>
      <c r="OQO467" s="17"/>
      <c r="OQP467" s="17"/>
      <c r="OQQ467" s="17"/>
      <c r="OQR467" s="17"/>
      <c r="OQS467" s="17"/>
      <c r="OQT467" s="17"/>
      <c r="OQU467" s="17"/>
      <c r="OQV467" s="17"/>
      <c r="OQW467" s="17"/>
      <c r="OQX467" s="17"/>
      <c r="OQY467" s="17"/>
      <c r="OQZ467" s="17"/>
      <c r="ORA467" s="17"/>
      <c r="ORB467" s="17"/>
      <c r="ORC467" s="17"/>
      <c r="ORD467" s="17"/>
      <c r="ORE467" s="17"/>
      <c r="ORF467" s="17"/>
      <c r="ORG467" s="17"/>
      <c r="ORH467" s="17"/>
      <c r="ORI467" s="17"/>
      <c r="ORJ467" s="17"/>
      <c r="ORK467" s="17"/>
      <c r="ORL467" s="17"/>
      <c r="ORM467" s="17"/>
      <c r="ORN467" s="17"/>
      <c r="ORO467" s="17"/>
      <c r="ORP467" s="17"/>
      <c r="ORQ467" s="17"/>
      <c r="ORR467" s="17"/>
      <c r="ORS467" s="17"/>
      <c r="ORT467" s="17"/>
      <c r="ORU467" s="17"/>
      <c r="ORV467" s="17"/>
      <c r="ORW467" s="17"/>
      <c r="ORX467" s="17"/>
      <c r="ORY467" s="17"/>
      <c r="ORZ467" s="17"/>
      <c r="OSA467" s="17"/>
      <c r="OSB467" s="17"/>
      <c r="OSC467" s="17"/>
      <c r="OSD467" s="17"/>
      <c r="OSE467" s="17"/>
      <c r="OSF467" s="17"/>
      <c r="OSG467" s="17"/>
      <c r="OSH467" s="17"/>
      <c r="OSI467" s="17"/>
      <c r="OSJ467" s="17"/>
      <c r="OSK467" s="17"/>
      <c r="OSL467" s="17"/>
      <c r="OSM467" s="17"/>
      <c r="OSN467" s="17"/>
      <c r="OSO467" s="17"/>
      <c r="OSP467" s="17"/>
      <c r="OSQ467" s="17"/>
      <c r="OSR467" s="17"/>
      <c r="OSS467" s="17"/>
      <c r="OST467" s="17"/>
      <c r="OSU467" s="17"/>
      <c r="OSV467" s="17"/>
      <c r="OSW467" s="17"/>
      <c r="OSX467" s="17"/>
      <c r="OSY467" s="17"/>
      <c r="OSZ467" s="17"/>
      <c r="OTA467" s="17"/>
      <c r="OTB467" s="17"/>
      <c r="OTC467" s="17"/>
      <c r="OTD467" s="17"/>
      <c r="OTE467" s="17"/>
      <c r="OTF467" s="17"/>
      <c r="OTG467" s="17"/>
      <c r="OTH467" s="17"/>
      <c r="OTI467" s="17"/>
      <c r="OTJ467" s="17"/>
      <c r="OTK467" s="17"/>
      <c r="OTL467" s="17"/>
      <c r="OTM467" s="17"/>
      <c r="OTN467" s="17"/>
      <c r="OTO467" s="17"/>
      <c r="OTP467" s="17"/>
      <c r="OTQ467" s="17"/>
      <c r="OTR467" s="17"/>
      <c r="OTS467" s="17"/>
      <c r="OTT467" s="17"/>
      <c r="OTU467" s="17"/>
      <c r="OTV467" s="17"/>
      <c r="OTW467" s="17"/>
      <c r="OTX467" s="17"/>
      <c r="OTY467" s="17"/>
      <c r="OTZ467" s="17"/>
      <c r="OUA467" s="17"/>
      <c r="OUB467" s="17"/>
      <c r="OUC467" s="17"/>
      <c r="OUD467" s="17"/>
      <c r="OUE467" s="17"/>
      <c r="OUF467" s="17"/>
      <c r="OUG467" s="17"/>
      <c r="OUH467" s="17"/>
      <c r="OUI467" s="17"/>
      <c r="OUJ467" s="17"/>
      <c r="OUK467" s="17"/>
      <c r="OUL467" s="17"/>
      <c r="OUM467" s="17"/>
      <c r="OUN467" s="17"/>
      <c r="OUO467" s="17"/>
      <c r="OUP467" s="17"/>
      <c r="OUQ467" s="17"/>
      <c r="OUR467" s="17"/>
      <c r="OUS467" s="17"/>
      <c r="OUT467" s="17"/>
      <c r="OUU467" s="17"/>
      <c r="OUV467" s="17"/>
      <c r="OUW467" s="17"/>
      <c r="OUX467" s="17"/>
      <c r="OUY467" s="17"/>
      <c r="OUZ467" s="17"/>
      <c r="OVA467" s="17"/>
      <c r="OVB467" s="17"/>
      <c r="OVC467" s="17"/>
      <c r="OVD467" s="17"/>
      <c r="OVE467" s="17"/>
      <c r="OVF467" s="17"/>
      <c r="OVG467" s="17"/>
      <c r="OVH467" s="17"/>
      <c r="OVI467" s="17"/>
      <c r="OVJ467" s="17"/>
      <c r="OVK467" s="17"/>
      <c r="OVL467" s="17"/>
      <c r="OVM467" s="17"/>
      <c r="OVN467" s="17"/>
      <c r="OVO467" s="17"/>
      <c r="OVP467" s="17"/>
      <c r="OVQ467" s="17"/>
      <c r="OVR467" s="17"/>
      <c r="OVS467" s="17"/>
      <c r="OVT467" s="17"/>
      <c r="OVU467" s="17"/>
      <c r="OVV467" s="17"/>
      <c r="OVW467" s="17"/>
      <c r="OVX467" s="17"/>
      <c r="OVY467" s="17"/>
      <c r="OVZ467" s="17"/>
      <c r="OWA467" s="17"/>
      <c r="OWB467" s="17"/>
      <c r="OWC467" s="17"/>
      <c r="OWD467" s="17"/>
      <c r="OWE467" s="17"/>
      <c r="OWF467" s="17"/>
      <c r="OWG467" s="17"/>
      <c r="OWH467" s="17"/>
      <c r="OWI467" s="17"/>
      <c r="OWJ467" s="17"/>
      <c r="OWK467" s="17"/>
      <c r="OWL467" s="17"/>
      <c r="OWM467" s="17"/>
      <c r="OWN467" s="17"/>
      <c r="OWO467" s="17"/>
      <c r="OWP467" s="17"/>
      <c r="OWQ467" s="17"/>
      <c r="OWR467" s="17"/>
      <c r="OWS467" s="17"/>
      <c r="OWT467" s="17"/>
      <c r="OWU467" s="17"/>
      <c r="OWV467" s="17"/>
      <c r="OWW467" s="17"/>
      <c r="OWX467" s="17"/>
      <c r="OWY467" s="17"/>
      <c r="OWZ467" s="17"/>
      <c r="OXA467" s="17"/>
      <c r="OXB467" s="17"/>
      <c r="OXC467" s="17"/>
      <c r="OXD467" s="17"/>
      <c r="OXE467" s="17"/>
      <c r="OXF467" s="17"/>
      <c r="OXG467" s="17"/>
      <c r="OXH467" s="17"/>
      <c r="OXI467" s="17"/>
      <c r="OXJ467" s="17"/>
      <c r="OXK467" s="17"/>
      <c r="OXL467" s="17"/>
      <c r="OXM467" s="17"/>
      <c r="OXN467" s="17"/>
      <c r="OXO467" s="17"/>
      <c r="OXP467" s="17"/>
      <c r="OXQ467" s="17"/>
      <c r="OXR467" s="17"/>
      <c r="OXS467" s="17"/>
      <c r="OXT467" s="17"/>
      <c r="OXU467" s="17"/>
      <c r="OXV467" s="17"/>
      <c r="OXW467" s="17"/>
      <c r="OXX467" s="17"/>
      <c r="OXY467" s="17"/>
      <c r="OXZ467" s="17"/>
      <c r="OYA467" s="17"/>
      <c r="OYB467" s="17"/>
      <c r="OYC467" s="17"/>
      <c r="OYD467" s="17"/>
      <c r="OYE467" s="17"/>
      <c r="OYF467" s="17"/>
      <c r="OYG467" s="17"/>
      <c r="OYH467" s="17"/>
      <c r="OYI467" s="17"/>
      <c r="OYJ467" s="17"/>
      <c r="OYK467" s="17"/>
      <c r="OYL467" s="17"/>
      <c r="OYM467" s="17"/>
      <c r="OYN467" s="17"/>
      <c r="OYO467" s="17"/>
      <c r="OYP467" s="17"/>
      <c r="OYQ467" s="17"/>
      <c r="OYR467" s="17"/>
      <c r="OYS467" s="17"/>
      <c r="OYT467" s="17"/>
      <c r="OYU467" s="17"/>
      <c r="OYV467" s="17"/>
      <c r="OYW467" s="17"/>
      <c r="OYX467" s="17"/>
      <c r="OYY467" s="17"/>
      <c r="OYZ467" s="17"/>
      <c r="OZA467" s="17"/>
      <c r="OZB467" s="17"/>
      <c r="OZC467" s="17"/>
      <c r="OZD467" s="17"/>
      <c r="OZE467" s="17"/>
      <c r="OZF467" s="17"/>
      <c r="OZG467" s="17"/>
      <c r="OZH467" s="17"/>
      <c r="OZI467" s="17"/>
      <c r="OZJ467" s="17"/>
      <c r="OZK467" s="17"/>
      <c r="OZL467" s="17"/>
      <c r="OZM467" s="17"/>
      <c r="OZN467" s="17"/>
      <c r="OZO467" s="17"/>
      <c r="OZP467" s="17"/>
      <c r="OZQ467" s="17"/>
      <c r="OZR467" s="17"/>
      <c r="OZS467" s="17"/>
      <c r="OZT467" s="17"/>
      <c r="OZU467" s="17"/>
      <c r="OZV467" s="17"/>
      <c r="OZW467" s="17"/>
      <c r="OZX467" s="17"/>
      <c r="OZY467" s="17"/>
      <c r="OZZ467" s="17"/>
      <c r="PAA467" s="17"/>
      <c r="PAB467" s="17"/>
      <c r="PAC467" s="17"/>
      <c r="PAD467" s="17"/>
      <c r="PAE467" s="17"/>
      <c r="PAF467" s="17"/>
      <c r="PAG467" s="17"/>
      <c r="PAH467" s="17"/>
      <c r="PAI467" s="17"/>
      <c r="PAJ467" s="17"/>
      <c r="PAK467" s="17"/>
      <c r="PAL467" s="17"/>
      <c r="PAM467" s="17"/>
      <c r="PAN467" s="17"/>
      <c r="PAO467" s="17"/>
      <c r="PAP467" s="17"/>
      <c r="PAQ467" s="17"/>
      <c r="PAR467" s="17"/>
      <c r="PAS467" s="17"/>
      <c r="PAT467" s="17"/>
      <c r="PAU467" s="17"/>
      <c r="PAV467" s="17"/>
      <c r="PAW467" s="17"/>
      <c r="PAX467" s="17"/>
      <c r="PAY467" s="17"/>
      <c r="PAZ467" s="17"/>
      <c r="PBA467" s="17"/>
      <c r="PBB467" s="17"/>
      <c r="PBC467" s="17"/>
      <c r="PBD467" s="17"/>
      <c r="PBE467" s="17"/>
      <c r="PBF467" s="17"/>
      <c r="PBG467" s="17"/>
      <c r="PBH467" s="17"/>
      <c r="PBI467" s="17"/>
      <c r="PBJ467" s="17"/>
      <c r="PBK467" s="17"/>
      <c r="PBL467" s="17"/>
      <c r="PBM467" s="17"/>
      <c r="PBN467" s="17"/>
      <c r="PBO467" s="17"/>
      <c r="PBP467" s="17"/>
      <c r="PBQ467" s="17"/>
      <c r="PBR467" s="17"/>
      <c r="PBS467" s="17"/>
      <c r="PBT467" s="17"/>
      <c r="PBU467" s="17"/>
      <c r="PBV467" s="17"/>
      <c r="PBW467" s="17"/>
      <c r="PBX467" s="17"/>
      <c r="PBY467" s="17"/>
      <c r="PBZ467" s="17"/>
      <c r="PCA467" s="17"/>
      <c r="PCB467" s="17"/>
      <c r="PCC467" s="17"/>
      <c r="PCD467" s="17"/>
      <c r="PCE467" s="17"/>
      <c r="PCF467" s="17"/>
      <c r="PCG467" s="17"/>
      <c r="PCH467" s="17"/>
      <c r="PCI467" s="17"/>
      <c r="PCJ467" s="17"/>
      <c r="PCK467" s="17"/>
      <c r="PCL467" s="17"/>
      <c r="PCM467" s="17"/>
      <c r="PCN467" s="17"/>
      <c r="PCO467" s="17"/>
      <c r="PCP467" s="17"/>
      <c r="PCQ467" s="17"/>
      <c r="PCR467" s="17"/>
      <c r="PCS467" s="17"/>
      <c r="PCT467" s="17"/>
      <c r="PCU467" s="17"/>
      <c r="PCV467" s="17"/>
      <c r="PCW467" s="17"/>
      <c r="PCX467" s="17"/>
      <c r="PCY467" s="17"/>
      <c r="PCZ467" s="17"/>
      <c r="PDA467" s="17"/>
      <c r="PDB467" s="17"/>
      <c r="PDC467" s="17"/>
      <c r="PDD467" s="17"/>
      <c r="PDE467" s="17"/>
      <c r="PDF467" s="17"/>
      <c r="PDG467" s="17"/>
      <c r="PDH467" s="17"/>
      <c r="PDI467" s="17"/>
      <c r="PDJ467" s="17"/>
      <c r="PDK467" s="17"/>
      <c r="PDL467" s="17"/>
      <c r="PDM467" s="17"/>
      <c r="PDN467" s="17"/>
      <c r="PDO467" s="17"/>
      <c r="PDP467" s="17"/>
      <c r="PDQ467" s="17"/>
      <c r="PDR467" s="17"/>
      <c r="PDS467" s="17"/>
      <c r="PDT467" s="17"/>
      <c r="PDU467" s="17"/>
      <c r="PDV467" s="17"/>
      <c r="PDW467" s="17"/>
      <c r="PDX467" s="17"/>
      <c r="PDY467" s="17"/>
      <c r="PDZ467" s="17"/>
      <c r="PEA467" s="17"/>
      <c r="PEB467" s="17"/>
      <c r="PEC467" s="17"/>
      <c r="PED467" s="17"/>
      <c r="PEE467" s="17"/>
      <c r="PEF467" s="17"/>
      <c r="PEG467" s="17"/>
      <c r="PEH467" s="17"/>
      <c r="PEI467" s="17"/>
      <c r="PEJ467" s="17"/>
      <c r="PEK467" s="17"/>
      <c r="PEL467" s="17"/>
      <c r="PEM467" s="17"/>
      <c r="PEN467" s="17"/>
      <c r="PEO467" s="17"/>
      <c r="PEP467" s="17"/>
      <c r="PEQ467" s="17"/>
      <c r="PER467" s="17"/>
      <c r="PES467" s="17"/>
      <c r="PET467" s="17"/>
      <c r="PEU467" s="17"/>
      <c r="PEV467" s="17"/>
      <c r="PEW467" s="17"/>
      <c r="PEX467" s="17"/>
      <c r="PEY467" s="17"/>
      <c r="PEZ467" s="17"/>
      <c r="PFA467" s="17"/>
      <c r="PFB467" s="17"/>
      <c r="PFC467" s="17"/>
      <c r="PFD467" s="17"/>
      <c r="PFE467" s="17"/>
      <c r="PFF467" s="17"/>
      <c r="PFG467" s="17"/>
      <c r="PFH467" s="17"/>
      <c r="PFI467" s="17"/>
      <c r="PFJ467" s="17"/>
      <c r="PFK467" s="17"/>
      <c r="PFL467" s="17"/>
      <c r="PFM467" s="17"/>
      <c r="PFN467" s="17"/>
      <c r="PFO467" s="17"/>
      <c r="PFP467" s="17"/>
      <c r="PFQ467" s="17"/>
      <c r="PFR467" s="17"/>
      <c r="PFS467" s="17"/>
      <c r="PFT467" s="17"/>
      <c r="PFU467" s="17"/>
      <c r="PFV467" s="17"/>
      <c r="PFW467" s="17"/>
      <c r="PFX467" s="17"/>
      <c r="PFY467" s="17"/>
      <c r="PFZ467" s="17"/>
      <c r="PGA467" s="17"/>
      <c r="PGB467" s="17"/>
      <c r="PGC467" s="17"/>
      <c r="PGD467" s="17"/>
      <c r="PGE467" s="17"/>
      <c r="PGF467" s="17"/>
      <c r="PGG467" s="17"/>
      <c r="PGH467" s="17"/>
      <c r="PGI467" s="17"/>
      <c r="PGJ467" s="17"/>
      <c r="PGK467" s="17"/>
      <c r="PGL467" s="17"/>
      <c r="PGM467" s="17"/>
      <c r="PGN467" s="17"/>
      <c r="PGO467" s="17"/>
      <c r="PGP467" s="17"/>
      <c r="PGQ467" s="17"/>
      <c r="PGR467" s="17"/>
      <c r="PGS467" s="17"/>
      <c r="PGT467" s="17"/>
      <c r="PGU467" s="17"/>
      <c r="PGV467" s="17"/>
      <c r="PGW467" s="17"/>
      <c r="PGX467" s="17"/>
      <c r="PGY467" s="17"/>
      <c r="PGZ467" s="17"/>
      <c r="PHA467" s="17"/>
      <c r="PHB467" s="17"/>
      <c r="PHC467" s="17"/>
      <c r="PHD467" s="17"/>
      <c r="PHE467" s="17"/>
      <c r="PHF467" s="17"/>
      <c r="PHG467" s="17"/>
      <c r="PHH467" s="17"/>
      <c r="PHI467" s="17"/>
      <c r="PHJ467" s="17"/>
      <c r="PHK467" s="17"/>
      <c r="PHL467" s="17"/>
      <c r="PHM467" s="17"/>
      <c r="PHN467" s="17"/>
      <c r="PHO467" s="17"/>
      <c r="PHP467" s="17"/>
      <c r="PHQ467" s="17"/>
      <c r="PHR467" s="17"/>
      <c r="PHS467" s="17"/>
      <c r="PHT467" s="17"/>
      <c r="PHU467" s="17"/>
      <c r="PHV467" s="17"/>
      <c r="PHW467" s="17"/>
      <c r="PHX467" s="17"/>
      <c r="PHY467" s="17"/>
      <c r="PHZ467" s="17"/>
      <c r="PIA467" s="17"/>
      <c r="PIB467" s="17"/>
      <c r="PIC467" s="17"/>
      <c r="PID467" s="17"/>
      <c r="PIE467" s="17"/>
      <c r="PIF467" s="17"/>
      <c r="PIG467" s="17"/>
      <c r="PIH467" s="17"/>
      <c r="PII467" s="17"/>
      <c r="PIJ467" s="17"/>
      <c r="PIK467" s="17"/>
      <c r="PIL467" s="17"/>
      <c r="PIM467" s="17"/>
      <c r="PIN467" s="17"/>
      <c r="PIO467" s="17"/>
      <c r="PIP467" s="17"/>
      <c r="PIQ467" s="17"/>
      <c r="PIR467" s="17"/>
      <c r="PIS467" s="17"/>
      <c r="PIT467" s="17"/>
      <c r="PIU467" s="17"/>
      <c r="PIV467" s="17"/>
      <c r="PIW467" s="17"/>
      <c r="PIX467" s="17"/>
      <c r="PIY467" s="17"/>
      <c r="PIZ467" s="17"/>
      <c r="PJA467" s="17"/>
      <c r="PJB467" s="17"/>
      <c r="PJC467" s="17"/>
      <c r="PJD467" s="17"/>
      <c r="PJE467" s="17"/>
      <c r="PJF467" s="17"/>
      <c r="PJG467" s="17"/>
      <c r="PJH467" s="17"/>
      <c r="PJI467" s="17"/>
      <c r="PJJ467" s="17"/>
      <c r="PJK467" s="17"/>
      <c r="PJL467" s="17"/>
      <c r="PJM467" s="17"/>
      <c r="PJN467" s="17"/>
      <c r="PJO467" s="17"/>
      <c r="PJP467" s="17"/>
      <c r="PJQ467" s="17"/>
      <c r="PJR467" s="17"/>
      <c r="PJS467" s="17"/>
      <c r="PJT467" s="17"/>
      <c r="PJU467" s="17"/>
      <c r="PJV467" s="17"/>
      <c r="PJW467" s="17"/>
      <c r="PJX467" s="17"/>
      <c r="PJY467" s="17"/>
      <c r="PJZ467" s="17"/>
      <c r="PKA467" s="17"/>
      <c r="PKB467" s="17"/>
      <c r="PKC467" s="17"/>
      <c r="PKD467" s="17"/>
      <c r="PKE467" s="17"/>
      <c r="PKF467" s="17"/>
      <c r="PKG467" s="17"/>
      <c r="PKH467" s="17"/>
      <c r="PKI467" s="17"/>
      <c r="PKJ467" s="17"/>
      <c r="PKK467" s="17"/>
      <c r="PKL467" s="17"/>
      <c r="PKM467" s="17"/>
      <c r="PKN467" s="17"/>
      <c r="PKO467" s="17"/>
      <c r="PKP467" s="17"/>
      <c r="PKQ467" s="17"/>
      <c r="PKR467" s="17"/>
      <c r="PKS467" s="17"/>
      <c r="PKT467" s="17"/>
      <c r="PKU467" s="17"/>
      <c r="PKV467" s="17"/>
      <c r="PKW467" s="17"/>
      <c r="PKX467" s="17"/>
      <c r="PKY467" s="17"/>
      <c r="PKZ467" s="17"/>
      <c r="PLA467" s="17"/>
      <c r="PLB467" s="17"/>
      <c r="PLC467" s="17"/>
      <c r="PLD467" s="17"/>
      <c r="PLE467" s="17"/>
      <c r="PLF467" s="17"/>
      <c r="PLG467" s="17"/>
      <c r="PLH467" s="17"/>
      <c r="PLI467" s="17"/>
      <c r="PLJ467" s="17"/>
      <c r="PLK467" s="17"/>
      <c r="PLL467" s="17"/>
      <c r="PLM467" s="17"/>
      <c r="PLN467" s="17"/>
      <c r="PLO467" s="17"/>
      <c r="PLP467" s="17"/>
      <c r="PLQ467" s="17"/>
      <c r="PLR467" s="17"/>
      <c r="PLS467" s="17"/>
      <c r="PLT467" s="17"/>
      <c r="PLU467" s="17"/>
      <c r="PLV467" s="17"/>
      <c r="PLW467" s="17"/>
      <c r="PLX467" s="17"/>
      <c r="PLY467" s="17"/>
      <c r="PLZ467" s="17"/>
      <c r="PMA467" s="17"/>
      <c r="PMB467" s="17"/>
      <c r="PMC467" s="17"/>
      <c r="PMD467" s="17"/>
      <c r="PME467" s="17"/>
      <c r="PMF467" s="17"/>
      <c r="PMG467" s="17"/>
      <c r="PMH467" s="17"/>
      <c r="PMI467" s="17"/>
      <c r="PMJ467" s="17"/>
      <c r="PMK467" s="17"/>
      <c r="PML467" s="17"/>
      <c r="PMM467" s="17"/>
      <c r="PMN467" s="17"/>
      <c r="PMO467" s="17"/>
      <c r="PMP467" s="17"/>
      <c r="PMQ467" s="17"/>
      <c r="PMR467" s="17"/>
      <c r="PMS467" s="17"/>
      <c r="PMT467" s="17"/>
      <c r="PMU467" s="17"/>
      <c r="PMV467" s="17"/>
      <c r="PMW467" s="17"/>
      <c r="PMX467" s="17"/>
      <c r="PMY467" s="17"/>
      <c r="PMZ467" s="17"/>
      <c r="PNA467" s="17"/>
      <c r="PNB467" s="17"/>
      <c r="PNC467" s="17"/>
      <c r="PND467" s="17"/>
      <c r="PNE467" s="17"/>
      <c r="PNF467" s="17"/>
      <c r="PNG467" s="17"/>
      <c r="PNH467" s="17"/>
      <c r="PNI467" s="17"/>
      <c r="PNJ467" s="17"/>
      <c r="PNK467" s="17"/>
      <c r="PNL467" s="17"/>
      <c r="PNM467" s="17"/>
      <c r="PNN467" s="17"/>
      <c r="PNO467" s="17"/>
      <c r="PNP467" s="17"/>
      <c r="PNQ467" s="17"/>
      <c r="PNR467" s="17"/>
      <c r="PNS467" s="17"/>
      <c r="PNT467" s="17"/>
      <c r="PNU467" s="17"/>
      <c r="PNV467" s="17"/>
      <c r="PNW467" s="17"/>
      <c r="PNX467" s="17"/>
      <c r="PNY467" s="17"/>
      <c r="PNZ467" s="17"/>
      <c r="POA467" s="17"/>
      <c r="POB467" s="17"/>
      <c r="POC467" s="17"/>
      <c r="POD467" s="17"/>
      <c r="POE467" s="17"/>
      <c r="POF467" s="17"/>
      <c r="POG467" s="17"/>
      <c r="POH467" s="17"/>
      <c r="POI467" s="17"/>
      <c r="POJ467" s="17"/>
      <c r="POK467" s="17"/>
      <c r="POL467" s="17"/>
      <c r="POM467" s="17"/>
      <c r="PON467" s="17"/>
      <c r="POO467" s="17"/>
      <c r="POP467" s="17"/>
      <c r="POQ467" s="17"/>
      <c r="POR467" s="17"/>
      <c r="POS467" s="17"/>
      <c r="POT467" s="17"/>
      <c r="POU467" s="17"/>
      <c r="POV467" s="17"/>
      <c r="POW467" s="17"/>
      <c r="POX467" s="17"/>
      <c r="POY467" s="17"/>
      <c r="POZ467" s="17"/>
      <c r="PPA467" s="17"/>
      <c r="PPB467" s="17"/>
      <c r="PPC467" s="17"/>
      <c r="PPD467" s="17"/>
      <c r="PPE467" s="17"/>
      <c r="PPF467" s="17"/>
      <c r="PPG467" s="17"/>
      <c r="PPH467" s="17"/>
      <c r="PPI467" s="17"/>
      <c r="PPJ467" s="17"/>
      <c r="PPK467" s="17"/>
      <c r="PPL467" s="17"/>
      <c r="PPM467" s="17"/>
      <c r="PPN467" s="17"/>
      <c r="PPO467" s="17"/>
      <c r="PPP467" s="17"/>
      <c r="PPQ467" s="17"/>
      <c r="PPR467" s="17"/>
      <c r="PPS467" s="17"/>
      <c r="PPT467" s="17"/>
      <c r="PPU467" s="17"/>
      <c r="PPV467" s="17"/>
      <c r="PPW467" s="17"/>
      <c r="PPX467" s="17"/>
      <c r="PPY467" s="17"/>
      <c r="PPZ467" s="17"/>
      <c r="PQA467" s="17"/>
      <c r="PQB467" s="17"/>
      <c r="PQC467" s="17"/>
      <c r="PQD467" s="17"/>
      <c r="PQE467" s="17"/>
      <c r="PQF467" s="17"/>
      <c r="PQG467" s="17"/>
      <c r="PQH467" s="17"/>
      <c r="PQI467" s="17"/>
      <c r="PQJ467" s="17"/>
      <c r="PQK467" s="17"/>
      <c r="PQL467" s="17"/>
      <c r="PQM467" s="17"/>
      <c r="PQN467" s="17"/>
      <c r="PQO467" s="17"/>
      <c r="PQP467" s="17"/>
      <c r="PQQ467" s="17"/>
      <c r="PQR467" s="17"/>
      <c r="PQS467" s="17"/>
      <c r="PQT467" s="17"/>
      <c r="PQU467" s="17"/>
      <c r="PQV467" s="17"/>
      <c r="PQW467" s="17"/>
      <c r="PQX467" s="17"/>
      <c r="PQY467" s="17"/>
      <c r="PQZ467" s="17"/>
      <c r="PRA467" s="17"/>
      <c r="PRB467" s="17"/>
      <c r="PRC467" s="17"/>
      <c r="PRD467" s="17"/>
      <c r="PRE467" s="17"/>
      <c r="PRF467" s="17"/>
      <c r="PRG467" s="17"/>
      <c r="PRH467" s="17"/>
      <c r="PRI467" s="17"/>
      <c r="PRJ467" s="17"/>
      <c r="PRK467" s="17"/>
      <c r="PRL467" s="17"/>
      <c r="PRM467" s="17"/>
      <c r="PRN467" s="17"/>
      <c r="PRO467" s="17"/>
      <c r="PRP467" s="17"/>
      <c r="PRQ467" s="17"/>
      <c r="PRR467" s="17"/>
      <c r="PRS467" s="17"/>
      <c r="PRT467" s="17"/>
      <c r="PRU467" s="17"/>
      <c r="PRV467" s="17"/>
      <c r="PRW467" s="17"/>
      <c r="PRX467" s="17"/>
      <c r="PRY467" s="17"/>
      <c r="PRZ467" s="17"/>
      <c r="PSA467" s="17"/>
      <c r="PSB467" s="17"/>
      <c r="PSC467" s="17"/>
      <c r="PSD467" s="17"/>
      <c r="PSE467" s="17"/>
      <c r="PSF467" s="17"/>
      <c r="PSG467" s="17"/>
      <c r="PSH467" s="17"/>
      <c r="PSI467" s="17"/>
      <c r="PSJ467" s="17"/>
      <c r="PSK467" s="17"/>
      <c r="PSL467" s="17"/>
      <c r="PSM467" s="17"/>
      <c r="PSN467" s="17"/>
      <c r="PSO467" s="17"/>
      <c r="PSP467" s="17"/>
      <c r="PSQ467" s="17"/>
      <c r="PSR467" s="17"/>
      <c r="PSS467" s="17"/>
      <c r="PST467" s="17"/>
      <c r="PSU467" s="17"/>
      <c r="PSV467" s="17"/>
      <c r="PSW467" s="17"/>
      <c r="PSX467" s="17"/>
      <c r="PSY467" s="17"/>
      <c r="PSZ467" s="17"/>
      <c r="PTA467" s="17"/>
      <c r="PTB467" s="17"/>
      <c r="PTC467" s="17"/>
      <c r="PTD467" s="17"/>
      <c r="PTE467" s="17"/>
      <c r="PTF467" s="17"/>
      <c r="PTG467" s="17"/>
      <c r="PTH467" s="17"/>
      <c r="PTI467" s="17"/>
      <c r="PTJ467" s="17"/>
      <c r="PTK467" s="17"/>
      <c r="PTL467" s="17"/>
      <c r="PTM467" s="17"/>
      <c r="PTN467" s="17"/>
      <c r="PTO467" s="17"/>
      <c r="PTP467" s="17"/>
      <c r="PTQ467" s="17"/>
      <c r="PTR467" s="17"/>
      <c r="PTS467" s="17"/>
      <c r="PTT467" s="17"/>
      <c r="PTU467" s="17"/>
      <c r="PTV467" s="17"/>
      <c r="PTW467" s="17"/>
      <c r="PTX467" s="17"/>
      <c r="PTY467" s="17"/>
      <c r="PTZ467" s="17"/>
      <c r="PUA467" s="17"/>
      <c r="PUB467" s="17"/>
      <c r="PUC467" s="17"/>
      <c r="PUD467" s="17"/>
      <c r="PUE467" s="17"/>
      <c r="PUF467" s="17"/>
      <c r="PUG467" s="17"/>
      <c r="PUH467" s="17"/>
      <c r="PUI467" s="17"/>
      <c r="PUJ467" s="17"/>
      <c r="PUK467" s="17"/>
      <c r="PUL467" s="17"/>
      <c r="PUM467" s="17"/>
      <c r="PUN467" s="17"/>
      <c r="PUO467" s="17"/>
      <c r="PUP467" s="17"/>
      <c r="PUQ467" s="17"/>
      <c r="PUR467" s="17"/>
      <c r="PUS467" s="17"/>
      <c r="PUT467" s="17"/>
      <c r="PUU467" s="17"/>
      <c r="PUV467" s="17"/>
      <c r="PUW467" s="17"/>
      <c r="PUX467" s="17"/>
      <c r="PUY467" s="17"/>
      <c r="PUZ467" s="17"/>
      <c r="PVA467" s="17"/>
      <c r="PVB467" s="17"/>
      <c r="PVC467" s="17"/>
      <c r="PVD467" s="17"/>
      <c r="PVE467" s="17"/>
      <c r="PVF467" s="17"/>
      <c r="PVG467" s="17"/>
      <c r="PVH467" s="17"/>
      <c r="PVI467" s="17"/>
      <c r="PVJ467" s="17"/>
      <c r="PVK467" s="17"/>
      <c r="PVL467" s="17"/>
      <c r="PVM467" s="17"/>
      <c r="PVN467" s="17"/>
      <c r="PVO467" s="17"/>
      <c r="PVP467" s="17"/>
      <c r="PVQ467" s="17"/>
      <c r="PVR467" s="17"/>
      <c r="PVS467" s="17"/>
      <c r="PVT467" s="17"/>
      <c r="PVU467" s="17"/>
      <c r="PVV467" s="17"/>
      <c r="PVW467" s="17"/>
      <c r="PVX467" s="17"/>
      <c r="PVY467" s="17"/>
      <c r="PVZ467" s="17"/>
      <c r="PWA467" s="17"/>
      <c r="PWB467" s="17"/>
      <c r="PWC467" s="17"/>
      <c r="PWD467" s="17"/>
      <c r="PWE467" s="17"/>
      <c r="PWF467" s="17"/>
      <c r="PWG467" s="17"/>
      <c r="PWH467" s="17"/>
      <c r="PWI467" s="17"/>
      <c r="PWJ467" s="17"/>
      <c r="PWK467" s="17"/>
      <c r="PWL467" s="17"/>
      <c r="PWM467" s="17"/>
      <c r="PWN467" s="17"/>
      <c r="PWO467" s="17"/>
      <c r="PWP467" s="17"/>
      <c r="PWQ467" s="17"/>
      <c r="PWR467" s="17"/>
      <c r="PWS467" s="17"/>
      <c r="PWT467" s="17"/>
      <c r="PWU467" s="17"/>
      <c r="PWV467" s="17"/>
      <c r="PWW467" s="17"/>
      <c r="PWX467" s="17"/>
      <c r="PWY467" s="17"/>
      <c r="PWZ467" s="17"/>
      <c r="PXA467" s="17"/>
      <c r="PXB467" s="17"/>
      <c r="PXC467" s="17"/>
      <c r="PXD467" s="17"/>
      <c r="PXE467" s="17"/>
      <c r="PXF467" s="17"/>
      <c r="PXG467" s="17"/>
      <c r="PXH467" s="17"/>
      <c r="PXI467" s="17"/>
      <c r="PXJ467" s="17"/>
      <c r="PXK467" s="17"/>
      <c r="PXL467" s="17"/>
      <c r="PXM467" s="17"/>
      <c r="PXN467" s="17"/>
      <c r="PXO467" s="17"/>
      <c r="PXP467" s="17"/>
      <c r="PXQ467" s="17"/>
      <c r="PXR467" s="17"/>
      <c r="PXS467" s="17"/>
      <c r="PXT467" s="17"/>
      <c r="PXU467" s="17"/>
      <c r="PXV467" s="17"/>
      <c r="PXW467" s="17"/>
      <c r="PXX467" s="17"/>
      <c r="PXY467" s="17"/>
      <c r="PXZ467" s="17"/>
      <c r="PYA467" s="17"/>
      <c r="PYB467" s="17"/>
      <c r="PYC467" s="17"/>
      <c r="PYD467" s="17"/>
      <c r="PYE467" s="17"/>
      <c r="PYF467" s="17"/>
      <c r="PYG467" s="17"/>
      <c r="PYH467" s="17"/>
      <c r="PYI467" s="17"/>
      <c r="PYJ467" s="17"/>
      <c r="PYK467" s="17"/>
      <c r="PYL467" s="17"/>
      <c r="PYM467" s="17"/>
      <c r="PYN467" s="17"/>
      <c r="PYO467" s="17"/>
      <c r="PYP467" s="17"/>
      <c r="PYQ467" s="17"/>
      <c r="PYR467" s="17"/>
      <c r="PYS467" s="17"/>
      <c r="PYT467" s="17"/>
      <c r="PYU467" s="17"/>
      <c r="PYV467" s="17"/>
      <c r="PYW467" s="17"/>
      <c r="PYX467" s="17"/>
      <c r="PYY467" s="17"/>
      <c r="PYZ467" s="17"/>
      <c r="PZA467" s="17"/>
      <c r="PZB467" s="17"/>
      <c r="PZC467" s="17"/>
      <c r="PZD467" s="17"/>
      <c r="PZE467" s="17"/>
      <c r="PZF467" s="17"/>
      <c r="PZG467" s="17"/>
      <c r="PZH467" s="17"/>
      <c r="PZI467" s="17"/>
      <c r="PZJ467" s="17"/>
      <c r="PZK467" s="17"/>
      <c r="PZL467" s="17"/>
      <c r="PZM467" s="17"/>
      <c r="PZN467" s="17"/>
      <c r="PZO467" s="17"/>
      <c r="PZP467" s="17"/>
      <c r="PZQ467" s="17"/>
      <c r="PZR467" s="17"/>
      <c r="PZS467" s="17"/>
      <c r="PZT467" s="17"/>
      <c r="PZU467" s="17"/>
      <c r="PZV467" s="17"/>
      <c r="PZW467" s="17"/>
      <c r="PZX467" s="17"/>
      <c r="PZY467" s="17"/>
      <c r="PZZ467" s="17"/>
      <c r="QAA467" s="17"/>
      <c r="QAB467" s="17"/>
      <c r="QAC467" s="17"/>
      <c r="QAD467" s="17"/>
      <c r="QAE467" s="17"/>
      <c r="QAF467" s="17"/>
      <c r="QAG467" s="17"/>
      <c r="QAH467" s="17"/>
      <c r="QAI467" s="17"/>
      <c r="QAJ467" s="17"/>
      <c r="QAK467" s="17"/>
      <c r="QAL467" s="17"/>
      <c r="QAM467" s="17"/>
      <c r="QAN467" s="17"/>
      <c r="QAO467" s="17"/>
      <c r="QAP467" s="17"/>
      <c r="QAQ467" s="17"/>
      <c r="QAR467" s="17"/>
      <c r="QAS467" s="17"/>
      <c r="QAT467" s="17"/>
      <c r="QAU467" s="17"/>
      <c r="QAV467" s="17"/>
      <c r="QAW467" s="17"/>
      <c r="QAX467" s="17"/>
      <c r="QAY467" s="17"/>
      <c r="QAZ467" s="17"/>
      <c r="QBA467" s="17"/>
      <c r="QBB467" s="17"/>
      <c r="QBC467" s="17"/>
      <c r="QBD467" s="17"/>
      <c r="QBE467" s="17"/>
      <c r="QBF467" s="17"/>
      <c r="QBG467" s="17"/>
      <c r="QBH467" s="17"/>
      <c r="QBI467" s="17"/>
      <c r="QBJ467" s="17"/>
      <c r="QBK467" s="17"/>
      <c r="QBL467" s="17"/>
      <c r="QBM467" s="17"/>
      <c r="QBN467" s="17"/>
      <c r="QBO467" s="17"/>
      <c r="QBP467" s="17"/>
      <c r="QBQ467" s="17"/>
      <c r="QBR467" s="17"/>
      <c r="QBS467" s="17"/>
      <c r="QBT467" s="17"/>
      <c r="QBU467" s="17"/>
      <c r="QBV467" s="17"/>
      <c r="QBW467" s="17"/>
      <c r="QBX467" s="17"/>
      <c r="QBY467" s="17"/>
      <c r="QBZ467" s="17"/>
      <c r="QCA467" s="17"/>
      <c r="QCB467" s="17"/>
      <c r="QCC467" s="17"/>
      <c r="QCD467" s="17"/>
      <c r="QCE467" s="17"/>
      <c r="QCF467" s="17"/>
      <c r="QCG467" s="17"/>
      <c r="QCH467" s="17"/>
      <c r="QCI467" s="17"/>
      <c r="QCJ467" s="17"/>
      <c r="QCK467" s="17"/>
      <c r="QCL467" s="17"/>
      <c r="QCM467" s="17"/>
      <c r="QCN467" s="17"/>
      <c r="QCO467" s="17"/>
      <c r="QCP467" s="17"/>
      <c r="QCQ467" s="17"/>
      <c r="QCR467" s="17"/>
      <c r="QCS467" s="17"/>
      <c r="QCT467" s="17"/>
      <c r="QCU467" s="17"/>
      <c r="QCV467" s="17"/>
      <c r="QCW467" s="17"/>
      <c r="QCX467" s="17"/>
      <c r="QCY467" s="17"/>
      <c r="QCZ467" s="17"/>
      <c r="QDA467" s="17"/>
      <c r="QDB467" s="17"/>
      <c r="QDC467" s="17"/>
      <c r="QDD467" s="17"/>
      <c r="QDE467" s="17"/>
      <c r="QDF467" s="17"/>
      <c r="QDG467" s="17"/>
      <c r="QDH467" s="17"/>
      <c r="QDI467" s="17"/>
      <c r="QDJ467" s="17"/>
      <c r="QDK467" s="17"/>
      <c r="QDL467" s="17"/>
      <c r="QDM467" s="17"/>
      <c r="QDN467" s="17"/>
      <c r="QDO467" s="17"/>
      <c r="QDP467" s="17"/>
      <c r="QDQ467" s="17"/>
      <c r="QDR467" s="17"/>
      <c r="QDS467" s="17"/>
      <c r="QDT467" s="17"/>
      <c r="QDU467" s="17"/>
      <c r="QDV467" s="17"/>
      <c r="QDW467" s="17"/>
      <c r="QDX467" s="17"/>
      <c r="QDY467" s="17"/>
      <c r="QDZ467" s="17"/>
      <c r="QEA467" s="17"/>
      <c r="QEB467" s="17"/>
      <c r="QEC467" s="17"/>
      <c r="QED467" s="17"/>
      <c r="QEE467" s="17"/>
      <c r="QEF467" s="17"/>
      <c r="QEG467" s="17"/>
      <c r="QEH467" s="17"/>
      <c r="QEI467" s="17"/>
      <c r="QEJ467" s="17"/>
      <c r="QEK467" s="17"/>
      <c r="QEL467" s="17"/>
      <c r="QEM467" s="17"/>
      <c r="QEN467" s="17"/>
      <c r="QEO467" s="17"/>
      <c r="QEP467" s="17"/>
      <c r="QEQ467" s="17"/>
      <c r="QER467" s="17"/>
      <c r="QES467" s="17"/>
      <c r="QET467" s="17"/>
      <c r="QEU467" s="17"/>
      <c r="QEV467" s="17"/>
      <c r="QEW467" s="17"/>
      <c r="QEX467" s="17"/>
      <c r="QEY467" s="17"/>
      <c r="QEZ467" s="17"/>
      <c r="QFA467" s="17"/>
      <c r="QFB467" s="17"/>
      <c r="QFC467" s="17"/>
      <c r="QFD467" s="17"/>
      <c r="QFE467" s="17"/>
      <c r="QFF467" s="17"/>
      <c r="QFG467" s="17"/>
      <c r="QFH467" s="17"/>
      <c r="QFI467" s="17"/>
      <c r="QFJ467" s="17"/>
      <c r="QFK467" s="17"/>
      <c r="QFL467" s="17"/>
      <c r="QFM467" s="17"/>
      <c r="QFN467" s="17"/>
      <c r="QFO467" s="17"/>
      <c r="QFP467" s="17"/>
      <c r="QFQ467" s="17"/>
      <c r="QFR467" s="17"/>
      <c r="QFS467" s="17"/>
      <c r="QFT467" s="17"/>
      <c r="QFU467" s="17"/>
      <c r="QFV467" s="17"/>
      <c r="QFW467" s="17"/>
      <c r="QFX467" s="17"/>
      <c r="QFY467" s="17"/>
      <c r="QFZ467" s="17"/>
      <c r="QGA467" s="17"/>
      <c r="QGB467" s="17"/>
      <c r="QGC467" s="17"/>
      <c r="QGD467" s="17"/>
      <c r="QGE467" s="17"/>
      <c r="QGF467" s="17"/>
      <c r="QGG467" s="17"/>
      <c r="QGH467" s="17"/>
      <c r="QGI467" s="17"/>
      <c r="QGJ467" s="17"/>
      <c r="QGK467" s="17"/>
      <c r="QGL467" s="17"/>
      <c r="QGM467" s="17"/>
      <c r="QGN467" s="17"/>
      <c r="QGO467" s="17"/>
      <c r="QGP467" s="17"/>
      <c r="QGQ467" s="17"/>
      <c r="QGR467" s="17"/>
      <c r="QGS467" s="17"/>
      <c r="QGT467" s="17"/>
      <c r="QGU467" s="17"/>
      <c r="QGV467" s="17"/>
      <c r="QGW467" s="17"/>
      <c r="QGX467" s="17"/>
      <c r="QGY467" s="17"/>
      <c r="QGZ467" s="17"/>
      <c r="QHA467" s="17"/>
      <c r="QHB467" s="17"/>
      <c r="QHC467" s="17"/>
      <c r="QHD467" s="17"/>
      <c r="QHE467" s="17"/>
      <c r="QHF467" s="17"/>
      <c r="QHG467" s="17"/>
      <c r="QHH467" s="17"/>
      <c r="QHI467" s="17"/>
      <c r="QHJ467" s="17"/>
      <c r="QHK467" s="17"/>
      <c r="QHL467" s="17"/>
      <c r="QHM467" s="17"/>
      <c r="QHN467" s="17"/>
      <c r="QHO467" s="17"/>
      <c r="QHP467" s="17"/>
      <c r="QHQ467" s="17"/>
      <c r="QHR467" s="17"/>
      <c r="QHS467" s="17"/>
      <c r="QHT467" s="17"/>
      <c r="QHU467" s="17"/>
      <c r="QHV467" s="17"/>
      <c r="QHW467" s="17"/>
      <c r="QHX467" s="17"/>
      <c r="QHY467" s="17"/>
      <c r="QHZ467" s="17"/>
      <c r="QIA467" s="17"/>
      <c r="QIB467" s="17"/>
      <c r="QIC467" s="17"/>
      <c r="QID467" s="17"/>
      <c r="QIE467" s="17"/>
      <c r="QIF467" s="17"/>
      <c r="QIG467" s="17"/>
      <c r="QIH467" s="17"/>
      <c r="QII467" s="17"/>
      <c r="QIJ467" s="17"/>
      <c r="QIK467" s="17"/>
      <c r="QIL467" s="17"/>
      <c r="QIM467" s="17"/>
      <c r="QIN467" s="17"/>
      <c r="QIO467" s="17"/>
      <c r="QIP467" s="17"/>
      <c r="QIQ467" s="17"/>
      <c r="QIR467" s="17"/>
      <c r="QIS467" s="17"/>
      <c r="QIT467" s="17"/>
      <c r="QIU467" s="17"/>
      <c r="QIV467" s="17"/>
      <c r="QIW467" s="17"/>
      <c r="QIX467" s="17"/>
      <c r="QIY467" s="17"/>
      <c r="QIZ467" s="17"/>
      <c r="QJA467" s="17"/>
      <c r="QJB467" s="17"/>
      <c r="QJC467" s="17"/>
      <c r="QJD467" s="17"/>
      <c r="QJE467" s="17"/>
      <c r="QJF467" s="17"/>
      <c r="QJG467" s="17"/>
      <c r="QJH467" s="17"/>
      <c r="QJI467" s="17"/>
      <c r="QJJ467" s="17"/>
      <c r="QJK467" s="17"/>
      <c r="QJL467" s="17"/>
      <c r="QJM467" s="17"/>
      <c r="QJN467" s="17"/>
      <c r="QJO467" s="17"/>
      <c r="QJP467" s="17"/>
      <c r="QJQ467" s="17"/>
      <c r="QJR467" s="17"/>
      <c r="QJS467" s="17"/>
      <c r="QJT467" s="17"/>
      <c r="QJU467" s="17"/>
      <c r="QJV467" s="17"/>
      <c r="QJW467" s="17"/>
      <c r="QJX467" s="17"/>
      <c r="QJY467" s="17"/>
      <c r="QJZ467" s="17"/>
      <c r="QKA467" s="17"/>
      <c r="QKB467" s="17"/>
      <c r="QKC467" s="17"/>
      <c r="QKD467" s="17"/>
      <c r="QKE467" s="17"/>
      <c r="QKF467" s="17"/>
      <c r="QKG467" s="17"/>
      <c r="QKH467" s="17"/>
      <c r="QKI467" s="17"/>
      <c r="QKJ467" s="17"/>
      <c r="QKK467" s="17"/>
      <c r="QKL467" s="17"/>
      <c r="QKM467" s="17"/>
      <c r="QKN467" s="17"/>
      <c r="QKO467" s="17"/>
      <c r="QKP467" s="17"/>
      <c r="QKQ467" s="17"/>
      <c r="QKR467" s="17"/>
      <c r="QKS467" s="17"/>
      <c r="QKT467" s="17"/>
      <c r="QKU467" s="17"/>
      <c r="QKV467" s="17"/>
      <c r="QKW467" s="17"/>
      <c r="QKX467" s="17"/>
      <c r="QKY467" s="17"/>
      <c r="QKZ467" s="17"/>
      <c r="QLA467" s="17"/>
      <c r="QLB467" s="17"/>
      <c r="QLC467" s="17"/>
      <c r="QLD467" s="17"/>
      <c r="QLE467" s="17"/>
      <c r="QLF467" s="17"/>
      <c r="QLG467" s="17"/>
      <c r="QLH467" s="17"/>
      <c r="QLI467" s="17"/>
      <c r="QLJ467" s="17"/>
      <c r="QLK467" s="17"/>
      <c r="QLL467" s="17"/>
      <c r="QLM467" s="17"/>
      <c r="QLN467" s="17"/>
      <c r="QLO467" s="17"/>
      <c r="QLP467" s="17"/>
      <c r="QLQ467" s="17"/>
      <c r="QLR467" s="17"/>
      <c r="QLS467" s="17"/>
      <c r="QLT467" s="17"/>
      <c r="QLU467" s="17"/>
      <c r="QLV467" s="17"/>
      <c r="QLW467" s="17"/>
      <c r="QLX467" s="17"/>
      <c r="QLY467" s="17"/>
      <c r="QLZ467" s="17"/>
      <c r="QMA467" s="17"/>
      <c r="QMB467" s="17"/>
      <c r="QMC467" s="17"/>
      <c r="QMD467" s="17"/>
      <c r="QME467" s="17"/>
      <c r="QMF467" s="17"/>
      <c r="QMG467" s="17"/>
      <c r="QMH467" s="17"/>
      <c r="QMI467" s="17"/>
      <c r="QMJ467" s="17"/>
      <c r="QMK467" s="17"/>
      <c r="QML467" s="17"/>
      <c r="QMM467" s="17"/>
      <c r="QMN467" s="17"/>
      <c r="QMO467" s="17"/>
      <c r="QMP467" s="17"/>
      <c r="QMQ467" s="17"/>
      <c r="QMR467" s="17"/>
      <c r="QMS467" s="17"/>
      <c r="QMT467" s="17"/>
      <c r="QMU467" s="17"/>
      <c r="QMV467" s="17"/>
      <c r="QMW467" s="17"/>
      <c r="QMX467" s="17"/>
      <c r="QMY467" s="17"/>
      <c r="QMZ467" s="17"/>
      <c r="QNA467" s="17"/>
      <c r="QNB467" s="17"/>
      <c r="QNC467" s="17"/>
      <c r="QND467" s="17"/>
      <c r="QNE467" s="17"/>
      <c r="QNF467" s="17"/>
      <c r="QNG467" s="17"/>
      <c r="QNH467" s="17"/>
      <c r="QNI467" s="17"/>
      <c r="QNJ467" s="17"/>
      <c r="QNK467" s="17"/>
      <c r="QNL467" s="17"/>
      <c r="QNM467" s="17"/>
      <c r="QNN467" s="17"/>
      <c r="QNO467" s="17"/>
      <c r="QNP467" s="17"/>
      <c r="QNQ467" s="17"/>
      <c r="QNR467" s="17"/>
      <c r="QNS467" s="17"/>
      <c r="QNT467" s="17"/>
      <c r="QNU467" s="17"/>
      <c r="QNV467" s="17"/>
      <c r="QNW467" s="17"/>
      <c r="QNX467" s="17"/>
      <c r="QNY467" s="17"/>
      <c r="QNZ467" s="17"/>
      <c r="QOA467" s="17"/>
      <c r="QOB467" s="17"/>
      <c r="QOC467" s="17"/>
      <c r="QOD467" s="17"/>
      <c r="QOE467" s="17"/>
      <c r="QOF467" s="17"/>
      <c r="QOG467" s="17"/>
      <c r="QOH467" s="17"/>
      <c r="QOI467" s="17"/>
      <c r="QOJ467" s="17"/>
      <c r="QOK467" s="17"/>
      <c r="QOL467" s="17"/>
      <c r="QOM467" s="17"/>
      <c r="QON467" s="17"/>
      <c r="QOO467" s="17"/>
      <c r="QOP467" s="17"/>
      <c r="QOQ467" s="17"/>
      <c r="QOR467" s="17"/>
      <c r="QOS467" s="17"/>
      <c r="QOT467" s="17"/>
      <c r="QOU467" s="17"/>
      <c r="QOV467" s="17"/>
      <c r="QOW467" s="17"/>
      <c r="QOX467" s="17"/>
      <c r="QOY467" s="17"/>
      <c r="QOZ467" s="17"/>
      <c r="QPA467" s="17"/>
      <c r="QPB467" s="17"/>
      <c r="QPC467" s="17"/>
      <c r="QPD467" s="17"/>
      <c r="QPE467" s="17"/>
      <c r="QPF467" s="17"/>
      <c r="QPG467" s="17"/>
      <c r="QPH467" s="17"/>
      <c r="QPI467" s="17"/>
      <c r="QPJ467" s="17"/>
      <c r="QPK467" s="17"/>
      <c r="QPL467" s="17"/>
      <c r="QPM467" s="17"/>
      <c r="QPN467" s="17"/>
      <c r="QPO467" s="17"/>
      <c r="QPP467" s="17"/>
      <c r="QPQ467" s="17"/>
      <c r="QPR467" s="17"/>
      <c r="QPS467" s="17"/>
      <c r="QPT467" s="17"/>
      <c r="QPU467" s="17"/>
      <c r="QPV467" s="17"/>
      <c r="QPW467" s="17"/>
      <c r="QPX467" s="17"/>
      <c r="QPY467" s="17"/>
      <c r="QPZ467" s="17"/>
      <c r="QQA467" s="17"/>
      <c r="QQB467" s="17"/>
      <c r="QQC467" s="17"/>
      <c r="QQD467" s="17"/>
      <c r="QQE467" s="17"/>
      <c r="QQF467" s="17"/>
      <c r="QQG467" s="17"/>
      <c r="QQH467" s="17"/>
      <c r="QQI467" s="17"/>
      <c r="QQJ467" s="17"/>
      <c r="QQK467" s="17"/>
      <c r="QQL467" s="17"/>
      <c r="QQM467" s="17"/>
      <c r="QQN467" s="17"/>
      <c r="QQO467" s="17"/>
      <c r="QQP467" s="17"/>
      <c r="QQQ467" s="17"/>
      <c r="QQR467" s="17"/>
      <c r="QQS467" s="17"/>
      <c r="QQT467" s="17"/>
      <c r="QQU467" s="17"/>
      <c r="QQV467" s="17"/>
      <c r="QQW467" s="17"/>
      <c r="QQX467" s="17"/>
      <c r="QQY467" s="17"/>
      <c r="QQZ467" s="17"/>
      <c r="QRA467" s="17"/>
      <c r="QRB467" s="17"/>
      <c r="QRC467" s="17"/>
      <c r="QRD467" s="17"/>
      <c r="QRE467" s="17"/>
      <c r="QRF467" s="17"/>
      <c r="QRG467" s="17"/>
      <c r="QRH467" s="17"/>
      <c r="QRI467" s="17"/>
      <c r="QRJ467" s="17"/>
      <c r="QRK467" s="17"/>
      <c r="QRL467" s="17"/>
      <c r="QRM467" s="17"/>
      <c r="QRN467" s="17"/>
      <c r="QRO467" s="17"/>
      <c r="QRP467" s="17"/>
      <c r="QRQ467" s="17"/>
      <c r="QRR467" s="17"/>
      <c r="QRS467" s="17"/>
      <c r="QRT467" s="17"/>
      <c r="QRU467" s="17"/>
      <c r="QRV467" s="17"/>
      <c r="QRW467" s="17"/>
      <c r="QRX467" s="17"/>
      <c r="QRY467" s="17"/>
      <c r="QRZ467" s="17"/>
      <c r="QSA467" s="17"/>
      <c r="QSB467" s="17"/>
      <c r="QSC467" s="17"/>
      <c r="QSD467" s="17"/>
      <c r="QSE467" s="17"/>
      <c r="QSF467" s="17"/>
      <c r="QSG467" s="17"/>
      <c r="QSH467" s="17"/>
      <c r="QSI467" s="17"/>
      <c r="QSJ467" s="17"/>
      <c r="QSK467" s="17"/>
      <c r="QSL467" s="17"/>
      <c r="QSM467" s="17"/>
      <c r="QSN467" s="17"/>
      <c r="QSO467" s="17"/>
      <c r="QSP467" s="17"/>
      <c r="QSQ467" s="17"/>
      <c r="QSR467" s="17"/>
      <c r="QSS467" s="17"/>
      <c r="QST467" s="17"/>
      <c r="QSU467" s="17"/>
      <c r="QSV467" s="17"/>
      <c r="QSW467" s="17"/>
      <c r="QSX467" s="17"/>
      <c r="QSY467" s="17"/>
      <c r="QSZ467" s="17"/>
      <c r="QTA467" s="17"/>
      <c r="QTB467" s="17"/>
      <c r="QTC467" s="17"/>
      <c r="QTD467" s="17"/>
      <c r="QTE467" s="17"/>
      <c r="QTF467" s="17"/>
      <c r="QTG467" s="17"/>
      <c r="QTH467" s="17"/>
      <c r="QTI467" s="17"/>
      <c r="QTJ467" s="17"/>
      <c r="QTK467" s="17"/>
      <c r="QTL467" s="17"/>
      <c r="QTM467" s="17"/>
      <c r="QTN467" s="17"/>
      <c r="QTO467" s="17"/>
      <c r="QTP467" s="17"/>
      <c r="QTQ467" s="17"/>
      <c r="QTR467" s="17"/>
      <c r="QTS467" s="17"/>
      <c r="QTT467" s="17"/>
      <c r="QTU467" s="17"/>
      <c r="QTV467" s="17"/>
      <c r="QTW467" s="17"/>
      <c r="QTX467" s="17"/>
      <c r="QTY467" s="17"/>
      <c r="QTZ467" s="17"/>
      <c r="QUA467" s="17"/>
      <c r="QUB467" s="17"/>
      <c r="QUC467" s="17"/>
      <c r="QUD467" s="17"/>
      <c r="QUE467" s="17"/>
      <c r="QUF467" s="17"/>
      <c r="QUG467" s="17"/>
      <c r="QUH467" s="17"/>
      <c r="QUI467" s="17"/>
      <c r="QUJ467" s="17"/>
      <c r="QUK467" s="17"/>
      <c r="QUL467" s="17"/>
      <c r="QUM467" s="17"/>
      <c r="QUN467" s="17"/>
      <c r="QUO467" s="17"/>
      <c r="QUP467" s="17"/>
      <c r="QUQ467" s="17"/>
      <c r="QUR467" s="17"/>
      <c r="QUS467" s="17"/>
      <c r="QUT467" s="17"/>
      <c r="QUU467" s="17"/>
      <c r="QUV467" s="17"/>
      <c r="QUW467" s="17"/>
      <c r="QUX467" s="17"/>
      <c r="QUY467" s="17"/>
      <c r="QUZ467" s="17"/>
      <c r="QVA467" s="17"/>
      <c r="QVB467" s="17"/>
      <c r="QVC467" s="17"/>
      <c r="QVD467" s="17"/>
      <c r="QVE467" s="17"/>
      <c r="QVF467" s="17"/>
      <c r="QVG467" s="17"/>
      <c r="QVH467" s="17"/>
      <c r="QVI467" s="17"/>
      <c r="QVJ467" s="17"/>
      <c r="QVK467" s="17"/>
      <c r="QVL467" s="17"/>
      <c r="QVM467" s="17"/>
      <c r="QVN467" s="17"/>
      <c r="QVO467" s="17"/>
      <c r="QVP467" s="17"/>
      <c r="QVQ467" s="17"/>
      <c r="QVR467" s="17"/>
      <c r="QVS467" s="17"/>
      <c r="QVT467" s="17"/>
      <c r="QVU467" s="17"/>
      <c r="QVV467" s="17"/>
      <c r="QVW467" s="17"/>
      <c r="QVX467" s="17"/>
      <c r="QVY467" s="17"/>
      <c r="QVZ467" s="17"/>
      <c r="QWA467" s="17"/>
      <c r="QWB467" s="17"/>
      <c r="QWC467" s="17"/>
      <c r="QWD467" s="17"/>
      <c r="QWE467" s="17"/>
      <c r="QWF467" s="17"/>
      <c r="QWG467" s="17"/>
      <c r="QWH467" s="17"/>
      <c r="QWI467" s="17"/>
      <c r="QWJ467" s="17"/>
      <c r="QWK467" s="17"/>
      <c r="QWL467" s="17"/>
      <c r="QWM467" s="17"/>
      <c r="QWN467" s="17"/>
      <c r="QWO467" s="17"/>
      <c r="QWP467" s="17"/>
      <c r="QWQ467" s="17"/>
      <c r="QWR467" s="17"/>
      <c r="QWS467" s="17"/>
      <c r="QWT467" s="17"/>
      <c r="QWU467" s="17"/>
      <c r="QWV467" s="17"/>
      <c r="QWW467" s="17"/>
      <c r="QWX467" s="17"/>
      <c r="QWY467" s="17"/>
      <c r="QWZ467" s="17"/>
      <c r="QXA467" s="17"/>
      <c r="QXB467" s="17"/>
      <c r="QXC467" s="17"/>
      <c r="QXD467" s="17"/>
      <c r="QXE467" s="17"/>
      <c r="QXF467" s="17"/>
      <c r="QXG467" s="17"/>
      <c r="QXH467" s="17"/>
      <c r="QXI467" s="17"/>
      <c r="QXJ467" s="17"/>
      <c r="QXK467" s="17"/>
      <c r="QXL467" s="17"/>
      <c r="QXM467" s="17"/>
      <c r="QXN467" s="17"/>
      <c r="QXO467" s="17"/>
      <c r="QXP467" s="17"/>
      <c r="QXQ467" s="17"/>
      <c r="QXR467" s="17"/>
      <c r="QXS467" s="17"/>
      <c r="QXT467" s="17"/>
      <c r="QXU467" s="17"/>
      <c r="QXV467" s="17"/>
      <c r="QXW467" s="17"/>
      <c r="QXX467" s="17"/>
      <c r="QXY467" s="17"/>
      <c r="QXZ467" s="17"/>
      <c r="QYA467" s="17"/>
      <c r="QYB467" s="17"/>
      <c r="QYC467" s="17"/>
      <c r="QYD467" s="17"/>
      <c r="QYE467" s="17"/>
      <c r="QYF467" s="17"/>
      <c r="QYG467" s="17"/>
      <c r="QYH467" s="17"/>
      <c r="QYI467" s="17"/>
      <c r="QYJ467" s="17"/>
      <c r="QYK467" s="17"/>
      <c r="QYL467" s="17"/>
      <c r="QYM467" s="17"/>
      <c r="QYN467" s="17"/>
      <c r="QYO467" s="17"/>
      <c r="QYP467" s="17"/>
      <c r="QYQ467" s="17"/>
      <c r="QYR467" s="17"/>
      <c r="QYS467" s="17"/>
      <c r="QYT467" s="17"/>
      <c r="QYU467" s="17"/>
      <c r="QYV467" s="17"/>
      <c r="QYW467" s="17"/>
      <c r="QYX467" s="17"/>
      <c r="QYY467" s="17"/>
      <c r="QYZ467" s="17"/>
      <c r="QZA467" s="17"/>
      <c r="QZB467" s="17"/>
      <c r="QZC467" s="17"/>
      <c r="QZD467" s="17"/>
      <c r="QZE467" s="17"/>
      <c r="QZF467" s="17"/>
      <c r="QZG467" s="17"/>
      <c r="QZH467" s="17"/>
      <c r="QZI467" s="17"/>
      <c r="QZJ467" s="17"/>
      <c r="QZK467" s="17"/>
      <c r="QZL467" s="17"/>
      <c r="QZM467" s="17"/>
      <c r="QZN467" s="17"/>
      <c r="QZO467" s="17"/>
      <c r="QZP467" s="17"/>
      <c r="QZQ467" s="17"/>
      <c r="QZR467" s="17"/>
      <c r="QZS467" s="17"/>
      <c r="QZT467" s="17"/>
      <c r="QZU467" s="17"/>
      <c r="QZV467" s="17"/>
      <c r="QZW467" s="17"/>
      <c r="QZX467" s="17"/>
      <c r="QZY467" s="17"/>
      <c r="QZZ467" s="17"/>
      <c r="RAA467" s="17"/>
      <c r="RAB467" s="17"/>
      <c r="RAC467" s="17"/>
      <c r="RAD467" s="17"/>
      <c r="RAE467" s="17"/>
      <c r="RAF467" s="17"/>
      <c r="RAG467" s="17"/>
      <c r="RAH467" s="17"/>
      <c r="RAI467" s="17"/>
      <c r="RAJ467" s="17"/>
      <c r="RAK467" s="17"/>
      <c r="RAL467" s="17"/>
      <c r="RAM467" s="17"/>
      <c r="RAN467" s="17"/>
      <c r="RAO467" s="17"/>
      <c r="RAP467" s="17"/>
      <c r="RAQ467" s="17"/>
      <c r="RAR467" s="17"/>
      <c r="RAS467" s="17"/>
      <c r="RAT467" s="17"/>
      <c r="RAU467" s="17"/>
      <c r="RAV467" s="17"/>
      <c r="RAW467" s="17"/>
      <c r="RAX467" s="17"/>
      <c r="RAY467" s="17"/>
      <c r="RAZ467" s="17"/>
      <c r="RBA467" s="17"/>
      <c r="RBB467" s="17"/>
      <c r="RBC467" s="17"/>
      <c r="RBD467" s="17"/>
      <c r="RBE467" s="17"/>
      <c r="RBF467" s="17"/>
      <c r="RBG467" s="17"/>
      <c r="RBH467" s="17"/>
      <c r="RBI467" s="17"/>
      <c r="RBJ467" s="17"/>
      <c r="RBK467" s="17"/>
      <c r="RBL467" s="17"/>
      <c r="RBM467" s="17"/>
      <c r="RBN467" s="17"/>
      <c r="RBO467" s="17"/>
      <c r="RBP467" s="17"/>
      <c r="RBQ467" s="17"/>
      <c r="RBR467" s="17"/>
      <c r="RBS467" s="17"/>
      <c r="RBT467" s="17"/>
      <c r="RBU467" s="17"/>
      <c r="RBV467" s="17"/>
      <c r="RBW467" s="17"/>
      <c r="RBX467" s="17"/>
      <c r="RBY467" s="17"/>
      <c r="RBZ467" s="17"/>
      <c r="RCA467" s="17"/>
      <c r="RCB467" s="17"/>
      <c r="RCC467" s="17"/>
      <c r="RCD467" s="17"/>
      <c r="RCE467" s="17"/>
      <c r="RCF467" s="17"/>
      <c r="RCG467" s="17"/>
      <c r="RCH467" s="17"/>
      <c r="RCI467" s="17"/>
      <c r="RCJ467" s="17"/>
      <c r="RCK467" s="17"/>
      <c r="RCL467" s="17"/>
      <c r="RCM467" s="17"/>
      <c r="RCN467" s="17"/>
      <c r="RCO467" s="17"/>
      <c r="RCP467" s="17"/>
      <c r="RCQ467" s="17"/>
      <c r="RCR467" s="17"/>
      <c r="RCS467" s="17"/>
      <c r="RCT467" s="17"/>
      <c r="RCU467" s="17"/>
      <c r="RCV467" s="17"/>
      <c r="RCW467" s="17"/>
      <c r="RCX467" s="17"/>
      <c r="RCY467" s="17"/>
      <c r="RCZ467" s="17"/>
      <c r="RDA467" s="17"/>
      <c r="RDB467" s="17"/>
      <c r="RDC467" s="17"/>
      <c r="RDD467" s="17"/>
      <c r="RDE467" s="17"/>
      <c r="RDF467" s="17"/>
      <c r="RDG467" s="17"/>
      <c r="RDH467" s="17"/>
      <c r="RDI467" s="17"/>
      <c r="RDJ467" s="17"/>
      <c r="RDK467" s="17"/>
      <c r="RDL467" s="17"/>
      <c r="RDM467" s="17"/>
      <c r="RDN467" s="17"/>
      <c r="RDO467" s="17"/>
      <c r="RDP467" s="17"/>
      <c r="RDQ467" s="17"/>
      <c r="RDR467" s="17"/>
      <c r="RDS467" s="17"/>
      <c r="RDT467" s="17"/>
      <c r="RDU467" s="17"/>
      <c r="RDV467" s="17"/>
      <c r="RDW467" s="17"/>
      <c r="RDX467" s="17"/>
      <c r="RDY467" s="17"/>
      <c r="RDZ467" s="17"/>
      <c r="REA467" s="17"/>
      <c r="REB467" s="17"/>
      <c r="REC467" s="17"/>
      <c r="RED467" s="17"/>
      <c r="REE467" s="17"/>
      <c r="REF467" s="17"/>
      <c r="REG467" s="17"/>
      <c r="REH467" s="17"/>
      <c r="REI467" s="17"/>
      <c r="REJ467" s="17"/>
      <c r="REK467" s="17"/>
      <c r="REL467" s="17"/>
      <c r="REM467" s="17"/>
      <c r="REN467" s="17"/>
      <c r="REO467" s="17"/>
      <c r="REP467" s="17"/>
      <c r="REQ467" s="17"/>
      <c r="RER467" s="17"/>
      <c r="RES467" s="17"/>
      <c r="RET467" s="17"/>
      <c r="REU467" s="17"/>
      <c r="REV467" s="17"/>
      <c r="REW467" s="17"/>
      <c r="REX467" s="17"/>
      <c r="REY467" s="17"/>
      <c r="REZ467" s="17"/>
      <c r="RFA467" s="17"/>
      <c r="RFB467" s="17"/>
      <c r="RFC467" s="17"/>
      <c r="RFD467" s="17"/>
      <c r="RFE467" s="17"/>
      <c r="RFF467" s="17"/>
      <c r="RFG467" s="17"/>
      <c r="RFH467" s="17"/>
      <c r="RFI467" s="17"/>
      <c r="RFJ467" s="17"/>
      <c r="RFK467" s="17"/>
      <c r="RFL467" s="17"/>
      <c r="RFM467" s="17"/>
      <c r="RFN467" s="17"/>
      <c r="RFO467" s="17"/>
      <c r="RFP467" s="17"/>
      <c r="RFQ467" s="17"/>
      <c r="RFR467" s="17"/>
      <c r="RFS467" s="17"/>
      <c r="RFT467" s="17"/>
      <c r="RFU467" s="17"/>
      <c r="RFV467" s="17"/>
      <c r="RFW467" s="17"/>
      <c r="RFX467" s="17"/>
      <c r="RFY467" s="17"/>
      <c r="RFZ467" s="17"/>
      <c r="RGA467" s="17"/>
      <c r="RGB467" s="17"/>
      <c r="RGC467" s="17"/>
      <c r="RGD467" s="17"/>
      <c r="RGE467" s="17"/>
      <c r="RGF467" s="17"/>
      <c r="RGG467" s="17"/>
      <c r="RGH467" s="17"/>
      <c r="RGI467" s="17"/>
      <c r="RGJ467" s="17"/>
      <c r="RGK467" s="17"/>
      <c r="RGL467" s="17"/>
      <c r="RGM467" s="17"/>
      <c r="RGN467" s="17"/>
      <c r="RGO467" s="17"/>
      <c r="RGP467" s="17"/>
      <c r="RGQ467" s="17"/>
      <c r="RGR467" s="17"/>
      <c r="RGS467" s="17"/>
      <c r="RGT467" s="17"/>
      <c r="RGU467" s="17"/>
      <c r="RGV467" s="17"/>
      <c r="RGW467" s="17"/>
      <c r="RGX467" s="17"/>
      <c r="RGY467" s="17"/>
      <c r="RGZ467" s="17"/>
      <c r="RHA467" s="17"/>
      <c r="RHB467" s="17"/>
      <c r="RHC467" s="17"/>
      <c r="RHD467" s="17"/>
      <c r="RHE467" s="17"/>
      <c r="RHF467" s="17"/>
      <c r="RHG467" s="17"/>
      <c r="RHH467" s="17"/>
      <c r="RHI467" s="17"/>
      <c r="RHJ467" s="17"/>
      <c r="RHK467" s="17"/>
      <c r="RHL467" s="17"/>
      <c r="RHM467" s="17"/>
      <c r="RHN467" s="17"/>
      <c r="RHO467" s="17"/>
      <c r="RHP467" s="17"/>
      <c r="RHQ467" s="17"/>
      <c r="RHR467" s="17"/>
      <c r="RHS467" s="17"/>
      <c r="RHT467" s="17"/>
      <c r="RHU467" s="17"/>
      <c r="RHV467" s="17"/>
      <c r="RHW467" s="17"/>
      <c r="RHX467" s="17"/>
      <c r="RHY467" s="17"/>
      <c r="RHZ467" s="17"/>
      <c r="RIA467" s="17"/>
      <c r="RIB467" s="17"/>
      <c r="RIC467" s="17"/>
      <c r="RID467" s="17"/>
      <c r="RIE467" s="17"/>
      <c r="RIF467" s="17"/>
      <c r="RIG467" s="17"/>
      <c r="RIH467" s="17"/>
      <c r="RII467" s="17"/>
      <c r="RIJ467" s="17"/>
      <c r="RIK467" s="17"/>
      <c r="RIL467" s="17"/>
      <c r="RIM467" s="17"/>
      <c r="RIN467" s="17"/>
      <c r="RIO467" s="17"/>
      <c r="RIP467" s="17"/>
      <c r="RIQ467" s="17"/>
      <c r="RIR467" s="17"/>
      <c r="RIS467" s="17"/>
      <c r="RIT467" s="17"/>
      <c r="RIU467" s="17"/>
      <c r="RIV467" s="17"/>
      <c r="RIW467" s="17"/>
      <c r="RIX467" s="17"/>
      <c r="RIY467" s="17"/>
      <c r="RIZ467" s="17"/>
      <c r="RJA467" s="17"/>
      <c r="RJB467" s="17"/>
      <c r="RJC467" s="17"/>
      <c r="RJD467" s="17"/>
      <c r="RJE467" s="17"/>
      <c r="RJF467" s="17"/>
      <c r="RJG467" s="17"/>
      <c r="RJH467" s="17"/>
      <c r="RJI467" s="17"/>
      <c r="RJJ467" s="17"/>
      <c r="RJK467" s="17"/>
      <c r="RJL467" s="17"/>
      <c r="RJM467" s="17"/>
      <c r="RJN467" s="17"/>
      <c r="RJO467" s="17"/>
      <c r="RJP467" s="17"/>
      <c r="RJQ467" s="17"/>
      <c r="RJR467" s="17"/>
      <c r="RJS467" s="17"/>
      <c r="RJT467" s="17"/>
      <c r="RJU467" s="17"/>
      <c r="RJV467" s="17"/>
      <c r="RJW467" s="17"/>
      <c r="RJX467" s="17"/>
      <c r="RJY467" s="17"/>
      <c r="RJZ467" s="17"/>
      <c r="RKA467" s="17"/>
      <c r="RKB467" s="17"/>
      <c r="RKC467" s="17"/>
      <c r="RKD467" s="17"/>
      <c r="RKE467" s="17"/>
      <c r="RKF467" s="17"/>
      <c r="RKG467" s="17"/>
      <c r="RKH467" s="17"/>
      <c r="RKI467" s="17"/>
      <c r="RKJ467" s="17"/>
      <c r="RKK467" s="17"/>
      <c r="RKL467" s="17"/>
      <c r="RKM467" s="17"/>
      <c r="RKN467" s="17"/>
      <c r="RKO467" s="17"/>
      <c r="RKP467" s="17"/>
      <c r="RKQ467" s="17"/>
      <c r="RKR467" s="17"/>
      <c r="RKS467" s="17"/>
      <c r="RKT467" s="17"/>
      <c r="RKU467" s="17"/>
      <c r="RKV467" s="17"/>
      <c r="RKW467" s="17"/>
      <c r="RKX467" s="17"/>
      <c r="RKY467" s="17"/>
      <c r="RKZ467" s="17"/>
      <c r="RLA467" s="17"/>
      <c r="RLB467" s="17"/>
      <c r="RLC467" s="17"/>
      <c r="RLD467" s="17"/>
      <c r="RLE467" s="17"/>
      <c r="RLF467" s="17"/>
      <c r="RLG467" s="17"/>
      <c r="RLH467" s="17"/>
      <c r="RLI467" s="17"/>
      <c r="RLJ467" s="17"/>
      <c r="RLK467" s="17"/>
      <c r="RLL467" s="17"/>
      <c r="RLM467" s="17"/>
      <c r="RLN467" s="17"/>
      <c r="RLO467" s="17"/>
      <c r="RLP467" s="17"/>
      <c r="RLQ467" s="17"/>
      <c r="RLR467" s="17"/>
      <c r="RLS467" s="17"/>
      <c r="RLT467" s="17"/>
      <c r="RLU467" s="17"/>
      <c r="RLV467" s="17"/>
      <c r="RLW467" s="17"/>
      <c r="RLX467" s="17"/>
      <c r="RLY467" s="17"/>
      <c r="RLZ467" s="17"/>
      <c r="RMA467" s="17"/>
      <c r="RMB467" s="17"/>
      <c r="RMC467" s="17"/>
      <c r="RMD467" s="17"/>
      <c r="RME467" s="17"/>
      <c r="RMF467" s="17"/>
      <c r="RMG467" s="17"/>
      <c r="RMH467" s="17"/>
      <c r="RMI467" s="17"/>
      <c r="RMJ467" s="17"/>
      <c r="RMK467" s="17"/>
      <c r="RML467" s="17"/>
      <c r="RMM467" s="17"/>
      <c r="RMN467" s="17"/>
      <c r="RMO467" s="17"/>
      <c r="RMP467" s="17"/>
      <c r="RMQ467" s="17"/>
      <c r="RMR467" s="17"/>
      <c r="RMS467" s="17"/>
      <c r="RMT467" s="17"/>
      <c r="RMU467" s="17"/>
      <c r="RMV467" s="17"/>
      <c r="RMW467" s="17"/>
      <c r="RMX467" s="17"/>
      <c r="RMY467" s="17"/>
      <c r="RMZ467" s="17"/>
      <c r="RNA467" s="17"/>
      <c r="RNB467" s="17"/>
      <c r="RNC467" s="17"/>
      <c r="RND467" s="17"/>
      <c r="RNE467" s="17"/>
      <c r="RNF467" s="17"/>
      <c r="RNG467" s="17"/>
      <c r="RNH467" s="17"/>
      <c r="RNI467" s="17"/>
      <c r="RNJ467" s="17"/>
      <c r="RNK467" s="17"/>
      <c r="RNL467" s="17"/>
      <c r="RNM467" s="17"/>
      <c r="RNN467" s="17"/>
      <c r="RNO467" s="17"/>
      <c r="RNP467" s="17"/>
      <c r="RNQ467" s="17"/>
      <c r="RNR467" s="17"/>
      <c r="RNS467" s="17"/>
      <c r="RNT467" s="17"/>
      <c r="RNU467" s="17"/>
      <c r="RNV467" s="17"/>
      <c r="RNW467" s="17"/>
      <c r="RNX467" s="17"/>
      <c r="RNY467" s="17"/>
      <c r="RNZ467" s="17"/>
      <c r="ROA467" s="17"/>
      <c r="ROB467" s="17"/>
      <c r="ROC467" s="17"/>
      <c r="ROD467" s="17"/>
      <c r="ROE467" s="17"/>
      <c r="ROF467" s="17"/>
      <c r="ROG467" s="17"/>
      <c r="ROH467" s="17"/>
      <c r="ROI467" s="17"/>
      <c r="ROJ467" s="17"/>
      <c r="ROK467" s="17"/>
      <c r="ROL467" s="17"/>
      <c r="ROM467" s="17"/>
      <c r="RON467" s="17"/>
      <c r="ROO467" s="17"/>
      <c r="ROP467" s="17"/>
      <c r="ROQ467" s="17"/>
      <c r="ROR467" s="17"/>
      <c r="ROS467" s="17"/>
      <c r="ROT467" s="17"/>
      <c r="ROU467" s="17"/>
      <c r="ROV467" s="17"/>
      <c r="ROW467" s="17"/>
      <c r="ROX467" s="17"/>
      <c r="ROY467" s="17"/>
      <c r="ROZ467" s="17"/>
      <c r="RPA467" s="17"/>
      <c r="RPB467" s="17"/>
      <c r="RPC467" s="17"/>
      <c r="RPD467" s="17"/>
      <c r="RPE467" s="17"/>
      <c r="RPF467" s="17"/>
      <c r="RPG467" s="17"/>
      <c r="RPH467" s="17"/>
      <c r="RPI467" s="17"/>
      <c r="RPJ467" s="17"/>
      <c r="RPK467" s="17"/>
      <c r="RPL467" s="17"/>
      <c r="RPM467" s="17"/>
      <c r="RPN467" s="17"/>
      <c r="RPO467" s="17"/>
      <c r="RPP467" s="17"/>
      <c r="RPQ467" s="17"/>
      <c r="RPR467" s="17"/>
      <c r="RPS467" s="17"/>
      <c r="RPT467" s="17"/>
      <c r="RPU467" s="17"/>
      <c r="RPV467" s="17"/>
      <c r="RPW467" s="17"/>
      <c r="RPX467" s="17"/>
      <c r="RPY467" s="17"/>
      <c r="RPZ467" s="17"/>
      <c r="RQA467" s="17"/>
      <c r="RQB467" s="17"/>
      <c r="RQC467" s="17"/>
      <c r="RQD467" s="17"/>
      <c r="RQE467" s="17"/>
      <c r="RQF467" s="17"/>
      <c r="RQG467" s="17"/>
      <c r="RQH467" s="17"/>
      <c r="RQI467" s="17"/>
      <c r="RQJ467" s="17"/>
      <c r="RQK467" s="17"/>
      <c r="RQL467" s="17"/>
      <c r="RQM467" s="17"/>
      <c r="RQN467" s="17"/>
      <c r="RQO467" s="17"/>
      <c r="RQP467" s="17"/>
      <c r="RQQ467" s="17"/>
      <c r="RQR467" s="17"/>
      <c r="RQS467" s="17"/>
      <c r="RQT467" s="17"/>
      <c r="RQU467" s="17"/>
      <c r="RQV467" s="17"/>
      <c r="RQW467" s="17"/>
      <c r="RQX467" s="17"/>
      <c r="RQY467" s="17"/>
      <c r="RQZ467" s="17"/>
      <c r="RRA467" s="17"/>
      <c r="RRB467" s="17"/>
      <c r="RRC467" s="17"/>
      <c r="RRD467" s="17"/>
      <c r="RRE467" s="17"/>
      <c r="RRF467" s="17"/>
      <c r="RRG467" s="17"/>
      <c r="RRH467" s="17"/>
      <c r="RRI467" s="17"/>
      <c r="RRJ467" s="17"/>
      <c r="RRK467" s="17"/>
      <c r="RRL467" s="17"/>
      <c r="RRM467" s="17"/>
      <c r="RRN467" s="17"/>
      <c r="RRO467" s="17"/>
      <c r="RRP467" s="17"/>
      <c r="RRQ467" s="17"/>
      <c r="RRR467" s="17"/>
      <c r="RRS467" s="17"/>
      <c r="RRT467" s="17"/>
      <c r="RRU467" s="17"/>
      <c r="RRV467" s="17"/>
      <c r="RRW467" s="17"/>
      <c r="RRX467" s="17"/>
      <c r="RRY467" s="17"/>
      <c r="RRZ467" s="17"/>
      <c r="RSA467" s="17"/>
      <c r="RSB467" s="17"/>
      <c r="RSC467" s="17"/>
      <c r="RSD467" s="17"/>
      <c r="RSE467" s="17"/>
      <c r="RSF467" s="17"/>
      <c r="RSG467" s="17"/>
      <c r="RSH467" s="17"/>
      <c r="RSI467" s="17"/>
      <c r="RSJ467" s="17"/>
      <c r="RSK467" s="17"/>
      <c r="RSL467" s="17"/>
      <c r="RSM467" s="17"/>
      <c r="RSN467" s="17"/>
      <c r="RSO467" s="17"/>
      <c r="RSP467" s="17"/>
      <c r="RSQ467" s="17"/>
      <c r="RSR467" s="17"/>
      <c r="RSS467" s="17"/>
      <c r="RST467" s="17"/>
      <c r="RSU467" s="17"/>
      <c r="RSV467" s="17"/>
      <c r="RSW467" s="17"/>
      <c r="RSX467" s="17"/>
      <c r="RSY467" s="17"/>
      <c r="RSZ467" s="17"/>
      <c r="RTA467" s="17"/>
      <c r="RTB467" s="17"/>
      <c r="RTC467" s="17"/>
      <c r="RTD467" s="17"/>
      <c r="RTE467" s="17"/>
      <c r="RTF467" s="17"/>
      <c r="RTG467" s="17"/>
      <c r="RTH467" s="17"/>
      <c r="RTI467" s="17"/>
      <c r="RTJ467" s="17"/>
      <c r="RTK467" s="17"/>
      <c r="RTL467" s="17"/>
      <c r="RTM467" s="17"/>
      <c r="RTN467" s="17"/>
      <c r="RTO467" s="17"/>
      <c r="RTP467" s="17"/>
      <c r="RTQ467" s="17"/>
      <c r="RTR467" s="17"/>
      <c r="RTS467" s="17"/>
      <c r="RTT467" s="17"/>
      <c r="RTU467" s="17"/>
      <c r="RTV467" s="17"/>
      <c r="RTW467" s="17"/>
      <c r="RTX467" s="17"/>
      <c r="RTY467" s="17"/>
      <c r="RTZ467" s="17"/>
      <c r="RUA467" s="17"/>
      <c r="RUB467" s="17"/>
      <c r="RUC467" s="17"/>
      <c r="RUD467" s="17"/>
      <c r="RUE467" s="17"/>
      <c r="RUF467" s="17"/>
      <c r="RUG467" s="17"/>
      <c r="RUH467" s="17"/>
      <c r="RUI467" s="17"/>
      <c r="RUJ467" s="17"/>
      <c r="RUK467" s="17"/>
      <c r="RUL467" s="17"/>
      <c r="RUM467" s="17"/>
      <c r="RUN467" s="17"/>
      <c r="RUO467" s="17"/>
      <c r="RUP467" s="17"/>
      <c r="RUQ467" s="17"/>
      <c r="RUR467" s="17"/>
      <c r="RUS467" s="17"/>
      <c r="RUT467" s="17"/>
      <c r="RUU467" s="17"/>
      <c r="RUV467" s="17"/>
      <c r="RUW467" s="17"/>
      <c r="RUX467" s="17"/>
      <c r="RUY467" s="17"/>
      <c r="RUZ467" s="17"/>
      <c r="RVA467" s="17"/>
      <c r="RVB467" s="17"/>
      <c r="RVC467" s="17"/>
      <c r="RVD467" s="17"/>
      <c r="RVE467" s="17"/>
      <c r="RVF467" s="17"/>
      <c r="RVG467" s="17"/>
      <c r="RVH467" s="17"/>
      <c r="RVI467" s="17"/>
      <c r="RVJ467" s="17"/>
      <c r="RVK467" s="17"/>
      <c r="RVL467" s="17"/>
      <c r="RVM467" s="17"/>
      <c r="RVN467" s="17"/>
      <c r="RVO467" s="17"/>
      <c r="RVP467" s="17"/>
      <c r="RVQ467" s="17"/>
      <c r="RVR467" s="17"/>
      <c r="RVS467" s="17"/>
      <c r="RVT467" s="17"/>
      <c r="RVU467" s="17"/>
      <c r="RVV467" s="17"/>
      <c r="RVW467" s="17"/>
      <c r="RVX467" s="17"/>
      <c r="RVY467" s="17"/>
      <c r="RVZ467" s="17"/>
      <c r="RWA467" s="17"/>
      <c r="RWB467" s="17"/>
      <c r="RWC467" s="17"/>
      <c r="RWD467" s="17"/>
      <c r="RWE467" s="17"/>
      <c r="RWF467" s="17"/>
      <c r="RWG467" s="17"/>
      <c r="RWH467" s="17"/>
      <c r="RWI467" s="17"/>
      <c r="RWJ467" s="17"/>
      <c r="RWK467" s="17"/>
      <c r="RWL467" s="17"/>
      <c r="RWM467" s="17"/>
      <c r="RWN467" s="17"/>
      <c r="RWO467" s="17"/>
      <c r="RWP467" s="17"/>
      <c r="RWQ467" s="17"/>
      <c r="RWR467" s="17"/>
      <c r="RWS467" s="17"/>
      <c r="RWT467" s="17"/>
      <c r="RWU467" s="17"/>
      <c r="RWV467" s="17"/>
      <c r="RWW467" s="17"/>
      <c r="RWX467" s="17"/>
      <c r="RWY467" s="17"/>
      <c r="RWZ467" s="17"/>
      <c r="RXA467" s="17"/>
      <c r="RXB467" s="17"/>
      <c r="RXC467" s="17"/>
      <c r="RXD467" s="17"/>
      <c r="RXE467" s="17"/>
      <c r="RXF467" s="17"/>
      <c r="RXG467" s="17"/>
      <c r="RXH467" s="17"/>
      <c r="RXI467" s="17"/>
      <c r="RXJ467" s="17"/>
      <c r="RXK467" s="17"/>
      <c r="RXL467" s="17"/>
      <c r="RXM467" s="17"/>
      <c r="RXN467" s="17"/>
      <c r="RXO467" s="17"/>
      <c r="RXP467" s="17"/>
      <c r="RXQ467" s="17"/>
      <c r="RXR467" s="17"/>
      <c r="RXS467" s="17"/>
      <c r="RXT467" s="17"/>
      <c r="RXU467" s="17"/>
      <c r="RXV467" s="17"/>
      <c r="RXW467" s="17"/>
      <c r="RXX467" s="17"/>
      <c r="RXY467" s="17"/>
      <c r="RXZ467" s="17"/>
      <c r="RYA467" s="17"/>
      <c r="RYB467" s="17"/>
      <c r="RYC467" s="17"/>
      <c r="RYD467" s="17"/>
      <c r="RYE467" s="17"/>
      <c r="RYF467" s="17"/>
      <c r="RYG467" s="17"/>
      <c r="RYH467" s="17"/>
      <c r="RYI467" s="17"/>
      <c r="RYJ467" s="17"/>
      <c r="RYK467" s="17"/>
      <c r="RYL467" s="17"/>
      <c r="RYM467" s="17"/>
      <c r="RYN467" s="17"/>
      <c r="RYO467" s="17"/>
      <c r="RYP467" s="17"/>
      <c r="RYQ467" s="17"/>
      <c r="RYR467" s="17"/>
      <c r="RYS467" s="17"/>
      <c r="RYT467" s="17"/>
      <c r="RYU467" s="17"/>
      <c r="RYV467" s="17"/>
      <c r="RYW467" s="17"/>
      <c r="RYX467" s="17"/>
      <c r="RYY467" s="17"/>
      <c r="RYZ467" s="17"/>
      <c r="RZA467" s="17"/>
      <c r="RZB467" s="17"/>
      <c r="RZC467" s="17"/>
      <c r="RZD467" s="17"/>
      <c r="RZE467" s="17"/>
      <c r="RZF467" s="17"/>
      <c r="RZG467" s="17"/>
      <c r="RZH467" s="17"/>
      <c r="RZI467" s="17"/>
      <c r="RZJ467" s="17"/>
      <c r="RZK467" s="17"/>
      <c r="RZL467" s="17"/>
      <c r="RZM467" s="17"/>
      <c r="RZN467" s="17"/>
      <c r="RZO467" s="17"/>
      <c r="RZP467" s="17"/>
      <c r="RZQ467" s="17"/>
      <c r="RZR467" s="17"/>
      <c r="RZS467" s="17"/>
      <c r="RZT467" s="17"/>
      <c r="RZU467" s="17"/>
      <c r="RZV467" s="17"/>
      <c r="RZW467" s="17"/>
      <c r="RZX467" s="17"/>
      <c r="RZY467" s="17"/>
      <c r="RZZ467" s="17"/>
      <c r="SAA467" s="17"/>
      <c r="SAB467" s="17"/>
      <c r="SAC467" s="17"/>
      <c r="SAD467" s="17"/>
      <c r="SAE467" s="17"/>
      <c r="SAF467" s="17"/>
      <c r="SAG467" s="17"/>
      <c r="SAH467" s="17"/>
      <c r="SAI467" s="17"/>
      <c r="SAJ467" s="17"/>
      <c r="SAK467" s="17"/>
      <c r="SAL467" s="17"/>
      <c r="SAM467" s="17"/>
      <c r="SAN467" s="17"/>
      <c r="SAO467" s="17"/>
      <c r="SAP467" s="17"/>
      <c r="SAQ467" s="17"/>
      <c r="SAR467" s="17"/>
      <c r="SAS467" s="17"/>
      <c r="SAT467" s="17"/>
      <c r="SAU467" s="17"/>
      <c r="SAV467" s="17"/>
      <c r="SAW467" s="17"/>
      <c r="SAX467" s="17"/>
      <c r="SAY467" s="17"/>
      <c r="SAZ467" s="17"/>
      <c r="SBA467" s="17"/>
      <c r="SBB467" s="17"/>
      <c r="SBC467" s="17"/>
      <c r="SBD467" s="17"/>
      <c r="SBE467" s="17"/>
      <c r="SBF467" s="17"/>
      <c r="SBG467" s="17"/>
      <c r="SBH467" s="17"/>
      <c r="SBI467" s="17"/>
      <c r="SBJ467" s="17"/>
      <c r="SBK467" s="17"/>
      <c r="SBL467" s="17"/>
      <c r="SBM467" s="17"/>
      <c r="SBN467" s="17"/>
      <c r="SBO467" s="17"/>
      <c r="SBP467" s="17"/>
      <c r="SBQ467" s="17"/>
      <c r="SBR467" s="17"/>
      <c r="SBS467" s="17"/>
      <c r="SBT467" s="17"/>
      <c r="SBU467" s="17"/>
      <c r="SBV467" s="17"/>
      <c r="SBW467" s="17"/>
      <c r="SBX467" s="17"/>
      <c r="SBY467" s="17"/>
      <c r="SBZ467" s="17"/>
      <c r="SCA467" s="17"/>
      <c r="SCB467" s="17"/>
      <c r="SCC467" s="17"/>
      <c r="SCD467" s="17"/>
      <c r="SCE467" s="17"/>
      <c r="SCF467" s="17"/>
      <c r="SCG467" s="17"/>
      <c r="SCH467" s="17"/>
      <c r="SCI467" s="17"/>
      <c r="SCJ467" s="17"/>
      <c r="SCK467" s="17"/>
      <c r="SCL467" s="17"/>
      <c r="SCM467" s="17"/>
      <c r="SCN467" s="17"/>
      <c r="SCO467" s="17"/>
      <c r="SCP467" s="17"/>
      <c r="SCQ467" s="17"/>
      <c r="SCR467" s="17"/>
      <c r="SCS467" s="17"/>
      <c r="SCT467" s="17"/>
      <c r="SCU467" s="17"/>
      <c r="SCV467" s="17"/>
      <c r="SCW467" s="17"/>
      <c r="SCX467" s="17"/>
      <c r="SCY467" s="17"/>
      <c r="SCZ467" s="17"/>
      <c r="SDA467" s="17"/>
      <c r="SDB467" s="17"/>
      <c r="SDC467" s="17"/>
      <c r="SDD467" s="17"/>
      <c r="SDE467" s="17"/>
      <c r="SDF467" s="17"/>
      <c r="SDG467" s="17"/>
      <c r="SDH467" s="17"/>
      <c r="SDI467" s="17"/>
      <c r="SDJ467" s="17"/>
      <c r="SDK467" s="17"/>
      <c r="SDL467" s="17"/>
      <c r="SDM467" s="17"/>
      <c r="SDN467" s="17"/>
      <c r="SDO467" s="17"/>
      <c r="SDP467" s="17"/>
      <c r="SDQ467" s="17"/>
      <c r="SDR467" s="17"/>
      <c r="SDS467" s="17"/>
      <c r="SDT467" s="17"/>
      <c r="SDU467" s="17"/>
      <c r="SDV467" s="17"/>
      <c r="SDW467" s="17"/>
      <c r="SDX467" s="17"/>
      <c r="SDY467" s="17"/>
      <c r="SDZ467" s="17"/>
      <c r="SEA467" s="17"/>
      <c r="SEB467" s="17"/>
      <c r="SEC467" s="17"/>
      <c r="SED467" s="17"/>
      <c r="SEE467" s="17"/>
      <c r="SEF467" s="17"/>
      <c r="SEG467" s="17"/>
      <c r="SEH467" s="17"/>
      <c r="SEI467" s="17"/>
      <c r="SEJ467" s="17"/>
      <c r="SEK467" s="17"/>
      <c r="SEL467" s="17"/>
      <c r="SEM467" s="17"/>
      <c r="SEN467" s="17"/>
      <c r="SEO467" s="17"/>
      <c r="SEP467" s="17"/>
      <c r="SEQ467" s="17"/>
      <c r="SER467" s="17"/>
      <c r="SES467" s="17"/>
      <c r="SET467" s="17"/>
      <c r="SEU467" s="17"/>
      <c r="SEV467" s="17"/>
      <c r="SEW467" s="17"/>
      <c r="SEX467" s="17"/>
      <c r="SEY467" s="17"/>
      <c r="SEZ467" s="17"/>
      <c r="SFA467" s="17"/>
      <c r="SFB467" s="17"/>
      <c r="SFC467" s="17"/>
      <c r="SFD467" s="17"/>
      <c r="SFE467" s="17"/>
      <c r="SFF467" s="17"/>
      <c r="SFG467" s="17"/>
      <c r="SFH467" s="17"/>
      <c r="SFI467" s="17"/>
      <c r="SFJ467" s="17"/>
      <c r="SFK467" s="17"/>
      <c r="SFL467" s="17"/>
      <c r="SFM467" s="17"/>
      <c r="SFN467" s="17"/>
      <c r="SFO467" s="17"/>
      <c r="SFP467" s="17"/>
      <c r="SFQ467" s="17"/>
      <c r="SFR467" s="17"/>
      <c r="SFS467" s="17"/>
      <c r="SFT467" s="17"/>
      <c r="SFU467" s="17"/>
      <c r="SFV467" s="17"/>
      <c r="SFW467" s="17"/>
      <c r="SFX467" s="17"/>
      <c r="SFY467" s="17"/>
      <c r="SFZ467" s="17"/>
      <c r="SGA467" s="17"/>
      <c r="SGB467" s="17"/>
      <c r="SGC467" s="17"/>
      <c r="SGD467" s="17"/>
      <c r="SGE467" s="17"/>
      <c r="SGF467" s="17"/>
      <c r="SGG467" s="17"/>
      <c r="SGH467" s="17"/>
      <c r="SGI467" s="17"/>
      <c r="SGJ467" s="17"/>
      <c r="SGK467" s="17"/>
      <c r="SGL467" s="17"/>
      <c r="SGM467" s="17"/>
      <c r="SGN467" s="17"/>
      <c r="SGO467" s="17"/>
      <c r="SGP467" s="17"/>
      <c r="SGQ467" s="17"/>
      <c r="SGR467" s="17"/>
      <c r="SGS467" s="17"/>
      <c r="SGT467" s="17"/>
      <c r="SGU467" s="17"/>
      <c r="SGV467" s="17"/>
      <c r="SGW467" s="17"/>
      <c r="SGX467" s="17"/>
      <c r="SGY467" s="17"/>
      <c r="SGZ467" s="17"/>
      <c r="SHA467" s="17"/>
      <c r="SHB467" s="17"/>
      <c r="SHC467" s="17"/>
      <c r="SHD467" s="17"/>
      <c r="SHE467" s="17"/>
      <c r="SHF467" s="17"/>
      <c r="SHG467" s="17"/>
      <c r="SHH467" s="17"/>
      <c r="SHI467" s="17"/>
      <c r="SHJ467" s="17"/>
      <c r="SHK467" s="17"/>
      <c r="SHL467" s="17"/>
      <c r="SHM467" s="17"/>
      <c r="SHN467" s="17"/>
      <c r="SHO467" s="17"/>
      <c r="SHP467" s="17"/>
      <c r="SHQ467" s="17"/>
      <c r="SHR467" s="17"/>
      <c r="SHS467" s="17"/>
      <c r="SHT467" s="17"/>
      <c r="SHU467" s="17"/>
      <c r="SHV467" s="17"/>
      <c r="SHW467" s="17"/>
      <c r="SHX467" s="17"/>
      <c r="SHY467" s="17"/>
      <c r="SHZ467" s="17"/>
      <c r="SIA467" s="17"/>
      <c r="SIB467" s="17"/>
      <c r="SIC467" s="17"/>
      <c r="SID467" s="17"/>
      <c r="SIE467" s="17"/>
      <c r="SIF467" s="17"/>
      <c r="SIG467" s="17"/>
      <c r="SIH467" s="17"/>
      <c r="SII467" s="17"/>
      <c r="SIJ467" s="17"/>
      <c r="SIK467" s="17"/>
      <c r="SIL467" s="17"/>
      <c r="SIM467" s="17"/>
      <c r="SIN467" s="17"/>
      <c r="SIO467" s="17"/>
      <c r="SIP467" s="17"/>
      <c r="SIQ467" s="17"/>
      <c r="SIR467" s="17"/>
      <c r="SIS467" s="17"/>
      <c r="SIT467" s="17"/>
      <c r="SIU467" s="17"/>
      <c r="SIV467" s="17"/>
      <c r="SIW467" s="17"/>
      <c r="SIX467" s="17"/>
      <c r="SIY467" s="17"/>
      <c r="SIZ467" s="17"/>
      <c r="SJA467" s="17"/>
      <c r="SJB467" s="17"/>
      <c r="SJC467" s="17"/>
      <c r="SJD467" s="17"/>
      <c r="SJE467" s="17"/>
      <c r="SJF467" s="17"/>
      <c r="SJG467" s="17"/>
      <c r="SJH467" s="17"/>
      <c r="SJI467" s="17"/>
      <c r="SJJ467" s="17"/>
      <c r="SJK467" s="17"/>
      <c r="SJL467" s="17"/>
      <c r="SJM467" s="17"/>
      <c r="SJN467" s="17"/>
      <c r="SJO467" s="17"/>
      <c r="SJP467" s="17"/>
      <c r="SJQ467" s="17"/>
      <c r="SJR467" s="17"/>
      <c r="SJS467" s="17"/>
      <c r="SJT467" s="17"/>
      <c r="SJU467" s="17"/>
      <c r="SJV467" s="17"/>
      <c r="SJW467" s="17"/>
      <c r="SJX467" s="17"/>
      <c r="SJY467" s="17"/>
      <c r="SJZ467" s="17"/>
      <c r="SKA467" s="17"/>
      <c r="SKB467" s="17"/>
      <c r="SKC467" s="17"/>
      <c r="SKD467" s="17"/>
      <c r="SKE467" s="17"/>
      <c r="SKF467" s="17"/>
      <c r="SKG467" s="17"/>
      <c r="SKH467" s="17"/>
      <c r="SKI467" s="17"/>
      <c r="SKJ467" s="17"/>
      <c r="SKK467" s="17"/>
      <c r="SKL467" s="17"/>
      <c r="SKM467" s="17"/>
      <c r="SKN467" s="17"/>
      <c r="SKO467" s="17"/>
      <c r="SKP467" s="17"/>
      <c r="SKQ467" s="17"/>
      <c r="SKR467" s="17"/>
      <c r="SKS467" s="17"/>
      <c r="SKT467" s="17"/>
      <c r="SKU467" s="17"/>
      <c r="SKV467" s="17"/>
      <c r="SKW467" s="17"/>
      <c r="SKX467" s="17"/>
      <c r="SKY467" s="17"/>
      <c r="SKZ467" s="17"/>
      <c r="SLA467" s="17"/>
      <c r="SLB467" s="17"/>
      <c r="SLC467" s="17"/>
      <c r="SLD467" s="17"/>
      <c r="SLE467" s="17"/>
      <c r="SLF467" s="17"/>
      <c r="SLG467" s="17"/>
      <c r="SLH467" s="17"/>
      <c r="SLI467" s="17"/>
      <c r="SLJ467" s="17"/>
      <c r="SLK467" s="17"/>
      <c r="SLL467" s="17"/>
      <c r="SLM467" s="17"/>
      <c r="SLN467" s="17"/>
      <c r="SLO467" s="17"/>
      <c r="SLP467" s="17"/>
      <c r="SLQ467" s="17"/>
      <c r="SLR467" s="17"/>
      <c r="SLS467" s="17"/>
      <c r="SLT467" s="17"/>
      <c r="SLU467" s="17"/>
      <c r="SLV467" s="17"/>
      <c r="SLW467" s="17"/>
      <c r="SLX467" s="17"/>
      <c r="SLY467" s="17"/>
      <c r="SLZ467" s="17"/>
      <c r="SMA467" s="17"/>
      <c r="SMB467" s="17"/>
      <c r="SMC467" s="17"/>
      <c r="SMD467" s="17"/>
      <c r="SME467" s="17"/>
      <c r="SMF467" s="17"/>
      <c r="SMG467" s="17"/>
      <c r="SMH467" s="17"/>
      <c r="SMI467" s="17"/>
      <c r="SMJ467" s="17"/>
      <c r="SMK467" s="17"/>
      <c r="SML467" s="17"/>
      <c r="SMM467" s="17"/>
      <c r="SMN467" s="17"/>
      <c r="SMO467" s="17"/>
      <c r="SMP467" s="17"/>
      <c r="SMQ467" s="17"/>
      <c r="SMR467" s="17"/>
      <c r="SMS467" s="17"/>
      <c r="SMT467" s="17"/>
      <c r="SMU467" s="17"/>
      <c r="SMV467" s="17"/>
      <c r="SMW467" s="17"/>
      <c r="SMX467" s="17"/>
      <c r="SMY467" s="17"/>
      <c r="SMZ467" s="17"/>
      <c r="SNA467" s="17"/>
      <c r="SNB467" s="17"/>
      <c r="SNC467" s="17"/>
      <c r="SND467" s="17"/>
      <c r="SNE467" s="17"/>
      <c r="SNF467" s="17"/>
      <c r="SNG467" s="17"/>
      <c r="SNH467" s="17"/>
      <c r="SNI467" s="17"/>
      <c r="SNJ467" s="17"/>
      <c r="SNK467" s="17"/>
      <c r="SNL467" s="17"/>
      <c r="SNM467" s="17"/>
      <c r="SNN467" s="17"/>
      <c r="SNO467" s="17"/>
      <c r="SNP467" s="17"/>
      <c r="SNQ467" s="17"/>
      <c r="SNR467" s="17"/>
      <c r="SNS467" s="17"/>
      <c r="SNT467" s="17"/>
      <c r="SNU467" s="17"/>
      <c r="SNV467" s="17"/>
      <c r="SNW467" s="17"/>
      <c r="SNX467" s="17"/>
      <c r="SNY467" s="17"/>
      <c r="SNZ467" s="17"/>
      <c r="SOA467" s="17"/>
      <c r="SOB467" s="17"/>
      <c r="SOC467" s="17"/>
      <c r="SOD467" s="17"/>
      <c r="SOE467" s="17"/>
      <c r="SOF467" s="17"/>
      <c r="SOG467" s="17"/>
      <c r="SOH467" s="17"/>
      <c r="SOI467" s="17"/>
      <c r="SOJ467" s="17"/>
      <c r="SOK467" s="17"/>
      <c r="SOL467" s="17"/>
      <c r="SOM467" s="17"/>
      <c r="SON467" s="17"/>
      <c r="SOO467" s="17"/>
      <c r="SOP467" s="17"/>
      <c r="SOQ467" s="17"/>
      <c r="SOR467" s="17"/>
      <c r="SOS467" s="17"/>
      <c r="SOT467" s="17"/>
      <c r="SOU467" s="17"/>
      <c r="SOV467" s="17"/>
      <c r="SOW467" s="17"/>
      <c r="SOX467" s="17"/>
      <c r="SOY467" s="17"/>
      <c r="SOZ467" s="17"/>
      <c r="SPA467" s="17"/>
      <c r="SPB467" s="17"/>
      <c r="SPC467" s="17"/>
      <c r="SPD467" s="17"/>
      <c r="SPE467" s="17"/>
      <c r="SPF467" s="17"/>
      <c r="SPG467" s="17"/>
      <c r="SPH467" s="17"/>
      <c r="SPI467" s="17"/>
      <c r="SPJ467" s="17"/>
      <c r="SPK467" s="17"/>
      <c r="SPL467" s="17"/>
      <c r="SPM467" s="17"/>
      <c r="SPN467" s="17"/>
      <c r="SPO467" s="17"/>
      <c r="SPP467" s="17"/>
      <c r="SPQ467" s="17"/>
      <c r="SPR467" s="17"/>
      <c r="SPS467" s="17"/>
      <c r="SPT467" s="17"/>
      <c r="SPU467" s="17"/>
      <c r="SPV467" s="17"/>
      <c r="SPW467" s="17"/>
      <c r="SPX467" s="17"/>
      <c r="SPY467" s="17"/>
      <c r="SPZ467" s="17"/>
      <c r="SQA467" s="17"/>
      <c r="SQB467" s="17"/>
      <c r="SQC467" s="17"/>
      <c r="SQD467" s="17"/>
      <c r="SQE467" s="17"/>
      <c r="SQF467" s="17"/>
      <c r="SQG467" s="17"/>
      <c r="SQH467" s="17"/>
      <c r="SQI467" s="17"/>
      <c r="SQJ467" s="17"/>
      <c r="SQK467" s="17"/>
      <c r="SQL467" s="17"/>
      <c r="SQM467" s="17"/>
      <c r="SQN467" s="17"/>
      <c r="SQO467" s="17"/>
      <c r="SQP467" s="17"/>
      <c r="SQQ467" s="17"/>
      <c r="SQR467" s="17"/>
      <c r="SQS467" s="17"/>
      <c r="SQT467" s="17"/>
      <c r="SQU467" s="17"/>
      <c r="SQV467" s="17"/>
      <c r="SQW467" s="17"/>
      <c r="SQX467" s="17"/>
      <c r="SQY467" s="17"/>
      <c r="SQZ467" s="17"/>
      <c r="SRA467" s="17"/>
      <c r="SRB467" s="17"/>
      <c r="SRC467" s="17"/>
      <c r="SRD467" s="17"/>
      <c r="SRE467" s="17"/>
      <c r="SRF467" s="17"/>
      <c r="SRG467" s="17"/>
      <c r="SRH467" s="17"/>
      <c r="SRI467" s="17"/>
      <c r="SRJ467" s="17"/>
      <c r="SRK467" s="17"/>
      <c r="SRL467" s="17"/>
      <c r="SRM467" s="17"/>
      <c r="SRN467" s="17"/>
      <c r="SRO467" s="17"/>
      <c r="SRP467" s="17"/>
      <c r="SRQ467" s="17"/>
      <c r="SRR467" s="17"/>
      <c r="SRS467" s="17"/>
      <c r="SRT467" s="17"/>
      <c r="SRU467" s="17"/>
      <c r="SRV467" s="17"/>
      <c r="SRW467" s="17"/>
      <c r="SRX467" s="17"/>
      <c r="SRY467" s="17"/>
      <c r="SRZ467" s="17"/>
      <c r="SSA467" s="17"/>
      <c r="SSB467" s="17"/>
      <c r="SSC467" s="17"/>
      <c r="SSD467" s="17"/>
      <c r="SSE467" s="17"/>
      <c r="SSF467" s="17"/>
      <c r="SSG467" s="17"/>
      <c r="SSH467" s="17"/>
      <c r="SSI467" s="17"/>
      <c r="SSJ467" s="17"/>
      <c r="SSK467" s="17"/>
      <c r="SSL467" s="17"/>
      <c r="SSM467" s="17"/>
      <c r="SSN467" s="17"/>
      <c r="SSO467" s="17"/>
      <c r="SSP467" s="17"/>
      <c r="SSQ467" s="17"/>
      <c r="SSR467" s="17"/>
      <c r="SSS467" s="17"/>
      <c r="SST467" s="17"/>
      <c r="SSU467" s="17"/>
      <c r="SSV467" s="17"/>
      <c r="SSW467" s="17"/>
      <c r="SSX467" s="17"/>
      <c r="SSY467" s="17"/>
      <c r="SSZ467" s="17"/>
      <c r="STA467" s="17"/>
      <c r="STB467" s="17"/>
      <c r="STC467" s="17"/>
      <c r="STD467" s="17"/>
      <c r="STE467" s="17"/>
      <c r="STF467" s="17"/>
      <c r="STG467" s="17"/>
      <c r="STH467" s="17"/>
      <c r="STI467" s="17"/>
      <c r="STJ467" s="17"/>
      <c r="STK467" s="17"/>
      <c r="STL467" s="17"/>
      <c r="STM467" s="17"/>
      <c r="STN467" s="17"/>
      <c r="STO467" s="17"/>
      <c r="STP467" s="17"/>
      <c r="STQ467" s="17"/>
      <c r="STR467" s="17"/>
      <c r="STS467" s="17"/>
      <c r="STT467" s="17"/>
      <c r="STU467" s="17"/>
      <c r="STV467" s="17"/>
      <c r="STW467" s="17"/>
      <c r="STX467" s="17"/>
      <c r="STY467" s="17"/>
      <c r="STZ467" s="17"/>
      <c r="SUA467" s="17"/>
      <c r="SUB467" s="17"/>
      <c r="SUC467" s="17"/>
      <c r="SUD467" s="17"/>
      <c r="SUE467" s="17"/>
      <c r="SUF467" s="17"/>
      <c r="SUG467" s="17"/>
      <c r="SUH467" s="17"/>
      <c r="SUI467" s="17"/>
      <c r="SUJ467" s="17"/>
      <c r="SUK467" s="17"/>
      <c r="SUL467" s="17"/>
      <c r="SUM467" s="17"/>
      <c r="SUN467" s="17"/>
      <c r="SUO467" s="17"/>
      <c r="SUP467" s="17"/>
      <c r="SUQ467" s="17"/>
      <c r="SUR467" s="17"/>
      <c r="SUS467" s="17"/>
      <c r="SUT467" s="17"/>
      <c r="SUU467" s="17"/>
      <c r="SUV467" s="17"/>
      <c r="SUW467" s="17"/>
      <c r="SUX467" s="17"/>
      <c r="SUY467" s="17"/>
      <c r="SUZ467" s="17"/>
      <c r="SVA467" s="17"/>
      <c r="SVB467" s="17"/>
      <c r="SVC467" s="17"/>
      <c r="SVD467" s="17"/>
      <c r="SVE467" s="17"/>
      <c r="SVF467" s="17"/>
      <c r="SVG467" s="17"/>
      <c r="SVH467" s="17"/>
      <c r="SVI467" s="17"/>
      <c r="SVJ467" s="17"/>
      <c r="SVK467" s="17"/>
      <c r="SVL467" s="17"/>
      <c r="SVM467" s="17"/>
      <c r="SVN467" s="17"/>
      <c r="SVO467" s="17"/>
      <c r="SVP467" s="17"/>
      <c r="SVQ467" s="17"/>
      <c r="SVR467" s="17"/>
      <c r="SVS467" s="17"/>
      <c r="SVT467" s="17"/>
      <c r="SVU467" s="17"/>
      <c r="SVV467" s="17"/>
      <c r="SVW467" s="17"/>
      <c r="SVX467" s="17"/>
      <c r="SVY467" s="17"/>
      <c r="SVZ467" s="17"/>
      <c r="SWA467" s="17"/>
      <c r="SWB467" s="17"/>
      <c r="SWC467" s="17"/>
      <c r="SWD467" s="17"/>
      <c r="SWE467" s="17"/>
      <c r="SWF467" s="17"/>
      <c r="SWG467" s="17"/>
      <c r="SWH467" s="17"/>
      <c r="SWI467" s="17"/>
      <c r="SWJ467" s="17"/>
      <c r="SWK467" s="17"/>
      <c r="SWL467" s="17"/>
      <c r="SWM467" s="17"/>
      <c r="SWN467" s="17"/>
      <c r="SWO467" s="17"/>
      <c r="SWP467" s="17"/>
      <c r="SWQ467" s="17"/>
      <c r="SWR467" s="17"/>
      <c r="SWS467" s="17"/>
      <c r="SWT467" s="17"/>
      <c r="SWU467" s="17"/>
      <c r="SWV467" s="17"/>
      <c r="SWW467" s="17"/>
      <c r="SWX467" s="17"/>
      <c r="SWY467" s="17"/>
      <c r="SWZ467" s="17"/>
      <c r="SXA467" s="17"/>
      <c r="SXB467" s="17"/>
      <c r="SXC467" s="17"/>
      <c r="SXD467" s="17"/>
      <c r="SXE467" s="17"/>
      <c r="SXF467" s="17"/>
      <c r="SXG467" s="17"/>
      <c r="SXH467" s="17"/>
      <c r="SXI467" s="17"/>
      <c r="SXJ467" s="17"/>
      <c r="SXK467" s="17"/>
      <c r="SXL467" s="17"/>
      <c r="SXM467" s="17"/>
      <c r="SXN467" s="17"/>
      <c r="SXO467" s="17"/>
      <c r="SXP467" s="17"/>
      <c r="SXQ467" s="17"/>
      <c r="SXR467" s="17"/>
      <c r="SXS467" s="17"/>
      <c r="SXT467" s="17"/>
      <c r="SXU467" s="17"/>
      <c r="SXV467" s="17"/>
      <c r="SXW467" s="17"/>
      <c r="SXX467" s="17"/>
      <c r="SXY467" s="17"/>
      <c r="SXZ467" s="17"/>
      <c r="SYA467" s="17"/>
      <c r="SYB467" s="17"/>
      <c r="SYC467" s="17"/>
      <c r="SYD467" s="17"/>
      <c r="SYE467" s="17"/>
      <c r="SYF467" s="17"/>
      <c r="SYG467" s="17"/>
      <c r="SYH467" s="17"/>
      <c r="SYI467" s="17"/>
      <c r="SYJ467" s="17"/>
      <c r="SYK467" s="17"/>
      <c r="SYL467" s="17"/>
      <c r="SYM467" s="17"/>
      <c r="SYN467" s="17"/>
      <c r="SYO467" s="17"/>
      <c r="SYP467" s="17"/>
      <c r="SYQ467" s="17"/>
      <c r="SYR467" s="17"/>
      <c r="SYS467" s="17"/>
      <c r="SYT467" s="17"/>
      <c r="SYU467" s="17"/>
      <c r="SYV467" s="17"/>
      <c r="SYW467" s="17"/>
      <c r="SYX467" s="17"/>
      <c r="SYY467" s="17"/>
      <c r="SYZ467" s="17"/>
      <c r="SZA467" s="17"/>
      <c r="SZB467" s="17"/>
      <c r="SZC467" s="17"/>
      <c r="SZD467" s="17"/>
      <c r="SZE467" s="17"/>
      <c r="SZF467" s="17"/>
      <c r="SZG467" s="17"/>
      <c r="SZH467" s="17"/>
      <c r="SZI467" s="17"/>
      <c r="SZJ467" s="17"/>
      <c r="SZK467" s="17"/>
      <c r="SZL467" s="17"/>
      <c r="SZM467" s="17"/>
      <c r="SZN467" s="17"/>
      <c r="SZO467" s="17"/>
      <c r="SZP467" s="17"/>
      <c r="SZQ467" s="17"/>
      <c r="SZR467" s="17"/>
      <c r="SZS467" s="17"/>
      <c r="SZT467" s="17"/>
      <c r="SZU467" s="17"/>
      <c r="SZV467" s="17"/>
      <c r="SZW467" s="17"/>
      <c r="SZX467" s="17"/>
      <c r="SZY467" s="17"/>
      <c r="SZZ467" s="17"/>
      <c r="TAA467" s="17"/>
      <c r="TAB467" s="17"/>
      <c r="TAC467" s="17"/>
      <c r="TAD467" s="17"/>
      <c r="TAE467" s="17"/>
      <c r="TAF467" s="17"/>
      <c r="TAG467" s="17"/>
      <c r="TAH467" s="17"/>
      <c r="TAI467" s="17"/>
      <c r="TAJ467" s="17"/>
      <c r="TAK467" s="17"/>
      <c r="TAL467" s="17"/>
      <c r="TAM467" s="17"/>
      <c r="TAN467" s="17"/>
      <c r="TAO467" s="17"/>
      <c r="TAP467" s="17"/>
      <c r="TAQ467" s="17"/>
      <c r="TAR467" s="17"/>
      <c r="TAS467" s="17"/>
      <c r="TAT467" s="17"/>
      <c r="TAU467" s="17"/>
      <c r="TAV467" s="17"/>
      <c r="TAW467" s="17"/>
      <c r="TAX467" s="17"/>
      <c r="TAY467" s="17"/>
      <c r="TAZ467" s="17"/>
      <c r="TBA467" s="17"/>
      <c r="TBB467" s="17"/>
      <c r="TBC467" s="17"/>
      <c r="TBD467" s="17"/>
      <c r="TBE467" s="17"/>
      <c r="TBF467" s="17"/>
      <c r="TBG467" s="17"/>
      <c r="TBH467" s="17"/>
      <c r="TBI467" s="17"/>
      <c r="TBJ467" s="17"/>
      <c r="TBK467" s="17"/>
      <c r="TBL467" s="17"/>
      <c r="TBM467" s="17"/>
      <c r="TBN467" s="17"/>
      <c r="TBO467" s="17"/>
      <c r="TBP467" s="17"/>
      <c r="TBQ467" s="17"/>
      <c r="TBR467" s="17"/>
      <c r="TBS467" s="17"/>
      <c r="TBT467" s="17"/>
      <c r="TBU467" s="17"/>
      <c r="TBV467" s="17"/>
      <c r="TBW467" s="17"/>
      <c r="TBX467" s="17"/>
      <c r="TBY467" s="17"/>
      <c r="TBZ467" s="17"/>
      <c r="TCA467" s="17"/>
      <c r="TCB467" s="17"/>
      <c r="TCC467" s="17"/>
      <c r="TCD467" s="17"/>
      <c r="TCE467" s="17"/>
      <c r="TCF467" s="17"/>
      <c r="TCG467" s="17"/>
      <c r="TCH467" s="17"/>
      <c r="TCI467" s="17"/>
      <c r="TCJ467" s="17"/>
      <c r="TCK467" s="17"/>
      <c r="TCL467" s="17"/>
      <c r="TCM467" s="17"/>
      <c r="TCN467" s="17"/>
      <c r="TCO467" s="17"/>
      <c r="TCP467" s="17"/>
      <c r="TCQ467" s="17"/>
      <c r="TCR467" s="17"/>
      <c r="TCS467" s="17"/>
      <c r="TCT467" s="17"/>
      <c r="TCU467" s="17"/>
      <c r="TCV467" s="17"/>
      <c r="TCW467" s="17"/>
      <c r="TCX467" s="17"/>
      <c r="TCY467" s="17"/>
      <c r="TCZ467" s="17"/>
      <c r="TDA467" s="17"/>
      <c r="TDB467" s="17"/>
      <c r="TDC467" s="17"/>
      <c r="TDD467" s="17"/>
      <c r="TDE467" s="17"/>
      <c r="TDF467" s="17"/>
      <c r="TDG467" s="17"/>
      <c r="TDH467" s="17"/>
      <c r="TDI467" s="17"/>
      <c r="TDJ467" s="17"/>
      <c r="TDK467" s="17"/>
      <c r="TDL467" s="17"/>
      <c r="TDM467" s="17"/>
      <c r="TDN467" s="17"/>
      <c r="TDO467" s="17"/>
      <c r="TDP467" s="17"/>
      <c r="TDQ467" s="17"/>
      <c r="TDR467" s="17"/>
      <c r="TDS467" s="17"/>
      <c r="TDT467" s="17"/>
      <c r="TDU467" s="17"/>
      <c r="TDV467" s="17"/>
      <c r="TDW467" s="17"/>
      <c r="TDX467" s="17"/>
      <c r="TDY467" s="17"/>
      <c r="TDZ467" s="17"/>
      <c r="TEA467" s="17"/>
      <c r="TEB467" s="17"/>
      <c r="TEC467" s="17"/>
      <c r="TED467" s="17"/>
      <c r="TEE467" s="17"/>
      <c r="TEF467" s="17"/>
      <c r="TEG467" s="17"/>
      <c r="TEH467" s="17"/>
      <c r="TEI467" s="17"/>
      <c r="TEJ467" s="17"/>
      <c r="TEK467" s="17"/>
      <c r="TEL467" s="17"/>
      <c r="TEM467" s="17"/>
      <c r="TEN467" s="17"/>
      <c r="TEO467" s="17"/>
      <c r="TEP467" s="17"/>
      <c r="TEQ467" s="17"/>
      <c r="TER467" s="17"/>
      <c r="TES467" s="17"/>
      <c r="TET467" s="17"/>
      <c r="TEU467" s="17"/>
      <c r="TEV467" s="17"/>
      <c r="TEW467" s="17"/>
      <c r="TEX467" s="17"/>
      <c r="TEY467" s="17"/>
      <c r="TEZ467" s="17"/>
      <c r="TFA467" s="17"/>
      <c r="TFB467" s="17"/>
      <c r="TFC467" s="17"/>
      <c r="TFD467" s="17"/>
      <c r="TFE467" s="17"/>
      <c r="TFF467" s="17"/>
      <c r="TFG467" s="17"/>
      <c r="TFH467" s="17"/>
      <c r="TFI467" s="17"/>
      <c r="TFJ467" s="17"/>
      <c r="TFK467" s="17"/>
      <c r="TFL467" s="17"/>
      <c r="TFM467" s="17"/>
      <c r="TFN467" s="17"/>
      <c r="TFO467" s="17"/>
      <c r="TFP467" s="17"/>
      <c r="TFQ467" s="17"/>
      <c r="TFR467" s="17"/>
      <c r="TFS467" s="17"/>
      <c r="TFT467" s="17"/>
      <c r="TFU467" s="17"/>
      <c r="TFV467" s="17"/>
      <c r="TFW467" s="17"/>
      <c r="TFX467" s="17"/>
      <c r="TFY467" s="17"/>
      <c r="TFZ467" s="17"/>
      <c r="TGA467" s="17"/>
      <c r="TGB467" s="17"/>
      <c r="TGC467" s="17"/>
      <c r="TGD467" s="17"/>
      <c r="TGE467" s="17"/>
      <c r="TGF467" s="17"/>
      <c r="TGG467" s="17"/>
      <c r="TGH467" s="17"/>
      <c r="TGI467" s="17"/>
      <c r="TGJ467" s="17"/>
      <c r="TGK467" s="17"/>
      <c r="TGL467" s="17"/>
      <c r="TGM467" s="17"/>
      <c r="TGN467" s="17"/>
      <c r="TGO467" s="17"/>
      <c r="TGP467" s="17"/>
      <c r="TGQ467" s="17"/>
      <c r="TGR467" s="17"/>
      <c r="TGS467" s="17"/>
      <c r="TGT467" s="17"/>
      <c r="TGU467" s="17"/>
      <c r="TGV467" s="17"/>
      <c r="TGW467" s="17"/>
      <c r="TGX467" s="17"/>
      <c r="TGY467" s="17"/>
      <c r="TGZ467" s="17"/>
      <c r="THA467" s="17"/>
      <c r="THB467" s="17"/>
      <c r="THC467" s="17"/>
      <c r="THD467" s="17"/>
      <c r="THE467" s="17"/>
      <c r="THF467" s="17"/>
      <c r="THG467" s="17"/>
      <c r="THH467" s="17"/>
      <c r="THI467" s="17"/>
      <c r="THJ467" s="17"/>
      <c r="THK467" s="17"/>
      <c r="THL467" s="17"/>
      <c r="THM467" s="17"/>
      <c r="THN467" s="17"/>
      <c r="THO467" s="17"/>
      <c r="THP467" s="17"/>
      <c r="THQ467" s="17"/>
      <c r="THR467" s="17"/>
      <c r="THS467" s="17"/>
      <c r="THT467" s="17"/>
      <c r="THU467" s="17"/>
      <c r="THV467" s="17"/>
      <c r="THW467" s="17"/>
      <c r="THX467" s="17"/>
      <c r="THY467" s="17"/>
      <c r="THZ467" s="17"/>
      <c r="TIA467" s="17"/>
      <c r="TIB467" s="17"/>
      <c r="TIC467" s="17"/>
      <c r="TID467" s="17"/>
      <c r="TIE467" s="17"/>
      <c r="TIF467" s="17"/>
      <c r="TIG467" s="17"/>
      <c r="TIH467" s="17"/>
      <c r="TII467" s="17"/>
      <c r="TIJ467" s="17"/>
      <c r="TIK467" s="17"/>
      <c r="TIL467" s="17"/>
      <c r="TIM467" s="17"/>
      <c r="TIN467" s="17"/>
      <c r="TIO467" s="17"/>
      <c r="TIP467" s="17"/>
      <c r="TIQ467" s="17"/>
      <c r="TIR467" s="17"/>
      <c r="TIS467" s="17"/>
      <c r="TIT467" s="17"/>
      <c r="TIU467" s="17"/>
      <c r="TIV467" s="17"/>
      <c r="TIW467" s="17"/>
      <c r="TIX467" s="17"/>
      <c r="TIY467" s="17"/>
      <c r="TIZ467" s="17"/>
      <c r="TJA467" s="17"/>
      <c r="TJB467" s="17"/>
      <c r="TJC467" s="17"/>
      <c r="TJD467" s="17"/>
      <c r="TJE467" s="17"/>
      <c r="TJF467" s="17"/>
      <c r="TJG467" s="17"/>
      <c r="TJH467" s="17"/>
      <c r="TJI467" s="17"/>
      <c r="TJJ467" s="17"/>
      <c r="TJK467" s="17"/>
      <c r="TJL467" s="17"/>
      <c r="TJM467" s="17"/>
      <c r="TJN467" s="17"/>
      <c r="TJO467" s="17"/>
      <c r="TJP467" s="17"/>
      <c r="TJQ467" s="17"/>
      <c r="TJR467" s="17"/>
      <c r="TJS467" s="17"/>
      <c r="TJT467" s="17"/>
      <c r="TJU467" s="17"/>
      <c r="TJV467" s="17"/>
      <c r="TJW467" s="17"/>
      <c r="TJX467" s="17"/>
      <c r="TJY467" s="17"/>
      <c r="TJZ467" s="17"/>
      <c r="TKA467" s="17"/>
      <c r="TKB467" s="17"/>
      <c r="TKC467" s="17"/>
      <c r="TKD467" s="17"/>
      <c r="TKE467" s="17"/>
      <c r="TKF467" s="17"/>
      <c r="TKG467" s="17"/>
      <c r="TKH467" s="17"/>
      <c r="TKI467" s="17"/>
      <c r="TKJ467" s="17"/>
      <c r="TKK467" s="17"/>
      <c r="TKL467" s="17"/>
      <c r="TKM467" s="17"/>
      <c r="TKN467" s="17"/>
      <c r="TKO467" s="17"/>
      <c r="TKP467" s="17"/>
      <c r="TKQ467" s="17"/>
      <c r="TKR467" s="17"/>
      <c r="TKS467" s="17"/>
      <c r="TKT467" s="17"/>
      <c r="TKU467" s="17"/>
      <c r="TKV467" s="17"/>
      <c r="TKW467" s="17"/>
      <c r="TKX467" s="17"/>
      <c r="TKY467" s="17"/>
      <c r="TKZ467" s="17"/>
      <c r="TLA467" s="17"/>
      <c r="TLB467" s="17"/>
      <c r="TLC467" s="17"/>
      <c r="TLD467" s="17"/>
      <c r="TLE467" s="17"/>
      <c r="TLF467" s="17"/>
      <c r="TLG467" s="17"/>
      <c r="TLH467" s="17"/>
      <c r="TLI467" s="17"/>
      <c r="TLJ467" s="17"/>
      <c r="TLK467" s="17"/>
      <c r="TLL467" s="17"/>
      <c r="TLM467" s="17"/>
      <c r="TLN467" s="17"/>
      <c r="TLO467" s="17"/>
      <c r="TLP467" s="17"/>
      <c r="TLQ467" s="17"/>
      <c r="TLR467" s="17"/>
      <c r="TLS467" s="17"/>
      <c r="TLT467" s="17"/>
      <c r="TLU467" s="17"/>
      <c r="TLV467" s="17"/>
      <c r="TLW467" s="17"/>
      <c r="TLX467" s="17"/>
      <c r="TLY467" s="17"/>
      <c r="TLZ467" s="17"/>
      <c r="TMA467" s="17"/>
      <c r="TMB467" s="17"/>
      <c r="TMC467" s="17"/>
      <c r="TMD467" s="17"/>
      <c r="TME467" s="17"/>
      <c r="TMF467" s="17"/>
      <c r="TMG467" s="17"/>
      <c r="TMH467" s="17"/>
      <c r="TMI467" s="17"/>
      <c r="TMJ467" s="17"/>
      <c r="TMK467" s="17"/>
      <c r="TML467" s="17"/>
      <c r="TMM467" s="17"/>
      <c r="TMN467" s="17"/>
      <c r="TMO467" s="17"/>
      <c r="TMP467" s="17"/>
      <c r="TMQ467" s="17"/>
      <c r="TMR467" s="17"/>
      <c r="TMS467" s="17"/>
      <c r="TMT467" s="17"/>
      <c r="TMU467" s="17"/>
      <c r="TMV467" s="17"/>
      <c r="TMW467" s="17"/>
      <c r="TMX467" s="17"/>
      <c r="TMY467" s="17"/>
      <c r="TMZ467" s="17"/>
      <c r="TNA467" s="17"/>
      <c r="TNB467" s="17"/>
      <c r="TNC467" s="17"/>
      <c r="TND467" s="17"/>
      <c r="TNE467" s="17"/>
      <c r="TNF467" s="17"/>
      <c r="TNG467" s="17"/>
      <c r="TNH467" s="17"/>
      <c r="TNI467" s="17"/>
      <c r="TNJ467" s="17"/>
      <c r="TNK467" s="17"/>
      <c r="TNL467" s="17"/>
      <c r="TNM467" s="17"/>
      <c r="TNN467" s="17"/>
      <c r="TNO467" s="17"/>
      <c r="TNP467" s="17"/>
      <c r="TNQ467" s="17"/>
      <c r="TNR467" s="17"/>
      <c r="TNS467" s="17"/>
      <c r="TNT467" s="17"/>
      <c r="TNU467" s="17"/>
      <c r="TNV467" s="17"/>
      <c r="TNW467" s="17"/>
      <c r="TNX467" s="17"/>
      <c r="TNY467" s="17"/>
      <c r="TNZ467" s="17"/>
      <c r="TOA467" s="17"/>
      <c r="TOB467" s="17"/>
      <c r="TOC467" s="17"/>
      <c r="TOD467" s="17"/>
      <c r="TOE467" s="17"/>
      <c r="TOF467" s="17"/>
      <c r="TOG467" s="17"/>
      <c r="TOH467" s="17"/>
      <c r="TOI467" s="17"/>
      <c r="TOJ467" s="17"/>
      <c r="TOK467" s="17"/>
      <c r="TOL467" s="17"/>
      <c r="TOM467" s="17"/>
      <c r="TON467" s="17"/>
      <c r="TOO467" s="17"/>
      <c r="TOP467" s="17"/>
      <c r="TOQ467" s="17"/>
      <c r="TOR467" s="17"/>
      <c r="TOS467" s="17"/>
      <c r="TOT467" s="17"/>
      <c r="TOU467" s="17"/>
      <c r="TOV467" s="17"/>
      <c r="TOW467" s="17"/>
      <c r="TOX467" s="17"/>
      <c r="TOY467" s="17"/>
      <c r="TOZ467" s="17"/>
      <c r="TPA467" s="17"/>
      <c r="TPB467" s="17"/>
      <c r="TPC467" s="17"/>
      <c r="TPD467" s="17"/>
      <c r="TPE467" s="17"/>
      <c r="TPF467" s="17"/>
      <c r="TPG467" s="17"/>
      <c r="TPH467" s="17"/>
      <c r="TPI467" s="17"/>
      <c r="TPJ467" s="17"/>
      <c r="TPK467" s="17"/>
      <c r="TPL467" s="17"/>
      <c r="TPM467" s="17"/>
      <c r="TPN467" s="17"/>
      <c r="TPO467" s="17"/>
      <c r="TPP467" s="17"/>
      <c r="TPQ467" s="17"/>
      <c r="TPR467" s="17"/>
      <c r="TPS467" s="17"/>
      <c r="TPT467" s="17"/>
      <c r="TPU467" s="17"/>
      <c r="TPV467" s="17"/>
      <c r="TPW467" s="17"/>
      <c r="TPX467" s="17"/>
      <c r="TPY467" s="17"/>
      <c r="TPZ467" s="17"/>
      <c r="TQA467" s="17"/>
      <c r="TQB467" s="17"/>
      <c r="TQC467" s="17"/>
      <c r="TQD467" s="17"/>
      <c r="TQE467" s="17"/>
      <c r="TQF467" s="17"/>
      <c r="TQG467" s="17"/>
      <c r="TQH467" s="17"/>
      <c r="TQI467" s="17"/>
      <c r="TQJ467" s="17"/>
      <c r="TQK467" s="17"/>
      <c r="TQL467" s="17"/>
      <c r="TQM467" s="17"/>
      <c r="TQN467" s="17"/>
      <c r="TQO467" s="17"/>
      <c r="TQP467" s="17"/>
      <c r="TQQ467" s="17"/>
      <c r="TQR467" s="17"/>
      <c r="TQS467" s="17"/>
      <c r="TQT467" s="17"/>
      <c r="TQU467" s="17"/>
      <c r="TQV467" s="17"/>
      <c r="TQW467" s="17"/>
      <c r="TQX467" s="17"/>
      <c r="TQY467" s="17"/>
      <c r="TQZ467" s="17"/>
      <c r="TRA467" s="17"/>
      <c r="TRB467" s="17"/>
      <c r="TRC467" s="17"/>
      <c r="TRD467" s="17"/>
      <c r="TRE467" s="17"/>
      <c r="TRF467" s="17"/>
      <c r="TRG467" s="17"/>
      <c r="TRH467" s="17"/>
      <c r="TRI467" s="17"/>
      <c r="TRJ467" s="17"/>
      <c r="TRK467" s="17"/>
      <c r="TRL467" s="17"/>
      <c r="TRM467" s="17"/>
      <c r="TRN467" s="17"/>
      <c r="TRO467" s="17"/>
      <c r="TRP467" s="17"/>
      <c r="TRQ467" s="17"/>
      <c r="TRR467" s="17"/>
      <c r="TRS467" s="17"/>
      <c r="TRT467" s="17"/>
      <c r="TRU467" s="17"/>
      <c r="TRV467" s="17"/>
      <c r="TRW467" s="17"/>
      <c r="TRX467" s="17"/>
      <c r="TRY467" s="17"/>
      <c r="TRZ467" s="17"/>
      <c r="TSA467" s="17"/>
      <c r="TSB467" s="17"/>
      <c r="TSC467" s="17"/>
      <c r="TSD467" s="17"/>
      <c r="TSE467" s="17"/>
      <c r="TSF467" s="17"/>
      <c r="TSG467" s="17"/>
      <c r="TSH467" s="17"/>
      <c r="TSI467" s="17"/>
      <c r="TSJ467" s="17"/>
      <c r="TSK467" s="17"/>
      <c r="TSL467" s="17"/>
      <c r="TSM467" s="17"/>
      <c r="TSN467" s="17"/>
      <c r="TSO467" s="17"/>
      <c r="TSP467" s="17"/>
      <c r="TSQ467" s="17"/>
      <c r="TSR467" s="17"/>
      <c r="TSS467" s="17"/>
      <c r="TST467" s="17"/>
      <c r="TSU467" s="17"/>
      <c r="TSV467" s="17"/>
      <c r="TSW467" s="17"/>
      <c r="TSX467" s="17"/>
      <c r="TSY467" s="17"/>
      <c r="TSZ467" s="17"/>
      <c r="TTA467" s="17"/>
      <c r="TTB467" s="17"/>
      <c r="TTC467" s="17"/>
      <c r="TTD467" s="17"/>
      <c r="TTE467" s="17"/>
      <c r="TTF467" s="17"/>
      <c r="TTG467" s="17"/>
      <c r="TTH467" s="17"/>
      <c r="TTI467" s="17"/>
      <c r="TTJ467" s="17"/>
      <c r="TTK467" s="17"/>
      <c r="TTL467" s="17"/>
      <c r="TTM467" s="17"/>
      <c r="TTN467" s="17"/>
      <c r="TTO467" s="17"/>
      <c r="TTP467" s="17"/>
      <c r="TTQ467" s="17"/>
      <c r="TTR467" s="17"/>
      <c r="TTS467" s="17"/>
      <c r="TTT467" s="17"/>
      <c r="TTU467" s="17"/>
      <c r="TTV467" s="17"/>
      <c r="TTW467" s="17"/>
      <c r="TTX467" s="17"/>
      <c r="TTY467" s="17"/>
      <c r="TTZ467" s="17"/>
      <c r="TUA467" s="17"/>
      <c r="TUB467" s="17"/>
      <c r="TUC467" s="17"/>
      <c r="TUD467" s="17"/>
      <c r="TUE467" s="17"/>
      <c r="TUF467" s="17"/>
      <c r="TUG467" s="17"/>
      <c r="TUH467" s="17"/>
      <c r="TUI467" s="17"/>
      <c r="TUJ467" s="17"/>
      <c r="TUK467" s="17"/>
      <c r="TUL467" s="17"/>
      <c r="TUM467" s="17"/>
      <c r="TUN467" s="17"/>
      <c r="TUO467" s="17"/>
      <c r="TUP467" s="17"/>
      <c r="TUQ467" s="17"/>
      <c r="TUR467" s="17"/>
      <c r="TUS467" s="17"/>
      <c r="TUT467" s="17"/>
      <c r="TUU467" s="17"/>
      <c r="TUV467" s="17"/>
      <c r="TUW467" s="17"/>
      <c r="TUX467" s="17"/>
      <c r="TUY467" s="17"/>
      <c r="TUZ467" s="17"/>
      <c r="TVA467" s="17"/>
      <c r="TVB467" s="17"/>
      <c r="TVC467" s="17"/>
      <c r="TVD467" s="17"/>
      <c r="TVE467" s="17"/>
      <c r="TVF467" s="17"/>
      <c r="TVG467" s="17"/>
      <c r="TVH467" s="17"/>
      <c r="TVI467" s="17"/>
      <c r="TVJ467" s="17"/>
      <c r="TVK467" s="17"/>
      <c r="TVL467" s="17"/>
      <c r="TVM467" s="17"/>
      <c r="TVN467" s="17"/>
      <c r="TVO467" s="17"/>
      <c r="TVP467" s="17"/>
      <c r="TVQ467" s="17"/>
      <c r="TVR467" s="17"/>
      <c r="TVS467" s="17"/>
      <c r="TVT467" s="17"/>
      <c r="TVU467" s="17"/>
      <c r="TVV467" s="17"/>
      <c r="TVW467" s="17"/>
      <c r="TVX467" s="17"/>
      <c r="TVY467" s="17"/>
      <c r="TVZ467" s="17"/>
      <c r="TWA467" s="17"/>
      <c r="TWB467" s="17"/>
      <c r="TWC467" s="17"/>
      <c r="TWD467" s="17"/>
      <c r="TWE467" s="17"/>
      <c r="TWF467" s="17"/>
      <c r="TWG467" s="17"/>
      <c r="TWH467" s="17"/>
      <c r="TWI467" s="17"/>
      <c r="TWJ467" s="17"/>
      <c r="TWK467" s="17"/>
      <c r="TWL467" s="17"/>
      <c r="TWM467" s="17"/>
      <c r="TWN467" s="17"/>
      <c r="TWO467" s="17"/>
      <c r="TWP467" s="17"/>
      <c r="TWQ467" s="17"/>
      <c r="TWR467" s="17"/>
      <c r="TWS467" s="17"/>
      <c r="TWT467" s="17"/>
      <c r="TWU467" s="17"/>
      <c r="TWV467" s="17"/>
      <c r="TWW467" s="17"/>
      <c r="TWX467" s="17"/>
      <c r="TWY467" s="17"/>
      <c r="TWZ467" s="17"/>
      <c r="TXA467" s="17"/>
      <c r="TXB467" s="17"/>
      <c r="TXC467" s="17"/>
      <c r="TXD467" s="17"/>
      <c r="TXE467" s="17"/>
      <c r="TXF467" s="17"/>
      <c r="TXG467" s="17"/>
      <c r="TXH467" s="17"/>
      <c r="TXI467" s="17"/>
      <c r="TXJ467" s="17"/>
      <c r="TXK467" s="17"/>
      <c r="TXL467" s="17"/>
      <c r="TXM467" s="17"/>
      <c r="TXN467" s="17"/>
      <c r="TXO467" s="17"/>
      <c r="TXP467" s="17"/>
      <c r="TXQ467" s="17"/>
      <c r="TXR467" s="17"/>
      <c r="TXS467" s="17"/>
      <c r="TXT467" s="17"/>
      <c r="TXU467" s="17"/>
      <c r="TXV467" s="17"/>
      <c r="TXW467" s="17"/>
      <c r="TXX467" s="17"/>
      <c r="TXY467" s="17"/>
      <c r="TXZ467" s="17"/>
      <c r="TYA467" s="17"/>
      <c r="TYB467" s="17"/>
      <c r="TYC467" s="17"/>
      <c r="TYD467" s="17"/>
      <c r="TYE467" s="17"/>
      <c r="TYF467" s="17"/>
      <c r="TYG467" s="17"/>
      <c r="TYH467" s="17"/>
      <c r="TYI467" s="17"/>
      <c r="TYJ467" s="17"/>
      <c r="TYK467" s="17"/>
      <c r="TYL467" s="17"/>
      <c r="TYM467" s="17"/>
      <c r="TYN467" s="17"/>
      <c r="TYO467" s="17"/>
      <c r="TYP467" s="17"/>
      <c r="TYQ467" s="17"/>
      <c r="TYR467" s="17"/>
      <c r="TYS467" s="17"/>
      <c r="TYT467" s="17"/>
      <c r="TYU467" s="17"/>
      <c r="TYV467" s="17"/>
      <c r="TYW467" s="17"/>
      <c r="TYX467" s="17"/>
      <c r="TYY467" s="17"/>
      <c r="TYZ467" s="17"/>
      <c r="TZA467" s="17"/>
      <c r="TZB467" s="17"/>
      <c r="TZC467" s="17"/>
      <c r="TZD467" s="17"/>
      <c r="TZE467" s="17"/>
      <c r="TZF467" s="17"/>
      <c r="TZG467" s="17"/>
      <c r="TZH467" s="17"/>
      <c r="TZI467" s="17"/>
      <c r="TZJ467" s="17"/>
      <c r="TZK467" s="17"/>
      <c r="TZL467" s="17"/>
      <c r="TZM467" s="17"/>
      <c r="TZN467" s="17"/>
      <c r="TZO467" s="17"/>
      <c r="TZP467" s="17"/>
      <c r="TZQ467" s="17"/>
      <c r="TZR467" s="17"/>
      <c r="TZS467" s="17"/>
      <c r="TZT467" s="17"/>
      <c r="TZU467" s="17"/>
      <c r="TZV467" s="17"/>
      <c r="TZW467" s="17"/>
      <c r="TZX467" s="17"/>
      <c r="TZY467" s="17"/>
      <c r="TZZ467" s="17"/>
      <c r="UAA467" s="17"/>
      <c r="UAB467" s="17"/>
      <c r="UAC467" s="17"/>
      <c r="UAD467" s="17"/>
      <c r="UAE467" s="17"/>
      <c r="UAF467" s="17"/>
      <c r="UAG467" s="17"/>
      <c r="UAH467" s="17"/>
      <c r="UAI467" s="17"/>
      <c r="UAJ467" s="17"/>
      <c r="UAK467" s="17"/>
      <c r="UAL467" s="17"/>
      <c r="UAM467" s="17"/>
      <c r="UAN467" s="17"/>
      <c r="UAO467" s="17"/>
      <c r="UAP467" s="17"/>
      <c r="UAQ467" s="17"/>
      <c r="UAR467" s="17"/>
      <c r="UAS467" s="17"/>
      <c r="UAT467" s="17"/>
      <c r="UAU467" s="17"/>
      <c r="UAV467" s="17"/>
      <c r="UAW467" s="17"/>
      <c r="UAX467" s="17"/>
      <c r="UAY467" s="17"/>
      <c r="UAZ467" s="17"/>
      <c r="UBA467" s="17"/>
      <c r="UBB467" s="17"/>
      <c r="UBC467" s="17"/>
      <c r="UBD467" s="17"/>
      <c r="UBE467" s="17"/>
      <c r="UBF467" s="17"/>
      <c r="UBG467" s="17"/>
      <c r="UBH467" s="17"/>
      <c r="UBI467" s="17"/>
      <c r="UBJ467" s="17"/>
      <c r="UBK467" s="17"/>
      <c r="UBL467" s="17"/>
      <c r="UBM467" s="17"/>
      <c r="UBN467" s="17"/>
      <c r="UBO467" s="17"/>
      <c r="UBP467" s="17"/>
      <c r="UBQ467" s="17"/>
      <c r="UBR467" s="17"/>
      <c r="UBS467" s="17"/>
      <c r="UBT467" s="17"/>
      <c r="UBU467" s="17"/>
      <c r="UBV467" s="17"/>
      <c r="UBW467" s="17"/>
      <c r="UBX467" s="17"/>
      <c r="UBY467" s="17"/>
      <c r="UBZ467" s="17"/>
      <c r="UCA467" s="17"/>
      <c r="UCB467" s="17"/>
      <c r="UCC467" s="17"/>
      <c r="UCD467" s="17"/>
      <c r="UCE467" s="17"/>
      <c r="UCF467" s="17"/>
      <c r="UCG467" s="17"/>
      <c r="UCH467" s="17"/>
      <c r="UCI467" s="17"/>
      <c r="UCJ467" s="17"/>
      <c r="UCK467" s="17"/>
      <c r="UCL467" s="17"/>
      <c r="UCM467" s="17"/>
      <c r="UCN467" s="17"/>
      <c r="UCO467" s="17"/>
      <c r="UCP467" s="17"/>
      <c r="UCQ467" s="17"/>
      <c r="UCR467" s="17"/>
      <c r="UCS467" s="17"/>
      <c r="UCT467" s="17"/>
      <c r="UCU467" s="17"/>
      <c r="UCV467" s="17"/>
      <c r="UCW467" s="17"/>
      <c r="UCX467" s="17"/>
      <c r="UCY467" s="17"/>
      <c r="UCZ467" s="17"/>
      <c r="UDA467" s="17"/>
      <c r="UDB467" s="17"/>
      <c r="UDC467" s="17"/>
      <c r="UDD467" s="17"/>
      <c r="UDE467" s="17"/>
      <c r="UDF467" s="17"/>
      <c r="UDG467" s="17"/>
      <c r="UDH467" s="17"/>
      <c r="UDI467" s="17"/>
      <c r="UDJ467" s="17"/>
      <c r="UDK467" s="17"/>
      <c r="UDL467" s="17"/>
      <c r="UDM467" s="17"/>
      <c r="UDN467" s="17"/>
      <c r="UDO467" s="17"/>
      <c r="UDP467" s="17"/>
      <c r="UDQ467" s="17"/>
      <c r="UDR467" s="17"/>
      <c r="UDS467" s="17"/>
      <c r="UDT467" s="17"/>
      <c r="UDU467" s="17"/>
      <c r="UDV467" s="17"/>
      <c r="UDW467" s="17"/>
      <c r="UDX467" s="17"/>
      <c r="UDY467" s="17"/>
      <c r="UDZ467" s="17"/>
      <c r="UEA467" s="17"/>
      <c r="UEB467" s="17"/>
      <c r="UEC467" s="17"/>
      <c r="UED467" s="17"/>
      <c r="UEE467" s="17"/>
      <c r="UEF467" s="17"/>
      <c r="UEG467" s="17"/>
      <c r="UEH467" s="17"/>
      <c r="UEI467" s="17"/>
      <c r="UEJ467" s="17"/>
      <c r="UEK467" s="17"/>
      <c r="UEL467" s="17"/>
      <c r="UEM467" s="17"/>
      <c r="UEN467" s="17"/>
      <c r="UEO467" s="17"/>
      <c r="UEP467" s="17"/>
      <c r="UEQ467" s="17"/>
      <c r="UER467" s="17"/>
      <c r="UES467" s="17"/>
      <c r="UET467" s="17"/>
      <c r="UEU467" s="17"/>
      <c r="UEV467" s="17"/>
      <c r="UEW467" s="17"/>
      <c r="UEX467" s="17"/>
      <c r="UEY467" s="17"/>
      <c r="UEZ467" s="17"/>
      <c r="UFA467" s="17"/>
      <c r="UFB467" s="17"/>
      <c r="UFC467" s="17"/>
      <c r="UFD467" s="17"/>
      <c r="UFE467" s="17"/>
      <c r="UFF467" s="17"/>
      <c r="UFG467" s="17"/>
      <c r="UFH467" s="17"/>
      <c r="UFI467" s="17"/>
      <c r="UFJ467" s="17"/>
      <c r="UFK467" s="17"/>
      <c r="UFL467" s="17"/>
      <c r="UFM467" s="17"/>
      <c r="UFN467" s="17"/>
      <c r="UFO467" s="17"/>
      <c r="UFP467" s="17"/>
      <c r="UFQ467" s="17"/>
      <c r="UFR467" s="17"/>
      <c r="UFS467" s="17"/>
      <c r="UFT467" s="17"/>
      <c r="UFU467" s="17"/>
      <c r="UFV467" s="17"/>
      <c r="UFW467" s="17"/>
      <c r="UFX467" s="17"/>
      <c r="UFY467" s="17"/>
      <c r="UFZ467" s="17"/>
      <c r="UGA467" s="17"/>
      <c r="UGB467" s="17"/>
      <c r="UGC467" s="17"/>
      <c r="UGD467" s="17"/>
      <c r="UGE467" s="17"/>
      <c r="UGF467" s="17"/>
      <c r="UGG467" s="17"/>
      <c r="UGH467" s="17"/>
      <c r="UGI467" s="17"/>
      <c r="UGJ467" s="17"/>
      <c r="UGK467" s="17"/>
      <c r="UGL467" s="17"/>
      <c r="UGM467" s="17"/>
      <c r="UGN467" s="17"/>
      <c r="UGO467" s="17"/>
      <c r="UGP467" s="17"/>
      <c r="UGQ467" s="17"/>
      <c r="UGR467" s="17"/>
      <c r="UGS467" s="17"/>
      <c r="UGT467" s="17"/>
      <c r="UGU467" s="17"/>
      <c r="UGV467" s="17"/>
      <c r="UGW467" s="17"/>
      <c r="UGX467" s="17"/>
      <c r="UGY467" s="17"/>
      <c r="UGZ467" s="17"/>
      <c r="UHA467" s="17"/>
      <c r="UHB467" s="17"/>
      <c r="UHC467" s="17"/>
      <c r="UHD467" s="17"/>
      <c r="UHE467" s="17"/>
      <c r="UHF467" s="17"/>
      <c r="UHG467" s="17"/>
      <c r="UHH467" s="17"/>
      <c r="UHI467" s="17"/>
      <c r="UHJ467" s="17"/>
      <c r="UHK467" s="17"/>
      <c r="UHL467" s="17"/>
      <c r="UHM467" s="17"/>
      <c r="UHN467" s="17"/>
      <c r="UHO467" s="17"/>
      <c r="UHP467" s="17"/>
      <c r="UHQ467" s="17"/>
      <c r="UHR467" s="17"/>
      <c r="UHS467" s="17"/>
      <c r="UHT467" s="17"/>
      <c r="UHU467" s="17"/>
      <c r="UHV467" s="17"/>
      <c r="UHW467" s="17"/>
      <c r="UHX467" s="17"/>
      <c r="UHY467" s="17"/>
      <c r="UHZ467" s="17"/>
      <c r="UIA467" s="17"/>
      <c r="UIB467" s="17"/>
      <c r="UIC467" s="17"/>
      <c r="UID467" s="17"/>
      <c r="UIE467" s="17"/>
      <c r="UIF467" s="17"/>
      <c r="UIG467" s="17"/>
      <c r="UIH467" s="17"/>
      <c r="UII467" s="17"/>
      <c r="UIJ467" s="17"/>
      <c r="UIK467" s="17"/>
      <c r="UIL467" s="17"/>
      <c r="UIM467" s="17"/>
      <c r="UIN467" s="17"/>
      <c r="UIO467" s="17"/>
      <c r="UIP467" s="17"/>
      <c r="UIQ467" s="17"/>
      <c r="UIR467" s="17"/>
      <c r="UIS467" s="17"/>
      <c r="UIT467" s="17"/>
      <c r="UIU467" s="17"/>
      <c r="UIV467" s="17"/>
      <c r="UIW467" s="17"/>
      <c r="UIX467" s="17"/>
      <c r="UIY467" s="17"/>
      <c r="UIZ467" s="17"/>
      <c r="UJA467" s="17"/>
      <c r="UJB467" s="17"/>
      <c r="UJC467" s="17"/>
      <c r="UJD467" s="17"/>
      <c r="UJE467" s="17"/>
      <c r="UJF467" s="17"/>
      <c r="UJG467" s="17"/>
      <c r="UJH467" s="17"/>
      <c r="UJI467" s="17"/>
      <c r="UJJ467" s="17"/>
      <c r="UJK467" s="17"/>
      <c r="UJL467" s="17"/>
      <c r="UJM467" s="17"/>
      <c r="UJN467" s="17"/>
      <c r="UJO467" s="17"/>
      <c r="UJP467" s="17"/>
      <c r="UJQ467" s="17"/>
      <c r="UJR467" s="17"/>
      <c r="UJS467" s="17"/>
      <c r="UJT467" s="17"/>
      <c r="UJU467" s="17"/>
      <c r="UJV467" s="17"/>
      <c r="UJW467" s="17"/>
      <c r="UJX467" s="17"/>
      <c r="UJY467" s="17"/>
      <c r="UJZ467" s="17"/>
      <c r="UKA467" s="17"/>
      <c r="UKB467" s="17"/>
      <c r="UKC467" s="17"/>
      <c r="UKD467" s="17"/>
      <c r="UKE467" s="17"/>
      <c r="UKF467" s="17"/>
      <c r="UKG467" s="17"/>
      <c r="UKH467" s="17"/>
      <c r="UKI467" s="17"/>
      <c r="UKJ467" s="17"/>
      <c r="UKK467" s="17"/>
      <c r="UKL467" s="17"/>
      <c r="UKM467" s="17"/>
      <c r="UKN467" s="17"/>
      <c r="UKO467" s="17"/>
      <c r="UKP467" s="17"/>
      <c r="UKQ467" s="17"/>
      <c r="UKR467" s="17"/>
      <c r="UKS467" s="17"/>
      <c r="UKT467" s="17"/>
      <c r="UKU467" s="17"/>
      <c r="UKV467" s="17"/>
      <c r="UKW467" s="17"/>
      <c r="UKX467" s="17"/>
      <c r="UKY467" s="17"/>
      <c r="UKZ467" s="17"/>
      <c r="ULA467" s="17"/>
      <c r="ULB467" s="17"/>
      <c r="ULC467" s="17"/>
      <c r="ULD467" s="17"/>
      <c r="ULE467" s="17"/>
      <c r="ULF467" s="17"/>
      <c r="ULG467" s="17"/>
      <c r="ULH467" s="17"/>
      <c r="ULI467" s="17"/>
      <c r="ULJ467" s="17"/>
      <c r="ULK467" s="17"/>
      <c r="ULL467" s="17"/>
      <c r="ULM467" s="17"/>
      <c r="ULN467" s="17"/>
      <c r="ULO467" s="17"/>
      <c r="ULP467" s="17"/>
      <c r="ULQ467" s="17"/>
      <c r="ULR467" s="17"/>
      <c r="ULS467" s="17"/>
      <c r="ULT467" s="17"/>
      <c r="ULU467" s="17"/>
      <c r="ULV467" s="17"/>
      <c r="ULW467" s="17"/>
      <c r="ULX467" s="17"/>
      <c r="ULY467" s="17"/>
      <c r="ULZ467" s="17"/>
      <c r="UMA467" s="17"/>
      <c r="UMB467" s="17"/>
      <c r="UMC467" s="17"/>
      <c r="UMD467" s="17"/>
      <c r="UME467" s="17"/>
      <c r="UMF467" s="17"/>
      <c r="UMG467" s="17"/>
      <c r="UMH467" s="17"/>
      <c r="UMI467" s="17"/>
      <c r="UMJ467" s="17"/>
      <c r="UMK467" s="17"/>
      <c r="UML467" s="17"/>
      <c r="UMM467" s="17"/>
      <c r="UMN467" s="17"/>
      <c r="UMO467" s="17"/>
      <c r="UMP467" s="17"/>
      <c r="UMQ467" s="17"/>
      <c r="UMR467" s="17"/>
      <c r="UMS467" s="17"/>
      <c r="UMT467" s="17"/>
      <c r="UMU467" s="17"/>
      <c r="UMV467" s="17"/>
      <c r="UMW467" s="17"/>
      <c r="UMX467" s="17"/>
      <c r="UMY467" s="17"/>
      <c r="UMZ467" s="17"/>
      <c r="UNA467" s="17"/>
      <c r="UNB467" s="17"/>
      <c r="UNC467" s="17"/>
      <c r="UND467" s="17"/>
      <c r="UNE467" s="17"/>
      <c r="UNF467" s="17"/>
      <c r="UNG467" s="17"/>
      <c r="UNH467" s="17"/>
      <c r="UNI467" s="17"/>
      <c r="UNJ467" s="17"/>
      <c r="UNK467" s="17"/>
      <c r="UNL467" s="17"/>
      <c r="UNM467" s="17"/>
      <c r="UNN467" s="17"/>
      <c r="UNO467" s="17"/>
      <c r="UNP467" s="17"/>
      <c r="UNQ467" s="17"/>
      <c r="UNR467" s="17"/>
      <c r="UNS467" s="17"/>
      <c r="UNT467" s="17"/>
      <c r="UNU467" s="17"/>
      <c r="UNV467" s="17"/>
      <c r="UNW467" s="17"/>
      <c r="UNX467" s="17"/>
      <c r="UNY467" s="17"/>
      <c r="UNZ467" s="17"/>
      <c r="UOA467" s="17"/>
      <c r="UOB467" s="17"/>
      <c r="UOC467" s="17"/>
      <c r="UOD467" s="17"/>
      <c r="UOE467" s="17"/>
      <c r="UOF467" s="17"/>
      <c r="UOG467" s="17"/>
      <c r="UOH467" s="17"/>
      <c r="UOI467" s="17"/>
      <c r="UOJ467" s="17"/>
      <c r="UOK467" s="17"/>
      <c r="UOL467" s="17"/>
      <c r="UOM467" s="17"/>
      <c r="UON467" s="17"/>
      <c r="UOO467" s="17"/>
      <c r="UOP467" s="17"/>
      <c r="UOQ467" s="17"/>
      <c r="UOR467" s="17"/>
      <c r="UOS467" s="17"/>
      <c r="UOT467" s="17"/>
      <c r="UOU467" s="17"/>
      <c r="UOV467" s="17"/>
      <c r="UOW467" s="17"/>
      <c r="UOX467" s="17"/>
      <c r="UOY467" s="17"/>
      <c r="UOZ467" s="17"/>
      <c r="UPA467" s="17"/>
      <c r="UPB467" s="17"/>
      <c r="UPC467" s="17"/>
      <c r="UPD467" s="17"/>
      <c r="UPE467" s="17"/>
      <c r="UPF467" s="17"/>
      <c r="UPG467" s="17"/>
      <c r="UPH467" s="17"/>
      <c r="UPI467" s="17"/>
      <c r="UPJ467" s="17"/>
      <c r="UPK467" s="17"/>
      <c r="UPL467" s="17"/>
      <c r="UPM467" s="17"/>
      <c r="UPN467" s="17"/>
      <c r="UPO467" s="17"/>
      <c r="UPP467" s="17"/>
      <c r="UPQ467" s="17"/>
      <c r="UPR467" s="17"/>
      <c r="UPS467" s="17"/>
      <c r="UPT467" s="17"/>
      <c r="UPU467" s="17"/>
      <c r="UPV467" s="17"/>
      <c r="UPW467" s="17"/>
      <c r="UPX467" s="17"/>
      <c r="UPY467" s="17"/>
      <c r="UPZ467" s="17"/>
      <c r="UQA467" s="17"/>
      <c r="UQB467" s="17"/>
      <c r="UQC467" s="17"/>
      <c r="UQD467" s="17"/>
      <c r="UQE467" s="17"/>
      <c r="UQF467" s="17"/>
      <c r="UQG467" s="17"/>
      <c r="UQH467" s="17"/>
      <c r="UQI467" s="17"/>
      <c r="UQJ467" s="17"/>
      <c r="UQK467" s="17"/>
      <c r="UQL467" s="17"/>
      <c r="UQM467" s="17"/>
      <c r="UQN467" s="17"/>
      <c r="UQO467" s="17"/>
      <c r="UQP467" s="17"/>
      <c r="UQQ467" s="17"/>
      <c r="UQR467" s="17"/>
      <c r="UQS467" s="17"/>
      <c r="UQT467" s="17"/>
      <c r="UQU467" s="17"/>
      <c r="UQV467" s="17"/>
      <c r="UQW467" s="17"/>
      <c r="UQX467" s="17"/>
      <c r="UQY467" s="17"/>
      <c r="UQZ467" s="17"/>
      <c r="URA467" s="17"/>
      <c r="URB467" s="17"/>
      <c r="URC467" s="17"/>
      <c r="URD467" s="17"/>
      <c r="URE467" s="17"/>
      <c r="URF467" s="17"/>
      <c r="URG467" s="17"/>
      <c r="URH467" s="17"/>
      <c r="URI467" s="17"/>
      <c r="URJ467" s="17"/>
      <c r="URK467" s="17"/>
      <c r="URL467" s="17"/>
      <c r="URM467" s="17"/>
      <c r="URN467" s="17"/>
      <c r="URO467" s="17"/>
      <c r="URP467" s="17"/>
      <c r="URQ467" s="17"/>
      <c r="URR467" s="17"/>
      <c r="URS467" s="17"/>
      <c r="URT467" s="17"/>
      <c r="URU467" s="17"/>
      <c r="URV467" s="17"/>
      <c r="URW467" s="17"/>
      <c r="URX467" s="17"/>
      <c r="URY467" s="17"/>
      <c r="URZ467" s="17"/>
      <c r="USA467" s="17"/>
      <c r="USB467" s="17"/>
      <c r="USC467" s="17"/>
      <c r="USD467" s="17"/>
      <c r="USE467" s="17"/>
      <c r="USF467" s="17"/>
      <c r="USG467" s="17"/>
      <c r="USH467" s="17"/>
      <c r="USI467" s="17"/>
      <c r="USJ467" s="17"/>
      <c r="USK467" s="17"/>
      <c r="USL467" s="17"/>
      <c r="USM467" s="17"/>
      <c r="USN467" s="17"/>
      <c r="USO467" s="17"/>
      <c r="USP467" s="17"/>
      <c r="USQ467" s="17"/>
      <c r="USR467" s="17"/>
      <c r="USS467" s="17"/>
      <c r="UST467" s="17"/>
      <c r="USU467" s="17"/>
      <c r="USV467" s="17"/>
      <c r="USW467" s="17"/>
      <c r="USX467" s="17"/>
      <c r="USY467" s="17"/>
      <c r="USZ467" s="17"/>
      <c r="UTA467" s="17"/>
      <c r="UTB467" s="17"/>
      <c r="UTC467" s="17"/>
      <c r="UTD467" s="17"/>
      <c r="UTE467" s="17"/>
      <c r="UTF467" s="17"/>
      <c r="UTG467" s="17"/>
      <c r="UTH467" s="17"/>
      <c r="UTI467" s="17"/>
      <c r="UTJ467" s="17"/>
      <c r="UTK467" s="17"/>
      <c r="UTL467" s="17"/>
      <c r="UTM467" s="17"/>
      <c r="UTN467" s="17"/>
      <c r="UTO467" s="17"/>
      <c r="UTP467" s="17"/>
      <c r="UTQ467" s="17"/>
      <c r="UTR467" s="17"/>
      <c r="UTS467" s="17"/>
      <c r="UTT467" s="17"/>
      <c r="UTU467" s="17"/>
      <c r="UTV467" s="17"/>
      <c r="UTW467" s="17"/>
      <c r="UTX467" s="17"/>
      <c r="UTY467" s="17"/>
      <c r="UTZ467" s="17"/>
      <c r="UUA467" s="17"/>
      <c r="UUB467" s="17"/>
      <c r="UUC467" s="17"/>
      <c r="UUD467" s="17"/>
      <c r="UUE467" s="17"/>
      <c r="UUF467" s="17"/>
      <c r="UUG467" s="17"/>
      <c r="UUH467" s="17"/>
      <c r="UUI467" s="17"/>
      <c r="UUJ467" s="17"/>
      <c r="UUK467" s="17"/>
      <c r="UUL467" s="17"/>
      <c r="UUM467" s="17"/>
      <c r="UUN467" s="17"/>
      <c r="UUO467" s="17"/>
      <c r="UUP467" s="17"/>
      <c r="UUQ467" s="17"/>
      <c r="UUR467" s="17"/>
      <c r="UUS467" s="17"/>
      <c r="UUT467" s="17"/>
      <c r="UUU467" s="17"/>
      <c r="UUV467" s="17"/>
      <c r="UUW467" s="17"/>
      <c r="UUX467" s="17"/>
      <c r="UUY467" s="17"/>
      <c r="UUZ467" s="17"/>
      <c r="UVA467" s="17"/>
      <c r="UVB467" s="17"/>
      <c r="UVC467" s="17"/>
      <c r="UVD467" s="17"/>
      <c r="UVE467" s="17"/>
      <c r="UVF467" s="17"/>
      <c r="UVG467" s="17"/>
      <c r="UVH467" s="17"/>
      <c r="UVI467" s="17"/>
      <c r="UVJ467" s="17"/>
      <c r="UVK467" s="17"/>
      <c r="UVL467" s="17"/>
      <c r="UVM467" s="17"/>
      <c r="UVN467" s="17"/>
      <c r="UVO467" s="17"/>
      <c r="UVP467" s="17"/>
      <c r="UVQ467" s="17"/>
      <c r="UVR467" s="17"/>
      <c r="UVS467" s="17"/>
      <c r="UVT467" s="17"/>
      <c r="UVU467" s="17"/>
      <c r="UVV467" s="17"/>
      <c r="UVW467" s="17"/>
      <c r="UVX467" s="17"/>
      <c r="UVY467" s="17"/>
      <c r="UVZ467" s="17"/>
      <c r="UWA467" s="17"/>
      <c r="UWB467" s="17"/>
      <c r="UWC467" s="17"/>
      <c r="UWD467" s="17"/>
      <c r="UWE467" s="17"/>
      <c r="UWF467" s="17"/>
      <c r="UWG467" s="17"/>
      <c r="UWH467" s="17"/>
      <c r="UWI467" s="17"/>
      <c r="UWJ467" s="17"/>
      <c r="UWK467" s="17"/>
      <c r="UWL467" s="17"/>
      <c r="UWM467" s="17"/>
      <c r="UWN467" s="17"/>
      <c r="UWO467" s="17"/>
      <c r="UWP467" s="17"/>
      <c r="UWQ467" s="17"/>
      <c r="UWR467" s="17"/>
      <c r="UWS467" s="17"/>
      <c r="UWT467" s="17"/>
      <c r="UWU467" s="17"/>
      <c r="UWV467" s="17"/>
      <c r="UWW467" s="17"/>
      <c r="UWX467" s="17"/>
      <c r="UWY467" s="17"/>
      <c r="UWZ467" s="17"/>
      <c r="UXA467" s="17"/>
      <c r="UXB467" s="17"/>
      <c r="UXC467" s="17"/>
      <c r="UXD467" s="17"/>
      <c r="UXE467" s="17"/>
      <c r="UXF467" s="17"/>
      <c r="UXG467" s="17"/>
      <c r="UXH467" s="17"/>
      <c r="UXI467" s="17"/>
      <c r="UXJ467" s="17"/>
      <c r="UXK467" s="17"/>
      <c r="UXL467" s="17"/>
      <c r="UXM467" s="17"/>
      <c r="UXN467" s="17"/>
      <c r="UXO467" s="17"/>
      <c r="UXP467" s="17"/>
      <c r="UXQ467" s="17"/>
      <c r="UXR467" s="17"/>
      <c r="UXS467" s="17"/>
      <c r="UXT467" s="17"/>
      <c r="UXU467" s="17"/>
      <c r="UXV467" s="17"/>
      <c r="UXW467" s="17"/>
      <c r="UXX467" s="17"/>
      <c r="UXY467" s="17"/>
      <c r="UXZ467" s="17"/>
      <c r="UYA467" s="17"/>
      <c r="UYB467" s="17"/>
      <c r="UYC467" s="17"/>
      <c r="UYD467" s="17"/>
      <c r="UYE467" s="17"/>
      <c r="UYF467" s="17"/>
      <c r="UYG467" s="17"/>
      <c r="UYH467" s="17"/>
      <c r="UYI467" s="17"/>
      <c r="UYJ467" s="17"/>
      <c r="UYK467" s="17"/>
      <c r="UYL467" s="17"/>
      <c r="UYM467" s="17"/>
      <c r="UYN467" s="17"/>
      <c r="UYO467" s="17"/>
      <c r="UYP467" s="17"/>
      <c r="UYQ467" s="17"/>
      <c r="UYR467" s="17"/>
      <c r="UYS467" s="17"/>
      <c r="UYT467" s="17"/>
      <c r="UYU467" s="17"/>
      <c r="UYV467" s="17"/>
      <c r="UYW467" s="17"/>
      <c r="UYX467" s="17"/>
      <c r="UYY467" s="17"/>
      <c r="UYZ467" s="17"/>
      <c r="UZA467" s="17"/>
      <c r="UZB467" s="17"/>
      <c r="UZC467" s="17"/>
      <c r="UZD467" s="17"/>
      <c r="UZE467" s="17"/>
      <c r="UZF467" s="17"/>
      <c r="UZG467" s="17"/>
      <c r="UZH467" s="17"/>
      <c r="UZI467" s="17"/>
      <c r="UZJ467" s="17"/>
      <c r="UZK467" s="17"/>
      <c r="UZL467" s="17"/>
      <c r="UZM467" s="17"/>
      <c r="UZN467" s="17"/>
      <c r="UZO467" s="17"/>
      <c r="UZP467" s="17"/>
      <c r="UZQ467" s="17"/>
      <c r="UZR467" s="17"/>
      <c r="UZS467" s="17"/>
      <c r="UZT467" s="17"/>
      <c r="UZU467" s="17"/>
      <c r="UZV467" s="17"/>
      <c r="UZW467" s="17"/>
      <c r="UZX467" s="17"/>
      <c r="UZY467" s="17"/>
      <c r="UZZ467" s="17"/>
      <c r="VAA467" s="17"/>
      <c r="VAB467" s="17"/>
      <c r="VAC467" s="17"/>
      <c r="VAD467" s="17"/>
      <c r="VAE467" s="17"/>
      <c r="VAF467" s="17"/>
      <c r="VAG467" s="17"/>
      <c r="VAH467" s="17"/>
      <c r="VAI467" s="17"/>
      <c r="VAJ467" s="17"/>
      <c r="VAK467" s="17"/>
      <c r="VAL467" s="17"/>
      <c r="VAM467" s="17"/>
      <c r="VAN467" s="17"/>
      <c r="VAO467" s="17"/>
      <c r="VAP467" s="17"/>
      <c r="VAQ467" s="17"/>
      <c r="VAR467" s="17"/>
      <c r="VAS467" s="17"/>
      <c r="VAT467" s="17"/>
      <c r="VAU467" s="17"/>
      <c r="VAV467" s="17"/>
      <c r="VAW467" s="17"/>
      <c r="VAX467" s="17"/>
      <c r="VAY467" s="17"/>
      <c r="VAZ467" s="17"/>
      <c r="VBA467" s="17"/>
      <c r="VBB467" s="17"/>
      <c r="VBC467" s="17"/>
      <c r="VBD467" s="17"/>
      <c r="VBE467" s="17"/>
      <c r="VBF467" s="17"/>
      <c r="VBG467" s="17"/>
      <c r="VBH467" s="17"/>
      <c r="VBI467" s="17"/>
      <c r="VBJ467" s="17"/>
      <c r="VBK467" s="17"/>
      <c r="VBL467" s="17"/>
      <c r="VBM467" s="17"/>
      <c r="VBN467" s="17"/>
      <c r="VBO467" s="17"/>
      <c r="VBP467" s="17"/>
      <c r="VBQ467" s="17"/>
      <c r="VBR467" s="17"/>
      <c r="VBS467" s="17"/>
      <c r="VBT467" s="17"/>
      <c r="VBU467" s="17"/>
      <c r="VBV467" s="17"/>
      <c r="VBW467" s="17"/>
      <c r="VBX467" s="17"/>
      <c r="VBY467" s="17"/>
      <c r="VBZ467" s="17"/>
      <c r="VCA467" s="17"/>
      <c r="VCB467" s="17"/>
      <c r="VCC467" s="17"/>
      <c r="VCD467" s="17"/>
      <c r="VCE467" s="17"/>
      <c r="VCF467" s="17"/>
      <c r="VCG467" s="17"/>
      <c r="VCH467" s="17"/>
      <c r="VCI467" s="17"/>
      <c r="VCJ467" s="17"/>
      <c r="VCK467" s="17"/>
      <c r="VCL467" s="17"/>
      <c r="VCM467" s="17"/>
      <c r="VCN467" s="17"/>
      <c r="VCO467" s="17"/>
      <c r="VCP467" s="17"/>
      <c r="VCQ467" s="17"/>
      <c r="VCR467" s="17"/>
      <c r="VCS467" s="17"/>
      <c r="VCT467" s="17"/>
      <c r="VCU467" s="17"/>
      <c r="VCV467" s="17"/>
      <c r="VCW467" s="17"/>
      <c r="VCX467" s="17"/>
      <c r="VCY467" s="17"/>
      <c r="VCZ467" s="17"/>
      <c r="VDA467" s="17"/>
      <c r="VDB467" s="17"/>
      <c r="VDC467" s="17"/>
      <c r="VDD467" s="17"/>
      <c r="VDE467" s="17"/>
      <c r="VDF467" s="17"/>
      <c r="VDG467" s="17"/>
      <c r="VDH467" s="17"/>
      <c r="VDI467" s="17"/>
      <c r="VDJ467" s="17"/>
      <c r="VDK467" s="17"/>
      <c r="VDL467" s="17"/>
      <c r="VDM467" s="17"/>
      <c r="VDN467" s="17"/>
      <c r="VDO467" s="17"/>
      <c r="VDP467" s="17"/>
      <c r="VDQ467" s="17"/>
      <c r="VDR467" s="17"/>
      <c r="VDS467" s="17"/>
      <c r="VDT467" s="17"/>
      <c r="VDU467" s="17"/>
      <c r="VDV467" s="17"/>
      <c r="VDW467" s="17"/>
      <c r="VDX467" s="17"/>
      <c r="VDY467" s="17"/>
      <c r="VDZ467" s="17"/>
      <c r="VEA467" s="17"/>
      <c r="VEB467" s="17"/>
      <c r="VEC467" s="17"/>
      <c r="VED467" s="17"/>
      <c r="VEE467" s="17"/>
      <c r="VEF467" s="17"/>
      <c r="VEG467" s="17"/>
      <c r="VEH467" s="17"/>
      <c r="VEI467" s="17"/>
      <c r="VEJ467" s="17"/>
      <c r="VEK467" s="17"/>
      <c r="VEL467" s="17"/>
      <c r="VEM467" s="17"/>
      <c r="VEN467" s="17"/>
      <c r="VEO467" s="17"/>
      <c r="VEP467" s="17"/>
      <c r="VEQ467" s="17"/>
      <c r="VER467" s="17"/>
      <c r="VES467" s="17"/>
      <c r="VET467" s="17"/>
      <c r="VEU467" s="17"/>
      <c r="VEV467" s="17"/>
      <c r="VEW467" s="17"/>
      <c r="VEX467" s="17"/>
      <c r="VEY467" s="17"/>
      <c r="VEZ467" s="17"/>
      <c r="VFA467" s="17"/>
      <c r="VFB467" s="17"/>
      <c r="VFC467" s="17"/>
      <c r="VFD467" s="17"/>
      <c r="VFE467" s="17"/>
      <c r="VFF467" s="17"/>
      <c r="VFG467" s="17"/>
      <c r="VFH467" s="17"/>
      <c r="VFI467" s="17"/>
      <c r="VFJ467" s="17"/>
      <c r="VFK467" s="17"/>
      <c r="VFL467" s="17"/>
      <c r="VFM467" s="17"/>
      <c r="VFN467" s="17"/>
      <c r="VFO467" s="17"/>
      <c r="VFP467" s="17"/>
      <c r="VFQ467" s="17"/>
      <c r="VFR467" s="17"/>
      <c r="VFS467" s="17"/>
      <c r="VFT467" s="17"/>
      <c r="VFU467" s="17"/>
      <c r="VFV467" s="17"/>
      <c r="VFW467" s="17"/>
      <c r="VFX467" s="17"/>
      <c r="VFY467" s="17"/>
      <c r="VFZ467" s="17"/>
      <c r="VGA467" s="17"/>
      <c r="VGB467" s="17"/>
      <c r="VGC467" s="17"/>
      <c r="VGD467" s="17"/>
      <c r="VGE467" s="17"/>
      <c r="VGF467" s="17"/>
      <c r="VGG467" s="17"/>
      <c r="VGH467" s="17"/>
      <c r="VGI467" s="17"/>
      <c r="VGJ467" s="17"/>
      <c r="VGK467" s="17"/>
      <c r="VGL467" s="17"/>
      <c r="VGM467" s="17"/>
      <c r="VGN467" s="17"/>
      <c r="VGO467" s="17"/>
      <c r="VGP467" s="17"/>
      <c r="VGQ467" s="17"/>
      <c r="VGR467" s="17"/>
      <c r="VGS467" s="17"/>
      <c r="VGT467" s="17"/>
      <c r="VGU467" s="17"/>
      <c r="VGV467" s="17"/>
      <c r="VGW467" s="17"/>
      <c r="VGX467" s="17"/>
      <c r="VGY467" s="17"/>
      <c r="VGZ467" s="17"/>
      <c r="VHA467" s="17"/>
      <c r="VHB467" s="17"/>
      <c r="VHC467" s="17"/>
      <c r="VHD467" s="17"/>
      <c r="VHE467" s="17"/>
      <c r="VHF467" s="17"/>
      <c r="VHG467" s="17"/>
      <c r="VHH467" s="17"/>
      <c r="VHI467" s="17"/>
      <c r="VHJ467" s="17"/>
      <c r="VHK467" s="17"/>
      <c r="VHL467" s="17"/>
      <c r="VHM467" s="17"/>
      <c r="VHN467" s="17"/>
      <c r="VHO467" s="17"/>
      <c r="VHP467" s="17"/>
      <c r="VHQ467" s="17"/>
      <c r="VHR467" s="17"/>
      <c r="VHS467" s="17"/>
      <c r="VHT467" s="17"/>
      <c r="VHU467" s="17"/>
      <c r="VHV467" s="17"/>
      <c r="VHW467" s="17"/>
      <c r="VHX467" s="17"/>
      <c r="VHY467" s="17"/>
      <c r="VHZ467" s="17"/>
      <c r="VIA467" s="17"/>
      <c r="VIB467" s="17"/>
      <c r="VIC467" s="17"/>
      <c r="VID467" s="17"/>
      <c r="VIE467" s="17"/>
      <c r="VIF467" s="17"/>
      <c r="VIG467" s="17"/>
      <c r="VIH467" s="17"/>
      <c r="VII467" s="17"/>
      <c r="VIJ467" s="17"/>
      <c r="VIK467" s="17"/>
      <c r="VIL467" s="17"/>
      <c r="VIM467" s="17"/>
      <c r="VIN467" s="17"/>
      <c r="VIO467" s="17"/>
      <c r="VIP467" s="17"/>
      <c r="VIQ467" s="17"/>
      <c r="VIR467" s="17"/>
      <c r="VIS467" s="17"/>
      <c r="VIT467" s="17"/>
      <c r="VIU467" s="17"/>
      <c r="VIV467" s="17"/>
      <c r="VIW467" s="17"/>
      <c r="VIX467" s="17"/>
      <c r="VIY467" s="17"/>
      <c r="VIZ467" s="17"/>
      <c r="VJA467" s="17"/>
      <c r="VJB467" s="17"/>
      <c r="VJC467" s="17"/>
      <c r="VJD467" s="17"/>
      <c r="VJE467" s="17"/>
      <c r="VJF467" s="17"/>
      <c r="VJG467" s="17"/>
      <c r="VJH467" s="17"/>
      <c r="VJI467" s="17"/>
      <c r="VJJ467" s="17"/>
      <c r="VJK467" s="17"/>
      <c r="VJL467" s="17"/>
      <c r="VJM467" s="17"/>
      <c r="VJN467" s="17"/>
      <c r="VJO467" s="17"/>
      <c r="VJP467" s="17"/>
      <c r="VJQ467" s="17"/>
      <c r="VJR467" s="17"/>
      <c r="VJS467" s="17"/>
      <c r="VJT467" s="17"/>
      <c r="VJU467" s="17"/>
      <c r="VJV467" s="17"/>
      <c r="VJW467" s="17"/>
      <c r="VJX467" s="17"/>
      <c r="VJY467" s="17"/>
      <c r="VJZ467" s="17"/>
      <c r="VKA467" s="17"/>
      <c r="VKB467" s="17"/>
      <c r="VKC467" s="17"/>
      <c r="VKD467" s="17"/>
      <c r="VKE467" s="17"/>
      <c r="VKF467" s="17"/>
      <c r="VKG467" s="17"/>
      <c r="VKH467" s="17"/>
      <c r="VKI467" s="17"/>
      <c r="VKJ467" s="17"/>
      <c r="VKK467" s="17"/>
      <c r="VKL467" s="17"/>
      <c r="VKM467" s="17"/>
      <c r="VKN467" s="17"/>
      <c r="VKO467" s="17"/>
      <c r="VKP467" s="17"/>
      <c r="VKQ467" s="17"/>
      <c r="VKR467" s="17"/>
      <c r="VKS467" s="17"/>
      <c r="VKT467" s="17"/>
      <c r="VKU467" s="17"/>
      <c r="VKV467" s="17"/>
      <c r="VKW467" s="17"/>
      <c r="VKX467" s="17"/>
      <c r="VKY467" s="17"/>
      <c r="VKZ467" s="17"/>
      <c r="VLA467" s="17"/>
      <c r="VLB467" s="17"/>
      <c r="VLC467" s="17"/>
      <c r="VLD467" s="17"/>
      <c r="VLE467" s="17"/>
      <c r="VLF467" s="17"/>
      <c r="VLG467" s="17"/>
      <c r="VLH467" s="17"/>
      <c r="VLI467" s="17"/>
      <c r="VLJ467" s="17"/>
      <c r="VLK467" s="17"/>
      <c r="VLL467" s="17"/>
      <c r="VLM467" s="17"/>
      <c r="VLN467" s="17"/>
      <c r="VLO467" s="17"/>
      <c r="VLP467" s="17"/>
      <c r="VLQ467" s="17"/>
      <c r="VLR467" s="17"/>
      <c r="VLS467" s="17"/>
      <c r="VLT467" s="17"/>
      <c r="VLU467" s="17"/>
      <c r="VLV467" s="17"/>
      <c r="VLW467" s="17"/>
      <c r="VLX467" s="17"/>
      <c r="VLY467" s="17"/>
      <c r="VLZ467" s="17"/>
      <c r="VMA467" s="17"/>
      <c r="VMB467" s="17"/>
      <c r="VMC467" s="17"/>
      <c r="VMD467" s="17"/>
      <c r="VME467" s="17"/>
      <c r="VMF467" s="17"/>
      <c r="VMG467" s="17"/>
      <c r="VMH467" s="17"/>
      <c r="VMI467" s="17"/>
      <c r="VMJ467" s="17"/>
      <c r="VMK467" s="17"/>
      <c r="VML467" s="17"/>
      <c r="VMM467" s="17"/>
      <c r="VMN467" s="17"/>
      <c r="VMO467" s="17"/>
      <c r="VMP467" s="17"/>
      <c r="VMQ467" s="17"/>
      <c r="VMR467" s="17"/>
      <c r="VMS467" s="17"/>
      <c r="VMT467" s="17"/>
      <c r="VMU467" s="17"/>
      <c r="VMV467" s="17"/>
      <c r="VMW467" s="17"/>
      <c r="VMX467" s="17"/>
      <c r="VMY467" s="17"/>
      <c r="VMZ467" s="17"/>
      <c r="VNA467" s="17"/>
      <c r="VNB467" s="17"/>
      <c r="VNC467" s="17"/>
      <c r="VND467" s="17"/>
      <c r="VNE467" s="17"/>
      <c r="VNF467" s="17"/>
      <c r="VNG467" s="17"/>
      <c r="VNH467" s="17"/>
      <c r="VNI467" s="17"/>
      <c r="VNJ467" s="17"/>
      <c r="VNK467" s="17"/>
      <c r="VNL467" s="17"/>
      <c r="VNM467" s="17"/>
      <c r="VNN467" s="17"/>
      <c r="VNO467" s="17"/>
      <c r="VNP467" s="17"/>
      <c r="VNQ467" s="17"/>
      <c r="VNR467" s="17"/>
      <c r="VNS467" s="17"/>
      <c r="VNT467" s="17"/>
      <c r="VNU467" s="17"/>
      <c r="VNV467" s="17"/>
      <c r="VNW467" s="17"/>
      <c r="VNX467" s="17"/>
      <c r="VNY467" s="17"/>
      <c r="VNZ467" s="17"/>
      <c r="VOA467" s="17"/>
      <c r="VOB467" s="17"/>
      <c r="VOC467" s="17"/>
      <c r="VOD467" s="17"/>
      <c r="VOE467" s="17"/>
      <c r="VOF467" s="17"/>
      <c r="VOG467" s="17"/>
      <c r="VOH467" s="17"/>
      <c r="VOI467" s="17"/>
      <c r="VOJ467" s="17"/>
      <c r="VOK467" s="17"/>
      <c r="VOL467" s="17"/>
      <c r="VOM467" s="17"/>
      <c r="VON467" s="17"/>
      <c r="VOO467" s="17"/>
      <c r="VOP467" s="17"/>
      <c r="VOQ467" s="17"/>
      <c r="VOR467" s="17"/>
      <c r="VOS467" s="17"/>
      <c r="VOT467" s="17"/>
      <c r="VOU467" s="17"/>
      <c r="VOV467" s="17"/>
      <c r="VOW467" s="17"/>
      <c r="VOX467" s="17"/>
      <c r="VOY467" s="17"/>
      <c r="VOZ467" s="17"/>
      <c r="VPA467" s="17"/>
      <c r="VPB467" s="17"/>
      <c r="VPC467" s="17"/>
      <c r="VPD467" s="17"/>
      <c r="VPE467" s="17"/>
      <c r="VPF467" s="17"/>
      <c r="VPG467" s="17"/>
      <c r="VPH467" s="17"/>
      <c r="VPI467" s="17"/>
      <c r="VPJ467" s="17"/>
      <c r="VPK467" s="17"/>
      <c r="VPL467" s="17"/>
      <c r="VPM467" s="17"/>
      <c r="VPN467" s="17"/>
      <c r="VPO467" s="17"/>
      <c r="VPP467" s="17"/>
      <c r="VPQ467" s="17"/>
      <c r="VPR467" s="17"/>
      <c r="VPS467" s="17"/>
      <c r="VPT467" s="17"/>
      <c r="VPU467" s="17"/>
      <c r="VPV467" s="17"/>
      <c r="VPW467" s="17"/>
      <c r="VPX467" s="17"/>
      <c r="VPY467" s="17"/>
      <c r="VPZ467" s="17"/>
      <c r="VQA467" s="17"/>
      <c r="VQB467" s="17"/>
      <c r="VQC467" s="17"/>
      <c r="VQD467" s="17"/>
      <c r="VQE467" s="17"/>
      <c r="VQF467" s="17"/>
      <c r="VQG467" s="17"/>
      <c r="VQH467" s="17"/>
      <c r="VQI467" s="17"/>
      <c r="VQJ467" s="17"/>
      <c r="VQK467" s="17"/>
      <c r="VQL467" s="17"/>
      <c r="VQM467" s="17"/>
      <c r="VQN467" s="17"/>
      <c r="VQO467" s="17"/>
      <c r="VQP467" s="17"/>
      <c r="VQQ467" s="17"/>
      <c r="VQR467" s="17"/>
      <c r="VQS467" s="17"/>
      <c r="VQT467" s="17"/>
      <c r="VQU467" s="17"/>
      <c r="VQV467" s="17"/>
      <c r="VQW467" s="17"/>
      <c r="VQX467" s="17"/>
      <c r="VQY467" s="17"/>
      <c r="VQZ467" s="17"/>
      <c r="VRA467" s="17"/>
      <c r="VRB467" s="17"/>
      <c r="VRC467" s="17"/>
      <c r="VRD467" s="17"/>
      <c r="VRE467" s="17"/>
      <c r="VRF467" s="17"/>
      <c r="VRG467" s="17"/>
      <c r="VRH467" s="17"/>
      <c r="VRI467" s="17"/>
      <c r="VRJ467" s="17"/>
      <c r="VRK467" s="17"/>
      <c r="VRL467" s="17"/>
      <c r="VRM467" s="17"/>
      <c r="VRN467" s="17"/>
      <c r="VRO467" s="17"/>
      <c r="VRP467" s="17"/>
      <c r="VRQ467" s="17"/>
      <c r="VRR467" s="17"/>
      <c r="VRS467" s="17"/>
      <c r="VRT467" s="17"/>
      <c r="VRU467" s="17"/>
      <c r="VRV467" s="17"/>
      <c r="VRW467" s="17"/>
      <c r="VRX467" s="17"/>
      <c r="VRY467" s="17"/>
      <c r="VRZ467" s="17"/>
      <c r="VSA467" s="17"/>
      <c r="VSB467" s="17"/>
      <c r="VSC467" s="17"/>
      <c r="VSD467" s="17"/>
      <c r="VSE467" s="17"/>
      <c r="VSF467" s="17"/>
      <c r="VSG467" s="17"/>
      <c r="VSH467" s="17"/>
      <c r="VSI467" s="17"/>
      <c r="VSJ467" s="17"/>
      <c r="VSK467" s="17"/>
      <c r="VSL467" s="17"/>
      <c r="VSM467" s="17"/>
      <c r="VSN467" s="17"/>
      <c r="VSO467" s="17"/>
      <c r="VSP467" s="17"/>
      <c r="VSQ467" s="17"/>
      <c r="VSR467" s="17"/>
      <c r="VSS467" s="17"/>
      <c r="VST467" s="17"/>
      <c r="VSU467" s="17"/>
      <c r="VSV467" s="17"/>
      <c r="VSW467" s="17"/>
      <c r="VSX467" s="17"/>
      <c r="VSY467" s="17"/>
      <c r="VSZ467" s="17"/>
      <c r="VTA467" s="17"/>
      <c r="VTB467" s="17"/>
      <c r="VTC467" s="17"/>
      <c r="VTD467" s="17"/>
      <c r="VTE467" s="17"/>
      <c r="VTF467" s="17"/>
      <c r="VTG467" s="17"/>
      <c r="VTH467" s="17"/>
      <c r="VTI467" s="17"/>
      <c r="VTJ467" s="17"/>
      <c r="VTK467" s="17"/>
      <c r="VTL467" s="17"/>
      <c r="VTM467" s="17"/>
      <c r="VTN467" s="17"/>
      <c r="VTO467" s="17"/>
      <c r="VTP467" s="17"/>
      <c r="VTQ467" s="17"/>
      <c r="VTR467" s="17"/>
      <c r="VTS467" s="17"/>
      <c r="VTT467" s="17"/>
      <c r="VTU467" s="17"/>
      <c r="VTV467" s="17"/>
      <c r="VTW467" s="17"/>
      <c r="VTX467" s="17"/>
      <c r="VTY467" s="17"/>
      <c r="VTZ467" s="17"/>
      <c r="VUA467" s="17"/>
      <c r="VUB467" s="17"/>
      <c r="VUC467" s="17"/>
      <c r="VUD467" s="17"/>
      <c r="VUE467" s="17"/>
      <c r="VUF467" s="17"/>
      <c r="VUG467" s="17"/>
      <c r="VUH467" s="17"/>
      <c r="VUI467" s="17"/>
      <c r="VUJ467" s="17"/>
      <c r="VUK467" s="17"/>
      <c r="VUL467" s="17"/>
      <c r="VUM467" s="17"/>
      <c r="VUN467" s="17"/>
      <c r="VUO467" s="17"/>
      <c r="VUP467" s="17"/>
      <c r="VUQ467" s="17"/>
      <c r="VUR467" s="17"/>
      <c r="VUS467" s="17"/>
      <c r="VUT467" s="17"/>
      <c r="VUU467" s="17"/>
      <c r="VUV467" s="17"/>
      <c r="VUW467" s="17"/>
      <c r="VUX467" s="17"/>
      <c r="VUY467" s="17"/>
      <c r="VUZ467" s="17"/>
      <c r="VVA467" s="17"/>
      <c r="VVB467" s="17"/>
      <c r="VVC467" s="17"/>
      <c r="VVD467" s="17"/>
      <c r="VVE467" s="17"/>
      <c r="VVF467" s="17"/>
      <c r="VVG467" s="17"/>
      <c r="VVH467" s="17"/>
      <c r="VVI467" s="17"/>
      <c r="VVJ467" s="17"/>
      <c r="VVK467" s="17"/>
      <c r="VVL467" s="17"/>
      <c r="VVM467" s="17"/>
      <c r="VVN467" s="17"/>
      <c r="VVO467" s="17"/>
      <c r="VVP467" s="17"/>
      <c r="VVQ467" s="17"/>
      <c r="VVR467" s="17"/>
      <c r="VVS467" s="17"/>
      <c r="VVT467" s="17"/>
      <c r="VVU467" s="17"/>
      <c r="VVV467" s="17"/>
      <c r="VVW467" s="17"/>
      <c r="VVX467" s="17"/>
      <c r="VVY467" s="17"/>
      <c r="VVZ467" s="17"/>
      <c r="VWA467" s="17"/>
      <c r="VWB467" s="17"/>
      <c r="VWC467" s="17"/>
      <c r="VWD467" s="17"/>
      <c r="VWE467" s="17"/>
      <c r="VWF467" s="17"/>
      <c r="VWG467" s="17"/>
      <c r="VWH467" s="17"/>
      <c r="VWI467" s="17"/>
      <c r="VWJ467" s="17"/>
      <c r="VWK467" s="17"/>
      <c r="VWL467" s="17"/>
      <c r="VWM467" s="17"/>
      <c r="VWN467" s="17"/>
      <c r="VWO467" s="17"/>
      <c r="VWP467" s="17"/>
      <c r="VWQ467" s="17"/>
      <c r="VWR467" s="17"/>
      <c r="VWS467" s="17"/>
      <c r="VWT467" s="17"/>
      <c r="VWU467" s="17"/>
      <c r="VWV467" s="17"/>
      <c r="VWW467" s="17"/>
      <c r="VWX467" s="17"/>
      <c r="VWY467" s="17"/>
      <c r="VWZ467" s="17"/>
      <c r="VXA467" s="17"/>
      <c r="VXB467" s="17"/>
      <c r="VXC467" s="17"/>
      <c r="VXD467" s="17"/>
      <c r="VXE467" s="17"/>
      <c r="VXF467" s="17"/>
      <c r="VXG467" s="17"/>
      <c r="VXH467" s="17"/>
      <c r="VXI467" s="17"/>
      <c r="VXJ467" s="17"/>
      <c r="VXK467" s="17"/>
      <c r="VXL467" s="17"/>
      <c r="VXM467" s="17"/>
      <c r="VXN467" s="17"/>
      <c r="VXO467" s="17"/>
      <c r="VXP467" s="17"/>
      <c r="VXQ467" s="17"/>
      <c r="VXR467" s="17"/>
      <c r="VXS467" s="17"/>
      <c r="VXT467" s="17"/>
      <c r="VXU467" s="17"/>
      <c r="VXV467" s="17"/>
      <c r="VXW467" s="17"/>
      <c r="VXX467" s="17"/>
      <c r="VXY467" s="17"/>
      <c r="VXZ467" s="17"/>
      <c r="VYA467" s="17"/>
      <c r="VYB467" s="17"/>
      <c r="VYC467" s="17"/>
      <c r="VYD467" s="17"/>
      <c r="VYE467" s="17"/>
      <c r="VYF467" s="17"/>
      <c r="VYG467" s="17"/>
      <c r="VYH467" s="17"/>
      <c r="VYI467" s="17"/>
      <c r="VYJ467" s="17"/>
      <c r="VYK467" s="17"/>
      <c r="VYL467" s="17"/>
      <c r="VYM467" s="17"/>
      <c r="VYN467" s="17"/>
      <c r="VYO467" s="17"/>
      <c r="VYP467" s="17"/>
      <c r="VYQ467" s="17"/>
      <c r="VYR467" s="17"/>
      <c r="VYS467" s="17"/>
      <c r="VYT467" s="17"/>
      <c r="VYU467" s="17"/>
      <c r="VYV467" s="17"/>
      <c r="VYW467" s="17"/>
      <c r="VYX467" s="17"/>
      <c r="VYY467" s="17"/>
      <c r="VYZ467" s="17"/>
      <c r="VZA467" s="17"/>
      <c r="VZB467" s="17"/>
      <c r="VZC467" s="17"/>
      <c r="VZD467" s="17"/>
      <c r="VZE467" s="17"/>
      <c r="VZF467" s="17"/>
      <c r="VZG467" s="17"/>
      <c r="VZH467" s="17"/>
      <c r="VZI467" s="17"/>
      <c r="VZJ467" s="17"/>
      <c r="VZK467" s="17"/>
      <c r="VZL467" s="17"/>
      <c r="VZM467" s="17"/>
      <c r="VZN467" s="17"/>
      <c r="VZO467" s="17"/>
      <c r="VZP467" s="17"/>
      <c r="VZQ467" s="17"/>
      <c r="VZR467" s="17"/>
      <c r="VZS467" s="17"/>
      <c r="VZT467" s="17"/>
      <c r="VZU467" s="17"/>
      <c r="VZV467" s="17"/>
      <c r="VZW467" s="17"/>
      <c r="VZX467" s="17"/>
      <c r="VZY467" s="17"/>
      <c r="VZZ467" s="17"/>
      <c r="WAA467" s="17"/>
      <c r="WAB467" s="17"/>
      <c r="WAC467" s="17"/>
      <c r="WAD467" s="17"/>
      <c r="WAE467" s="17"/>
      <c r="WAF467" s="17"/>
      <c r="WAG467" s="17"/>
      <c r="WAH467" s="17"/>
      <c r="WAI467" s="17"/>
      <c r="WAJ467" s="17"/>
      <c r="WAK467" s="17"/>
      <c r="WAL467" s="17"/>
      <c r="WAM467" s="17"/>
      <c r="WAN467" s="17"/>
      <c r="WAO467" s="17"/>
      <c r="WAP467" s="17"/>
      <c r="WAQ467" s="17"/>
      <c r="WAR467" s="17"/>
      <c r="WAS467" s="17"/>
      <c r="WAT467" s="17"/>
      <c r="WAU467" s="17"/>
      <c r="WAV467" s="17"/>
      <c r="WAW467" s="17"/>
      <c r="WAX467" s="17"/>
      <c r="WAY467" s="17"/>
      <c r="WAZ467" s="17"/>
      <c r="WBA467" s="17"/>
      <c r="WBB467" s="17"/>
      <c r="WBC467" s="17"/>
      <c r="WBD467" s="17"/>
      <c r="WBE467" s="17"/>
      <c r="WBF467" s="17"/>
      <c r="WBG467" s="17"/>
      <c r="WBH467" s="17"/>
      <c r="WBI467" s="17"/>
      <c r="WBJ467" s="17"/>
      <c r="WBK467" s="17"/>
      <c r="WBL467" s="17"/>
      <c r="WBM467" s="17"/>
      <c r="WBN467" s="17"/>
      <c r="WBO467" s="17"/>
      <c r="WBP467" s="17"/>
      <c r="WBQ467" s="17"/>
      <c r="WBR467" s="17"/>
      <c r="WBS467" s="17"/>
      <c r="WBT467" s="17"/>
      <c r="WBU467" s="17"/>
      <c r="WBV467" s="17"/>
      <c r="WBW467" s="17"/>
      <c r="WBX467" s="17"/>
      <c r="WBY467" s="17"/>
      <c r="WBZ467" s="17"/>
      <c r="WCA467" s="17"/>
      <c r="WCB467" s="17"/>
      <c r="WCC467" s="17"/>
      <c r="WCD467" s="17"/>
      <c r="WCE467" s="17"/>
      <c r="WCF467" s="17"/>
      <c r="WCG467" s="17"/>
      <c r="WCH467" s="17"/>
      <c r="WCI467" s="17"/>
      <c r="WCJ467" s="17"/>
      <c r="WCK467" s="17"/>
      <c r="WCL467" s="17"/>
      <c r="WCM467" s="17"/>
      <c r="WCN467" s="17"/>
      <c r="WCO467" s="17"/>
      <c r="WCP467" s="17"/>
      <c r="WCQ467" s="17"/>
      <c r="WCR467" s="17"/>
      <c r="WCS467" s="17"/>
      <c r="WCT467" s="17"/>
      <c r="WCU467" s="17"/>
      <c r="WCV467" s="17"/>
      <c r="WCW467" s="17"/>
      <c r="WCX467" s="17"/>
      <c r="WCY467" s="17"/>
      <c r="WCZ467" s="17"/>
      <c r="WDA467" s="17"/>
      <c r="WDB467" s="17"/>
      <c r="WDC467" s="17"/>
      <c r="WDD467" s="17"/>
      <c r="WDE467" s="17"/>
      <c r="WDF467" s="17"/>
      <c r="WDG467" s="17"/>
      <c r="WDH467" s="17"/>
      <c r="WDI467" s="17"/>
      <c r="WDJ467" s="17"/>
      <c r="WDK467" s="17"/>
      <c r="WDL467" s="17"/>
      <c r="WDM467" s="17"/>
      <c r="WDN467" s="17"/>
      <c r="WDO467" s="17"/>
      <c r="WDP467" s="17"/>
      <c r="WDQ467" s="17"/>
      <c r="WDR467" s="17"/>
      <c r="WDS467" s="17"/>
      <c r="WDT467" s="17"/>
      <c r="WDU467" s="17"/>
      <c r="WDV467" s="17"/>
      <c r="WDW467" s="17"/>
      <c r="WDX467" s="17"/>
      <c r="WDY467" s="17"/>
      <c r="WDZ467" s="17"/>
      <c r="WEA467" s="17"/>
      <c r="WEB467" s="17"/>
      <c r="WEC467" s="17"/>
      <c r="WED467" s="17"/>
      <c r="WEE467" s="17"/>
      <c r="WEF467" s="17"/>
      <c r="WEG467" s="17"/>
      <c r="WEH467" s="17"/>
      <c r="WEI467" s="17"/>
      <c r="WEJ467" s="17"/>
      <c r="WEK467" s="17"/>
      <c r="WEL467" s="17"/>
      <c r="WEM467" s="17"/>
      <c r="WEN467" s="17"/>
      <c r="WEO467" s="17"/>
      <c r="WEP467" s="17"/>
      <c r="WEQ467" s="17"/>
      <c r="WER467" s="17"/>
      <c r="WES467" s="17"/>
      <c r="WET467" s="17"/>
      <c r="WEU467" s="17"/>
      <c r="WEV467" s="17"/>
      <c r="WEW467" s="17"/>
      <c r="WEX467" s="17"/>
      <c r="WEY467" s="17"/>
      <c r="WEZ467" s="17"/>
      <c r="WFA467" s="17"/>
      <c r="WFB467" s="17"/>
      <c r="WFC467" s="17"/>
      <c r="WFD467" s="17"/>
      <c r="WFE467" s="17"/>
      <c r="WFF467" s="17"/>
      <c r="WFG467" s="17"/>
      <c r="WFH467" s="17"/>
      <c r="WFI467" s="17"/>
      <c r="WFJ467" s="17"/>
      <c r="WFK467" s="17"/>
      <c r="WFL467" s="17"/>
      <c r="WFM467" s="17"/>
      <c r="WFN467" s="17"/>
      <c r="WFO467" s="17"/>
      <c r="WFP467" s="17"/>
      <c r="WFQ467" s="17"/>
      <c r="WFR467" s="17"/>
      <c r="WFS467" s="17"/>
      <c r="WFT467" s="17"/>
      <c r="WFU467" s="17"/>
      <c r="WFV467" s="17"/>
      <c r="WFW467" s="17"/>
      <c r="WFX467" s="17"/>
      <c r="WFY467" s="17"/>
      <c r="WFZ467" s="17"/>
      <c r="WGA467" s="17"/>
      <c r="WGB467" s="17"/>
      <c r="WGC467" s="17"/>
      <c r="WGD467" s="17"/>
      <c r="WGE467" s="17"/>
      <c r="WGF467" s="17"/>
      <c r="WGG467" s="17"/>
      <c r="WGH467" s="17"/>
      <c r="WGI467" s="17"/>
      <c r="WGJ467" s="17"/>
      <c r="WGK467" s="17"/>
      <c r="WGL467" s="17"/>
      <c r="WGM467" s="17"/>
      <c r="WGN467" s="17"/>
      <c r="WGO467" s="17"/>
      <c r="WGP467" s="17"/>
      <c r="WGQ467" s="17"/>
      <c r="WGR467" s="17"/>
      <c r="WGS467" s="17"/>
      <c r="WGT467" s="17"/>
      <c r="WGU467" s="17"/>
      <c r="WGV467" s="17"/>
      <c r="WGW467" s="17"/>
      <c r="WGX467" s="17"/>
      <c r="WGY467" s="17"/>
      <c r="WGZ467" s="17"/>
      <c r="WHA467" s="17"/>
      <c r="WHB467" s="17"/>
      <c r="WHC467" s="17"/>
      <c r="WHD467" s="17"/>
      <c r="WHE467" s="17"/>
      <c r="WHF467" s="17"/>
      <c r="WHG467" s="17"/>
      <c r="WHH467" s="17"/>
      <c r="WHI467" s="17"/>
      <c r="WHJ467" s="17"/>
      <c r="WHK467" s="17"/>
      <c r="WHL467" s="17"/>
      <c r="WHM467" s="17"/>
      <c r="WHN467" s="17"/>
      <c r="WHO467" s="17"/>
      <c r="WHP467" s="17"/>
      <c r="WHQ467" s="17"/>
      <c r="WHR467" s="17"/>
      <c r="WHS467" s="17"/>
      <c r="WHT467" s="17"/>
      <c r="WHU467" s="17"/>
      <c r="WHV467" s="17"/>
      <c r="WHW467" s="17"/>
      <c r="WHX467" s="17"/>
      <c r="WHY467" s="17"/>
      <c r="WHZ467" s="17"/>
      <c r="WIA467" s="17"/>
      <c r="WIB467" s="17"/>
      <c r="WIC467" s="17"/>
      <c r="WID467" s="17"/>
      <c r="WIE467" s="17"/>
      <c r="WIF467" s="17"/>
      <c r="WIG467" s="17"/>
      <c r="WIH467" s="17"/>
      <c r="WII467" s="17"/>
      <c r="WIJ467" s="17"/>
      <c r="WIK467" s="17"/>
      <c r="WIL467" s="17"/>
      <c r="WIM467" s="17"/>
      <c r="WIN467" s="17"/>
      <c r="WIO467" s="17"/>
      <c r="WIP467" s="17"/>
      <c r="WIQ467" s="17"/>
      <c r="WIR467" s="17"/>
      <c r="WIS467" s="17"/>
      <c r="WIT467" s="17"/>
      <c r="WIU467" s="17"/>
      <c r="WIV467" s="17"/>
      <c r="WIW467" s="17"/>
      <c r="WIX467" s="17"/>
      <c r="WIY467" s="17"/>
      <c r="WIZ467" s="17"/>
      <c r="WJA467" s="17"/>
      <c r="WJB467" s="17"/>
      <c r="WJC467" s="17"/>
      <c r="WJD467" s="17"/>
      <c r="WJE467" s="17"/>
      <c r="WJF467" s="17"/>
      <c r="WJG467" s="17"/>
      <c r="WJH467" s="17"/>
      <c r="WJI467" s="17"/>
      <c r="WJJ467" s="17"/>
      <c r="WJK467" s="17"/>
      <c r="WJL467" s="17"/>
      <c r="WJM467" s="17"/>
      <c r="WJN467" s="17"/>
      <c r="WJO467" s="17"/>
      <c r="WJP467" s="17"/>
      <c r="WJQ467" s="17"/>
      <c r="WJR467" s="17"/>
      <c r="WJS467" s="17"/>
      <c r="WJT467" s="17"/>
      <c r="WJU467" s="17"/>
      <c r="WJV467" s="17"/>
      <c r="WJW467" s="17"/>
      <c r="WJX467" s="17"/>
      <c r="WJY467" s="17"/>
      <c r="WJZ467" s="17"/>
      <c r="WKA467" s="17"/>
      <c r="WKB467" s="17"/>
      <c r="WKC467" s="17"/>
      <c r="WKD467" s="17"/>
      <c r="WKE467" s="17"/>
      <c r="WKF467" s="17"/>
      <c r="WKG467" s="17"/>
      <c r="WKH467" s="17"/>
      <c r="WKI467" s="17"/>
      <c r="WKJ467" s="17"/>
      <c r="WKK467" s="17"/>
      <c r="WKL467" s="17"/>
      <c r="WKM467" s="17"/>
      <c r="WKN467" s="17"/>
      <c r="WKO467" s="17"/>
      <c r="WKP467" s="17"/>
      <c r="WKQ467" s="17"/>
      <c r="WKR467" s="17"/>
      <c r="WKS467" s="17"/>
      <c r="WKT467" s="17"/>
      <c r="WKU467" s="17"/>
      <c r="WKV467" s="17"/>
      <c r="WKW467" s="17"/>
      <c r="WKX467" s="17"/>
      <c r="WKY467" s="17"/>
      <c r="WKZ467" s="17"/>
      <c r="WLA467" s="17"/>
      <c r="WLB467" s="17"/>
      <c r="WLC467" s="17"/>
      <c r="WLD467" s="17"/>
      <c r="WLE467" s="17"/>
      <c r="WLF467" s="17"/>
      <c r="WLG467" s="17"/>
      <c r="WLH467" s="17"/>
      <c r="WLI467" s="17"/>
      <c r="WLJ467" s="17"/>
      <c r="WLK467" s="17"/>
      <c r="WLL467" s="17"/>
      <c r="WLM467" s="17"/>
      <c r="WLN467" s="17"/>
      <c r="WLO467" s="17"/>
      <c r="WLP467" s="17"/>
      <c r="WLQ467" s="17"/>
      <c r="WLR467" s="17"/>
      <c r="WLS467" s="17"/>
      <c r="WLT467" s="17"/>
      <c r="WLU467" s="17"/>
      <c r="WLV467" s="17"/>
      <c r="WLW467" s="17"/>
      <c r="WLX467" s="17"/>
      <c r="WLY467" s="17"/>
      <c r="WLZ467" s="17"/>
      <c r="WMA467" s="17"/>
      <c r="WMB467" s="17"/>
      <c r="WMC467" s="17"/>
      <c r="WMD467" s="17"/>
      <c r="WME467" s="17"/>
      <c r="WMF467" s="17"/>
      <c r="WMG467" s="17"/>
      <c r="WMH467" s="17"/>
      <c r="WMI467" s="17"/>
      <c r="WMJ467" s="17"/>
      <c r="WMK467" s="17"/>
      <c r="WML467" s="17"/>
      <c r="WMM467" s="17"/>
      <c r="WMN467" s="17"/>
      <c r="WMO467" s="17"/>
      <c r="WMP467" s="17"/>
      <c r="WMQ467" s="17"/>
      <c r="WMR467" s="17"/>
      <c r="WMS467" s="17"/>
      <c r="WMT467" s="17"/>
      <c r="WMU467" s="17"/>
      <c r="WMV467" s="17"/>
      <c r="WMW467" s="17"/>
      <c r="WMX467" s="17"/>
      <c r="WMY467" s="17"/>
      <c r="WMZ467" s="17"/>
      <c r="WNA467" s="17"/>
      <c r="WNB467" s="17"/>
      <c r="WNC467" s="17"/>
      <c r="WND467" s="17"/>
      <c r="WNE467" s="17"/>
      <c r="WNF467" s="17"/>
      <c r="WNG467" s="17"/>
      <c r="WNH467" s="17"/>
      <c r="WNI467" s="17"/>
      <c r="WNJ467" s="17"/>
      <c r="WNK467" s="17"/>
      <c r="WNL467" s="17"/>
      <c r="WNM467" s="17"/>
      <c r="WNN467" s="17"/>
      <c r="WNO467" s="17"/>
      <c r="WNP467" s="17"/>
      <c r="WNQ467" s="17"/>
      <c r="WNR467" s="17"/>
      <c r="WNS467" s="17"/>
      <c r="WNT467" s="17"/>
      <c r="WNU467" s="17"/>
      <c r="WNV467" s="17"/>
      <c r="WNW467" s="17"/>
      <c r="WNX467" s="17"/>
      <c r="WNY467" s="17"/>
      <c r="WNZ467" s="17"/>
      <c r="WOA467" s="17"/>
      <c r="WOB467" s="17"/>
      <c r="WOC467" s="17"/>
      <c r="WOD467" s="17"/>
      <c r="WOE467" s="17"/>
      <c r="WOF467" s="17"/>
      <c r="WOG467" s="17"/>
      <c r="WOH467" s="17"/>
      <c r="WOI467" s="17"/>
      <c r="WOJ467" s="17"/>
      <c r="WOK467" s="17"/>
      <c r="WOL467" s="17"/>
      <c r="WOM467" s="17"/>
      <c r="WON467" s="17"/>
      <c r="WOO467" s="17"/>
      <c r="WOP467" s="17"/>
      <c r="WOQ467" s="17"/>
      <c r="WOR467" s="17"/>
      <c r="WOS467" s="17"/>
      <c r="WOT467" s="17"/>
      <c r="WOU467" s="17"/>
      <c r="WOV467" s="17"/>
      <c r="WOW467" s="17"/>
      <c r="WOX467" s="17"/>
      <c r="WOY467" s="17"/>
      <c r="WOZ467" s="17"/>
      <c r="WPA467" s="17"/>
      <c r="WPB467" s="17"/>
      <c r="WPC467" s="17"/>
      <c r="WPD467" s="17"/>
      <c r="WPE467" s="17"/>
      <c r="WPF467" s="17"/>
      <c r="WPG467" s="17"/>
      <c r="WPH467" s="17"/>
      <c r="WPI467" s="17"/>
      <c r="WPJ467" s="17"/>
      <c r="WPK467" s="17"/>
      <c r="WPL467" s="17"/>
      <c r="WPM467" s="17"/>
      <c r="WPN467" s="17"/>
      <c r="WPO467" s="17"/>
      <c r="WPP467" s="17"/>
      <c r="WPQ467" s="17"/>
      <c r="WPR467" s="17"/>
      <c r="WPS467" s="17"/>
      <c r="WPT467" s="17"/>
      <c r="WPU467" s="17"/>
      <c r="WPV467" s="17"/>
      <c r="WPW467" s="17"/>
      <c r="WPX467" s="17"/>
      <c r="WPY467" s="17"/>
      <c r="WPZ467" s="17"/>
      <c r="WQA467" s="17"/>
      <c r="WQB467" s="17"/>
      <c r="WQC467" s="17"/>
      <c r="WQD467" s="17"/>
      <c r="WQE467" s="17"/>
      <c r="WQF467" s="17"/>
      <c r="WQG467" s="17"/>
      <c r="WQH467" s="17"/>
      <c r="WQI467" s="17"/>
      <c r="WQJ467" s="17"/>
      <c r="WQK467" s="17"/>
      <c r="WQL467" s="17"/>
      <c r="WQM467" s="17"/>
      <c r="WQN467" s="17"/>
      <c r="WQO467" s="17"/>
      <c r="WQP467" s="17"/>
      <c r="WQQ467" s="17"/>
      <c r="WQR467" s="17"/>
      <c r="WQS467" s="17"/>
      <c r="WQT467" s="17"/>
      <c r="WQU467" s="17"/>
      <c r="WQV467" s="17"/>
      <c r="WQW467" s="17"/>
      <c r="WQX467" s="17"/>
      <c r="WQY467" s="17"/>
      <c r="WQZ467" s="17"/>
      <c r="WRA467" s="17"/>
      <c r="WRB467" s="17"/>
      <c r="WRC467" s="17"/>
      <c r="WRD467" s="17"/>
      <c r="WRE467" s="17"/>
      <c r="WRF467" s="17"/>
      <c r="WRG467" s="17"/>
      <c r="WRH467" s="17"/>
      <c r="WRI467" s="17"/>
      <c r="WRJ467" s="17"/>
      <c r="WRK467" s="17"/>
      <c r="WRL467" s="17"/>
      <c r="WRM467" s="17"/>
      <c r="WRN467" s="17"/>
      <c r="WRO467" s="17"/>
      <c r="WRP467" s="17"/>
      <c r="WRQ467" s="17"/>
      <c r="WRR467" s="17"/>
      <c r="WRS467" s="17"/>
      <c r="WRT467" s="17"/>
      <c r="WRU467" s="17"/>
      <c r="WRV467" s="17"/>
      <c r="WRW467" s="17"/>
      <c r="WRX467" s="17"/>
      <c r="WRY467" s="17"/>
      <c r="WRZ467" s="17"/>
      <c r="WSA467" s="17"/>
      <c r="WSB467" s="17"/>
      <c r="WSC467" s="17"/>
      <c r="WSD467" s="17"/>
      <c r="WSE467" s="17"/>
      <c r="WSF467" s="17"/>
      <c r="WSG467" s="17"/>
      <c r="WSH467" s="17"/>
      <c r="WSI467" s="17"/>
      <c r="WSJ467" s="17"/>
      <c r="WSK467" s="17"/>
      <c r="WSL467" s="17"/>
      <c r="WSM467" s="17"/>
      <c r="WSN467" s="17"/>
      <c r="WSO467" s="17"/>
      <c r="WSP467" s="17"/>
      <c r="WSQ467" s="17"/>
      <c r="WSR467" s="17"/>
      <c r="WSS467" s="17"/>
      <c r="WST467" s="17"/>
      <c r="WSU467" s="17"/>
      <c r="WSV467" s="17"/>
      <c r="WSW467" s="17"/>
      <c r="WSX467" s="17"/>
      <c r="WSY467" s="17"/>
      <c r="WSZ467" s="17"/>
      <c r="WTA467" s="17"/>
      <c r="WTB467" s="17"/>
      <c r="WTC467" s="17"/>
      <c r="WTD467" s="17"/>
      <c r="WTE467" s="17"/>
      <c r="WTF467" s="17"/>
      <c r="WTG467" s="17"/>
      <c r="WTH467" s="17"/>
      <c r="WTI467" s="17"/>
      <c r="WTJ467" s="17"/>
      <c r="WTK467" s="17"/>
      <c r="WTL467" s="17"/>
      <c r="WTM467" s="17"/>
      <c r="WTN467" s="17"/>
      <c r="WTO467" s="17"/>
      <c r="WTP467" s="17"/>
      <c r="WTQ467" s="17"/>
      <c r="WTR467" s="17"/>
      <c r="WTS467" s="17"/>
      <c r="WTT467" s="17"/>
      <c r="WTU467" s="17"/>
      <c r="WTV467" s="17"/>
      <c r="WTW467" s="17"/>
      <c r="WTX467" s="17"/>
      <c r="WTY467" s="17"/>
      <c r="WTZ467" s="17"/>
      <c r="WUA467" s="17"/>
      <c r="WUB467" s="17"/>
      <c r="WUC467" s="17"/>
      <c r="WUD467" s="17"/>
      <c r="WUE467" s="17"/>
      <c r="WUF467" s="17"/>
      <c r="WUG467" s="17"/>
      <c r="WUH467" s="17"/>
      <c r="WUI467" s="17"/>
      <c r="WUJ467" s="17"/>
      <c r="WUK467" s="17"/>
      <c r="WUL467" s="17"/>
      <c r="WUM467" s="17"/>
      <c r="WUN467" s="17"/>
      <c r="WUO467" s="17"/>
      <c r="WUP467" s="17"/>
      <c r="WUQ467" s="17"/>
      <c r="WUR467" s="17"/>
      <c r="WUS467" s="17"/>
      <c r="WUT467" s="17"/>
      <c r="WUU467" s="17"/>
      <c r="WUV467" s="17"/>
      <c r="WUW467" s="17"/>
      <c r="WUX467" s="17"/>
      <c r="WUY467" s="17"/>
      <c r="WUZ467" s="17"/>
      <c r="WVA467" s="17"/>
      <c r="WVB467" s="17"/>
      <c r="WVC467" s="17"/>
      <c r="WVD467" s="17"/>
      <c r="WVE467" s="17"/>
      <c r="WVF467" s="17"/>
      <c r="WVG467" s="17"/>
      <c r="WVH467" s="17"/>
      <c r="WVI467" s="17"/>
      <c r="WVJ467" s="17"/>
      <c r="WVK467" s="17"/>
      <c r="WVL467" s="17"/>
      <c r="WVM467" s="17"/>
      <c r="WVN467" s="17"/>
      <c r="WVO467" s="17"/>
      <c r="WVP467" s="17"/>
      <c r="WVQ467" s="17"/>
      <c r="WVR467" s="17"/>
      <c r="WVS467" s="17"/>
      <c r="WVT467" s="17"/>
      <c r="WVU467" s="17"/>
      <c r="WVV467" s="17"/>
      <c r="WVW467" s="17"/>
      <c r="WVX467" s="17"/>
      <c r="WVY467" s="17"/>
      <c r="WVZ467" s="17"/>
      <c r="WWA467" s="17"/>
      <c r="WWB467" s="17"/>
      <c r="WWC467" s="17"/>
      <c r="WWD467" s="17"/>
      <c r="WWE467" s="17"/>
      <c r="WWF467" s="17"/>
      <c r="WWG467" s="17"/>
      <c r="WWH467" s="17"/>
      <c r="WWI467" s="17"/>
      <c r="WWJ467" s="17"/>
      <c r="WWK467" s="17"/>
      <c r="WWL467" s="17"/>
      <c r="WWM467" s="17"/>
      <c r="WWN467" s="17"/>
      <c r="WWO467" s="17"/>
      <c r="WWP467" s="17"/>
      <c r="WWQ467" s="17"/>
      <c r="WWR467" s="17"/>
      <c r="WWS467" s="17"/>
      <c r="WWT467" s="17"/>
      <c r="WWU467" s="17"/>
      <c r="WWV467" s="17"/>
      <c r="WWW467" s="17"/>
      <c r="WWX467" s="17"/>
      <c r="WWY467" s="17"/>
      <c r="WWZ467" s="17"/>
      <c r="WXA467" s="17"/>
      <c r="WXB467" s="17"/>
      <c r="WXC467" s="17"/>
      <c r="WXD467" s="17"/>
      <c r="WXE467" s="17"/>
      <c r="WXF467" s="17"/>
      <c r="WXG467" s="17"/>
      <c r="WXH467" s="17"/>
      <c r="WXI467" s="17"/>
      <c r="WXJ467" s="17"/>
      <c r="WXK467" s="17"/>
      <c r="WXL467" s="17"/>
      <c r="WXM467" s="17"/>
      <c r="WXN467" s="17"/>
      <c r="WXO467" s="17"/>
      <c r="WXP467" s="17"/>
      <c r="WXQ467" s="17"/>
      <c r="WXR467" s="17"/>
      <c r="WXS467" s="17"/>
      <c r="WXT467" s="17"/>
      <c r="WXU467" s="17"/>
      <c r="WXV467" s="17"/>
      <c r="WXW467" s="17"/>
      <c r="WXX467" s="17"/>
      <c r="WXY467" s="17"/>
      <c r="WXZ467" s="17"/>
      <c r="WYA467" s="17"/>
      <c r="WYB467" s="17"/>
      <c r="WYC467" s="17"/>
      <c r="WYD467" s="17"/>
      <c r="WYE467" s="17"/>
      <c r="WYF467" s="17"/>
      <c r="WYG467" s="17"/>
      <c r="WYH467" s="17"/>
      <c r="WYI467" s="17"/>
      <c r="WYJ467" s="17"/>
      <c r="WYK467" s="17"/>
      <c r="WYL467" s="17"/>
      <c r="WYM467" s="17"/>
      <c r="WYN467" s="17"/>
      <c r="WYO467" s="17"/>
      <c r="WYP467" s="17"/>
      <c r="WYQ467" s="17"/>
      <c r="WYR467" s="17"/>
      <c r="WYS467" s="17"/>
      <c r="WYT467" s="17"/>
      <c r="WYU467" s="17"/>
      <c r="WYV467" s="17"/>
      <c r="WYW467" s="17"/>
      <c r="WYX467" s="17"/>
      <c r="WYY467" s="17"/>
      <c r="WYZ467" s="17"/>
      <c r="WZA467" s="17"/>
      <c r="WZB467" s="17"/>
      <c r="WZC467" s="17"/>
      <c r="WZD467" s="17"/>
      <c r="WZE467" s="17"/>
      <c r="WZF467" s="17"/>
      <c r="WZG467" s="17"/>
      <c r="WZH467" s="17"/>
      <c r="WZI467" s="17"/>
      <c r="WZJ467" s="17"/>
      <c r="WZK467" s="17"/>
      <c r="WZL467" s="17"/>
      <c r="WZM467" s="17"/>
      <c r="WZN467" s="17"/>
      <c r="WZO467" s="17"/>
      <c r="WZP467" s="17"/>
      <c r="WZQ467" s="17"/>
      <c r="WZR467" s="17"/>
      <c r="WZS467" s="17"/>
      <c r="WZT467" s="17"/>
      <c r="WZU467" s="17"/>
      <c r="WZV467" s="17"/>
      <c r="WZW467" s="17"/>
      <c r="WZX467" s="17"/>
      <c r="WZY467" s="17"/>
      <c r="WZZ467" s="17"/>
      <c r="XAA467" s="17"/>
      <c r="XAB467" s="17"/>
      <c r="XAC467" s="17"/>
      <c r="XAD467" s="17"/>
      <c r="XAE467" s="17"/>
      <c r="XAF467" s="17"/>
      <c r="XAG467" s="17"/>
      <c r="XAH467" s="17"/>
      <c r="XAI467" s="17"/>
      <c r="XAJ467" s="17"/>
      <c r="XAK467" s="17"/>
      <c r="XAL467" s="17"/>
      <c r="XAM467" s="17"/>
      <c r="XAN467" s="17"/>
      <c r="XAO467" s="17"/>
      <c r="XAP467" s="17"/>
      <c r="XAQ467" s="17"/>
      <c r="XAR467" s="17"/>
      <c r="XAS467" s="17"/>
      <c r="XAT467" s="17"/>
      <c r="XAU467" s="17"/>
      <c r="XAV467" s="17"/>
      <c r="XAW467" s="17"/>
      <c r="XAX467" s="17"/>
      <c r="XAY467" s="17"/>
      <c r="XAZ467" s="17"/>
      <c r="XBA467" s="17"/>
      <c r="XBB467" s="17"/>
      <c r="XBC467" s="17"/>
      <c r="XBD467" s="17"/>
      <c r="XBE467" s="17"/>
      <c r="XBF467" s="17"/>
      <c r="XBG467" s="17"/>
      <c r="XBH467" s="17"/>
      <c r="XBI467" s="17"/>
      <c r="XBJ467" s="17"/>
      <c r="XBK467" s="17"/>
      <c r="XBL467" s="17"/>
      <c r="XBM467" s="17"/>
      <c r="XBN467" s="17"/>
      <c r="XBO467" s="17"/>
      <c r="XBP467" s="17"/>
      <c r="XBQ467" s="17"/>
      <c r="XBR467" s="17"/>
      <c r="XBS467" s="17"/>
      <c r="XBT467" s="17"/>
      <c r="XBU467" s="17"/>
      <c r="XBV467" s="17"/>
      <c r="XBW467" s="17"/>
      <c r="XBX467" s="17"/>
      <c r="XBY467" s="17"/>
      <c r="XBZ467" s="17"/>
      <c r="XCA467" s="17"/>
      <c r="XCB467" s="17"/>
      <c r="XCC467" s="17"/>
      <c r="XCD467" s="17"/>
      <c r="XCE467" s="17"/>
      <c r="XCF467" s="17"/>
      <c r="XCG467" s="17"/>
      <c r="XCH467" s="17"/>
      <c r="XCI467" s="17"/>
      <c r="XCJ467" s="17"/>
      <c r="XCK467" s="17"/>
      <c r="XCL467" s="17"/>
      <c r="XCM467" s="17"/>
      <c r="XCN467" s="17"/>
      <c r="XCO467" s="17"/>
      <c r="XCP467" s="17"/>
      <c r="XCQ467" s="17"/>
      <c r="XCR467" s="17"/>
      <c r="XCS467" s="17"/>
      <c r="XCT467" s="17"/>
      <c r="XCU467" s="17"/>
      <c r="XCV467" s="17"/>
      <c r="XCW467" s="17"/>
      <c r="XCX467" s="17"/>
      <c r="XCY467" s="17"/>
      <c r="XCZ467" s="17"/>
      <c r="XDA467" s="17"/>
      <c r="XDB467" s="17"/>
      <c r="XDC467" s="17"/>
      <c r="XDD467" s="17"/>
      <c r="XDE467" s="17"/>
      <c r="XDF467" s="17"/>
      <c r="XDG467" s="17"/>
      <c r="XDH467" s="17"/>
      <c r="XDI467" s="17"/>
      <c r="XDJ467" s="17"/>
      <c r="XDK467" s="17"/>
      <c r="XDL467" s="17"/>
      <c r="XDM467" s="17"/>
      <c r="XDN467" s="17"/>
      <c r="XDO467" s="17"/>
      <c r="XDP467" s="17"/>
      <c r="XDQ467" s="17"/>
      <c r="XDR467" s="17"/>
      <c r="XDS467" s="17"/>
      <c r="XDT467" s="17"/>
      <c r="XDU467" s="17"/>
      <c r="XDV467" s="17"/>
      <c r="XDW467" s="17"/>
      <c r="XDX467" s="17"/>
      <c r="XDY467" s="17"/>
      <c r="XDZ467" s="17"/>
      <c r="XEA467" s="17"/>
      <c r="XEB467" s="17"/>
      <c r="XEC467" s="17"/>
      <c r="XED467" s="17"/>
      <c r="XEE467" s="17"/>
      <c r="XEF467" s="17"/>
      <c r="XEG467" s="17"/>
      <c r="XEH467" s="17"/>
      <c r="XEI467" s="17"/>
      <c r="XEJ467" s="17"/>
      <c r="XEK467" s="17"/>
      <c r="XEL467" s="17"/>
      <c r="XEM467" s="17"/>
      <c r="XEN467" s="50"/>
      <c r="XEO467" s="37"/>
      <c r="XEP467" s="38"/>
      <c r="XEQ467" s="44"/>
      <c r="XER467" s="41"/>
      <c r="XES467" s="47"/>
      <c r="XET467" s="41"/>
    </row>
    <row r="468" spans="1:16374" ht="100" customHeight="1" x14ac:dyDescent="0.25">
      <c r="A468" s="50">
        <v>3818</v>
      </c>
      <c r="B468" s="37" t="s">
        <v>107</v>
      </c>
      <c r="C468" s="38" t="s">
        <v>1284</v>
      </c>
      <c r="D468" s="45" t="s">
        <v>1345</v>
      </c>
      <c r="E468" s="42" t="s">
        <v>1285</v>
      </c>
      <c r="F468" s="48" t="s">
        <v>1287</v>
      </c>
      <c r="G468" s="41"/>
      <c r="H468" s="75" t="s">
        <v>327</v>
      </c>
      <c r="I468" s="49"/>
      <c r="J468" s="39"/>
      <c r="K468" s="74"/>
      <c r="L468" s="74"/>
      <c r="P468" s="17">
        <v>0</v>
      </c>
      <c r="Q468" s="17">
        <f t="shared" si="16"/>
        <v>959</v>
      </c>
      <c r="R468" s="17">
        <f t="shared" si="17"/>
        <v>3812</v>
      </c>
      <c r="U468" s="17"/>
      <c r="V468" s="17" t="s">
        <v>331</v>
      </c>
      <c r="Y468" s="25">
        <v>959</v>
      </c>
      <c r="Z468" s="25">
        <v>1685</v>
      </c>
      <c r="AA468"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sous pression (ESP) :
Contrôle de mise en service #,#Arrêté du 20 novembre 2017, art 7, 10, 11#,1,3812,#Sont soumis à la déclaration et au contrôle de mise en service :
1. Les récipients sous pression de gaz dont la pression maximale admissible PS est supérieure à 4 bar et dont le produit pression maximale admissible par le volume est supérieur à 10 000 bar.l ;
2. Les tuyauteries dont la pression maximale admissible PS est supérieure à 4 bar appartenant à une des catégories suivantes :
a) Tuyauteries de gaz du groupe 1 dont la dimension nominale est supérieure à DN 350 ou dont le produit PS.DN est supérieur à 3 500 bar, à l'exception de celles dont la dimension nominale est au plus égale à DN 100 ;
b) Tuyauteries de gaz de groupe 2 dont la dimension nominale est supérieure à DN 250, à l'exception de celles dont le produit PS.DN est au plus égal à 5 000 bar ;
3. Les générateurs de vapeur appartenant au moins à une des catégories suivantes :
a) Générateurs de vapeur dont la pression maximale admissible PS est supérieure à 32 bar ;
b) Générateurs de vapeur dont le volume est supérieur à 2 400 l ;
c) Générateurs de vapeur dont le produit PS.V excède 6 000 bar ;
4. Les appareils à couvercle amovible à fermeture rapide fixes.
Le contrôle de mise en service prévu à l'article L. 557-28 du code de l'environnement a pour objet de constater que l'équipement, une fois installé, satisfait aux dispositions du titre II du présent arrêté et que ses conditions d'exploitation en permettent une utilisation sûre.#,##,3,959,)</v>
      </c>
      <c r="XEN468" s="50"/>
      <c r="XEO468" s="37"/>
      <c r="XEP468" s="38"/>
      <c r="XEQ468" s="45"/>
      <c r="XER468" s="42"/>
      <c r="XES468" s="48"/>
      <c r="XET468" s="41"/>
    </row>
    <row r="469" spans="1:16374" ht="100" customHeight="1" x14ac:dyDescent="0.25">
      <c r="A469" s="50">
        <v>3819</v>
      </c>
      <c r="B469" s="37" t="s">
        <v>107</v>
      </c>
      <c r="C469" s="38" t="s">
        <v>1289</v>
      </c>
      <c r="D469" s="44" t="s">
        <v>1346</v>
      </c>
      <c r="E469" s="41"/>
      <c r="F469" s="47" t="s">
        <v>1290</v>
      </c>
      <c r="G469" s="41"/>
      <c r="H469" s="75" t="s">
        <v>327</v>
      </c>
      <c r="I469" s="49"/>
      <c r="J469" s="39"/>
      <c r="K469" s="74"/>
      <c r="L469" s="74"/>
      <c r="P469" s="17">
        <v>0</v>
      </c>
      <c r="Q469" s="17">
        <f t="shared" si="16"/>
        <v>959</v>
      </c>
      <c r="R469" s="17">
        <f t="shared" si="17"/>
        <v>3813</v>
      </c>
      <c r="U469" s="17"/>
      <c r="V469" s="17" t="s">
        <v>331</v>
      </c>
      <c r="Y469" s="25">
        <v>959</v>
      </c>
      <c r="Z469" s="25">
        <v>3814</v>
      </c>
      <c r="AA469"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sous pression (ESP) :
Plan d'inspection le cas échéant#,#Arrêté du 20 novembre 2017, Chapitre Ier#,1,3813,##,##,3,959,)</v>
      </c>
      <c r="XEN469" s="50"/>
      <c r="XEO469" s="37"/>
      <c r="XEP469" s="38"/>
      <c r="XEQ469" s="45"/>
      <c r="XER469" s="42"/>
      <c r="XES469" s="48"/>
      <c r="XET469" s="41"/>
    </row>
    <row r="470" spans="1:16374" ht="100" customHeight="1" x14ac:dyDescent="0.25">
      <c r="A470" s="50">
        <v>3820</v>
      </c>
      <c r="B470" s="37" t="s">
        <v>107</v>
      </c>
      <c r="C470" s="38" t="s">
        <v>1240</v>
      </c>
      <c r="D470" s="45" t="s">
        <v>1347</v>
      </c>
      <c r="E470" s="42" t="s">
        <v>1292</v>
      </c>
      <c r="F470" s="48" t="s">
        <v>1291</v>
      </c>
      <c r="G470" s="41"/>
      <c r="H470" s="75" t="s">
        <v>327</v>
      </c>
      <c r="I470" s="49"/>
      <c r="J470" s="39"/>
      <c r="K470" s="74"/>
      <c r="L470" s="74"/>
      <c r="P470" s="17">
        <v>0</v>
      </c>
      <c r="Q470" s="17">
        <f t="shared" si="16"/>
        <v>959</v>
      </c>
      <c r="R470" s="17">
        <f t="shared" si="17"/>
        <v>3785</v>
      </c>
      <c r="U470" s="17"/>
      <c r="V470" s="17" t="s">
        <v>331</v>
      </c>
      <c r="Y470" s="25">
        <v>959</v>
      </c>
      <c r="Z470" s="25">
        <v>3815</v>
      </c>
      <c r="AA470"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(#Équipements sous pression (ESP) mobile:
Inspection périodique#,#Arrêté du 20 novembre 2017, art 15#,1,3785,#Les récipients mobiles sont en outre vérifiés extérieurement avant chaque remplissage#,##,3,959,)</v>
      </c>
      <c r="XEN470" s="50"/>
      <c r="XEO470" s="37"/>
      <c r="XEP470" s="38"/>
      <c r="XEQ470" s="44"/>
      <c r="XER470" s="41"/>
      <c r="XES470" s="47"/>
      <c r="XET470" s="41"/>
    </row>
    <row r="471" spans="1:16374" ht="100" customHeight="1" x14ac:dyDescent="0.25">
      <c r="A471" s="50">
        <v>3821</v>
      </c>
      <c r="B471" s="37" t="s">
        <v>107</v>
      </c>
      <c r="C471" s="38" t="s">
        <v>1240</v>
      </c>
      <c r="D471" s="45" t="s">
        <v>1348</v>
      </c>
      <c r="E471" s="42" t="s">
        <v>1293</v>
      </c>
      <c r="F471" s="48" t="s">
        <v>1291</v>
      </c>
      <c r="G471" s="41"/>
      <c r="H471" s="75" t="s">
        <v>327</v>
      </c>
      <c r="I471" s="49"/>
      <c r="J471" s="39"/>
      <c r="K471" s="74"/>
      <c r="L471" s="74"/>
      <c r="P471" s="17">
        <v>0</v>
      </c>
      <c r="Q471" s="17">
        <f t="shared" si="16"/>
        <v>959</v>
      </c>
      <c r="R471" s="17">
        <f t="shared" si="17"/>
        <v>3785</v>
      </c>
      <c r="U471" s="17"/>
      <c r="V471" s="17" t="s">
        <v>331</v>
      </c>
      <c r="Y471" s="25">
        <v>959</v>
      </c>
      <c r="Z471" s="25">
        <v>3816</v>
      </c>
      <c r="AA471"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(#Tuyauteries:
Inspection périodique#,#Arrêté du 20 novembre 2017, art 15#,1,3785,#Les tuyauteries font l'objet d'inspections dont la nature et la période maximale sont précisées dans un programme de contrôle établi par l'exploitant dans l'année qui suit leur mise en service.#,##,3,959,)</v>
      </c>
      <c r="XEN471" s="50"/>
      <c r="XEO471" s="37"/>
      <c r="XEP471" s="38"/>
      <c r="XEQ471" s="44"/>
      <c r="XER471" s="41"/>
      <c r="XES471" s="47"/>
      <c r="XET471" s="41"/>
    </row>
    <row r="472" spans="1:16374" s="28" customFormat="1" ht="100" customHeight="1" x14ac:dyDescent="0.25">
      <c r="A472" s="50">
        <v>3822</v>
      </c>
      <c r="B472" s="37" t="s">
        <v>107</v>
      </c>
      <c r="C472" s="38" t="s">
        <v>1340</v>
      </c>
      <c r="D472" s="44" t="s">
        <v>1349</v>
      </c>
      <c r="E472" s="41" t="s">
        <v>1294</v>
      </c>
      <c r="F472" s="47" t="s">
        <v>1295</v>
      </c>
      <c r="G472" s="41"/>
      <c r="H472" s="75" t="s">
        <v>327</v>
      </c>
      <c r="I472" s="49"/>
      <c r="J472" s="39"/>
      <c r="K472" s="74"/>
      <c r="L472" s="74"/>
      <c r="M472" s="17"/>
      <c r="N472" s="17"/>
      <c r="O472" s="17"/>
      <c r="P472" s="17">
        <v>0</v>
      </c>
      <c r="Q472" s="17">
        <f t="shared" si="16"/>
        <v>959</v>
      </c>
      <c r="R472" s="17">
        <f t="shared" si="17"/>
        <v>1685</v>
      </c>
      <c r="S472" s="17"/>
      <c r="T472" s="17"/>
      <c r="U472" s="17"/>
      <c r="V472" s="17" t="s">
        <v>331</v>
      </c>
      <c r="W472" s="17"/>
      <c r="X472" s="17"/>
      <c r="Y472" s="25">
        <v>1266</v>
      </c>
      <c r="Z472" s="25">
        <v>3830</v>
      </c>
      <c r="AA472"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('Exntincteurs soumis à une pression maximale admissble &gt; 30 bar: 
Attetation de requalification 10 ans','Arrêté du 20 novembre 2017, art 18',1,1685,'Pour les extincteurs soumis à une pression maximale admissible de plus de 30 bar, la requalification périodique est réalisée à l'occasion du premier rechargement effectué plus de six ans après la requalification précédente, sans que le délai entre deux requalifications périodiques ne puisse excéder dix ans. Les autres extincteurs ne sont pas soumis à requalification périodique','',3,959,)</v>
      </c>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c r="ED472" s="17"/>
      <c r="EE472" s="17"/>
      <c r="EF472" s="17"/>
      <c r="EG472" s="17"/>
      <c r="EH472" s="17"/>
      <c r="EI472" s="17"/>
      <c r="EJ472" s="17"/>
      <c r="EK472" s="17"/>
      <c r="EL472" s="17"/>
      <c r="EM472" s="17"/>
      <c r="EN472" s="17"/>
      <c r="EO472" s="17"/>
      <c r="EP472" s="17"/>
      <c r="EQ472" s="17"/>
      <c r="ER472" s="17"/>
      <c r="ES472" s="17"/>
      <c r="ET472" s="17"/>
      <c r="EU472" s="17"/>
      <c r="EV472" s="17"/>
      <c r="EW472" s="17"/>
      <c r="EX472" s="17"/>
      <c r="EY472" s="17"/>
      <c r="EZ472" s="17"/>
      <c r="FA472" s="17"/>
      <c r="FB472" s="17"/>
      <c r="FC472" s="17"/>
      <c r="FD472" s="17"/>
      <c r="FE472" s="17"/>
      <c r="FF472" s="17"/>
      <c r="FG472" s="17"/>
      <c r="FH472" s="17"/>
      <c r="FI472" s="17"/>
      <c r="FJ472" s="17"/>
      <c r="FK472" s="17"/>
      <c r="FL472" s="17"/>
      <c r="FM472" s="17"/>
      <c r="FN472" s="17"/>
      <c r="FO472" s="17"/>
      <c r="FP472" s="17"/>
      <c r="FQ472" s="17"/>
      <c r="FR472" s="17"/>
      <c r="FS472" s="17"/>
      <c r="FT472" s="17"/>
      <c r="FU472" s="17"/>
      <c r="FV472" s="17"/>
      <c r="FW472" s="17"/>
      <c r="FX472" s="17"/>
      <c r="FY472" s="17"/>
      <c r="FZ472" s="17"/>
      <c r="GA472" s="17"/>
      <c r="GB472" s="17"/>
      <c r="GC472" s="17"/>
      <c r="GD472" s="17"/>
      <c r="GE472" s="17"/>
      <c r="GF472" s="17"/>
      <c r="GG472" s="17"/>
      <c r="GH472" s="17"/>
      <c r="GI472" s="17"/>
      <c r="GJ472" s="17"/>
      <c r="GK472" s="17"/>
      <c r="GL472" s="17"/>
      <c r="GM472" s="17"/>
      <c r="GN472" s="17"/>
      <c r="GO472" s="17"/>
      <c r="GP472" s="17"/>
      <c r="GQ472" s="17"/>
      <c r="GR472" s="17"/>
      <c r="GS472" s="17"/>
      <c r="GT472" s="17"/>
      <c r="GU472" s="17"/>
      <c r="GV472" s="17"/>
      <c r="GW472" s="17"/>
      <c r="GX472" s="17"/>
      <c r="GY472" s="17"/>
      <c r="GZ472" s="17"/>
      <c r="HA472" s="17"/>
      <c r="HB472" s="17"/>
      <c r="HC472" s="17"/>
      <c r="HD472" s="17"/>
      <c r="HE472" s="17"/>
      <c r="HF472" s="17"/>
      <c r="HG472" s="17"/>
      <c r="HH472" s="17"/>
      <c r="HI472" s="17"/>
      <c r="HJ472" s="17"/>
      <c r="HK472" s="17"/>
      <c r="HL472" s="17"/>
      <c r="HM472" s="17"/>
      <c r="HN472" s="17"/>
      <c r="HO472" s="17"/>
      <c r="HP472" s="17"/>
      <c r="HQ472" s="17"/>
      <c r="HR472" s="17"/>
      <c r="HS472" s="17"/>
      <c r="HT472" s="17"/>
      <c r="HU472" s="17"/>
      <c r="HV472" s="17"/>
      <c r="HW472" s="17"/>
      <c r="HX472" s="17"/>
      <c r="HY472" s="17"/>
      <c r="HZ472" s="17"/>
      <c r="IA472" s="17"/>
      <c r="IB472" s="17"/>
      <c r="IC472" s="17"/>
      <c r="ID472" s="17"/>
      <c r="IE472" s="17"/>
      <c r="IF472" s="17"/>
      <c r="IG472" s="17"/>
      <c r="IH472" s="17"/>
      <c r="II472" s="17"/>
      <c r="IJ472" s="17"/>
      <c r="IK472" s="17"/>
      <c r="IL472" s="17"/>
      <c r="IM472" s="17"/>
      <c r="IN472" s="17"/>
      <c r="IO472" s="17"/>
      <c r="IP472" s="17"/>
      <c r="IQ472" s="17"/>
      <c r="IR472" s="17"/>
      <c r="IS472" s="17"/>
      <c r="IT472" s="17"/>
      <c r="IU472" s="17"/>
      <c r="IV472" s="17"/>
      <c r="IW472" s="17"/>
      <c r="IX472" s="17"/>
      <c r="IY472" s="17"/>
      <c r="IZ472" s="17"/>
      <c r="JA472" s="17"/>
      <c r="JB472" s="17"/>
      <c r="JC472" s="17"/>
      <c r="JD472" s="17"/>
      <c r="JE472" s="17"/>
      <c r="JF472" s="17"/>
      <c r="JG472" s="17"/>
      <c r="JH472" s="17"/>
      <c r="JI472" s="17"/>
      <c r="JJ472" s="17"/>
      <c r="JK472" s="17"/>
      <c r="JL472" s="17"/>
      <c r="JM472" s="17"/>
      <c r="JN472" s="17"/>
      <c r="JO472" s="17"/>
      <c r="JP472" s="17"/>
      <c r="JQ472" s="17"/>
      <c r="JR472" s="17"/>
      <c r="JS472" s="17"/>
      <c r="JT472" s="17"/>
      <c r="JU472" s="17"/>
      <c r="JV472" s="17"/>
      <c r="JW472" s="17"/>
      <c r="JX472" s="17"/>
      <c r="JY472" s="17"/>
      <c r="JZ472" s="17"/>
      <c r="KA472" s="17"/>
      <c r="KB472" s="17"/>
      <c r="KC472" s="17"/>
      <c r="KD472" s="17"/>
      <c r="KE472" s="17"/>
      <c r="KF472" s="17"/>
      <c r="KG472" s="17"/>
      <c r="KH472" s="17"/>
      <c r="KI472" s="17"/>
      <c r="KJ472" s="17"/>
      <c r="KK472" s="17"/>
      <c r="KL472" s="17"/>
      <c r="KM472" s="17"/>
      <c r="KN472" s="17"/>
      <c r="KO472" s="17"/>
      <c r="KP472" s="17"/>
      <c r="KQ472" s="17"/>
      <c r="KR472" s="17"/>
      <c r="KS472" s="17"/>
      <c r="KT472" s="17"/>
      <c r="KU472" s="17"/>
      <c r="KV472" s="17"/>
      <c r="KW472" s="17"/>
      <c r="KX472" s="17"/>
      <c r="KY472" s="17"/>
      <c r="KZ472" s="17"/>
      <c r="LA472" s="17"/>
      <c r="LB472" s="17"/>
      <c r="LC472" s="17"/>
      <c r="LD472" s="17"/>
      <c r="LE472" s="17"/>
      <c r="LF472" s="17"/>
      <c r="LG472" s="17"/>
      <c r="LH472" s="17"/>
      <c r="LI472" s="17"/>
      <c r="LJ472" s="17"/>
      <c r="LK472" s="17"/>
      <c r="LL472" s="17"/>
      <c r="LM472" s="17"/>
      <c r="LN472" s="17"/>
      <c r="LO472" s="17"/>
      <c r="LP472" s="17"/>
      <c r="LQ472" s="17"/>
      <c r="LR472" s="17"/>
      <c r="LS472" s="17"/>
      <c r="LT472" s="17"/>
      <c r="LU472" s="17"/>
      <c r="LV472" s="17"/>
      <c r="LW472" s="17"/>
      <c r="LX472" s="17"/>
      <c r="LY472" s="17"/>
      <c r="LZ472" s="17"/>
      <c r="MA472" s="17"/>
      <c r="MB472" s="17"/>
      <c r="MC472" s="17"/>
      <c r="MD472" s="17"/>
      <c r="ME472" s="17"/>
      <c r="MF472" s="17"/>
      <c r="MG472" s="17"/>
      <c r="MH472" s="17"/>
      <c r="MI472" s="17"/>
      <c r="MJ472" s="17"/>
      <c r="MK472" s="17"/>
      <c r="ML472" s="17"/>
      <c r="MM472" s="17"/>
      <c r="MN472" s="17"/>
      <c r="MO472" s="17"/>
      <c r="MP472" s="17"/>
      <c r="MQ472" s="17"/>
      <c r="MR472" s="17"/>
      <c r="MS472" s="17"/>
      <c r="MT472" s="17"/>
      <c r="MU472" s="17"/>
      <c r="MV472" s="17"/>
      <c r="MW472" s="17"/>
      <c r="MX472" s="17"/>
      <c r="MY472" s="17"/>
      <c r="MZ472" s="17"/>
      <c r="NA472" s="17"/>
      <c r="NB472" s="17"/>
      <c r="NC472" s="17"/>
      <c r="ND472" s="17"/>
      <c r="NE472" s="17"/>
      <c r="NF472" s="17"/>
      <c r="NG472" s="17"/>
      <c r="NH472" s="17"/>
      <c r="NI472" s="17"/>
      <c r="NJ472" s="17"/>
      <c r="NK472" s="17"/>
      <c r="NL472" s="17"/>
      <c r="NM472" s="17"/>
      <c r="NN472" s="17"/>
      <c r="NO472" s="17"/>
      <c r="NP472" s="17"/>
      <c r="NQ472" s="17"/>
      <c r="NR472" s="17"/>
      <c r="NS472" s="17"/>
      <c r="NT472" s="17"/>
      <c r="NU472" s="17"/>
      <c r="NV472" s="17"/>
      <c r="NW472" s="17"/>
      <c r="NX472" s="17"/>
      <c r="NY472" s="17"/>
      <c r="NZ472" s="17"/>
      <c r="OA472" s="17"/>
      <c r="OB472" s="17"/>
      <c r="OC472" s="17"/>
      <c r="OD472" s="17"/>
      <c r="OE472" s="17"/>
      <c r="OF472" s="17"/>
      <c r="OG472" s="17"/>
      <c r="OH472" s="17"/>
      <c r="OI472" s="17"/>
      <c r="OJ472" s="17"/>
      <c r="OK472" s="17"/>
      <c r="OL472" s="17"/>
      <c r="OM472" s="17"/>
      <c r="ON472" s="17"/>
      <c r="OO472" s="17"/>
      <c r="OP472" s="17"/>
      <c r="OQ472" s="17"/>
      <c r="OR472" s="17"/>
      <c r="OS472" s="17"/>
      <c r="OT472" s="17"/>
      <c r="OU472" s="17"/>
      <c r="OV472" s="17"/>
      <c r="OW472" s="17"/>
      <c r="OX472" s="17"/>
      <c r="OY472" s="17"/>
      <c r="OZ472" s="17"/>
      <c r="PA472" s="17"/>
      <c r="PB472" s="17"/>
      <c r="PC472" s="17"/>
      <c r="PD472" s="17"/>
      <c r="PE472" s="17"/>
      <c r="PF472" s="17"/>
      <c r="PG472" s="17"/>
      <c r="PH472" s="17"/>
      <c r="PI472" s="17"/>
      <c r="PJ472" s="17"/>
      <c r="PK472" s="17"/>
      <c r="PL472" s="17"/>
      <c r="PM472" s="17"/>
      <c r="PN472" s="17"/>
      <c r="PO472" s="17"/>
      <c r="PP472" s="17"/>
      <c r="PQ472" s="17"/>
      <c r="PR472" s="17"/>
      <c r="PS472" s="17"/>
      <c r="PT472" s="17"/>
      <c r="PU472" s="17"/>
      <c r="PV472" s="17"/>
      <c r="PW472" s="17"/>
      <c r="PX472" s="17"/>
      <c r="PY472" s="17"/>
      <c r="PZ472" s="17"/>
      <c r="QA472" s="17"/>
      <c r="QB472" s="17"/>
      <c r="QC472" s="17"/>
      <c r="QD472" s="17"/>
      <c r="QE472" s="17"/>
      <c r="QF472" s="17"/>
      <c r="QG472" s="17"/>
      <c r="QH472" s="17"/>
      <c r="QI472" s="17"/>
      <c r="QJ472" s="17"/>
      <c r="QK472" s="17"/>
      <c r="QL472" s="17"/>
      <c r="QM472" s="17"/>
      <c r="QN472" s="17"/>
      <c r="QO472" s="17"/>
      <c r="QP472" s="17"/>
      <c r="QQ472" s="17"/>
      <c r="QR472" s="17"/>
      <c r="QS472" s="17"/>
      <c r="QT472" s="17"/>
      <c r="QU472" s="17"/>
      <c r="QV472" s="17"/>
      <c r="QW472" s="17"/>
      <c r="QX472" s="17"/>
      <c r="QY472" s="17"/>
      <c r="QZ472" s="17"/>
      <c r="RA472" s="17"/>
      <c r="RB472" s="17"/>
      <c r="RC472" s="17"/>
      <c r="RD472" s="17"/>
      <c r="RE472" s="17"/>
      <c r="RF472" s="17"/>
      <c r="RG472" s="17"/>
      <c r="RH472" s="17"/>
      <c r="RI472" s="17"/>
      <c r="RJ472" s="17"/>
      <c r="RK472" s="17"/>
      <c r="RL472" s="17"/>
      <c r="RM472" s="17"/>
      <c r="RN472" s="17"/>
      <c r="RO472" s="17"/>
      <c r="RP472" s="17"/>
      <c r="RQ472" s="17"/>
      <c r="RR472" s="17"/>
      <c r="RS472" s="17"/>
      <c r="RT472" s="17"/>
      <c r="RU472" s="17"/>
      <c r="RV472" s="17"/>
      <c r="RW472" s="17"/>
      <c r="RX472" s="17"/>
      <c r="RY472" s="17"/>
      <c r="RZ472" s="17"/>
      <c r="SA472" s="17"/>
      <c r="SB472" s="17"/>
      <c r="SC472" s="17"/>
      <c r="SD472" s="17"/>
      <c r="SE472" s="17"/>
      <c r="SF472" s="17"/>
      <c r="SG472" s="17"/>
      <c r="SH472" s="17"/>
      <c r="SI472" s="17"/>
      <c r="SJ472" s="17"/>
      <c r="SK472" s="17"/>
      <c r="SL472" s="17"/>
      <c r="SM472" s="17"/>
      <c r="SN472" s="17"/>
      <c r="SO472" s="17"/>
      <c r="SP472" s="17"/>
      <c r="SQ472" s="17"/>
      <c r="SR472" s="17"/>
      <c r="SS472" s="17"/>
      <c r="ST472" s="17"/>
      <c r="SU472" s="17"/>
      <c r="SV472" s="17"/>
      <c r="SW472" s="17"/>
      <c r="SX472" s="17"/>
      <c r="SY472" s="17"/>
      <c r="SZ472" s="17"/>
      <c r="TA472" s="17"/>
      <c r="TB472" s="17"/>
      <c r="TC472" s="17"/>
      <c r="TD472" s="17"/>
      <c r="TE472" s="17"/>
      <c r="TF472" s="17"/>
      <c r="TG472" s="17"/>
      <c r="TH472" s="17"/>
      <c r="TI472" s="17"/>
      <c r="TJ472" s="17"/>
      <c r="TK472" s="17"/>
      <c r="TL472" s="17"/>
      <c r="TM472" s="17"/>
      <c r="TN472" s="17"/>
      <c r="TO472" s="17"/>
      <c r="TP472" s="17"/>
      <c r="TQ472" s="17"/>
      <c r="TR472" s="17"/>
      <c r="TS472" s="17"/>
      <c r="TT472" s="17"/>
      <c r="TU472" s="17"/>
      <c r="TV472" s="17"/>
      <c r="TW472" s="17"/>
      <c r="TX472" s="17"/>
      <c r="TY472" s="17"/>
      <c r="TZ472" s="17"/>
      <c r="UA472" s="17"/>
      <c r="UB472" s="17"/>
      <c r="UC472" s="17"/>
      <c r="UD472" s="17"/>
      <c r="UE472" s="17"/>
      <c r="UF472" s="17"/>
      <c r="UG472" s="17"/>
      <c r="UH472" s="17"/>
      <c r="UI472" s="17"/>
      <c r="UJ472" s="17"/>
      <c r="UK472" s="17"/>
      <c r="UL472" s="17"/>
      <c r="UM472" s="17"/>
      <c r="UN472" s="17"/>
      <c r="UO472" s="17"/>
      <c r="UP472" s="17"/>
      <c r="UQ472" s="17"/>
      <c r="UR472" s="17"/>
      <c r="US472" s="17"/>
      <c r="UT472" s="17"/>
      <c r="UU472" s="17"/>
      <c r="UV472" s="17"/>
      <c r="UW472" s="17"/>
      <c r="UX472" s="17"/>
      <c r="UY472" s="17"/>
      <c r="UZ472" s="17"/>
      <c r="VA472" s="17"/>
      <c r="VB472" s="17"/>
      <c r="VC472" s="17"/>
      <c r="VD472" s="17"/>
      <c r="VE472" s="17"/>
      <c r="VF472" s="17"/>
      <c r="VG472" s="17"/>
      <c r="VH472" s="17"/>
      <c r="VI472" s="17"/>
      <c r="VJ472" s="17"/>
      <c r="VK472" s="17"/>
      <c r="VL472" s="17"/>
      <c r="VM472" s="17"/>
      <c r="VN472" s="17"/>
      <c r="VO472" s="17"/>
      <c r="VP472" s="17"/>
      <c r="VQ472" s="17"/>
      <c r="VR472" s="17"/>
      <c r="VS472" s="17"/>
      <c r="VT472" s="17"/>
      <c r="VU472" s="17"/>
      <c r="VV472" s="17"/>
      <c r="VW472" s="17"/>
      <c r="VX472" s="17"/>
      <c r="VY472" s="17"/>
      <c r="VZ472" s="17"/>
      <c r="WA472" s="17"/>
      <c r="WB472" s="17"/>
      <c r="WC472" s="17"/>
      <c r="WD472" s="17"/>
      <c r="WE472" s="17"/>
      <c r="WF472" s="17"/>
      <c r="WG472" s="17"/>
      <c r="WH472" s="17"/>
      <c r="WI472" s="17"/>
      <c r="WJ472" s="17"/>
      <c r="WK472" s="17"/>
      <c r="WL472" s="17"/>
      <c r="WM472" s="17"/>
      <c r="WN472" s="17"/>
      <c r="WO472" s="17"/>
      <c r="WP472" s="17"/>
      <c r="WQ472" s="17"/>
      <c r="WR472" s="17"/>
      <c r="WS472" s="17"/>
      <c r="WT472" s="17"/>
      <c r="WU472" s="17"/>
      <c r="WV472" s="17"/>
      <c r="WW472" s="17"/>
      <c r="WX472" s="17"/>
      <c r="WY472" s="17"/>
      <c r="WZ472" s="17"/>
      <c r="XA472" s="17"/>
      <c r="XB472" s="17"/>
      <c r="XC472" s="17"/>
      <c r="XD472" s="17"/>
      <c r="XE472" s="17"/>
      <c r="XF472" s="17"/>
      <c r="XG472" s="17"/>
      <c r="XH472" s="17"/>
      <c r="XI472" s="17"/>
      <c r="XJ472" s="17"/>
      <c r="XK472" s="17"/>
      <c r="XL472" s="17"/>
      <c r="XM472" s="17"/>
      <c r="XN472" s="17"/>
      <c r="XO472" s="17"/>
      <c r="XP472" s="17"/>
      <c r="XQ472" s="17"/>
      <c r="XR472" s="17"/>
      <c r="XS472" s="17"/>
      <c r="XT472" s="17"/>
      <c r="XU472" s="17"/>
      <c r="XV472" s="17"/>
      <c r="XW472" s="17"/>
      <c r="XX472" s="17"/>
      <c r="XY472" s="17"/>
      <c r="XZ472" s="17"/>
      <c r="YA472" s="17"/>
      <c r="YB472" s="17"/>
      <c r="YC472" s="17"/>
      <c r="YD472" s="17"/>
      <c r="YE472" s="17"/>
      <c r="YF472" s="17"/>
      <c r="YG472" s="17"/>
      <c r="YH472" s="17"/>
      <c r="YI472" s="17"/>
      <c r="YJ472" s="17"/>
      <c r="YK472" s="17"/>
      <c r="YL472" s="17"/>
      <c r="YM472" s="17"/>
      <c r="YN472" s="17"/>
      <c r="YO472" s="17"/>
      <c r="YP472" s="17"/>
      <c r="YQ472" s="17"/>
      <c r="YR472" s="17"/>
      <c r="YS472" s="17"/>
      <c r="YT472" s="17"/>
      <c r="YU472" s="17"/>
      <c r="YV472" s="17"/>
      <c r="YW472" s="17"/>
      <c r="YX472" s="17"/>
      <c r="YY472" s="17"/>
      <c r="YZ472" s="17"/>
      <c r="ZA472" s="17"/>
      <c r="ZB472" s="17"/>
      <c r="ZC472" s="17"/>
      <c r="ZD472" s="17"/>
      <c r="ZE472" s="17"/>
      <c r="ZF472" s="17"/>
      <c r="ZG472" s="17"/>
      <c r="ZH472" s="17"/>
      <c r="ZI472" s="17"/>
      <c r="ZJ472" s="17"/>
      <c r="ZK472" s="17"/>
      <c r="ZL472" s="17"/>
      <c r="ZM472" s="17"/>
      <c r="ZN472" s="17"/>
      <c r="ZO472" s="17"/>
      <c r="ZP472" s="17"/>
      <c r="ZQ472" s="17"/>
      <c r="ZR472" s="17"/>
      <c r="ZS472" s="17"/>
      <c r="ZT472" s="17"/>
      <c r="ZU472" s="17"/>
      <c r="ZV472" s="17"/>
      <c r="ZW472" s="17"/>
      <c r="ZX472" s="17"/>
      <c r="ZY472" s="17"/>
      <c r="ZZ472" s="17"/>
      <c r="AAA472" s="17"/>
      <c r="AAB472" s="17"/>
      <c r="AAC472" s="17"/>
      <c r="AAD472" s="17"/>
      <c r="AAE472" s="17"/>
      <c r="AAF472" s="17"/>
      <c r="AAG472" s="17"/>
      <c r="AAH472" s="17"/>
      <c r="AAI472" s="17"/>
      <c r="AAJ472" s="17"/>
      <c r="AAK472" s="17"/>
      <c r="AAL472" s="17"/>
      <c r="AAM472" s="17"/>
      <c r="AAN472" s="17"/>
      <c r="AAO472" s="17"/>
      <c r="AAP472" s="17"/>
      <c r="AAQ472" s="17"/>
      <c r="AAR472" s="17"/>
      <c r="AAS472" s="17"/>
      <c r="AAT472" s="17"/>
      <c r="AAU472" s="17"/>
      <c r="AAV472" s="17"/>
      <c r="AAW472" s="17"/>
      <c r="AAX472" s="17"/>
      <c r="AAY472" s="17"/>
      <c r="AAZ472" s="17"/>
      <c r="ABA472" s="17"/>
      <c r="ABB472" s="17"/>
      <c r="ABC472" s="17"/>
      <c r="ABD472" s="17"/>
      <c r="ABE472" s="17"/>
      <c r="ABF472" s="17"/>
      <c r="ABG472" s="17"/>
      <c r="ABH472" s="17"/>
      <c r="ABI472" s="17"/>
      <c r="ABJ472" s="17"/>
      <c r="ABK472" s="17"/>
      <c r="ABL472" s="17"/>
      <c r="ABM472" s="17"/>
      <c r="ABN472" s="17"/>
      <c r="ABO472" s="17"/>
      <c r="ABP472" s="17"/>
      <c r="ABQ472" s="17"/>
      <c r="ABR472" s="17"/>
      <c r="ABS472" s="17"/>
      <c r="ABT472" s="17"/>
      <c r="ABU472" s="17"/>
      <c r="ABV472" s="17"/>
      <c r="ABW472" s="17"/>
      <c r="ABX472" s="17"/>
      <c r="ABY472" s="17"/>
      <c r="ABZ472" s="17"/>
      <c r="ACA472" s="17"/>
      <c r="ACB472" s="17"/>
      <c r="ACC472" s="17"/>
      <c r="ACD472" s="17"/>
      <c r="ACE472" s="17"/>
      <c r="ACF472" s="17"/>
      <c r="ACG472" s="17"/>
      <c r="ACH472" s="17"/>
      <c r="ACI472" s="17"/>
      <c r="ACJ472" s="17"/>
      <c r="ACK472" s="17"/>
      <c r="ACL472" s="17"/>
      <c r="ACM472" s="17"/>
      <c r="ACN472" s="17"/>
      <c r="ACO472" s="17"/>
      <c r="ACP472" s="17"/>
      <c r="ACQ472" s="17"/>
      <c r="ACR472" s="17"/>
      <c r="ACS472" s="17"/>
      <c r="ACT472" s="17"/>
      <c r="ACU472" s="17"/>
      <c r="ACV472" s="17"/>
      <c r="ACW472" s="17"/>
      <c r="ACX472" s="17"/>
      <c r="ACY472" s="17"/>
      <c r="ACZ472" s="17"/>
      <c r="ADA472" s="17"/>
      <c r="ADB472" s="17"/>
      <c r="ADC472" s="17"/>
      <c r="ADD472" s="17"/>
      <c r="ADE472" s="17"/>
      <c r="ADF472" s="17"/>
      <c r="ADG472" s="17"/>
      <c r="ADH472" s="17"/>
      <c r="ADI472" s="17"/>
      <c r="ADJ472" s="17"/>
      <c r="ADK472" s="17"/>
      <c r="ADL472" s="17"/>
      <c r="ADM472" s="17"/>
      <c r="ADN472" s="17"/>
      <c r="ADO472" s="17"/>
      <c r="ADP472" s="17"/>
      <c r="ADQ472" s="17"/>
      <c r="ADR472" s="17"/>
      <c r="ADS472" s="17"/>
      <c r="ADT472" s="17"/>
      <c r="ADU472" s="17"/>
      <c r="ADV472" s="17"/>
      <c r="ADW472" s="17"/>
      <c r="ADX472" s="17"/>
      <c r="ADY472" s="17"/>
      <c r="ADZ472" s="17"/>
      <c r="AEA472" s="17"/>
      <c r="AEB472" s="17"/>
      <c r="AEC472" s="17"/>
      <c r="AED472" s="17"/>
      <c r="AEE472" s="17"/>
      <c r="AEF472" s="17"/>
      <c r="AEG472" s="17"/>
      <c r="AEH472" s="17"/>
      <c r="AEI472" s="17"/>
      <c r="AEJ472" s="17"/>
      <c r="AEK472" s="17"/>
      <c r="AEL472" s="17"/>
      <c r="AEM472" s="17"/>
      <c r="AEN472" s="17"/>
      <c r="AEO472" s="17"/>
      <c r="AEP472" s="17"/>
      <c r="AEQ472" s="17"/>
      <c r="AER472" s="17"/>
      <c r="AES472" s="17"/>
      <c r="AET472" s="17"/>
      <c r="AEU472" s="17"/>
      <c r="AEV472" s="17"/>
      <c r="AEW472" s="17"/>
      <c r="AEX472" s="17"/>
      <c r="AEY472" s="17"/>
      <c r="AEZ472" s="17"/>
      <c r="AFA472" s="17"/>
      <c r="AFB472" s="17"/>
      <c r="AFC472" s="17"/>
      <c r="AFD472" s="17"/>
      <c r="AFE472" s="17"/>
      <c r="AFF472" s="17"/>
      <c r="AFG472" s="17"/>
      <c r="AFH472" s="17"/>
      <c r="AFI472" s="17"/>
      <c r="AFJ472" s="17"/>
      <c r="AFK472" s="17"/>
      <c r="AFL472" s="17"/>
      <c r="AFM472" s="17"/>
      <c r="AFN472" s="17"/>
      <c r="AFO472" s="17"/>
      <c r="AFP472" s="17"/>
      <c r="AFQ472" s="17"/>
      <c r="AFR472" s="17"/>
      <c r="AFS472" s="17"/>
      <c r="AFT472" s="17"/>
      <c r="AFU472" s="17"/>
      <c r="AFV472" s="17"/>
      <c r="AFW472" s="17"/>
      <c r="AFX472" s="17"/>
      <c r="AFY472" s="17"/>
      <c r="AFZ472" s="17"/>
      <c r="AGA472" s="17"/>
      <c r="AGB472" s="17"/>
      <c r="AGC472" s="17"/>
      <c r="AGD472" s="17"/>
      <c r="AGE472" s="17"/>
      <c r="AGF472" s="17"/>
      <c r="AGG472" s="17"/>
      <c r="AGH472" s="17"/>
      <c r="AGI472" s="17"/>
      <c r="AGJ472" s="17"/>
      <c r="AGK472" s="17"/>
      <c r="AGL472" s="17"/>
      <c r="AGM472" s="17"/>
      <c r="AGN472" s="17"/>
      <c r="AGO472" s="17"/>
      <c r="AGP472" s="17"/>
      <c r="AGQ472" s="17"/>
      <c r="AGR472" s="17"/>
      <c r="AGS472" s="17"/>
      <c r="AGT472" s="17"/>
      <c r="AGU472" s="17"/>
      <c r="AGV472" s="17"/>
      <c r="AGW472" s="17"/>
      <c r="AGX472" s="17"/>
      <c r="AGY472" s="17"/>
      <c r="AGZ472" s="17"/>
      <c r="AHA472" s="17"/>
      <c r="AHB472" s="17"/>
      <c r="AHC472" s="17"/>
      <c r="AHD472" s="17"/>
      <c r="AHE472" s="17"/>
      <c r="AHF472" s="17"/>
      <c r="AHG472" s="17"/>
      <c r="AHH472" s="17"/>
      <c r="AHI472" s="17"/>
      <c r="AHJ472" s="17"/>
      <c r="AHK472" s="17"/>
      <c r="AHL472" s="17"/>
      <c r="AHM472" s="17"/>
      <c r="AHN472" s="17"/>
      <c r="AHO472" s="17"/>
      <c r="AHP472" s="17"/>
      <c r="AHQ472" s="17"/>
      <c r="AHR472" s="17"/>
      <c r="AHS472" s="17"/>
      <c r="AHT472" s="17"/>
      <c r="AHU472" s="17"/>
      <c r="AHV472" s="17"/>
      <c r="AHW472" s="17"/>
      <c r="AHX472" s="17"/>
      <c r="AHY472" s="17"/>
      <c r="AHZ472" s="17"/>
      <c r="AIA472" s="17"/>
      <c r="AIB472" s="17"/>
      <c r="AIC472" s="17"/>
      <c r="AID472" s="17"/>
      <c r="AIE472" s="17"/>
      <c r="AIF472" s="17"/>
      <c r="AIG472" s="17"/>
      <c r="AIH472" s="17"/>
      <c r="AII472" s="17"/>
      <c r="AIJ472" s="17"/>
      <c r="AIK472" s="17"/>
      <c r="AIL472" s="17"/>
      <c r="AIM472" s="17"/>
      <c r="AIN472" s="17"/>
      <c r="AIO472" s="17"/>
      <c r="AIP472" s="17"/>
      <c r="AIQ472" s="17"/>
      <c r="AIR472" s="17"/>
      <c r="AIS472" s="17"/>
      <c r="AIT472" s="17"/>
      <c r="AIU472" s="17"/>
      <c r="AIV472" s="17"/>
      <c r="AIW472" s="17"/>
      <c r="AIX472" s="17"/>
      <c r="AIY472" s="17"/>
      <c r="AIZ472" s="17"/>
      <c r="AJA472" s="17"/>
      <c r="AJB472" s="17"/>
      <c r="AJC472" s="17"/>
      <c r="AJD472" s="17"/>
      <c r="AJE472" s="17"/>
      <c r="AJF472" s="17"/>
      <c r="AJG472" s="17"/>
      <c r="AJH472" s="17"/>
      <c r="AJI472" s="17"/>
      <c r="AJJ472" s="17"/>
      <c r="AJK472" s="17"/>
      <c r="AJL472" s="17"/>
      <c r="AJM472" s="17"/>
      <c r="AJN472" s="17"/>
      <c r="AJO472" s="17"/>
      <c r="AJP472" s="17"/>
      <c r="AJQ472" s="17"/>
      <c r="AJR472" s="17"/>
      <c r="AJS472" s="17"/>
      <c r="AJT472" s="17"/>
      <c r="AJU472" s="17"/>
      <c r="AJV472" s="17"/>
      <c r="AJW472" s="17"/>
      <c r="AJX472" s="17"/>
      <c r="AJY472" s="17"/>
      <c r="AJZ472" s="17"/>
      <c r="AKA472" s="17"/>
      <c r="AKB472" s="17"/>
      <c r="AKC472" s="17"/>
      <c r="AKD472" s="17"/>
      <c r="AKE472" s="17"/>
      <c r="AKF472" s="17"/>
      <c r="AKG472" s="17"/>
      <c r="AKH472" s="17"/>
      <c r="AKI472" s="17"/>
      <c r="AKJ472" s="17"/>
      <c r="AKK472" s="17"/>
      <c r="AKL472" s="17"/>
      <c r="AKM472" s="17"/>
      <c r="AKN472" s="17"/>
      <c r="AKO472" s="17"/>
      <c r="AKP472" s="17"/>
      <c r="AKQ472" s="17"/>
      <c r="AKR472" s="17"/>
      <c r="AKS472" s="17"/>
      <c r="AKT472" s="17"/>
      <c r="AKU472" s="17"/>
      <c r="AKV472" s="17"/>
      <c r="AKW472" s="17"/>
      <c r="AKX472" s="17"/>
      <c r="AKY472" s="17"/>
      <c r="AKZ472" s="17"/>
      <c r="ALA472" s="17"/>
      <c r="ALB472" s="17"/>
      <c r="ALC472" s="17"/>
      <c r="ALD472" s="17"/>
      <c r="ALE472" s="17"/>
      <c r="ALF472" s="17"/>
      <c r="ALG472" s="17"/>
      <c r="ALH472" s="17"/>
      <c r="ALI472" s="17"/>
      <c r="ALJ472" s="17"/>
      <c r="ALK472" s="17"/>
      <c r="ALL472" s="17"/>
      <c r="ALM472" s="17"/>
      <c r="ALN472" s="17"/>
      <c r="ALO472" s="17"/>
      <c r="ALP472" s="17"/>
      <c r="ALQ472" s="17"/>
      <c r="ALR472" s="17"/>
      <c r="ALS472" s="17"/>
      <c r="ALT472" s="17"/>
      <c r="ALU472" s="17"/>
      <c r="ALV472" s="17"/>
      <c r="ALW472" s="17"/>
      <c r="ALX472" s="17"/>
      <c r="ALY472" s="17"/>
      <c r="ALZ472" s="17"/>
      <c r="AMA472" s="17"/>
      <c r="AMB472" s="17"/>
      <c r="AMC472" s="17"/>
      <c r="AMD472" s="17"/>
      <c r="AME472" s="17"/>
      <c r="AMF472" s="17"/>
      <c r="AMG472" s="17"/>
      <c r="AMH472" s="17"/>
      <c r="AMI472" s="17"/>
      <c r="AMJ472" s="17"/>
      <c r="AMK472" s="17"/>
      <c r="AML472" s="17"/>
      <c r="AMM472" s="17"/>
      <c r="AMN472" s="17"/>
      <c r="AMO472" s="17"/>
      <c r="AMP472" s="17"/>
      <c r="AMQ472" s="17"/>
      <c r="AMR472" s="17"/>
      <c r="AMS472" s="17"/>
      <c r="AMT472" s="17"/>
      <c r="AMU472" s="17"/>
      <c r="AMV472" s="17"/>
      <c r="AMW472" s="17"/>
      <c r="AMX472" s="17"/>
      <c r="AMY472" s="17"/>
      <c r="AMZ472" s="17"/>
      <c r="ANA472" s="17"/>
      <c r="ANB472" s="17"/>
      <c r="ANC472" s="17"/>
      <c r="AND472" s="17"/>
      <c r="ANE472" s="17"/>
      <c r="ANF472" s="17"/>
      <c r="ANG472" s="17"/>
      <c r="ANH472" s="17"/>
      <c r="ANI472" s="17"/>
      <c r="ANJ472" s="17"/>
      <c r="ANK472" s="17"/>
      <c r="ANL472" s="17"/>
      <c r="ANM472" s="17"/>
      <c r="ANN472" s="17"/>
      <c r="ANO472" s="17"/>
      <c r="ANP472" s="17"/>
      <c r="ANQ472" s="17"/>
      <c r="ANR472" s="17"/>
      <c r="ANS472" s="17"/>
      <c r="ANT472" s="17"/>
      <c r="ANU472" s="17"/>
      <c r="ANV472" s="17"/>
      <c r="ANW472" s="17"/>
      <c r="ANX472" s="17"/>
      <c r="ANY472" s="17"/>
      <c r="ANZ472" s="17"/>
      <c r="AOA472" s="17"/>
      <c r="AOB472" s="17"/>
      <c r="AOC472" s="17"/>
      <c r="AOD472" s="17"/>
      <c r="AOE472" s="17"/>
      <c r="AOF472" s="17"/>
      <c r="AOG472" s="17"/>
      <c r="AOH472" s="17"/>
      <c r="AOI472" s="17"/>
      <c r="AOJ472" s="17"/>
      <c r="AOK472" s="17"/>
      <c r="AOL472" s="17"/>
      <c r="AOM472" s="17"/>
      <c r="AON472" s="17"/>
      <c r="AOO472" s="17"/>
      <c r="AOP472" s="17"/>
      <c r="AOQ472" s="17"/>
      <c r="AOR472" s="17"/>
      <c r="AOS472" s="17"/>
      <c r="AOT472" s="17"/>
      <c r="AOU472" s="17"/>
      <c r="AOV472" s="17"/>
      <c r="AOW472" s="17"/>
      <c r="AOX472" s="17"/>
      <c r="AOY472" s="17"/>
      <c r="AOZ472" s="17"/>
      <c r="APA472" s="17"/>
      <c r="APB472" s="17"/>
      <c r="APC472" s="17"/>
      <c r="APD472" s="17"/>
      <c r="APE472" s="17"/>
      <c r="APF472" s="17"/>
      <c r="APG472" s="17"/>
      <c r="APH472" s="17"/>
      <c r="API472" s="17"/>
      <c r="APJ472" s="17"/>
      <c r="APK472" s="17"/>
      <c r="APL472" s="17"/>
      <c r="APM472" s="17"/>
      <c r="APN472" s="17"/>
      <c r="APO472" s="17"/>
      <c r="APP472" s="17"/>
      <c r="APQ472" s="17"/>
      <c r="APR472" s="17"/>
      <c r="APS472" s="17"/>
      <c r="APT472" s="17"/>
      <c r="APU472" s="17"/>
      <c r="APV472" s="17"/>
      <c r="APW472" s="17"/>
      <c r="APX472" s="17"/>
      <c r="APY472" s="17"/>
      <c r="APZ472" s="17"/>
      <c r="AQA472" s="17"/>
      <c r="AQB472" s="17"/>
      <c r="AQC472" s="17"/>
      <c r="AQD472" s="17"/>
      <c r="AQE472" s="17"/>
      <c r="AQF472" s="17"/>
      <c r="AQG472" s="17"/>
      <c r="AQH472" s="17"/>
      <c r="AQI472" s="17"/>
      <c r="AQJ472" s="17"/>
      <c r="AQK472" s="17"/>
      <c r="AQL472" s="17"/>
      <c r="AQM472" s="17"/>
      <c r="AQN472" s="17"/>
      <c r="AQO472" s="17"/>
      <c r="AQP472" s="17"/>
      <c r="AQQ472" s="17"/>
      <c r="AQR472" s="17"/>
      <c r="AQS472" s="17"/>
      <c r="AQT472" s="17"/>
      <c r="AQU472" s="17"/>
      <c r="AQV472" s="17"/>
      <c r="AQW472" s="17"/>
      <c r="AQX472" s="17"/>
      <c r="AQY472" s="17"/>
      <c r="AQZ472" s="17"/>
      <c r="ARA472" s="17"/>
      <c r="ARB472" s="17"/>
      <c r="ARC472" s="17"/>
      <c r="ARD472" s="17"/>
      <c r="ARE472" s="17"/>
      <c r="ARF472" s="17"/>
      <c r="ARG472" s="17"/>
      <c r="ARH472" s="17"/>
      <c r="ARI472" s="17"/>
      <c r="ARJ472" s="17"/>
      <c r="ARK472" s="17"/>
      <c r="ARL472" s="17"/>
      <c r="ARM472" s="17"/>
      <c r="ARN472" s="17"/>
      <c r="ARO472" s="17"/>
      <c r="ARP472" s="17"/>
      <c r="ARQ472" s="17"/>
      <c r="ARR472" s="17"/>
      <c r="ARS472" s="17"/>
      <c r="ART472" s="17"/>
      <c r="ARU472" s="17"/>
      <c r="ARV472" s="17"/>
      <c r="ARW472" s="17"/>
      <c r="ARX472" s="17"/>
      <c r="ARY472" s="17"/>
      <c r="ARZ472" s="17"/>
      <c r="ASA472" s="17"/>
      <c r="ASB472" s="17"/>
      <c r="ASC472" s="17"/>
      <c r="ASD472" s="17"/>
      <c r="ASE472" s="17"/>
      <c r="ASF472" s="17"/>
      <c r="ASG472" s="17"/>
      <c r="ASH472" s="17"/>
      <c r="ASI472" s="17"/>
      <c r="ASJ472" s="17"/>
      <c r="ASK472" s="17"/>
      <c r="ASL472" s="17"/>
      <c r="ASM472" s="17"/>
      <c r="ASN472" s="17"/>
      <c r="ASO472" s="17"/>
      <c r="ASP472" s="17"/>
      <c r="ASQ472" s="17"/>
      <c r="ASR472" s="17"/>
      <c r="ASS472" s="17"/>
      <c r="AST472" s="17"/>
      <c r="ASU472" s="17"/>
      <c r="ASV472" s="17"/>
      <c r="ASW472" s="17"/>
      <c r="ASX472" s="17"/>
      <c r="ASY472" s="17"/>
      <c r="ASZ472" s="17"/>
      <c r="ATA472" s="17"/>
      <c r="ATB472" s="17"/>
      <c r="ATC472" s="17"/>
      <c r="ATD472" s="17"/>
      <c r="ATE472" s="17"/>
      <c r="ATF472" s="17"/>
      <c r="ATG472" s="17"/>
      <c r="ATH472" s="17"/>
      <c r="ATI472" s="17"/>
      <c r="ATJ472" s="17"/>
      <c r="ATK472" s="17"/>
      <c r="ATL472" s="17"/>
      <c r="ATM472" s="17"/>
      <c r="ATN472" s="17"/>
      <c r="ATO472" s="17"/>
      <c r="ATP472" s="17"/>
      <c r="ATQ472" s="17"/>
      <c r="ATR472" s="17"/>
      <c r="ATS472" s="17"/>
      <c r="ATT472" s="17"/>
      <c r="ATU472" s="17"/>
      <c r="ATV472" s="17"/>
      <c r="ATW472" s="17"/>
      <c r="ATX472" s="17"/>
      <c r="ATY472" s="17"/>
      <c r="ATZ472" s="17"/>
      <c r="AUA472" s="17"/>
      <c r="AUB472" s="17"/>
      <c r="AUC472" s="17"/>
      <c r="AUD472" s="17"/>
      <c r="AUE472" s="17"/>
      <c r="AUF472" s="17"/>
      <c r="AUG472" s="17"/>
      <c r="AUH472" s="17"/>
      <c r="AUI472" s="17"/>
      <c r="AUJ472" s="17"/>
      <c r="AUK472" s="17"/>
      <c r="AUL472" s="17"/>
      <c r="AUM472" s="17"/>
      <c r="AUN472" s="17"/>
      <c r="AUO472" s="17"/>
      <c r="AUP472" s="17"/>
      <c r="AUQ472" s="17"/>
      <c r="AUR472" s="17"/>
      <c r="AUS472" s="17"/>
      <c r="AUT472" s="17"/>
      <c r="AUU472" s="17"/>
      <c r="AUV472" s="17"/>
      <c r="AUW472" s="17"/>
      <c r="AUX472" s="17"/>
      <c r="AUY472" s="17"/>
      <c r="AUZ472" s="17"/>
      <c r="AVA472" s="17"/>
      <c r="AVB472" s="17"/>
      <c r="AVC472" s="17"/>
      <c r="AVD472" s="17"/>
      <c r="AVE472" s="17"/>
      <c r="AVF472" s="17"/>
      <c r="AVG472" s="17"/>
      <c r="AVH472" s="17"/>
      <c r="AVI472" s="17"/>
      <c r="AVJ472" s="17"/>
      <c r="AVK472" s="17"/>
      <c r="AVL472" s="17"/>
      <c r="AVM472" s="17"/>
      <c r="AVN472" s="17"/>
      <c r="AVO472" s="17"/>
      <c r="AVP472" s="17"/>
      <c r="AVQ472" s="17"/>
      <c r="AVR472" s="17"/>
      <c r="AVS472" s="17"/>
      <c r="AVT472" s="17"/>
      <c r="AVU472" s="17"/>
      <c r="AVV472" s="17"/>
      <c r="AVW472" s="17"/>
      <c r="AVX472" s="17"/>
      <c r="AVY472" s="17"/>
      <c r="AVZ472" s="17"/>
      <c r="AWA472" s="17"/>
      <c r="AWB472" s="17"/>
      <c r="AWC472" s="17"/>
      <c r="AWD472" s="17"/>
      <c r="AWE472" s="17"/>
      <c r="AWF472" s="17"/>
      <c r="AWG472" s="17"/>
      <c r="AWH472" s="17"/>
      <c r="AWI472" s="17"/>
      <c r="AWJ472" s="17"/>
      <c r="AWK472" s="17"/>
      <c r="AWL472" s="17"/>
      <c r="AWM472" s="17"/>
      <c r="AWN472" s="17"/>
      <c r="AWO472" s="17"/>
      <c r="AWP472" s="17"/>
      <c r="AWQ472" s="17"/>
      <c r="AWR472" s="17"/>
      <c r="AWS472" s="17"/>
      <c r="AWT472" s="17"/>
      <c r="AWU472" s="17"/>
      <c r="AWV472" s="17"/>
      <c r="AWW472" s="17"/>
      <c r="AWX472" s="17"/>
      <c r="AWY472" s="17"/>
      <c r="AWZ472" s="17"/>
      <c r="AXA472" s="17"/>
      <c r="AXB472" s="17"/>
      <c r="AXC472" s="17"/>
      <c r="AXD472" s="17"/>
      <c r="AXE472" s="17"/>
      <c r="AXF472" s="17"/>
      <c r="AXG472" s="17"/>
      <c r="AXH472" s="17"/>
      <c r="AXI472" s="17"/>
      <c r="AXJ472" s="17"/>
      <c r="AXK472" s="17"/>
      <c r="AXL472" s="17"/>
      <c r="AXM472" s="17"/>
      <c r="AXN472" s="17"/>
      <c r="AXO472" s="17"/>
      <c r="AXP472" s="17"/>
      <c r="AXQ472" s="17"/>
      <c r="AXR472" s="17"/>
      <c r="AXS472" s="17"/>
      <c r="AXT472" s="17"/>
      <c r="AXU472" s="17"/>
      <c r="AXV472" s="17"/>
      <c r="AXW472" s="17"/>
      <c r="AXX472" s="17"/>
      <c r="AXY472" s="17"/>
      <c r="AXZ472" s="17"/>
      <c r="AYA472" s="17"/>
      <c r="AYB472" s="17"/>
      <c r="AYC472" s="17"/>
      <c r="AYD472" s="17"/>
      <c r="AYE472" s="17"/>
      <c r="AYF472" s="17"/>
      <c r="AYG472" s="17"/>
      <c r="AYH472" s="17"/>
      <c r="AYI472" s="17"/>
      <c r="AYJ472" s="17"/>
      <c r="AYK472" s="17"/>
      <c r="AYL472" s="17"/>
      <c r="AYM472" s="17"/>
      <c r="AYN472" s="17"/>
      <c r="AYO472" s="17"/>
      <c r="AYP472" s="17"/>
      <c r="AYQ472" s="17"/>
      <c r="AYR472" s="17"/>
      <c r="AYS472" s="17"/>
      <c r="AYT472" s="17"/>
      <c r="AYU472" s="17"/>
      <c r="AYV472" s="17"/>
      <c r="AYW472" s="17"/>
      <c r="AYX472" s="17"/>
      <c r="AYY472" s="17"/>
      <c r="AYZ472" s="17"/>
      <c r="AZA472" s="17"/>
      <c r="AZB472" s="17"/>
      <c r="AZC472" s="17"/>
      <c r="AZD472" s="17"/>
      <c r="AZE472" s="17"/>
      <c r="AZF472" s="17"/>
      <c r="AZG472" s="17"/>
      <c r="AZH472" s="17"/>
      <c r="AZI472" s="17"/>
      <c r="AZJ472" s="17"/>
      <c r="AZK472" s="17"/>
      <c r="AZL472" s="17"/>
      <c r="AZM472" s="17"/>
      <c r="AZN472" s="17"/>
      <c r="AZO472" s="17"/>
      <c r="AZP472" s="17"/>
      <c r="AZQ472" s="17"/>
      <c r="AZR472" s="17"/>
      <c r="AZS472" s="17"/>
      <c r="AZT472" s="17"/>
      <c r="AZU472" s="17"/>
      <c r="AZV472" s="17"/>
      <c r="AZW472" s="17"/>
      <c r="AZX472" s="17"/>
      <c r="AZY472" s="17"/>
      <c r="AZZ472" s="17"/>
      <c r="BAA472" s="17"/>
      <c r="BAB472" s="17"/>
      <c r="BAC472" s="17"/>
      <c r="BAD472" s="17"/>
      <c r="BAE472" s="17"/>
      <c r="BAF472" s="17"/>
      <c r="BAG472" s="17"/>
      <c r="BAH472" s="17"/>
      <c r="BAI472" s="17"/>
      <c r="BAJ472" s="17"/>
      <c r="BAK472" s="17"/>
      <c r="BAL472" s="17"/>
      <c r="BAM472" s="17"/>
      <c r="BAN472" s="17"/>
      <c r="BAO472" s="17"/>
      <c r="BAP472" s="17"/>
      <c r="BAQ472" s="17"/>
      <c r="BAR472" s="17"/>
      <c r="BAS472" s="17"/>
      <c r="BAT472" s="17"/>
      <c r="BAU472" s="17"/>
      <c r="BAV472" s="17"/>
      <c r="BAW472" s="17"/>
      <c r="BAX472" s="17"/>
      <c r="BAY472" s="17"/>
      <c r="BAZ472" s="17"/>
      <c r="BBA472" s="17"/>
      <c r="BBB472" s="17"/>
      <c r="BBC472" s="17"/>
      <c r="BBD472" s="17"/>
      <c r="BBE472" s="17"/>
      <c r="BBF472" s="17"/>
      <c r="BBG472" s="17"/>
      <c r="BBH472" s="17"/>
      <c r="BBI472" s="17"/>
      <c r="BBJ472" s="17"/>
      <c r="BBK472" s="17"/>
      <c r="BBL472" s="17"/>
      <c r="BBM472" s="17"/>
      <c r="BBN472" s="17"/>
      <c r="BBO472" s="17"/>
      <c r="BBP472" s="17"/>
      <c r="BBQ472" s="17"/>
      <c r="BBR472" s="17"/>
      <c r="BBS472" s="17"/>
      <c r="BBT472" s="17"/>
      <c r="BBU472" s="17"/>
      <c r="BBV472" s="17"/>
      <c r="BBW472" s="17"/>
      <c r="BBX472" s="17"/>
      <c r="BBY472" s="17"/>
      <c r="BBZ472" s="17"/>
      <c r="BCA472" s="17"/>
      <c r="BCB472" s="17"/>
      <c r="BCC472" s="17"/>
      <c r="BCD472" s="17"/>
      <c r="BCE472" s="17"/>
      <c r="BCF472" s="17"/>
      <c r="BCG472" s="17"/>
      <c r="BCH472" s="17"/>
      <c r="BCI472" s="17"/>
      <c r="BCJ472" s="17"/>
      <c r="BCK472" s="17"/>
      <c r="BCL472" s="17"/>
      <c r="BCM472" s="17"/>
      <c r="BCN472" s="17"/>
      <c r="BCO472" s="17"/>
      <c r="BCP472" s="17"/>
      <c r="BCQ472" s="17"/>
      <c r="BCR472" s="17"/>
      <c r="BCS472" s="17"/>
      <c r="BCT472" s="17"/>
      <c r="BCU472" s="17"/>
      <c r="BCV472" s="17"/>
      <c r="BCW472" s="17"/>
      <c r="BCX472" s="17"/>
      <c r="BCY472" s="17"/>
      <c r="BCZ472" s="17"/>
      <c r="BDA472" s="17"/>
      <c r="BDB472" s="17"/>
      <c r="BDC472" s="17"/>
      <c r="BDD472" s="17"/>
      <c r="BDE472" s="17"/>
      <c r="BDF472" s="17"/>
      <c r="BDG472" s="17"/>
      <c r="BDH472" s="17"/>
      <c r="BDI472" s="17"/>
      <c r="BDJ472" s="17"/>
      <c r="BDK472" s="17"/>
      <c r="BDL472" s="17"/>
      <c r="BDM472" s="17"/>
      <c r="BDN472" s="17"/>
      <c r="BDO472" s="17"/>
      <c r="BDP472" s="17"/>
      <c r="BDQ472" s="17"/>
      <c r="BDR472" s="17"/>
      <c r="BDS472" s="17"/>
      <c r="BDT472" s="17"/>
      <c r="BDU472" s="17"/>
      <c r="BDV472" s="17"/>
      <c r="BDW472" s="17"/>
      <c r="BDX472" s="17"/>
      <c r="BDY472" s="17"/>
      <c r="BDZ472" s="17"/>
      <c r="BEA472" s="17"/>
      <c r="BEB472" s="17"/>
      <c r="BEC472" s="17"/>
      <c r="BED472" s="17"/>
      <c r="BEE472" s="17"/>
      <c r="BEF472" s="17"/>
      <c r="BEG472" s="17"/>
      <c r="BEH472" s="17"/>
      <c r="BEI472" s="17"/>
      <c r="BEJ472" s="17"/>
      <c r="BEK472" s="17"/>
      <c r="BEL472" s="17"/>
      <c r="BEM472" s="17"/>
      <c r="BEN472" s="17"/>
      <c r="BEO472" s="17"/>
      <c r="BEP472" s="17"/>
      <c r="BEQ472" s="17"/>
      <c r="BER472" s="17"/>
      <c r="BES472" s="17"/>
      <c r="BET472" s="17"/>
      <c r="BEU472" s="17"/>
      <c r="BEV472" s="17"/>
      <c r="BEW472" s="17"/>
      <c r="BEX472" s="17"/>
      <c r="BEY472" s="17"/>
      <c r="BEZ472" s="17"/>
      <c r="BFA472" s="17"/>
      <c r="BFB472" s="17"/>
      <c r="BFC472" s="17"/>
      <c r="BFD472" s="17"/>
      <c r="BFE472" s="17"/>
      <c r="BFF472" s="17"/>
      <c r="BFG472" s="17"/>
      <c r="BFH472" s="17"/>
      <c r="BFI472" s="17"/>
      <c r="BFJ472" s="17"/>
      <c r="BFK472" s="17"/>
      <c r="BFL472" s="17"/>
      <c r="BFM472" s="17"/>
      <c r="BFN472" s="17"/>
      <c r="BFO472" s="17"/>
      <c r="BFP472" s="17"/>
      <c r="BFQ472" s="17"/>
      <c r="BFR472" s="17"/>
      <c r="BFS472" s="17"/>
      <c r="BFT472" s="17"/>
      <c r="BFU472" s="17"/>
      <c r="BFV472" s="17"/>
      <c r="BFW472" s="17"/>
      <c r="BFX472" s="17"/>
      <c r="BFY472" s="17"/>
      <c r="BFZ472" s="17"/>
      <c r="BGA472" s="17"/>
      <c r="BGB472" s="17"/>
      <c r="BGC472" s="17"/>
      <c r="BGD472" s="17"/>
      <c r="BGE472" s="17"/>
      <c r="BGF472" s="17"/>
      <c r="BGG472" s="17"/>
      <c r="BGH472" s="17"/>
      <c r="BGI472" s="17"/>
      <c r="BGJ472" s="17"/>
      <c r="BGK472" s="17"/>
      <c r="BGL472" s="17"/>
      <c r="BGM472" s="17"/>
      <c r="BGN472" s="17"/>
      <c r="BGO472" s="17"/>
      <c r="BGP472" s="17"/>
      <c r="BGQ472" s="17"/>
      <c r="BGR472" s="17"/>
      <c r="BGS472" s="17"/>
      <c r="BGT472" s="17"/>
      <c r="BGU472" s="17"/>
      <c r="BGV472" s="17"/>
      <c r="BGW472" s="17"/>
      <c r="BGX472" s="17"/>
      <c r="BGY472" s="17"/>
      <c r="BGZ472" s="17"/>
      <c r="BHA472" s="17"/>
      <c r="BHB472" s="17"/>
      <c r="BHC472" s="17"/>
      <c r="BHD472" s="17"/>
      <c r="BHE472" s="17"/>
      <c r="BHF472" s="17"/>
      <c r="BHG472" s="17"/>
      <c r="BHH472" s="17"/>
      <c r="BHI472" s="17"/>
      <c r="BHJ472" s="17"/>
      <c r="BHK472" s="17"/>
      <c r="BHL472" s="17"/>
      <c r="BHM472" s="17"/>
      <c r="BHN472" s="17"/>
      <c r="BHO472" s="17"/>
      <c r="BHP472" s="17"/>
      <c r="BHQ472" s="17"/>
      <c r="BHR472" s="17"/>
      <c r="BHS472" s="17"/>
      <c r="BHT472" s="17"/>
      <c r="BHU472" s="17"/>
      <c r="BHV472" s="17"/>
      <c r="BHW472" s="17"/>
      <c r="BHX472" s="17"/>
      <c r="BHY472" s="17"/>
      <c r="BHZ472" s="17"/>
      <c r="BIA472" s="17"/>
      <c r="BIB472" s="17"/>
      <c r="BIC472" s="17"/>
      <c r="BID472" s="17"/>
      <c r="BIE472" s="17"/>
      <c r="BIF472" s="17"/>
      <c r="BIG472" s="17"/>
      <c r="BIH472" s="17"/>
      <c r="BII472" s="17"/>
      <c r="BIJ472" s="17"/>
      <c r="BIK472" s="17"/>
      <c r="BIL472" s="17"/>
      <c r="BIM472" s="17"/>
      <c r="BIN472" s="17"/>
      <c r="BIO472" s="17"/>
      <c r="BIP472" s="17"/>
      <c r="BIQ472" s="17"/>
      <c r="BIR472" s="17"/>
      <c r="BIS472" s="17"/>
      <c r="BIT472" s="17"/>
      <c r="BIU472" s="17"/>
      <c r="BIV472" s="17"/>
      <c r="BIW472" s="17"/>
      <c r="BIX472" s="17"/>
      <c r="BIY472" s="17"/>
      <c r="BIZ472" s="17"/>
      <c r="BJA472" s="17"/>
      <c r="BJB472" s="17"/>
      <c r="BJC472" s="17"/>
      <c r="BJD472" s="17"/>
      <c r="BJE472" s="17"/>
      <c r="BJF472" s="17"/>
      <c r="BJG472" s="17"/>
      <c r="BJH472" s="17"/>
      <c r="BJI472" s="17"/>
      <c r="BJJ472" s="17"/>
      <c r="BJK472" s="17"/>
      <c r="BJL472" s="17"/>
      <c r="BJM472" s="17"/>
      <c r="BJN472" s="17"/>
      <c r="BJO472" s="17"/>
      <c r="BJP472" s="17"/>
      <c r="BJQ472" s="17"/>
      <c r="BJR472" s="17"/>
      <c r="BJS472" s="17"/>
      <c r="BJT472" s="17"/>
      <c r="BJU472" s="17"/>
      <c r="BJV472" s="17"/>
      <c r="BJW472" s="17"/>
      <c r="BJX472" s="17"/>
      <c r="BJY472" s="17"/>
      <c r="BJZ472" s="17"/>
      <c r="BKA472" s="17"/>
      <c r="BKB472" s="17"/>
      <c r="BKC472" s="17"/>
      <c r="BKD472" s="17"/>
      <c r="BKE472" s="17"/>
      <c r="BKF472" s="17"/>
      <c r="BKG472" s="17"/>
      <c r="BKH472" s="17"/>
      <c r="BKI472" s="17"/>
      <c r="BKJ472" s="17"/>
      <c r="BKK472" s="17"/>
      <c r="BKL472" s="17"/>
      <c r="BKM472" s="17"/>
      <c r="BKN472" s="17"/>
      <c r="BKO472" s="17"/>
      <c r="BKP472" s="17"/>
      <c r="BKQ472" s="17"/>
      <c r="BKR472" s="17"/>
      <c r="BKS472" s="17"/>
      <c r="BKT472" s="17"/>
      <c r="BKU472" s="17"/>
      <c r="BKV472" s="17"/>
      <c r="BKW472" s="17"/>
      <c r="BKX472" s="17"/>
      <c r="BKY472" s="17"/>
      <c r="BKZ472" s="17"/>
      <c r="BLA472" s="17"/>
      <c r="BLB472" s="17"/>
      <c r="BLC472" s="17"/>
      <c r="BLD472" s="17"/>
      <c r="BLE472" s="17"/>
      <c r="BLF472" s="17"/>
      <c r="BLG472" s="17"/>
      <c r="BLH472" s="17"/>
      <c r="BLI472" s="17"/>
      <c r="BLJ472" s="17"/>
      <c r="BLK472" s="17"/>
      <c r="BLL472" s="17"/>
      <c r="BLM472" s="17"/>
      <c r="BLN472" s="17"/>
      <c r="BLO472" s="17"/>
      <c r="BLP472" s="17"/>
      <c r="BLQ472" s="17"/>
      <c r="BLR472" s="17"/>
      <c r="BLS472" s="17"/>
      <c r="BLT472" s="17"/>
      <c r="BLU472" s="17"/>
      <c r="BLV472" s="17"/>
      <c r="BLW472" s="17"/>
      <c r="BLX472" s="17"/>
      <c r="BLY472" s="17"/>
      <c r="BLZ472" s="17"/>
      <c r="BMA472" s="17"/>
      <c r="BMB472" s="17"/>
      <c r="BMC472" s="17"/>
      <c r="BMD472" s="17"/>
      <c r="BME472" s="17"/>
      <c r="BMF472" s="17"/>
      <c r="BMG472" s="17"/>
      <c r="BMH472" s="17"/>
      <c r="BMI472" s="17"/>
      <c r="BMJ472" s="17"/>
      <c r="BMK472" s="17"/>
      <c r="BML472" s="17"/>
      <c r="BMM472" s="17"/>
      <c r="BMN472" s="17"/>
      <c r="BMO472" s="17"/>
      <c r="BMP472" s="17"/>
      <c r="BMQ472" s="17"/>
      <c r="BMR472" s="17"/>
      <c r="BMS472" s="17"/>
      <c r="BMT472" s="17"/>
      <c r="BMU472" s="17"/>
      <c r="BMV472" s="17"/>
      <c r="BMW472" s="17"/>
      <c r="BMX472" s="17"/>
      <c r="BMY472" s="17"/>
      <c r="BMZ472" s="17"/>
      <c r="BNA472" s="17"/>
      <c r="BNB472" s="17"/>
      <c r="BNC472" s="17"/>
      <c r="BND472" s="17"/>
      <c r="BNE472" s="17"/>
      <c r="BNF472" s="17"/>
      <c r="BNG472" s="17"/>
      <c r="BNH472" s="17"/>
      <c r="BNI472" s="17"/>
      <c r="BNJ472" s="17"/>
      <c r="BNK472" s="17"/>
      <c r="BNL472" s="17"/>
      <c r="BNM472" s="17"/>
      <c r="BNN472" s="17"/>
      <c r="BNO472" s="17"/>
      <c r="BNP472" s="17"/>
      <c r="BNQ472" s="17"/>
      <c r="BNR472" s="17"/>
      <c r="BNS472" s="17"/>
      <c r="BNT472" s="17"/>
      <c r="BNU472" s="17"/>
      <c r="BNV472" s="17"/>
      <c r="BNW472" s="17"/>
      <c r="BNX472" s="17"/>
      <c r="BNY472" s="17"/>
      <c r="BNZ472" s="17"/>
      <c r="BOA472" s="17"/>
      <c r="BOB472" s="17"/>
      <c r="BOC472" s="17"/>
      <c r="BOD472" s="17"/>
      <c r="BOE472" s="17"/>
      <c r="BOF472" s="17"/>
      <c r="BOG472" s="17"/>
      <c r="BOH472" s="17"/>
      <c r="BOI472" s="17"/>
      <c r="BOJ472" s="17"/>
      <c r="BOK472" s="17"/>
      <c r="BOL472" s="17"/>
      <c r="BOM472" s="17"/>
      <c r="BON472" s="17"/>
      <c r="BOO472" s="17"/>
      <c r="BOP472" s="17"/>
      <c r="BOQ472" s="17"/>
      <c r="BOR472" s="17"/>
      <c r="BOS472" s="17"/>
      <c r="BOT472" s="17"/>
      <c r="BOU472" s="17"/>
      <c r="BOV472" s="17"/>
      <c r="BOW472" s="17"/>
      <c r="BOX472" s="17"/>
      <c r="BOY472" s="17"/>
      <c r="BOZ472" s="17"/>
      <c r="BPA472" s="17"/>
      <c r="BPB472" s="17"/>
      <c r="BPC472" s="17"/>
      <c r="BPD472" s="17"/>
      <c r="BPE472" s="17"/>
      <c r="BPF472" s="17"/>
      <c r="BPG472" s="17"/>
      <c r="BPH472" s="17"/>
      <c r="BPI472" s="17"/>
      <c r="BPJ472" s="17"/>
      <c r="BPK472" s="17"/>
      <c r="BPL472" s="17"/>
      <c r="BPM472" s="17"/>
      <c r="BPN472" s="17"/>
      <c r="BPO472" s="17"/>
      <c r="BPP472" s="17"/>
      <c r="BPQ472" s="17"/>
      <c r="BPR472" s="17"/>
      <c r="BPS472" s="17"/>
      <c r="BPT472" s="17"/>
      <c r="BPU472" s="17"/>
      <c r="BPV472" s="17"/>
      <c r="BPW472" s="17"/>
      <c r="BPX472" s="17"/>
      <c r="BPY472" s="17"/>
      <c r="BPZ472" s="17"/>
      <c r="BQA472" s="17"/>
      <c r="BQB472" s="17"/>
      <c r="BQC472" s="17"/>
      <c r="BQD472" s="17"/>
      <c r="BQE472" s="17"/>
      <c r="BQF472" s="17"/>
      <c r="BQG472" s="17"/>
      <c r="BQH472" s="17"/>
      <c r="BQI472" s="17"/>
      <c r="BQJ472" s="17"/>
      <c r="BQK472" s="17"/>
      <c r="BQL472" s="17"/>
      <c r="BQM472" s="17"/>
      <c r="BQN472" s="17"/>
      <c r="BQO472" s="17"/>
      <c r="BQP472" s="17"/>
      <c r="BQQ472" s="17"/>
      <c r="BQR472" s="17"/>
      <c r="BQS472" s="17"/>
      <c r="BQT472" s="17"/>
      <c r="BQU472" s="17"/>
      <c r="BQV472" s="17"/>
      <c r="BQW472" s="17"/>
      <c r="BQX472" s="17"/>
      <c r="BQY472" s="17"/>
      <c r="BQZ472" s="17"/>
      <c r="BRA472" s="17"/>
      <c r="BRB472" s="17"/>
      <c r="BRC472" s="17"/>
      <c r="BRD472" s="17"/>
      <c r="BRE472" s="17"/>
      <c r="BRF472" s="17"/>
      <c r="BRG472" s="17"/>
      <c r="BRH472" s="17"/>
      <c r="BRI472" s="17"/>
      <c r="BRJ472" s="17"/>
      <c r="BRK472" s="17"/>
      <c r="BRL472" s="17"/>
      <c r="BRM472" s="17"/>
      <c r="BRN472" s="17"/>
      <c r="BRO472" s="17"/>
      <c r="BRP472" s="17"/>
      <c r="BRQ472" s="17"/>
      <c r="BRR472" s="17"/>
      <c r="BRS472" s="17"/>
      <c r="BRT472" s="17"/>
      <c r="BRU472" s="17"/>
      <c r="BRV472" s="17"/>
      <c r="BRW472" s="17"/>
      <c r="BRX472" s="17"/>
      <c r="BRY472" s="17"/>
      <c r="BRZ472" s="17"/>
      <c r="BSA472" s="17"/>
      <c r="BSB472" s="17"/>
      <c r="BSC472" s="17"/>
      <c r="BSD472" s="17"/>
      <c r="BSE472" s="17"/>
      <c r="BSF472" s="17"/>
      <c r="BSG472" s="17"/>
      <c r="BSH472" s="17"/>
      <c r="BSI472" s="17"/>
      <c r="BSJ472" s="17"/>
      <c r="BSK472" s="17"/>
      <c r="BSL472" s="17"/>
      <c r="BSM472" s="17"/>
      <c r="BSN472" s="17"/>
      <c r="BSO472" s="17"/>
      <c r="BSP472" s="17"/>
      <c r="BSQ472" s="17"/>
      <c r="BSR472" s="17"/>
      <c r="BSS472" s="17"/>
      <c r="BST472" s="17"/>
      <c r="BSU472" s="17"/>
      <c r="BSV472" s="17"/>
      <c r="BSW472" s="17"/>
      <c r="BSX472" s="17"/>
      <c r="BSY472" s="17"/>
      <c r="BSZ472" s="17"/>
      <c r="BTA472" s="17"/>
      <c r="BTB472" s="17"/>
      <c r="BTC472" s="17"/>
      <c r="BTD472" s="17"/>
      <c r="BTE472" s="17"/>
      <c r="BTF472" s="17"/>
      <c r="BTG472" s="17"/>
      <c r="BTH472" s="17"/>
      <c r="BTI472" s="17"/>
      <c r="BTJ472" s="17"/>
      <c r="BTK472" s="17"/>
      <c r="BTL472" s="17"/>
      <c r="BTM472" s="17"/>
      <c r="BTN472" s="17"/>
      <c r="BTO472" s="17"/>
      <c r="BTP472" s="17"/>
      <c r="BTQ472" s="17"/>
      <c r="BTR472" s="17"/>
      <c r="BTS472" s="17"/>
      <c r="BTT472" s="17"/>
      <c r="BTU472" s="17"/>
      <c r="BTV472" s="17"/>
      <c r="BTW472" s="17"/>
      <c r="BTX472" s="17"/>
      <c r="BTY472" s="17"/>
      <c r="BTZ472" s="17"/>
      <c r="BUA472" s="17"/>
      <c r="BUB472" s="17"/>
      <c r="BUC472" s="17"/>
      <c r="BUD472" s="17"/>
      <c r="BUE472" s="17"/>
      <c r="BUF472" s="17"/>
      <c r="BUG472" s="17"/>
      <c r="BUH472" s="17"/>
      <c r="BUI472" s="17"/>
      <c r="BUJ472" s="17"/>
      <c r="BUK472" s="17"/>
      <c r="BUL472" s="17"/>
      <c r="BUM472" s="17"/>
      <c r="BUN472" s="17"/>
      <c r="BUO472" s="17"/>
      <c r="BUP472" s="17"/>
      <c r="BUQ472" s="17"/>
      <c r="BUR472" s="17"/>
      <c r="BUS472" s="17"/>
      <c r="BUT472" s="17"/>
      <c r="BUU472" s="17"/>
      <c r="BUV472" s="17"/>
      <c r="BUW472" s="17"/>
      <c r="BUX472" s="17"/>
      <c r="BUY472" s="17"/>
      <c r="BUZ472" s="17"/>
      <c r="BVA472" s="17"/>
      <c r="BVB472" s="17"/>
      <c r="BVC472" s="17"/>
      <c r="BVD472" s="17"/>
      <c r="BVE472" s="17"/>
      <c r="BVF472" s="17"/>
      <c r="BVG472" s="17"/>
      <c r="BVH472" s="17"/>
      <c r="BVI472" s="17"/>
      <c r="BVJ472" s="17"/>
      <c r="BVK472" s="17"/>
      <c r="BVL472" s="17"/>
      <c r="BVM472" s="17"/>
      <c r="BVN472" s="17"/>
      <c r="BVO472" s="17"/>
      <c r="BVP472" s="17"/>
      <c r="BVQ472" s="17"/>
      <c r="BVR472" s="17"/>
      <c r="BVS472" s="17"/>
      <c r="BVT472" s="17"/>
      <c r="BVU472" s="17"/>
      <c r="BVV472" s="17"/>
      <c r="BVW472" s="17"/>
      <c r="BVX472" s="17"/>
      <c r="BVY472" s="17"/>
      <c r="BVZ472" s="17"/>
      <c r="BWA472" s="17"/>
      <c r="BWB472" s="17"/>
      <c r="BWC472" s="17"/>
      <c r="BWD472" s="17"/>
      <c r="BWE472" s="17"/>
      <c r="BWF472" s="17"/>
      <c r="BWG472" s="17"/>
      <c r="BWH472" s="17"/>
      <c r="BWI472" s="17"/>
      <c r="BWJ472" s="17"/>
      <c r="BWK472" s="17"/>
      <c r="BWL472" s="17"/>
      <c r="BWM472" s="17"/>
      <c r="BWN472" s="17"/>
      <c r="BWO472" s="17"/>
      <c r="BWP472" s="17"/>
      <c r="BWQ472" s="17"/>
      <c r="BWR472" s="17"/>
      <c r="BWS472" s="17"/>
      <c r="BWT472" s="17"/>
      <c r="BWU472" s="17"/>
      <c r="BWV472" s="17"/>
      <c r="BWW472" s="17"/>
      <c r="BWX472" s="17"/>
      <c r="BWY472" s="17"/>
      <c r="BWZ472" s="17"/>
      <c r="BXA472" s="17"/>
      <c r="BXB472" s="17"/>
      <c r="BXC472" s="17"/>
      <c r="BXD472" s="17"/>
      <c r="BXE472" s="17"/>
      <c r="BXF472" s="17"/>
      <c r="BXG472" s="17"/>
      <c r="BXH472" s="17"/>
      <c r="BXI472" s="17"/>
      <c r="BXJ472" s="17"/>
      <c r="BXK472" s="17"/>
      <c r="BXL472" s="17"/>
      <c r="BXM472" s="17"/>
      <c r="BXN472" s="17"/>
      <c r="BXO472" s="17"/>
      <c r="BXP472" s="17"/>
      <c r="BXQ472" s="17"/>
      <c r="BXR472" s="17"/>
      <c r="BXS472" s="17"/>
      <c r="BXT472" s="17"/>
      <c r="BXU472" s="17"/>
      <c r="BXV472" s="17"/>
      <c r="BXW472" s="17"/>
      <c r="BXX472" s="17"/>
      <c r="BXY472" s="17"/>
      <c r="BXZ472" s="17"/>
      <c r="BYA472" s="17"/>
      <c r="BYB472" s="17"/>
      <c r="BYC472" s="17"/>
      <c r="BYD472" s="17"/>
      <c r="BYE472" s="17"/>
      <c r="BYF472" s="17"/>
      <c r="BYG472" s="17"/>
      <c r="BYH472" s="17"/>
      <c r="BYI472" s="17"/>
      <c r="BYJ472" s="17"/>
      <c r="BYK472" s="17"/>
      <c r="BYL472" s="17"/>
      <c r="BYM472" s="17"/>
      <c r="BYN472" s="17"/>
      <c r="BYO472" s="17"/>
      <c r="BYP472" s="17"/>
      <c r="BYQ472" s="17"/>
      <c r="BYR472" s="17"/>
      <c r="BYS472" s="17"/>
      <c r="BYT472" s="17"/>
      <c r="BYU472" s="17"/>
      <c r="BYV472" s="17"/>
      <c r="BYW472" s="17"/>
      <c r="BYX472" s="17"/>
      <c r="BYY472" s="17"/>
      <c r="BYZ472" s="17"/>
      <c r="BZA472" s="17"/>
      <c r="BZB472" s="17"/>
      <c r="BZC472" s="17"/>
      <c r="BZD472" s="17"/>
      <c r="BZE472" s="17"/>
      <c r="BZF472" s="17"/>
      <c r="BZG472" s="17"/>
      <c r="BZH472" s="17"/>
      <c r="BZI472" s="17"/>
      <c r="BZJ472" s="17"/>
      <c r="BZK472" s="17"/>
      <c r="BZL472" s="17"/>
      <c r="BZM472" s="17"/>
      <c r="BZN472" s="17"/>
      <c r="BZO472" s="17"/>
      <c r="BZP472" s="17"/>
      <c r="BZQ472" s="17"/>
      <c r="BZR472" s="17"/>
      <c r="BZS472" s="17"/>
      <c r="BZT472" s="17"/>
      <c r="BZU472" s="17"/>
      <c r="BZV472" s="17"/>
      <c r="BZW472" s="17"/>
      <c r="BZX472" s="17"/>
      <c r="BZY472" s="17"/>
      <c r="BZZ472" s="17"/>
      <c r="CAA472" s="17"/>
      <c r="CAB472" s="17"/>
      <c r="CAC472" s="17"/>
      <c r="CAD472" s="17"/>
      <c r="CAE472" s="17"/>
      <c r="CAF472" s="17"/>
      <c r="CAG472" s="17"/>
      <c r="CAH472" s="17"/>
      <c r="CAI472" s="17"/>
      <c r="CAJ472" s="17"/>
      <c r="CAK472" s="17"/>
      <c r="CAL472" s="17"/>
      <c r="CAM472" s="17"/>
      <c r="CAN472" s="17"/>
      <c r="CAO472" s="17"/>
      <c r="CAP472" s="17"/>
      <c r="CAQ472" s="17"/>
      <c r="CAR472" s="17"/>
      <c r="CAS472" s="17"/>
      <c r="CAT472" s="17"/>
      <c r="CAU472" s="17"/>
      <c r="CAV472" s="17"/>
      <c r="CAW472" s="17"/>
      <c r="CAX472" s="17"/>
      <c r="CAY472" s="17"/>
      <c r="CAZ472" s="17"/>
      <c r="CBA472" s="17"/>
      <c r="CBB472" s="17"/>
      <c r="CBC472" s="17"/>
      <c r="CBD472" s="17"/>
      <c r="CBE472" s="17"/>
      <c r="CBF472" s="17"/>
      <c r="CBG472" s="17"/>
      <c r="CBH472" s="17"/>
      <c r="CBI472" s="17"/>
      <c r="CBJ472" s="17"/>
      <c r="CBK472" s="17"/>
      <c r="CBL472" s="17"/>
      <c r="CBM472" s="17"/>
      <c r="CBN472" s="17"/>
      <c r="CBO472" s="17"/>
      <c r="CBP472" s="17"/>
      <c r="CBQ472" s="17"/>
      <c r="CBR472" s="17"/>
      <c r="CBS472" s="17"/>
      <c r="CBT472" s="17"/>
      <c r="CBU472" s="17"/>
      <c r="CBV472" s="17"/>
      <c r="CBW472" s="17"/>
      <c r="CBX472" s="17"/>
      <c r="CBY472" s="17"/>
      <c r="CBZ472" s="17"/>
      <c r="CCA472" s="17"/>
      <c r="CCB472" s="17"/>
      <c r="CCC472" s="17"/>
      <c r="CCD472" s="17"/>
      <c r="CCE472" s="17"/>
      <c r="CCF472" s="17"/>
      <c r="CCG472" s="17"/>
      <c r="CCH472" s="17"/>
      <c r="CCI472" s="17"/>
      <c r="CCJ472" s="17"/>
      <c r="CCK472" s="17"/>
      <c r="CCL472" s="17"/>
      <c r="CCM472" s="17"/>
      <c r="CCN472" s="17"/>
      <c r="CCO472" s="17"/>
      <c r="CCP472" s="17"/>
      <c r="CCQ472" s="17"/>
      <c r="CCR472" s="17"/>
      <c r="CCS472" s="17"/>
      <c r="CCT472" s="17"/>
      <c r="CCU472" s="17"/>
      <c r="CCV472" s="17"/>
      <c r="CCW472" s="17"/>
      <c r="CCX472" s="17"/>
      <c r="CCY472" s="17"/>
      <c r="CCZ472" s="17"/>
      <c r="CDA472" s="17"/>
      <c r="CDB472" s="17"/>
      <c r="CDC472" s="17"/>
      <c r="CDD472" s="17"/>
      <c r="CDE472" s="17"/>
      <c r="CDF472" s="17"/>
      <c r="CDG472" s="17"/>
      <c r="CDH472" s="17"/>
      <c r="CDI472" s="17"/>
      <c r="CDJ472" s="17"/>
      <c r="CDK472" s="17"/>
      <c r="CDL472" s="17"/>
      <c r="CDM472" s="17"/>
      <c r="CDN472" s="17"/>
      <c r="CDO472" s="17"/>
      <c r="CDP472" s="17"/>
      <c r="CDQ472" s="17"/>
      <c r="CDR472" s="17"/>
      <c r="CDS472" s="17"/>
      <c r="CDT472" s="17"/>
      <c r="CDU472" s="17"/>
      <c r="CDV472" s="17"/>
      <c r="CDW472" s="17"/>
      <c r="CDX472" s="17"/>
      <c r="CDY472" s="17"/>
      <c r="CDZ472" s="17"/>
      <c r="CEA472" s="17"/>
      <c r="CEB472" s="17"/>
      <c r="CEC472" s="17"/>
      <c r="CED472" s="17"/>
      <c r="CEE472" s="17"/>
      <c r="CEF472" s="17"/>
      <c r="CEG472" s="17"/>
      <c r="CEH472" s="17"/>
      <c r="CEI472" s="17"/>
      <c r="CEJ472" s="17"/>
      <c r="CEK472" s="17"/>
      <c r="CEL472" s="17"/>
      <c r="CEM472" s="17"/>
      <c r="CEN472" s="17"/>
      <c r="CEO472" s="17"/>
      <c r="CEP472" s="17"/>
      <c r="CEQ472" s="17"/>
      <c r="CER472" s="17"/>
      <c r="CES472" s="17"/>
      <c r="CET472" s="17"/>
      <c r="CEU472" s="17"/>
      <c r="CEV472" s="17"/>
      <c r="CEW472" s="17"/>
      <c r="CEX472" s="17"/>
      <c r="CEY472" s="17"/>
      <c r="CEZ472" s="17"/>
      <c r="CFA472" s="17"/>
      <c r="CFB472" s="17"/>
      <c r="CFC472" s="17"/>
      <c r="CFD472" s="17"/>
      <c r="CFE472" s="17"/>
      <c r="CFF472" s="17"/>
      <c r="CFG472" s="17"/>
      <c r="CFH472" s="17"/>
      <c r="CFI472" s="17"/>
      <c r="CFJ472" s="17"/>
      <c r="CFK472" s="17"/>
      <c r="CFL472" s="17"/>
      <c r="CFM472" s="17"/>
      <c r="CFN472" s="17"/>
      <c r="CFO472" s="17"/>
      <c r="CFP472" s="17"/>
      <c r="CFQ472" s="17"/>
      <c r="CFR472" s="17"/>
      <c r="CFS472" s="17"/>
      <c r="CFT472" s="17"/>
      <c r="CFU472" s="17"/>
      <c r="CFV472" s="17"/>
      <c r="CFW472" s="17"/>
      <c r="CFX472" s="17"/>
      <c r="CFY472" s="17"/>
      <c r="CFZ472" s="17"/>
      <c r="CGA472" s="17"/>
      <c r="CGB472" s="17"/>
      <c r="CGC472" s="17"/>
      <c r="CGD472" s="17"/>
      <c r="CGE472" s="17"/>
      <c r="CGF472" s="17"/>
      <c r="CGG472" s="17"/>
      <c r="CGH472" s="17"/>
      <c r="CGI472" s="17"/>
      <c r="CGJ472" s="17"/>
      <c r="CGK472" s="17"/>
      <c r="CGL472" s="17"/>
      <c r="CGM472" s="17"/>
      <c r="CGN472" s="17"/>
      <c r="CGO472" s="17"/>
      <c r="CGP472" s="17"/>
      <c r="CGQ472" s="17"/>
      <c r="CGR472" s="17"/>
      <c r="CGS472" s="17"/>
      <c r="CGT472" s="17"/>
      <c r="CGU472" s="17"/>
      <c r="CGV472" s="17"/>
      <c r="CGW472" s="17"/>
      <c r="CGX472" s="17"/>
      <c r="CGY472" s="17"/>
      <c r="CGZ472" s="17"/>
      <c r="CHA472" s="17"/>
      <c r="CHB472" s="17"/>
      <c r="CHC472" s="17"/>
      <c r="CHD472" s="17"/>
      <c r="CHE472" s="17"/>
      <c r="CHF472" s="17"/>
      <c r="CHG472" s="17"/>
      <c r="CHH472" s="17"/>
      <c r="CHI472" s="17"/>
      <c r="CHJ472" s="17"/>
      <c r="CHK472" s="17"/>
      <c r="CHL472" s="17"/>
      <c r="CHM472" s="17"/>
      <c r="CHN472" s="17"/>
      <c r="CHO472" s="17"/>
      <c r="CHP472" s="17"/>
      <c r="CHQ472" s="17"/>
      <c r="CHR472" s="17"/>
      <c r="CHS472" s="17"/>
      <c r="CHT472" s="17"/>
      <c r="CHU472" s="17"/>
      <c r="CHV472" s="17"/>
      <c r="CHW472" s="17"/>
      <c r="CHX472" s="17"/>
      <c r="CHY472" s="17"/>
      <c r="CHZ472" s="17"/>
      <c r="CIA472" s="17"/>
      <c r="CIB472" s="17"/>
      <c r="CIC472" s="17"/>
      <c r="CID472" s="17"/>
      <c r="CIE472" s="17"/>
      <c r="CIF472" s="17"/>
      <c r="CIG472" s="17"/>
      <c r="CIH472" s="17"/>
      <c r="CII472" s="17"/>
      <c r="CIJ472" s="17"/>
      <c r="CIK472" s="17"/>
      <c r="CIL472" s="17"/>
      <c r="CIM472" s="17"/>
      <c r="CIN472" s="17"/>
      <c r="CIO472" s="17"/>
      <c r="CIP472" s="17"/>
      <c r="CIQ472" s="17"/>
      <c r="CIR472" s="17"/>
      <c r="CIS472" s="17"/>
      <c r="CIT472" s="17"/>
      <c r="CIU472" s="17"/>
      <c r="CIV472" s="17"/>
      <c r="CIW472" s="17"/>
      <c r="CIX472" s="17"/>
      <c r="CIY472" s="17"/>
      <c r="CIZ472" s="17"/>
      <c r="CJA472" s="17"/>
      <c r="CJB472" s="17"/>
      <c r="CJC472" s="17"/>
      <c r="CJD472" s="17"/>
      <c r="CJE472" s="17"/>
      <c r="CJF472" s="17"/>
      <c r="CJG472" s="17"/>
      <c r="CJH472" s="17"/>
      <c r="CJI472" s="17"/>
      <c r="CJJ472" s="17"/>
      <c r="CJK472" s="17"/>
      <c r="CJL472" s="17"/>
      <c r="CJM472" s="17"/>
      <c r="CJN472" s="17"/>
      <c r="CJO472" s="17"/>
      <c r="CJP472" s="17"/>
      <c r="CJQ472" s="17"/>
      <c r="CJR472" s="17"/>
      <c r="CJS472" s="17"/>
      <c r="CJT472" s="17"/>
      <c r="CJU472" s="17"/>
      <c r="CJV472" s="17"/>
      <c r="CJW472" s="17"/>
      <c r="CJX472" s="17"/>
      <c r="CJY472" s="17"/>
      <c r="CJZ472" s="17"/>
      <c r="CKA472" s="17"/>
      <c r="CKB472" s="17"/>
      <c r="CKC472" s="17"/>
      <c r="CKD472" s="17"/>
      <c r="CKE472" s="17"/>
      <c r="CKF472" s="17"/>
      <c r="CKG472" s="17"/>
      <c r="CKH472" s="17"/>
      <c r="CKI472" s="17"/>
      <c r="CKJ472" s="17"/>
      <c r="CKK472" s="17"/>
      <c r="CKL472" s="17"/>
      <c r="CKM472" s="17"/>
      <c r="CKN472" s="17"/>
      <c r="CKO472" s="17"/>
      <c r="CKP472" s="17"/>
      <c r="CKQ472" s="17"/>
      <c r="CKR472" s="17"/>
      <c r="CKS472" s="17"/>
      <c r="CKT472" s="17"/>
      <c r="CKU472" s="17"/>
      <c r="CKV472" s="17"/>
      <c r="CKW472" s="17"/>
      <c r="CKX472" s="17"/>
      <c r="CKY472" s="17"/>
      <c r="CKZ472" s="17"/>
      <c r="CLA472" s="17"/>
      <c r="CLB472" s="17"/>
      <c r="CLC472" s="17"/>
      <c r="CLD472" s="17"/>
      <c r="CLE472" s="17"/>
      <c r="CLF472" s="17"/>
      <c r="CLG472" s="17"/>
      <c r="CLH472" s="17"/>
      <c r="CLI472" s="17"/>
      <c r="CLJ472" s="17"/>
      <c r="CLK472" s="17"/>
      <c r="CLL472" s="17"/>
      <c r="CLM472" s="17"/>
      <c r="CLN472" s="17"/>
      <c r="CLO472" s="17"/>
      <c r="CLP472" s="17"/>
      <c r="CLQ472" s="17"/>
      <c r="CLR472" s="17"/>
      <c r="CLS472" s="17"/>
      <c r="CLT472" s="17"/>
      <c r="CLU472" s="17"/>
      <c r="CLV472" s="17"/>
      <c r="CLW472" s="17"/>
      <c r="CLX472" s="17"/>
      <c r="CLY472" s="17"/>
      <c r="CLZ472" s="17"/>
      <c r="CMA472" s="17"/>
      <c r="CMB472" s="17"/>
      <c r="CMC472" s="17"/>
      <c r="CMD472" s="17"/>
      <c r="CME472" s="17"/>
      <c r="CMF472" s="17"/>
      <c r="CMG472" s="17"/>
      <c r="CMH472" s="17"/>
      <c r="CMI472" s="17"/>
      <c r="CMJ472" s="17"/>
      <c r="CMK472" s="17"/>
      <c r="CML472" s="17"/>
      <c r="CMM472" s="17"/>
      <c r="CMN472" s="17"/>
      <c r="CMO472" s="17"/>
      <c r="CMP472" s="17"/>
      <c r="CMQ472" s="17"/>
      <c r="CMR472" s="17"/>
      <c r="CMS472" s="17"/>
      <c r="CMT472" s="17"/>
      <c r="CMU472" s="17"/>
      <c r="CMV472" s="17"/>
      <c r="CMW472" s="17"/>
      <c r="CMX472" s="17"/>
      <c r="CMY472" s="17"/>
      <c r="CMZ472" s="17"/>
      <c r="CNA472" s="17"/>
      <c r="CNB472" s="17"/>
      <c r="CNC472" s="17"/>
      <c r="CND472" s="17"/>
      <c r="CNE472" s="17"/>
      <c r="CNF472" s="17"/>
      <c r="CNG472" s="17"/>
      <c r="CNH472" s="17"/>
      <c r="CNI472" s="17"/>
      <c r="CNJ472" s="17"/>
      <c r="CNK472" s="17"/>
      <c r="CNL472" s="17"/>
      <c r="CNM472" s="17"/>
      <c r="CNN472" s="17"/>
      <c r="CNO472" s="17"/>
      <c r="CNP472" s="17"/>
      <c r="CNQ472" s="17"/>
      <c r="CNR472" s="17"/>
      <c r="CNS472" s="17"/>
      <c r="CNT472" s="17"/>
      <c r="CNU472" s="17"/>
      <c r="CNV472" s="17"/>
      <c r="CNW472" s="17"/>
      <c r="CNX472" s="17"/>
      <c r="CNY472" s="17"/>
      <c r="CNZ472" s="17"/>
      <c r="COA472" s="17"/>
      <c r="COB472" s="17"/>
      <c r="COC472" s="17"/>
      <c r="COD472" s="17"/>
      <c r="COE472" s="17"/>
      <c r="COF472" s="17"/>
      <c r="COG472" s="17"/>
      <c r="COH472" s="17"/>
      <c r="COI472" s="17"/>
      <c r="COJ472" s="17"/>
      <c r="COK472" s="17"/>
      <c r="COL472" s="17"/>
      <c r="COM472" s="17"/>
      <c r="CON472" s="17"/>
      <c r="COO472" s="17"/>
      <c r="COP472" s="17"/>
      <c r="COQ472" s="17"/>
      <c r="COR472" s="17"/>
      <c r="COS472" s="17"/>
      <c r="COT472" s="17"/>
      <c r="COU472" s="17"/>
      <c r="COV472" s="17"/>
      <c r="COW472" s="17"/>
      <c r="COX472" s="17"/>
      <c r="COY472" s="17"/>
      <c r="COZ472" s="17"/>
      <c r="CPA472" s="17"/>
      <c r="CPB472" s="17"/>
      <c r="CPC472" s="17"/>
      <c r="CPD472" s="17"/>
      <c r="CPE472" s="17"/>
      <c r="CPF472" s="17"/>
      <c r="CPG472" s="17"/>
      <c r="CPH472" s="17"/>
      <c r="CPI472" s="17"/>
      <c r="CPJ472" s="17"/>
      <c r="CPK472" s="17"/>
      <c r="CPL472" s="17"/>
      <c r="CPM472" s="17"/>
      <c r="CPN472" s="17"/>
      <c r="CPO472" s="17"/>
      <c r="CPP472" s="17"/>
      <c r="CPQ472" s="17"/>
      <c r="CPR472" s="17"/>
      <c r="CPS472" s="17"/>
      <c r="CPT472" s="17"/>
      <c r="CPU472" s="17"/>
      <c r="CPV472" s="17"/>
      <c r="CPW472" s="17"/>
      <c r="CPX472" s="17"/>
      <c r="CPY472" s="17"/>
      <c r="CPZ472" s="17"/>
      <c r="CQA472" s="17"/>
      <c r="CQB472" s="17"/>
      <c r="CQC472" s="17"/>
      <c r="CQD472" s="17"/>
      <c r="CQE472" s="17"/>
      <c r="CQF472" s="17"/>
      <c r="CQG472" s="17"/>
      <c r="CQH472" s="17"/>
      <c r="CQI472" s="17"/>
      <c r="CQJ472" s="17"/>
      <c r="CQK472" s="17"/>
      <c r="CQL472" s="17"/>
      <c r="CQM472" s="17"/>
      <c r="CQN472" s="17"/>
      <c r="CQO472" s="17"/>
      <c r="CQP472" s="17"/>
      <c r="CQQ472" s="17"/>
      <c r="CQR472" s="17"/>
      <c r="CQS472" s="17"/>
      <c r="CQT472" s="17"/>
      <c r="CQU472" s="17"/>
      <c r="CQV472" s="17"/>
      <c r="CQW472" s="17"/>
      <c r="CQX472" s="17"/>
      <c r="CQY472" s="17"/>
      <c r="CQZ472" s="17"/>
      <c r="CRA472" s="17"/>
      <c r="CRB472" s="17"/>
      <c r="CRC472" s="17"/>
      <c r="CRD472" s="17"/>
      <c r="CRE472" s="17"/>
      <c r="CRF472" s="17"/>
      <c r="CRG472" s="17"/>
      <c r="CRH472" s="17"/>
      <c r="CRI472" s="17"/>
      <c r="CRJ472" s="17"/>
      <c r="CRK472" s="17"/>
      <c r="CRL472" s="17"/>
      <c r="CRM472" s="17"/>
      <c r="CRN472" s="17"/>
      <c r="CRO472" s="17"/>
      <c r="CRP472" s="17"/>
      <c r="CRQ472" s="17"/>
      <c r="CRR472" s="17"/>
      <c r="CRS472" s="17"/>
      <c r="CRT472" s="17"/>
      <c r="CRU472" s="17"/>
      <c r="CRV472" s="17"/>
      <c r="CRW472" s="17"/>
      <c r="CRX472" s="17"/>
      <c r="CRY472" s="17"/>
      <c r="CRZ472" s="17"/>
      <c r="CSA472" s="17"/>
      <c r="CSB472" s="17"/>
      <c r="CSC472" s="17"/>
      <c r="CSD472" s="17"/>
      <c r="CSE472" s="17"/>
      <c r="CSF472" s="17"/>
      <c r="CSG472" s="17"/>
      <c r="CSH472" s="17"/>
      <c r="CSI472" s="17"/>
      <c r="CSJ472" s="17"/>
      <c r="CSK472" s="17"/>
      <c r="CSL472" s="17"/>
      <c r="CSM472" s="17"/>
      <c r="CSN472" s="17"/>
      <c r="CSO472" s="17"/>
      <c r="CSP472" s="17"/>
      <c r="CSQ472" s="17"/>
      <c r="CSR472" s="17"/>
      <c r="CSS472" s="17"/>
      <c r="CST472" s="17"/>
      <c r="CSU472" s="17"/>
      <c r="CSV472" s="17"/>
      <c r="CSW472" s="17"/>
      <c r="CSX472" s="17"/>
      <c r="CSY472" s="17"/>
      <c r="CSZ472" s="17"/>
      <c r="CTA472" s="17"/>
      <c r="CTB472" s="17"/>
      <c r="CTC472" s="17"/>
      <c r="CTD472" s="17"/>
      <c r="CTE472" s="17"/>
      <c r="CTF472" s="17"/>
      <c r="CTG472" s="17"/>
      <c r="CTH472" s="17"/>
      <c r="CTI472" s="17"/>
      <c r="CTJ472" s="17"/>
      <c r="CTK472" s="17"/>
      <c r="CTL472" s="17"/>
      <c r="CTM472" s="17"/>
      <c r="CTN472" s="17"/>
      <c r="CTO472" s="17"/>
      <c r="CTP472" s="17"/>
      <c r="CTQ472" s="17"/>
      <c r="CTR472" s="17"/>
      <c r="CTS472" s="17"/>
      <c r="CTT472" s="17"/>
      <c r="CTU472" s="17"/>
      <c r="CTV472" s="17"/>
      <c r="CTW472" s="17"/>
      <c r="CTX472" s="17"/>
      <c r="CTY472" s="17"/>
      <c r="CTZ472" s="17"/>
      <c r="CUA472" s="17"/>
      <c r="CUB472" s="17"/>
      <c r="CUC472" s="17"/>
      <c r="CUD472" s="17"/>
      <c r="CUE472" s="17"/>
      <c r="CUF472" s="17"/>
      <c r="CUG472" s="17"/>
      <c r="CUH472" s="17"/>
      <c r="CUI472" s="17"/>
      <c r="CUJ472" s="17"/>
      <c r="CUK472" s="17"/>
      <c r="CUL472" s="17"/>
      <c r="CUM472" s="17"/>
      <c r="CUN472" s="17"/>
      <c r="CUO472" s="17"/>
      <c r="CUP472" s="17"/>
      <c r="CUQ472" s="17"/>
      <c r="CUR472" s="17"/>
      <c r="CUS472" s="17"/>
      <c r="CUT472" s="17"/>
      <c r="CUU472" s="17"/>
      <c r="CUV472" s="17"/>
      <c r="CUW472" s="17"/>
      <c r="CUX472" s="17"/>
      <c r="CUY472" s="17"/>
      <c r="CUZ472" s="17"/>
      <c r="CVA472" s="17"/>
      <c r="CVB472" s="17"/>
      <c r="CVC472" s="17"/>
      <c r="CVD472" s="17"/>
      <c r="CVE472" s="17"/>
      <c r="CVF472" s="17"/>
      <c r="CVG472" s="17"/>
      <c r="CVH472" s="17"/>
      <c r="CVI472" s="17"/>
      <c r="CVJ472" s="17"/>
      <c r="CVK472" s="17"/>
      <c r="CVL472" s="17"/>
      <c r="CVM472" s="17"/>
      <c r="CVN472" s="17"/>
      <c r="CVO472" s="17"/>
      <c r="CVP472" s="17"/>
      <c r="CVQ472" s="17"/>
      <c r="CVR472" s="17"/>
      <c r="CVS472" s="17"/>
      <c r="CVT472" s="17"/>
      <c r="CVU472" s="17"/>
      <c r="CVV472" s="17"/>
      <c r="CVW472" s="17"/>
      <c r="CVX472" s="17"/>
      <c r="CVY472" s="17"/>
      <c r="CVZ472" s="17"/>
      <c r="CWA472" s="17"/>
      <c r="CWB472" s="17"/>
      <c r="CWC472" s="17"/>
      <c r="CWD472" s="17"/>
      <c r="CWE472" s="17"/>
      <c r="CWF472" s="17"/>
      <c r="CWG472" s="17"/>
      <c r="CWH472" s="17"/>
      <c r="CWI472" s="17"/>
      <c r="CWJ472" s="17"/>
      <c r="CWK472" s="17"/>
      <c r="CWL472" s="17"/>
      <c r="CWM472" s="17"/>
      <c r="CWN472" s="17"/>
      <c r="CWO472" s="17"/>
      <c r="CWP472" s="17"/>
      <c r="CWQ472" s="17"/>
      <c r="CWR472" s="17"/>
      <c r="CWS472" s="17"/>
      <c r="CWT472" s="17"/>
      <c r="CWU472" s="17"/>
      <c r="CWV472" s="17"/>
      <c r="CWW472" s="17"/>
      <c r="CWX472" s="17"/>
      <c r="CWY472" s="17"/>
      <c r="CWZ472" s="17"/>
      <c r="CXA472" s="17"/>
      <c r="CXB472" s="17"/>
      <c r="CXC472" s="17"/>
      <c r="CXD472" s="17"/>
      <c r="CXE472" s="17"/>
      <c r="CXF472" s="17"/>
      <c r="CXG472" s="17"/>
      <c r="CXH472" s="17"/>
      <c r="CXI472" s="17"/>
      <c r="CXJ472" s="17"/>
      <c r="CXK472" s="17"/>
      <c r="CXL472" s="17"/>
      <c r="CXM472" s="17"/>
      <c r="CXN472" s="17"/>
      <c r="CXO472" s="17"/>
      <c r="CXP472" s="17"/>
      <c r="CXQ472" s="17"/>
      <c r="CXR472" s="17"/>
      <c r="CXS472" s="17"/>
      <c r="CXT472" s="17"/>
      <c r="CXU472" s="17"/>
      <c r="CXV472" s="17"/>
      <c r="CXW472" s="17"/>
      <c r="CXX472" s="17"/>
      <c r="CXY472" s="17"/>
      <c r="CXZ472" s="17"/>
      <c r="CYA472" s="17"/>
      <c r="CYB472" s="17"/>
      <c r="CYC472" s="17"/>
      <c r="CYD472" s="17"/>
      <c r="CYE472" s="17"/>
      <c r="CYF472" s="17"/>
      <c r="CYG472" s="17"/>
      <c r="CYH472" s="17"/>
      <c r="CYI472" s="17"/>
      <c r="CYJ472" s="17"/>
      <c r="CYK472" s="17"/>
      <c r="CYL472" s="17"/>
      <c r="CYM472" s="17"/>
      <c r="CYN472" s="17"/>
      <c r="CYO472" s="17"/>
      <c r="CYP472" s="17"/>
      <c r="CYQ472" s="17"/>
      <c r="CYR472" s="17"/>
      <c r="CYS472" s="17"/>
      <c r="CYT472" s="17"/>
      <c r="CYU472" s="17"/>
      <c r="CYV472" s="17"/>
      <c r="CYW472" s="17"/>
      <c r="CYX472" s="17"/>
      <c r="CYY472" s="17"/>
      <c r="CYZ472" s="17"/>
      <c r="CZA472" s="17"/>
      <c r="CZB472" s="17"/>
      <c r="CZC472" s="17"/>
      <c r="CZD472" s="17"/>
      <c r="CZE472" s="17"/>
      <c r="CZF472" s="17"/>
      <c r="CZG472" s="17"/>
      <c r="CZH472" s="17"/>
      <c r="CZI472" s="17"/>
      <c r="CZJ472" s="17"/>
      <c r="CZK472" s="17"/>
      <c r="CZL472" s="17"/>
      <c r="CZM472" s="17"/>
      <c r="CZN472" s="17"/>
      <c r="CZO472" s="17"/>
      <c r="CZP472" s="17"/>
      <c r="CZQ472" s="17"/>
      <c r="CZR472" s="17"/>
      <c r="CZS472" s="17"/>
      <c r="CZT472" s="17"/>
      <c r="CZU472" s="17"/>
      <c r="CZV472" s="17"/>
      <c r="CZW472" s="17"/>
      <c r="CZX472" s="17"/>
      <c r="CZY472" s="17"/>
      <c r="CZZ472" s="17"/>
      <c r="DAA472" s="17"/>
      <c r="DAB472" s="17"/>
      <c r="DAC472" s="17"/>
      <c r="DAD472" s="17"/>
      <c r="DAE472" s="17"/>
      <c r="DAF472" s="17"/>
      <c r="DAG472" s="17"/>
      <c r="DAH472" s="17"/>
      <c r="DAI472" s="17"/>
      <c r="DAJ472" s="17"/>
      <c r="DAK472" s="17"/>
      <c r="DAL472" s="17"/>
      <c r="DAM472" s="17"/>
      <c r="DAN472" s="17"/>
      <c r="DAO472" s="17"/>
      <c r="DAP472" s="17"/>
      <c r="DAQ472" s="17"/>
      <c r="DAR472" s="17"/>
      <c r="DAS472" s="17"/>
      <c r="DAT472" s="17"/>
      <c r="DAU472" s="17"/>
      <c r="DAV472" s="17"/>
      <c r="DAW472" s="17"/>
      <c r="DAX472" s="17"/>
      <c r="DAY472" s="17"/>
      <c r="DAZ472" s="17"/>
      <c r="DBA472" s="17"/>
      <c r="DBB472" s="17"/>
      <c r="DBC472" s="17"/>
      <c r="DBD472" s="17"/>
      <c r="DBE472" s="17"/>
      <c r="DBF472" s="17"/>
      <c r="DBG472" s="17"/>
      <c r="DBH472" s="17"/>
      <c r="DBI472" s="17"/>
      <c r="DBJ472" s="17"/>
      <c r="DBK472" s="17"/>
      <c r="DBL472" s="17"/>
      <c r="DBM472" s="17"/>
      <c r="DBN472" s="17"/>
      <c r="DBO472" s="17"/>
      <c r="DBP472" s="17"/>
      <c r="DBQ472" s="17"/>
      <c r="DBR472" s="17"/>
      <c r="DBS472" s="17"/>
      <c r="DBT472" s="17"/>
      <c r="DBU472" s="17"/>
      <c r="DBV472" s="17"/>
      <c r="DBW472" s="17"/>
      <c r="DBX472" s="17"/>
      <c r="DBY472" s="17"/>
      <c r="DBZ472" s="17"/>
      <c r="DCA472" s="17"/>
      <c r="DCB472" s="17"/>
      <c r="DCC472" s="17"/>
      <c r="DCD472" s="17"/>
      <c r="DCE472" s="17"/>
      <c r="DCF472" s="17"/>
      <c r="DCG472" s="17"/>
      <c r="DCH472" s="17"/>
      <c r="DCI472" s="17"/>
      <c r="DCJ472" s="17"/>
      <c r="DCK472" s="17"/>
      <c r="DCL472" s="17"/>
      <c r="DCM472" s="17"/>
      <c r="DCN472" s="17"/>
      <c r="DCO472" s="17"/>
      <c r="DCP472" s="17"/>
      <c r="DCQ472" s="17"/>
      <c r="DCR472" s="17"/>
      <c r="DCS472" s="17"/>
      <c r="DCT472" s="17"/>
      <c r="DCU472" s="17"/>
      <c r="DCV472" s="17"/>
      <c r="DCW472" s="17"/>
      <c r="DCX472" s="17"/>
      <c r="DCY472" s="17"/>
      <c r="DCZ472" s="17"/>
      <c r="DDA472" s="17"/>
      <c r="DDB472" s="17"/>
      <c r="DDC472" s="17"/>
      <c r="DDD472" s="17"/>
      <c r="DDE472" s="17"/>
      <c r="DDF472" s="17"/>
      <c r="DDG472" s="17"/>
      <c r="DDH472" s="17"/>
      <c r="DDI472" s="17"/>
      <c r="DDJ472" s="17"/>
      <c r="DDK472" s="17"/>
      <c r="DDL472" s="17"/>
      <c r="DDM472" s="17"/>
      <c r="DDN472" s="17"/>
      <c r="DDO472" s="17"/>
      <c r="DDP472" s="17"/>
      <c r="DDQ472" s="17"/>
      <c r="DDR472" s="17"/>
      <c r="DDS472" s="17"/>
      <c r="DDT472" s="17"/>
      <c r="DDU472" s="17"/>
      <c r="DDV472" s="17"/>
      <c r="DDW472" s="17"/>
      <c r="DDX472" s="17"/>
      <c r="DDY472" s="17"/>
      <c r="DDZ472" s="17"/>
      <c r="DEA472" s="17"/>
      <c r="DEB472" s="17"/>
      <c r="DEC472" s="17"/>
      <c r="DED472" s="17"/>
      <c r="DEE472" s="17"/>
      <c r="DEF472" s="17"/>
      <c r="DEG472" s="17"/>
      <c r="DEH472" s="17"/>
      <c r="DEI472" s="17"/>
      <c r="DEJ472" s="17"/>
      <c r="DEK472" s="17"/>
      <c r="DEL472" s="17"/>
      <c r="DEM472" s="17"/>
      <c r="DEN472" s="17"/>
      <c r="DEO472" s="17"/>
      <c r="DEP472" s="17"/>
      <c r="DEQ472" s="17"/>
      <c r="DER472" s="17"/>
      <c r="DES472" s="17"/>
      <c r="DET472" s="17"/>
      <c r="DEU472" s="17"/>
      <c r="DEV472" s="17"/>
      <c r="DEW472" s="17"/>
      <c r="DEX472" s="17"/>
      <c r="DEY472" s="17"/>
      <c r="DEZ472" s="17"/>
      <c r="DFA472" s="17"/>
      <c r="DFB472" s="17"/>
      <c r="DFC472" s="17"/>
      <c r="DFD472" s="17"/>
      <c r="DFE472" s="17"/>
      <c r="DFF472" s="17"/>
      <c r="DFG472" s="17"/>
      <c r="DFH472" s="17"/>
      <c r="DFI472" s="17"/>
      <c r="DFJ472" s="17"/>
      <c r="DFK472" s="17"/>
      <c r="DFL472" s="17"/>
      <c r="DFM472" s="17"/>
      <c r="DFN472" s="17"/>
      <c r="DFO472" s="17"/>
      <c r="DFP472" s="17"/>
      <c r="DFQ472" s="17"/>
      <c r="DFR472" s="17"/>
      <c r="DFS472" s="17"/>
      <c r="DFT472" s="17"/>
      <c r="DFU472" s="17"/>
      <c r="DFV472" s="17"/>
      <c r="DFW472" s="17"/>
      <c r="DFX472" s="17"/>
      <c r="DFY472" s="17"/>
      <c r="DFZ472" s="17"/>
      <c r="DGA472" s="17"/>
      <c r="DGB472" s="17"/>
      <c r="DGC472" s="17"/>
      <c r="DGD472" s="17"/>
      <c r="DGE472" s="17"/>
      <c r="DGF472" s="17"/>
      <c r="DGG472" s="17"/>
      <c r="DGH472" s="17"/>
      <c r="DGI472" s="17"/>
      <c r="DGJ472" s="17"/>
      <c r="DGK472" s="17"/>
      <c r="DGL472" s="17"/>
      <c r="DGM472" s="17"/>
      <c r="DGN472" s="17"/>
      <c r="DGO472" s="17"/>
      <c r="DGP472" s="17"/>
      <c r="DGQ472" s="17"/>
      <c r="DGR472" s="17"/>
      <c r="DGS472" s="17"/>
      <c r="DGT472" s="17"/>
      <c r="DGU472" s="17"/>
      <c r="DGV472" s="17"/>
      <c r="DGW472" s="17"/>
      <c r="DGX472" s="17"/>
      <c r="DGY472" s="17"/>
      <c r="DGZ472" s="17"/>
      <c r="DHA472" s="17"/>
      <c r="DHB472" s="17"/>
      <c r="DHC472" s="17"/>
      <c r="DHD472" s="17"/>
      <c r="DHE472" s="17"/>
      <c r="DHF472" s="17"/>
      <c r="DHG472" s="17"/>
      <c r="DHH472" s="17"/>
      <c r="DHI472" s="17"/>
      <c r="DHJ472" s="17"/>
      <c r="DHK472" s="17"/>
      <c r="DHL472" s="17"/>
      <c r="DHM472" s="17"/>
      <c r="DHN472" s="17"/>
      <c r="DHO472" s="17"/>
      <c r="DHP472" s="17"/>
      <c r="DHQ472" s="17"/>
      <c r="DHR472" s="17"/>
      <c r="DHS472" s="17"/>
      <c r="DHT472" s="17"/>
      <c r="DHU472" s="17"/>
      <c r="DHV472" s="17"/>
      <c r="DHW472" s="17"/>
      <c r="DHX472" s="17"/>
      <c r="DHY472" s="17"/>
      <c r="DHZ472" s="17"/>
      <c r="DIA472" s="17"/>
      <c r="DIB472" s="17"/>
      <c r="DIC472" s="17"/>
      <c r="DID472" s="17"/>
      <c r="DIE472" s="17"/>
      <c r="DIF472" s="17"/>
      <c r="DIG472" s="17"/>
      <c r="DIH472" s="17"/>
      <c r="DII472" s="17"/>
      <c r="DIJ472" s="17"/>
      <c r="DIK472" s="17"/>
      <c r="DIL472" s="17"/>
      <c r="DIM472" s="17"/>
      <c r="DIN472" s="17"/>
      <c r="DIO472" s="17"/>
      <c r="DIP472" s="17"/>
      <c r="DIQ472" s="17"/>
      <c r="DIR472" s="17"/>
      <c r="DIS472" s="17"/>
      <c r="DIT472" s="17"/>
      <c r="DIU472" s="17"/>
      <c r="DIV472" s="17"/>
      <c r="DIW472" s="17"/>
      <c r="DIX472" s="17"/>
      <c r="DIY472" s="17"/>
      <c r="DIZ472" s="17"/>
      <c r="DJA472" s="17"/>
      <c r="DJB472" s="17"/>
      <c r="DJC472" s="17"/>
      <c r="DJD472" s="17"/>
      <c r="DJE472" s="17"/>
      <c r="DJF472" s="17"/>
      <c r="DJG472" s="17"/>
      <c r="DJH472" s="17"/>
      <c r="DJI472" s="17"/>
      <c r="DJJ472" s="17"/>
      <c r="DJK472" s="17"/>
      <c r="DJL472" s="17"/>
      <c r="DJM472" s="17"/>
      <c r="DJN472" s="17"/>
      <c r="DJO472" s="17"/>
      <c r="DJP472" s="17"/>
      <c r="DJQ472" s="17"/>
      <c r="DJR472" s="17"/>
      <c r="DJS472" s="17"/>
      <c r="DJT472" s="17"/>
      <c r="DJU472" s="17"/>
      <c r="DJV472" s="17"/>
      <c r="DJW472" s="17"/>
      <c r="DJX472" s="17"/>
      <c r="DJY472" s="17"/>
      <c r="DJZ472" s="17"/>
      <c r="DKA472" s="17"/>
      <c r="DKB472" s="17"/>
      <c r="DKC472" s="17"/>
      <c r="DKD472" s="17"/>
      <c r="DKE472" s="17"/>
      <c r="DKF472" s="17"/>
      <c r="DKG472" s="17"/>
      <c r="DKH472" s="17"/>
      <c r="DKI472" s="17"/>
      <c r="DKJ472" s="17"/>
      <c r="DKK472" s="17"/>
      <c r="DKL472" s="17"/>
      <c r="DKM472" s="17"/>
      <c r="DKN472" s="17"/>
      <c r="DKO472" s="17"/>
      <c r="DKP472" s="17"/>
      <c r="DKQ472" s="17"/>
      <c r="DKR472" s="17"/>
      <c r="DKS472" s="17"/>
      <c r="DKT472" s="17"/>
      <c r="DKU472" s="17"/>
      <c r="DKV472" s="17"/>
      <c r="DKW472" s="17"/>
      <c r="DKX472" s="17"/>
      <c r="DKY472" s="17"/>
      <c r="DKZ472" s="17"/>
      <c r="DLA472" s="17"/>
      <c r="DLB472" s="17"/>
      <c r="DLC472" s="17"/>
      <c r="DLD472" s="17"/>
      <c r="DLE472" s="17"/>
      <c r="DLF472" s="17"/>
      <c r="DLG472" s="17"/>
      <c r="DLH472" s="17"/>
      <c r="DLI472" s="17"/>
      <c r="DLJ472" s="17"/>
      <c r="DLK472" s="17"/>
      <c r="DLL472" s="17"/>
      <c r="DLM472" s="17"/>
      <c r="DLN472" s="17"/>
      <c r="DLO472" s="17"/>
      <c r="DLP472" s="17"/>
      <c r="DLQ472" s="17"/>
      <c r="DLR472" s="17"/>
      <c r="DLS472" s="17"/>
      <c r="DLT472" s="17"/>
      <c r="DLU472" s="17"/>
      <c r="DLV472" s="17"/>
      <c r="DLW472" s="17"/>
      <c r="DLX472" s="17"/>
      <c r="DLY472" s="17"/>
      <c r="DLZ472" s="17"/>
      <c r="DMA472" s="17"/>
      <c r="DMB472" s="17"/>
      <c r="DMC472" s="17"/>
      <c r="DMD472" s="17"/>
      <c r="DME472" s="17"/>
      <c r="DMF472" s="17"/>
      <c r="DMG472" s="17"/>
      <c r="DMH472" s="17"/>
      <c r="DMI472" s="17"/>
      <c r="DMJ472" s="17"/>
      <c r="DMK472" s="17"/>
      <c r="DML472" s="17"/>
      <c r="DMM472" s="17"/>
      <c r="DMN472" s="17"/>
      <c r="DMO472" s="17"/>
      <c r="DMP472" s="17"/>
      <c r="DMQ472" s="17"/>
      <c r="DMR472" s="17"/>
      <c r="DMS472" s="17"/>
      <c r="DMT472" s="17"/>
      <c r="DMU472" s="17"/>
      <c r="DMV472" s="17"/>
      <c r="DMW472" s="17"/>
      <c r="DMX472" s="17"/>
      <c r="DMY472" s="17"/>
      <c r="DMZ472" s="17"/>
      <c r="DNA472" s="17"/>
      <c r="DNB472" s="17"/>
      <c r="DNC472" s="17"/>
      <c r="DND472" s="17"/>
      <c r="DNE472" s="17"/>
      <c r="DNF472" s="17"/>
      <c r="DNG472" s="17"/>
      <c r="DNH472" s="17"/>
      <c r="DNI472" s="17"/>
      <c r="DNJ472" s="17"/>
      <c r="DNK472" s="17"/>
      <c r="DNL472" s="17"/>
      <c r="DNM472" s="17"/>
      <c r="DNN472" s="17"/>
      <c r="DNO472" s="17"/>
      <c r="DNP472" s="17"/>
      <c r="DNQ472" s="17"/>
      <c r="DNR472" s="17"/>
      <c r="DNS472" s="17"/>
      <c r="DNT472" s="17"/>
      <c r="DNU472" s="17"/>
      <c r="DNV472" s="17"/>
      <c r="DNW472" s="17"/>
      <c r="DNX472" s="17"/>
      <c r="DNY472" s="17"/>
      <c r="DNZ472" s="17"/>
      <c r="DOA472" s="17"/>
      <c r="DOB472" s="17"/>
      <c r="DOC472" s="17"/>
      <c r="DOD472" s="17"/>
      <c r="DOE472" s="17"/>
      <c r="DOF472" s="17"/>
      <c r="DOG472" s="17"/>
      <c r="DOH472" s="17"/>
      <c r="DOI472" s="17"/>
      <c r="DOJ472" s="17"/>
      <c r="DOK472" s="17"/>
      <c r="DOL472" s="17"/>
      <c r="DOM472" s="17"/>
      <c r="DON472" s="17"/>
      <c r="DOO472" s="17"/>
      <c r="DOP472" s="17"/>
      <c r="DOQ472" s="17"/>
      <c r="DOR472" s="17"/>
      <c r="DOS472" s="17"/>
      <c r="DOT472" s="17"/>
      <c r="DOU472" s="17"/>
      <c r="DOV472" s="17"/>
      <c r="DOW472" s="17"/>
      <c r="DOX472" s="17"/>
      <c r="DOY472" s="17"/>
      <c r="DOZ472" s="17"/>
      <c r="DPA472" s="17"/>
      <c r="DPB472" s="17"/>
      <c r="DPC472" s="17"/>
      <c r="DPD472" s="17"/>
      <c r="DPE472" s="17"/>
      <c r="DPF472" s="17"/>
      <c r="DPG472" s="17"/>
      <c r="DPH472" s="17"/>
      <c r="DPI472" s="17"/>
      <c r="DPJ472" s="17"/>
      <c r="DPK472" s="17"/>
      <c r="DPL472" s="17"/>
      <c r="DPM472" s="17"/>
      <c r="DPN472" s="17"/>
      <c r="DPO472" s="17"/>
      <c r="DPP472" s="17"/>
      <c r="DPQ472" s="17"/>
      <c r="DPR472" s="17"/>
      <c r="DPS472" s="17"/>
      <c r="DPT472" s="17"/>
      <c r="DPU472" s="17"/>
      <c r="DPV472" s="17"/>
      <c r="DPW472" s="17"/>
      <c r="DPX472" s="17"/>
      <c r="DPY472" s="17"/>
      <c r="DPZ472" s="17"/>
      <c r="DQA472" s="17"/>
      <c r="DQB472" s="17"/>
      <c r="DQC472" s="17"/>
      <c r="DQD472" s="17"/>
      <c r="DQE472" s="17"/>
      <c r="DQF472" s="17"/>
      <c r="DQG472" s="17"/>
      <c r="DQH472" s="17"/>
      <c r="DQI472" s="17"/>
      <c r="DQJ472" s="17"/>
      <c r="DQK472" s="17"/>
      <c r="DQL472" s="17"/>
      <c r="DQM472" s="17"/>
      <c r="DQN472" s="17"/>
      <c r="DQO472" s="17"/>
      <c r="DQP472" s="17"/>
      <c r="DQQ472" s="17"/>
      <c r="DQR472" s="17"/>
      <c r="DQS472" s="17"/>
      <c r="DQT472" s="17"/>
      <c r="DQU472" s="17"/>
      <c r="DQV472" s="17"/>
      <c r="DQW472" s="17"/>
      <c r="DQX472" s="17"/>
      <c r="DQY472" s="17"/>
      <c r="DQZ472" s="17"/>
      <c r="DRA472" s="17"/>
      <c r="DRB472" s="17"/>
      <c r="DRC472" s="17"/>
      <c r="DRD472" s="17"/>
      <c r="DRE472" s="17"/>
      <c r="DRF472" s="17"/>
      <c r="DRG472" s="17"/>
      <c r="DRH472" s="17"/>
      <c r="DRI472" s="17"/>
      <c r="DRJ472" s="17"/>
      <c r="DRK472" s="17"/>
      <c r="DRL472" s="17"/>
      <c r="DRM472" s="17"/>
      <c r="DRN472" s="17"/>
      <c r="DRO472" s="17"/>
      <c r="DRP472" s="17"/>
      <c r="DRQ472" s="17"/>
      <c r="DRR472" s="17"/>
      <c r="DRS472" s="17"/>
      <c r="DRT472" s="17"/>
      <c r="DRU472" s="17"/>
      <c r="DRV472" s="17"/>
      <c r="DRW472" s="17"/>
      <c r="DRX472" s="17"/>
      <c r="DRY472" s="17"/>
      <c r="DRZ472" s="17"/>
      <c r="DSA472" s="17"/>
      <c r="DSB472" s="17"/>
      <c r="DSC472" s="17"/>
      <c r="DSD472" s="17"/>
      <c r="DSE472" s="17"/>
      <c r="DSF472" s="17"/>
      <c r="DSG472" s="17"/>
      <c r="DSH472" s="17"/>
      <c r="DSI472" s="17"/>
      <c r="DSJ472" s="17"/>
      <c r="DSK472" s="17"/>
      <c r="DSL472" s="17"/>
      <c r="DSM472" s="17"/>
      <c r="DSN472" s="17"/>
      <c r="DSO472" s="17"/>
      <c r="DSP472" s="17"/>
      <c r="DSQ472" s="17"/>
      <c r="DSR472" s="17"/>
      <c r="DSS472" s="17"/>
      <c r="DST472" s="17"/>
      <c r="DSU472" s="17"/>
      <c r="DSV472" s="17"/>
      <c r="DSW472" s="17"/>
      <c r="DSX472" s="17"/>
      <c r="DSY472" s="17"/>
      <c r="DSZ472" s="17"/>
      <c r="DTA472" s="17"/>
      <c r="DTB472" s="17"/>
      <c r="DTC472" s="17"/>
      <c r="DTD472" s="17"/>
      <c r="DTE472" s="17"/>
      <c r="DTF472" s="17"/>
      <c r="DTG472" s="17"/>
      <c r="DTH472" s="17"/>
      <c r="DTI472" s="17"/>
      <c r="DTJ472" s="17"/>
      <c r="DTK472" s="17"/>
      <c r="DTL472" s="17"/>
      <c r="DTM472" s="17"/>
      <c r="DTN472" s="17"/>
      <c r="DTO472" s="17"/>
      <c r="DTP472" s="17"/>
      <c r="DTQ472" s="17"/>
      <c r="DTR472" s="17"/>
      <c r="DTS472" s="17"/>
      <c r="DTT472" s="17"/>
      <c r="DTU472" s="17"/>
      <c r="DTV472" s="17"/>
      <c r="DTW472" s="17"/>
      <c r="DTX472" s="17"/>
      <c r="DTY472" s="17"/>
      <c r="DTZ472" s="17"/>
      <c r="DUA472" s="17"/>
      <c r="DUB472" s="17"/>
      <c r="DUC472" s="17"/>
      <c r="DUD472" s="17"/>
      <c r="DUE472" s="17"/>
      <c r="DUF472" s="17"/>
      <c r="DUG472" s="17"/>
      <c r="DUH472" s="17"/>
      <c r="DUI472" s="17"/>
      <c r="DUJ472" s="17"/>
      <c r="DUK472" s="17"/>
      <c r="DUL472" s="17"/>
      <c r="DUM472" s="17"/>
      <c r="DUN472" s="17"/>
      <c r="DUO472" s="17"/>
      <c r="DUP472" s="17"/>
      <c r="DUQ472" s="17"/>
      <c r="DUR472" s="17"/>
      <c r="DUS472" s="17"/>
      <c r="DUT472" s="17"/>
      <c r="DUU472" s="17"/>
      <c r="DUV472" s="17"/>
      <c r="DUW472" s="17"/>
      <c r="DUX472" s="17"/>
      <c r="DUY472" s="17"/>
      <c r="DUZ472" s="17"/>
      <c r="DVA472" s="17"/>
      <c r="DVB472" s="17"/>
      <c r="DVC472" s="17"/>
      <c r="DVD472" s="17"/>
      <c r="DVE472" s="17"/>
      <c r="DVF472" s="17"/>
      <c r="DVG472" s="17"/>
      <c r="DVH472" s="17"/>
      <c r="DVI472" s="17"/>
      <c r="DVJ472" s="17"/>
      <c r="DVK472" s="17"/>
      <c r="DVL472" s="17"/>
      <c r="DVM472" s="17"/>
      <c r="DVN472" s="17"/>
      <c r="DVO472" s="17"/>
      <c r="DVP472" s="17"/>
      <c r="DVQ472" s="17"/>
      <c r="DVR472" s="17"/>
      <c r="DVS472" s="17"/>
      <c r="DVT472" s="17"/>
      <c r="DVU472" s="17"/>
      <c r="DVV472" s="17"/>
      <c r="DVW472" s="17"/>
      <c r="DVX472" s="17"/>
      <c r="DVY472" s="17"/>
      <c r="DVZ472" s="17"/>
      <c r="DWA472" s="17"/>
      <c r="DWB472" s="17"/>
      <c r="DWC472" s="17"/>
      <c r="DWD472" s="17"/>
      <c r="DWE472" s="17"/>
      <c r="DWF472" s="17"/>
      <c r="DWG472" s="17"/>
      <c r="DWH472" s="17"/>
      <c r="DWI472" s="17"/>
      <c r="DWJ472" s="17"/>
      <c r="DWK472" s="17"/>
      <c r="DWL472" s="17"/>
      <c r="DWM472" s="17"/>
      <c r="DWN472" s="17"/>
      <c r="DWO472" s="17"/>
      <c r="DWP472" s="17"/>
      <c r="DWQ472" s="17"/>
      <c r="DWR472" s="17"/>
      <c r="DWS472" s="17"/>
      <c r="DWT472" s="17"/>
      <c r="DWU472" s="17"/>
      <c r="DWV472" s="17"/>
      <c r="DWW472" s="17"/>
      <c r="DWX472" s="17"/>
      <c r="DWY472" s="17"/>
      <c r="DWZ472" s="17"/>
      <c r="DXA472" s="17"/>
      <c r="DXB472" s="17"/>
      <c r="DXC472" s="17"/>
      <c r="DXD472" s="17"/>
      <c r="DXE472" s="17"/>
      <c r="DXF472" s="17"/>
      <c r="DXG472" s="17"/>
      <c r="DXH472" s="17"/>
      <c r="DXI472" s="17"/>
      <c r="DXJ472" s="17"/>
      <c r="DXK472" s="17"/>
      <c r="DXL472" s="17"/>
      <c r="DXM472" s="17"/>
      <c r="DXN472" s="17"/>
      <c r="DXO472" s="17"/>
      <c r="DXP472" s="17"/>
      <c r="DXQ472" s="17"/>
      <c r="DXR472" s="17"/>
      <c r="DXS472" s="17"/>
      <c r="DXT472" s="17"/>
      <c r="DXU472" s="17"/>
      <c r="DXV472" s="17"/>
      <c r="DXW472" s="17"/>
      <c r="DXX472" s="17"/>
      <c r="DXY472" s="17"/>
      <c r="DXZ472" s="17"/>
      <c r="DYA472" s="17"/>
      <c r="DYB472" s="17"/>
      <c r="DYC472" s="17"/>
      <c r="DYD472" s="17"/>
      <c r="DYE472" s="17"/>
      <c r="DYF472" s="17"/>
      <c r="DYG472" s="17"/>
      <c r="DYH472" s="17"/>
      <c r="DYI472" s="17"/>
      <c r="DYJ472" s="17"/>
      <c r="DYK472" s="17"/>
      <c r="DYL472" s="17"/>
      <c r="DYM472" s="17"/>
      <c r="DYN472" s="17"/>
      <c r="DYO472" s="17"/>
      <c r="DYP472" s="17"/>
      <c r="DYQ472" s="17"/>
      <c r="DYR472" s="17"/>
      <c r="DYS472" s="17"/>
      <c r="DYT472" s="17"/>
      <c r="DYU472" s="17"/>
      <c r="DYV472" s="17"/>
      <c r="DYW472" s="17"/>
      <c r="DYX472" s="17"/>
      <c r="DYY472" s="17"/>
      <c r="DYZ472" s="17"/>
      <c r="DZA472" s="17"/>
      <c r="DZB472" s="17"/>
      <c r="DZC472" s="17"/>
      <c r="DZD472" s="17"/>
      <c r="DZE472" s="17"/>
      <c r="DZF472" s="17"/>
      <c r="DZG472" s="17"/>
      <c r="DZH472" s="17"/>
      <c r="DZI472" s="17"/>
      <c r="DZJ472" s="17"/>
      <c r="DZK472" s="17"/>
      <c r="DZL472" s="17"/>
      <c r="DZM472" s="17"/>
      <c r="DZN472" s="17"/>
      <c r="DZO472" s="17"/>
      <c r="DZP472" s="17"/>
      <c r="DZQ472" s="17"/>
      <c r="DZR472" s="17"/>
      <c r="DZS472" s="17"/>
      <c r="DZT472" s="17"/>
      <c r="DZU472" s="17"/>
      <c r="DZV472" s="17"/>
      <c r="DZW472" s="17"/>
      <c r="DZX472" s="17"/>
      <c r="DZY472" s="17"/>
      <c r="DZZ472" s="17"/>
      <c r="EAA472" s="17"/>
      <c r="EAB472" s="17"/>
      <c r="EAC472" s="17"/>
      <c r="EAD472" s="17"/>
      <c r="EAE472" s="17"/>
      <c r="EAF472" s="17"/>
      <c r="EAG472" s="17"/>
      <c r="EAH472" s="17"/>
      <c r="EAI472" s="17"/>
      <c r="EAJ472" s="17"/>
      <c r="EAK472" s="17"/>
      <c r="EAL472" s="17"/>
      <c r="EAM472" s="17"/>
      <c r="EAN472" s="17"/>
      <c r="EAO472" s="17"/>
      <c r="EAP472" s="17"/>
      <c r="EAQ472" s="17"/>
      <c r="EAR472" s="17"/>
      <c r="EAS472" s="17"/>
      <c r="EAT472" s="17"/>
      <c r="EAU472" s="17"/>
      <c r="EAV472" s="17"/>
      <c r="EAW472" s="17"/>
      <c r="EAX472" s="17"/>
      <c r="EAY472" s="17"/>
      <c r="EAZ472" s="17"/>
      <c r="EBA472" s="17"/>
      <c r="EBB472" s="17"/>
      <c r="EBC472" s="17"/>
      <c r="EBD472" s="17"/>
      <c r="EBE472" s="17"/>
      <c r="EBF472" s="17"/>
      <c r="EBG472" s="17"/>
      <c r="EBH472" s="17"/>
      <c r="EBI472" s="17"/>
      <c r="EBJ472" s="17"/>
      <c r="EBK472" s="17"/>
      <c r="EBL472" s="17"/>
      <c r="EBM472" s="17"/>
      <c r="EBN472" s="17"/>
      <c r="EBO472" s="17"/>
      <c r="EBP472" s="17"/>
      <c r="EBQ472" s="17"/>
      <c r="EBR472" s="17"/>
      <c r="EBS472" s="17"/>
      <c r="EBT472" s="17"/>
      <c r="EBU472" s="17"/>
      <c r="EBV472" s="17"/>
      <c r="EBW472" s="17"/>
      <c r="EBX472" s="17"/>
      <c r="EBY472" s="17"/>
      <c r="EBZ472" s="17"/>
      <c r="ECA472" s="17"/>
      <c r="ECB472" s="17"/>
      <c r="ECC472" s="17"/>
      <c r="ECD472" s="17"/>
      <c r="ECE472" s="17"/>
      <c r="ECF472" s="17"/>
      <c r="ECG472" s="17"/>
      <c r="ECH472" s="17"/>
      <c r="ECI472" s="17"/>
      <c r="ECJ472" s="17"/>
      <c r="ECK472" s="17"/>
      <c r="ECL472" s="17"/>
      <c r="ECM472" s="17"/>
      <c r="ECN472" s="17"/>
      <c r="ECO472" s="17"/>
      <c r="ECP472" s="17"/>
      <c r="ECQ472" s="17"/>
      <c r="ECR472" s="17"/>
      <c r="ECS472" s="17"/>
      <c r="ECT472" s="17"/>
      <c r="ECU472" s="17"/>
      <c r="ECV472" s="17"/>
      <c r="ECW472" s="17"/>
      <c r="ECX472" s="17"/>
      <c r="ECY472" s="17"/>
      <c r="ECZ472" s="17"/>
      <c r="EDA472" s="17"/>
      <c r="EDB472" s="17"/>
      <c r="EDC472" s="17"/>
      <c r="EDD472" s="17"/>
      <c r="EDE472" s="17"/>
      <c r="EDF472" s="17"/>
      <c r="EDG472" s="17"/>
      <c r="EDH472" s="17"/>
      <c r="EDI472" s="17"/>
      <c r="EDJ472" s="17"/>
      <c r="EDK472" s="17"/>
      <c r="EDL472" s="17"/>
      <c r="EDM472" s="17"/>
      <c r="EDN472" s="17"/>
      <c r="EDO472" s="17"/>
      <c r="EDP472" s="17"/>
      <c r="EDQ472" s="17"/>
      <c r="EDR472" s="17"/>
      <c r="EDS472" s="17"/>
      <c r="EDT472" s="17"/>
      <c r="EDU472" s="17"/>
      <c r="EDV472" s="17"/>
      <c r="EDW472" s="17"/>
      <c r="EDX472" s="17"/>
      <c r="EDY472" s="17"/>
      <c r="EDZ472" s="17"/>
      <c r="EEA472" s="17"/>
      <c r="EEB472" s="17"/>
      <c r="EEC472" s="17"/>
      <c r="EED472" s="17"/>
      <c r="EEE472" s="17"/>
      <c r="EEF472" s="17"/>
      <c r="EEG472" s="17"/>
      <c r="EEH472" s="17"/>
      <c r="EEI472" s="17"/>
      <c r="EEJ472" s="17"/>
      <c r="EEK472" s="17"/>
      <c r="EEL472" s="17"/>
      <c r="EEM472" s="17"/>
      <c r="EEN472" s="17"/>
      <c r="EEO472" s="17"/>
      <c r="EEP472" s="17"/>
      <c r="EEQ472" s="17"/>
      <c r="EER472" s="17"/>
      <c r="EES472" s="17"/>
      <c r="EET472" s="17"/>
      <c r="EEU472" s="17"/>
      <c r="EEV472" s="17"/>
      <c r="EEW472" s="17"/>
      <c r="EEX472" s="17"/>
      <c r="EEY472" s="17"/>
      <c r="EEZ472" s="17"/>
      <c r="EFA472" s="17"/>
      <c r="EFB472" s="17"/>
      <c r="EFC472" s="17"/>
      <c r="EFD472" s="17"/>
      <c r="EFE472" s="17"/>
      <c r="EFF472" s="17"/>
      <c r="EFG472" s="17"/>
      <c r="EFH472" s="17"/>
      <c r="EFI472" s="17"/>
      <c r="EFJ472" s="17"/>
      <c r="EFK472" s="17"/>
      <c r="EFL472" s="17"/>
      <c r="EFM472" s="17"/>
      <c r="EFN472" s="17"/>
      <c r="EFO472" s="17"/>
      <c r="EFP472" s="17"/>
      <c r="EFQ472" s="17"/>
      <c r="EFR472" s="17"/>
      <c r="EFS472" s="17"/>
      <c r="EFT472" s="17"/>
      <c r="EFU472" s="17"/>
      <c r="EFV472" s="17"/>
      <c r="EFW472" s="17"/>
      <c r="EFX472" s="17"/>
      <c r="EFY472" s="17"/>
      <c r="EFZ472" s="17"/>
      <c r="EGA472" s="17"/>
      <c r="EGB472" s="17"/>
      <c r="EGC472" s="17"/>
      <c r="EGD472" s="17"/>
      <c r="EGE472" s="17"/>
      <c r="EGF472" s="17"/>
      <c r="EGG472" s="17"/>
      <c r="EGH472" s="17"/>
      <c r="EGI472" s="17"/>
      <c r="EGJ472" s="17"/>
      <c r="EGK472" s="17"/>
      <c r="EGL472" s="17"/>
      <c r="EGM472" s="17"/>
      <c r="EGN472" s="17"/>
      <c r="EGO472" s="17"/>
      <c r="EGP472" s="17"/>
      <c r="EGQ472" s="17"/>
      <c r="EGR472" s="17"/>
      <c r="EGS472" s="17"/>
      <c r="EGT472" s="17"/>
      <c r="EGU472" s="17"/>
      <c r="EGV472" s="17"/>
      <c r="EGW472" s="17"/>
      <c r="EGX472" s="17"/>
      <c r="EGY472" s="17"/>
      <c r="EGZ472" s="17"/>
      <c r="EHA472" s="17"/>
      <c r="EHB472" s="17"/>
      <c r="EHC472" s="17"/>
      <c r="EHD472" s="17"/>
      <c r="EHE472" s="17"/>
      <c r="EHF472" s="17"/>
      <c r="EHG472" s="17"/>
      <c r="EHH472" s="17"/>
      <c r="EHI472" s="17"/>
      <c r="EHJ472" s="17"/>
      <c r="EHK472" s="17"/>
      <c r="EHL472" s="17"/>
      <c r="EHM472" s="17"/>
      <c r="EHN472" s="17"/>
      <c r="EHO472" s="17"/>
      <c r="EHP472" s="17"/>
      <c r="EHQ472" s="17"/>
      <c r="EHR472" s="17"/>
      <c r="EHS472" s="17"/>
      <c r="EHT472" s="17"/>
      <c r="EHU472" s="17"/>
      <c r="EHV472" s="17"/>
      <c r="EHW472" s="17"/>
      <c r="EHX472" s="17"/>
      <c r="EHY472" s="17"/>
      <c r="EHZ472" s="17"/>
      <c r="EIA472" s="17"/>
      <c r="EIB472" s="17"/>
      <c r="EIC472" s="17"/>
      <c r="EID472" s="17"/>
      <c r="EIE472" s="17"/>
      <c r="EIF472" s="17"/>
      <c r="EIG472" s="17"/>
      <c r="EIH472" s="17"/>
      <c r="EII472" s="17"/>
      <c r="EIJ472" s="17"/>
      <c r="EIK472" s="17"/>
      <c r="EIL472" s="17"/>
      <c r="EIM472" s="17"/>
      <c r="EIN472" s="17"/>
      <c r="EIO472" s="17"/>
      <c r="EIP472" s="17"/>
      <c r="EIQ472" s="17"/>
      <c r="EIR472" s="17"/>
      <c r="EIS472" s="17"/>
      <c r="EIT472" s="17"/>
      <c r="EIU472" s="17"/>
      <c r="EIV472" s="17"/>
      <c r="EIW472" s="17"/>
      <c r="EIX472" s="17"/>
      <c r="EIY472" s="17"/>
      <c r="EIZ472" s="17"/>
      <c r="EJA472" s="17"/>
      <c r="EJB472" s="17"/>
      <c r="EJC472" s="17"/>
      <c r="EJD472" s="17"/>
      <c r="EJE472" s="17"/>
      <c r="EJF472" s="17"/>
      <c r="EJG472" s="17"/>
      <c r="EJH472" s="17"/>
      <c r="EJI472" s="17"/>
      <c r="EJJ472" s="17"/>
      <c r="EJK472" s="17"/>
      <c r="EJL472" s="17"/>
      <c r="EJM472" s="17"/>
      <c r="EJN472" s="17"/>
      <c r="EJO472" s="17"/>
      <c r="EJP472" s="17"/>
      <c r="EJQ472" s="17"/>
      <c r="EJR472" s="17"/>
      <c r="EJS472" s="17"/>
      <c r="EJT472" s="17"/>
      <c r="EJU472" s="17"/>
      <c r="EJV472" s="17"/>
      <c r="EJW472" s="17"/>
      <c r="EJX472" s="17"/>
      <c r="EJY472" s="17"/>
      <c r="EJZ472" s="17"/>
      <c r="EKA472" s="17"/>
      <c r="EKB472" s="17"/>
      <c r="EKC472" s="17"/>
      <c r="EKD472" s="17"/>
      <c r="EKE472" s="17"/>
      <c r="EKF472" s="17"/>
      <c r="EKG472" s="17"/>
      <c r="EKH472" s="17"/>
      <c r="EKI472" s="17"/>
      <c r="EKJ472" s="17"/>
      <c r="EKK472" s="17"/>
      <c r="EKL472" s="17"/>
      <c r="EKM472" s="17"/>
      <c r="EKN472" s="17"/>
      <c r="EKO472" s="17"/>
      <c r="EKP472" s="17"/>
      <c r="EKQ472" s="17"/>
      <c r="EKR472" s="17"/>
      <c r="EKS472" s="17"/>
      <c r="EKT472" s="17"/>
      <c r="EKU472" s="17"/>
      <c r="EKV472" s="17"/>
      <c r="EKW472" s="17"/>
      <c r="EKX472" s="17"/>
      <c r="EKY472" s="17"/>
      <c r="EKZ472" s="17"/>
      <c r="ELA472" s="17"/>
      <c r="ELB472" s="17"/>
      <c r="ELC472" s="17"/>
      <c r="ELD472" s="17"/>
      <c r="ELE472" s="17"/>
      <c r="ELF472" s="17"/>
      <c r="ELG472" s="17"/>
      <c r="ELH472" s="17"/>
      <c r="ELI472" s="17"/>
      <c r="ELJ472" s="17"/>
      <c r="ELK472" s="17"/>
      <c r="ELL472" s="17"/>
      <c r="ELM472" s="17"/>
      <c r="ELN472" s="17"/>
      <c r="ELO472" s="17"/>
      <c r="ELP472" s="17"/>
      <c r="ELQ472" s="17"/>
      <c r="ELR472" s="17"/>
      <c r="ELS472" s="17"/>
      <c r="ELT472" s="17"/>
      <c r="ELU472" s="17"/>
      <c r="ELV472" s="17"/>
      <c r="ELW472" s="17"/>
      <c r="ELX472" s="17"/>
      <c r="ELY472" s="17"/>
      <c r="ELZ472" s="17"/>
      <c r="EMA472" s="17"/>
      <c r="EMB472" s="17"/>
      <c r="EMC472" s="17"/>
      <c r="EMD472" s="17"/>
      <c r="EME472" s="17"/>
      <c r="EMF472" s="17"/>
      <c r="EMG472" s="17"/>
      <c r="EMH472" s="17"/>
      <c r="EMI472" s="17"/>
      <c r="EMJ472" s="17"/>
      <c r="EMK472" s="17"/>
      <c r="EML472" s="17"/>
      <c r="EMM472" s="17"/>
      <c r="EMN472" s="17"/>
      <c r="EMO472" s="17"/>
      <c r="EMP472" s="17"/>
      <c r="EMQ472" s="17"/>
      <c r="EMR472" s="17"/>
      <c r="EMS472" s="17"/>
      <c r="EMT472" s="17"/>
      <c r="EMU472" s="17"/>
      <c r="EMV472" s="17"/>
      <c r="EMW472" s="17"/>
      <c r="EMX472" s="17"/>
      <c r="EMY472" s="17"/>
      <c r="EMZ472" s="17"/>
      <c r="ENA472" s="17"/>
      <c r="ENB472" s="17"/>
      <c r="ENC472" s="17"/>
      <c r="END472" s="17"/>
      <c r="ENE472" s="17"/>
      <c r="ENF472" s="17"/>
      <c r="ENG472" s="17"/>
      <c r="ENH472" s="17"/>
      <c r="ENI472" s="17"/>
      <c r="ENJ472" s="17"/>
      <c r="ENK472" s="17"/>
      <c r="ENL472" s="17"/>
      <c r="ENM472" s="17"/>
      <c r="ENN472" s="17"/>
      <c r="ENO472" s="17"/>
      <c r="ENP472" s="17"/>
      <c r="ENQ472" s="17"/>
      <c r="ENR472" s="17"/>
      <c r="ENS472" s="17"/>
      <c r="ENT472" s="17"/>
      <c r="ENU472" s="17"/>
      <c r="ENV472" s="17"/>
      <c r="ENW472" s="17"/>
      <c r="ENX472" s="17"/>
      <c r="ENY472" s="17"/>
      <c r="ENZ472" s="17"/>
      <c r="EOA472" s="17"/>
      <c r="EOB472" s="17"/>
      <c r="EOC472" s="17"/>
      <c r="EOD472" s="17"/>
      <c r="EOE472" s="17"/>
      <c r="EOF472" s="17"/>
      <c r="EOG472" s="17"/>
      <c r="EOH472" s="17"/>
      <c r="EOI472" s="17"/>
      <c r="EOJ472" s="17"/>
      <c r="EOK472" s="17"/>
      <c r="EOL472" s="17"/>
      <c r="EOM472" s="17"/>
      <c r="EON472" s="17"/>
      <c r="EOO472" s="17"/>
      <c r="EOP472" s="17"/>
      <c r="EOQ472" s="17"/>
      <c r="EOR472" s="17"/>
      <c r="EOS472" s="17"/>
      <c r="EOT472" s="17"/>
      <c r="EOU472" s="17"/>
      <c r="EOV472" s="17"/>
      <c r="EOW472" s="17"/>
      <c r="EOX472" s="17"/>
      <c r="EOY472" s="17"/>
      <c r="EOZ472" s="17"/>
      <c r="EPA472" s="17"/>
      <c r="EPB472" s="17"/>
      <c r="EPC472" s="17"/>
      <c r="EPD472" s="17"/>
      <c r="EPE472" s="17"/>
      <c r="EPF472" s="17"/>
      <c r="EPG472" s="17"/>
      <c r="EPH472" s="17"/>
      <c r="EPI472" s="17"/>
      <c r="EPJ472" s="17"/>
      <c r="EPK472" s="17"/>
      <c r="EPL472" s="17"/>
      <c r="EPM472" s="17"/>
      <c r="EPN472" s="17"/>
      <c r="EPO472" s="17"/>
      <c r="EPP472" s="17"/>
      <c r="EPQ472" s="17"/>
      <c r="EPR472" s="17"/>
      <c r="EPS472" s="17"/>
      <c r="EPT472" s="17"/>
      <c r="EPU472" s="17"/>
      <c r="EPV472" s="17"/>
      <c r="EPW472" s="17"/>
      <c r="EPX472" s="17"/>
      <c r="EPY472" s="17"/>
      <c r="EPZ472" s="17"/>
      <c r="EQA472" s="17"/>
      <c r="EQB472" s="17"/>
      <c r="EQC472" s="17"/>
      <c r="EQD472" s="17"/>
      <c r="EQE472" s="17"/>
      <c r="EQF472" s="17"/>
      <c r="EQG472" s="17"/>
      <c r="EQH472" s="17"/>
      <c r="EQI472" s="17"/>
      <c r="EQJ472" s="17"/>
      <c r="EQK472" s="17"/>
      <c r="EQL472" s="17"/>
      <c r="EQM472" s="17"/>
      <c r="EQN472" s="17"/>
      <c r="EQO472" s="17"/>
      <c r="EQP472" s="17"/>
      <c r="EQQ472" s="17"/>
      <c r="EQR472" s="17"/>
      <c r="EQS472" s="17"/>
      <c r="EQT472" s="17"/>
      <c r="EQU472" s="17"/>
      <c r="EQV472" s="17"/>
      <c r="EQW472" s="17"/>
      <c r="EQX472" s="17"/>
      <c r="EQY472" s="17"/>
      <c r="EQZ472" s="17"/>
      <c r="ERA472" s="17"/>
      <c r="ERB472" s="17"/>
      <c r="ERC472" s="17"/>
      <c r="ERD472" s="17"/>
      <c r="ERE472" s="17"/>
      <c r="ERF472" s="17"/>
      <c r="ERG472" s="17"/>
      <c r="ERH472" s="17"/>
      <c r="ERI472" s="17"/>
      <c r="ERJ472" s="17"/>
      <c r="ERK472" s="17"/>
      <c r="ERL472" s="17"/>
      <c r="ERM472" s="17"/>
      <c r="ERN472" s="17"/>
      <c r="ERO472" s="17"/>
      <c r="ERP472" s="17"/>
      <c r="ERQ472" s="17"/>
      <c r="ERR472" s="17"/>
      <c r="ERS472" s="17"/>
      <c r="ERT472" s="17"/>
      <c r="ERU472" s="17"/>
      <c r="ERV472" s="17"/>
      <c r="ERW472" s="17"/>
      <c r="ERX472" s="17"/>
      <c r="ERY472" s="17"/>
      <c r="ERZ472" s="17"/>
      <c r="ESA472" s="17"/>
      <c r="ESB472" s="17"/>
      <c r="ESC472" s="17"/>
      <c r="ESD472" s="17"/>
      <c r="ESE472" s="17"/>
      <c r="ESF472" s="17"/>
      <c r="ESG472" s="17"/>
      <c r="ESH472" s="17"/>
      <c r="ESI472" s="17"/>
      <c r="ESJ472" s="17"/>
      <c r="ESK472" s="17"/>
      <c r="ESL472" s="17"/>
      <c r="ESM472" s="17"/>
      <c r="ESN472" s="17"/>
      <c r="ESO472" s="17"/>
      <c r="ESP472" s="17"/>
      <c r="ESQ472" s="17"/>
      <c r="ESR472" s="17"/>
      <c r="ESS472" s="17"/>
      <c r="EST472" s="17"/>
      <c r="ESU472" s="17"/>
      <c r="ESV472" s="17"/>
      <c r="ESW472" s="17"/>
      <c r="ESX472" s="17"/>
      <c r="ESY472" s="17"/>
      <c r="ESZ472" s="17"/>
      <c r="ETA472" s="17"/>
      <c r="ETB472" s="17"/>
      <c r="ETC472" s="17"/>
      <c r="ETD472" s="17"/>
      <c r="ETE472" s="17"/>
      <c r="ETF472" s="17"/>
      <c r="ETG472" s="17"/>
      <c r="ETH472" s="17"/>
      <c r="ETI472" s="17"/>
      <c r="ETJ472" s="17"/>
      <c r="ETK472" s="17"/>
      <c r="ETL472" s="17"/>
      <c r="ETM472" s="17"/>
      <c r="ETN472" s="17"/>
      <c r="ETO472" s="17"/>
      <c r="ETP472" s="17"/>
      <c r="ETQ472" s="17"/>
      <c r="ETR472" s="17"/>
      <c r="ETS472" s="17"/>
      <c r="ETT472" s="17"/>
      <c r="ETU472" s="17"/>
      <c r="ETV472" s="17"/>
      <c r="ETW472" s="17"/>
      <c r="ETX472" s="17"/>
      <c r="ETY472" s="17"/>
      <c r="ETZ472" s="17"/>
      <c r="EUA472" s="17"/>
      <c r="EUB472" s="17"/>
      <c r="EUC472" s="17"/>
      <c r="EUD472" s="17"/>
      <c r="EUE472" s="17"/>
      <c r="EUF472" s="17"/>
      <c r="EUG472" s="17"/>
      <c r="EUH472" s="17"/>
      <c r="EUI472" s="17"/>
      <c r="EUJ472" s="17"/>
      <c r="EUK472" s="17"/>
      <c r="EUL472" s="17"/>
      <c r="EUM472" s="17"/>
      <c r="EUN472" s="17"/>
      <c r="EUO472" s="17"/>
      <c r="EUP472" s="17"/>
      <c r="EUQ472" s="17"/>
      <c r="EUR472" s="17"/>
      <c r="EUS472" s="17"/>
      <c r="EUT472" s="17"/>
      <c r="EUU472" s="17"/>
      <c r="EUV472" s="17"/>
      <c r="EUW472" s="17"/>
      <c r="EUX472" s="17"/>
      <c r="EUY472" s="17"/>
      <c r="EUZ472" s="17"/>
      <c r="EVA472" s="17"/>
      <c r="EVB472" s="17"/>
      <c r="EVC472" s="17"/>
      <c r="EVD472" s="17"/>
      <c r="EVE472" s="17"/>
      <c r="EVF472" s="17"/>
      <c r="EVG472" s="17"/>
      <c r="EVH472" s="17"/>
      <c r="EVI472" s="17"/>
      <c r="EVJ472" s="17"/>
      <c r="EVK472" s="17"/>
      <c r="EVL472" s="17"/>
      <c r="EVM472" s="17"/>
      <c r="EVN472" s="17"/>
      <c r="EVO472" s="17"/>
      <c r="EVP472" s="17"/>
      <c r="EVQ472" s="17"/>
      <c r="EVR472" s="17"/>
      <c r="EVS472" s="17"/>
      <c r="EVT472" s="17"/>
      <c r="EVU472" s="17"/>
      <c r="EVV472" s="17"/>
      <c r="EVW472" s="17"/>
      <c r="EVX472" s="17"/>
      <c r="EVY472" s="17"/>
      <c r="EVZ472" s="17"/>
      <c r="EWA472" s="17"/>
      <c r="EWB472" s="17"/>
      <c r="EWC472" s="17"/>
      <c r="EWD472" s="17"/>
      <c r="EWE472" s="17"/>
      <c r="EWF472" s="17"/>
      <c r="EWG472" s="17"/>
      <c r="EWH472" s="17"/>
      <c r="EWI472" s="17"/>
      <c r="EWJ472" s="17"/>
      <c r="EWK472" s="17"/>
      <c r="EWL472" s="17"/>
      <c r="EWM472" s="17"/>
      <c r="EWN472" s="17"/>
      <c r="EWO472" s="17"/>
      <c r="EWP472" s="17"/>
      <c r="EWQ472" s="17"/>
      <c r="EWR472" s="17"/>
      <c r="EWS472" s="17"/>
      <c r="EWT472" s="17"/>
      <c r="EWU472" s="17"/>
      <c r="EWV472" s="17"/>
      <c r="EWW472" s="17"/>
      <c r="EWX472" s="17"/>
      <c r="EWY472" s="17"/>
      <c r="EWZ472" s="17"/>
      <c r="EXA472" s="17"/>
      <c r="EXB472" s="17"/>
      <c r="EXC472" s="17"/>
      <c r="EXD472" s="17"/>
      <c r="EXE472" s="17"/>
      <c r="EXF472" s="17"/>
      <c r="EXG472" s="17"/>
      <c r="EXH472" s="17"/>
      <c r="EXI472" s="17"/>
      <c r="EXJ472" s="17"/>
      <c r="EXK472" s="17"/>
      <c r="EXL472" s="17"/>
      <c r="EXM472" s="17"/>
      <c r="EXN472" s="17"/>
      <c r="EXO472" s="17"/>
      <c r="EXP472" s="17"/>
      <c r="EXQ472" s="17"/>
      <c r="EXR472" s="17"/>
      <c r="EXS472" s="17"/>
      <c r="EXT472" s="17"/>
      <c r="EXU472" s="17"/>
      <c r="EXV472" s="17"/>
      <c r="EXW472" s="17"/>
      <c r="EXX472" s="17"/>
      <c r="EXY472" s="17"/>
      <c r="EXZ472" s="17"/>
      <c r="EYA472" s="17"/>
      <c r="EYB472" s="17"/>
      <c r="EYC472" s="17"/>
      <c r="EYD472" s="17"/>
      <c r="EYE472" s="17"/>
      <c r="EYF472" s="17"/>
      <c r="EYG472" s="17"/>
      <c r="EYH472" s="17"/>
      <c r="EYI472" s="17"/>
      <c r="EYJ472" s="17"/>
      <c r="EYK472" s="17"/>
      <c r="EYL472" s="17"/>
      <c r="EYM472" s="17"/>
      <c r="EYN472" s="17"/>
      <c r="EYO472" s="17"/>
      <c r="EYP472" s="17"/>
      <c r="EYQ472" s="17"/>
      <c r="EYR472" s="17"/>
      <c r="EYS472" s="17"/>
      <c r="EYT472" s="17"/>
      <c r="EYU472" s="17"/>
      <c r="EYV472" s="17"/>
      <c r="EYW472" s="17"/>
      <c r="EYX472" s="17"/>
      <c r="EYY472" s="17"/>
      <c r="EYZ472" s="17"/>
      <c r="EZA472" s="17"/>
      <c r="EZB472" s="17"/>
      <c r="EZC472" s="17"/>
      <c r="EZD472" s="17"/>
      <c r="EZE472" s="17"/>
      <c r="EZF472" s="17"/>
      <c r="EZG472" s="17"/>
      <c r="EZH472" s="17"/>
      <c r="EZI472" s="17"/>
      <c r="EZJ472" s="17"/>
      <c r="EZK472" s="17"/>
      <c r="EZL472" s="17"/>
      <c r="EZM472" s="17"/>
      <c r="EZN472" s="17"/>
      <c r="EZO472" s="17"/>
      <c r="EZP472" s="17"/>
      <c r="EZQ472" s="17"/>
      <c r="EZR472" s="17"/>
      <c r="EZS472" s="17"/>
      <c r="EZT472" s="17"/>
      <c r="EZU472" s="17"/>
      <c r="EZV472" s="17"/>
      <c r="EZW472" s="17"/>
      <c r="EZX472" s="17"/>
      <c r="EZY472" s="17"/>
      <c r="EZZ472" s="17"/>
      <c r="FAA472" s="17"/>
      <c r="FAB472" s="17"/>
      <c r="FAC472" s="17"/>
      <c r="FAD472" s="17"/>
      <c r="FAE472" s="17"/>
      <c r="FAF472" s="17"/>
      <c r="FAG472" s="17"/>
      <c r="FAH472" s="17"/>
      <c r="FAI472" s="17"/>
      <c r="FAJ472" s="17"/>
      <c r="FAK472" s="17"/>
      <c r="FAL472" s="17"/>
      <c r="FAM472" s="17"/>
      <c r="FAN472" s="17"/>
      <c r="FAO472" s="17"/>
      <c r="FAP472" s="17"/>
      <c r="FAQ472" s="17"/>
      <c r="FAR472" s="17"/>
      <c r="FAS472" s="17"/>
      <c r="FAT472" s="17"/>
      <c r="FAU472" s="17"/>
      <c r="FAV472" s="17"/>
      <c r="FAW472" s="17"/>
      <c r="FAX472" s="17"/>
      <c r="FAY472" s="17"/>
      <c r="FAZ472" s="17"/>
      <c r="FBA472" s="17"/>
      <c r="FBB472" s="17"/>
      <c r="FBC472" s="17"/>
      <c r="FBD472" s="17"/>
      <c r="FBE472" s="17"/>
      <c r="FBF472" s="17"/>
      <c r="FBG472" s="17"/>
      <c r="FBH472" s="17"/>
      <c r="FBI472" s="17"/>
      <c r="FBJ472" s="17"/>
      <c r="FBK472" s="17"/>
      <c r="FBL472" s="17"/>
      <c r="FBM472" s="17"/>
      <c r="FBN472" s="17"/>
      <c r="FBO472" s="17"/>
      <c r="FBP472" s="17"/>
      <c r="FBQ472" s="17"/>
      <c r="FBR472" s="17"/>
      <c r="FBS472" s="17"/>
      <c r="FBT472" s="17"/>
      <c r="FBU472" s="17"/>
      <c r="FBV472" s="17"/>
      <c r="FBW472" s="17"/>
      <c r="FBX472" s="17"/>
      <c r="FBY472" s="17"/>
      <c r="FBZ472" s="17"/>
      <c r="FCA472" s="17"/>
      <c r="FCB472" s="17"/>
      <c r="FCC472" s="17"/>
      <c r="FCD472" s="17"/>
      <c r="FCE472" s="17"/>
      <c r="FCF472" s="17"/>
      <c r="FCG472" s="17"/>
      <c r="FCH472" s="17"/>
      <c r="FCI472" s="17"/>
      <c r="FCJ472" s="17"/>
      <c r="FCK472" s="17"/>
      <c r="FCL472" s="17"/>
      <c r="FCM472" s="17"/>
      <c r="FCN472" s="17"/>
      <c r="FCO472" s="17"/>
      <c r="FCP472" s="17"/>
      <c r="FCQ472" s="17"/>
      <c r="FCR472" s="17"/>
      <c r="FCS472" s="17"/>
      <c r="FCT472" s="17"/>
      <c r="FCU472" s="17"/>
      <c r="FCV472" s="17"/>
      <c r="FCW472" s="17"/>
      <c r="FCX472" s="17"/>
      <c r="FCY472" s="17"/>
      <c r="FCZ472" s="17"/>
      <c r="FDA472" s="17"/>
      <c r="FDB472" s="17"/>
      <c r="FDC472" s="17"/>
      <c r="FDD472" s="17"/>
      <c r="FDE472" s="17"/>
      <c r="FDF472" s="17"/>
      <c r="FDG472" s="17"/>
      <c r="FDH472" s="17"/>
      <c r="FDI472" s="17"/>
      <c r="FDJ472" s="17"/>
      <c r="FDK472" s="17"/>
      <c r="FDL472" s="17"/>
      <c r="FDM472" s="17"/>
      <c r="FDN472" s="17"/>
      <c r="FDO472" s="17"/>
      <c r="FDP472" s="17"/>
      <c r="FDQ472" s="17"/>
      <c r="FDR472" s="17"/>
      <c r="FDS472" s="17"/>
      <c r="FDT472" s="17"/>
      <c r="FDU472" s="17"/>
      <c r="FDV472" s="17"/>
      <c r="FDW472" s="17"/>
      <c r="FDX472" s="17"/>
      <c r="FDY472" s="17"/>
      <c r="FDZ472" s="17"/>
      <c r="FEA472" s="17"/>
      <c r="FEB472" s="17"/>
      <c r="FEC472" s="17"/>
      <c r="FED472" s="17"/>
      <c r="FEE472" s="17"/>
      <c r="FEF472" s="17"/>
      <c r="FEG472" s="17"/>
      <c r="FEH472" s="17"/>
      <c r="FEI472" s="17"/>
      <c r="FEJ472" s="17"/>
      <c r="FEK472" s="17"/>
      <c r="FEL472" s="17"/>
      <c r="FEM472" s="17"/>
      <c r="FEN472" s="17"/>
      <c r="FEO472" s="17"/>
      <c r="FEP472" s="17"/>
      <c r="FEQ472" s="17"/>
      <c r="FER472" s="17"/>
      <c r="FES472" s="17"/>
      <c r="FET472" s="17"/>
      <c r="FEU472" s="17"/>
      <c r="FEV472" s="17"/>
      <c r="FEW472" s="17"/>
      <c r="FEX472" s="17"/>
      <c r="FEY472" s="17"/>
      <c r="FEZ472" s="17"/>
      <c r="FFA472" s="17"/>
      <c r="FFB472" s="17"/>
      <c r="FFC472" s="17"/>
      <c r="FFD472" s="17"/>
      <c r="FFE472" s="17"/>
      <c r="FFF472" s="17"/>
      <c r="FFG472" s="17"/>
      <c r="FFH472" s="17"/>
      <c r="FFI472" s="17"/>
      <c r="FFJ472" s="17"/>
      <c r="FFK472" s="17"/>
      <c r="FFL472" s="17"/>
      <c r="FFM472" s="17"/>
      <c r="FFN472" s="17"/>
      <c r="FFO472" s="17"/>
      <c r="FFP472" s="17"/>
      <c r="FFQ472" s="17"/>
      <c r="FFR472" s="17"/>
      <c r="FFS472" s="17"/>
      <c r="FFT472" s="17"/>
      <c r="FFU472" s="17"/>
      <c r="FFV472" s="17"/>
      <c r="FFW472" s="17"/>
      <c r="FFX472" s="17"/>
      <c r="FFY472" s="17"/>
      <c r="FFZ472" s="17"/>
      <c r="FGA472" s="17"/>
      <c r="FGB472" s="17"/>
      <c r="FGC472" s="17"/>
      <c r="FGD472" s="17"/>
      <c r="FGE472" s="17"/>
      <c r="FGF472" s="17"/>
      <c r="FGG472" s="17"/>
      <c r="FGH472" s="17"/>
      <c r="FGI472" s="17"/>
      <c r="FGJ472" s="17"/>
      <c r="FGK472" s="17"/>
      <c r="FGL472" s="17"/>
      <c r="FGM472" s="17"/>
      <c r="FGN472" s="17"/>
      <c r="FGO472" s="17"/>
      <c r="FGP472" s="17"/>
      <c r="FGQ472" s="17"/>
      <c r="FGR472" s="17"/>
      <c r="FGS472" s="17"/>
      <c r="FGT472" s="17"/>
      <c r="FGU472" s="17"/>
      <c r="FGV472" s="17"/>
      <c r="FGW472" s="17"/>
      <c r="FGX472" s="17"/>
      <c r="FGY472" s="17"/>
      <c r="FGZ472" s="17"/>
      <c r="FHA472" s="17"/>
      <c r="FHB472" s="17"/>
      <c r="FHC472" s="17"/>
      <c r="FHD472" s="17"/>
      <c r="FHE472" s="17"/>
      <c r="FHF472" s="17"/>
      <c r="FHG472" s="17"/>
      <c r="FHH472" s="17"/>
      <c r="FHI472" s="17"/>
      <c r="FHJ472" s="17"/>
      <c r="FHK472" s="17"/>
      <c r="FHL472" s="17"/>
      <c r="FHM472" s="17"/>
      <c r="FHN472" s="17"/>
      <c r="FHO472" s="17"/>
      <c r="FHP472" s="17"/>
      <c r="FHQ472" s="17"/>
      <c r="FHR472" s="17"/>
      <c r="FHS472" s="17"/>
      <c r="FHT472" s="17"/>
      <c r="FHU472" s="17"/>
      <c r="FHV472" s="17"/>
      <c r="FHW472" s="17"/>
      <c r="FHX472" s="17"/>
      <c r="FHY472" s="17"/>
      <c r="FHZ472" s="17"/>
      <c r="FIA472" s="17"/>
      <c r="FIB472" s="17"/>
      <c r="FIC472" s="17"/>
      <c r="FID472" s="17"/>
      <c r="FIE472" s="17"/>
      <c r="FIF472" s="17"/>
      <c r="FIG472" s="17"/>
      <c r="FIH472" s="17"/>
      <c r="FII472" s="17"/>
      <c r="FIJ472" s="17"/>
      <c r="FIK472" s="17"/>
      <c r="FIL472" s="17"/>
      <c r="FIM472" s="17"/>
      <c r="FIN472" s="17"/>
      <c r="FIO472" s="17"/>
      <c r="FIP472" s="17"/>
      <c r="FIQ472" s="17"/>
      <c r="FIR472" s="17"/>
      <c r="FIS472" s="17"/>
      <c r="FIT472" s="17"/>
      <c r="FIU472" s="17"/>
      <c r="FIV472" s="17"/>
      <c r="FIW472" s="17"/>
      <c r="FIX472" s="17"/>
      <c r="FIY472" s="17"/>
      <c r="FIZ472" s="17"/>
      <c r="FJA472" s="17"/>
      <c r="FJB472" s="17"/>
      <c r="FJC472" s="17"/>
      <c r="FJD472" s="17"/>
      <c r="FJE472" s="17"/>
      <c r="FJF472" s="17"/>
      <c r="FJG472" s="17"/>
      <c r="FJH472" s="17"/>
      <c r="FJI472" s="17"/>
      <c r="FJJ472" s="17"/>
      <c r="FJK472" s="17"/>
      <c r="FJL472" s="17"/>
      <c r="FJM472" s="17"/>
      <c r="FJN472" s="17"/>
      <c r="FJO472" s="17"/>
      <c r="FJP472" s="17"/>
      <c r="FJQ472" s="17"/>
      <c r="FJR472" s="17"/>
      <c r="FJS472" s="17"/>
      <c r="FJT472" s="17"/>
      <c r="FJU472" s="17"/>
      <c r="FJV472" s="17"/>
      <c r="FJW472" s="17"/>
      <c r="FJX472" s="17"/>
      <c r="FJY472" s="17"/>
      <c r="FJZ472" s="17"/>
      <c r="FKA472" s="17"/>
      <c r="FKB472" s="17"/>
      <c r="FKC472" s="17"/>
      <c r="FKD472" s="17"/>
      <c r="FKE472" s="17"/>
      <c r="FKF472" s="17"/>
      <c r="FKG472" s="17"/>
      <c r="FKH472" s="17"/>
      <c r="FKI472" s="17"/>
      <c r="FKJ472" s="17"/>
      <c r="FKK472" s="17"/>
      <c r="FKL472" s="17"/>
      <c r="FKM472" s="17"/>
      <c r="FKN472" s="17"/>
      <c r="FKO472" s="17"/>
      <c r="FKP472" s="17"/>
      <c r="FKQ472" s="17"/>
      <c r="FKR472" s="17"/>
      <c r="FKS472" s="17"/>
      <c r="FKT472" s="17"/>
      <c r="FKU472" s="17"/>
      <c r="FKV472" s="17"/>
      <c r="FKW472" s="17"/>
      <c r="FKX472" s="17"/>
      <c r="FKY472" s="17"/>
      <c r="FKZ472" s="17"/>
      <c r="FLA472" s="17"/>
      <c r="FLB472" s="17"/>
      <c r="FLC472" s="17"/>
      <c r="FLD472" s="17"/>
      <c r="FLE472" s="17"/>
      <c r="FLF472" s="17"/>
      <c r="FLG472" s="17"/>
      <c r="FLH472" s="17"/>
      <c r="FLI472" s="17"/>
      <c r="FLJ472" s="17"/>
      <c r="FLK472" s="17"/>
      <c r="FLL472" s="17"/>
      <c r="FLM472" s="17"/>
      <c r="FLN472" s="17"/>
      <c r="FLO472" s="17"/>
      <c r="FLP472" s="17"/>
      <c r="FLQ472" s="17"/>
      <c r="FLR472" s="17"/>
      <c r="FLS472" s="17"/>
      <c r="FLT472" s="17"/>
      <c r="FLU472" s="17"/>
      <c r="FLV472" s="17"/>
      <c r="FLW472" s="17"/>
      <c r="FLX472" s="17"/>
      <c r="FLY472" s="17"/>
      <c r="FLZ472" s="17"/>
      <c r="FMA472" s="17"/>
      <c r="FMB472" s="17"/>
      <c r="FMC472" s="17"/>
      <c r="FMD472" s="17"/>
      <c r="FME472" s="17"/>
      <c r="FMF472" s="17"/>
      <c r="FMG472" s="17"/>
      <c r="FMH472" s="17"/>
      <c r="FMI472" s="17"/>
      <c r="FMJ472" s="17"/>
      <c r="FMK472" s="17"/>
      <c r="FML472" s="17"/>
      <c r="FMM472" s="17"/>
      <c r="FMN472" s="17"/>
      <c r="FMO472" s="17"/>
      <c r="FMP472" s="17"/>
      <c r="FMQ472" s="17"/>
      <c r="FMR472" s="17"/>
      <c r="FMS472" s="17"/>
      <c r="FMT472" s="17"/>
      <c r="FMU472" s="17"/>
      <c r="FMV472" s="17"/>
      <c r="FMW472" s="17"/>
      <c r="FMX472" s="17"/>
      <c r="FMY472" s="17"/>
      <c r="FMZ472" s="17"/>
      <c r="FNA472" s="17"/>
      <c r="FNB472" s="17"/>
      <c r="FNC472" s="17"/>
      <c r="FND472" s="17"/>
      <c r="FNE472" s="17"/>
      <c r="FNF472" s="17"/>
      <c r="FNG472" s="17"/>
      <c r="FNH472" s="17"/>
      <c r="FNI472" s="17"/>
      <c r="FNJ472" s="17"/>
      <c r="FNK472" s="17"/>
      <c r="FNL472" s="17"/>
      <c r="FNM472" s="17"/>
      <c r="FNN472" s="17"/>
      <c r="FNO472" s="17"/>
      <c r="FNP472" s="17"/>
      <c r="FNQ472" s="17"/>
      <c r="FNR472" s="17"/>
      <c r="FNS472" s="17"/>
      <c r="FNT472" s="17"/>
      <c r="FNU472" s="17"/>
      <c r="FNV472" s="17"/>
      <c r="FNW472" s="17"/>
      <c r="FNX472" s="17"/>
      <c r="FNY472" s="17"/>
      <c r="FNZ472" s="17"/>
      <c r="FOA472" s="17"/>
      <c r="FOB472" s="17"/>
      <c r="FOC472" s="17"/>
      <c r="FOD472" s="17"/>
      <c r="FOE472" s="17"/>
      <c r="FOF472" s="17"/>
      <c r="FOG472" s="17"/>
      <c r="FOH472" s="17"/>
      <c r="FOI472" s="17"/>
      <c r="FOJ472" s="17"/>
      <c r="FOK472" s="17"/>
      <c r="FOL472" s="17"/>
      <c r="FOM472" s="17"/>
      <c r="FON472" s="17"/>
      <c r="FOO472" s="17"/>
      <c r="FOP472" s="17"/>
      <c r="FOQ472" s="17"/>
      <c r="FOR472" s="17"/>
      <c r="FOS472" s="17"/>
      <c r="FOT472" s="17"/>
      <c r="FOU472" s="17"/>
      <c r="FOV472" s="17"/>
      <c r="FOW472" s="17"/>
      <c r="FOX472" s="17"/>
      <c r="FOY472" s="17"/>
      <c r="FOZ472" s="17"/>
      <c r="FPA472" s="17"/>
      <c r="FPB472" s="17"/>
      <c r="FPC472" s="17"/>
      <c r="FPD472" s="17"/>
      <c r="FPE472" s="17"/>
      <c r="FPF472" s="17"/>
      <c r="FPG472" s="17"/>
      <c r="FPH472" s="17"/>
      <c r="FPI472" s="17"/>
      <c r="FPJ472" s="17"/>
      <c r="FPK472" s="17"/>
      <c r="FPL472" s="17"/>
      <c r="FPM472" s="17"/>
      <c r="FPN472" s="17"/>
      <c r="FPO472" s="17"/>
      <c r="FPP472" s="17"/>
      <c r="FPQ472" s="17"/>
      <c r="FPR472" s="17"/>
      <c r="FPS472" s="17"/>
      <c r="FPT472" s="17"/>
      <c r="FPU472" s="17"/>
      <c r="FPV472" s="17"/>
      <c r="FPW472" s="17"/>
      <c r="FPX472" s="17"/>
      <c r="FPY472" s="17"/>
      <c r="FPZ472" s="17"/>
      <c r="FQA472" s="17"/>
      <c r="FQB472" s="17"/>
      <c r="FQC472" s="17"/>
      <c r="FQD472" s="17"/>
      <c r="FQE472" s="17"/>
      <c r="FQF472" s="17"/>
      <c r="FQG472" s="17"/>
      <c r="FQH472" s="17"/>
      <c r="FQI472" s="17"/>
      <c r="FQJ472" s="17"/>
      <c r="FQK472" s="17"/>
      <c r="FQL472" s="17"/>
      <c r="FQM472" s="17"/>
      <c r="FQN472" s="17"/>
      <c r="FQO472" s="17"/>
      <c r="FQP472" s="17"/>
      <c r="FQQ472" s="17"/>
      <c r="FQR472" s="17"/>
      <c r="FQS472" s="17"/>
      <c r="FQT472" s="17"/>
      <c r="FQU472" s="17"/>
      <c r="FQV472" s="17"/>
      <c r="FQW472" s="17"/>
      <c r="FQX472" s="17"/>
      <c r="FQY472" s="17"/>
      <c r="FQZ472" s="17"/>
      <c r="FRA472" s="17"/>
      <c r="FRB472" s="17"/>
      <c r="FRC472" s="17"/>
      <c r="FRD472" s="17"/>
      <c r="FRE472" s="17"/>
      <c r="FRF472" s="17"/>
      <c r="FRG472" s="17"/>
      <c r="FRH472" s="17"/>
      <c r="FRI472" s="17"/>
      <c r="FRJ472" s="17"/>
      <c r="FRK472" s="17"/>
      <c r="FRL472" s="17"/>
      <c r="FRM472" s="17"/>
      <c r="FRN472" s="17"/>
      <c r="FRO472" s="17"/>
      <c r="FRP472" s="17"/>
      <c r="FRQ472" s="17"/>
      <c r="FRR472" s="17"/>
      <c r="FRS472" s="17"/>
      <c r="FRT472" s="17"/>
      <c r="FRU472" s="17"/>
      <c r="FRV472" s="17"/>
      <c r="FRW472" s="17"/>
      <c r="FRX472" s="17"/>
      <c r="FRY472" s="17"/>
      <c r="FRZ472" s="17"/>
      <c r="FSA472" s="17"/>
      <c r="FSB472" s="17"/>
      <c r="FSC472" s="17"/>
      <c r="FSD472" s="17"/>
      <c r="FSE472" s="17"/>
      <c r="FSF472" s="17"/>
      <c r="FSG472" s="17"/>
      <c r="FSH472" s="17"/>
      <c r="FSI472" s="17"/>
      <c r="FSJ472" s="17"/>
      <c r="FSK472" s="17"/>
      <c r="FSL472" s="17"/>
      <c r="FSM472" s="17"/>
      <c r="FSN472" s="17"/>
      <c r="FSO472" s="17"/>
      <c r="FSP472" s="17"/>
      <c r="FSQ472" s="17"/>
      <c r="FSR472" s="17"/>
      <c r="FSS472" s="17"/>
      <c r="FST472" s="17"/>
      <c r="FSU472" s="17"/>
      <c r="FSV472" s="17"/>
      <c r="FSW472" s="17"/>
      <c r="FSX472" s="17"/>
      <c r="FSY472" s="17"/>
      <c r="FSZ472" s="17"/>
      <c r="FTA472" s="17"/>
      <c r="FTB472" s="17"/>
      <c r="FTC472" s="17"/>
      <c r="FTD472" s="17"/>
      <c r="FTE472" s="17"/>
      <c r="FTF472" s="17"/>
      <c r="FTG472" s="17"/>
      <c r="FTH472" s="17"/>
      <c r="FTI472" s="17"/>
      <c r="FTJ472" s="17"/>
      <c r="FTK472" s="17"/>
      <c r="FTL472" s="17"/>
      <c r="FTM472" s="17"/>
      <c r="FTN472" s="17"/>
      <c r="FTO472" s="17"/>
      <c r="FTP472" s="17"/>
      <c r="FTQ472" s="17"/>
      <c r="FTR472" s="17"/>
      <c r="FTS472" s="17"/>
      <c r="FTT472" s="17"/>
      <c r="FTU472" s="17"/>
      <c r="FTV472" s="17"/>
      <c r="FTW472" s="17"/>
      <c r="FTX472" s="17"/>
      <c r="FTY472" s="17"/>
      <c r="FTZ472" s="17"/>
      <c r="FUA472" s="17"/>
      <c r="FUB472" s="17"/>
      <c r="FUC472" s="17"/>
      <c r="FUD472" s="17"/>
      <c r="FUE472" s="17"/>
      <c r="FUF472" s="17"/>
      <c r="FUG472" s="17"/>
      <c r="FUH472" s="17"/>
      <c r="FUI472" s="17"/>
      <c r="FUJ472" s="17"/>
      <c r="FUK472" s="17"/>
      <c r="FUL472" s="17"/>
      <c r="FUM472" s="17"/>
      <c r="FUN472" s="17"/>
      <c r="FUO472" s="17"/>
      <c r="FUP472" s="17"/>
      <c r="FUQ472" s="17"/>
      <c r="FUR472" s="17"/>
      <c r="FUS472" s="17"/>
      <c r="FUT472" s="17"/>
      <c r="FUU472" s="17"/>
      <c r="FUV472" s="17"/>
      <c r="FUW472" s="17"/>
      <c r="FUX472" s="17"/>
      <c r="FUY472" s="17"/>
      <c r="FUZ472" s="17"/>
      <c r="FVA472" s="17"/>
      <c r="FVB472" s="17"/>
      <c r="FVC472" s="17"/>
      <c r="FVD472" s="17"/>
      <c r="FVE472" s="17"/>
      <c r="FVF472" s="17"/>
      <c r="FVG472" s="17"/>
      <c r="FVH472" s="17"/>
      <c r="FVI472" s="17"/>
      <c r="FVJ472" s="17"/>
      <c r="FVK472" s="17"/>
      <c r="FVL472" s="17"/>
      <c r="FVM472" s="17"/>
      <c r="FVN472" s="17"/>
      <c r="FVO472" s="17"/>
      <c r="FVP472" s="17"/>
      <c r="FVQ472" s="17"/>
      <c r="FVR472" s="17"/>
      <c r="FVS472" s="17"/>
      <c r="FVT472" s="17"/>
      <c r="FVU472" s="17"/>
      <c r="FVV472" s="17"/>
      <c r="FVW472" s="17"/>
      <c r="FVX472" s="17"/>
      <c r="FVY472" s="17"/>
      <c r="FVZ472" s="17"/>
      <c r="FWA472" s="17"/>
      <c r="FWB472" s="17"/>
      <c r="FWC472" s="17"/>
      <c r="FWD472" s="17"/>
      <c r="FWE472" s="17"/>
      <c r="FWF472" s="17"/>
      <c r="FWG472" s="17"/>
      <c r="FWH472" s="17"/>
      <c r="FWI472" s="17"/>
      <c r="FWJ472" s="17"/>
      <c r="FWK472" s="17"/>
      <c r="FWL472" s="17"/>
      <c r="FWM472" s="17"/>
      <c r="FWN472" s="17"/>
      <c r="FWO472" s="17"/>
      <c r="FWP472" s="17"/>
      <c r="FWQ472" s="17"/>
      <c r="FWR472" s="17"/>
      <c r="FWS472" s="17"/>
      <c r="FWT472" s="17"/>
      <c r="FWU472" s="17"/>
      <c r="FWV472" s="17"/>
      <c r="FWW472" s="17"/>
      <c r="FWX472" s="17"/>
      <c r="FWY472" s="17"/>
      <c r="FWZ472" s="17"/>
      <c r="FXA472" s="17"/>
      <c r="FXB472" s="17"/>
      <c r="FXC472" s="17"/>
      <c r="FXD472" s="17"/>
      <c r="FXE472" s="17"/>
      <c r="FXF472" s="17"/>
      <c r="FXG472" s="17"/>
      <c r="FXH472" s="17"/>
      <c r="FXI472" s="17"/>
      <c r="FXJ472" s="17"/>
      <c r="FXK472" s="17"/>
      <c r="FXL472" s="17"/>
      <c r="FXM472" s="17"/>
      <c r="FXN472" s="17"/>
      <c r="FXO472" s="17"/>
      <c r="FXP472" s="17"/>
      <c r="FXQ472" s="17"/>
      <c r="FXR472" s="17"/>
      <c r="FXS472" s="17"/>
      <c r="FXT472" s="17"/>
      <c r="FXU472" s="17"/>
      <c r="FXV472" s="17"/>
      <c r="FXW472" s="17"/>
      <c r="FXX472" s="17"/>
      <c r="FXY472" s="17"/>
      <c r="FXZ472" s="17"/>
      <c r="FYA472" s="17"/>
      <c r="FYB472" s="17"/>
      <c r="FYC472" s="17"/>
      <c r="FYD472" s="17"/>
      <c r="FYE472" s="17"/>
      <c r="FYF472" s="17"/>
      <c r="FYG472" s="17"/>
      <c r="FYH472" s="17"/>
      <c r="FYI472" s="17"/>
      <c r="FYJ472" s="17"/>
      <c r="FYK472" s="17"/>
      <c r="FYL472" s="17"/>
      <c r="FYM472" s="17"/>
      <c r="FYN472" s="17"/>
      <c r="FYO472" s="17"/>
      <c r="FYP472" s="17"/>
      <c r="FYQ472" s="17"/>
      <c r="FYR472" s="17"/>
      <c r="FYS472" s="17"/>
      <c r="FYT472" s="17"/>
      <c r="FYU472" s="17"/>
      <c r="FYV472" s="17"/>
      <c r="FYW472" s="17"/>
      <c r="FYX472" s="17"/>
      <c r="FYY472" s="17"/>
      <c r="FYZ472" s="17"/>
      <c r="FZA472" s="17"/>
      <c r="FZB472" s="17"/>
      <c r="FZC472" s="17"/>
      <c r="FZD472" s="17"/>
      <c r="FZE472" s="17"/>
      <c r="FZF472" s="17"/>
      <c r="FZG472" s="17"/>
      <c r="FZH472" s="17"/>
      <c r="FZI472" s="17"/>
      <c r="FZJ472" s="17"/>
      <c r="FZK472" s="17"/>
      <c r="FZL472" s="17"/>
      <c r="FZM472" s="17"/>
      <c r="FZN472" s="17"/>
      <c r="FZO472" s="17"/>
      <c r="FZP472" s="17"/>
      <c r="FZQ472" s="17"/>
      <c r="FZR472" s="17"/>
      <c r="FZS472" s="17"/>
      <c r="FZT472" s="17"/>
      <c r="FZU472" s="17"/>
      <c r="FZV472" s="17"/>
      <c r="FZW472" s="17"/>
      <c r="FZX472" s="17"/>
      <c r="FZY472" s="17"/>
      <c r="FZZ472" s="17"/>
      <c r="GAA472" s="17"/>
      <c r="GAB472" s="17"/>
      <c r="GAC472" s="17"/>
      <c r="GAD472" s="17"/>
      <c r="GAE472" s="17"/>
      <c r="GAF472" s="17"/>
      <c r="GAG472" s="17"/>
      <c r="GAH472" s="17"/>
      <c r="GAI472" s="17"/>
      <c r="GAJ472" s="17"/>
      <c r="GAK472" s="17"/>
      <c r="GAL472" s="17"/>
      <c r="GAM472" s="17"/>
      <c r="GAN472" s="17"/>
      <c r="GAO472" s="17"/>
      <c r="GAP472" s="17"/>
      <c r="GAQ472" s="17"/>
      <c r="GAR472" s="17"/>
      <c r="GAS472" s="17"/>
      <c r="GAT472" s="17"/>
      <c r="GAU472" s="17"/>
      <c r="GAV472" s="17"/>
      <c r="GAW472" s="17"/>
      <c r="GAX472" s="17"/>
      <c r="GAY472" s="17"/>
      <c r="GAZ472" s="17"/>
      <c r="GBA472" s="17"/>
      <c r="GBB472" s="17"/>
      <c r="GBC472" s="17"/>
      <c r="GBD472" s="17"/>
      <c r="GBE472" s="17"/>
      <c r="GBF472" s="17"/>
      <c r="GBG472" s="17"/>
      <c r="GBH472" s="17"/>
      <c r="GBI472" s="17"/>
      <c r="GBJ472" s="17"/>
      <c r="GBK472" s="17"/>
      <c r="GBL472" s="17"/>
      <c r="GBM472" s="17"/>
      <c r="GBN472" s="17"/>
      <c r="GBO472" s="17"/>
      <c r="GBP472" s="17"/>
      <c r="GBQ472" s="17"/>
      <c r="GBR472" s="17"/>
      <c r="GBS472" s="17"/>
      <c r="GBT472" s="17"/>
      <c r="GBU472" s="17"/>
      <c r="GBV472" s="17"/>
      <c r="GBW472" s="17"/>
      <c r="GBX472" s="17"/>
      <c r="GBY472" s="17"/>
      <c r="GBZ472" s="17"/>
      <c r="GCA472" s="17"/>
      <c r="GCB472" s="17"/>
      <c r="GCC472" s="17"/>
      <c r="GCD472" s="17"/>
      <c r="GCE472" s="17"/>
      <c r="GCF472" s="17"/>
      <c r="GCG472" s="17"/>
      <c r="GCH472" s="17"/>
      <c r="GCI472" s="17"/>
      <c r="GCJ472" s="17"/>
      <c r="GCK472" s="17"/>
      <c r="GCL472" s="17"/>
      <c r="GCM472" s="17"/>
      <c r="GCN472" s="17"/>
      <c r="GCO472" s="17"/>
      <c r="GCP472" s="17"/>
      <c r="GCQ472" s="17"/>
      <c r="GCR472" s="17"/>
      <c r="GCS472" s="17"/>
      <c r="GCT472" s="17"/>
      <c r="GCU472" s="17"/>
      <c r="GCV472" s="17"/>
      <c r="GCW472" s="17"/>
      <c r="GCX472" s="17"/>
      <c r="GCY472" s="17"/>
      <c r="GCZ472" s="17"/>
      <c r="GDA472" s="17"/>
      <c r="GDB472" s="17"/>
      <c r="GDC472" s="17"/>
      <c r="GDD472" s="17"/>
      <c r="GDE472" s="17"/>
      <c r="GDF472" s="17"/>
      <c r="GDG472" s="17"/>
      <c r="GDH472" s="17"/>
      <c r="GDI472" s="17"/>
      <c r="GDJ472" s="17"/>
      <c r="GDK472" s="17"/>
      <c r="GDL472" s="17"/>
      <c r="GDM472" s="17"/>
      <c r="GDN472" s="17"/>
      <c r="GDO472" s="17"/>
      <c r="GDP472" s="17"/>
      <c r="GDQ472" s="17"/>
      <c r="GDR472" s="17"/>
      <c r="GDS472" s="17"/>
      <c r="GDT472" s="17"/>
      <c r="GDU472" s="17"/>
      <c r="GDV472" s="17"/>
      <c r="GDW472" s="17"/>
      <c r="GDX472" s="17"/>
      <c r="GDY472" s="17"/>
      <c r="GDZ472" s="17"/>
      <c r="GEA472" s="17"/>
      <c r="GEB472" s="17"/>
      <c r="GEC472" s="17"/>
      <c r="GED472" s="17"/>
      <c r="GEE472" s="17"/>
      <c r="GEF472" s="17"/>
      <c r="GEG472" s="17"/>
      <c r="GEH472" s="17"/>
      <c r="GEI472" s="17"/>
      <c r="GEJ472" s="17"/>
      <c r="GEK472" s="17"/>
      <c r="GEL472" s="17"/>
      <c r="GEM472" s="17"/>
      <c r="GEN472" s="17"/>
      <c r="GEO472" s="17"/>
      <c r="GEP472" s="17"/>
      <c r="GEQ472" s="17"/>
      <c r="GER472" s="17"/>
      <c r="GES472" s="17"/>
      <c r="GET472" s="17"/>
      <c r="GEU472" s="17"/>
      <c r="GEV472" s="17"/>
      <c r="GEW472" s="17"/>
      <c r="GEX472" s="17"/>
      <c r="GEY472" s="17"/>
      <c r="GEZ472" s="17"/>
      <c r="GFA472" s="17"/>
      <c r="GFB472" s="17"/>
      <c r="GFC472" s="17"/>
      <c r="GFD472" s="17"/>
      <c r="GFE472" s="17"/>
      <c r="GFF472" s="17"/>
      <c r="GFG472" s="17"/>
      <c r="GFH472" s="17"/>
      <c r="GFI472" s="17"/>
      <c r="GFJ472" s="17"/>
      <c r="GFK472" s="17"/>
      <c r="GFL472" s="17"/>
      <c r="GFM472" s="17"/>
      <c r="GFN472" s="17"/>
      <c r="GFO472" s="17"/>
      <c r="GFP472" s="17"/>
      <c r="GFQ472" s="17"/>
      <c r="GFR472" s="17"/>
      <c r="GFS472" s="17"/>
      <c r="GFT472" s="17"/>
      <c r="GFU472" s="17"/>
      <c r="GFV472" s="17"/>
      <c r="GFW472" s="17"/>
      <c r="GFX472" s="17"/>
      <c r="GFY472" s="17"/>
      <c r="GFZ472" s="17"/>
      <c r="GGA472" s="17"/>
      <c r="GGB472" s="17"/>
      <c r="GGC472" s="17"/>
      <c r="GGD472" s="17"/>
      <c r="GGE472" s="17"/>
      <c r="GGF472" s="17"/>
      <c r="GGG472" s="17"/>
      <c r="GGH472" s="17"/>
      <c r="GGI472" s="17"/>
      <c r="GGJ472" s="17"/>
      <c r="GGK472" s="17"/>
      <c r="GGL472" s="17"/>
      <c r="GGM472" s="17"/>
      <c r="GGN472" s="17"/>
      <c r="GGO472" s="17"/>
      <c r="GGP472" s="17"/>
      <c r="GGQ472" s="17"/>
      <c r="GGR472" s="17"/>
      <c r="GGS472" s="17"/>
      <c r="GGT472" s="17"/>
      <c r="GGU472" s="17"/>
      <c r="GGV472" s="17"/>
      <c r="GGW472" s="17"/>
      <c r="GGX472" s="17"/>
      <c r="GGY472" s="17"/>
      <c r="GGZ472" s="17"/>
      <c r="GHA472" s="17"/>
      <c r="GHB472" s="17"/>
      <c r="GHC472" s="17"/>
      <c r="GHD472" s="17"/>
      <c r="GHE472" s="17"/>
      <c r="GHF472" s="17"/>
      <c r="GHG472" s="17"/>
      <c r="GHH472" s="17"/>
      <c r="GHI472" s="17"/>
      <c r="GHJ472" s="17"/>
      <c r="GHK472" s="17"/>
      <c r="GHL472" s="17"/>
      <c r="GHM472" s="17"/>
      <c r="GHN472" s="17"/>
      <c r="GHO472" s="17"/>
      <c r="GHP472" s="17"/>
      <c r="GHQ472" s="17"/>
      <c r="GHR472" s="17"/>
      <c r="GHS472" s="17"/>
      <c r="GHT472" s="17"/>
      <c r="GHU472" s="17"/>
      <c r="GHV472" s="17"/>
      <c r="GHW472" s="17"/>
      <c r="GHX472" s="17"/>
      <c r="GHY472" s="17"/>
      <c r="GHZ472" s="17"/>
      <c r="GIA472" s="17"/>
      <c r="GIB472" s="17"/>
      <c r="GIC472" s="17"/>
      <c r="GID472" s="17"/>
      <c r="GIE472" s="17"/>
      <c r="GIF472" s="17"/>
      <c r="GIG472" s="17"/>
      <c r="GIH472" s="17"/>
      <c r="GII472" s="17"/>
      <c r="GIJ472" s="17"/>
      <c r="GIK472" s="17"/>
      <c r="GIL472" s="17"/>
      <c r="GIM472" s="17"/>
      <c r="GIN472" s="17"/>
      <c r="GIO472" s="17"/>
      <c r="GIP472" s="17"/>
      <c r="GIQ472" s="17"/>
      <c r="GIR472" s="17"/>
      <c r="GIS472" s="17"/>
      <c r="GIT472" s="17"/>
      <c r="GIU472" s="17"/>
      <c r="GIV472" s="17"/>
      <c r="GIW472" s="17"/>
      <c r="GIX472" s="17"/>
      <c r="GIY472" s="17"/>
      <c r="GIZ472" s="17"/>
      <c r="GJA472" s="17"/>
      <c r="GJB472" s="17"/>
      <c r="GJC472" s="17"/>
      <c r="GJD472" s="17"/>
      <c r="GJE472" s="17"/>
      <c r="GJF472" s="17"/>
      <c r="GJG472" s="17"/>
      <c r="GJH472" s="17"/>
      <c r="GJI472" s="17"/>
      <c r="GJJ472" s="17"/>
      <c r="GJK472" s="17"/>
      <c r="GJL472" s="17"/>
      <c r="GJM472" s="17"/>
      <c r="GJN472" s="17"/>
      <c r="GJO472" s="17"/>
      <c r="GJP472" s="17"/>
      <c r="GJQ472" s="17"/>
      <c r="GJR472" s="17"/>
      <c r="GJS472" s="17"/>
      <c r="GJT472" s="17"/>
      <c r="GJU472" s="17"/>
      <c r="GJV472" s="17"/>
      <c r="GJW472" s="17"/>
      <c r="GJX472" s="17"/>
      <c r="GJY472" s="17"/>
      <c r="GJZ472" s="17"/>
      <c r="GKA472" s="17"/>
      <c r="GKB472" s="17"/>
      <c r="GKC472" s="17"/>
      <c r="GKD472" s="17"/>
      <c r="GKE472" s="17"/>
      <c r="GKF472" s="17"/>
      <c r="GKG472" s="17"/>
      <c r="GKH472" s="17"/>
      <c r="GKI472" s="17"/>
      <c r="GKJ472" s="17"/>
      <c r="GKK472" s="17"/>
      <c r="GKL472" s="17"/>
      <c r="GKM472" s="17"/>
      <c r="GKN472" s="17"/>
      <c r="GKO472" s="17"/>
      <c r="GKP472" s="17"/>
      <c r="GKQ472" s="17"/>
      <c r="GKR472" s="17"/>
      <c r="GKS472" s="17"/>
      <c r="GKT472" s="17"/>
      <c r="GKU472" s="17"/>
      <c r="GKV472" s="17"/>
      <c r="GKW472" s="17"/>
      <c r="GKX472" s="17"/>
      <c r="GKY472" s="17"/>
      <c r="GKZ472" s="17"/>
      <c r="GLA472" s="17"/>
      <c r="GLB472" s="17"/>
      <c r="GLC472" s="17"/>
      <c r="GLD472" s="17"/>
      <c r="GLE472" s="17"/>
      <c r="GLF472" s="17"/>
      <c r="GLG472" s="17"/>
      <c r="GLH472" s="17"/>
      <c r="GLI472" s="17"/>
      <c r="GLJ472" s="17"/>
      <c r="GLK472" s="17"/>
      <c r="GLL472" s="17"/>
      <c r="GLM472" s="17"/>
      <c r="GLN472" s="17"/>
      <c r="GLO472" s="17"/>
      <c r="GLP472" s="17"/>
      <c r="GLQ472" s="17"/>
      <c r="GLR472" s="17"/>
      <c r="GLS472" s="17"/>
      <c r="GLT472" s="17"/>
      <c r="GLU472" s="17"/>
      <c r="GLV472" s="17"/>
      <c r="GLW472" s="17"/>
      <c r="GLX472" s="17"/>
      <c r="GLY472" s="17"/>
      <c r="GLZ472" s="17"/>
      <c r="GMA472" s="17"/>
      <c r="GMB472" s="17"/>
      <c r="GMC472" s="17"/>
      <c r="GMD472" s="17"/>
      <c r="GME472" s="17"/>
      <c r="GMF472" s="17"/>
      <c r="GMG472" s="17"/>
      <c r="GMH472" s="17"/>
      <c r="GMI472" s="17"/>
      <c r="GMJ472" s="17"/>
      <c r="GMK472" s="17"/>
      <c r="GML472" s="17"/>
      <c r="GMM472" s="17"/>
      <c r="GMN472" s="17"/>
      <c r="GMO472" s="17"/>
      <c r="GMP472" s="17"/>
      <c r="GMQ472" s="17"/>
      <c r="GMR472" s="17"/>
      <c r="GMS472" s="17"/>
      <c r="GMT472" s="17"/>
      <c r="GMU472" s="17"/>
      <c r="GMV472" s="17"/>
      <c r="GMW472" s="17"/>
      <c r="GMX472" s="17"/>
      <c r="GMY472" s="17"/>
      <c r="GMZ472" s="17"/>
      <c r="GNA472" s="17"/>
      <c r="GNB472" s="17"/>
      <c r="GNC472" s="17"/>
      <c r="GND472" s="17"/>
      <c r="GNE472" s="17"/>
      <c r="GNF472" s="17"/>
      <c r="GNG472" s="17"/>
      <c r="GNH472" s="17"/>
      <c r="GNI472" s="17"/>
      <c r="GNJ472" s="17"/>
      <c r="GNK472" s="17"/>
      <c r="GNL472" s="17"/>
      <c r="GNM472" s="17"/>
      <c r="GNN472" s="17"/>
      <c r="GNO472" s="17"/>
      <c r="GNP472" s="17"/>
      <c r="GNQ472" s="17"/>
      <c r="GNR472" s="17"/>
      <c r="GNS472" s="17"/>
      <c r="GNT472" s="17"/>
      <c r="GNU472" s="17"/>
      <c r="GNV472" s="17"/>
      <c r="GNW472" s="17"/>
      <c r="GNX472" s="17"/>
      <c r="GNY472" s="17"/>
      <c r="GNZ472" s="17"/>
      <c r="GOA472" s="17"/>
      <c r="GOB472" s="17"/>
      <c r="GOC472" s="17"/>
      <c r="GOD472" s="17"/>
      <c r="GOE472" s="17"/>
      <c r="GOF472" s="17"/>
      <c r="GOG472" s="17"/>
      <c r="GOH472" s="17"/>
      <c r="GOI472" s="17"/>
      <c r="GOJ472" s="17"/>
      <c r="GOK472" s="17"/>
      <c r="GOL472" s="17"/>
      <c r="GOM472" s="17"/>
      <c r="GON472" s="17"/>
      <c r="GOO472" s="17"/>
      <c r="GOP472" s="17"/>
      <c r="GOQ472" s="17"/>
      <c r="GOR472" s="17"/>
      <c r="GOS472" s="17"/>
      <c r="GOT472" s="17"/>
      <c r="GOU472" s="17"/>
      <c r="GOV472" s="17"/>
      <c r="GOW472" s="17"/>
      <c r="GOX472" s="17"/>
      <c r="GOY472" s="17"/>
      <c r="GOZ472" s="17"/>
      <c r="GPA472" s="17"/>
      <c r="GPB472" s="17"/>
      <c r="GPC472" s="17"/>
      <c r="GPD472" s="17"/>
      <c r="GPE472" s="17"/>
      <c r="GPF472" s="17"/>
      <c r="GPG472" s="17"/>
      <c r="GPH472" s="17"/>
      <c r="GPI472" s="17"/>
      <c r="GPJ472" s="17"/>
      <c r="GPK472" s="17"/>
      <c r="GPL472" s="17"/>
      <c r="GPM472" s="17"/>
      <c r="GPN472" s="17"/>
      <c r="GPO472" s="17"/>
      <c r="GPP472" s="17"/>
      <c r="GPQ472" s="17"/>
      <c r="GPR472" s="17"/>
      <c r="GPS472" s="17"/>
      <c r="GPT472" s="17"/>
      <c r="GPU472" s="17"/>
      <c r="GPV472" s="17"/>
      <c r="GPW472" s="17"/>
      <c r="GPX472" s="17"/>
      <c r="GPY472" s="17"/>
      <c r="GPZ472" s="17"/>
      <c r="GQA472" s="17"/>
      <c r="GQB472" s="17"/>
      <c r="GQC472" s="17"/>
      <c r="GQD472" s="17"/>
      <c r="GQE472" s="17"/>
      <c r="GQF472" s="17"/>
      <c r="GQG472" s="17"/>
      <c r="GQH472" s="17"/>
      <c r="GQI472" s="17"/>
      <c r="GQJ472" s="17"/>
      <c r="GQK472" s="17"/>
      <c r="GQL472" s="17"/>
      <c r="GQM472" s="17"/>
      <c r="GQN472" s="17"/>
      <c r="GQO472" s="17"/>
      <c r="GQP472" s="17"/>
      <c r="GQQ472" s="17"/>
      <c r="GQR472" s="17"/>
      <c r="GQS472" s="17"/>
      <c r="GQT472" s="17"/>
      <c r="GQU472" s="17"/>
      <c r="GQV472" s="17"/>
      <c r="GQW472" s="17"/>
      <c r="GQX472" s="17"/>
      <c r="GQY472" s="17"/>
      <c r="GQZ472" s="17"/>
      <c r="GRA472" s="17"/>
      <c r="GRB472" s="17"/>
      <c r="GRC472" s="17"/>
      <c r="GRD472" s="17"/>
      <c r="GRE472" s="17"/>
      <c r="GRF472" s="17"/>
      <c r="GRG472" s="17"/>
      <c r="GRH472" s="17"/>
      <c r="GRI472" s="17"/>
      <c r="GRJ472" s="17"/>
      <c r="GRK472" s="17"/>
      <c r="GRL472" s="17"/>
      <c r="GRM472" s="17"/>
      <c r="GRN472" s="17"/>
      <c r="GRO472" s="17"/>
      <c r="GRP472" s="17"/>
      <c r="GRQ472" s="17"/>
      <c r="GRR472" s="17"/>
      <c r="GRS472" s="17"/>
      <c r="GRT472" s="17"/>
      <c r="GRU472" s="17"/>
      <c r="GRV472" s="17"/>
      <c r="GRW472" s="17"/>
      <c r="GRX472" s="17"/>
      <c r="GRY472" s="17"/>
      <c r="GRZ472" s="17"/>
      <c r="GSA472" s="17"/>
      <c r="GSB472" s="17"/>
      <c r="GSC472" s="17"/>
      <c r="GSD472" s="17"/>
      <c r="GSE472" s="17"/>
      <c r="GSF472" s="17"/>
      <c r="GSG472" s="17"/>
      <c r="GSH472" s="17"/>
      <c r="GSI472" s="17"/>
      <c r="GSJ472" s="17"/>
      <c r="GSK472" s="17"/>
      <c r="GSL472" s="17"/>
      <c r="GSM472" s="17"/>
      <c r="GSN472" s="17"/>
      <c r="GSO472" s="17"/>
      <c r="GSP472" s="17"/>
      <c r="GSQ472" s="17"/>
      <c r="GSR472" s="17"/>
      <c r="GSS472" s="17"/>
      <c r="GST472" s="17"/>
      <c r="GSU472" s="17"/>
      <c r="GSV472" s="17"/>
      <c r="GSW472" s="17"/>
      <c r="GSX472" s="17"/>
      <c r="GSY472" s="17"/>
      <c r="GSZ472" s="17"/>
      <c r="GTA472" s="17"/>
      <c r="GTB472" s="17"/>
      <c r="GTC472" s="17"/>
      <c r="GTD472" s="17"/>
      <c r="GTE472" s="17"/>
      <c r="GTF472" s="17"/>
      <c r="GTG472" s="17"/>
      <c r="GTH472" s="17"/>
      <c r="GTI472" s="17"/>
      <c r="GTJ472" s="17"/>
      <c r="GTK472" s="17"/>
      <c r="GTL472" s="17"/>
      <c r="GTM472" s="17"/>
      <c r="GTN472" s="17"/>
      <c r="GTO472" s="17"/>
      <c r="GTP472" s="17"/>
      <c r="GTQ472" s="17"/>
      <c r="GTR472" s="17"/>
      <c r="GTS472" s="17"/>
      <c r="GTT472" s="17"/>
      <c r="GTU472" s="17"/>
      <c r="GTV472" s="17"/>
      <c r="GTW472" s="17"/>
      <c r="GTX472" s="17"/>
      <c r="GTY472" s="17"/>
      <c r="GTZ472" s="17"/>
      <c r="GUA472" s="17"/>
      <c r="GUB472" s="17"/>
      <c r="GUC472" s="17"/>
      <c r="GUD472" s="17"/>
      <c r="GUE472" s="17"/>
      <c r="GUF472" s="17"/>
      <c r="GUG472" s="17"/>
      <c r="GUH472" s="17"/>
      <c r="GUI472" s="17"/>
      <c r="GUJ472" s="17"/>
      <c r="GUK472" s="17"/>
      <c r="GUL472" s="17"/>
      <c r="GUM472" s="17"/>
      <c r="GUN472" s="17"/>
      <c r="GUO472" s="17"/>
      <c r="GUP472" s="17"/>
      <c r="GUQ472" s="17"/>
      <c r="GUR472" s="17"/>
      <c r="GUS472" s="17"/>
      <c r="GUT472" s="17"/>
      <c r="GUU472" s="17"/>
      <c r="GUV472" s="17"/>
      <c r="GUW472" s="17"/>
      <c r="GUX472" s="17"/>
      <c r="GUY472" s="17"/>
      <c r="GUZ472" s="17"/>
      <c r="GVA472" s="17"/>
      <c r="GVB472" s="17"/>
      <c r="GVC472" s="17"/>
      <c r="GVD472" s="17"/>
      <c r="GVE472" s="17"/>
      <c r="GVF472" s="17"/>
      <c r="GVG472" s="17"/>
      <c r="GVH472" s="17"/>
      <c r="GVI472" s="17"/>
      <c r="GVJ472" s="17"/>
      <c r="GVK472" s="17"/>
      <c r="GVL472" s="17"/>
      <c r="GVM472" s="17"/>
      <c r="GVN472" s="17"/>
      <c r="GVO472" s="17"/>
      <c r="GVP472" s="17"/>
      <c r="GVQ472" s="17"/>
      <c r="GVR472" s="17"/>
      <c r="GVS472" s="17"/>
      <c r="GVT472" s="17"/>
      <c r="GVU472" s="17"/>
      <c r="GVV472" s="17"/>
      <c r="GVW472" s="17"/>
      <c r="GVX472" s="17"/>
      <c r="GVY472" s="17"/>
      <c r="GVZ472" s="17"/>
      <c r="GWA472" s="17"/>
      <c r="GWB472" s="17"/>
      <c r="GWC472" s="17"/>
      <c r="GWD472" s="17"/>
      <c r="GWE472" s="17"/>
      <c r="GWF472" s="17"/>
      <c r="GWG472" s="17"/>
      <c r="GWH472" s="17"/>
      <c r="GWI472" s="17"/>
      <c r="GWJ472" s="17"/>
      <c r="GWK472" s="17"/>
      <c r="GWL472" s="17"/>
      <c r="GWM472" s="17"/>
      <c r="GWN472" s="17"/>
      <c r="GWO472" s="17"/>
      <c r="GWP472" s="17"/>
      <c r="GWQ472" s="17"/>
      <c r="GWR472" s="17"/>
      <c r="GWS472" s="17"/>
      <c r="GWT472" s="17"/>
      <c r="GWU472" s="17"/>
      <c r="GWV472" s="17"/>
      <c r="GWW472" s="17"/>
      <c r="GWX472" s="17"/>
      <c r="GWY472" s="17"/>
      <c r="GWZ472" s="17"/>
      <c r="GXA472" s="17"/>
      <c r="GXB472" s="17"/>
      <c r="GXC472" s="17"/>
      <c r="GXD472" s="17"/>
      <c r="GXE472" s="17"/>
      <c r="GXF472" s="17"/>
      <c r="GXG472" s="17"/>
      <c r="GXH472" s="17"/>
      <c r="GXI472" s="17"/>
      <c r="GXJ472" s="17"/>
      <c r="GXK472" s="17"/>
      <c r="GXL472" s="17"/>
      <c r="GXM472" s="17"/>
      <c r="GXN472" s="17"/>
      <c r="GXO472" s="17"/>
      <c r="GXP472" s="17"/>
      <c r="GXQ472" s="17"/>
      <c r="GXR472" s="17"/>
      <c r="GXS472" s="17"/>
      <c r="GXT472" s="17"/>
      <c r="GXU472" s="17"/>
      <c r="GXV472" s="17"/>
      <c r="GXW472" s="17"/>
      <c r="GXX472" s="17"/>
      <c r="GXY472" s="17"/>
      <c r="GXZ472" s="17"/>
      <c r="GYA472" s="17"/>
      <c r="GYB472" s="17"/>
      <c r="GYC472" s="17"/>
      <c r="GYD472" s="17"/>
      <c r="GYE472" s="17"/>
      <c r="GYF472" s="17"/>
      <c r="GYG472" s="17"/>
      <c r="GYH472" s="17"/>
      <c r="GYI472" s="17"/>
      <c r="GYJ472" s="17"/>
      <c r="GYK472" s="17"/>
      <c r="GYL472" s="17"/>
      <c r="GYM472" s="17"/>
      <c r="GYN472" s="17"/>
      <c r="GYO472" s="17"/>
      <c r="GYP472" s="17"/>
      <c r="GYQ472" s="17"/>
      <c r="GYR472" s="17"/>
      <c r="GYS472" s="17"/>
      <c r="GYT472" s="17"/>
      <c r="GYU472" s="17"/>
      <c r="GYV472" s="17"/>
      <c r="GYW472" s="17"/>
      <c r="GYX472" s="17"/>
      <c r="GYY472" s="17"/>
      <c r="GYZ472" s="17"/>
      <c r="GZA472" s="17"/>
      <c r="GZB472" s="17"/>
      <c r="GZC472" s="17"/>
      <c r="GZD472" s="17"/>
      <c r="GZE472" s="17"/>
      <c r="GZF472" s="17"/>
      <c r="GZG472" s="17"/>
      <c r="GZH472" s="17"/>
      <c r="GZI472" s="17"/>
      <c r="GZJ472" s="17"/>
      <c r="GZK472" s="17"/>
      <c r="GZL472" s="17"/>
      <c r="GZM472" s="17"/>
      <c r="GZN472" s="17"/>
      <c r="GZO472" s="17"/>
      <c r="GZP472" s="17"/>
      <c r="GZQ472" s="17"/>
      <c r="GZR472" s="17"/>
      <c r="GZS472" s="17"/>
      <c r="GZT472" s="17"/>
      <c r="GZU472" s="17"/>
      <c r="GZV472" s="17"/>
      <c r="GZW472" s="17"/>
      <c r="GZX472" s="17"/>
      <c r="GZY472" s="17"/>
      <c r="GZZ472" s="17"/>
      <c r="HAA472" s="17"/>
      <c r="HAB472" s="17"/>
      <c r="HAC472" s="17"/>
      <c r="HAD472" s="17"/>
      <c r="HAE472" s="17"/>
      <c r="HAF472" s="17"/>
      <c r="HAG472" s="17"/>
      <c r="HAH472" s="17"/>
      <c r="HAI472" s="17"/>
      <c r="HAJ472" s="17"/>
      <c r="HAK472" s="17"/>
      <c r="HAL472" s="17"/>
      <c r="HAM472" s="17"/>
      <c r="HAN472" s="17"/>
      <c r="HAO472" s="17"/>
      <c r="HAP472" s="17"/>
      <c r="HAQ472" s="17"/>
      <c r="HAR472" s="17"/>
      <c r="HAS472" s="17"/>
      <c r="HAT472" s="17"/>
      <c r="HAU472" s="17"/>
      <c r="HAV472" s="17"/>
      <c r="HAW472" s="17"/>
      <c r="HAX472" s="17"/>
      <c r="HAY472" s="17"/>
      <c r="HAZ472" s="17"/>
      <c r="HBA472" s="17"/>
      <c r="HBB472" s="17"/>
      <c r="HBC472" s="17"/>
      <c r="HBD472" s="17"/>
      <c r="HBE472" s="17"/>
      <c r="HBF472" s="17"/>
      <c r="HBG472" s="17"/>
      <c r="HBH472" s="17"/>
      <c r="HBI472" s="17"/>
      <c r="HBJ472" s="17"/>
      <c r="HBK472" s="17"/>
      <c r="HBL472" s="17"/>
      <c r="HBM472" s="17"/>
      <c r="HBN472" s="17"/>
      <c r="HBO472" s="17"/>
      <c r="HBP472" s="17"/>
      <c r="HBQ472" s="17"/>
      <c r="HBR472" s="17"/>
      <c r="HBS472" s="17"/>
      <c r="HBT472" s="17"/>
      <c r="HBU472" s="17"/>
      <c r="HBV472" s="17"/>
      <c r="HBW472" s="17"/>
      <c r="HBX472" s="17"/>
      <c r="HBY472" s="17"/>
      <c r="HBZ472" s="17"/>
      <c r="HCA472" s="17"/>
      <c r="HCB472" s="17"/>
      <c r="HCC472" s="17"/>
      <c r="HCD472" s="17"/>
      <c r="HCE472" s="17"/>
      <c r="HCF472" s="17"/>
      <c r="HCG472" s="17"/>
      <c r="HCH472" s="17"/>
      <c r="HCI472" s="17"/>
      <c r="HCJ472" s="17"/>
      <c r="HCK472" s="17"/>
      <c r="HCL472" s="17"/>
      <c r="HCM472" s="17"/>
      <c r="HCN472" s="17"/>
      <c r="HCO472" s="17"/>
      <c r="HCP472" s="17"/>
      <c r="HCQ472" s="17"/>
      <c r="HCR472" s="17"/>
      <c r="HCS472" s="17"/>
      <c r="HCT472" s="17"/>
      <c r="HCU472" s="17"/>
      <c r="HCV472" s="17"/>
      <c r="HCW472" s="17"/>
      <c r="HCX472" s="17"/>
      <c r="HCY472" s="17"/>
      <c r="HCZ472" s="17"/>
      <c r="HDA472" s="17"/>
      <c r="HDB472" s="17"/>
      <c r="HDC472" s="17"/>
      <c r="HDD472" s="17"/>
      <c r="HDE472" s="17"/>
      <c r="HDF472" s="17"/>
      <c r="HDG472" s="17"/>
      <c r="HDH472" s="17"/>
      <c r="HDI472" s="17"/>
      <c r="HDJ472" s="17"/>
      <c r="HDK472" s="17"/>
      <c r="HDL472" s="17"/>
      <c r="HDM472" s="17"/>
      <c r="HDN472" s="17"/>
      <c r="HDO472" s="17"/>
      <c r="HDP472" s="17"/>
      <c r="HDQ472" s="17"/>
      <c r="HDR472" s="17"/>
      <c r="HDS472" s="17"/>
      <c r="HDT472" s="17"/>
      <c r="HDU472" s="17"/>
      <c r="HDV472" s="17"/>
      <c r="HDW472" s="17"/>
      <c r="HDX472" s="17"/>
      <c r="HDY472" s="17"/>
      <c r="HDZ472" s="17"/>
      <c r="HEA472" s="17"/>
      <c r="HEB472" s="17"/>
      <c r="HEC472" s="17"/>
      <c r="HED472" s="17"/>
      <c r="HEE472" s="17"/>
      <c r="HEF472" s="17"/>
      <c r="HEG472" s="17"/>
      <c r="HEH472" s="17"/>
      <c r="HEI472" s="17"/>
      <c r="HEJ472" s="17"/>
      <c r="HEK472" s="17"/>
      <c r="HEL472" s="17"/>
      <c r="HEM472" s="17"/>
      <c r="HEN472" s="17"/>
      <c r="HEO472" s="17"/>
      <c r="HEP472" s="17"/>
      <c r="HEQ472" s="17"/>
      <c r="HER472" s="17"/>
      <c r="HES472" s="17"/>
      <c r="HET472" s="17"/>
      <c r="HEU472" s="17"/>
      <c r="HEV472" s="17"/>
      <c r="HEW472" s="17"/>
      <c r="HEX472" s="17"/>
      <c r="HEY472" s="17"/>
      <c r="HEZ472" s="17"/>
      <c r="HFA472" s="17"/>
      <c r="HFB472" s="17"/>
      <c r="HFC472" s="17"/>
      <c r="HFD472" s="17"/>
      <c r="HFE472" s="17"/>
      <c r="HFF472" s="17"/>
      <c r="HFG472" s="17"/>
      <c r="HFH472" s="17"/>
      <c r="HFI472" s="17"/>
      <c r="HFJ472" s="17"/>
      <c r="HFK472" s="17"/>
      <c r="HFL472" s="17"/>
      <c r="HFM472" s="17"/>
      <c r="HFN472" s="17"/>
      <c r="HFO472" s="17"/>
      <c r="HFP472" s="17"/>
      <c r="HFQ472" s="17"/>
      <c r="HFR472" s="17"/>
      <c r="HFS472" s="17"/>
      <c r="HFT472" s="17"/>
      <c r="HFU472" s="17"/>
      <c r="HFV472" s="17"/>
      <c r="HFW472" s="17"/>
      <c r="HFX472" s="17"/>
      <c r="HFY472" s="17"/>
      <c r="HFZ472" s="17"/>
      <c r="HGA472" s="17"/>
      <c r="HGB472" s="17"/>
      <c r="HGC472" s="17"/>
      <c r="HGD472" s="17"/>
      <c r="HGE472" s="17"/>
      <c r="HGF472" s="17"/>
      <c r="HGG472" s="17"/>
      <c r="HGH472" s="17"/>
      <c r="HGI472" s="17"/>
      <c r="HGJ472" s="17"/>
      <c r="HGK472" s="17"/>
      <c r="HGL472" s="17"/>
      <c r="HGM472" s="17"/>
      <c r="HGN472" s="17"/>
      <c r="HGO472" s="17"/>
      <c r="HGP472" s="17"/>
      <c r="HGQ472" s="17"/>
      <c r="HGR472" s="17"/>
      <c r="HGS472" s="17"/>
      <c r="HGT472" s="17"/>
      <c r="HGU472" s="17"/>
      <c r="HGV472" s="17"/>
      <c r="HGW472" s="17"/>
      <c r="HGX472" s="17"/>
      <c r="HGY472" s="17"/>
      <c r="HGZ472" s="17"/>
      <c r="HHA472" s="17"/>
      <c r="HHB472" s="17"/>
      <c r="HHC472" s="17"/>
      <c r="HHD472" s="17"/>
      <c r="HHE472" s="17"/>
      <c r="HHF472" s="17"/>
      <c r="HHG472" s="17"/>
      <c r="HHH472" s="17"/>
      <c r="HHI472" s="17"/>
      <c r="HHJ472" s="17"/>
      <c r="HHK472" s="17"/>
      <c r="HHL472" s="17"/>
      <c r="HHM472" s="17"/>
      <c r="HHN472" s="17"/>
      <c r="HHO472" s="17"/>
      <c r="HHP472" s="17"/>
      <c r="HHQ472" s="17"/>
      <c r="HHR472" s="17"/>
      <c r="HHS472" s="17"/>
      <c r="HHT472" s="17"/>
      <c r="HHU472" s="17"/>
      <c r="HHV472" s="17"/>
      <c r="HHW472" s="17"/>
      <c r="HHX472" s="17"/>
      <c r="HHY472" s="17"/>
      <c r="HHZ472" s="17"/>
      <c r="HIA472" s="17"/>
      <c r="HIB472" s="17"/>
      <c r="HIC472" s="17"/>
      <c r="HID472" s="17"/>
      <c r="HIE472" s="17"/>
      <c r="HIF472" s="17"/>
      <c r="HIG472" s="17"/>
      <c r="HIH472" s="17"/>
      <c r="HII472" s="17"/>
      <c r="HIJ472" s="17"/>
      <c r="HIK472" s="17"/>
      <c r="HIL472" s="17"/>
      <c r="HIM472" s="17"/>
      <c r="HIN472" s="17"/>
      <c r="HIO472" s="17"/>
      <c r="HIP472" s="17"/>
      <c r="HIQ472" s="17"/>
      <c r="HIR472" s="17"/>
      <c r="HIS472" s="17"/>
      <c r="HIT472" s="17"/>
      <c r="HIU472" s="17"/>
      <c r="HIV472" s="17"/>
      <c r="HIW472" s="17"/>
      <c r="HIX472" s="17"/>
      <c r="HIY472" s="17"/>
      <c r="HIZ472" s="17"/>
      <c r="HJA472" s="17"/>
      <c r="HJB472" s="17"/>
      <c r="HJC472" s="17"/>
      <c r="HJD472" s="17"/>
      <c r="HJE472" s="17"/>
      <c r="HJF472" s="17"/>
      <c r="HJG472" s="17"/>
      <c r="HJH472" s="17"/>
      <c r="HJI472" s="17"/>
      <c r="HJJ472" s="17"/>
      <c r="HJK472" s="17"/>
      <c r="HJL472" s="17"/>
      <c r="HJM472" s="17"/>
      <c r="HJN472" s="17"/>
      <c r="HJO472" s="17"/>
      <c r="HJP472" s="17"/>
      <c r="HJQ472" s="17"/>
      <c r="HJR472" s="17"/>
      <c r="HJS472" s="17"/>
      <c r="HJT472" s="17"/>
      <c r="HJU472" s="17"/>
      <c r="HJV472" s="17"/>
      <c r="HJW472" s="17"/>
      <c r="HJX472" s="17"/>
      <c r="HJY472" s="17"/>
      <c r="HJZ472" s="17"/>
      <c r="HKA472" s="17"/>
      <c r="HKB472" s="17"/>
      <c r="HKC472" s="17"/>
      <c r="HKD472" s="17"/>
      <c r="HKE472" s="17"/>
      <c r="HKF472" s="17"/>
      <c r="HKG472" s="17"/>
      <c r="HKH472" s="17"/>
      <c r="HKI472" s="17"/>
      <c r="HKJ472" s="17"/>
      <c r="HKK472" s="17"/>
      <c r="HKL472" s="17"/>
      <c r="HKM472" s="17"/>
      <c r="HKN472" s="17"/>
      <c r="HKO472" s="17"/>
      <c r="HKP472" s="17"/>
      <c r="HKQ472" s="17"/>
      <c r="HKR472" s="17"/>
      <c r="HKS472" s="17"/>
      <c r="HKT472" s="17"/>
      <c r="HKU472" s="17"/>
      <c r="HKV472" s="17"/>
      <c r="HKW472" s="17"/>
      <c r="HKX472" s="17"/>
      <c r="HKY472" s="17"/>
      <c r="HKZ472" s="17"/>
      <c r="HLA472" s="17"/>
      <c r="HLB472" s="17"/>
      <c r="HLC472" s="17"/>
      <c r="HLD472" s="17"/>
      <c r="HLE472" s="17"/>
      <c r="HLF472" s="17"/>
      <c r="HLG472" s="17"/>
      <c r="HLH472" s="17"/>
      <c r="HLI472" s="17"/>
      <c r="HLJ472" s="17"/>
      <c r="HLK472" s="17"/>
      <c r="HLL472" s="17"/>
      <c r="HLM472" s="17"/>
      <c r="HLN472" s="17"/>
      <c r="HLO472" s="17"/>
      <c r="HLP472" s="17"/>
      <c r="HLQ472" s="17"/>
      <c r="HLR472" s="17"/>
      <c r="HLS472" s="17"/>
      <c r="HLT472" s="17"/>
      <c r="HLU472" s="17"/>
      <c r="HLV472" s="17"/>
      <c r="HLW472" s="17"/>
      <c r="HLX472" s="17"/>
      <c r="HLY472" s="17"/>
      <c r="HLZ472" s="17"/>
      <c r="HMA472" s="17"/>
      <c r="HMB472" s="17"/>
      <c r="HMC472" s="17"/>
      <c r="HMD472" s="17"/>
      <c r="HME472" s="17"/>
      <c r="HMF472" s="17"/>
      <c r="HMG472" s="17"/>
      <c r="HMH472" s="17"/>
      <c r="HMI472" s="17"/>
      <c r="HMJ472" s="17"/>
      <c r="HMK472" s="17"/>
      <c r="HML472" s="17"/>
      <c r="HMM472" s="17"/>
      <c r="HMN472" s="17"/>
      <c r="HMO472" s="17"/>
      <c r="HMP472" s="17"/>
      <c r="HMQ472" s="17"/>
      <c r="HMR472" s="17"/>
      <c r="HMS472" s="17"/>
      <c r="HMT472" s="17"/>
      <c r="HMU472" s="17"/>
      <c r="HMV472" s="17"/>
      <c r="HMW472" s="17"/>
      <c r="HMX472" s="17"/>
      <c r="HMY472" s="17"/>
      <c r="HMZ472" s="17"/>
      <c r="HNA472" s="17"/>
      <c r="HNB472" s="17"/>
      <c r="HNC472" s="17"/>
      <c r="HND472" s="17"/>
      <c r="HNE472" s="17"/>
      <c r="HNF472" s="17"/>
      <c r="HNG472" s="17"/>
      <c r="HNH472" s="17"/>
      <c r="HNI472" s="17"/>
      <c r="HNJ472" s="17"/>
      <c r="HNK472" s="17"/>
      <c r="HNL472" s="17"/>
      <c r="HNM472" s="17"/>
      <c r="HNN472" s="17"/>
      <c r="HNO472" s="17"/>
      <c r="HNP472" s="17"/>
      <c r="HNQ472" s="17"/>
      <c r="HNR472" s="17"/>
      <c r="HNS472" s="17"/>
      <c r="HNT472" s="17"/>
      <c r="HNU472" s="17"/>
      <c r="HNV472" s="17"/>
      <c r="HNW472" s="17"/>
      <c r="HNX472" s="17"/>
      <c r="HNY472" s="17"/>
      <c r="HNZ472" s="17"/>
      <c r="HOA472" s="17"/>
      <c r="HOB472" s="17"/>
      <c r="HOC472" s="17"/>
      <c r="HOD472" s="17"/>
      <c r="HOE472" s="17"/>
      <c r="HOF472" s="17"/>
      <c r="HOG472" s="17"/>
      <c r="HOH472" s="17"/>
      <c r="HOI472" s="17"/>
      <c r="HOJ472" s="17"/>
      <c r="HOK472" s="17"/>
      <c r="HOL472" s="17"/>
      <c r="HOM472" s="17"/>
      <c r="HON472" s="17"/>
      <c r="HOO472" s="17"/>
      <c r="HOP472" s="17"/>
      <c r="HOQ472" s="17"/>
      <c r="HOR472" s="17"/>
      <c r="HOS472" s="17"/>
      <c r="HOT472" s="17"/>
      <c r="HOU472" s="17"/>
      <c r="HOV472" s="17"/>
      <c r="HOW472" s="17"/>
      <c r="HOX472" s="17"/>
      <c r="HOY472" s="17"/>
      <c r="HOZ472" s="17"/>
      <c r="HPA472" s="17"/>
      <c r="HPB472" s="17"/>
      <c r="HPC472" s="17"/>
      <c r="HPD472" s="17"/>
      <c r="HPE472" s="17"/>
      <c r="HPF472" s="17"/>
      <c r="HPG472" s="17"/>
      <c r="HPH472" s="17"/>
      <c r="HPI472" s="17"/>
      <c r="HPJ472" s="17"/>
      <c r="HPK472" s="17"/>
      <c r="HPL472" s="17"/>
      <c r="HPM472" s="17"/>
      <c r="HPN472" s="17"/>
      <c r="HPO472" s="17"/>
      <c r="HPP472" s="17"/>
      <c r="HPQ472" s="17"/>
      <c r="HPR472" s="17"/>
      <c r="HPS472" s="17"/>
      <c r="HPT472" s="17"/>
      <c r="HPU472" s="17"/>
      <c r="HPV472" s="17"/>
      <c r="HPW472" s="17"/>
      <c r="HPX472" s="17"/>
      <c r="HPY472" s="17"/>
      <c r="HPZ472" s="17"/>
      <c r="HQA472" s="17"/>
      <c r="HQB472" s="17"/>
      <c r="HQC472" s="17"/>
      <c r="HQD472" s="17"/>
      <c r="HQE472" s="17"/>
      <c r="HQF472" s="17"/>
      <c r="HQG472" s="17"/>
      <c r="HQH472" s="17"/>
      <c r="HQI472" s="17"/>
      <c r="HQJ472" s="17"/>
      <c r="HQK472" s="17"/>
      <c r="HQL472" s="17"/>
      <c r="HQM472" s="17"/>
      <c r="HQN472" s="17"/>
      <c r="HQO472" s="17"/>
      <c r="HQP472" s="17"/>
      <c r="HQQ472" s="17"/>
      <c r="HQR472" s="17"/>
      <c r="HQS472" s="17"/>
      <c r="HQT472" s="17"/>
      <c r="HQU472" s="17"/>
      <c r="HQV472" s="17"/>
      <c r="HQW472" s="17"/>
      <c r="HQX472" s="17"/>
      <c r="HQY472" s="17"/>
      <c r="HQZ472" s="17"/>
      <c r="HRA472" s="17"/>
      <c r="HRB472" s="17"/>
      <c r="HRC472" s="17"/>
      <c r="HRD472" s="17"/>
      <c r="HRE472" s="17"/>
      <c r="HRF472" s="17"/>
      <c r="HRG472" s="17"/>
      <c r="HRH472" s="17"/>
      <c r="HRI472" s="17"/>
      <c r="HRJ472" s="17"/>
      <c r="HRK472" s="17"/>
      <c r="HRL472" s="17"/>
      <c r="HRM472" s="17"/>
      <c r="HRN472" s="17"/>
      <c r="HRO472" s="17"/>
      <c r="HRP472" s="17"/>
      <c r="HRQ472" s="17"/>
      <c r="HRR472" s="17"/>
      <c r="HRS472" s="17"/>
      <c r="HRT472" s="17"/>
      <c r="HRU472" s="17"/>
      <c r="HRV472" s="17"/>
      <c r="HRW472" s="17"/>
      <c r="HRX472" s="17"/>
      <c r="HRY472" s="17"/>
      <c r="HRZ472" s="17"/>
      <c r="HSA472" s="17"/>
      <c r="HSB472" s="17"/>
      <c r="HSC472" s="17"/>
      <c r="HSD472" s="17"/>
      <c r="HSE472" s="17"/>
      <c r="HSF472" s="17"/>
      <c r="HSG472" s="17"/>
      <c r="HSH472" s="17"/>
      <c r="HSI472" s="17"/>
      <c r="HSJ472" s="17"/>
      <c r="HSK472" s="17"/>
      <c r="HSL472" s="17"/>
      <c r="HSM472" s="17"/>
      <c r="HSN472" s="17"/>
      <c r="HSO472" s="17"/>
      <c r="HSP472" s="17"/>
      <c r="HSQ472" s="17"/>
      <c r="HSR472" s="17"/>
      <c r="HSS472" s="17"/>
      <c r="HST472" s="17"/>
      <c r="HSU472" s="17"/>
      <c r="HSV472" s="17"/>
      <c r="HSW472" s="17"/>
      <c r="HSX472" s="17"/>
      <c r="HSY472" s="17"/>
      <c r="HSZ472" s="17"/>
      <c r="HTA472" s="17"/>
      <c r="HTB472" s="17"/>
      <c r="HTC472" s="17"/>
      <c r="HTD472" s="17"/>
      <c r="HTE472" s="17"/>
      <c r="HTF472" s="17"/>
      <c r="HTG472" s="17"/>
      <c r="HTH472" s="17"/>
      <c r="HTI472" s="17"/>
      <c r="HTJ472" s="17"/>
      <c r="HTK472" s="17"/>
      <c r="HTL472" s="17"/>
      <c r="HTM472" s="17"/>
      <c r="HTN472" s="17"/>
      <c r="HTO472" s="17"/>
      <c r="HTP472" s="17"/>
      <c r="HTQ472" s="17"/>
      <c r="HTR472" s="17"/>
      <c r="HTS472" s="17"/>
      <c r="HTT472" s="17"/>
      <c r="HTU472" s="17"/>
      <c r="HTV472" s="17"/>
      <c r="HTW472" s="17"/>
      <c r="HTX472" s="17"/>
      <c r="HTY472" s="17"/>
      <c r="HTZ472" s="17"/>
      <c r="HUA472" s="17"/>
      <c r="HUB472" s="17"/>
      <c r="HUC472" s="17"/>
      <c r="HUD472" s="17"/>
      <c r="HUE472" s="17"/>
      <c r="HUF472" s="17"/>
      <c r="HUG472" s="17"/>
      <c r="HUH472" s="17"/>
      <c r="HUI472" s="17"/>
      <c r="HUJ472" s="17"/>
      <c r="HUK472" s="17"/>
      <c r="HUL472" s="17"/>
      <c r="HUM472" s="17"/>
      <c r="HUN472" s="17"/>
      <c r="HUO472" s="17"/>
      <c r="HUP472" s="17"/>
      <c r="HUQ472" s="17"/>
      <c r="HUR472" s="17"/>
      <c r="HUS472" s="17"/>
      <c r="HUT472" s="17"/>
      <c r="HUU472" s="17"/>
      <c r="HUV472" s="17"/>
      <c r="HUW472" s="17"/>
      <c r="HUX472" s="17"/>
      <c r="HUY472" s="17"/>
      <c r="HUZ472" s="17"/>
      <c r="HVA472" s="17"/>
      <c r="HVB472" s="17"/>
      <c r="HVC472" s="17"/>
      <c r="HVD472" s="17"/>
      <c r="HVE472" s="17"/>
      <c r="HVF472" s="17"/>
      <c r="HVG472" s="17"/>
      <c r="HVH472" s="17"/>
      <c r="HVI472" s="17"/>
      <c r="HVJ472" s="17"/>
      <c r="HVK472" s="17"/>
      <c r="HVL472" s="17"/>
      <c r="HVM472" s="17"/>
      <c r="HVN472" s="17"/>
      <c r="HVO472" s="17"/>
      <c r="HVP472" s="17"/>
      <c r="HVQ472" s="17"/>
      <c r="HVR472" s="17"/>
      <c r="HVS472" s="17"/>
      <c r="HVT472" s="17"/>
      <c r="HVU472" s="17"/>
      <c r="HVV472" s="17"/>
      <c r="HVW472" s="17"/>
      <c r="HVX472" s="17"/>
      <c r="HVY472" s="17"/>
      <c r="HVZ472" s="17"/>
      <c r="HWA472" s="17"/>
      <c r="HWB472" s="17"/>
      <c r="HWC472" s="17"/>
      <c r="HWD472" s="17"/>
      <c r="HWE472" s="17"/>
      <c r="HWF472" s="17"/>
      <c r="HWG472" s="17"/>
      <c r="HWH472" s="17"/>
      <c r="HWI472" s="17"/>
      <c r="HWJ472" s="17"/>
      <c r="HWK472" s="17"/>
      <c r="HWL472" s="17"/>
      <c r="HWM472" s="17"/>
      <c r="HWN472" s="17"/>
      <c r="HWO472" s="17"/>
      <c r="HWP472" s="17"/>
      <c r="HWQ472" s="17"/>
      <c r="HWR472" s="17"/>
      <c r="HWS472" s="17"/>
      <c r="HWT472" s="17"/>
      <c r="HWU472" s="17"/>
      <c r="HWV472" s="17"/>
      <c r="HWW472" s="17"/>
      <c r="HWX472" s="17"/>
      <c r="HWY472" s="17"/>
      <c r="HWZ472" s="17"/>
      <c r="HXA472" s="17"/>
      <c r="HXB472" s="17"/>
      <c r="HXC472" s="17"/>
      <c r="HXD472" s="17"/>
      <c r="HXE472" s="17"/>
      <c r="HXF472" s="17"/>
      <c r="HXG472" s="17"/>
      <c r="HXH472" s="17"/>
      <c r="HXI472" s="17"/>
      <c r="HXJ472" s="17"/>
      <c r="HXK472" s="17"/>
      <c r="HXL472" s="17"/>
      <c r="HXM472" s="17"/>
      <c r="HXN472" s="17"/>
      <c r="HXO472" s="17"/>
      <c r="HXP472" s="17"/>
      <c r="HXQ472" s="17"/>
      <c r="HXR472" s="17"/>
      <c r="HXS472" s="17"/>
      <c r="HXT472" s="17"/>
      <c r="HXU472" s="17"/>
      <c r="HXV472" s="17"/>
      <c r="HXW472" s="17"/>
      <c r="HXX472" s="17"/>
      <c r="HXY472" s="17"/>
      <c r="HXZ472" s="17"/>
      <c r="HYA472" s="17"/>
      <c r="HYB472" s="17"/>
      <c r="HYC472" s="17"/>
      <c r="HYD472" s="17"/>
      <c r="HYE472" s="17"/>
      <c r="HYF472" s="17"/>
      <c r="HYG472" s="17"/>
      <c r="HYH472" s="17"/>
      <c r="HYI472" s="17"/>
      <c r="HYJ472" s="17"/>
      <c r="HYK472" s="17"/>
      <c r="HYL472" s="17"/>
      <c r="HYM472" s="17"/>
      <c r="HYN472" s="17"/>
      <c r="HYO472" s="17"/>
      <c r="HYP472" s="17"/>
      <c r="HYQ472" s="17"/>
      <c r="HYR472" s="17"/>
      <c r="HYS472" s="17"/>
      <c r="HYT472" s="17"/>
      <c r="HYU472" s="17"/>
      <c r="HYV472" s="17"/>
      <c r="HYW472" s="17"/>
      <c r="HYX472" s="17"/>
      <c r="HYY472" s="17"/>
      <c r="HYZ472" s="17"/>
      <c r="HZA472" s="17"/>
      <c r="HZB472" s="17"/>
      <c r="HZC472" s="17"/>
      <c r="HZD472" s="17"/>
      <c r="HZE472" s="17"/>
      <c r="HZF472" s="17"/>
      <c r="HZG472" s="17"/>
      <c r="HZH472" s="17"/>
      <c r="HZI472" s="17"/>
      <c r="HZJ472" s="17"/>
      <c r="HZK472" s="17"/>
      <c r="HZL472" s="17"/>
      <c r="HZM472" s="17"/>
      <c r="HZN472" s="17"/>
      <c r="HZO472" s="17"/>
      <c r="HZP472" s="17"/>
      <c r="HZQ472" s="17"/>
      <c r="HZR472" s="17"/>
      <c r="HZS472" s="17"/>
      <c r="HZT472" s="17"/>
      <c r="HZU472" s="17"/>
      <c r="HZV472" s="17"/>
      <c r="HZW472" s="17"/>
      <c r="HZX472" s="17"/>
      <c r="HZY472" s="17"/>
      <c r="HZZ472" s="17"/>
      <c r="IAA472" s="17"/>
      <c r="IAB472" s="17"/>
      <c r="IAC472" s="17"/>
      <c r="IAD472" s="17"/>
      <c r="IAE472" s="17"/>
      <c r="IAF472" s="17"/>
      <c r="IAG472" s="17"/>
      <c r="IAH472" s="17"/>
      <c r="IAI472" s="17"/>
      <c r="IAJ472" s="17"/>
      <c r="IAK472" s="17"/>
      <c r="IAL472" s="17"/>
      <c r="IAM472" s="17"/>
      <c r="IAN472" s="17"/>
      <c r="IAO472" s="17"/>
      <c r="IAP472" s="17"/>
      <c r="IAQ472" s="17"/>
      <c r="IAR472" s="17"/>
      <c r="IAS472" s="17"/>
      <c r="IAT472" s="17"/>
      <c r="IAU472" s="17"/>
      <c r="IAV472" s="17"/>
      <c r="IAW472" s="17"/>
      <c r="IAX472" s="17"/>
      <c r="IAY472" s="17"/>
      <c r="IAZ472" s="17"/>
      <c r="IBA472" s="17"/>
      <c r="IBB472" s="17"/>
      <c r="IBC472" s="17"/>
      <c r="IBD472" s="17"/>
      <c r="IBE472" s="17"/>
      <c r="IBF472" s="17"/>
      <c r="IBG472" s="17"/>
      <c r="IBH472" s="17"/>
      <c r="IBI472" s="17"/>
      <c r="IBJ472" s="17"/>
      <c r="IBK472" s="17"/>
      <c r="IBL472" s="17"/>
      <c r="IBM472" s="17"/>
      <c r="IBN472" s="17"/>
      <c r="IBO472" s="17"/>
      <c r="IBP472" s="17"/>
      <c r="IBQ472" s="17"/>
      <c r="IBR472" s="17"/>
      <c r="IBS472" s="17"/>
      <c r="IBT472" s="17"/>
      <c r="IBU472" s="17"/>
      <c r="IBV472" s="17"/>
      <c r="IBW472" s="17"/>
      <c r="IBX472" s="17"/>
      <c r="IBY472" s="17"/>
      <c r="IBZ472" s="17"/>
      <c r="ICA472" s="17"/>
      <c r="ICB472" s="17"/>
      <c r="ICC472" s="17"/>
      <c r="ICD472" s="17"/>
      <c r="ICE472" s="17"/>
      <c r="ICF472" s="17"/>
      <c r="ICG472" s="17"/>
      <c r="ICH472" s="17"/>
      <c r="ICI472" s="17"/>
      <c r="ICJ472" s="17"/>
      <c r="ICK472" s="17"/>
      <c r="ICL472" s="17"/>
      <c r="ICM472" s="17"/>
      <c r="ICN472" s="17"/>
      <c r="ICO472" s="17"/>
      <c r="ICP472" s="17"/>
      <c r="ICQ472" s="17"/>
      <c r="ICR472" s="17"/>
      <c r="ICS472" s="17"/>
      <c r="ICT472" s="17"/>
      <c r="ICU472" s="17"/>
      <c r="ICV472" s="17"/>
      <c r="ICW472" s="17"/>
      <c r="ICX472" s="17"/>
      <c r="ICY472" s="17"/>
      <c r="ICZ472" s="17"/>
      <c r="IDA472" s="17"/>
      <c r="IDB472" s="17"/>
      <c r="IDC472" s="17"/>
      <c r="IDD472" s="17"/>
      <c r="IDE472" s="17"/>
      <c r="IDF472" s="17"/>
      <c r="IDG472" s="17"/>
      <c r="IDH472" s="17"/>
      <c r="IDI472" s="17"/>
      <c r="IDJ472" s="17"/>
      <c r="IDK472" s="17"/>
      <c r="IDL472" s="17"/>
      <c r="IDM472" s="17"/>
      <c r="IDN472" s="17"/>
      <c r="IDO472" s="17"/>
      <c r="IDP472" s="17"/>
      <c r="IDQ472" s="17"/>
      <c r="IDR472" s="17"/>
      <c r="IDS472" s="17"/>
      <c r="IDT472" s="17"/>
      <c r="IDU472" s="17"/>
      <c r="IDV472" s="17"/>
      <c r="IDW472" s="17"/>
      <c r="IDX472" s="17"/>
      <c r="IDY472" s="17"/>
      <c r="IDZ472" s="17"/>
      <c r="IEA472" s="17"/>
      <c r="IEB472" s="17"/>
      <c r="IEC472" s="17"/>
      <c r="IED472" s="17"/>
      <c r="IEE472" s="17"/>
      <c r="IEF472" s="17"/>
      <c r="IEG472" s="17"/>
      <c r="IEH472" s="17"/>
      <c r="IEI472" s="17"/>
      <c r="IEJ472" s="17"/>
      <c r="IEK472" s="17"/>
      <c r="IEL472" s="17"/>
      <c r="IEM472" s="17"/>
      <c r="IEN472" s="17"/>
      <c r="IEO472" s="17"/>
      <c r="IEP472" s="17"/>
      <c r="IEQ472" s="17"/>
      <c r="IER472" s="17"/>
      <c r="IES472" s="17"/>
      <c r="IET472" s="17"/>
      <c r="IEU472" s="17"/>
      <c r="IEV472" s="17"/>
      <c r="IEW472" s="17"/>
      <c r="IEX472" s="17"/>
      <c r="IEY472" s="17"/>
      <c r="IEZ472" s="17"/>
      <c r="IFA472" s="17"/>
      <c r="IFB472" s="17"/>
      <c r="IFC472" s="17"/>
      <c r="IFD472" s="17"/>
      <c r="IFE472" s="17"/>
      <c r="IFF472" s="17"/>
      <c r="IFG472" s="17"/>
      <c r="IFH472" s="17"/>
      <c r="IFI472" s="17"/>
      <c r="IFJ472" s="17"/>
      <c r="IFK472" s="17"/>
      <c r="IFL472" s="17"/>
      <c r="IFM472" s="17"/>
      <c r="IFN472" s="17"/>
      <c r="IFO472" s="17"/>
      <c r="IFP472" s="17"/>
      <c r="IFQ472" s="17"/>
      <c r="IFR472" s="17"/>
      <c r="IFS472" s="17"/>
      <c r="IFT472" s="17"/>
      <c r="IFU472" s="17"/>
      <c r="IFV472" s="17"/>
      <c r="IFW472" s="17"/>
      <c r="IFX472" s="17"/>
      <c r="IFY472" s="17"/>
      <c r="IFZ472" s="17"/>
      <c r="IGA472" s="17"/>
      <c r="IGB472" s="17"/>
      <c r="IGC472" s="17"/>
      <c r="IGD472" s="17"/>
      <c r="IGE472" s="17"/>
      <c r="IGF472" s="17"/>
      <c r="IGG472" s="17"/>
      <c r="IGH472" s="17"/>
      <c r="IGI472" s="17"/>
      <c r="IGJ472" s="17"/>
      <c r="IGK472" s="17"/>
      <c r="IGL472" s="17"/>
      <c r="IGM472" s="17"/>
      <c r="IGN472" s="17"/>
      <c r="IGO472" s="17"/>
      <c r="IGP472" s="17"/>
      <c r="IGQ472" s="17"/>
      <c r="IGR472" s="17"/>
      <c r="IGS472" s="17"/>
      <c r="IGT472" s="17"/>
      <c r="IGU472" s="17"/>
      <c r="IGV472" s="17"/>
      <c r="IGW472" s="17"/>
      <c r="IGX472" s="17"/>
      <c r="IGY472" s="17"/>
      <c r="IGZ472" s="17"/>
      <c r="IHA472" s="17"/>
      <c r="IHB472" s="17"/>
      <c r="IHC472" s="17"/>
      <c r="IHD472" s="17"/>
      <c r="IHE472" s="17"/>
      <c r="IHF472" s="17"/>
      <c r="IHG472" s="17"/>
      <c r="IHH472" s="17"/>
      <c r="IHI472" s="17"/>
      <c r="IHJ472" s="17"/>
      <c r="IHK472" s="17"/>
      <c r="IHL472" s="17"/>
      <c r="IHM472" s="17"/>
      <c r="IHN472" s="17"/>
      <c r="IHO472" s="17"/>
      <c r="IHP472" s="17"/>
      <c r="IHQ472" s="17"/>
      <c r="IHR472" s="17"/>
      <c r="IHS472" s="17"/>
      <c r="IHT472" s="17"/>
      <c r="IHU472" s="17"/>
      <c r="IHV472" s="17"/>
      <c r="IHW472" s="17"/>
      <c r="IHX472" s="17"/>
      <c r="IHY472" s="17"/>
      <c r="IHZ472" s="17"/>
      <c r="IIA472" s="17"/>
      <c r="IIB472" s="17"/>
      <c r="IIC472" s="17"/>
      <c r="IID472" s="17"/>
      <c r="IIE472" s="17"/>
      <c r="IIF472" s="17"/>
      <c r="IIG472" s="17"/>
      <c r="IIH472" s="17"/>
      <c r="III472" s="17"/>
      <c r="IIJ472" s="17"/>
      <c r="IIK472" s="17"/>
      <c r="IIL472" s="17"/>
      <c r="IIM472" s="17"/>
      <c r="IIN472" s="17"/>
      <c r="IIO472" s="17"/>
      <c r="IIP472" s="17"/>
      <c r="IIQ472" s="17"/>
      <c r="IIR472" s="17"/>
      <c r="IIS472" s="17"/>
      <c r="IIT472" s="17"/>
      <c r="IIU472" s="17"/>
      <c r="IIV472" s="17"/>
      <c r="IIW472" s="17"/>
      <c r="IIX472" s="17"/>
      <c r="IIY472" s="17"/>
      <c r="IIZ472" s="17"/>
      <c r="IJA472" s="17"/>
      <c r="IJB472" s="17"/>
      <c r="IJC472" s="17"/>
      <c r="IJD472" s="17"/>
      <c r="IJE472" s="17"/>
      <c r="IJF472" s="17"/>
      <c r="IJG472" s="17"/>
      <c r="IJH472" s="17"/>
      <c r="IJI472" s="17"/>
      <c r="IJJ472" s="17"/>
      <c r="IJK472" s="17"/>
      <c r="IJL472" s="17"/>
      <c r="IJM472" s="17"/>
      <c r="IJN472" s="17"/>
      <c r="IJO472" s="17"/>
      <c r="IJP472" s="17"/>
      <c r="IJQ472" s="17"/>
      <c r="IJR472" s="17"/>
      <c r="IJS472" s="17"/>
      <c r="IJT472" s="17"/>
      <c r="IJU472" s="17"/>
      <c r="IJV472" s="17"/>
      <c r="IJW472" s="17"/>
      <c r="IJX472" s="17"/>
      <c r="IJY472" s="17"/>
      <c r="IJZ472" s="17"/>
      <c r="IKA472" s="17"/>
      <c r="IKB472" s="17"/>
      <c r="IKC472" s="17"/>
      <c r="IKD472" s="17"/>
      <c r="IKE472" s="17"/>
      <c r="IKF472" s="17"/>
      <c r="IKG472" s="17"/>
      <c r="IKH472" s="17"/>
      <c r="IKI472" s="17"/>
      <c r="IKJ472" s="17"/>
      <c r="IKK472" s="17"/>
      <c r="IKL472" s="17"/>
      <c r="IKM472" s="17"/>
      <c r="IKN472" s="17"/>
      <c r="IKO472" s="17"/>
      <c r="IKP472" s="17"/>
      <c r="IKQ472" s="17"/>
      <c r="IKR472" s="17"/>
      <c r="IKS472" s="17"/>
      <c r="IKT472" s="17"/>
      <c r="IKU472" s="17"/>
      <c r="IKV472" s="17"/>
      <c r="IKW472" s="17"/>
      <c r="IKX472" s="17"/>
      <c r="IKY472" s="17"/>
      <c r="IKZ472" s="17"/>
      <c r="ILA472" s="17"/>
      <c r="ILB472" s="17"/>
      <c r="ILC472" s="17"/>
      <c r="ILD472" s="17"/>
      <c r="ILE472" s="17"/>
      <c r="ILF472" s="17"/>
      <c r="ILG472" s="17"/>
      <c r="ILH472" s="17"/>
      <c r="ILI472" s="17"/>
      <c r="ILJ472" s="17"/>
      <c r="ILK472" s="17"/>
      <c r="ILL472" s="17"/>
      <c r="ILM472" s="17"/>
      <c r="ILN472" s="17"/>
      <c r="ILO472" s="17"/>
      <c r="ILP472" s="17"/>
      <c r="ILQ472" s="17"/>
      <c r="ILR472" s="17"/>
      <c r="ILS472" s="17"/>
      <c r="ILT472" s="17"/>
      <c r="ILU472" s="17"/>
      <c r="ILV472" s="17"/>
      <c r="ILW472" s="17"/>
      <c r="ILX472" s="17"/>
      <c r="ILY472" s="17"/>
      <c r="ILZ472" s="17"/>
      <c r="IMA472" s="17"/>
      <c r="IMB472" s="17"/>
      <c r="IMC472" s="17"/>
      <c r="IMD472" s="17"/>
      <c r="IME472" s="17"/>
      <c r="IMF472" s="17"/>
      <c r="IMG472" s="17"/>
      <c r="IMH472" s="17"/>
      <c r="IMI472" s="17"/>
      <c r="IMJ472" s="17"/>
      <c r="IMK472" s="17"/>
      <c r="IML472" s="17"/>
      <c r="IMM472" s="17"/>
      <c r="IMN472" s="17"/>
      <c r="IMO472" s="17"/>
      <c r="IMP472" s="17"/>
      <c r="IMQ472" s="17"/>
      <c r="IMR472" s="17"/>
      <c r="IMS472" s="17"/>
      <c r="IMT472" s="17"/>
      <c r="IMU472" s="17"/>
      <c r="IMV472" s="17"/>
      <c r="IMW472" s="17"/>
      <c r="IMX472" s="17"/>
      <c r="IMY472" s="17"/>
      <c r="IMZ472" s="17"/>
      <c r="INA472" s="17"/>
      <c r="INB472" s="17"/>
      <c r="INC472" s="17"/>
      <c r="IND472" s="17"/>
      <c r="INE472" s="17"/>
      <c r="INF472" s="17"/>
      <c r="ING472" s="17"/>
      <c r="INH472" s="17"/>
      <c r="INI472" s="17"/>
      <c r="INJ472" s="17"/>
      <c r="INK472" s="17"/>
      <c r="INL472" s="17"/>
      <c r="INM472" s="17"/>
      <c r="INN472" s="17"/>
      <c r="INO472" s="17"/>
      <c r="INP472" s="17"/>
      <c r="INQ472" s="17"/>
      <c r="INR472" s="17"/>
      <c r="INS472" s="17"/>
      <c r="INT472" s="17"/>
      <c r="INU472" s="17"/>
      <c r="INV472" s="17"/>
      <c r="INW472" s="17"/>
      <c r="INX472" s="17"/>
      <c r="INY472" s="17"/>
      <c r="INZ472" s="17"/>
      <c r="IOA472" s="17"/>
      <c r="IOB472" s="17"/>
      <c r="IOC472" s="17"/>
      <c r="IOD472" s="17"/>
      <c r="IOE472" s="17"/>
      <c r="IOF472" s="17"/>
      <c r="IOG472" s="17"/>
      <c r="IOH472" s="17"/>
      <c r="IOI472" s="17"/>
      <c r="IOJ472" s="17"/>
      <c r="IOK472" s="17"/>
      <c r="IOL472" s="17"/>
      <c r="IOM472" s="17"/>
      <c r="ION472" s="17"/>
      <c r="IOO472" s="17"/>
      <c r="IOP472" s="17"/>
      <c r="IOQ472" s="17"/>
      <c r="IOR472" s="17"/>
      <c r="IOS472" s="17"/>
      <c r="IOT472" s="17"/>
      <c r="IOU472" s="17"/>
      <c r="IOV472" s="17"/>
      <c r="IOW472" s="17"/>
      <c r="IOX472" s="17"/>
      <c r="IOY472" s="17"/>
      <c r="IOZ472" s="17"/>
      <c r="IPA472" s="17"/>
      <c r="IPB472" s="17"/>
      <c r="IPC472" s="17"/>
      <c r="IPD472" s="17"/>
      <c r="IPE472" s="17"/>
      <c r="IPF472" s="17"/>
      <c r="IPG472" s="17"/>
      <c r="IPH472" s="17"/>
      <c r="IPI472" s="17"/>
      <c r="IPJ472" s="17"/>
      <c r="IPK472" s="17"/>
      <c r="IPL472" s="17"/>
      <c r="IPM472" s="17"/>
      <c r="IPN472" s="17"/>
      <c r="IPO472" s="17"/>
      <c r="IPP472" s="17"/>
      <c r="IPQ472" s="17"/>
      <c r="IPR472" s="17"/>
      <c r="IPS472" s="17"/>
      <c r="IPT472" s="17"/>
      <c r="IPU472" s="17"/>
      <c r="IPV472" s="17"/>
      <c r="IPW472" s="17"/>
      <c r="IPX472" s="17"/>
      <c r="IPY472" s="17"/>
      <c r="IPZ472" s="17"/>
      <c r="IQA472" s="17"/>
      <c r="IQB472" s="17"/>
      <c r="IQC472" s="17"/>
      <c r="IQD472" s="17"/>
      <c r="IQE472" s="17"/>
      <c r="IQF472" s="17"/>
      <c r="IQG472" s="17"/>
      <c r="IQH472" s="17"/>
      <c r="IQI472" s="17"/>
      <c r="IQJ472" s="17"/>
      <c r="IQK472" s="17"/>
      <c r="IQL472" s="17"/>
      <c r="IQM472" s="17"/>
      <c r="IQN472" s="17"/>
      <c r="IQO472" s="17"/>
      <c r="IQP472" s="17"/>
      <c r="IQQ472" s="17"/>
      <c r="IQR472" s="17"/>
      <c r="IQS472" s="17"/>
      <c r="IQT472" s="17"/>
      <c r="IQU472" s="17"/>
      <c r="IQV472" s="17"/>
      <c r="IQW472" s="17"/>
      <c r="IQX472" s="17"/>
      <c r="IQY472" s="17"/>
      <c r="IQZ472" s="17"/>
      <c r="IRA472" s="17"/>
      <c r="IRB472" s="17"/>
      <c r="IRC472" s="17"/>
      <c r="IRD472" s="17"/>
      <c r="IRE472" s="17"/>
      <c r="IRF472" s="17"/>
      <c r="IRG472" s="17"/>
      <c r="IRH472" s="17"/>
      <c r="IRI472" s="17"/>
      <c r="IRJ472" s="17"/>
      <c r="IRK472" s="17"/>
      <c r="IRL472" s="17"/>
      <c r="IRM472" s="17"/>
      <c r="IRN472" s="17"/>
      <c r="IRO472" s="17"/>
      <c r="IRP472" s="17"/>
      <c r="IRQ472" s="17"/>
      <c r="IRR472" s="17"/>
      <c r="IRS472" s="17"/>
      <c r="IRT472" s="17"/>
      <c r="IRU472" s="17"/>
      <c r="IRV472" s="17"/>
      <c r="IRW472" s="17"/>
      <c r="IRX472" s="17"/>
      <c r="IRY472" s="17"/>
      <c r="IRZ472" s="17"/>
      <c r="ISA472" s="17"/>
      <c r="ISB472" s="17"/>
      <c r="ISC472" s="17"/>
      <c r="ISD472" s="17"/>
      <c r="ISE472" s="17"/>
      <c r="ISF472" s="17"/>
      <c r="ISG472" s="17"/>
      <c r="ISH472" s="17"/>
      <c r="ISI472" s="17"/>
      <c r="ISJ472" s="17"/>
      <c r="ISK472" s="17"/>
      <c r="ISL472" s="17"/>
      <c r="ISM472" s="17"/>
      <c r="ISN472" s="17"/>
      <c r="ISO472" s="17"/>
      <c r="ISP472" s="17"/>
      <c r="ISQ472" s="17"/>
      <c r="ISR472" s="17"/>
      <c r="ISS472" s="17"/>
      <c r="IST472" s="17"/>
      <c r="ISU472" s="17"/>
      <c r="ISV472" s="17"/>
      <c r="ISW472" s="17"/>
      <c r="ISX472" s="17"/>
      <c r="ISY472" s="17"/>
      <c r="ISZ472" s="17"/>
      <c r="ITA472" s="17"/>
      <c r="ITB472" s="17"/>
      <c r="ITC472" s="17"/>
      <c r="ITD472" s="17"/>
      <c r="ITE472" s="17"/>
      <c r="ITF472" s="17"/>
      <c r="ITG472" s="17"/>
      <c r="ITH472" s="17"/>
      <c r="ITI472" s="17"/>
      <c r="ITJ472" s="17"/>
      <c r="ITK472" s="17"/>
      <c r="ITL472" s="17"/>
      <c r="ITM472" s="17"/>
      <c r="ITN472" s="17"/>
      <c r="ITO472" s="17"/>
      <c r="ITP472" s="17"/>
      <c r="ITQ472" s="17"/>
      <c r="ITR472" s="17"/>
      <c r="ITS472" s="17"/>
      <c r="ITT472" s="17"/>
      <c r="ITU472" s="17"/>
      <c r="ITV472" s="17"/>
      <c r="ITW472" s="17"/>
      <c r="ITX472" s="17"/>
      <c r="ITY472" s="17"/>
      <c r="ITZ472" s="17"/>
      <c r="IUA472" s="17"/>
      <c r="IUB472" s="17"/>
      <c r="IUC472" s="17"/>
      <c r="IUD472" s="17"/>
      <c r="IUE472" s="17"/>
      <c r="IUF472" s="17"/>
      <c r="IUG472" s="17"/>
      <c r="IUH472" s="17"/>
      <c r="IUI472" s="17"/>
      <c r="IUJ472" s="17"/>
      <c r="IUK472" s="17"/>
      <c r="IUL472" s="17"/>
      <c r="IUM472" s="17"/>
      <c r="IUN472" s="17"/>
      <c r="IUO472" s="17"/>
      <c r="IUP472" s="17"/>
      <c r="IUQ472" s="17"/>
      <c r="IUR472" s="17"/>
      <c r="IUS472" s="17"/>
      <c r="IUT472" s="17"/>
      <c r="IUU472" s="17"/>
      <c r="IUV472" s="17"/>
      <c r="IUW472" s="17"/>
      <c r="IUX472" s="17"/>
      <c r="IUY472" s="17"/>
      <c r="IUZ472" s="17"/>
      <c r="IVA472" s="17"/>
      <c r="IVB472" s="17"/>
      <c r="IVC472" s="17"/>
      <c r="IVD472" s="17"/>
      <c r="IVE472" s="17"/>
      <c r="IVF472" s="17"/>
      <c r="IVG472" s="17"/>
      <c r="IVH472" s="17"/>
      <c r="IVI472" s="17"/>
      <c r="IVJ472" s="17"/>
      <c r="IVK472" s="17"/>
      <c r="IVL472" s="17"/>
      <c r="IVM472" s="17"/>
      <c r="IVN472" s="17"/>
      <c r="IVO472" s="17"/>
      <c r="IVP472" s="17"/>
      <c r="IVQ472" s="17"/>
      <c r="IVR472" s="17"/>
      <c r="IVS472" s="17"/>
      <c r="IVT472" s="17"/>
      <c r="IVU472" s="17"/>
      <c r="IVV472" s="17"/>
      <c r="IVW472" s="17"/>
      <c r="IVX472" s="17"/>
      <c r="IVY472" s="17"/>
      <c r="IVZ472" s="17"/>
      <c r="IWA472" s="17"/>
      <c r="IWB472" s="17"/>
      <c r="IWC472" s="17"/>
      <c r="IWD472" s="17"/>
      <c r="IWE472" s="17"/>
      <c r="IWF472" s="17"/>
      <c r="IWG472" s="17"/>
      <c r="IWH472" s="17"/>
      <c r="IWI472" s="17"/>
      <c r="IWJ472" s="17"/>
      <c r="IWK472" s="17"/>
      <c r="IWL472" s="17"/>
      <c r="IWM472" s="17"/>
      <c r="IWN472" s="17"/>
      <c r="IWO472" s="17"/>
      <c r="IWP472" s="17"/>
      <c r="IWQ472" s="17"/>
      <c r="IWR472" s="17"/>
      <c r="IWS472" s="17"/>
      <c r="IWT472" s="17"/>
      <c r="IWU472" s="17"/>
      <c r="IWV472" s="17"/>
      <c r="IWW472" s="17"/>
      <c r="IWX472" s="17"/>
      <c r="IWY472" s="17"/>
      <c r="IWZ472" s="17"/>
      <c r="IXA472" s="17"/>
      <c r="IXB472" s="17"/>
      <c r="IXC472" s="17"/>
      <c r="IXD472" s="17"/>
      <c r="IXE472" s="17"/>
      <c r="IXF472" s="17"/>
      <c r="IXG472" s="17"/>
      <c r="IXH472" s="17"/>
      <c r="IXI472" s="17"/>
      <c r="IXJ472" s="17"/>
      <c r="IXK472" s="17"/>
      <c r="IXL472" s="17"/>
      <c r="IXM472" s="17"/>
      <c r="IXN472" s="17"/>
      <c r="IXO472" s="17"/>
      <c r="IXP472" s="17"/>
      <c r="IXQ472" s="17"/>
      <c r="IXR472" s="17"/>
      <c r="IXS472" s="17"/>
      <c r="IXT472" s="17"/>
      <c r="IXU472" s="17"/>
      <c r="IXV472" s="17"/>
      <c r="IXW472" s="17"/>
      <c r="IXX472" s="17"/>
      <c r="IXY472" s="17"/>
      <c r="IXZ472" s="17"/>
      <c r="IYA472" s="17"/>
      <c r="IYB472" s="17"/>
      <c r="IYC472" s="17"/>
      <c r="IYD472" s="17"/>
      <c r="IYE472" s="17"/>
      <c r="IYF472" s="17"/>
      <c r="IYG472" s="17"/>
      <c r="IYH472" s="17"/>
      <c r="IYI472" s="17"/>
      <c r="IYJ472" s="17"/>
      <c r="IYK472" s="17"/>
      <c r="IYL472" s="17"/>
      <c r="IYM472" s="17"/>
      <c r="IYN472" s="17"/>
      <c r="IYO472" s="17"/>
      <c r="IYP472" s="17"/>
      <c r="IYQ472" s="17"/>
      <c r="IYR472" s="17"/>
      <c r="IYS472" s="17"/>
      <c r="IYT472" s="17"/>
      <c r="IYU472" s="17"/>
      <c r="IYV472" s="17"/>
      <c r="IYW472" s="17"/>
      <c r="IYX472" s="17"/>
      <c r="IYY472" s="17"/>
      <c r="IYZ472" s="17"/>
      <c r="IZA472" s="17"/>
      <c r="IZB472" s="17"/>
      <c r="IZC472" s="17"/>
      <c r="IZD472" s="17"/>
      <c r="IZE472" s="17"/>
      <c r="IZF472" s="17"/>
      <c r="IZG472" s="17"/>
      <c r="IZH472" s="17"/>
      <c r="IZI472" s="17"/>
      <c r="IZJ472" s="17"/>
      <c r="IZK472" s="17"/>
      <c r="IZL472" s="17"/>
      <c r="IZM472" s="17"/>
      <c r="IZN472" s="17"/>
      <c r="IZO472" s="17"/>
      <c r="IZP472" s="17"/>
      <c r="IZQ472" s="17"/>
      <c r="IZR472" s="17"/>
      <c r="IZS472" s="17"/>
      <c r="IZT472" s="17"/>
      <c r="IZU472" s="17"/>
      <c r="IZV472" s="17"/>
      <c r="IZW472" s="17"/>
      <c r="IZX472" s="17"/>
      <c r="IZY472" s="17"/>
      <c r="IZZ472" s="17"/>
      <c r="JAA472" s="17"/>
      <c r="JAB472" s="17"/>
      <c r="JAC472" s="17"/>
      <c r="JAD472" s="17"/>
      <c r="JAE472" s="17"/>
      <c r="JAF472" s="17"/>
      <c r="JAG472" s="17"/>
      <c r="JAH472" s="17"/>
      <c r="JAI472" s="17"/>
      <c r="JAJ472" s="17"/>
      <c r="JAK472" s="17"/>
      <c r="JAL472" s="17"/>
      <c r="JAM472" s="17"/>
      <c r="JAN472" s="17"/>
      <c r="JAO472" s="17"/>
      <c r="JAP472" s="17"/>
      <c r="JAQ472" s="17"/>
      <c r="JAR472" s="17"/>
      <c r="JAS472" s="17"/>
      <c r="JAT472" s="17"/>
      <c r="JAU472" s="17"/>
      <c r="JAV472" s="17"/>
      <c r="JAW472" s="17"/>
      <c r="JAX472" s="17"/>
      <c r="JAY472" s="17"/>
      <c r="JAZ472" s="17"/>
      <c r="JBA472" s="17"/>
      <c r="JBB472" s="17"/>
      <c r="JBC472" s="17"/>
      <c r="JBD472" s="17"/>
      <c r="JBE472" s="17"/>
      <c r="JBF472" s="17"/>
      <c r="JBG472" s="17"/>
      <c r="JBH472" s="17"/>
      <c r="JBI472" s="17"/>
      <c r="JBJ472" s="17"/>
      <c r="JBK472" s="17"/>
      <c r="JBL472" s="17"/>
      <c r="JBM472" s="17"/>
      <c r="JBN472" s="17"/>
      <c r="JBO472" s="17"/>
      <c r="JBP472" s="17"/>
      <c r="JBQ472" s="17"/>
      <c r="JBR472" s="17"/>
      <c r="JBS472" s="17"/>
      <c r="JBT472" s="17"/>
      <c r="JBU472" s="17"/>
      <c r="JBV472" s="17"/>
      <c r="JBW472" s="17"/>
      <c r="JBX472" s="17"/>
      <c r="JBY472" s="17"/>
      <c r="JBZ472" s="17"/>
      <c r="JCA472" s="17"/>
      <c r="JCB472" s="17"/>
      <c r="JCC472" s="17"/>
      <c r="JCD472" s="17"/>
      <c r="JCE472" s="17"/>
      <c r="JCF472" s="17"/>
      <c r="JCG472" s="17"/>
      <c r="JCH472" s="17"/>
      <c r="JCI472" s="17"/>
      <c r="JCJ472" s="17"/>
      <c r="JCK472" s="17"/>
      <c r="JCL472" s="17"/>
      <c r="JCM472" s="17"/>
      <c r="JCN472" s="17"/>
      <c r="JCO472" s="17"/>
      <c r="JCP472" s="17"/>
      <c r="JCQ472" s="17"/>
      <c r="JCR472" s="17"/>
      <c r="JCS472" s="17"/>
      <c r="JCT472" s="17"/>
      <c r="JCU472" s="17"/>
      <c r="JCV472" s="17"/>
      <c r="JCW472" s="17"/>
      <c r="JCX472" s="17"/>
      <c r="JCY472" s="17"/>
      <c r="JCZ472" s="17"/>
      <c r="JDA472" s="17"/>
      <c r="JDB472" s="17"/>
      <c r="JDC472" s="17"/>
      <c r="JDD472" s="17"/>
      <c r="JDE472" s="17"/>
      <c r="JDF472" s="17"/>
      <c r="JDG472" s="17"/>
      <c r="JDH472" s="17"/>
      <c r="JDI472" s="17"/>
      <c r="JDJ472" s="17"/>
      <c r="JDK472" s="17"/>
      <c r="JDL472" s="17"/>
      <c r="JDM472" s="17"/>
      <c r="JDN472" s="17"/>
      <c r="JDO472" s="17"/>
      <c r="JDP472" s="17"/>
      <c r="JDQ472" s="17"/>
      <c r="JDR472" s="17"/>
      <c r="JDS472" s="17"/>
      <c r="JDT472" s="17"/>
      <c r="JDU472" s="17"/>
      <c r="JDV472" s="17"/>
      <c r="JDW472" s="17"/>
      <c r="JDX472" s="17"/>
      <c r="JDY472" s="17"/>
      <c r="JDZ472" s="17"/>
      <c r="JEA472" s="17"/>
      <c r="JEB472" s="17"/>
      <c r="JEC472" s="17"/>
      <c r="JED472" s="17"/>
      <c r="JEE472" s="17"/>
      <c r="JEF472" s="17"/>
      <c r="JEG472" s="17"/>
      <c r="JEH472" s="17"/>
      <c r="JEI472" s="17"/>
      <c r="JEJ472" s="17"/>
      <c r="JEK472" s="17"/>
      <c r="JEL472" s="17"/>
      <c r="JEM472" s="17"/>
      <c r="JEN472" s="17"/>
      <c r="JEO472" s="17"/>
      <c r="JEP472" s="17"/>
      <c r="JEQ472" s="17"/>
      <c r="JER472" s="17"/>
      <c r="JES472" s="17"/>
      <c r="JET472" s="17"/>
      <c r="JEU472" s="17"/>
      <c r="JEV472" s="17"/>
      <c r="JEW472" s="17"/>
      <c r="JEX472" s="17"/>
      <c r="JEY472" s="17"/>
      <c r="JEZ472" s="17"/>
      <c r="JFA472" s="17"/>
      <c r="JFB472" s="17"/>
      <c r="JFC472" s="17"/>
      <c r="JFD472" s="17"/>
      <c r="JFE472" s="17"/>
      <c r="JFF472" s="17"/>
      <c r="JFG472" s="17"/>
      <c r="JFH472" s="17"/>
      <c r="JFI472" s="17"/>
      <c r="JFJ472" s="17"/>
      <c r="JFK472" s="17"/>
      <c r="JFL472" s="17"/>
      <c r="JFM472" s="17"/>
      <c r="JFN472" s="17"/>
      <c r="JFO472" s="17"/>
      <c r="JFP472" s="17"/>
      <c r="JFQ472" s="17"/>
      <c r="JFR472" s="17"/>
      <c r="JFS472" s="17"/>
      <c r="JFT472" s="17"/>
      <c r="JFU472" s="17"/>
      <c r="JFV472" s="17"/>
      <c r="JFW472" s="17"/>
      <c r="JFX472" s="17"/>
      <c r="JFY472" s="17"/>
      <c r="JFZ472" s="17"/>
      <c r="JGA472" s="17"/>
      <c r="JGB472" s="17"/>
      <c r="JGC472" s="17"/>
      <c r="JGD472" s="17"/>
      <c r="JGE472" s="17"/>
      <c r="JGF472" s="17"/>
      <c r="JGG472" s="17"/>
      <c r="JGH472" s="17"/>
      <c r="JGI472" s="17"/>
      <c r="JGJ472" s="17"/>
      <c r="JGK472" s="17"/>
      <c r="JGL472" s="17"/>
      <c r="JGM472" s="17"/>
      <c r="JGN472" s="17"/>
      <c r="JGO472" s="17"/>
      <c r="JGP472" s="17"/>
      <c r="JGQ472" s="17"/>
      <c r="JGR472" s="17"/>
      <c r="JGS472" s="17"/>
      <c r="JGT472" s="17"/>
      <c r="JGU472" s="17"/>
      <c r="JGV472" s="17"/>
      <c r="JGW472" s="17"/>
      <c r="JGX472" s="17"/>
      <c r="JGY472" s="17"/>
      <c r="JGZ472" s="17"/>
      <c r="JHA472" s="17"/>
      <c r="JHB472" s="17"/>
      <c r="JHC472" s="17"/>
      <c r="JHD472" s="17"/>
      <c r="JHE472" s="17"/>
      <c r="JHF472" s="17"/>
      <c r="JHG472" s="17"/>
      <c r="JHH472" s="17"/>
      <c r="JHI472" s="17"/>
      <c r="JHJ472" s="17"/>
      <c r="JHK472" s="17"/>
      <c r="JHL472" s="17"/>
      <c r="JHM472" s="17"/>
      <c r="JHN472" s="17"/>
      <c r="JHO472" s="17"/>
      <c r="JHP472" s="17"/>
      <c r="JHQ472" s="17"/>
      <c r="JHR472" s="17"/>
      <c r="JHS472" s="17"/>
      <c r="JHT472" s="17"/>
      <c r="JHU472" s="17"/>
      <c r="JHV472" s="17"/>
      <c r="JHW472" s="17"/>
      <c r="JHX472" s="17"/>
      <c r="JHY472" s="17"/>
      <c r="JHZ472" s="17"/>
      <c r="JIA472" s="17"/>
      <c r="JIB472" s="17"/>
      <c r="JIC472" s="17"/>
      <c r="JID472" s="17"/>
      <c r="JIE472" s="17"/>
      <c r="JIF472" s="17"/>
      <c r="JIG472" s="17"/>
      <c r="JIH472" s="17"/>
      <c r="JII472" s="17"/>
      <c r="JIJ472" s="17"/>
      <c r="JIK472" s="17"/>
      <c r="JIL472" s="17"/>
      <c r="JIM472" s="17"/>
      <c r="JIN472" s="17"/>
      <c r="JIO472" s="17"/>
      <c r="JIP472" s="17"/>
      <c r="JIQ472" s="17"/>
      <c r="JIR472" s="17"/>
      <c r="JIS472" s="17"/>
      <c r="JIT472" s="17"/>
      <c r="JIU472" s="17"/>
      <c r="JIV472" s="17"/>
      <c r="JIW472" s="17"/>
      <c r="JIX472" s="17"/>
      <c r="JIY472" s="17"/>
      <c r="JIZ472" s="17"/>
      <c r="JJA472" s="17"/>
      <c r="JJB472" s="17"/>
      <c r="JJC472" s="17"/>
      <c r="JJD472" s="17"/>
      <c r="JJE472" s="17"/>
      <c r="JJF472" s="17"/>
      <c r="JJG472" s="17"/>
      <c r="JJH472" s="17"/>
      <c r="JJI472" s="17"/>
      <c r="JJJ472" s="17"/>
      <c r="JJK472" s="17"/>
      <c r="JJL472" s="17"/>
      <c r="JJM472" s="17"/>
      <c r="JJN472" s="17"/>
      <c r="JJO472" s="17"/>
      <c r="JJP472" s="17"/>
      <c r="JJQ472" s="17"/>
      <c r="JJR472" s="17"/>
      <c r="JJS472" s="17"/>
      <c r="JJT472" s="17"/>
      <c r="JJU472" s="17"/>
      <c r="JJV472" s="17"/>
      <c r="JJW472" s="17"/>
      <c r="JJX472" s="17"/>
      <c r="JJY472" s="17"/>
      <c r="JJZ472" s="17"/>
      <c r="JKA472" s="17"/>
      <c r="JKB472" s="17"/>
      <c r="JKC472" s="17"/>
      <c r="JKD472" s="17"/>
      <c r="JKE472" s="17"/>
      <c r="JKF472" s="17"/>
      <c r="JKG472" s="17"/>
      <c r="JKH472" s="17"/>
      <c r="JKI472" s="17"/>
      <c r="JKJ472" s="17"/>
      <c r="JKK472" s="17"/>
      <c r="JKL472" s="17"/>
      <c r="JKM472" s="17"/>
      <c r="JKN472" s="17"/>
      <c r="JKO472" s="17"/>
      <c r="JKP472" s="17"/>
      <c r="JKQ472" s="17"/>
      <c r="JKR472" s="17"/>
      <c r="JKS472" s="17"/>
      <c r="JKT472" s="17"/>
      <c r="JKU472" s="17"/>
      <c r="JKV472" s="17"/>
      <c r="JKW472" s="17"/>
      <c r="JKX472" s="17"/>
      <c r="JKY472" s="17"/>
      <c r="JKZ472" s="17"/>
      <c r="JLA472" s="17"/>
      <c r="JLB472" s="17"/>
      <c r="JLC472" s="17"/>
      <c r="JLD472" s="17"/>
      <c r="JLE472" s="17"/>
      <c r="JLF472" s="17"/>
      <c r="JLG472" s="17"/>
      <c r="JLH472" s="17"/>
      <c r="JLI472" s="17"/>
      <c r="JLJ472" s="17"/>
      <c r="JLK472" s="17"/>
      <c r="JLL472" s="17"/>
      <c r="JLM472" s="17"/>
      <c r="JLN472" s="17"/>
      <c r="JLO472" s="17"/>
      <c r="JLP472" s="17"/>
      <c r="JLQ472" s="17"/>
      <c r="JLR472" s="17"/>
      <c r="JLS472" s="17"/>
      <c r="JLT472" s="17"/>
      <c r="JLU472" s="17"/>
      <c r="JLV472" s="17"/>
      <c r="JLW472" s="17"/>
      <c r="JLX472" s="17"/>
      <c r="JLY472" s="17"/>
      <c r="JLZ472" s="17"/>
      <c r="JMA472" s="17"/>
      <c r="JMB472" s="17"/>
      <c r="JMC472" s="17"/>
      <c r="JMD472" s="17"/>
      <c r="JME472" s="17"/>
      <c r="JMF472" s="17"/>
      <c r="JMG472" s="17"/>
      <c r="JMH472" s="17"/>
      <c r="JMI472" s="17"/>
      <c r="JMJ472" s="17"/>
      <c r="JMK472" s="17"/>
      <c r="JML472" s="17"/>
      <c r="JMM472" s="17"/>
      <c r="JMN472" s="17"/>
      <c r="JMO472" s="17"/>
      <c r="JMP472" s="17"/>
      <c r="JMQ472" s="17"/>
      <c r="JMR472" s="17"/>
      <c r="JMS472" s="17"/>
      <c r="JMT472" s="17"/>
      <c r="JMU472" s="17"/>
      <c r="JMV472" s="17"/>
      <c r="JMW472" s="17"/>
      <c r="JMX472" s="17"/>
      <c r="JMY472" s="17"/>
      <c r="JMZ472" s="17"/>
      <c r="JNA472" s="17"/>
      <c r="JNB472" s="17"/>
      <c r="JNC472" s="17"/>
      <c r="JND472" s="17"/>
      <c r="JNE472" s="17"/>
      <c r="JNF472" s="17"/>
      <c r="JNG472" s="17"/>
      <c r="JNH472" s="17"/>
      <c r="JNI472" s="17"/>
      <c r="JNJ472" s="17"/>
      <c r="JNK472" s="17"/>
      <c r="JNL472" s="17"/>
      <c r="JNM472" s="17"/>
      <c r="JNN472" s="17"/>
      <c r="JNO472" s="17"/>
      <c r="JNP472" s="17"/>
      <c r="JNQ472" s="17"/>
      <c r="JNR472" s="17"/>
      <c r="JNS472" s="17"/>
      <c r="JNT472" s="17"/>
      <c r="JNU472" s="17"/>
      <c r="JNV472" s="17"/>
      <c r="JNW472" s="17"/>
      <c r="JNX472" s="17"/>
      <c r="JNY472" s="17"/>
      <c r="JNZ472" s="17"/>
      <c r="JOA472" s="17"/>
      <c r="JOB472" s="17"/>
      <c r="JOC472" s="17"/>
      <c r="JOD472" s="17"/>
      <c r="JOE472" s="17"/>
      <c r="JOF472" s="17"/>
      <c r="JOG472" s="17"/>
      <c r="JOH472" s="17"/>
      <c r="JOI472" s="17"/>
      <c r="JOJ472" s="17"/>
      <c r="JOK472" s="17"/>
      <c r="JOL472" s="17"/>
      <c r="JOM472" s="17"/>
      <c r="JON472" s="17"/>
      <c r="JOO472" s="17"/>
      <c r="JOP472" s="17"/>
      <c r="JOQ472" s="17"/>
      <c r="JOR472" s="17"/>
      <c r="JOS472" s="17"/>
      <c r="JOT472" s="17"/>
      <c r="JOU472" s="17"/>
      <c r="JOV472" s="17"/>
      <c r="JOW472" s="17"/>
      <c r="JOX472" s="17"/>
      <c r="JOY472" s="17"/>
      <c r="JOZ472" s="17"/>
      <c r="JPA472" s="17"/>
      <c r="JPB472" s="17"/>
      <c r="JPC472" s="17"/>
      <c r="JPD472" s="17"/>
      <c r="JPE472" s="17"/>
      <c r="JPF472" s="17"/>
      <c r="JPG472" s="17"/>
      <c r="JPH472" s="17"/>
      <c r="JPI472" s="17"/>
      <c r="JPJ472" s="17"/>
      <c r="JPK472" s="17"/>
      <c r="JPL472" s="17"/>
      <c r="JPM472" s="17"/>
      <c r="JPN472" s="17"/>
      <c r="JPO472" s="17"/>
      <c r="JPP472" s="17"/>
      <c r="JPQ472" s="17"/>
      <c r="JPR472" s="17"/>
      <c r="JPS472" s="17"/>
      <c r="JPT472" s="17"/>
      <c r="JPU472" s="17"/>
      <c r="JPV472" s="17"/>
      <c r="JPW472" s="17"/>
      <c r="JPX472" s="17"/>
      <c r="JPY472" s="17"/>
      <c r="JPZ472" s="17"/>
      <c r="JQA472" s="17"/>
      <c r="JQB472" s="17"/>
      <c r="JQC472" s="17"/>
      <c r="JQD472" s="17"/>
      <c r="JQE472" s="17"/>
      <c r="JQF472" s="17"/>
      <c r="JQG472" s="17"/>
      <c r="JQH472" s="17"/>
      <c r="JQI472" s="17"/>
      <c r="JQJ472" s="17"/>
      <c r="JQK472" s="17"/>
      <c r="JQL472" s="17"/>
      <c r="JQM472" s="17"/>
      <c r="JQN472" s="17"/>
      <c r="JQO472" s="17"/>
      <c r="JQP472" s="17"/>
      <c r="JQQ472" s="17"/>
      <c r="JQR472" s="17"/>
      <c r="JQS472" s="17"/>
      <c r="JQT472" s="17"/>
      <c r="JQU472" s="17"/>
      <c r="JQV472" s="17"/>
      <c r="JQW472" s="17"/>
      <c r="JQX472" s="17"/>
      <c r="JQY472" s="17"/>
      <c r="JQZ472" s="17"/>
      <c r="JRA472" s="17"/>
      <c r="JRB472" s="17"/>
      <c r="JRC472" s="17"/>
      <c r="JRD472" s="17"/>
      <c r="JRE472" s="17"/>
      <c r="JRF472" s="17"/>
      <c r="JRG472" s="17"/>
      <c r="JRH472" s="17"/>
      <c r="JRI472" s="17"/>
      <c r="JRJ472" s="17"/>
      <c r="JRK472" s="17"/>
      <c r="JRL472" s="17"/>
      <c r="JRM472" s="17"/>
      <c r="JRN472" s="17"/>
      <c r="JRO472" s="17"/>
      <c r="JRP472" s="17"/>
      <c r="JRQ472" s="17"/>
      <c r="JRR472" s="17"/>
      <c r="JRS472" s="17"/>
      <c r="JRT472" s="17"/>
      <c r="JRU472" s="17"/>
      <c r="JRV472" s="17"/>
      <c r="JRW472" s="17"/>
      <c r="JRX472" s="17"/>
      <c r="JRY472" s="17"/>
      <c r="JRZ472" s="17"/>
      <c r="JSA472" s="17"/>
      <c r="JSB472" s="17"/>
      <c r="JSC472" s="17"/>
      <c r="JSD472" s="17"/>
      <c r="JSE472" s="17"/>
      <c r="JSF472" s="17"/>
      <c r="JSG472" s="17"/>
      <c r="JSH472" s="17"/>
      <c r="JSI472" s="17"/>
      <c r="JSJ472" s="17"/>
      <c r="JSK472" s="17"/>
      <c r="JSL472" s="17"/>
      <c r="JSM472" s="17"/>
      <c r="JSN472" s="17"/>
      <c r="JSO472" s="17"/>
      <c r="JSP472" s="17"/>
      <c r="JSQ472" s="17"/>
      <c r="JSR472" s="17"/>
      <c r="JSS472" s="17"/>
      <c r="JST472" s="17"/>
      <c r="JSU472" s="17"/>
      <c r="JSV472" s="17"/>
      <c r="JSW472" s="17"/>
      <c r="JSX472" s="17"/>
      <c r="JSY472" s="17"/>
      <c r="JSZ472" s="17"/>
      <c r="JTA472" s="17"/>
      <c r="JTB472" s="17"/>
      <c r="JTC472" s="17"/>
      <c r="JTD472" s="17"/>
      <c r="JTE472" s="17"/>
      <c r="JTF472" s="17"/>
      <c r="JTG472" s="17"/>
      <c r="JTH472" s="17"/>
      <c r="JTI472" s="17"/>
      <c r="JTJ472" s="17"/>
      <c r="JTK472" s="17"/>
      <c r="JTL472" s="17"/>
      <c r="JTM472" s="17"/>
      <c r="JTN472" s="17"/>
      <c r="JTO472" s="17"/>
      <c r="JTP472" s="17"/>
      <c r="JTQ472" s="17"/>
      <c r="JTR472" s="17"/>
      <c r="JTS472" s="17"/>
      <c r="JTT472" s="17"/>
      <c r="JTU472" s="17"/>
      <c r="JTV472" s="17"/>
      <c r="JTW472" s="17"/>
      <c r="JTX472" s="17"/>
      <c r="JTY472" s="17"/>
      <c r="JTZ472" s="17"/>
      <c r="JUA472" s="17"/>
      <c r="JUB472" s="17"/>
      <c r="JUC472" s="17"/>
      <c r="JUD472" s="17"/>
      <c r="JUE472" s="17"/>
      <c r="JUF472" s="17"/>
      <c r="JUG472" s="17"/>
      <c r="JUH472" s="17"/>
      <c r="JUI472" s="17"/>
      <c r="JUJ472" s="17"/>
      <c r="JUK472" s="17"/>
      <c r="JUL472" s="17"/>
      <c r="JUM472" s="17"/>
      <c r="JUN472" s="17"/>
      <c r="JUO472" s="17"/>
      <c r="JUP472" s="17"/>
      <c r="JUQ472" s="17"/>
      <c r="JUR472" s="17"/>
      <c r="JUS472" s="17"/>
      <c r="JUT472" s="17"/>
      <c r="JUU472" s="17"/>
      <c r="JUV472" s="17"/>
      <c r="JUW472" s="17"/>
      <c r="JUX472" s="17"/>
      <c r="JUY472" s="17"/>
      <c r="JUZ472" s="17"/>
      <c r="JVA472" s="17"/>
      <c r="JVB472" s="17"/>
      <c r="JVC472" s="17"/>
      <c r="JVD472" s="17"/>
      <c r="JVE472" s="17"/>
      <c r="JVF472" s="17"/>
      <c r="JVG472" s="17"/>
      <c r="JVH472" s="17"/>
      <c r="JVI472" s="17"/>
      <c r="JVJ472" s="17"/>
      <c r="JVK472" s="17"/>
      <c r="JVL472" s="17"/>
      <c r="JVM472" s="17"/>
      <c r="JVN472" s="17"/>
      <c r="JVO472" s="17"/>
      <c r="JVP472" s="17"/>
      <c r="JVQ472" s="17"/>
      <c r="JVR472" s="17"/>
      <c r="JVS472" s="17"/>
      <c r="JVT472" s="17"/>
      <c r="JVU472" s="17"/>
      <c r="JVV472" s="17"/>
      <c r="JVW472" s="17"/>
      <c r="JVX472" s="17"/>
      <c r="JVY472" s="17"/>
      <c r="JVZ472" s="17"/>
      <c r="JWA472" s="17"/>
      <c r="JWB472" s="17"/>
      <c r="JWC472" s="17"/>
      <c r="JWD472" s="17"/>
      <c r="JWE472" s="17"/>
      <c r="JWF472" s="17"/>
      <c r="JWG472" s="17"/>
      <c r="JWH472" s="17"/>
      <c r="JWI472" s="17"/>
      <c r="JWJ472" s="17"/>
      <c r="JWK472" s="17"/>
      <c r="JWL472" s="17"/>
      <c r="JWM472" s="17"/>
      <c r="JWN472" s="17"/>
      <c r="JWO472" s="17"/>
      <c r="JWP472" s="17"/>
      <c r="JWQ472" s="17"/>
      <c r="JWR472" s="17"/>
      <c r="JWS472" s="17"/>
      <c r="JWT472" s="17"/>
      <c r="JWU472" s="17"/>
      <c r="JWV472" s="17"/>
      <c r="JWW472" s="17"/>
      <c r="JWX472" s="17"/>
      <c r="JWY472" s="17"/>
      <c r="JWZ472" s="17"/>
      <c r="JXA472" s="17"/>
      <c r="JXB472" s="17"/>
      <c r="JXC472" s="17"/>
      <c r="JXD472" s="17"/>
      <c r="JXE472" s="17"/>
      <c r="JXF472" s="17"/>
      <c r="JXG472" s="17"/>
      <c r="JXH472" s="17"/>
      <c r="JXI472" s="17"/>
      <c r="JXJ472" s="17"/>
      <c r="JXK472" s="17"/>
      <c r="JXL472" s="17"/>
      <c r="JXM472" s="17"/>
      <c r="JXN472" s="17"/>
      <c r="JXO472" s="17"/>
      <c r="JXP472" s="17"/>
      <c r="JXQ472" s="17"/>
      <c r="JXR472" s="17"/>
      <c r="JXS472" s="17"/>
      <c r="JXT472" s="17"/>
      <c r="JXU472" s="17"/>
      <c r="JXV472" s="17"/>
      <c r="JXW472" s="17"/>
      <c r="JXX472" s="17"/>
      <c r="JXY472" s="17"/>
      <c r="JXZ472" s="17"/>
      <c r="JYA472" s="17"/>
      <c r="JYB472" s="17"/>
      <c r="JYC472" s="17"/>
      <c r="JYD472" s="17"/>
      <c r="JYE472" s="17"/>
      <c r="JYF472" s="17"/>
      <c r="JYG472" s="17"/>
      <c r="JYH472" s="17"/>
      <c r="JYI472" s="17"/>
      <c r="JYJ472" s="17"/>
      <c r="JYK472" s="17"/>
      <c r="JYL472" s="17"/>
      <c r="JYM472" s="17"/>
      <c r="JYN472" s="17"/>
      <c r="JYO472" s="17"/>
      <c r="JYP472" s="17"/>
      <c r="JYQ472" s="17"/>
      <c r="JYR472" s="17"/>
      <c r="JYS472" s="17"/>
      <c r="JYT472" s="17"/>
      <c r="JYU472" s="17"/>
      <c r="JYV472" s="17"/>
      <c r="JYW472" s="17"/>
      <c r="JYX472" s="17"/>
      <c r="JYY472" s="17"/>
      <c r="JYZ472" s="17"/>
      <c r="JZA472" s="17"/>
      <c r="JZB472" s="17"/>
      <c r="JZC472" s="17"/>
      <c r="JZD472" s="17"/>
      <c r="JZE472" s="17"/>
      <c r="JZF472" s="17"/>
      <c r="JZG472" s="17"/>
      <c r="JZH472" s="17"/>
      <c r="JZI472" s="17"/>
      <c r="JZJ472" s="17"/>
      <c r="JZK472" s="17"/>
      <c r="JZL472" s="17"/>
      <c r="JZM472" s="17"/>
      <c r="JZN472" s="17"/>
      <c r="JZO472" s="17"/>
      <c r="JZP472" s="17"/>
      <c r="JZQ472" s="17"/>
      <c r="JZR472" s="17"/>
      <c r="JZS472" s="17"/>
      <c r="JZT472" s="17"/>
      <c r="JZU472" s="17"/>
      <c r="JZV472" s="17"/>
      <c r="JZW472" s="17"/>
      <c r="JZX472" s="17"/>
      <c r="JZY472" s="17"/>
      <c r="JZZ472" s="17"/>
      <c r="KAA472" s="17"/>
      <c r="KAB472" s="17"/>
      <c r="KAC472" s="17"/>
      <c r="KAD472" s="17"/>
      <c r="KAE472" s="17"/>
      <c r="KAF472" s="17"/>
      <c r="KAG472" s="17"/>
      <c r="KAH472" s="17"/>
      <c r="KAI472" s="17"/>
      <c r="KAJ472" s="17"/>
      <c r="KAK472" s="17"/>
      <c r="KAL472" s="17"/>
      <c r="KAM472" s="17"/>
      <c r="KAN472" s="17"/>
      <c r="KAO472" s="17"/>
      <c r="KAP472" s="17"/>
      <c r="KAQ472" s="17"/>
      <c r="KAR472" s="17"/>
      <c r="KAS472" s="17"/>
      <c r="KAT472" s="17"/>
      <c r="KAU472" s="17"/>
      <c r="KAV472" s="17"/>
      <c r="KAW472" s="17"/>
      <c r="KAX472" s="17"/>
      <c r="KAY472" s="17"/>
      <c r="KAZ472" s="17"/>
      <c r="KBA472" s="17"/>
      <c r="KBB472" s="17"/>
      <c r="KBC472" s="17"/>
      <c r="KBD472" s="17"/>
      <c r="KBE472" s="17"/>
      <c r="KBF472" s="17"/>
      <c r="KBG472" s="17"/>
      <c r="KBH472" s="17"/>
      <c r="KBI472" s="17"/>
      <c r="KBJ472" s="17"/>
      <c r="KBK472" s="17"/>
      <c r="KBL472" s="17"/>
      <c r="KBM472" s="17"/>
      <c r="KBN472" s="17"/>
      <c r="KBO472" s="17"/>
      <c r="KBP472" s="17"/>
      <c r="KBQ472" s="17"/>
      <c r="KBR472" s="17"/>
      <c r="KBS472" s="17"/>
      <c r="KBT472" s="17"/>
      <c r="KBU472" s="17"/>
      <c r="KBV472" s="17"/>
      <c r="KBW472" s="17"/>
      <c r="KBX472" s="17"/>
      <c r="KBY472" s="17"/>
      <c r="KBZ472" s="17"/>
      <c r="KCA472" s="17"/>
      <c r="KCB472" s="17"/>
      <c r="KCC472" s="17"/>
      <c r="KCD472" s="17"/>
      <c r="KCE472" s="17"/>
      <c r="KCF472" s="17"/>
      <c r="KCG472" s="17"/>
      <c r="KCH472" s="17"/>
      <c r="KCI472" s="17"/>
      <c r="KCJ472" s="17"/>
      <c r="KCK472" s="17"/>
      <c r="KCL472" s="17"/>
      <c r="KCM472" s="17"/>
      <c r="KCN472" s="17"/>
      <c r="KCO472" s="17"/>
      <c r="KCP472" s="17"/>
      <c r="KCQ472" s="17"/>
      <c r="KCR472" s="17"/>
      <c r="KCS472" s="17"/>
      <c r="KCT472" s="17"/>
      <c r="KCU472" s="17"/>
      <c r="KCV472" s="17"/>
      <c r="KCW472" s="17"/>
      <c r="KCX472" s="17"/>
      <c r="KCY472" s="17"/>
      <c r="KCZ472" s="17"/>
      <c r="KDA472" s="17"/>
      <c r="KDB472" s="17"/>
      <c r="KDC472" s="17"/>
      <c r="KDD472" s="17"/>
      <c r="KDE472" s="17"/>
      <c r="KDF472" s="17"/>
      <c r="KDG472" s="17"/>
      <c r="KDH472" s="17"/>
      <c r="KDI472" s="17"/>
      <c r="KDJ472" s="17"/>
      <c r="KDK472" s="17"/>
      <c r="KDL472" s="17"/>
      <c r="KDM472" s="17"/>
      <c r="KDN472" s="17"/>
      <c r="KDO472" s="17"/>
      <c r="KDP472" s="17"/>
      <c r="KDQ472" s="17"/>
      <c r="KDR472" s="17"/>
      <c r="KDS472" s="17"/>
      <c r="KDT472" s="17"/>
      <c r="KDU472" s="17"/>
      <c r="KDV472" s="17"/>
      <c r="KDW472" s="17"/>
      <c r="KDX472" s="17"/>
      <c r="KDY472" s="17"/>
      <c r="KDZ472" s="17"/>
      <c r="KEA472" s="17"/>
      <c r="KEB472" s="17"/>
      <c r="KEC472" s="17"/>
      <c r="KED472" s="17"/>
      <c r="KEE472" s="17"/>
      <c r="KEF472" s="17"/>
      <c r="KEG472" s="17"/>
      <c r="KEH472" s="17"/>
      <c r="KEI472" s="17"/>
      <c r="KEJ472" s="17"/>
      <c r="KEK472" s="17"/>
      <c r="KEL472" s="17"/>
      <c r="KEM472" s="17"/>
      <c r="KEN472" s="17"/>
      <c r="KEO472" s="17"/>
      <c r="KEP472" s="17"/>
      <c r="KEQ472" s="17"/>
      <c r="KER472" s="17"/>
      <c r="KES472" s="17"/>
      <c r="KET472" s="17"/>
      <c r="KEU472" s="17"/>
      <c r="KEV472" s="17"/>
      <c r="KEW472" s="17"/>
      <c r="KEX472" s="17"/>
      <c r="KEY472" s="17"/>
      <c r="KEZ472" s="17"/>
      <c r="KFA472" s="17"/>
      <c r="KFB472" s="17"/>
      <c r="KFC472" s="17"/>
      <c r="KFD472" s="17"/>
      <c r="KFE472" s="17"/>
      <c r="KFF472" s="17"/>
      <c r="KFG472" s="17"/>
      <c r="KFH472" s="17"/>
      <c r="KFI472" s="17"/>
      <c r="KFJ472" s="17"/>
      <c r="KFK472" s="17"/>
      <c r="KFL472" s="17"/>
      <c r="KFM472" s="17"/>
      <c r="KFN472" s="17"/>
      <c r="KFO472" s="17"/>
      <c r="KFP472" s="17"/>
      <c r="KFQ472" s="17"/>
      <c r="KFR472" s="17"/>
      <c r="KFS472" s="17"/>
      <c r="KFT472" s="17"/>
      <c r="KFU472" s="17"/>
      <c r="KFV472" s="17"/>
      <c r="KFW472" s="17"/>
      <c r="KFX472" s="17"/>
      <c r="KFY472" s="17"/>
      <c r="KFZ472" s="17"/>
      <c r="KGA472" s="17"/>
      <c r="KGB472" s="17"/>
      <c r="KGC472" s="17"/>
      <c r="KGD472" s="17"/>
      <c r="KGE472" s="17"/>
      <c r="KGF472" s="17"/>
      <c r="KGG472" s="17"/>
      <c r="KGH472" s="17"/>
      <c r="KGI472" s="17"/>
      <c r="KGJ472" s="17"/>
      <c r="KGK472" s="17"/>
      <c r="KGL472" s="17"/>
      <c r="KGM472" s="17"/>
      <c r="KGN472" s="17"/>
      <c r="KGO472" s="17"/>
      <c r="KGP472" s="17"/>
      <c r="KGQ472" s="17"/>
      <c r="KGR472" s="17"/>
      <c r="KGS472" s="17"/>
      <c r="KGT472" s="17"/>
      <c r="KGU472" s="17"/>
      <c r="KGV472" s="17"/>
      <c r="KGW472" s="17"/>
      <c r="KGX472" s="17"/>
      <c r="KGY472" s="17"/>
      <c r="KGZ472" s="17"/>
      <c r="KHA472" s="17"/>
      <c r="KHB472" s="17"/>
      <c r="KHC472" s="17"/>
      <c r="KHD472" s="17"/>
      <c r="KHE472" s="17"/>
      <c r="KHF472" s="17"/>
      <c r="KHG472" s="17"/>
      <c r="KHH472" s="17"/>
      <c r="KHI472" s="17"/>
      <c r="KHJ472" s="17"/>
      <c r="KHK472" s="17"/>
      <c r="KHL472" s="17"/>
      <c r="KHM472" s="17"/>
      <c r="KHN472" s="17"/>
      <c r="KHO472" s="17"/>
      <c r="KHP472" s="17"/>
      <c r="KHQ472" s="17"/>
      <c r="KHR472" s="17"/>
      <c r="KHS472" s="17"/>
      <c r="KHT472" s="17"/>
      <c r="KHU472" s="17"/>
      <c r="KHV472" s="17"/>
      <c r="KHW472" s="17"/>
      <c r="KHX472" s="17"/>
      <c r="KHY472" s="17"/>
      <c r="KHZ472" s="17"/>
      <c r="KIA472" s="17"/>
      <c r="KIB472" s="17"/>
      <c r="KIC472" s="17"/>
      <c r="KID472" s="17"/>
      <c r="KIE472" s="17"/>
      <c r="KIF472" s="17"/>
      <c r="KIG472" s="17"/>
      <c r="KIH472" s="17"/>
      <c r="KII472" s="17"/>
      <c r="KIJ472" s="17"/>
      <c r="KIK472" s="17"/>
      <c r="KIL472" s="17"/>
      <c r="KIM472" s="17"/>
      <c r="KIN472" s="17"/>
      <c r="KIO472" s="17"/>
      <c r="KIP472" s="17"/>
      <c r="KIQ472" s="17"/>
      <c r="KIR472" s="17"/>
      <c r="KIS472" s="17"/>
      <c r="KIT472" s="17"/>
      <c r="KIU472" s="17"/>
      <c r="KIV472" s="17"/>
      <c r="KIW472" s="17"/>
      <c r="KIX472" s="17"/>
      <c r="KIY472" s="17"/>
      <c r="KIZ472" s="17"/>
      <c r="KJA472" s="17"/>
      <c r="KJB472" s="17"/>
      <c r="KJC472" s="17"/>
      <c r="KJD472" s="17"/>
      <c r="KJE472" s="17"/>
      <c r="KJF472" s="17"/>
      <c r="KJG472" s="17"/>
      <c r="KJH472" s="17"/>
      <c r="KJI472" s="17"/>
      <c r="KJJ472" s="17"/>
      <c r="KJK472" s="17"/>
      <c r="KJL472" s="17"/>
      <c r="KJM472" s="17"/>
      <c r="KJN472" s="17"/>
      <c r="KJO472" s="17"/>
      <c r="KJP472" s="17"/>
      <c r="KJQ472" s="17"/>
      <c r="KJR472" s="17"/>
      <c r="KJS472" s="17"/>
      <c r="KJT472" s="17"/>
      <c r="KJU472" s="17"/>
      <c r="KJV472" s="17"/>
      <c r="KJW472" s="17"/>
      <c r="KJX472" s="17"/>
      <c r="KJY472" s="17"/>
      <c r="KJZ472" s="17"/>
      <c r="KKA472" s="17"/>
      <c r="KKB472" s="17"/>
      <c r="KKC472" s="17"/>
      <c r="KKD472" s="17"/>
      <c r="KKE472" s="17"/>
      <c r="KKF472" s="17"/>
      <c r="KKG472" s="17"/>
      <c r="KKH472" s="17"/>
      <c r="KKI472" s="17"/>
      <c r="KKJ472" s="17"/>
      <c r="KKK472" s="17"/>
      <c r="KKL472" s="17"/>
      <c r="KKM472" s="17"/>
      <c r="KKN472" s="17"/>
      <c r="KKO472" s="17"/>
      <c r="KKP472" s="17"/>
      <c r="KKQ472" s="17"/>
      <c r="KKR472" s="17"/>
      <c r="KKS472" s="17"/>
      <c r="KKT472" s="17"/>
      <c r="KKU472" s="17"/>
      <c r="KKV472" s="17"/>
      <c r="KKW472" s="17"/>
      <c r="KKX472" s="17"/>
      <c r="KKY472" s="17"/>
      <c r="KKZ472" s="17"/>
      <c r="KLA472" s="17"/>
      <c r="KLB472" s="17"/>
      <c r="KLC472" s="17"/>
      <c r="KLD472" s="17"/>
      <c r="KLE472" s="17"/>
      <c r="KLF472" s="17"/>
      <c r="KLG472" s="17"/>
      <c r="KLH472" s="17"/>
      <c r="KLI472" s="17"/>
      <c r="KLJ472" s="17"/>
      <c r="KLK472" s="17"/>
      <c r="KLL472" s="17"/>
      <c r="KLM472" s="17"/>
      <c r="KLN472" s="17"/>
      <c r="KLO472" s="17"/>
      <c r="KLP472" s="17"/>
      <c r="KLQ472" s="17"/>
      <c r="KLR472" s="17"/>
      <c r="KLS472" s="17"/>
      <c r="KLT472" s="17"/>
      <c r="KLU472" s="17"/>
      <c r="KLV472" s="17"/>
      <c r="KLW472" s="17"/>
      <c r="KLX472" s="17"/>
      <c r="KLY472" s="17"/>
      <c r="KLZ472" s="17"/>
      <c r="KMA472" s="17"/>
      <c r="KMB472" s="17"/>
      <c r="KMC472" s="17"/>
      <c r="KMD472" s="17"/>
      <c r="KME472" s="17"/>
      <c r="KMF472" s="17"/>
      <c r="KMG472" s="17"/>
      <c r="KMH472" s="17"/>
      <c r="KMI472" s="17"/>
      <c r="KMJ472" s="17"/>
      <c r="KMK472" s="17"/>
      <c r="KML472" s="17"/>
      <c r="KMM472" s="17"/>
      <c r="KMN472" s="17"/>
      <c r="KMO472" s="17"/>
      <c r="KMP472" s="17"/>
      <c r="KMQ472" s="17"/>
      <c r="KMR472" s="17"/>
      <c r="KMS472" s="17"/>
      <c r="KMT472" s="17"/>
      <c r="KMU472" s="17"/>
      <c r="KMV472" s="17"/>
      <c r="KMW472" s="17"/>
      <c r="KMX472" s="17"/>
      <c r="KMY472" s="17"/>
      <c r="KMZ472" s="17"/>
      <c r="KNA472" s="17"/>
      <c r="KNB472" s="17"/>
      <c r="KNC472" s="17"/>
      <c r="KND472" s="17"/>
      <c r="KNE472" s="17"/>
      <c r="KNF472" s="17"/>
      <c r="KNG472" s="17"/>
      <c r="KNH472" s="17"/>
      <c r="KNI472" s="17"/>
      <c r="KNJ472" s="17"/>
      <c r="KNK472" s="17"/>
      <c r="KNL472" s="17"/>
      <c r="KNM472" s="17"/>
      <c r="KNN472" s="17"/>
      <c r="KNO472" s="17"/>
      <c r="KNP472" s="17"/>
      <c r="KNQ472" s="17"/>
      <c r="KNR472" s="17"/>
      <c r="KNS472" s="17"/>
      <c r="KNT472" s="17"/>
      <c r="KNU472" s="17"/>
      <c r="KNV472" s="17"/>
      <c r="KNW472" s="17"/>
      <c r="KNX472" s="17"/>
      <c r="KNY472" s="17"/>
      <c r="KNZ472" s="17"/>
      <c r="KOA472" s="17"/>
      <c r="KOB472" s="17"/>
      <c r="KOC472" s="17"/>
      <c r="KOD472" s="17"/>
      <c r="KOE472" s="17"/>
      <c r="KOF472" s="17"/>
      <c r="KOG472" s="17"/>
      <c r="KOH472" s="17"/>
      <c r="KOI472" s="17"/>
      <c r="KOJ472" s="17"/>
      <c r="KOK472" s="17"/>
      <c r="KOL472" s="17"/>
      <c r="KOM472" s="17"/>
      <c r="KON472" s="17"/>
      <c r="KOO472" s="17"/>
      <c r="KOP472" s="17"/>
      <c r="KOQ472" s="17"/>
      <c r="KOR472" s="17"/>
      <c r="KOS472" s="17"/>
      <c r="KOT472" s="17"/>
      <c r="KOU472" s="17"/>
      <c r="KOV472" s="17"/>
      <c r="KOW472" s="17"/>
      <c r="KOX472" s="17"/>
      <c r="KOY472" s="17"/>
      <c r="KOZ472" s="17"/>
      <c r="KPA472" s="17"/>
      <c r="KPB472" s="17"/>
      <c r="KPC472" s="17"/>
      <c r="KPD472" s="17"/>
      <c r="KPE472" s="17"/>
      <c r="KPF472" s="17"/>
      <c r="KPG472" s="17"/>
      <c r="KPH472" s="17"/>
      <c r="KPI472" s="17"/>
      <c r="KPJ472" s="17"/>
      <c r="KPK472" s="17"/>
      <c r="KPL472" s="17"/>
      <c r="KPM472" s="17"/>
      <c r="KPN472" s="17"/>
      <c r="KPO472" s="17"/>
      <c r="KPP472" s="17"/>
      <c r="KPQ472" s="17"/>
      <c r="KPR472" s="17"/>
      <c r="KPS472" s="17"/>
      <c r="KPT472" s="17"/>
      <c r="KPU472" s="17"/>
      <c r="KPV472" s="17"/>
      <c r="KPW472" s="17"/>
      <c r="KPX472" s="17"/>
      <c r="KPY472" s="17"/>
      <c r="KPZ472" s="17"/>
      <c r="KQA472" s="17"/>
      <c r="KQB472" s="17"/>
      <c r="KQC472" s="17"/>
      <c r="KQD472" s="17"/>
      <c r="KQE472" s="17"/>
      <c r="KQF472" s="17"/>
      <c r="KQG472" s="17"/>
      <c r="KQH472" s="17"/>
      <c r="KQI472" s="17"/>
      <c r="KQJ472" s="17"/>
      <c r="KQK472" s="17"/>
      <c r="KQL472" s="17"/>
      <c r="KQM472" s="17"/>
      <c r="KQN472" s="17"/>
      <c r="KQO472" s="17"/>
      <c r="KQP472" s="17"/>
      <c r="KQQ472" s="17"/>
      <c r="KQR472" s="17"/>
      <c r="KQS472" s="17"/>
      <c r="KQT472" s="17"/>
      <c r="KQU472" s="17"/>
      <c r="KQV472" s="17"/>
      <c r="KQW472" s="17"/>
      <c r="KQX472" s="17"/>
      <c r="KQY472" s="17"/>
      <c r="KQZ472" s="17"/>
      <c r="KRA472" s="17"/>
      <c r="KRB472" s="17"/>
      <c r="KRC472" s="17"/>
      <c r="KRD472" s="17"/>
      <c r="KRE472" s="17"/>
      <c r="KRF472" s="17"/>
      <c r="KRG472" s="17"/>
      <c r="KRH472" s="17"/>
      <c r="KRI472" s="17"/>
      <c r="KRJ472" s="17"/>
      <c r="KRK472" s="17"/>
      <c r="KRL472" s="17"/>
      <c r="KRM472" s="17"/>
      <c r="KRN472" s="17"/>
      <c r="KRO472" s="17"/>
      <c r="KRP472" s="17"/>
      <c r="KRQ472" s="17"/>
      <c r="KRR472" s="17"/>
      <c r="KRS472" s="17"/>
      <c r="KRT472" s="17"/>
      <c r="KRU472" s="17"/>
      <c r="KRV472" s="17"/>
      <c r="KRW472" s="17"/>
      <c r="KRX472" s="17"/>
      <c r="KRY472" s="17"/>
      <c r="KRZ472" s="17"/>
      <c r="KSA472" s="17"/>
      <c r="KSB472" s="17"/>
      <c r="KSC472" s="17"/>
      <c r="KSD472" s="17"/>
      <c r="KSE472" s="17"/>
      <c r="KSF472" s="17"/>
      <c r="KSG472" s="17"/>
      <c r="KSH472" s="17"/>
      <c r="KSI472" s="17"/>
      <c r="KSJ472" s="17"/>
      <c r="KSK472" s="17"/>
      <c r="KSL472" s="17"/>
      <c r="KSM472" s="17"/>
      <c r="KSN472" s="17"/>
      <c r="KSO472" s="17"/>
      <c r="KSP472" s="17"/>
      <c r="KSQ472" s="17"/>
      <c r="KSR472" s="17"/>
      <c r="KSS472" s="17"/>
      <c r="KST472" s="17"/>
      <c r="KSU472" s="17"/>
      <c r="KSV472" s="17"/>
      <c r="KSW472" s="17"/>
      <c r="KSX472" s="17"/>
      <c r="KSY472" s="17"/>
      <c r="KSZ472" s="17"/>
      <c r="KTA472" s="17"/>
      <c r="KTB472" s="17"/>
      <c r="KTC472" s="17"/>
      <c r="KTD472" s="17"/>
      <c r="KTE472" s="17"/>
      <c r="KTF472" s="17"/>
      <c r="KTG472" s="17"/>
      <c r="KTH472" s="17"/>
      <c r="KTI472" s="17"/>
      <c r="KTJ472" s="17"/>
      <c r="KTK472" s="17"/>
      <c r="KTL472" s="17"/>
      <c r="KTM472" s="17"/>
      <c r="KTN472" s="17"/>
      <c r="KTO472" s="17"/>
      <c r="KTP472" s="17"/>
      <c r="KTQ472" s="17"/>
      <c r="KTR472" s="17"/>
      <c r="KTS472" s="17"/>
      <c r="KTT472" s="17"/>
      <c r="KTU472" s="17"/>
      <c r="KTV472" s="17"/>
      <c r="KTW472" s="17"/>
      <c r="KTX472" s="17"/>
      <c r="KTY472" s="17"/>
      <c r="KTZ472" s="17"/>
      <c r="KUA472" s="17"/>
      <c r="KUB472" s="17"/>
      <c r="KUC472" s="17"/>
      <c r="KUD472" s="17"/>
      <c r="KUE472" s="17"/>
      <c r="KUF472" s="17"/>
      <c r="KUG472" s="17"/>
      <c r="KUH472" s="17"/>
      <c r="KUI472" s="17"/>
      <c r="KUJ472" s="17"/>
      <c r="KUK472" s="17"/>
      <c r="KUL472" s="17"/>
      <c r="KUM472" s="17"/>
      <c r="KUN472" s="17"/>
      <c r="KUO472" s="17"/>
      <c r="KUP472" s="17"/>
      <c r="KUQ472" s="17"/>
      <c r="KUR472" s="17"/>
      <c r="KUS472" s="17"/>
      <c r="KUT472" s="17"/>
      <c r="KUU472" s="17"/>
      <c r="KUV472" s="17"/>
      <c r="KUW472" s="17"/>
      <c r="KUX472" s="17"/>
      <c r="KUY472" s="17"/>
      <c r="KUZ472" s="17"/>
      <c r="KVA472" s="17"/>
      <c r="KVB472" s="17"/>
      <c r="KVC472" s="17"/>
      <c r="KVD472" s="17"/>
      <c r="KVE472" s="17"/>
      <c r="KVF472" s="17"/>
      <c r="KVG472" s="17"/>
      <c r="KVH472" s="17"/>
      <c r="KVI472" s="17"/>
      <c r="KVJ472" s="17"/>
      <c r="KVK472" s="17"/>
      <c r="KVL472" s="17"/>
      <c r="KVM472" s="17"/>
      <c r="KVN472" s="17"/>
      <c r="KVO472" s="17"/>
      <c r="KVP472" s="17"/>
      <c r="KVQ472" s="17"/>
      <c r="KVR472" s="17"/>
      <c r="KVS472" s="17"/>
      <c r="KVT472" s="17"/>
      <c r="KVU472" s="17"/>
      <c r="KVV472" s="17"/>
      <c r="KVW472" s="17"/>
      <c r="KVX472" s="17"/>
      <c r="KVY472" s="17"/>
      <c r="KVZ472" s="17"/>
      <c r="KWA472" s="17"/>
      <c r="KWB472" s="17"/>
      <c r="KWC472" s="17"/>
      <c r="KWD472" s="17"/>
      <c r="KWE472" s="17"/>
      <c r="KWF472" s="17"/>
      <c r="KWG472" s="17"/>
      <c r="KWH472" s="17"/>
      <c r="KWI472" s="17"/>
      <c r="KWJ472" s="17"/>
      <c r="KWK472" s="17"/>
      <c r="KWL472" s="17"/>
      <c r="KWM472" s="17"/>
      <c r="KWN472" s="17"/>
      <c r="KWO472" s="17"/>
      <c r="KWP472" s="17"/>
      <c r="KWQ472" s="17"/>
      <c r="KWR472" s="17"/>
      <c r="KWS472" s="17"/>
      <c r="KWT472" s="17"/>
      <c r="KWU472" s="17"/>
      <c r="KWV472" s="17"/>
      <c r="KWW472" s="17"/>
      <c r="KWX472" s="17"/>
      <c r="KWY472" s="17"/>
      <c r="KWZ472" s="17"/>
      <c r="KXA472" s="17"/>
      <c r="KXB472" s="17"/>
      <c r="KXC472" s="17"/>
      <c r="KXD472" s="17"/>
      <c r="KXE472" s="17"/>
      <c r="KXF472" s="17"/>
      <c r="KXG472" s="17"/>
      <c r="KXH472" s="17"/>
      <c r="KXI472" s="17"/>
      <c r="KXJ472" s="17"/>
      <c r="KXK472" s="17"/>
      <c r="KXL472" s="17"/>
      <c r="KXM472" s="17"/>
      <c r="KXN472" s="17"/>
      <c r="KXO472" s="17"/>
      <c r="KXP472" s="17"/>
      <c r="KXQ472" s="17"/>
      <c r="KXR472" s="17"/>
      <c r="KXS472" s="17"/>
      <c r="KXT472" s="17"/>
      <c r="KXU472" s="17"/>
      <c r="KXV472" s="17"/>
      <c r="KXW472" s="17"/>
      <c r="KXX472" s="17"/>
      <c r="KXY472" s="17"/>
      <c r="KXZ472" s="17"/>
      <c r="KYA472" s="17"/>
      <c r="KYB472" s="17"/>
      <c r="KYC472" s="17"/>
      <c r="KYD472" s="17"/>
      <c r="KYE472" s="17"/>
      <c r="KYF472" s="17"/>
      <c r="KYG472" s="17"/>
      <c r="KYH472" s="17"/>
      <c r="KYI472" s="17"/>
      <c r="KYJ472" s="17"/>
      <c r="KYK472" s="17"/>
      <c r="KYL472" s="17"/>
      <c r="KYM472" s="17"/>
      <c r="KYN472" s="17"/>
      <c r="KYO472" s="17"/>
      <c r="KYP472" s="17"/>
      <c r="KYQ472" s="17"/>
      <c r="KYR472" s="17"/>
      <c r="KYS472" s="17"/>
      <c r="KYT472" s="17"/>
      <c r="KYU472" s="17"/>
      <c r="KYV472" s="17"/>
      <c r="KYW472" s="17"/>
      <c r="KYX472" s="17"/>
      <c r="KYY472" s="17"/>
      <c r="KYZ472" s="17"/>
      <c r="KZA472" s="17"/>
      <c r="KZB472" s="17"/>
      <c r="KZC472" s="17"/>
      <c r="KZD472" s="17"/>
      <c r="KZE472" s="17"/>
      <c r="KZF472" s="17"/>
      <c r="KZG472" s="17"/>
      <c r="KZH472" s="17"/>
      <c r="KZI472" s="17"/>
      <c r="KZJ472" s="17"/>
      <c r="KZK472" s="17"/>
      <c r="KZL472" s="17"/>
      <c r="KZM472" s="17"/>
      <c r="KZN472" s="17"/>
      <c r="KZO472" s="17"/>
      <c r="KZP472" s="17"/>
      <c r="KZQ472" s="17"/>
      <c r="KZR472" s="17"/>
      <c r="KZS472" s="17"/>
      <c r="KZT472" s="17"/>
      <c r="KZU472" s="17"/>
      <c r="KZV472" s="17"/>
      <c r="KZW472" s="17"/>
      <c r="KZX472" s="17"/>
      <c r="KZY472" s="17"/>
      <c r="KZZ472" s="17"/>
      <c r="LAA472" s="17"/>
      <c r="LAB472" s="17"/>
      <c r="LAC472" s="17"/>
      <c r="LAD472" s="17"/>
      <c r="LAE472" s="17"/>
      <c r="LAF472" s="17"/>
      <c r="LAG472" s="17"/>
      <c r="LAH472" s="17"/>
      <c r="LAI472" s="17"/>
      <c r="LAJ472" s="17"/>
      <c r="LAK472" s="17"/>
      <c r="LAL472" s="17"/>
      <c r="LAM472" s="17"/>
      <c r="LAN472" s="17"/>
      <c r="LAO472" s="17"/>
      <c r="LAP472" s="17"/>
      <c r="LAQ472" s="17"/>
      <c r="LAR472" s="17"/>
      <c r="LAS472" s="17"/>
      <c r="LAT472" s="17"/>
      <c r="LAU472" s="17"/>
      <c r="LAV472" s="17"/>
      <c r="LAW472" s="17"/>
      <c r="LAX472" s="17"/>
      <c r="LAY472" s="17"/>
      <c r="LAZ472" s="17"/>
      <c r="LBA472" s="17"/>
      <c r="LBB472" s="17"/>
      <c r="LBC472" s="17"/>
      <c r="LBD472" s="17"/>
      <c r="LBE472" s="17"/>
      <c r="LBF472" s="17"/>
      <c r="LBG472" s="17"/>
      <c r="LBH472" s="17"/>
      <c r="LBI472" s="17"/>
      <c r="LBJ472" s="17"/>
      <c r="LBK472" s="17"/>
      <c r="LBL472" s="17"/>
      <c r="LBM472" s="17"/>
      <c r="LBN472" s="17"/>
      <c r="LBO472" s="17"/>
      <c r="LBP472" s="17"/>
      <c r="LBQ472" s="17"/>
      <c r="LBR472" s="17"/>
      <c r="LBS472" s="17"/>
      <c r="LBT472" s="17"/>
      <c r="LBU472" s="17"/>
      <c r="LBV472" s="17"/>
      <c r="LBW472" s="17"/>
      <c r="LBX472" s="17"/>
      <c r="LBY472" s="17"/>
      <c r="LBZ472" s="17"/>
      <c r="LCA472" s="17"/>
      <c r="LCB472" s="17"/>
      <c r="LCC472" s="17"/>
      <c r="LCD472" s="17"/>
      <c r="LCE472" s="17"/>
      <c r="LCF472" s="17"/>
      <c r="LCG472" s="17"/>
      <c r="LCH472" s="17"/>
      <c r="LCI472" s="17"/>
      <c r="LCJ472" s="17"/>
      <c r="LCK472" s="17"/>
      <c r="LCL472" s="17"/>
      <c r="LCM472" s="17"/>
      <c r="LCN472" s="17"/>
      <c r="LCO472" s="17"/>
      <c r="LCP472" s="17"/>
      <c r="LCQ472" s="17"/>
      <c r="LCR472" s="17"/>
      <c r="LCS472" s="17"/>
      <c r="LCT472" s="17"/>
      <c r="LCU472" s="17"/>
      <c r="LCV472" s="17"/>
      <c r="LCW472" s="17"/>
      <c r="LCX472" s="17"/>
      <c r="LCY472" s="17"/>
      <c r="LCZ472" s="17"/>
      <c r="LDA472" s="17"/>
      <c r="LDB472" s="17"/>
      <c r="LDC472" s="17"/>
      <c r="LDD472" s="17"/>
      <c r="LDE472" s="17"/>
      <c r="LDF472" s="17"/>
      <c r="LDG472" s="17"/>
      <c r="LDH472" s="17"/>
      <c r="LDI472" s="17"/>
      <c r="LDJ472" s="17"/>
      <c r="LDK472" s="17"/>
      <c r="LDL472" s="17"/>
      <c r="LDM472" s="17"/>
      <c r="LDN472" s="17"/>
      <c r="LDO472" s="17"/>
      <c r="LDP472" s="17"/>
      <c r="LDQ472" s="17"/>
      <c r="LDR472" s="17"/>
      <c r="LDS472" s="17"/>
      <c r="LDT472" s="17"/>
      <c r="LDU472" s="17"/>
      <c r="LDV472" s="17"/>
      <c r="LDW472" s="17"/>
      <c r="LDX472" s="17"/>
      <c r="LDY472" s="17"/>
      <c r="LDZ472" s="17"/>
      <c r="LEA472" s="17"/>
      <c r="LEB472" s="17"/>
      <c r="LEC472" s="17"/>
      <c r="LED472" s="17"/>
      <c r="LEE472" s="17"/>
      <c r="LEF472" s="17"/>
      <c r="LEG472" s="17"/>
      <c r="LEH472" s="17"/>
      <c r="LEI472" s="17"/>
      <c r="LEJ472" s="17"/>
      <c r="LEK472" s="17"/>
      <c r="LEL472" s="17"/>
      <c r="LEM472" s="17"/>
      <c r="LEN472" s="17"/>
      <c r="LEO472" s="17"/>
      <c r="LEP472" s="17"/>
      <c r="LEQ472" s="17"/>
      <c r="LER472" s="17"/>
      <c r="LES472" s="17"/>
      <c r="LET472" s="17"/>
      <c r="LEU472" s="17"/>
      <c r="LEV472" s="17"/>
      <c r="LEW472" s="17"/>
      <c r="LEX472" s="17"/>
      <c r="LEY472" s="17"/>
      <c r="LEZ472" s="17"/>
      <c r="LFA472" s="17"/>
      <c r="LFB472" s="17"/>
      <c r="LFC472" s="17"/>
      <c r="LFD472" s="17"/>
      <c r="LFE472" s="17"/>
      <c r="LFF472" s="17"/>
      <c r="LFG472" s="17"/>
      <c r="LFH472" s="17"/>
      <c r="LFI472" s="17"/>
      <c r="LFJ472" s="17"/>
      <c r="LFK472" s="17"/>
      <c r="LFL472" s="17"/>
      <c r="LFM472" s="17"/>
      <c r="LFN472" s="17"/>
      <c r="LFO472" s="17"/>
      <c r="LFP472" s="17"/>
      <c r="LFQ472" s="17"/>
      <c r="LFR472" s="17"/>
      <c r="LFS472" s="17"/>
      <c r="LFT472" s="17"/>
      <c r="LFU472" s="17"/>
      <c r="LFV472" s="17"/>
      <c r="LFW472" s="17"/>
      <c r="LFX472" s="17"/>
      <c r="LFY472" s="17"/>
      <c r="LFZ472" s="17"/>
      <c r="LGA472" s="17"/>
      <c r="LGB472" s="17"/>
      <c r="LGC472" s="17"/>
      <c r="LGD472" s="17"/>
      <c r="LGE472" s="17"/>
      <c r="LGF472" s="17"/>
      <c r="LGG472" s="17"/>
      <c r="LGH472" s="17"/>
      <c r="LGI472" s="17"/>
      <c r="LGJ472" s="17"/>
      <c r="LGK472" s="17"/>
      <c r="LGL472" s="17"/>
      <c r="LGM472" s="17"/>
      <c r="LGN472" s="17"/>
      <c r="LGO472" s="17"/>
      <c r="LGP472" s="17"/>
      <c r="LGQ472" s="17"/>
      <c r="LGR472" s="17"/>
      <c r="LGS472" s="17"/>
      <c r="LGT472" s="17"/>
      <c r="LGU472" s="17"/>
      <c r="LGV472" s="17"/>
      <c r="LGW472" s="17"/>
      <c r="LGX472" s="17"/>
      <c r="LGY472" s="17"/>
      <c r="LGZ472" s="17"/>
      <c r="LHA472" s="17"/>
      <c r="LHB472" s="17"/>
      <c r="LHC472" s="17"/>
      <c r="LHD472" s="17"/>
      <c r="LHE472" s="17"/>
      <c r="LHF472" s="17"/>
      <c r="LHG472" s="17"/>
      <c r="LHH472" s="17"/>
      <c r="LHI472" s="17"/>
      <c r="LHJ472" s="17"/>
      <c r="LHK472" s="17"/>
      <c r="LHL472" s="17"/>
      <c r="LHM472" s="17"/>
      <c r="LHN472" s="17"/>
      <c r="LHO472" s="17"/>
      <c r="LHP472" s="17"/>
      <c r="LHQ472" s="17"/>
      <c r="LHR472" s="17"/>
      <c r="LHS472" s="17"/>
      <c r="LHT472" s="17"/>
      <c r="LHU472" s="17"/>
      <c r="LHV472" s="17"/>
      <c r="LHW472" s="17"/>
      <c r="LHX472" s="17"/>
      <c r="LHY472" s="17"/>
      <c r="LHZ472" s="17"/>
      <c r="LIA472" s="17"/>
      <c r="LIB472" s="17"/>
      <c r="LIC472" s="17"/>
      <c r="LID472" s="17"/>
      <c r="LIE472" s="17"/>
      <c r="LIF472" s="17"/>
      <c r="LIG472" s="17"/>
      <c r="LIH472" s="17"/>
      <c r="LII472" s="17"/>
      <c r="LIJ472" s="17"/>
      <c r="LIK472" s="17"/>
      <c r="LIL472" s="17"/>
      <c r="LIM472" s="17"/>
      <c r="LIN472" s="17"/>
      <c r="LIO472" s="17"/>
      <c r="LIP472" s="17"/>
      <c r="LIQ472" s="17"/>
      <c r="LIR472" s="17"/>
      <c r="LIS472" s="17"/>
      <c r="LIT472" s="17"/>
      <c r="LIU472" s="17"/>
      <c r="LIV472" s="17"/>
      <c r="LIW472" s="17"/>
      <c r="LIX472" s="17"/>
      <c r="LIY472" s="17"/>
      <c r="LIZ472" s="17"/>
      <c r="LJA472" s="17"/>
      <c r="LJB472" s="17"/>
      <c r="LJC472" s="17"/>
      <c r="LJD472" s="17"/>
      <c r="LJE472" s="17"/>
      <c r="LJF472" s="17"/>
      <c r="LJG472" s="17"/>
      <c r="LJH472" s="17"/>
      <c r="LJI472" s="17"/>
      <c r="LJJ472" s="17"/>
      <c r="LJK472" s="17"/>
      <c r="LJL472" s="17"/>
      <c r="LJM472" s="17"/>
      <c r="LJN472" s="17"/>
      <c r="LJO472" s="17"/>
      <c r="LJP472" s="17"/>
      <c r="LJQ472" s="17"/>
      <c r="LJR472" s="17"/>
      <c r="LJS472" s="17"/>
      <c r="LJT472" s="17"/>
      <c r="LJU472" s="17"/>
      <c r="LJV472" s="17"/>
      <c r="LJW472" s="17"/>
      <c r="LJX472" s="17"/>
      <c r="LJY472" s="17"/>
      <c r="LJZ472" s="17"/>
      <c r="LKA472" s="17"/>
      <c r="LKB472" s="17"/>
      <c r="LKC472" s="17"/>
      <c r="LKD472" s="17"/>
      <c r="LKE472" s="17"/>
      <c r="LKF472" s="17"/>
      <c r="LKG472" s="17"/>
      <c r="LKH472" s="17"/>
      <c r="LKI472" s="17"/>
      <c r="LKJ472" s="17"/>
      <c r="LKK472" s="17"/>
      <c r="LKL472" s="17"/>
      <c r="LKM472" s="17"/>
      <c r="LKN472" s="17"/>
      <c r="LKO472" s="17"/>
      <c r="LKP472" s="17"/>
      <c r="LKQ472" s="17"/>
      <c r="LKR472" s="17"/>
      <c r="LKS472" s="17"/>
      <c r="LKT472" s="17"/>
      <c r="LKU472" s="17"/>
      <c r="LKV472" s="17"/>
      <c r="LKW472" s="17"/>
      <c r="LKX472" s="17"/>
      <c r="LKY472" s="17"/>
      <c r="LKZ472" s="17"/>
      <c r="LLA472" s="17"/>
      <c r="LLB472" s="17"/>
      <c r="LLC472" s="17"/>
      <c r="LLD472" s="17"/>
      <c r="LLE472" s="17"/>
      <c r="LLF472" s="17"/>
      <c r="LLG472" s="17"/>
      <c r="LLH472" s="17"/>
      <c r="LLI472" s="17"/>
      <c r="LLJ472" s="17"/>
      <c r="LLK472" s="17"/>
      <c r="LLL472" s="17"/>
      <c r="LLM472" s="17"/>
      <c r="LLN472" s="17"/>
      <c r="LLO472" s="17"/>
      <c r="LLP472" s="17"/>
      <c r="LLQ472" s="17"/>
      <c r="LLR472" s="17"/>
      <c r="LLS472" s="17"/>
      <c r="LLT472" s="17"/>
      <c r="LLU472" s="17"/>
      <c r="LLV472" s="17"/>
      <c r="LLW472" s="17"/>
      <c r="LLX472" s="17"/>
      <c r="LLY472" s="17"/>
      <c r="LLZ472" s="17"/>
      <c r="LMA472" s="17"/>
      <c r="LMB472" s="17"/>
      <c r="LMC472" s="17"/>
      <c r="LMD472" s="17"/>
      <c r="LME472" s="17"/>
      <c r="LMF472" s="17"/>
      <c r="LMG472" s="17"/>
      <c r="LMH472" s="17"/>
      <c r="LMI472" s="17"/>
      <c r="LMJ472" s="17"/>
      <c r="LMK472" s="17"/>
      <c r="LML472" s="17"/>
      <c r="LMM472" s="17"/>
      <c r="LMN472" s="17"/>
      <c r="LMO472" s="17"/>
      <c r="LMP472" s="17"/>
      <c r="LMQ472" s="17"/>
      <c r="LMR472" s="17"/>
      <c r="LMS472" s="17"/>
      <c r="LMT472" s="17"/>
      <c r="LMU472" s="17"/>
      <c r="LMV472" s="17"/>
      <c r="LMW472" s="17"/>
      <c r="LMX472" s="17"/>
      <c r="LMY472" s="17"/>
      <c r="LMZ472" s="17"/>
      <c r="LNA472" s="17"/>
      <c r="LNB472" s="17"/>
      <c r="LNC472" s="17"/>
      <c r="LND472" s="17"/>
      <c r="LNE472" s="17"/>
      <c r="LNF472" s="17"/>
      <c r="LNG472" s="17"/>
      <c r="LNH472" s="17"/>
      <c r="LNI472" s="17"/>
      <c r="LNJ472" s="17"/>
      <c r="LNK472" s="17"/>
      <c r="LNL472" s="17"/>
      <c r="LNM472" s="17"/>
      <c r="LNN472" s="17"/>
      <c r="LNO472" s="17"/>
      <c r="LNP472" s="17"/>
      <c r="LNQ472" s="17"/>
      <c r="LNR472" s="17"/>
      <c r="LNS472" s="17"/>
      <c r="LNT472" s="17"/>
      <c r="LNU472" s="17"/>
      <c r="LNV472" s="17"/>
      <c r="LNW472" s="17"/>
      <c r="LNX472" s="17"/>
      <c r="LNY472" s="17"/>
      <c r="LNZ472" s="17"/>
      <c r="LOA472" s="17"/>
      <c r="LOB472" s="17"/>
      <c r="LOC472" s="17"/>
      <c r="LOD472" s="17"/>
      <c r="LOE472" s="17"/>
      <c r="LOF472" s="17"/>
      <c r="LOG472" s="17"/>
      <c r="LOH472" s="17"/>
      <c r="LOI472" s="17"/>
      <c r="LOJ472" s="17"/>
      <c r="LOK472" s="17"/>
      <c r="LOL472" s="17"/>
      <c r="LOM472" s="17"/>
      <c r="LON472" s="17"/>
      <c r="LOO472" s="17"/>
      <c r="LOP472" s="17"/>
      <c r="LOQ472" s="17"/>
      <c r="LOR472" s="17"/>
      <c r="LOS472" s="17"/>
      <c r="LOT472" s="17"/>
      <c r="LOU472" s="17"/>
      <c r="LOV472" s="17"/>
      <c r="LOW472" s="17"/>
      <c r="LOX472" s="17"/>
      <c r="LOY472" s="17"/>
      <c r="LOZ472" s="17"/>
      <c r="LPA472" s="17"/>
      <c r="LPB472" s="17"/>
      <c r="LPC472" s="17"/>
      <c r="LPD472" s="17"/>
      <c r="LPE472" s="17"/>
      <c r="LPF472" s="17"/>
      <c r="LPG472" s="17"/>
      <c r="LPH472" s="17"/>
      <c r="LPI472" s="17"/>
      <c r="LPJ472" s="17"/>
      <c r="LPK472" s="17"/>
      <c r="LPL472" s="17"/>
      <c r="LPM472" s="17"/>
      <c r="LPN472" s="17"/>
      <c r="LPO472" s="17"/>
      <c r="LPP472" s="17"/>
      <c r="LPQ472" s="17"/>
      <c r="LPR472" s="17"/>
      <c r="LPS472" s="17"/>
      <c r="LPT472" s="17"/>
      <c r="LPU472" s="17"/>
      <c r="LPV472" s="17"/>
      <c r="LPW472" s="17"/>
      <c r="LPX472" s="17"/>
      <c r="LPY472" s="17"/>
      <c r="LPZ472" s="17"/>
      <c r="LQA472" s="17"/>
      <c r="LQB472" s="17"/>
      <c r="LQC472" s="17"/>
      <c r="LQD472" s="17"/>
      <c r="LQE472" s="17"/>
      <c r="LQF472" s="17"/>
      <c r="LQG472" s="17"/>
      <c r="LQH472" s="17"/>
      <c r="LQI472" s="17"/>
      <c r="LQJ472" s="17"/>
      <c r="LQK472" s="17"/>
      <c r="LQL472" s="17"/>
      <c r="LQM472" s="17"/>
      <c r="LQN472" s="17"/>
      <c r="LQO472" s="17"/>
      <c r="LQP472" s="17"/>
      <c r="LQQ472" s="17"/>
      <c r="LQR472" s="17"/>
      <c r="LQS472" s="17"/>
      <c r="LQT472" s="17"/>
      <c r="LQU472" s="17"/>
      <c r="LQV472" s="17"/>
      <c r="LQW472" s="17"/>
      <c r="LQX472" s="17"/>
      <c r="LQY472" s="17"/>
      <c r="LQZ472" s="17"/>
      <c r="LRA472" s="17"/>
      <c r="LRB472" s="17"/>
      <c r="LRC472" s="17"/>
      <c r="LRD472" s="17"/>
      <c r="LRE472" s="17"/>
      <c r="LRF472" s="17"/>
      <c r="LRG472" s="17"/>
      <c r="LRH472" s="17"/>
      <c r="LRI472" s="17"/>
      <c r="LRJ472" s="17"/>
      <c r="LRK472" s="17"/>
      <c r="LRL472" s="17"/>
      <c r="LRM472" s="17"/>
      <c r="LRN472" s="17"/>
      <c r="LRO472" s="17"/>
      <c r="LRP472" s="17"/>
      <c r="LRQ472" s="17"/>
      <c r="LRR472" s="17"/>
      <c r="LRS472" s="17"/>
      <c r="LRT472" s="17"/>
      <c r="LRU472" s="17"/>
      <c r="LRV472" s="17"/>
      <c r="LRW472" s="17"/>
      <c r="LRX472" s="17"/>
      <c r="LRY472" s="17"/>
      <c r="LRZ472" s="17"/>
      <c r="LSA472" s="17"/>
      <c r="LSB472" s="17"/>
      <c r="LSC472" s="17"/>
      <c r="LSD472" s="17"/>
      <c r="LSE472" s="17"/>
      <c r="LSF472" s="17"/>
      <c r="LSG472" s="17"/>
      <c r="LSH472" s="17"/>
      <c r="LSI472" s="17"/>
      <c r="LSJ472" s="17"/>
      <c r="LSK472" s="17"/>
      <c r="LSL472" s="17"/>
      <c r="LSM472" s="17"/>
      <c r="LSN472" s="17"/>
      <c r="LSO472" s="17"/>
      <c r="LSP472" s="17"/>
      <c r="LSQ472" s="17"/>
      <c r="LSR472" s="17"/>
      <c r="LSS472" s="17"/>
      <c r="LST472" s="17"/>
      <c r="LSU472" s="17"/>
      <c r="LSV472" s="17"/>
      <c r="LSW472" s="17"/>
      <c r="LSX472" s="17"/>
      <c r="LSY472" s="17"/>
      <c r="LSZ472" s="17"/>
      <c r="LTA472" s="17"/>
      <c r="LTB472" s="17"/>
      <c r="LTC472" s="17"/>
      <c r="LTD472" s="17"/>
      <c r="LTE472" s="17"/>
      <c r="LTF472" s="17"/>
      <c r="LTG472" s="17"/>
      <c r="LTH472" s="17"/>
      <c r="LTI472" s="17"/>
      <c r="LTJ472" s="17"/>
      <c r="LTK472" s="17"/>
      <c r="LTL472" s="17"/>
      <c r="LTM472" s="17"/>
      <c r="LTN472" s="17"/>
      <c r="LTO472" s="17"/>
      <c r="LTP472" s="17"/>
      <c r="LTQ472" s="17"/>
      <c r="LTR472" s="17"/>
      <c r="LTS472" s="17"/>
      <c r="LTT472" s="17"/>
      <c r="LTU472" s="17"/>
      <c r="LTV472" s="17"/>
      <c r="LTW472" s="17"/>
      <c r="LTX472" s="17"/>
      <c r="LTY472" s="17"/>
      <c r="LTZ472" s="17"/>
      <c r="LUA472" s="17"/>
      <c r="LUB472" s="17"/>
      <c r="LUC472" s="17"/>
      <c r="LUD472" s="17"/>
      <c r="LUE472" s="17"/>
      <c r="LUF472" s="17"/>
      <c r="LUG472" s="17"/>
      <c r="LUH472" s="17"/>
      <c r="LUI472" s="17"/>
      <c r="LUJ472" s="17"/>
      <c r="LUK472" s="17"/>
      <c r="LUL472" s="17"/>
      <c r="LUM472" s="17"/>
      <c r="LUN472" s="17"/>
      <c r="LUO472" s="17"/>
      <c r="LUP472" s="17"/>
      <c r="LUQ472" s="17"/>
      <c r="LUR472" s="17"/>
      <c r="LUS472" s="17"/>
      <c r="LUT472" s="17"/>
      <c r="LUU472" s="17"/>
      <c r="LUV472" s="17"/>
      <c r="LUW472" s="17"/>
      <c r="LUX472" s="17"/>
      <c r="LUY472" s="17"/>
      <c r="LUZ472" s="17"/>
      <c r="LVA472" s="17"/>
      <c r="LVB472" s="17"/>
      <c r="LVC472" s="17"/>
      <c r="LVD472" s="17"/>
      <c r="LVE472" s="17"/>
      <c r="LVF472" s="17"/>
      <c r="LVG472" s="17"/>
      <c r="LVH472" s="17"/>
      <c r="LVI472" s="17"/>
      <c r="LVJ472" s="17"/>
      <c r="LVK472" s="17"/>
      <c r="LVL472" s="17"/>
      <c r="LVM472" s="17"/>
      <c r="LVN472" s="17"/>
      <c r="LVO472" s="17"/>
      <c r="LVP472" s="17"/>
      <c r="LVQ472" s="17"/>
      <c r="LVR472" s="17"/>
      <c r="LVS472" s="17"/>
      <c r="LVT472" s="17"/>
      <c r="LVU472" s="17"/>
      <c r="LVV472" s="17"/>
      <c r="LVW472" s="17"/>
      <c r="LVX472" s="17"/>
      <c r="LVY472" s="17"/>
      <c r="LVZ472" s="17"/>
      <c r="LWA472" s="17"/>
      <c r="LWB472" s="17"/>
      <c r="LWC472" s="17"/>
      <c r="LWD472" s="17"/>
      <c r="LWE472" s="17"/>
      <c r="LWF472" s="17"/>
      <c r="LWG472" s="17"/>
      <c r="LWH472" s="17"/>
      <c r="LWI472" s="17"/>
      <c r="LWJ472" s="17"/>
      <c r="LWK472" s="17"/>
      <c r="LWL472" s="17"/>
      <c r="LWM472" s="17"/>
      <c r="LWN472" s="17"/>
      <c r="LWO472" s="17"/>
      <c r="LWP472" s="17"/>
      <c r="LWQ472" s="17"/>
      <c r="LWR472" s="17"/>
      <c r="LWS472" s="17"/>
      <c r="LWT472" s="17"/>
      <c r="LWU472" s="17"/>
      <c r="LWV472" s="17"/>
      <c r="LWW472" s="17"/>
      <c r="LWX472" s="17"/>
      <c r="LWY472" s="17"/>
      <c r="LWZ472" s="17"/>
      <c r="LXA472" s="17"/>
      <c r="LXB472" s="17"/>
      <c r="LXC472" s="17"/>
      <c r="LXD472" s="17"/>
      <c r="LXE472" s="17"/>
      <c r="LXF472" s="17"/>
      <c r="LXG472" s="17"/>
      <c r="LXH472" s="17"/>
      <c r="LXI472" s="17"/>
      <c r="LXJ472" s="17"/>
      <c r="LXK472" s="17"/>
      <c r="LXL472" s="17"/>
      <c r="LXM472" s="17"/>
      <c r="LXN472" s="17"/>
      <c r="LXO472" s="17"/>
      <c r="LXP472" s="17"/>
      <c r="LXQ472" s="17"/>
      <c r="LXR472" s="17"/>
      <c r="LXS472" s="17"/>
      <c r="LXT472" s="17"/>
      <c r="LXU472" s="17"/>
      <c r="LXV472" s="17"/>
      <c r="LXW472" s="17"/>
      <c r="LXX472" s="17"/>
      <c r="LXY472" s="17"/>
      <c r="LXZ472" s="17"/>
      <c r="LYA472" s="17"/>
      <c r="LYB472" s="17"/>
      <c r="LYC472" s="17"/>
      <c r="LYD472" s="17"/>
      <c r="LYE472" s="17"/>
      <c r="LYF472" s="17"/>
      <c r="LYG472" s="17"/>
      <c r="LYH472" s="17"/>
      <c r="LYI472" s="17"/>
      <c r="LYJ472" s="17"/>
      <c r="LYK472" s="17"/>
      <c r="LYL472" s="17"/>
      <c r="LYM472" s="17"/>
      <c r="LYN472" s="17"/>
      <c r="LYO472" s="17"/>
      <c r="LYP472" s="17"/>
      <c r="LYQ472" s="17"/>
      <c r="LYR472" s="17"/>
      <c r="LYS472" s="17"/>
      <c r="LYT472" s="17"/>
      <c r="LYU472" s="17"/>
      <c r="LYV472" s="17"/>
      <c r="LYW472" s="17"/>
      <c r="LYX472" s="17"/>
      <c r="LYY472" s="17"/>
      <c r="LYZ472" s="17"/>
      <c r="LZA472" s="17"/>
      <c r="LZB472" s="17"/>
      <c r="LZC472" s="17"/>
      <c r="LZD472" s="17"/>
      <c r="LZE472" s="17"/>
      <c r="LZF472" s="17"/>
      <c r="LZG472" s="17"/>
      <c r="LZH472" s="17"/>
      <c r="LZI472" s="17"/>
      <c r="LZJ472" s="17"/>
      <c r="LZK472" s="17"/>
      <c r="LZL472" s="17"/>
      <c r="LZM472" s="17"/>
      <c r="LZN472" s="17"/>
      <c r="LZO472" s="17"/>
      <c r="LZP472" s="17"/>
      <c r="LZQ472" s="17"/>
      <c r="LZR472" s="17"/>
      <c r="LZS472" s="17"/>
      <c r="LZT472" s="17"/>
      <c r="LZU472" s="17"/>
      <c r="LZV472" s="17"/>
      <c r="LZW472" s="17"/>
      <c r="LZX472" s="17"/>
      <c r="LZY472" s="17"/>
      <c r="LZZ472" s="17"/>
      <c r="MAA472" s="17"/>
      <c r="MAB472" s="17"/>
      <c r="MAC472" s="17"/>
      <c r="MAD472" s="17"/>
      <c r="MAE472" s="17"/>
      <c r="MAF472" s="17"/>
      <c r="MAG472" s="17"/>
      <c r="MAH472" s="17"/>
      <c r="MAI472" s="17"/>
      <c r="MAJ472" s="17"/>
      <c r="MAK472" s="17"/>
      <c r="MAL472" s="17"/>
      <c r="MAM472" s="17"/>
      <c r="MAN472" s="17"/>
      <c r="MAO472" s="17"/>
      <c r="MAP472" s="17"/>
      <c r="MAQ472" s="17"/>
      <c r="MAR472" s="17"/>
      <c r="MAS472" s="17"/>
      <c r="MAT472" s="17"/>
      <c r="MAU472" s="17"/>
      <c r="MAV472" s="17"/>
      <c r="MAW472" s="17"/>
      <c r="MAX472" s="17"/>
      <c r="MAY472" s="17"/>
      <c r="MAZ472" s="17"/>
      <c r="MBA472" s="17"/>
      <c r="MBB472" s="17"/>
      <c r="MBC472" s="17"/>
      <c r="MBD472" s="17"/>
      <c r="MBE472" s="17"/>
      <c r="MBF472" s="17"/>
      <c r="MBG472" s="17"/>
      <c r="MBH472" s="17"/>
      <c r="MBI472" s="17"/>
      <c r="MBJ472" s="17"/>
      <c r="MBK472" s="17"/>
      <c r="MBL472" s="17"/>
      <c r="MBM472" s="17"/>
      <c r="MBN472" s="17"/>
      <c r="MBO472" s="17"/>
      <c r="MBP472" s="17"/>
      <c r="MBQ472" s="17"/>
      <c r="MBR472" s="17"/>
      <c r="MBS472" s="17"/>
      <c r="MBT472" s="17"/>
      <c r="MBU472" s="17"/>
      <c r="MBV472" s="17"/>
      <c r="MBW472" s="17"/>
      <c r="MBX472" s="17"/>
      <c r="MBY472" s="17"/>
      <c r="MBZ472" s="17"/>
      <c r="MCA472" s="17"/>
      <c r="MCB472" s="17"/>
      <c r="MCC472" s="17"/>
      <c r="MCD472" s="17"/>
      <c r="MCE472" s="17"/>
      <c r="MCF472" s="17"/>
      <c r="MCG472" s="17"/>
      <c r="MCH472" s="17"/>
      <c r="MCI472" s="17"/>
      <c r="MCJ472" s="17"/>
      <c r="MCK472" s="17"/>
      <c r="MCL472" s="17"/>
      <c r="MCM472" s="17"/>
      <c r="MCN472" s="17"/>
      <c r="MCO472" s="17"/>
      <c r="MCP472" s="17"/>
      <c r="MCQ472" s="17"/>
      <c r="MCR472" s="17"/>
      <c r="MCS472" s="17"/>
      <c r="MCT472" s="17"/>
      <c r="MCU472" s="17"/>
      <c r="MCV472" s="17"/>
      <c r="MCW472" s="17"/>
      <c r="MCX472" s="17"/>
      <c r="MCY472" s="17"/>
      <c r="MCZ472" s="17"/>
      <c r="MDA472" s="17"/>
      <c r="MDB472" s="17"/>
      <c r="MDC472" s="17"/>
      <c r="MDD472" s="17"/>
      <c r="MDE472" s="17"/>
      <c r="MDF472" s="17"/>
      <c r="MDG472" s="17"/>
      <c r="MDH472" s="17"/>
      <c r="MDI472" s="17"/>
      <c r="MDJ472" s="17"/>
      <c r="MDK472" s="17"/>
      <c r="MDL472" s="17"/>
      <c r="MDM472" s="17"/>
      <c r="MDN472" s="17"/>
      <c r="MDO472" s="17"/>
      <c r="MDP472" s="17"/>
      <c r="MDQ472" s="17"/>
      <c r="MDR472" s="17"/>
      <c r="MDS472" s="17"/>
      <c r="MDT472" s="17"/>
      <c r="MDU472" s="17"/>
      <c r="MDV472" s="17"/>
      <c r="MDW472" s="17"/>
      <c r="MDX472" s="17"/>
      <c r="MDY472" s="17"/>
      <c r="MDZ472" s="17"/>
      <c r="MEA472" s="17"/>
      <c r="MEB472" s="17"/>
      <c r="MEC472" s="17"/>
      <c r="MED472" s="17"/>
      <c r="MEE472" s="17"/>
      <c r="MEF472" s="17"/>
      <c r="MEG472" s="17"/>
      <c r="MEH472" s="17"/>
      <c r="MEI472" s="17"/>
      <c r="MEJ472" s="17"/>
      <c r="MEK472" s="17"/>
      <c r="MEL472" s="17"/>
      <c r="MEM472" s="17"/>
      <c r="MEN472" s="17"/>
      <c r="MEO472" s="17"/>
      <c r="MEP472" s="17"/>
      <c r="MEQ472" s="17"/>
      <c r="MER472" s="17"/>
      <c r="MES472" s="17"/>
      <c r="MET472" s="17"/>
      <c r="MEU472" s="17"/>
      <c r="MEV472" s="17"/>
      <c r="MEW472" s="17"/>
      <c r="MEX472" s="17"/>
      <c r="MEY472" s="17"/>
      <c r="MEZ472" s="17"/>
      <c r="MFA472" s="17"/>
      <c r="MFB472" s="17"/>
      <c r="MFC472" s="17"/>
      <c r="MFD472" s="17"/>
      <c r="MFE472" s="17"/>
      <c r="MFF472" s="17"/>
      <c r="MFG472" s="17"/>
      <c r="MFH472" s="17"/>
      <c r="MFI472" s="17"/>
      <c r="MFJ472" s="17"/>
      <c r="MFK472" s="17"/>
      <c r="MFL472" s="17"/>
      <c r="MFM472" s="17"/>
      <c r="MFN472" s="17"/>
      <c r="MFO472" s="17"/>
      <c r="MFP472" s="17"/>
      <c r="MFQ472" s="17"/>
      <c r="MFR472" s="17"/>
      <c r="MFS472" s="17"/>
      <c r="MFT472" s="17"/>
      <c r="MFU472" s="17"/>
      <c r="MFV472" s="17"/>
      <c r="MFW472" s="17"/>
      <c r="MFX472" s="17"/>
      <c r="MFY472" s="17"/>
      <c r="MFZ472" s="17"/>
      <c r="MGA472" s="17"/>
      <c r="MGB472" s="17"/>
      <c r="MGC472" s="17"/>
      <c r="MGD472" s="17"/>
      <c r="MGE472" s="17"/>
      <c r="MGF472" s="17"/>
      <c r="MGG472" s="17"/>
      <c r="MGH472" s="17"/>
      <c r="MGI472" s="17"/>
      <c r="MGJ472" s="17"/>
      <c r="MGK472" s="17"/>
      <c r="MGL472" s="17"/>
      <c r="MGM472" s="17"/>
      <c r="MGN472" s="17"/>
      <c r="MGO472" s="17"/>
      <c r="MGP472" s="17"/>
      <c r="MGQ472" s="17"/>
      <c r="MGR472" s="17"/>
      <c r="MGS472" s="17"/>
      <c r="MGT472" s="17"/>
      <c r="MGU472" s="17"/>
      <c r="MGV472" s="17"/>
      <c r="MGW472" s="17"/>
      <c r="MGX472" s="17"/>
      <c r="MGY472" s="17"/>
      <c r="MGZ472" s="17"/>
      <c r="MHA472" s="17"/>
      <c r="MHB472" s="17"/>
      <c r="MHC472" s="17"/>
      <c r="MHD472" s="17"/>
      <c r="MHE472" s="17"/>
      <c r="MHF472" s="17"/>
      <c r="MHG472" s="17"/>
      <c r="MHH472" s="17"/>
      <c r="MHI472" s="17"/>
      <c r="MHJ472" s="17"/>
      <c r="MHK472" s="17"/>
      <c r="MHL472" s="17"/>
      <c r="MHM472" s="17"/>
      <c r="MHN472" s="17"/>
      <c r="MHO472" s="17"/>
      <c r="MHP472" s="17"/>
      <c r="MHQ472" s="17"/>
      <c r="MHR472" s="17"/>
      <c r="MHS472" s="17"/>
      <c r="MHT472" s="17"/>
      <c r="MHU472" s="17"/>
      <c r="MHV472" s="17"/>
      <c r="MHW472" s="17"/>
      <c r="MHX472" s="17"/>
      <c r="MHY472" s="17"/>
      <c r="MHZ472" s="17"/>
      <c r="MIA472" s="17"/>
      <c r="MIB472" s="17"/>
      <c r="MIC472" s="17"/>
      <c r="MID472" s="17"/>
      <c r="MIE472" s="17"/>
      <c r="MIF472" s="17"/>
      <c r="MIG472" s="17"/>
      <c r="MIH472" s="17"/>
      <c r="MII472" s="17"/>
      <c r="MIJ472" s="17"/>
      <c r="MIK472" s="17"/>
      <c r="MIL472" s="17"/>
      <c r="MIM472" s="17"/>
      <c r="MIN472" s="17"/>
      <c r="MIO472" s="17"/>
      <c r="MIP472" s="17"/>
      <c r="MIQ472" s="17"/>
      <c r="MIR472" s="17"/>
      <c r="MIS472" s="17"/>
      <c r="MIT472" s="17"/>
      <c r="MIU472" s="17"/>
      <c r="MIV472" s="17"/>
      <c r="MIW472" s="17"/>
      <c r="MIX472" s="17"/>
      <c r="MIY472" s="17"/>
      <c r="MIZ472" s="17"/>
      <c r="MJA472" s="17"/>
      <c r="MJB472" s="17"/>
      <c r="MJC472" s="17"/>
      <c r="MJD472" s="17"/>
      <c r="MJE472" s="17"/>
      <c r="MJF472" s="17"/>
      <c r="MJG472" s="17"/>
      <c r="MJH472" s="17"/>
      <c r="MJI472" s="17"/>
      <c r="MJJ472" s="17"/>
      <c r="MJK472" s="17"/>
      <c r="MJL472" s="17"/>
      <c r="MJM472" s="17"/>
      <c r="MJN472" s="17"/>
      <c r="MJO472" s="17"/>
      <c r="MJP472" s="17"/>
      <c r="MJQ472" s="17"/>
      <c r="MJR472" s="17"/>
      <c r="MJS472" s="17"/>
      <c r="MJT472" s="17"/>
      <c r="MJU472" s="17"/>
      <c r="MJV472" s="17"/>
      <c r="MJW472" s="17"/>
      <c r="MJX472" s="17"/>
      <c r="MJY472" s="17"/>
      <c r="MJZ472" s="17"/>
      <c r="MKA472" s="17"/>
      <c r="MKB472" s="17"/>
      <c r="MKC472" s="17"/>
      <c r="MKD472" s="17"/>
      <c r="MKE472" s="17"/>
      <c r="MKF472" s="17"/>
      <c r="MKG472" s="17"/>
      <c r="MKH472" s="17"/>
      <c r="MKI472" s="17"/>
      <c r="MKJ472" s="17"/>
      <c r="MKK472" s="17"/>
      <c r="MKL472" s="17"/>
      <c r="MKM472" s="17"/>
      <c r="MKN472" s="17"/>
      <c r="MKO472" s="17"/>
      <c r="MKP472" s="17"/>
      <c r="MKQ472" s="17"/>
      <c r="MKR472" s="17"/>
      <c r="MKS472" s="17"/>
      <c r="MKT472" s="17"/>
      <c r="MKU472" s="17"/>
      <c r="MKV472" s="17"/>
      <c r="MKW472" s="17"/>
      <c r="MKX472" s="17"/>
      <c r="MKY472" s="17"/>
      <c r="MKZ472" s="17"/>
      <c r="MLA472" s="17"/>
      <c r="MLB472" s="17"/>
      <c r="MLC472" s="17"/>
      <c r="MLD472" s="17"/>
      <c r="MLE472" s="17"/>
      <c r="MLF472" s="17"/>
      <c r="MLG472" s="17"/>
      <c r="MLH472" s="17"/>
      <c r="MLI472" s="17"/>
      <c r="MLJ472" s="17"/>
      <c r="MLK472" s="17"/>
      <c r="MLL472" s="17"/>
      <c r="MLM472" s="17"/>
      <c r="MLN472" s="17"/>
      <c r="MLO472" s="17"/>
      <c r="MLP472" s="17"/>
      <c r="MLQ472" s="17"/>
      <c r="MLR472" s="17"/>
      <c r="MLS472" s="17"/>
      <c r="MLT472" s="17"/>
      <c r="MLU472" s="17"/>
      <c r="MLV472" s="17"/>
      <c r="MLW472" s="17"/>
      <c r="MLX472" s="17"/>
      <c r="MLY472" s="17"/>
      <c r="MLZ472" s="17"/>
      <c r="MMA472" s="17"/>
      <c r="MMB472" s="17"/>
      <c r="MMC472" s="17"/>
      <c r="MMD472" s="17"/>
      <c r="MME472" s="17"/>
      <c r="MMF472" s="17"/>
      <c r="MMG472" s="17"/>
      <c r="MMH472" s="17"/>
      <c r="MMI472" s="17"/>
      <c r="MMJ472" s="17"/>
      <c r="MMK472" s="17"/>
      <c r="MML472" s="17"/>
      <c r="MMM472" s="17"/>
      <c r="MMN472" s="17"/>
      <c r="MMO472" s="17"/>
      <c r="MMP472" s="17"/>
      <c r="MMQ472" s="17"/>
      <c r="MMR472" s="17"/>
      <c r="MMS472" s="17"/>
      <c r="MMT472" s="17"/>
      <c r="MMU472" s="17"/>
      <c r="MMV472" s="17"/>
      <c r="MMW472" s="17"/>
      <c r="MMX472" s="17"/>
      <c r="MMY472" s="17"/>
      <c r="MMZ472" s="17"/>
      <c r="MNA472" s="17"/>
      <c r="MNB472" s="17"/>
      <c r="MNC472" s="17"/>
      <c r="MND472" s="17"/>
      <c r="MNE472" s="17"/>
      <c r="MNF472" s="17"/>
      <c r="MNG472" s="17"/>
      <c r="MNH472" s="17"/>
      <c r="MNI472" s="17"/>
      <c r="MNJ472" s="17"/>
      <c r="MNK472" s="17"/>
      <c r="MNL472" s="17"/>
      <c r="MNM472" s="17"/>
      <c r="MNN472" s="17"/>
      <c r="MNO472" s="17"/>
      <c r="MNP472" s="17"/>
      <c r="MNQ472" s="17"/>
      <c r="MNR472" s="17"/>
      <c r="MNS472" s="17"/>
      <c r="MNT472" s="17"/>
      <c r="MNU472" s="17"/>
      <c r="MNV472" s="17"/>
      <c r="MNW472" s="17"/>
      <c r="MNX472" s="17"/>
      <c r="MNY472" s="17"/>
      <c r="MNZ472" s="17"/>
      <c r="MOA472" s="17"/>
      <c r="MOB472" s="17"/>
      <c r="MOC472" s="17"/>
      <c r="MOD472" s="17"/>
      <c r="MOE472" s="17"/>
      <c r="MOF472" s="17"/>
      <c r="MOG472" s="17"/>
      <c r="MOH472" s="17"/>
      <c r="MOI472" s="17"/>
      <c r="MOJ472" s="17"/>
      <c r="MOK472" s="17"/>
      <c r="MOL472" s="17"/>
      <c r="MOM472" s="17"/>
      <c r="MON472" s="17"/>
      <c r="MOO472" s="17"/>
      <c r="MOP472" s="17"/>
      <c r="MOQ472" s="17"/>
      <c r="MOR472" s="17"/>
      <c r="MOS472" s="17"/>
      <c r="MOT472" s="17"/>
      <c r="MOU472" s="17"/>
      <c r="MOV472" s="17"/>
      <c r="MOW472" s="17"/>
      <c r="MOX472" s="17"/>
      <c r="MOY472" s="17"/>
      <c r="MOZ472" s="17"/>
      <c r="MPA472" s="17"/>
      <c r="MPB472" s="17"/>
      <c r="MPC472" s="17"/>
      <c r="MPD472" s="17"/>
      <c r="MPE472" s="17"/>
      <c r="MPF472" s="17"/>
      <c r="MPG472" s="17"/>
      <c r="MPH472" s="17"/>
      <c r="MPI472" s="17"/>
      <c r="MPJ472" s="17"/>
      <c r="MPK472" s="17"/>
      <c r="MPL472" s="17"/>
      <c r="MPM472" s="17"/>
      <c r="MPN472" s="17"/>
      <c r="MPO472" s="17"/>
      <c r="MPP472" s="17"/>
      <c r="MPQ472" s="17"/>
      <c r="MPR472" s="17"/>
      <c r="MPS472" s="17"/>
      <c r="MPT472" s="17"/>
      <c r="MPU472" s="17"/>
      <c r="MPV472" s="17"/>
      <c r="MPW472" s="17"/>
      <c r="MPX472" s="17"/>
      <c r="MPY472" s="17"/>
      <c r="MPZ472" s="17"/>
      <c r="MQA472" s="17"/>
      <c r="MQB472" s="17"/>
      <c r="MQC472" s="17"/>
      <c r="MQD472" s="17"/>
      <c r="MQE472" s="17"/>
      <c r="MQF472" s="17"/>
      <c r="MQG472" s="17"/>
      <c r="MQH472" s="17"/>
      <c r="MQI472" s="17"/>
      <c r="MQJ472" s="17"/>
      <c r="MQK472" s="17"/>
      <c r="MQL472" s="17"/>
      <c r="MQM472" s="17"/>
      <c r="MQN472" s="17"/>
      <c r="MQO472" s="17"/>
      <c r="MQP472" s="17"/>
      <c r="MQQ472" s="17"/>
      <c r="MQR472" s="17"/>
      <c r="MQS472" s="17"/>
      <c r="MQT472" s="17"/>
      <c r="MQU472" s="17"/>
      <c r="MQV472" s="17"/>
      <c r="MQW472" s="17"/>
      <c r="MQX472" s="17"/>
      <c r="MQY472" s="17"/>
      <c r="MQZ472" s="17"/>
      <c r="MRA472" s="17"/>
      <c r="MRB472" s="17"/>
      <c r="MRC472" s="17"/>
      <c r="MRD472" s="17"/>
      <c r="MRE472" s="17"/>
      <c r="MRF472" s="17"/>
      <c r="MRG472" s="17"/>
      <c r="MRH472" s="17"/>
      <c r="MRI472" s="17"/>
      <c r="MRJ472" s="17"/>
      <c r="MRK472" s="17"/>
      <c r="MRL472" s="17"/>
      <c r="MRM472" s="17"/>
      <c r="MRN472" s="17"/>
      <c r="MRO472" s="17"/>
      <c r="MRP472" s="17"/>
      <c r="MRQ472" s="17"/>
      <c r="MRR472" s="17"/>
      <c r="MRS472" s="17"/>
      <c r="MRT472" s="17"/>
      <c r="MRU472" s="17"/>
      <c r="MRV472" s="17"/>
      <c r="MRW472" s="17"/>
      <c r="MRX472" s="17"/>
      <c r="MRY472" s="17"/>
      <c r="MRZ472" s="17"/>
      <c r="MSA472" s="17"/>
      <c r="MSB472" s="17"/>
      <c r="MSC472" s="17"/>
      <c r="MSD472" s="17"/>
      <c r="MSE472" s="17"/>
      <c r="MSF472" s="17"/>
      <c r="MSG472" s="17"/>
      <c r="MSH472" s="17"/>
      <c r="MSI472" s="17"/>
      <c r="MSJ472" s="17"/>
      <c r="MSK472" s="17"/>
      <c r="MSL472" s="17"/>
      <c r="MSM472" s="17"/>
      <c r="MSN472" s="17"/>
      <c r="MSO472" s="17"/>
      <c r="MSP472" s="17"/>
      <c r="MSQ472" s="17"/>
      <c r="MSR472" s="17"/>
      <c r="MSS472" s="17"/>
      <c r="MST472" s="17"/>
      <c r="MSU472" s="17"/>
      <c r="MSV472" s="17"/>
      <c r="MSW472" s="17"/>
      <c r="MSX472" s="17"/>
      <c r="MSY472" s="17"/>
      <c r="MSZ472" s="17"/>
      <c r="MTA472" s="17"/>
      <c r="MTB472" s="17"/>
      <c r="MTC472" s="17"/>
      <c r="MTD472" s="17"/>
      <c r="MTE472" s="17"/>
      <c r="MTF472" s="17"/>
      <c r="MTG472" s="17"/>
      <c r="MTH472" s="17"/>
      <c r="MTI472" s="17"/>
      <c r="MTJ472" s="17"/>
      <c r="MTK472" s="17"/>
      <c r="MTL472" s="17"/>
      <c r="MTM472" s="17"/>
      <c r="MTN472" s="17"/>
      <c r="MTO472" s="17"/>
      <c r="MTP472" s="17"/>
      <c r="MTQ472" s="17"/>
      <c r="MTR472" s="17"/>
      <c r="MTS472" s="17"/>
      <c r="MTT472" s="17"/>
      <c r="MTU472" s="17"/>
      <c r="MTV472" s="17"/>
      <c r="MTW472" s="17"/>
      <c r="MTX472" s="17"/>
      <c r="MTY472" s="17"/>
      <c r="MTZ472" s="17"/>
      <c r="MUA472" s="17"/>
      <c r="MUB472" s="17"/>
      <c r="MUC472" s="17"/>
      <c r="MUD472" s="17"/>
      <c r="MUE472" s="17"/>
      <c r="MUF472" s="17"/>
      <c r="MUG472" s="17"/>
      <c r="MUH472" s="17"/>
      <c r="MUI472" s="17"/>
      <c r="MUJ472" s="17"/>
      <c r="MUK472" s="17"/>
      <c r="MUL472" s="17"/>
      <c r="MUM472" s="17"/>
      <c r="MUN472" s="17"/>
      <c r="MUO472" s="17"/>
      <c r="MUP472" s="17"/>
      <c r="MUQ472" s="17"/>
      <c r="MUR472" s="17"/>
      <c r="MUS472" s="17"/>
      <c r="MUT472" s="17"/>
      <c r="MUU472" s="17"/>
      <c r="MUV472" s="17"/>
      <c r="MUW472" s="17"/>
      <c r="MUX472" s="17"/>
      <c r="MUY472" s="17"/>
      <c r="MUZ472" s="17"/>
      <c r="MVA472" s="17"/>
      <c r="MVB472" s="17"/>
      <c r="MVC472" s="17"/>
      <c r="MVD472" s="17"/>
      <c r="MVE472" s="17"/>
      <c r="MVF472" s="17"/>
      <c r="MVG472" s="17"/>
      <c r="MVH472" s="17"/>
      <c r="MVI472" s="17"/>
      <c r="MVJ472" s="17"/>
      <c r="MVK472" s="17"/>
      <c r="MVL472" s="17"/>
      <c r="MVM472" s="17"/>
      <c r="MVN472" s="17"/>
      <c r="MVO472" s="17"/>
      <c r="MVP472" s="17"/>
      <c r="MVQ472" s="17"/>
      <c r="MVR472" s="17"/>
      <c r="MVS472" s="17"/>
      <c r="MVT472" s="17"/>
      <c r="MVU472" s="17"/>
      <c r="MVV472" s="17"/>
      <c r="MVW472" s="17"/>
      <c r="MVX472" s="17"/>
      <c r="MVY472" s="17"/>
      <c r="MVZ472" s="17"/>
      <c r="MWA472" s="17"/>
      <c r="MWB472" s="17"/>
      <c r="MWC472" s="17"/>
      <c r="MWD472" s="17"/>
      <c r="MWE472" s="17"/>
      <c r="MWF472" s="17"/>
      <c r="MWG472" s="17"/>
      <c r="MWH472" s="17"/>
      <c r="MWI472" s="17"/>
      <c r="MWJ472" s="17"/>
      <c r="MWK472" s="17"/>
      <c r="MWL472" s="17"/>
      <c r="MWM472" s="17"/>
      <c r="MWN472" s="17"/>
      <c r="MWO472" s="17"/>
      <c r="MWP472" s="17"/>
      <c r="MWQ472" s="17"/>
      <c r="MWR472" s="17"/>
      <c r="MWS472" s="17"/>
      <c r="MWT472" s="17"/>
      <c r="MWU472" s="17"/>
      <c r="MWV472" s="17"/>
      <c r="MWW472" s="17"/>
      <c r="MWX472" s="17"/>
      <c r="MWY472" s="17"/>
      <c r="MWZ472" s="17"/>
      <c r="MXA472" s="17"/>
      <c r="MXB472" s="17"/>
      <c r="MXC472" s="17"/>
      <c r="MXD472" s="17"/>
      <c r="MXE472" s="17"/>
      <c r="MXF472" s="17"/>
      <c r="MXG472" s="17"/>
      <c r="MXH472" s="17"/>
      <c r="MXI472" s="17"/>
      <c r="MXJ472" s="17"/>
      <c r="MXK472" s="17"/>
      <c r="MXL472" s="17"/>
      <c r="MXM472" s="17"/>
      <c r="MXN472" s="17"/>
      <c r="MXO472" s="17"/>
      <c r="MXP472" s="17"/>
      <c r="MXQ472" s="17"/>
      <c r="MXR472" s="17"/>
      <c r="MXS472" s="17"/>
      <c r="MXT472" s="17"/>
      <c r="MXU472" s="17"/>
      <c r="MXV472" s="17"/>
      <c r="MXW472" s="17"/>
      <c r="MXX472" s="17"/>
      <c r="MXY472" s="17"/>
      <c r="MXZ472" s="17"/>
      <c r="MYA472" s="17"/>
      <c r="MYB472" s="17"/>
      <c r="MYC472" s="17"/>
      <c r="MYD472" s="17"/>
      <c r="MYE472" s="17"/>
      <c r="MYF472" s="17"/>
      <c r="MYG472" s="17"/>
      <c r="MYH472" s="17"/>
      <c r="MYI472" s="17"/>
      <c r="MYJ472" s="17"/>
      <c r="MYK472" s="17"/>
      <c r="MYL472" s="17"/>
      <c r="MYM472" s="17"/>
      <c r="MYN472" s="17"/>
      <c r="MYO472" s="17"/>
      <c r="MYP472" s="17"/>
      <c r="MYQ472" s="17"/>
      <c r="MYR472" s="17"/>
      <c r="MYS472" s="17"/>
      <c r="MYT472" s="17"/>
      <c r="MYU472" s="17"/>
      <c r="MYV472" s="17"/>
      <c r="MYW472" s="17"/>
      <c r="MYX472" s="17"/>
      <c r="MYY472" s="17"/>
      <c r="MYZ472" s="17"/>
      <c r="MZA472" s="17"/>
      <c r="MZB472" s="17"/>
      <c r="MZC472" s="17"/>
      <c r="MZD472" s="17"/>
      <c r="MZE472" s="17"/>
      <c r="MZF472" s="17"/>
      <c r="MZG472" s="17"/>
      <c r="MZH472" s="17"/>
      <c r="MZI472" s="17"/>
      <c r="MZJ472" s="17"/>
      <c r="MZK472" s="17"/>
      <c r="MZL472" s="17"/>
      <c r="MZM472" s="17"/>
      <c r="MZN472" s="17"/>
      <c r="MZO472" s="17"/>
      <c r="MZP472" s="17"/>
      <c r="MZQ472" s="17"/>
      <c r="MZR472" s="17"/>
      <c r="MZS472" s="17"/>
      <c r="MZT472" s="17"/>
      <c r="MZU472" s="17"/>
      <c r="MZV472" s="17"/>
      <c r="MZW472" s="17"/>
      <c r="MZX472" s="17"/>
      <c r="MZY472" s="17"/>
      <c r="MZZ472" s="17"/>
      <c r="NAA472" s="17"/>
      <c r="NAB472" s="17"/>
      <c r="NAC472" s="17"/>
      <c r="NAD472" s="17"/>
      <c r="NAE472" s="17"/>
      <c r="NAF472" s="17"/>
      <c r="NAG472" s="17"/>
      <c r="NAH472" s="17"/>
      <c r="NAI472" s="17"/>
      <c r="NAJ472" s="17"/>
      <c r="NAK472" s="17"/>
      <c r="NAL472" s="17"/>
      <c r="NAM472" s="17"/>
      <c r="NAN472" s="17"/>
      <c r="NAO472" s="17"/>
      <c r="NAP472" s="17"/>
      <c r="NAQ472" s="17"/>
      <c r="NAR472" s="17"/>
      <c r="NAS472" s="17"/>
      <c r="NAT472" s="17"/>
      <c r="NAU472" s="17"/>
      <c r="NAV472" s="17"/>
      <c r="NAW472" s="17"/>
      <c r="NAX472" s="17"/>
      <c r="NAY472" s="17"/>
      <c r="NAZ472" s="17"/>
      <c r="NBA472" s="17"/>
      <c r="NBB472" s="17"/>
      <c r="NBC472" s="17"/>
      <c r="NBD472" s="17"/>
      <c r="NBE472" s="17"/>
      <c r="NBF472" s="17"/>
      <c r="NBG472" s="17"/>
      <c r="NBH472" s="17"/>
      <c r="NBI472" s="17"/>
      <c r="NBJ472" s="17"/>
      <c r="NBK472" s="17"/>
      <c r="NBL472" s="17"/>
      <c r="NBM472" s="17"/>
      <c r="NBN472" s="17"/>
      <c r="NBO472" s="17"/>
      <c r="NBP472" s="17"/>
      <c r="NBQ472" s="17"/>
      <c r="NBR472" s="17"/>
      <c r="NBS472" s="17"/>
      <c r="NBT472" s="17"/>
      <c r="NBU472" s="17"/>
      <c r="NBV472" s="17"/>
      <c r="NBW472" s="17"/>
      <c r="NBX472" s="17"/>
      <c r="NBY472" s="17"/>
      <c r="NBZ472" s="17"/>
      <c r="NCA472" s="17"/>
      <c r="NCB472" s="17"/>
      <c r="NCC472" s="17"/>
      <c r="NCD472" s="17"/>
      <c r="NCE472" s="17"/>
      <c r="NCF472" s="17"/>
      <c r="NCG472" s="17"/>
      <c r="NCH472" s="17"/>
      <c r="NCI472" s="17"/>
      <c r="NCJ472" s="17"/>
      <c r="NCK472" s="17"/>
      <c r="NCL472" s="17"/>
      <c r="NCM472" s="17"/>
      <c r="NCN472" s="17"/>
      <c r="NCO472" s="17"/>
      <c r="NCP472" s="17"/>
      <c r="NCQ472" s="17"/>
      <c r="NCR472" s="17"/>
      <c r="NCS472" s="17"/>
      <c r="NCT472" s="17"/>
      <c r="NCU472" s="17"/>
      <c r="NCV472" s="17"/>
      <c r="NCW472" s="17"/>
      <c r="NCX472" s="17"/>
      <c r="NCY472" s="17"/>
      <c r="NCZ472" s="17"/>
      <c r="NDA472" s="17"/>
      <c r="NDB472" s="17"/>
      <c r="NDC472" s="17"/>
      <c r="NDD472" s="17"/>
      <c r="NDE472" s="17"/>
      <c r="NDF472" s="17"/>
      <c r="NDG472" s="17"/>
      <c r="NDH472" s="17"/>
      <c r="NDI472" s="17"/>
      <c r="NDJ472" s="17"/>
      <c r="NDK472" s="17"/>
      <c r="NDL472" s="17"/>
      <c r="NDM472" s="17"/>
      <c r="NDN472" s="17"/>
      <c r="NDO472" s="17"/>
      <c r="NDP472" s="17"/>
      <c r="NDQ472" s="17"/>
      <c r="NDR472" s="17"/>
      <c r="NDS472" s="17"/>
      <c r="NDT472" s="17"/>
      <c r="NDU472" s="17"/>
      <c r="NDV472" s="17"/>
      <c r="NDW472" s="17"/>
      <c r="NDX472" s="17"/>
      <c r="NDY472" s="17"/>
      <c r="NDZ472" s="17"/>
      <c r="NEA472" s="17"/>
      <c r="NEB472" s="17"/>
      <c r="NEC472" s="17"/>
      <c r="NED472" s="17"/>
      <c r="NEE472" s="17"/>
      <c r="NEF472" s="17"/>
      <c r="NEG472" s="17"/>
      <c r="NEH472" s="17"/>
      <c r="NEI472" s="17"/>
      <c r="NEJ472" s="17"/>
      <c r="NEK472" s="17"/>
      <c r="NEL472" s="17"/>
      <c r="NEM472" s="17"/>
      <c r="NEN472" s="17"/>
      <c r="NEO472" s="17"/>
      <c r="NEP472" s="17"/>
      <c r="NEQ472" s="17"/>
      <c r="NER472" s="17"/>
      <c r="NES472" s="17"/>
      <c r="NET472" s="17"/>
      <c r="NEU472" s="17"/>
      <c r="NEV472" s="17"/>
      <c r="NEW472" s="17"/>
      <c r="NEX472" s="17"/>
      <c r="NEY472" s="17"/>
      <c r="NEZ472" s="17"/>
      <c r="NFA472" s="17"/>
      <c r="NFB472" s="17"/>
      <c r="NFC472" s="17"/>
      <c r="NFD472" s="17"/>
      <c r="NFE472" s="17"/>
      <c r="NFF472" s="17"/>
      <c r="NFG472" s="17"/>
      <c r="NFH472" s="17"/>
      <c r="NFI472" s="17"/>
      <c r="NFJ472" s="17"/>
      <c r="NFK472" s="17"/>
      <c r="NFL472" s="17"/>
      <c r="NFM472" s="17"/>
      <c r="NFN472" s="17"/>
      <c r="NFO472" s="17"/>
      <c r="NFP472" s="17"/>
      <c r="NFQ472" s="17"/>
      <c r="NFR472" s="17"/>
      <c r="NFS472" s="17"/>
      <c r="NFT472" s="17"/>
      <c r="NFU472" s="17"/>
      <c r="NFV472" s="17"/>
      <c r="NFW472" s="17"/>
      <c r="NFX472" s="17"/>
      <c r="NFY472" s="17"/>
      <c r="NFZ472" s="17"/>
      <c r="NGA472" s="17"/>
      <c r="NGB472" s="17"/>
      <c r="NGC472" s="17"/>
      <c r="NGD472" s="17"/>
      <c r="NGE472" s="17"/>
      <c r="NGF472" s="17"/>
      <c r="NGG472" s="17"/>
      <c r="NGH472" s="17"/>
      <c r="NGI472" s="17"/>
      <c r="NGJ472" s="17"/>
      <c r="NGK472" s="17"/>
      <c r="NGL472" s="17"/>
      <c r="NGM472" s="17"/>
      <c r="NGN472" s="17"/>
      <c r="NGO472" s="17"/>
      <c r="NGP472" s="17"/>
      <c r="NGQ472" s="17"/>
      <c r="NGR472" s="17"/>
      <c r="NGS472" s="17"/>
      <c r="NGT472" s="17"/>
      <c r="NGU472" s="17"/>
      <c r="NGV472" s="17"/>
      <c r="NGW472" s="17"/>
      <c r="NGX472" s="17"/>
      <c r="NGY472" s="17"/>
      <c r="NGZ472" s="17"/>
      <c r="NHA472" s="17"/>
      <c r="NHB472" s="17"/>
      <c r="NHC472" s="17"/>
      <c r="NHD472" s="17"/>
      <c r="NHE472" s="17"/>
      <c r="NHF472" s="17"/>
      <c r="NHG472" s="17"/>
      <c r="NHH472" s="17"/>
      <c r="NHI472" s="17"/>
      <c r="NHJ472" s="17"/>
      <c r="NHK472" s="17"/>
      <c r="NHL472" s="17"/>
      <c r="NHM472" s="17"/>
      <c r="NHN472" s="17"/>
      <c r="NHO472" s="17"/>
      <c r="NHP472" s="17"/>
      <c r="NHQ472" s="17"/>
      <c r="NHR472" s="17"/>
      <c r="NHS472" s="17"/>
      <c r="NHT472" s="17"/>
      <c r="NHU472" s="17"/>
      <c r="NHV472" s="17"/>
      <c r="NHW472" s="17"/>
      <c r="NHX472" s="17"/>
      <c r="NHY472" s="17"/>
      <c r="NHZ472" s="17"/>
      <c r="NIA472" s="17"/>
      <c r="NIB472" s="17"/>
      <c r="NIC472" s="17"/>
      <c r="NID472" s="17"/>
      <c r="NIE472" s="17"/>
      <c r="NIF472" s="17"/>
      <c r="NIG472" s="17"/>
      <c r="NIH472" s="17"/>
      <c r="NII472" s="17"/>
      <c r="NIJ472" s="17"/>
      <c r="NIK472" s="17"/>
      <c r="NIL472" s="17"/>
      <c r="NIM472" s="17"/>
      <c r="NIN472" s="17"/>
      <c r="NIO472" s="17"/>
      <c r="NIP472" s="17"/>
      <c r="NIQ472" s="17"/>
      <c r="NIR472" s="17"/>
      <c r="NIS472" s="17"/>
      <c r="NIT472" s="17"/>
      <c r="NIU472" s="17"/>
      <c r="NIV472" s="17"/>
      <c r="NIW472" s="17"/>
      <c r="NIX472" s="17"/>
      <c r="NIY472" s="17"/>
      <c r="NIZ472" s="17"/>
      <c r="NJA472" s="17"/>
      <c r="NJB472" s="17"/>
      <c r="NJC472" s="17"/>
      <c r="NJD472" s="17"/>
      <c r="NJE472" s="17"/>
      <c r="NJF472" s="17"/>
      <c r="NJG472" s="17"/>
      <c r="NJH472" s="17"/>
      <c r="NJI472" s="17"/>
      <c r="NJJ472" s="17"/>
      <c r="NJK472" s="17"/>
      <c r="NJL472" s="17"/>
      <c r="NJM472" s="17"/>
      <c r="NJN472" s="17"/>
      <c r="NJO472" s="17"/>
      <c r="NJP472" s="17"/>
      <c r="NJQ472" s="17"/>
      <c r="NJR472" s="17"/>
      <c r="NJS472" s="17"/>
      <c r="NJT472" s="17"/>
      <c r="NJU472" s="17"/>
      <c r="NJV472" s="17"/>
      <c r="NJW472" s="17"/>
      <c r="NJX472" s="17"/>
      <c r="NJY472" s="17"/>
      <c r="NJZ472" s="17"/>
      <c r="NKA472" s="17"/>
      <c r="NKB472" s="17"/>
      <c r="NKC472" s="17"/>
      <c r="NKD472" s="17"/>
      <c r="NKE472" s="17"/>
      <c r="NKF472" s="17"/>
      <c r="NKG472" s="17"/>
      <c r="NKH472" s="17"/>
      <c r="NKI472" s="17"/>
      <c r="NKJ472" s="17"/>
      <c r="NKK472" s="17"/>
      <c r="NKL472" s="17"/>
      <c r="NKM472" s="17"/>
      <c r="NKN472" s="17"/>
      <c r="NKO472" s="17"/>
      <c r="NKP472" s="17"/>
      <c r="NKQ472" s="17"/>
      <c r="NKR472" s="17"/>
      <c r="NKS472" s="17"/>
      <c r="NKT472" s="17"/>
      <c r="NKU472" s="17"/>
      <c r="NKV472" s="17"/>
      <c r="NKW472" s="17"/>
      <c r="NKX472" s="17"/>
      <c r="NKY472" s="17"/>
      <c r="NKZ472" s="17"/>
      <c r="NLA472" s="17"/>
      <c r="NLB472" s="17"/>
      <c r="NLC472" s="17"/>
      <c r="NLD472" s="17"/>
      <c r="NLE472" s="17"/>
      <c r="NLF472" s="17"/>
      <c r="NLG472" s="17"/>
      <c r="NLH472" s="17"/>
      <c r="NLI472" s="17"/>
      <c r="NLJ472" s="17"/>
      <c r="NLK472" s="17"/>
      <c r="NLL472" s="17"/>
      <c r="NLM472" s="17"/>
      <c r="NLN472" s="17"/>
      <c r="NLO472" s="17"/>
      <c r="NLP472" s="17"/>
      <c r="NLQ472" s="17"/>
      <c r="NLR472" s="17"/>
      <c r="NLS472" s="17"/>
      <c r="NLT472" s="17"/>
      <c r="NLU472" s="17"/>
      <c r="NLV472" s="17"/>
      <c r="NLW472" s="17"/>
      <c r="NLX472" s="17"/>
      <c r="NLY472" s="17"/>
      <c r="NLZ472" s="17"/>
      <c r="NMA472" s="17"/>
      <c r="NMB472" s="17"/>
      <c r="NMC472" s="17"/>
      <c r="NMD472" s="17"/>
      <c r="NME472" s="17"/>
      <c r="NMF472" s="17"/>
      <c r="NMG472" s="17"/>
      <c r="NMH472" s="17"/>
      <c r="NMI472" s="17"/>
      <c r="NMJ472" s="17"/>
      <c r="NMK472" s="17"/>
      <c r="NML472" s="17"/>
      <c r="NMM472" s="17"/>
      <c r="NMN472" s="17"/>
      <c r="NMO472" s="17"/>
      <c r="NMP472" s="17"/>
      <c r="NMQ472" s="17"/>
      <c r="NMR472" s="17"/>
      <c r="NMS472" s="17"/>
      <c r="NMT472" s="17"/>
      <c r="NMU472" s="17"/>
      <c r="NMV472" s="17"/>
      <c r="NMW472" s="17"/>
      <c r="NMX472" s="17"/>
      <c r="NMY472" s="17"/>
      <c r="NMZ472" s="17"/>
      <c r="NNA472" s="17"/>
      <c r="NNB472" s="17"/>
      <c r="NNC472" s="17"/>
      <c r="NND472" s="17"/>
      <c r="NNE472" s="17"/>
      <c r="NNF472" s="17"/>
      <c r="NNG472" s="17"/>
      <c r="NNH472" s="17"/>
      <c r="NNI472" s="17"/>
      <c r="NNJ472" s="17"/>
      <c r="NNK472" s="17"/>
      <c r="NNL472" s="17"/>
      <c r="NNM472" s="17"/>
      <c r="NNN472" s="17"/>
      <c r="NNO472" s="17"/>
      <c r="NNP472" s="17"/>
      <c r="NNQ472" s="17"/>
      <c r="NNR472" s="17"/>
      <c r="NNS472" s="17"/>
      <c r="NNT472" s="17"/>
      <c r="NNU472" s="17"/>
      <c r="NNV472" s="17"/>
      <c r="NNW472" s="17"/>
      <c r="NNX472" s="17"/>
      <c r="NNY472" s="17"/>
      <c r="NNZ472" s="17"/>
      <c r="NOA472" s="17"/>
      <c r="NOB472" s="17"/>
      <c r="NOC472" s="17"/>
      <c r="NOD472" s="17"/>
      <c r="NOE472" s="17"/>
      <c r="NOF472" s="17"/>
      <c r="NOG472" s="17"/>
      <c r="NOH472" s="17"/>
      <c r="NOI472" s="17"/>
      <c r="NOJ472" s="17"/>
      <c r="NOK472" s="17"/>
      <c r="NOL472" s="17"/>
      <c r="NOM472" s="17"/>
      <c r="NON472" s="17"/>
      <c r="NOO472" s="17"/>
      <c r="NOP472" s="17"/>
      <c r="NOQ472" s="17"/>
      <c r="NOR472" s="17"/>
      <c r="NOS472" s="17"/>
      <c r="NOT472" s="17"/>
      <c r="NOU472" s="17"/>
      <c r="NOV472" s="17"/>
      <c r="NOW472" s="17"/>
      <c r="NOX472" s="17"/>
      <c r="NOY472" s="17"/>
      <c r="NOZ472" s="17"/>
      <c r="NPA472" s="17"/>
      <c r="NPB472" s="17"/>
      <c r="NPC472" s="17"/>
      <c r="NPD472" s="17"/>
      <c r="NPE472" s="17"/>
      <c r="NPF472" s="17"/>
      <c r="NPG472" s="17"/>
      <c r="NPH472" s="17"/>
      <c r="NPI472" s="17"/>
      <c r="NPJ472" s="17"/>
      <c r="NPK472" s="17"/>
      <c r="NPL472" s="17"/>
      <c r="NPM472" s="17"/>
      <c r="NPN472" s="17"/>
      <c r="NPO472" s="17"/>
      <c r="NPP472" s="17"/>
      <c r="NPQ472" s="17"/>
      <c r="NPR472" s="17"/>
      <c r="NPS472" s="17"/>
      <c r="NPT472" s="17"/>
      <c r="NPU472" s="17"/>
      <c r="NPV472" s="17"/>
      <c r="NPW472" s="17"/>
      <c r="NPX472" s="17"/>
      <c r="NPY472" s="17"/>
      <c r="NPZ472" s="17"/>
      <c r="NQA472" s="17"/>
      <c r="NQB472" s="17"/>
      <c r="NQC472" s="17"/>
      <c r="NQD472" s="17"/>
      <c r="NQE472" s="17"/>
      <c r="NQF472" s="17"/>
      <c r="NQG472" s="17"/>
      <c r="NQH472" s="17"/>
      <c r="NQI472" s="17"/>
      <c r="NQJ472" s="17"/>
      <c r="NQK472" s="17"/>
      <c r="NQL472" s="17"/>
      <c r="NQM472" s="17"/>
      <c r="NQN472" s="17"/>
      <c r="NQO472" s="17"/>
      <c r="NQP472" s="17"/>
      <c r="NQQ472" s="17"/>
      <c r="NQR472" s="17"/>
      <c r="NQS472" s="17"/>
      <c r="NQT472" s="17"/>
      <c r="NQU472" s="17"/>
      <c r="NQV472" s="17"/>
      <c r="NQW472" s="17"/>
      <c r="NQX472" s="17"/>
      <c r="NQY472" s="17"/>
      <c r="NQZ472" s="17"/>
      <c r="NRA472" s="17"/>
      <c r="NRB472" s="17"/>
      <c r="NRC472" s="17"/>
      <c r="NRD472" s="17"/>
      <c r="NRE472" s="17"/>
      <c r="NRF472" s="17"/>
      <c r="NRG472" s="17"/>
      <c r="NRH472" s="17"/>
      <c r="NRI472" s="17"/>
      <c r="NRJ472" s="17"/>
      <c r="NRK472" s="17"/>
      <c r="NRL472" s="17"/>
      <c r="NRM472" s="17"/>
      <c r="NRN472" s="17"/>
      <c r="NRO472" s="17"/>
      <c r="NRP472" s="17"/>
      <c r="NRQ472" s="17"/>
      <c r="NRR472" s="17"/>
      <c r="NRS472" s="17"/>
      <c r="NRT472" s="17"/>
      <c r="NRU472" s="17"/>
      <c r="NRV472" s="17"/>
      <c r="NRW472" s="17"/>
      <c r="NRX472" s="17"/>
      <c r="NRY472" s="17"/>
      <c r="NRZ472" s="17"/>
      <c r="NSA472" s="17"/>
      <c r="NSB472" s="17"/>
      <c r="NSC472" s="17"/>
      <c r="NSD472" s="17"/>
      <c r="NSE472" s="17"/>
      <c r="NSF472" s="17"/>
      <c r="NSG472" s="17"/>
      <c r="NSH472" s="17"/>
      <c r="NSI472" s="17"/>
      <c r="NSJ472" s="17"/>
      <c r="NSK472" s="17"/>
      <c r="NSL472" s="17"/>
      <c r="NSM472" s="17"/>
      <c r="NSN472" s="17"/>
      <c r="NSO472" s="17"/>
      <c r="NSP472" s="17"/>
      <c r="NSQ472" s="17"/>
      <c r="NSR472" s="17"/>
      <c r="NSS472" s="17"/>
      <c r="NST472" s="17"/>
      <c r="NSU472" s="17"/>
      <c r="NSV472" s="17"/>
      <c r="NSW472" s="17"/>
      <c r="NSX472" s="17"/>
      <c r="NSY472" s="17"/>
      <c r="NSZ472" s="17"/>
      <c r="NTA472" s="17"/>
      <c r="NTB472" s="17"/>
      <c r="NTC472" s="17"/>
      <c r="NTD472" s="17"/>
      <c r="NTE472" s="17"/>
      <c r="NTF472" s="17"/>
      <c r="NTG472" s="17"/>
      <c r="NTH472" s="17"/>
      <c r="NTI472" s="17"/>
      <c r="NTJ472" s="17"/>
      <c r="NTK472" s="17"/>
      <c r="NTL472" s="17"/>
      <c r="NTM472" s="17"/>
      <c r="NTN472" s="17"/>
      <c r="NTO472" s="17"/>
      <c r="NTP472" s="17"/>
      <c r="NTQ472" s="17"/>
      <c r="NTR472" s="17"/>
      <c r="NTS472" s="17"/>
      <c r="NTT472" s="17"/>
      <c r="NTU472" s="17"/>
      <c r="NTV472" s="17"/>
      <c r="NTW472" s="17"/>
      <c r="NTX472" s="17"/>
      <c r="NTY472" s="17"/>
      <c r="NTZ472" s="17"/>
      <c r="NUA472" s="17"/>
      <c r="NUB472" s="17"/>
      <c r="NUC472" s="17"/>
      <c r="NUD472" s="17"/>
      <c r="NUE472" s="17"/>
      <c r="NUF472" s="17"/>
      <c r="NUG472" s="17"/>
      <c r="NUH472" s="17"/>
      <c r="NUI472" s="17"/>
      <c r="NUJ472" s="17"/>
      <c r="NUK472" s="17"/>
      <c r="NUL472" s="17"/>
      <c r="NUM472" s="17"/>
      <c r="NUN472" s="17"/>
      <c r="NUO472" s="17"/>
      <c r="NUP472" s="17"/>
      <c r="NUQ472" s="17"/>
      <c r="NUR472" s="17"/>
      <c r="NUS472" s="17"/>
      <c r="NUT472" s="17"/>
      <c r="NUU472" s="17"/>
      <c r="NUV472" s="17"/>
      <c r="NUW472" s="17"/>
      <c r="NUX472" s="17"/>
      <c r="NUY472" s="17"/>
      <c r="NUZ472" s="17"/>
      <c r="NVA472" s="17"/>
      <c r="NVB472" s="17"/>
      <c r="NVC472" s="17"/>
      <c r="NVD472" s="17"/>
      <c r="NVE472" s="17"/>
      <c r="NVF472" s="17"/>
      <c r="NVG472" s="17"/>
      <c r="NVH472" s="17"/>
      <c r="NVI472" s="17"/>
      <c r="NVJ472" s="17"/>
      <c r="NVK472" s="17"/>
      <c r="NVL472" s="17"/>
      <c r="NVM472" s="17"/>
      <c r="NVN472" s="17"/>
      <c r="NVO472" s="17"/>
      <c r="NVP472" s="17"/>
      <c r="NVQ472" s="17"/>
      <c r="NVR472" s="17"/>
      <c r="NVS472" s="17"/>
      <c r="NVT472" s="17"/>
      <c r="NVU472" s="17"/>
      <c r="NVV472" s="17"/>
      <c r="NVW472" s="17"/>
      <c r="NVX472" s="17"/>
      <c r="NVY472" s="17"/>
      <c r="NVZ472" s="17"/>
      <c r="NWA472" s="17"/>
      <c r="NWB472" s="17"/>
      <c r="NWC472" s="17"/>
      <c r="NWD472" s="17"/>
      <c r="NWE472" s="17"/>
      <c r="NWF472" s="17"/>
      <c r="NWG472" s="17"/>
      <c r="NWH472" s="17"/>
      <c r="NWI472" s="17"/>
      <c r="NWJ472" s="17"/>
      <c r="NWK472" s="17"/>
      <c r="NWL472" s="17"/>
      <c r="NWM472" s="17"/>
      <c r="NWN472" s="17"/>
      <c r="NWO472" s="17"/>
      <c r="NWP472" s="17"/>
      <c r="NWQ472" s="17"/>
      <c r="NWR472" s="17"/>
      <c r="NWS472" s="17"/>
      <c r="NWT472" s="17"/>
      <c r="NWU472" s="17"/>
      <c r="NWV472" s="17"/>
      <c r="NWW472" s="17"/>
      <c r="NWX472" s="17"/>
      <c r="NWY472" s="17"/>
      <c r="NWZ472" s="17"/>
      <c r="NXA472" s="17"/>
      <c r="NXB472" s="17"/>
      <c r="NXC472" s="17"/>
      <c r="NXD472" s="17"/>
      <c r="NXE472" s="17"/>
      <c r="NXF472" s="17"/>
      <c r="NXG472" s="17"/>
      <c r="NXH472" s="17"/>
      <c r="NXI472" s="17"/>
      <c r="NXJ472" s="17"/>
      <c r="NXK472" s="17"/>
      <c r="NXL472" s="17"/>
      <c r="NXM472" s="17"/>
      <c r="NXN472" s="17"/>
      <c r="NXO472" s="17"/>
      <c r="NXP472" s="17"/>
      <c r="NXQ472" s="17"/>
      <c r="NXR472" s="17"/>
      <c r="NXS472" s="17"/>
      <c r="NXT472" s="17"/>
      <c r="NXU472" s="17"/>
      <c r="NXV472" s="17"/>
      <c r="NXW472" s="17"/>
      <c r="NXX472" s="17"/>
      <c r="NXY472" s="17"/>
      <c r="NXZ472" s="17"/>
      <c r="NYA472" s="17"/>
      <c r="NYB472" s="17"/>
      <c r="NYC472" s="17"/>
      <c r="NYD472" s="17"/>
      <c r="NYE472" s="17"/>
      <c r="NYF472" s="17"/>
      <c r="NYG472" s="17"/>
      <c r="NYH472" s="17"/>
      <c r="NYI472" s="17"/>
      <c r="NYJ472" s="17"/>
      <c r="NYK472" s="17"/>
      <c r="NYL472" s="17"/>
      <c r="NYM472" s="17"/>
      <c r="NYN472" s="17"/>
      <c r="NYO472" s="17"/>
      <c r="NYP472" s="17"/>
      <c r="NYQ472" s="17"/>
      <c r="NYR472" s="17"/>
      <c r="NYS472" s="17"/>
      <c r="NYT472" s="17"/>
      <c r="NYU472" s="17"/>
      <c r="NYV472" s="17"/>
      <c r="NYW472" s="17"/>
      <c r="NYX472" s="17"/>
      <c r="NYY472" s="17"/>
      <c r="NYZ472" s="17"/>
      <c r="NZA472" s="17"/>
      <c r="NZB472" s="17"/>
      <c r="NZC472" s="17"/>
      <c r="NZD472" s="17"/>
      <c r="NZE472" s="17"/>
      <c r="NZF472" s="17"/>
      <c r="NZG472" s="17"/>
      <c r="NZH472" s="17"/>
      <c r="NZI472" s="17"/>
      <c r="NZJ472" s="17"/>
      <c r="NZK472" s="17"/>
      <c r="NZL472" s="17"/>
      <c r="NZM472" s="17"/>
      <c r="NZN472" s="17"/>
      <c r="NZO472" s="17"/>
      <c r="NZP472" s="17"/>
      <c r="NZQ472" s="17"/>
      <c r="NZR472" s="17"/>
      <c r="NZS472" s="17"/>
      <c r="NZT472" s="17"/>
      <c r="NZU472" s="17"/>
      <c r="NZV472" s="17"/>
      <c r="NZW472" s="17"/>
      <c r="NZX472" s="17"/>
      <c r="NZY472" s="17"/>
      <c r="NZZ472" s="17"/>
      <c r="OAA472" s="17"/>
      <c r="OAB472" s="17"/>
      <c r="OAC472" s="17"/>
      <c r="OAD472" s="17"/>
      <c r="OAE472" s="17"/>
      <c r="OAF472" s="17"/>
      <c r="OAG472" s="17"/>
      <c r="OAH472" s="17"/>
      <c r="OAI472" s="17"/>
      <c r="OAJ472" s="17"/>
      <c r="OAK472" s="17"/>
      <c r="OAL472" s="17"/>
      <c r="OAM472" s="17"/>
      <c r="OAN472" s="17"/>
      <c r="OAO472" s="17"/>
      <c r="OAP472" s="17"/>
      <c r="OAQ472" s="17"/>
      <c r="OAR472" s="17"/>
      <c r="OAS472" s="17"/>
      <c r="OAT472" s="17"/>
      <c r="OAU472" s="17"/>
      <c r="OAV472" s="17"/>
      <c r="OAW472" s="17"/>
      <c r="OAX472" s="17"/>
      <c r="OAY472" s="17"/>
      <c r="OAZ472" s="17"/>
      <c r="OBA472" s="17"/>
      <c r="OBB472" s="17"/>
      <c r="OBC472" s="17"/>
      <c r="OBD472" s="17"/>
      <c r="OBE472" s="17"/>
      <c r="OBF472" s="17"/>
      <c r="OBG472" s="17"/>
      <c r="OBH472" s="17"/>
      <c r="OBI472" s="17"/>
      <c r="OBJ472" s="17"/>
      <c r="OBK472" s="17"/>
      <c r="OBL472" s="17"/>
      <c r="OBM472" s="17"/>
      <c r="OBN472" s="17"/>
      <c r="OBO472" s="17"/>
      <c r="OBP472" s="17"/>
      <c r="OBQ472" s="17"/>
      <c r="OBR472" s="17"/>
      <c r="OBS472" s="17"/>
      <c r="OBT472" s="17"/>
      <c r="OBU472" s="17"/>
      <c r="OBV472" s="17"/>
      <c r="OBW472" s="17"/>
      <c r="OBX472" s="17"/>
      <c r="OBY472" s="17"/>
      <c r="OBZ472" s="17"/>
      <c r="OCA472" s="17"/>
      <c r="OCB472" s="17"/>
      <c r="OCC472" s="17"/>
      <c r="OCD472" s="17"/>
      <c r="OCE472" s="17"/>
      <c r="OCF472" s="17"/>
      <c r="OCG472" s="17"/>
      <c r="OCH472" s="17"/>
      <c r="OCI472" s="17"/>
      <c r="OCJ472" s="17"/>
      <c r="OCK472" s="17"/>
      <c r="OCL472" s="17"/>
      <c r="OCM472" s="17"/>
      <c r="OCN472" s="17"/>
      <c r="OCO472" s="17"/>
      <c r="OCP472" s="17"/>
      <c r="OCQ472" s="17"/>
      <c r="OCR472" s="17"/>
      <c r="OCS472" s="17"/>
      <c r="OCT472" s="17"/>
      <c r="OCU472" s="17"/>
      <c r="OCV472" s="17"/>
      <c r="OCW472" s="17"/>
      <c r="OCX472" s="17"/>
      <c r="OCY472" s="17"/>
      <c r="OCZ472" s="17"/>
      <c r="ODA472" s="17"/>
      <c r="ODB472" s="17"/>
      <c r="ODC472" s="17"/>
      <c r="ODD472" s="17"/>
      <c r="ODE472" s="17"/>
      <c r="ODF472" s="17"/>
      <c r="ODG472" s="17"/>
      <c r="ODH472" s="17"/>
      <c r="ODI472" s="17"/>
      <c r="ODJ472" s="17"/>
      <c r="ODK472" s="17"/>
      <c r="ODL472" s="17"/>
      <c r="ODM472" s="17"/>
      <c r="ODN472" s="17"/>
      <c r="ODO472" s="17"/>
      <c r="ODP472" s="17"/>
      <c r="ODQ472" s="17"/>
      <c r="ODR472" s="17"/>
      <c r="ODS472" s="17"/>
      <c r="ODT472" s="17"/>
      <c r="ODU472" s="17"/>
      <c r="ODV472" s="17"/>
      <c r="ODW472" s="17"/>
      <c r="ODX472" s="17"/>
      <c r="ODY472" s="17"/>
      <c r="ODZ472" s="17"/>
      <c r="OEA472" s="17"/>
      <c r="OEB472" s="17"/>
      <c r="OEC472" s="17"/>
      <c r="OED472" s="17"/>
      <c r="OEE472" s="17"/>
      <c r="OEF472" s="17"/>
      <c r="OEG472" s="17"/>
      <c r="OEH472" s="17"/>
      <c r="OEI472" s="17"/>
      <c r="OEJ472" s="17"/>
      <c r="OEK472" s="17"/>
      <c r="OEL472" s="17"/>
      <c r="OEM472" s="17"/>
      <c r="OEN472" s="17"/>
      <c r="OEO472" s="17"/>
      <c r="OEP472" s="17"/>
      <c r="OEQ472" s="17"/>
      <c r="OER472" s="17"/>
      <c r="OES472" s="17"/>
      <c r="OET472" s="17"/>
      <c r="OEU472" s="17"/>
      <c r="OEV472" s="17"/>
      <c r="OEW472" s="17"/>
      <c r="OEX472" s="17"/>
      <c r="OEY472" s="17"/>
      <c r="OEZ472" s="17"/>
      <c r="OFA472" s="17"/>
      <c r="OFB472" s="17"/>
      <c r="OFC472" s="17"/>
      <c r="OFD472" s="17"/>
      <c r="OFE472" s="17"/>
      <c r="OFF472" s="17"/>
      <c r="OFG472" s="17"/>
      <c r="OFH472" s="17"/>
      <c r="OFI472" s="17"/>
      <c r="OFJ472" s="17"/>
      <c r="OFK472" s="17"/>
      <c r="OFL472" s="17"/>
      <c r="OFM472" s="17"/>
      <c r="OFN472" s="17"/>
      <c r="OFO472" s="17"/>
      <c r="OFP472" s="17"/>
      <c r="OFQ472" s="17"/>
      <c r="OFR472" s="17"/>
      <c r="OFS472" s="17"/>
      <c r="OFT472" s="17"/>
      <c r="OFU472" s="17"/>
      <c r="OFV472" s="17"/>
      <c r="OFW472" s="17"/>
      <c r="OFX472" s="17"/>
      <c r="OFY472" s="17"/>
      <c r="OFZ472" s="17"/>
      <c r="OGA472" s="17"/>
      <c r="OGB472" s="17"/>
      <c r="OGC472" s="17"/>
      <c r="OGD472" s="17"/>
      <c r="OGE472" s="17"/>
      <c r="OGF472" s="17"/>
      <c r="OGG472" s="17"/>
      <c r="OGH472" s="17"/>
      <c r="OGI472" s="17"/>
      <c r="OGJ472" s="17"/>
      <c r="OGK472" s="17"/>
      <c r="OGL472" s="17"/>
      <c r="OGM472" s="17"/>
      <c r="OGN472" s="17"/>
      <c r="OGO472" s="17"/>
      <c r="OGP472" s="17"/>
      <c r="OGQ472" s="17"/>
      <c r="OGR472" s="17"/>
      <c r="OGS472" s="17"/>
      <c r="OGT472" s="17"/>
      <c r="OGU472" s="17"/>
      <c r="OGV472" s="17"/>
      <c r="OGW472" s="17"/>
      <c r="OGX472" s="17"/>
      <c r="OGY472" s="17"/>
      <c r="OGZ472" s="17"/>
      <c r="OHA472" s="17"/>
      <c r="OHB472" s="17"/>
      <c r="OHC472" s="17"/>
      <c r="OHD472" s="17"/>
      <c r="OHE472" s="17"/>
      <c r="OHF472" s="17"/>
      <c r="OHG472" s="17"/>
      <c r="OHH472" s="17"/>
      <c r="OHI472" s="17"/>
      <c r="OHJ472" s="17"/>
      <c r="OHK472" s="17"/>
      <c r="OHL472" s="17"/>
      <c r="OHM472" s="17"/>
      <c r="OHN472" s="17"/>
      <c r="OHO472" s="17"/>
      <c r="OHP472" s="17"/>
      <c r="OHQ472" s="17"/>
      <c r="OHR472" s="17"/>
      <c r="OHS472" s="17"/>
      <c r="OHT472" s="17"/>
      <c r="OHU472" s="17"/>
      <c r="OHV472" s="17"/>
      <c r="OHW472" s="17"/>
      <c r="OHX472" s="17"/>
      <c r="OHY472" s="17"/>
      <c r="OHZ472" s="17"/>
      <c r="OIA472" s="17"/>
      <c r="OIB472" s="17"/>
      <c r="OIC472" s="17"/>
      <c r="OID472" s="17"/>
      <c r="OIE472" s="17"/>
      <c r="OIF472" s="17"/>
      <c r="OIG472" s="17"/>
      <c r="OIH472" s="17"/>
      <c r="OII472" s="17"/>
      <c r="OIJ472" s="17"/>
      <c r="OIK472" s="17"/>
      <c r="OIL472" s="17"/>
      <c r="OIM472" s="17"/>
      <c r="OIN472" s="17"/>
      <c r="OIO472" s="17"/>
      <c r="OIP472" s="17"/>
      <c r="OIQ472" s="17"/>
      <c r="OIR472" s="17"/>
      <c r="OIS472" s="17"/>
      <c r="OIT472" s="17"/>
      <c r="OIU472" s="17"/>
      <c r="OIV472" s="17"/>
      <c r="OIW472" s="17"/>
      <c r="OIX472" s="17"/>
      <c r="OIY472" s="17"/>
      <c r="OIZ472" s="17"/>
      <c r="OJA472" s="17"/>
      <c r="OJB472" s="17"/>
      <c r="OJC472" s="17"/>
      <c r="OJD472" s="17"/>
      <c r="OJE472" s="17"/>
      <c r="OJF472" s="17"/>
      <c r="OJG472" s="17"/>
      <c r="OJH472" s="17"/>
      <c r="OJI472" s="17"/>
      <c r="OJJ472" s="17"/>
      <c r="OJK472" s="17"/>
      <c r="OJL472" s="17"/>
      <c r="OJM472" s="17"/>
      <c r="OJN472" s="17"/>
      <c r="OJO472" s="17"/>
      <c r="OJP472" s="17"/>
      <c r="OJQ472" s="17"/>
      <c r="OJR472" s="17"/>
      <c r="OJS472" s="17"/>
      <c r="OJT472" s="17"/>
      <c r="OJU472" s="17"/>
      <c r="OJV472" s="17"/>
      <c r="OJW472" s="17"/>
      <c r="OJX472" s="17"/>
      <c r="OJY472" s="17"/>
      <c r="OJZ472" s="17"/>
      <c r="OKA472" s="17"/>
      <c r="OKB472" s="17"/>
      <c r="OKC472" s="17"/>
      <c r="OKD472" s="17"/>
      <c r="OKE472" s="17"/>
      <c r="OKF472" s="17"/>
      <c r="OKG472" s="17"/>
      <c r="OKH472" s="17"/>
      <c r="OKI472" s="17"/>
      <c r="OKJ472" s="17"/>
      <c r="OKK472" s="17"/>
      <c r="OKL472" s="17"/>
      <c r="OKM472" s="17"/>
      <c r="OKN472" s="17"/>
      <c r="OKO472" s="17"/>
      <c r="OKP472" s="17"/>
      <c r="OKQ472" s="17"/>
      <c r="OKR472" s="17"/>
      <c r="OKS472" s="17"/>
      <c r="OKT472" s="17"/>
      <c r="OKU472" s="17"/>
      <c r="OKV472" s="17"/>
      <c r="OKW472" s="17"/>
      <c r="OKX472" s="17"/>
      <c r="OKY472" s="17"/>
      <c r="OKZ472" s="17"/>
      <c r="OLA472" s="17"/>
      <c r="OLB472" s="17"/>
      <c r="OLC472" s="17"/>
      <c r="OLD472" s="17"/>
      <c r="OLE472" s="17"/>
      <c r="OLF472" s="17"/>
      <c r="OLG472" s="17"/>
      <c r="OLH472" s="17"/>
      <c r="OLI472" s="17"/>
      <c r="OLJ472" s="17"/>
      <c r="OLK472" s="17"/>
      <c r="OLL472" s="17"/>
      <c r="OLM472" s="17"/>
      <c r="OLN472" s="17"/>
      <c r="OLO472" s="17"/>
      <c r="OLP472" s="17"/>
      <c r="OLQ472" s="17"/>
      <c r="OLR472" s="17"/>
      <c r="OLS472" s="17"/>
      <c r="OLT472" s="17"/>
      <c r="OLU472" s="17"/>
      <c r="OLV472" s="17"/>
      <c r="OLW472" s="17"/>
      <c r="OLX472" s="17"/>
      <c r="OLY472" s="17"/>
      <c r="OLZ472" s="17"/>
      <c r="OMA472" s="17"/>
      <c r="OMB472" s="17"/>
      <c r="OMC472" s="17"/>
      <c r="OMD472" s="17"/>
      <c r="OME472" s="17"/>
      <c r="OMF472" s="17"/>
      <c r="OMG472" s="17"/>
      <c r="OMH472" s="17"/>
      <c r="OMI472" s="17"/>
      <c r="OMJ472" s="17"/>
      <c r="OMK472" s="17"/>
      <c r="OML472" s="17"/>
      <c r="OMM472" s="17"/>
      <c r="OMN472" s="17"/>
      <c r="OMO472" s="17"/>
      <c r="OMP472" s="17"/>
      <c r="OMQ472" s="17"/>
      <c r="OMR472" s="17"/>
      <c r="OMS472" s="17"/>
      <c r="OMT472" s="17"/>
      <c r="OMU472" s="17"/>
      <c r="OMV472" s="17"/>
      <c r="OMW472" s="17"/>
      <c r="OMX472" s="17"/>
      <c r="OMY472" s="17"/>
      <c r="OMZ472" s="17"/>
      <c r="ONA472" s="17"/>
      <c r="ONB472" s="17"/>
      <c r="ONC472" s="17"/>
      <c r="OND472" s="17"/>
      <c r="ONE472" s="17"/>
      <c r="ONF472" s="17"/>
      <c r="ONG472" s="17"/>
      <c r="ONH472" s="17"/>
      <c r="ONI472" s="17"/>
      <c r="ONJ472" s="17"/>
      <c r="ONK472" s="17"/>
      <c r="ONL472" s="17"/>
      <c r="ONM472" s="17"/>
      <c r="ONN472" s="17"/>
      <c r="ONO472" s="17"/>
      <c r="ONP472" s="17"/>
      <c r="ONQ472" s="17"/>
      <c r="ONR472" s="17"/>
      <c r="ONS472" s="17"/>
      <c r="ONT472" s="17"/>
      <c r="ONU472" s="17"/>
      <c r="ONV472" s="17"/>
      <c r="ONW472" s="17"/>
      <c r="ONX472" s="17"/>
      <c r="ONY472" s="17"/>
      <c r="ONZ472" s="17"/>
      <c r="OOA472" s="17"/>
      <c r="OOB472" s="17"/>
      <c r="OOC472" s="17"/>
      <c r="OOD472" s="17"/>
      <c r="OOE472" s="17"/>
      <c r="OOF472" s="17"/>
      <c r="OOG472" s="17"/>
      <c r="OOH472" s="17"/>
      <c r="OOI472" s="17"/>
      <c r="OOJ472" s="17"/>
      <c r="OOK472" s="17"/>
      <c r="OOL472" s="17"/>
      <c r="OOM472" s="17"/>
      <c r="OON472" s="17"/>
      <c r="OOO472" s="17"/>
      <c r="OOP472" s="17"/>
      <c r="OOQ472" s="17"/>
      <c r="OOR472" s="17"/>
      <c r="OOS472" s="17"/>
      <c r="OOT472" s="17"/>
      <c r="OOU472" s="17"/>
      <c r="OOV472" s="17"/>
      <c r="OOW472" s="17"/>
      <c r="OOX472" s="17"/>
      <c r="OOY472" s="17"/>
      <c r="OOZ472" s="17"/>
      <c r="OPA472" s="17"/>
      <c r="OPB472" s="17"/>
      <c r="OPC472" s="17"/>
      <c r="OPD472" s="17"/>
      <c r="OPE472" s="17"/>
      <c r="OPF472" s="17"/>
      <c r="OPG472" s="17"/>
      <c r="OPH472" s="17"/>
      <c r="OPI472" s="17"/>
      <c r="OPJ472" s="17"/>
      <c r="OPK472" s="17"/>
      <c r="OPL472" s="17"/>
      <c r="OPM472" s="17"/>
      <c r="OPN472" s="17"/>
      <c r="OPO472" s="17"/>
      <c r="OPP472" s="17"/>
      <c r="OPQ472" s="17"/>
      <c r="OPR472" s="17"/>
      <c r="OPS472" s="17"/>
      <c r="OPT472" s="17"/>
      <c r="OPU472" s="17"/>
      <c r="OPV472" s="17"/>
      <c r="OPW472" s="17"/>
      <c r="OPX472" s="17"/>
      <c r="OPY472" s="17"/>
      <c r="OPZ472" s="17"/>
      <c r="OQA472" s="17"/>
      <c r="OQB472" s="17"/>
      <c r="OQC472" s="17"/>
      <c r="OQD472" s="17"/>
      <c r="OQE472" s="17"/>
      <c r="OQF472" s="17"/>
      <c r="OQG472" s="17"/>
      <c r="OQH472" s="17"/>
      <c r="OQI472" s="17"/>
      <c r="OQJ472" s="17"/>
      <c r="OQK472" s="17"/>
      <c r="OQL472" s="17"/>
      <c r="OQM472" s="17"/>
      <c r="OQN472" s="17"/>
      <c r="OQO472" s="17"/>
      <c r="OQP472" s="17"/>
      <c r="OQQ472" s="17"/>
      <c r="OQR472" s="17"/>
      <c r="OQS472" s="17"/>
      <c r="OQT472" s="17"/>
      <c r="OQU472" s="17"/>
      <c r="OQV472" s="17"/>
      <c r="OQW472" s="17"/>
      <c r="OQX472" s="17"/>
      <c r="OQY472" s="17"/>
      <c r="OQZ472" s="17"/>
      <c r="ORA472" s="17"/>
      <c r="ORB472" s="17"/>
      <c r="ORC472" s="17"/>
      <c r="ORD472" s="17"/>
      <c r="ORE472" s="17"/>
      <c r="ORF472" s="17"/>
      <c r="ORG472" s="17"/>
      <c r="ORH472" s="17"/>
      <c r="ORI472" s="17"/>
      <c r="ORJ472" s="17"/>
      <c r="ORK472" s="17"/>
      <c r="ORL472" s="17"/>
      <c r="ORM472" s="17"/>
      <c r="ORN472" s="17"/>
      <c r="ORO472" s="17"/>
      <c r="ORP472" s="17"/>
      <c r="ORQ472" s="17"/>
      <c r="ORR472" s="17"/>
      <c r="ORS472" s="17"/>
      <c r="ORT472" s="17"/>
      <c r="ORU472" s="17"/>
      <c r="ORV472" s="17"/>
      <c r="ORW472" s="17"/>
      <c r="ORX472" s="17"/>
      <c r="ORY472" s="17"/>
      <c r="ORZ472" s="17"/>
      <c r="OSA472" s="17"/>
      <c r="OSB472" s="17"/>
      <c r="OSC472" s="17"/>
      <c r="OSD472" s="17"/>
      <c r="OSE472" s="17"/>
      <c r="OSF472" s="17"/>
      <c r="OSG472" s="17"/>
      <c r="OSH472" s="17"/>
      <c r="OSI472" s="17"/>
      <c r="OSJ472" s="17"/>
      <c r="OSK472" s="17"/>
      <c r="OSL472" s="17"/>
      <c r="OSM472" s="17"/>
      <c r="OSN472" s="17"/>
      <c r="OSO472" s="17"/>
      <c r="OSP472" s="17"/>
      <c r="OSQ472" s="17"/>
      <c r="OSR472" s="17"/>
      <c r="OSS472" s="17"/>
      <c r="OST472" s="17"/>
      <c r="OSU472" s="17"/>
      <c r="OSV472" s="17"/>
      <c r="OSW472" s="17"/>
      <c r="OSX472" s="17"/>
      <c r="OSY472" s="17"/>
      <c r="OSZ472" s="17"/>
      <c r="OTA472" s="17"/>
      <c r="OTB472" s="17"/>
      <c r="OTC472" s="17"/>
      <c r="OTD472" s="17"/>
      <c r="OTE472" s="17"/>
      <c r="OTF472" s="17"/>
      <c r="OTG472" s="17"/>
      <c r="OTH472" s="17"/>
      <c r="OTI472" s="17"/>
      <c r="OTJ472" s="17"/>
      <c r="OTK472" s="17"/>
      <c r="OTL472" s="17"/>
      <c r="OTM472" s="17"/>
      <c r="OTN472" s="17"/>
      <c r="OTO472" s="17"/>
      <c r="OTP472" s="17"/>
      <c r="OTQ472" s="17"/>
      <c r="OTR472" s="17"/>
      <c r="OTS472" s="17"/>
      <c r="OTT472" s="17"/>
      <c r="OTU472" s="17"/>
      <c r="OTV472" s="17"/>
      <c r="OTW472" s="17"/>
      <c r="OTX472" s="17"/>
      <c r="OTY472" s="17"/>
      <c r="OTZ472" s="17"/>
      <c r="OUA472" s="17"/>
      <c r="OUB472" s="17"/>
      <c r="OUC472" s="17"/>
      <c r="OUD472" s="17"/>
      <c r="OUE472" s="17"/>
      <c r="OUF472" s="17"/>
      <c r="OUG472" s="17"/>
      <c r="OUH472" s="17"/>
      <c r="OUI472" s="17"/>
      <c r="OUJ472" s="17"/>
      <c r="OUK472" s="17"/>
      <c r="OUL472" s="17"/>
      <c r="OUM472" s="17"/>
      <c r="OUN472" s="17"/>
      <c r="OUO472" s="17"/>
      <c r="OUP472" s="17"/>
      <c r="OUQ472" s="17"/>
      <c r="OUR472" s="17"/>
      <c r="OUS472" s="17"/>
      <c r="OUT472" s="17"/>
      <c r="OUU472" s="17"/>
      <c r="OUV472" s="17"/>
      <c r="OUW472" s="17"/>
      <c r="OUX472" s="17"/>
      <c r="OUY472" s="17"/>
      <c r="OUZ472" s="17"/>
      <c r="OVA472" s="17"/>
      <c r="OVB472" s="17"/>
      <c r="OVC472" s="17"/>
      <c r="OVD472" s="17"/>
      <c r="OVE472" s="17"/>
      <c r="OVF472" s="17"/>
      <c r="OVG472" s="17"/>
      <c r="OVH472" s="17"/>
      <c r="OVI472" s="17"/>
      <c r="OVJ472" s="17"/>
      <c r="OVK472" s="17"/>
      <c r="OVL472" s="17"/>
      <c r="OVM472" s="17"/>
      <c r="OVN472" s="17"/>
      <c r="OVO472" s="17"/>
      <c r="OVP472" s="17"/>
      <c r="OVQ472" s="17"/>
      <c r="OVR472" s="17"/>
      <c r="OVS472" s="17"/>
      <c r="OVT472" s="17"/>
      <c r="OVU472" s="17"/>
      <c r="OVV472" s="17"/>
      <c r="OVW472" s="17"/>
      <c r="OVX472" s="17"/>
      <c r="OVY472" s="17"/>
      <c r="OVZ472" s="17"/>
      <c r="OWA472" s="17"/>
      <c r="OWB472" s="17"/>
      <c r="OWC472" s="17"/>
      <c r="OWD472" s="17"/>
      <c r="OWE472" s="17"/>
      <c r="OWF472" s="17"/>
      <c r="OWG472" s="17"/>
      <c r="OWH472" s="17"/>
      <c r="OWI472" s="17"/>
      <c r="OWJ472" s="17"/>
      <c r="OWK472" s="17"/>
      <c r="OWL472" s="17"/>
      <c r="OWM472" s="17"/>
      <c r="OWN472" s="17"/>
      <c r="OWO472" s="17"/>
      <c r="OWP472" s="17"/>
      <c r="OWQ472" s="17"/>
      <c r="OWR472" s="17"/>
      <c r="OWS472" s="17"/>
      <c r="OWT472" s="17"/>
      <c r="OWU472" s="17"/>
      <c r="OWV472" s="17"/>
      <c r="OWW472" s="17"/>
      <c r="OWX472" s="17"/>
      <c r="OWY472" s="17"/>
      <c r="OWZ472" s="17"/>
      <c r="OXA472" s="17"/>
      <c r="OXB472" s="17"/>
      <c r="OXC472" s="17"/>
      <c r="OXD472" s="17"/>
      <c r="OXE472" s="17"/>
      <c r="OXF472" s="17"/>
      <c r="OXG472" s="17"/>
      <c r="OXH472" s="17"/>
      <c r="OXI472" s="17"/>
      <c r="OXJ472" s="17"/>
      <c r="OXK472" s="17"/>
      <c r="OXL472" s="17"/>
      <c r="OXM472" s="17"/>
      <c r="OXN472" s="17"/>
      <c r="OXO472" s="17"/>
      <c r="OXP472" s="17"/>
      <c r="OXQ472" s="17"/>
      <c r="OXR472" s="17"/>
      <c r="OXS472" s="17"/>
      <c r="OXT472" s="17"/>
      <c r="OXU472" s="17"/>
      <c r="OXV472" s="17"/>
      <c r="OXW472" s="17"/>
      <c r="OXX472" s="17"/>
      <c r="OXY472" s="17"/>
      <c r="OXZ472" s="17"/>
      <c r="OYA472" s="17"/>
      <c r="OYB472" s="17"/>
      <c r="OYC472" s="17"/>
      <c r="OYD472" s="17"/>
      <c r="OYE472" s="17"/>
      <c r="OYF472" s="17"/>
      <c r="OYG472" s="17"/>
      <c r="OYH472" s="17"/>
      <c r="OYI472" s="17"/>
      <c r="OYJ472" s="17"/>
      <c r="OYK472" s="17"/>
      <c r="OYL472" s="17"/>
      <c r="OYM472" s="17"/>
      <c r="OYN472" s="17"/>
      <c r="OYO472" s="17"/>
      <c r="OYP472" s="17"/>
      <c r="OYQ472" s="17"/>
      <c r="OYR472" s="17"/>
      <c r="OYS472" s="17"/>
      <c r="OYT472" s="17"/>
      <c r="OYU472" s="17"/>
      <c r="OYV472" s="17"/>
      <c r="OYW472" s="17"/>
      <c r="OYX472" s="17"/>
      <c r="OYY472" s="17"/>
      <c r="OYZ472" s="17"/>
      <c r="OZA472" s="17"/>
      <c r="OZB472" s="17"/>
      <c r="OZC472" s="17"/>
      <c r="OZD472" s="17"/>
      <c r="OZE472" s="17"/>
      <c r="OZF472" s="17"/>
      <c r="OZG472" s="17"/>
      <c r="OZH472" s="17"/>
      <c r="OZI472" s="17"/>
      <c r="OZJ472" s="17"/>
      <c r="OZK472" s="17"/>
      <c r="OZL472" s="17"/>
      <c r="OZM472" s="17"/>
      <c r="OZN472" s="17"/>
      <c r="OZO472" s="17"/>
      <c r="OZP472" s="17"/>
      <c r="OZQ472" s="17"/>
      <c r="OZR472" s="17"/>
      <c r="OZS472" s="17"/>
      <c r="OZT472" s="17"/>
      <c r="OZU472" s="17"/>
      <c r="OZV472" s="17"/>
      <c r="OZW472" s="17"/>
      <c r="OZX472" s="17"/>
      <c r="OZY472" s="17"/>
      <c r="OZZ472" s="17"/>
      <c r="PAA472" s="17"/>
      <c r="PAB472" s="17"/>
      <c r="PAC472" s="17"/>
      <c r="PAD472" s="17"/>
      <c r="PAE472" s="17"/>
      <c r="PAF472" s="17"/>
      <c r="PAG472" s="17"/>
      <c r="PAH472" s="17"/>
      <c r="PAI472" s="17"/>
      <c r="PAJ472" s="17"/>
      <c r="PAK472" s="17"/>
      <c r="PAL472" s="17"/>
      <c r="PAM472" s="17"/>
      <c r="PAN472" s="17"/>
      <c r="PAO472" s="17"/>
      <c r="PAP472" s="17"/>
      <c r="PAQ472" s="17"/>
      <c r="PAR472" s="17"/>
      <c r="PAS472" s="17"/>
      <c r="PAT472" s="17"/>
      <c r="PAU472" s="17"/>
      <c r="PAV472" s="17"/>
      <c r="PAW472" s="17"/>
      <c r="PAX472" s="17"/>
      <c r="PAY472" s="17"/>
      <c r="PAZ472" s="17"/>
      <c r="PBA472" s="17"/>
      <c r="PBB472" s="17"/>
      <c r="PBC472" s="17"/>
      <c r="PBD472" s="17"/>
      <c r="PBE472" s="17"/>
      <c r="PBF472" s="17"/>
      <c r="PBG472" s="17"/>
      <c r="PBH472" s="17"/>
      <c r="PBI472" s="17"/>
      <c r="PBJ472" s="17"/>
      <c r="PBK472" s="17"/>
      <c r="PBL472" s="17"/>
      <c r="PBM472" s="17"/>
      <c r="PBN472" s="17"/>
      <c r="PBO472" s="17"/>
      <c r="PBP472" s="17"/>
      <c r="PBQ472" s="17"/>
      <c r="PBR472" s="17"/>
      <c r="PBS472" s="17"/>
      <c r="PBT472" s="17"/>
      <c r="PBU472" s="17"/>
      <c r="PBV472" s="17"/>
      <c r="PBW472" s="17"/>
      <c r="PBX472" s="17"/>
      <c r="PBY472" s="17"/>
      <c r="PBZ472" s="17"/>
      <c r="PCA472" s="17"/>
      <c r="PCB472" s="17"/>
      <c r="PCC472" s="17"/>
      <c r="PCD472" s="17"/>
      <c r="PCE472" s="17"/>
      <c r="PCF472" s="17"/>
      <c r="PCG472" s="17"/>
      <c r="PCH472" s="17"/>
      <c r="PCI472" s="17"/>
      <c r="PCJ472" s="17"/>
      <c r="PCK472" s="17"/>
      <c r="PCL472" s="17"/>
      <c r="PCM472" s="17"/>
      <c r="PCN472" s="17"/>
      <c r="PCO472" s="17"/>
      <c r="PCP472" s="17"/>
      <c r="PCQ472" s="17"/>
      <c r="PCR472" s="17"/>
      <c r="PCS472" s="17"/>
      <c r="PCT472" s="17"/>
      <c r="PCU472" s="17"/>
      <c r="PCV472" s="17"/>
      <c r="PCW472" s="17"/>
      <c r="PCX472" s="17"/>
      <c r="PCY472" s="17"/>
      <c r="PCZ472" s="17"/>
      <c r="PDA472" s="17"/>
      <c r="PDB472" s="17"/>
      <c r="PDC472" s="17"/>
      <c r="PDD472" s="17"/>
      <c r="PDE472" s="17"/>
      <c r="PDF472" s="17"/>
      <c r="PDG472" s="17"/>
      <c r="PDH472" s="17"/>
      <c r="PDI472" s="17"/>
      <c r="PDJ472" s="17"/>
      <c r="PDK472" s="17"/>
      <c r="PDL472" s="17"/>
      <c r="PDM472" s="17"/>
      <c r="PDN472" s="17"/>
      <c r="PDO472" s="17"/>
      <c r="PDP472" s="17"/>
      <c r="PDQ472" s="17"/>
      <c r="PDR472" s="17"/>
      <c r="PDS472" s="17"/>
      <c r="PDT472" s="17"/>
      <c r="PDU472" s="17"/>
      <c r="PDV472" s="17"/>
      <c r="PDW472" s="17"/>
      <c r="PDX472" s="17"/>
      <c r="PDY472" s="17"/>
      <c r="PDZ472" s="17"/>
      <c r="PEA472" s="17"/>
      <c r="PEB472" s="17"/>
      <c r="PEC472" s="17"/>
      <c r="PED472" s="17"/>
      <c r="PEE472" s="17"/>
      <c r="PEF472" s="17"/>
      <c r="PEG472" s="17"/>
      <c r="PEH472" s="17"/>
      <c r="PEI472" s="17"/>
      <c r="PEJ472" s="17"/>
      <c r="PEK472" s="17"/>
      <c r="PEL472" s="17"/>
      <c r="PEM472" s="17"/>
      <c r="PEN472" s="17"/>
      <c r="PEO472" s="17"/>
      <c r="PEP472" s="17"/>
      <c r="PEQ472" s="17"/>
      <c r="PER472" s="17"/>
      <c r="PES472" s="17"/>
      <c r="PET472" s="17"/>
      <c r="PEU472" s="17"/>
      <c r="PEV472" s="17"/>
      <c r="PEW472" s="17"/>
      <c r="PEX472" s="17"/>
      <c r="PEY472" s="17"/>
      <c r="PEZ472" s="17"/>
      <c r="PFA472" s="17"/>
      <c r="PFB472" s="17"/>
      <c r="PFC472" s="17"/>
      <c r="PFD472" s="17"/>
      <c r="PFE472" s="17"/>
      <c r="PFF472" s="17"/>
      <c r="PFG472" s="17"/>
      <c r="PFH472" s="17"/>
      <c r="PFI472" s="17"/>
      <c r="PFJ472" s="17"/>
      <c r="PFK472" s="17"/>
      <c r="PFL472" s="17"/>
      <c r="PFM472" s="17"/>
      <c r="PFN472" s="17"/>
      <c r="PFO472" s="17"/>
      <c r="PFP472" s="17"/>
      <c r="PFQ472" s="17"/>
      <c r="PFR472" s="17"/>
      <c r="PFS472" s="17"/>
      <c r="PFT472" s="17"/>
      <c r="PFU472" s="17"/>
      <c r="PFV472" s="17"/>
      <c r="PFW472" s="17"/>
      <c r="PFX472" s="17"/>
      <c r="PFY472" s="17"/>
      <c r="PFZ472" s="17"/>
      <c r="PGA472" s="17"/>
      <c r="PGB472" s="17"/>
      <c r="PGC472" s="17"/>
      <c r="PGD472" s="17"/>
      <c r="PGE472" s="17"/>
      <c r="PGF472" s="17"/>
      <c r="PGG472" s="17"/>
      <c r="PGH472" s="17"/>
      <c r="PGI472" s="17"/>
      <c r="PGJ472" s="17"/>
      <c r="PGK472" s="17"/>
      <c r="PGL472" s="17"/>
      <c r="PGM472" s="17"/>
      <c r="PGN472" s="17"/>
      <c r="PGO472" s="17"/>
      <c r="PGP472" s="17"/>
      <c r="PGQ472" s="17"/>
      <c r="PGR472" s="17"/>
      <c r="PGS472" s="17"/>
      <c r="PGT472" s="17"/>
      <c r="PGU472" s="17"/>
      <c r="PGV472" s="17"/>
      <c r="PGW472" s="17"/>
      <c r="PGX472" s="17"/>
      <c r="PGY472" s="17"/>
      <c r="PGZ472" s="17"/>
      <c r="PHA472" s="17"/>
      <c r="PHB472" s="17"/>
      <c r="PHC472" s="17"/>
      <c r="PHD472" s="17"/>
      <c r="PHE472" s="17"/>
      <c r="PHF472" s="17"/>
      <c r="PHG472" s="17"/>
      <c r="PHH472" s="17"/>
      <c r="PHI472" s="17"/>
      <c r="PHJ472" s="17"/>
      <c r="PHK472" s="17"/>
      <c r="PHL472" s="17"/>
      <c r="PHM472" s="17"/>
      <c r="PHN472" s="17"/>
      <c r="PHO472" s="17"/>
      <c r="PHP472" s="17"/>
      <c r="PHQ472" s="17"/>
      <c r="PHR472" s="17"/>
      <c r="PHS472" s="17"/>
      <c r="PHT472" s="17"/>
      <c r="PHU472" s="17"/>
      <c r="PHV472" s="17"/>
      <c r="PHW472" s="17"/>
      <c r="PHX472" s="17"/>
      <c r="PHY472" s="17"/>
      <c r="PHZ472" s="17"/>
      <c r="PIA472" s="17"/>
      <c r="PIB472" s="17"/>
      <c r="PIC472" s="17"/>
      <c r="PID472" s="17"/>
      <c r="PIE472" s="17"/>
      <c r="PIF472" s="17"/>
      <c r="PIG472" s="17"/>
      <c r="PIH472" s="17"/>
      <c r="PII472" s="17"/>
      <c r="PIJ472" s="17"/>
      <c r="PIK472" s="17"/>
      <c r="PIL472" s="17"/>
      <c r="PIM472" s="17"/>
      <c r="PIN472" s="17"/>
      <c r="PIO472" s="17"/>
      <c r="PIP472" s="17"/>
      <c r="PIQ472" s="17"/>
      <c r="PIR472" s="17"/>
      <c r="PIS472" s="17"/>
      <c r="PIT472" s="17"/>
      <c r="PIU472" s="17"/>
      <c r="PIV472" s="17"/>
      <c r="PIW472" s="17"/>
      <c r="PIX472" s="17"/>
      <c r="PIY472" s="17"/>
      <c r="PIZ472" s="17"/>
      <c r="PJA472" s="17"/>
      <c r="PJB472" s="17"/>
      <c r="PJC472" s="17"/>
      <c r="PJD472" s="17"/>
      <c r="PJE472" s="17"/>
      <c r="PJF472" s="17"/>
      <c r="PJG472" s="17"/>
      <c r="PJH472" s="17"/>
      <c r="PJI472" s="17"/>
      <c r="PJJ472" s="17"/>
      <c r="PJK472" s="17"/>
      <c r="PJL472" s="17"/>
      <c r="PJM472" s="17"/>
      <c r="PJN472" s="17"/>
      <c r="PJO472" s="17"/>
      <c r="PJP472" s="17"/>
      <c r="PJQ472" s="17"/>
      <c r="PJR472" s="17"/>
      <c r="PJS472" s="17"/>
      <c r="PJT472" s="17"/>
      <c r="PJU472" s="17"/>
      <c r="PJV472" s="17"/>
      <c r="PJW472" s="17"/>
      <c r="PJX472" s="17"/>
      <c r="PJY472" s="17"/>
      <c r="PJZ472" s="17"/>
      <c r="PKA472" s="17"/>
      <c r="PKB472" s="17"/>
      <c r="PKC472" s="17"/>
      <c r="PKD472" s="17"/>
      <c r="PKE472" s="17"/>
      <c r="PKF472" s="17"/>
      <c r="PKG472" s="17"/>
      <c r="PKH472" s="17"/>
      <c r="PKI472" s="17"/>
      <c r="PKJ472" s="17"/>
      <c r="PKK472" s="17"/>
      <c r="PKL472" s="17"/>
      <c r="PKM472" s="17"/>
      <c r="PKN472" s="17"/>
      <c r="PKO472" s="17"/>
      <c r="PKP472" s="17"/>
      <c r="PKQ472" s="17"/>
      <c r="PKR472" s="17"/>
      <c r="PKS472" s="17"/>
      <c r="PKT472" s="17"/>
      <c r="PKU472" s="17"/>
      <c r="PKV472" s="17"/>
      <c r="PKW472" s="17"/>
      <c r="PKX472" s="17"/>
      <c r="PKY472" s="17"/>
      <c r="PKZ472" s="17"/>
      <c r="PLA472" s="17"/>
      <c r="PLB472" s="17"/>
      <c r="PLC472" s="17"/>
      <c r="PLD472" s="17"/>
      <c r="PLE472" s="17"/>
      <c r="PLF472" s="17"/>
      <c r="PLG472" s="17"/>
      <c r="PLH472" s="17"/>
      <c r="PLI472" s="17"/>
      <c r="PLJ472" s="17"/>
      <c r="PLK472" s="17"/>
      <c r="PLL472" s="17"/>
      <c r="PLM472" s="17"/>
      <c r="PLN472" s="17"/>
      <c r="PLO472" s="17"/>
      <c r="PLP472" s="17"/>
      <c r="PLQ472" s="17"/>
      <c r="PLR472" s="17"/>
      <c r="PLS472" s="17"/>
      <c r="PLT472" s="17"/>
      <c r="PLU472" s="17"/>
      <c r="PLV472" s="17"/>
      <c r="PLW472" s="17"/>
      <c r="PLX472" s="17"/>
      <c r="PLY472" s="17"/>
      <c r="PLZ472" s="17"/>
      <c r="PMA472" s="17"/>
      <c r="PMB472" s="17"/>
      <c r="PMC472" s="17"/>
      <c r="PMD472" s="17"/>
      <c r="PME472" s="17"/>
      <c r="PMF472" s="17"/>
      <c r="PMG472" s="17"/>
      <c r="PMH472" s="17"/>
      <c r="PMI472" s="17"/>
      <c r="PMJ472" s="17"/>
      <c r="PMK472" s="17"/>
      <c r="PML472" s="17"/>
      <c r="PMM472" s="17"/>
      <c r="PMN472" s="17"/>
      <c r="PMO472" s="17"/>
      <c r="PMP472" s="17"/>
      <c r="PMQ472" s="17"/>
      <c r="PMR472" s="17"/>
      <c r="PMS472" s="17"/>
      <c r="PMT472" s="17"/>
      <c r="PMU472" s="17"/>
      <c r="PMV472" s="17"/>
      <c r="PMW472" s="17"/>
      <c r="PMX472" s="17"/>
      <c r="PMY472" s="17"/>
      <c r="PMZ472" s="17"/>
      <c r="PNA472" s="17"/>
      <c r="PNB472" s="17"/>
      <c r="PNC472" s="17"/>
      <c r="PND472" s="17"/>
      <c r="PNE472" s="17"/>
      <c r="PNF472" s="17"/>
      <c r="PNG472" s="17"/>
      <c r="PNH472" s="17"/>
      <c r="PNI472" s="17"/>
      <c r="PNJ472" s="17"/>
      <c r="PNK472" s="17"/>
      <c r="PNL472" s="17"/>
      <c r="PNM472" s="17"/>
      <c r="PNN472" s="17"/>
      <c r="PNO472" s="17"/>
      <c r="PNP472" s="17"/>
      <c r="PNQ472" s="17"/>
      <c r="PNR472" s="17"/>
      <c r="PNS472" s="17"/>
      <c r="PNT472" s="17"/>
      <c r="PNU472" s="17"/>
      <c r="PNV472" s="17"/>
      <c r="PNW472" s="17"/>
      <c r="PNX472" s="17"/>
      <c r="PNY472" s="17"/>
      <c r="PNZ472" s="17"/>
      <c r="POA472" s="17"/>
      <c r="POB472" s="17"/>
      <c r="POC472" s="17"/>
      <c r="POD472" s="17"/>
      <c r="POE472" s="17"/>
      <c r="POF472" s="17"/>
      <c r="POG472" s="17"/>
      <c r="POH472" s="17"/>
      <c r="POI472" s="17"/>
      <c r="POJ472" s="17"/>
      <c r="POK472" s="17"/>
      <c r="POL472" s="17"/>
      <c r="POM472" s="17"/>
      <c r="PON472" s="17"/>
      <c r="POO472" s="17"/>
      <c r="POP472" s="17"/>
      <c r="POQ472" s="17"/>
      <c r="POR472" s="17"/>
      <c r="POS472" s="17"/>
      <c r="POT472" s="17"/>
      <c r="POU472" s="17"/>
      <c r="POV472" s="17"/>
      <c r="POW472" s="17"/>
      <c r="POX472" s="17"/>
      <c r="POY472" s="17"/>
      <c r="POZ472" s="17"/>
      <c r="PPA472" s="17"/>
      <c r="PPB472" s="17"/>
      <c r="PPC472" s="17"/>
      <c r="PPD472" s="17"/>
      <c r="PPE472" s="17"/>
      <c r="PPF472" s="17"/>
      <c r="PPG472" s="17"/>
      <c r="PPH472" s="17"/>
      <c r="PPI472" s="17"/>
      <c r="PPJ472" s="17"/>
      <c r="PPK472" s="17"/>
      <c r="PPL472" s="17"/>
      <c r="PPM472" s="17"/>
      <c r="PPN472" s="17"/>
      <c r="PPO472" s="17"/>
      <c r="PPP472" s="17"/>
      <c r="PPQ472" s="17"/>
      <c r="PPR472" s="17"/>
      <c r="PPS472" s="17"/>
      <c r="PPT472" s="17"/>
      <c r="PPU472" s="17"/>
      <c r="PPV472" s="17"/>
      <c r="PPW472" s="17"/>
      <c r="PPX472" s="17"/>
      <c r="PPY472" s="17"/>
      <c r="PPZ472" s="17"/>
      <c r="PQA472" s="17"/>
      <c r="PQB472" s="17"/>
      <c r="PQC472" s="17"/>
      <c r="PQD472" s="17"/>
      <c r="PQE472" s="17"/>
      <c r="PQF472" s="17"/>
      <c r="PQG472" s="17"/>
      <c r="PQH472" s="17"/>
      <c r="PQI472" s="17"/>
      <c r="PQJ472" s="17"/>
      <c r="PQK472" s="17"/>
      <c r="PQL472" s="17"/>
      <c r="PQM472" s="17"/>
      <c r="PQN472" s="17"/>
      <c r="PQO472" s="17"/>
      <c r="PQP472" s="17"/>
      <c r="PQQ472" s="17"/>
      <c r="PQR472" s="17"/>
      <c r="PQS472" s="17"/>
      <c r="PQT472" s="17"/>
      <c r="PQU472" s="17"/>
      <c r="PQV472" s="17"/>
      <c r="PQW472" s="17"/>
      <c r="PQX472" s="17"/>
      <c r="PQY472" s="17"/>
      <c r="PQZ472" s="17"/>
      <c r="PRA472" s="17"/>
      <c r="PRB472" s="17"/>
      <c r="PRC472" s="17"/>
      <c r="PRD472" s="17"/>
      <c r="PRE472" s="17"/>
      <c r="PRF472" s="17"/>
      <c r="PRG472" s="17"/>
      <c r="PRH472" s="17"/>
      <c r="PRI472" s="17"/>
      <c r="PRJ472" s="17"/>
      <c r="PRK472" s="17"/>
      <c r="PRL472" s="17"/>
      <c r="PRM472" s="17"/>
      <c r="PRN472" s="17"/>
      <c r="PRO472" s="17"/>
      <c r="PRP472" s="17"/>
      <c r="PRQ472" s="17"/>
      <c r="PRR472" s="17"/>
      <c r="PRS472" s="17"/>
      <c r="PRT472" s="17"/>
      <c r="PRU472" s="17"/>
      <c r="PRV472" s="17"/>
      <c r="PRW472" s="17"/>
      <c r="PRX472" s="17"/>
      <c r="PRY472" s="17"/>
      <c r="PRZ472" s="17"/>
      <c r="PSA472" s="17"/>
      <c r="PSB472" s="17"/>
      <c r="PSC472" s="17"/>
      <c r="PSD472" s="17"/>
      <c r="PSE472" s="17"/>
      <c r="PSF472" s="17"/>
      <c r="PSG472" s="17"/>
      <c r="PSH472" s="17"/>
      <c r="PSI472" s="17"/>
      <c r="PSJ472" s="17"/>
      <c r="PSK472" s="17"/>
      <c r="PSL472" s="17"/>
      <c r="PSM472" s="17"/>
      <c r="PSN472" s="17"/>
      <c r="PSO472" s="17"/>
      <c r="PSP472" s="17"/>
      <c r="PSQ472" s="17"/>
      <c r="PSR472" s="17"/>
      <c r="PSS472" s="17"/>
      <c r="PST472" s="17"/>
      <c r="PSU472" s="17"/>
      <c r="PSV472" s="17"/>
      <c r="PSW472" s="17"/>
      <c r="PSX472" s="17"/>
      <c r="PSY472" s="17"/>
      <c r="PSZ472" s="17"/>
      <c r="PTA472" s="17"/>
      <c r="PTB472" s="17"/>
      <c r="PTC472" s="17"/>
      <c r="PTD472" s="17"/>
      <c r="PTE472" s="17"/>
      <c r="PTF472" s="17"/>
      <c r="PTG472" s="17"/>
      <c r="PTH472" s="17"/>
      <c r="PTI472" s="17"/>
      <c r="PTJ472" s="17"/>
      <c r="PTK472" s="17"/>
      <c r="PTL472" s="17"/>
      <c r="PTM472" s="17"/>
      <c r="PTN472" s="17"/>
      <c r="PTO472" s="17"/>
      <c r="PTP472" s="17"/>
      <c r="PTQ472" s="17"/>
      <c r="PTR472" s="17"/>
      <c r="PTS472" s="17"/>
      <c r="PTT472" s="17"/>
      <c r="PTU472" s="17"/>
      <c r="PTV472" s="17"/>
      <c r="PTW472" s="17"/>
      <c r="PTX472" s="17"/>
      <c r="PTY472" s="17"/>
      <c r="PTZ472" s="17"/>
      <c r="PUA472" s="17"/>
      <c r="PUB472" s="17"/>
      <c r="PUC472" s="17"/>
      <c r="PUD472" s="17"/>
      <c r="PUE472" s="17"/>
      <c r="PUF472" s="17"/>
      <c r="PUG472" s="17"/>
      <c r="PUH472" s="17"/>
      <c r="PUI472" s="17"/>
      <c r="PUJ472" s="17"/>
      <c r="PUK472" s="17"/>
      <c r="PUL472" s="17"/>
      <c r="PUM472" s="17"/>
      <c r="PUN472" s="17"/>
      <c r="PUO472" s="17"/>
      <c r="PUP472" s="17"/>
      <c r="PUQ472" s="17"/>
      <c r="PUR472" s="17"/>
      <c r="PUS472" s="17"/>
      <c r="PUT472" s="17"/>
      <c r="PUU472" s="17"/>
      <c r="PUV472" s="17"/>
      <c r="PUW472" s="17"/>
      <c r="PUX472" s="17"/>
      <c r="PUY472" s="17"/>
      <c r="PUZ472" s="17"/>
      <c r="PVA472" s="17"/>
      <c r="PVB472" s="17"/>
      <c r="PVC472" s="17"/>
      <c r="PVD472" s="17"/>
      <c r="PVE472" s="17"/>
      <c r="PVF472" s="17"/>
      <c r="PVG472" s="17"/>
      <c r="PVH472" s="17"/>
      <c r="PVI472" s="17"/>
      <c r="PVJ472" s="17"/>
      <c r="PVK472" s="17"/>
      <c r="PVL472" s="17"/>
      <c r="PVM472" s="17"/>
      <c r="PVN472" s="17"/>
      <c r="PVO472" s="17"/>
      <c r="PVP472" s="17"/>
      <c r="PVQ472" s="17"/>
      <c r="PVR472" s="17"/>
      <c r="PVS472" s="17"/>
      <c r="PVT472" s="17"/>
      <c r="PVU472" s="17"/>
      <c r="PVV472" s="17"/>
      <c r="PVW472" s="17"/>
      <c r="PVX472" s="17"/>
      <c r="PVY472" s="17"/>
      <c r="PVZ472" s="17"/>
      <c r="PWA472" s="17"/>
      <c r="PWB472" s="17"/>
      <c r="PWC472" s="17"/>
      <c r="PWD472" s="17"/>
      <c r="PWE472" s="17"/>
      <c r="PWF472" s="17"/>
      <c r="PWG472" s="17"/>
      <c r="PWH472" s="17"/>
      <c r="PWI472" s="17"/>
      <c r="PWJ472" s="17"/>
      <c r="PWK472" s="17"/>
      <c r="PWL472" s="17"/>
      <c r="PWM472" s="17"/>
      <c r="PWN472" s="17"/>
      <c r="PWO472" s="17"/>
      <c r="PWP472" s="17"/>
      <c r="PWQ472" s="17"/>
      <c r="PWR472" s="17"/>
      <c r="PWS472" s="17"/>
      <c r="PWT472" s="17"/>
      <c r="PWU472" s="17"/>
      <c r="PWV472" s="17"/>
      <c r="PWW472" s="17"/>
      <c r="PWX472" s="17"/>
      <c r="PWY472" s="17"/>
      <c r="PWZ472" s="17"/>
      <c r="PXA472" s="17"/>
      <c r="PXB472" s="17"/>
      <c r="PXC472" s="17"/>
      <c r="PXD472" s="17"/>
      <c r="PXE472" s="17"/>
      <c r="PXF472" s="17"/>
      <c r="PXG472" s="17"/>
      <c r="PXH472" s="17"/>
      <c r="PXI472" s="17"/>
      <c r="PXJ472" s="17"/>
      <c r="PXK472" s="17"/>
      <c r="PXL472" s="17"/>
      <c r="PXM472" s="17"/>
      <c r="PXN472" s="17"/>
      <c r="PXO472" s="17"/>
      <c r="PXP472" s="17"/>
      <c r="PXQ472" s="17"/>
      <c r="PXR472" s="17"/>
      <c r="PXS472" s="17"/>
      <c r="PXT472" s="17"/>
      <c r="PXU472" s="17"/>
      <c r="PXV472" s="17"/>
      <c r="PXW472" s="17"/>
      <c r="PXX472" s="17"/>
      <c r="PXY472" s="17"/>
      <c r="PXZ472" s="17"/>
      <c r="PYA472" s="17"/>
      <c r="PYB472" s="17"/>
      <c r="PYC472" s="17"/>
      <c r="PYD472" s="17"/>
      <c r="PYE472" s="17"/>
      <c r="PYF472" s="17"/>
      <c r="PYG472" s="17"/>
      <c r="PYH472" s="17"/>
      <c r="PYI472" s="17"/>
      <c r="PYJ472" s="17"/>
      <c r="PYK472" s="17"/>
      <c r="PYL472" s="17"/>
      <c r="PYM472" s="17"/>
      <c r="PYN472" s="17"/>
      <c r="PYO472" s="17"/>
      <c r="PYP472" s="17"/>
      <c r="PYQ472" s="17"/>
      <c r="PYR472" s="17"/>
      <c r="PYS472" s="17"/>
      <c r="PYT472" s="17"/>
      <c r="PYU472" s="17"/>
      <c r="PYV472" s="17"/>
      <c r="PYW472" s="17"/>
      <c r="PYX472" s="17"/>
      <c r="PYY472" s="17"/>
      <c r="PYZ472" s="17"/>
      <c r="PZA472" s="17"/>
      <c r="PZB472" s="17"/>
      <c r="PZC472" s="17"/>
      <c r="PZD472" s="17"/>
      <c r="PZE472" s="17"/>
      <c r="PZF472" s="17"/>
      <c r="PZG472" s="17"/>
      <c r="PZH472" s="17"/>
      <c r="PZI472" s="17"/>
      <c r="PZJ472" s="17"/>
      <c r="PZK472" s="17"/>
      <c r="PZL472" s="17"/>
      <c r="PZM472" s="17"/>
      <c r="PZN472" s="17"/>
      <c r="PZO472" s="17"/>
      <c r="PZP472" s="17"/>
      <c r="PZQ472" s="17"/>
      <c r="PZR472" s="17"/>
      <c r="PZS472" s="17"/>
      <c r="PZT472" s="17"/>
      <c r="PZU472" s="17"/>
      <c r="PZV472" s="17"/>
      <c r="PZW472" s="17"/>
      <c r="PZX472" s="17"/>
      <c r="PZY472" s="17"/>
      <c r="PZZ472" s="17"/>
      <c r="QAA472" s="17"/>
      <c r="QAB472" s="17"/>
      <c r="QAC472" s="17"/>
      <c r="QAD472" s="17"/>
      <c r="QAE472" s="17"/>
      <c r="QAF472" s="17"/>
      <c r="QAG472" s="17"/>
      <c r="QAH472" s="17"/>
      <c r="QAI472" s="17"/>
      <c r="QAJ472" s="17"/>
      <c r="QAK472" s="17"/>
      <c r="QAL472" s="17"/>
      <c r="QAM472" s="17"/>
      <c r="QAN472" s="17"/>
      <c r="QAO472" s="17"/>
      <c r="QAP472" s="17"/>
      <c r="QAQ472" s="17"/>
      <c r="QAR472" s="17"/>
      <c r="QAS472" s="17"/>
      <c r="QAT472" s="17"/>
      <c r="QAU472" s="17"/>
      <c r="QAV472" s="17"/>
      <c r="QAW472" s="17"/>
      <c r="QAX472" s="17"/>
      <c r="QAY472" s="17"/>
      <c r="QAZ472" s="17"/>
      <c r="QBA472" s="17"/>
      <c r="QBB472" s="17"/>
      <c r="QBC472" s="17"/>
      <c r="QBD472" s="17"/>
      <c r="QBE472" s="17"/>
      <c r="QBF472" s="17"/>
      <c r="QBG472" s="17"/>
      <c r="QBH472" s="17"/>
      <c r="QBI472" s="17"/>
      <c r="QBJ472" s="17"/>
      <c r="QBK472" s="17"/>
      <c r="QBL472" s="17"/>
      <c r="QBM472" s="17"/>
      <c r="QBN472" s="17"/>
      <c r="QBO472" s="17"/>
      <c r="QBP472" s="17"/>
      <c r="QBQ472" s="17"/>
      <c r="QBR472" s="17"/>
      <c r="QBS472" s="17"/>
      <c r="QBT472" s="17"/>
      <c r="QBU472" s="17"/>
      <c r="QBV472" s="17"/>
      <c r="QBW472" s="17"/>
      <c r="QBX472" s="17"/>
      <c r="QBY472" s="17"/>
      <c r="QBZ472" s="17"/>
      <c r="QCA472" s="17"/>
      <c r="QCB472" s="17"/>
      <c r="QCC472" s="17"/>
      <c r="QCD472" s="17"/>
      <c r="QCE472" s="17"/>
      <c r="QCF472" s="17"/>
      <c r="QCG472" s="17"/>
      <c r="QCH472" s="17"/>
      <c r="QCI472" s="17"/>
      <c r="QCJ472" s="17"/>
      <c r="QCK472" s="17"/>
      <c r="QCL472" s="17"/>
      <c r="QCM472" s="17"/>
      <c r="QCN472" s="17"/>
      <c r="QCO472" s="17"/>
      <c r="QCP472" s="17"/>
      <c r="QCQ472" s="17"/>
      <c r="QCR472" s="17"/>
      <c r="QCS472" s="17"/>
      <c r="QCT472" s="17"/>
      <c r="QCU472" s="17"/>
      <c r="QCV472" s="17"/>
      <c r="QCW472" s="17"/>
      <c r="QCX472" s="17"/>
      <c r="QCY472" s="17"/>
      <c r="QCZ472" s="17"/>
      <c r="QDA472" s="17"/>
      <c r="QDB472" s="17"/>
      <c r="QDC472" s="17"/>
      <c r="QDD472" s="17"/>
      <c r="QDE472" s="17"/>
      <c r="QDF472" s="17"/>
      <c r="QDG472" s="17"/>
      <c r="QDH472" s="17"/>
      <c r="QDI472" s="17"/>
      <c r="QDJ472" s="17"/>
      <c r="QDK472" s="17"/>
      <c r="QDL472" s="17"/>
      <c r="QDM472" s="17"/>
      <c r="QDN472" s="17"/>
      <c r="QDO472" s="17"/>
      <c r="QDP472" s="17"/>
      <c r="QDQ472" s="17"/>
      <c r="QDR472" s="17"/>
      <c r="QDS472" s="17"/>
      <c r="QDT472" s="17"/>
      <c r="QDU472" s="17"/>
      <c r="QDV472" s="17"/>
      <c r="QDW472" s="17"/>
      <c r="QDX472" s="17"/>
      <c r="QDY472" s="17"/>
      <c r="QDZ472" s="17"/>
      <c r="QEA472" s="17"/>
      <c r="QEB472" s="17"/>
      <c r="QEC472" s="17"/>
      <c r="QED472" s="17"/>
      <c r="QEE472" s="17"/>
      <c r="QEF472" s="17"/>
      <c r="QEG472" s="17"/>
      <c r="QEH472" s="17"/>
      <c r="QEI472" s="17"/>
      <c r="QEJ472" s="17"/>
      <c r="QEK472" s="17"/>
      <c r="QEL472" s="17"/>
      <c r="QEM472" s="17"/>
      <c r="QEN472" s="17"/>
      <c r="QEO472" s="17"/>
      <c r="QEP472" s="17"/>
      <c r="QEQ472" s="17"/>
      <c r="QER472" s="17"/>
      <c r="QES472" s="17"/>
      <c r="QET472" s="17"/>
      <c r="QEU472" s="17"/>
      <c r="QEV472" s="17"/>
      <c r="QEW472" s="17"/>
      <c r="QEX472" s="17"/>
      <c r="QEY472" s="17"/>
      <c r="QEZ472" s="17"/>
      <c r="QFA472" s="17"/>
      <c r="QFB472" s="17"/>
      <c r="QFC472" s="17"/>
      <c r="QFD472" s="17"/>
      <c r="QFE472" s="17"/>
      <c r="QFF472" s="17"/>
      <c r="QFG472" s="17"/>
      <c r="QFH472" s="17"/>
      <c r="QFI472" s="17"/>
      <c r="QFJ472" s="17"/>
      <c r="QFK472" s="17"/>
      <c r="QFL472" s="17"/>
      <c r="QFM472" s="17"/>
      <c r="QFN472" s="17"/>
      <c r="QFO472" s="17"/>
      <c r="QFP472" s="17"/>
      <c r="QFQ472" s="17"/>
      <c r="QFR472" s="17"/>
      <c r="QFS472" s="17"/>
      <c r="QFT472" s="17"/>
      <c r="QFU472" s="17"/>
      <c r="QFV472" s="17"/>
      <c r="QFW472" s="17"/>
      <c r="QFX472" s="17"/>
      <c r="QFY472" s="17"/>
      <c r="QFZ472" s="17"/>
      <c r="QGA472" s="17"/>
      <c r="QGB472" s="17"/>
      <c r="QGC472" s="17"/>
      <c r="QGD472" s="17"/>
      <c r="QGE472" s="17"/>
      <c r="QGF472" s="17"/>
      <c r="QGG472" s="17"/>
      <c r="QGH472" s="17"/>
      <c r="QGI472" s="17"/>
      <c r="QGJ472" s="17"/>
      <c r="QGK472" s="17"/>
      <c r="QGL472" s="17"/>
      <c r="QGM472" s="17"/>
      <c r="QGN472" s="17"/>
      <c r="QGO472" s="17"/>
      <c r="QGP472" s="17"/>
      <c r="QGQ472" s="17"/>
      <c r="QGR472" s="17"/>
      <c r="QGS472" s="17"/>
      <c r="QGT472" s="17"/>
      <c r="QGU472" s="17"/>
      <c r="QGV472" s="17"/>
      <c r="QGW472" s="17"/>
      <c r="QGX472" s="17"/>
      <c r="QGY472" s="17"/>
      <c r="QGZ472" s="17"/>
      <c r="QHA472" s="17"/>
      <c r="QHB472" s="17"/>
      <c r="QHC472" s="17"/>
      <c r="QHD472" s="17"/>
      <c r="QHE472" s="17"/>
      <c r="QHF472" s="17"/>
      <c r="QHG472" s="17"/>
      <c r="QHH472" s="17"/>
      <c r="QHI472" s="17"/>
      <c r="QHJ472" s="17"/>
      <c r="QHK472" s="17"/>
      <c r="QHL472" s="17"/>
      <c r="QHM472" s="17"/>
      <c r="QHN472" s="17"/>
      <c r="QHO472" s="17"/>
      <c r="QHP472" s="17"/>
      <c r="QHQ472" s="17"/>
      <c r="QHR472" s="17"/>
      <c r="QHS472" s="17"/>
      <c r="QHT472" s="17"/>
      <c r="QHU472" s="17"/>
      <c r="QHV472" s="17"/>
      <c r="QHW472" s="17"/>
      <c r="QHX472" s="17"/>
      <c r="QHY472" s="17"/>
      <c r="QHZ472" s="17"/>
      <c r="QIA472" s="17"/>
      <c r="QIB472" s="17"/>
      <c r="QIC472" s="17"/>
      <c r="QID472" s="17"/>
      <c r="QIE472" s="17"/>
      <c r="QIF472" s="17"/>
      <c r="QIG472" s="17"/>
      <c r="QIH472" s="17"/>
      <c r="QII472" s="17"/>
      <c r="QIJ472" s="17"/>
      <c r="QIK472" s="17"/>
      <c r="QIL472" s="17"/>
      <c r="QIM472" s="17"/>
      <c r="QIN472" s="17"/>
      <c r="QIO472" s="17"/>
      <c r="QIP472" s="17"/>
      <c r="QIQ472" s="17"/>
      <c r="QIR472" s="17"/>
      <c r="QIS472" s="17"/>
      <c r="QIT472" s="17"/>
      <c r="QIU472" s="17"/>
      <c r="QIV472" s="17"/>
      <c r="QIW472" s="17"/>
      <c r="QIX472" s="17"/>
      <c r="QIY472" s="17"/>
      <c r="QIZ472" s="17"/>
      <c r="QJA472" s="17"/>
      <c r="QJB472" s="17"/>
      <c r="QJC472" s="17"/>
      <c r="QJD472" s="17"/>
      <c r="QJE472" s="17"/>
      <c r="QJF472" s="17"/>
      <c r="QJG472" s="17"/>
      <c r="QJH472" s="17"/>
      <c r="QJI472" s="17"/>
      <c r="QJJ472" s="17"/>
      <c r="QJK472" s="17"/>
      <c r="QJL472" s="17"/>
      <c r="QJM472" s="17"/>
      <c r="QJN472" s="17"/>
      <c r="QJO472" s="17"/>
      <c r="QJP472" s="17"/>
      <c r="QJQ472" s="17"/>
      <c r="QJR472" s="17"/>
      <c r="QJS472" s="17"/>
      <c r="QJT472" s="17"/>
      <c r="QJU472" s="17"/>
      <c r="QJV472" s="17"/>
      <c r="QJW472" s="17"/>
      <c r="QJX472" s="17"/>
      <c r="QJY472" s="17"/>
      <c r="QJZ472" s="17"/>
      <c r="QKA472" s="17"/>
      <c r="QKB472" s="17"/>
      <c r="QKC472" s="17"/>
      <c r="QKD472" s="17"/>
      <c r="QKE472" s="17"/>
      <c r="QKF472" s="17"/>
      <c r="QKG472" s="17"/>
      <c r="QKH472" s="17"/>
      <c r="QKI472" s="17"/>
      <c r="QKJ472" s="17"/>
      <c r="QKK472" s="17"/>
      <c r="QKL472" s="17"/>
      <c r="QKM472" s="17"/>
      <c r="QKN472" s="17"/>
      <c r="QKO472" s="17"/>
      <c r="QKP472" s="17"/>
      <c r="QKQ472" s="17"/>
      <c r="QKR472" s="17"/>
      <c r="QKS472" s="17"/>
      <c r="QKT472" s="17"/>
      <c r="QKU472" s="17"/>
      <c r="QKV472" s="17"/>
      <c r="QKW472" s="17"/>
      <c r="QKX472" s="17"/>
      <c r="QKY472" s="17"/>
      <c r="QKZ472" s="17"/>
      <c r="QLA472" s="17"/>
      <c r="QLB472" s="17"/>
      <c r="QLC472" s="17"/>
      <c r="QLD472" s="17"/>
      <c r="QLE472" s="17"/>
      <c r="QLF472" s="17"/>
      <c r="QLG472" s="17"/>
      <c r="QLH472" s="17"/>
      <c r="QLI472" s="17"/>
      <c r="QLJ472" s="17"/>
      <c r="QLK472" s="17"/>
      <c r="QLL472" s="17"/>
      <c r="QLM472" s="17"/>
      <c r="QLN472" s="17"/>
      <c r="QLO472" s="17"/>
      <c r="QLP472" s="17"/>
      <c r="QLQ472" s="17"/>
      <c r="QLR472" s="17"/>
      <c r="QLS472" s="17"/>
      <c r="QLT472" s="17"/>
      <c r="QLU472" s="17"/>
      <c r="QLV472" s="17"/>
      <c r="QLW472" s="17"/>
      <c r="QLX472" s="17"/>
      <c r="QLY472" s="17"/>
      <c r="QLZ472" s="17"/>
      <c r="QMA472" s="17"/>
      <c r="QMB472" s="17"/>
      <c r="QMC472" s="17"/>
      <c r="QMD472" s="17"/>
      <c r="QME472" s="17"/>
      <c r="QMF472" s="17"/>
      <c r="QMG472" s="17"/>
      <c r="QMH472" s="17"/>
      <c r="QMI472" s="17"/>
      <c r="QMJ472" s="17"/>
      <c r="QMK472" s="17"/>
      <c r="QML472" s="17"/>
      <c r="QMM472" s="17"/>
      <c r="QMN472" s="17"/>
      <c r="QMO472" s="17"/>
      <c r="QMP472" s="17"/>
      <c r="QMQ472" s="17"/>
      <c r="QMR472" s="17"/>
      <c r="QMS472" s="17"/>
      <c r="QMT472" s="17"/>
      <c r="QMU472" s="17"/>
      <c r="QMV472" s="17"/>
      <c r="QMW472" s="17"/>
      <c r="QMX472" s="17"/>
      <c r="QMY472" s="17"/>
      <c r="QMZ472" s="17"/>
      <c r="QNA472" s="17"/>
      <c r="QNB472" s="17"/>
      <c r="QNC472" s="17"/>
      <c r="QND472" s="17"/>
      <c r="QNE472" s="17"/>
      <c r="QNF472" s="17"/>
      <c r="QNG472" s="17"/>
      <c r="QNH472" s="17"/>
      <c r="QNI472" s="17"/>
      <c r="QNJ472" s="17"/>
      <c r="QNK472" s="17"/>
      <c r="QNL472" s="17"/>
      <c r="QNM472" s="17"/>
      <c r="QNN472" s="17"/>
      <c r="QNO472" s="17"/>
      <c r="QNP472" s="17"/>
      <c r="QNQ472" s="17"/>
      <c r="QNR472" s="17"/>
      <c r="QNS472" s="17"/>
      <c r="QNT472" s="17"/>
      <c r="QNU472" s="17"/>
      <c r="QNV472" s="17"/>
      <c r="QNW472" s="17"/>
      <c r="QNX472" s="17"/>
      <c r="QNY472" s="17"/>
      <c r="QNZ472" s="17"/>
      <c r="QOA472" s="17"/>
      <c r="QOB472" s="17"/>
      <c r="QOC472" s="17"/>
      <c r="QOD472" s="17"/>
      <c r="QOE472" s="17"/>
      <c r="QOF472" s="17"/>
      <c r="QOG472" s="17"/>
      <c r="QOH472" s="17"/>
      <c r="QOI472" s="17"/>
      <c r="QOJ472" s="17"/>
      <c r="QOK472" s="17"/>
      <c r="QOL472" s="17"/>
      <c r="QOM472" s="17"/>
      <c r="QON472" s="17"/>
      <c r="QOO472" s="17"/>
      <c r="QOP472" s="17"/>
      <c r="QOQ472" s="17"/>
      <c r="QOR472" s="17"/>
      <c r="QOS472" s="17"/>
      <c r="QOT472" s="17"/>
      <c r="QOU472" s="17"/>
      <c r="QOV472" s="17"/>
      <c r="QOW472" s="17"/>
      <c r="QOX472" s="17"/>
      <c r="QOY472" s="17"/>
      <c r="QOZ472" s="17"/>
      <c r="QPA472" s="17"/>
      <c r="QPB472" s="17"/>
      <c r="QPC472" s="17"/>
      <c r="QPD472" s="17"/>
      <c r="QPE472" s="17"/>
      <c r="QPF472" s="17"/>
      <c r="QPG472" s="17"/>
      <c r="QPH472" s="17"/>
      <c r="QPI472" s="17"/>
      <c r="QPJ472" s="17"/>
      <c r="QPK472" s="17"/>
      <c r="QPL472" s="17"/>
      <c r="QPM472" s="17"/>
      <c r="QPN472" s="17"/>
      <c r="QPO472" s="17"/>
      <c r="QPP472" s="17"/>
      <c r="QPQ472" s="17"/>
      <c r="QPR472" s="17"/>
      <c r="QPS472" s="17"/>
      <c r="QPT472" s="17"/>
      <c r="QPU472" s="17"/>
      <c r="QPV472" s="17"/>
      <c r="QPW472" s="17"/>
      <c r="QPX472" s="17"/>
      <c r="QPY472" s="17"/>
      <c r="QPZ472" s="17"/>
      <c r="QQA472" s="17"/>
      <c r="QQB472" s="17"/>
      <c r="QQC472" s="17"/>
      <c r="QQD472" s="17"/>
      <c r="QQE472" s="17"/>
      <c r="QQF472" s="17"/>
      <c r="QQG472" s="17"/>
      <c r="QQH472" s="17"/>
      <c r="QQI472" s="17"/>
      <c r="QQJ472" s="17"/>
      <c r="QQK472" s="17"/>
      <c r="QQL472" s="17"/>
      <c r="QQM472" s="17"/>
      <c r="QQN472" s="17"/>
      <c r="QQO472" s="17"/>
      <c r="QQP472" s="17"/>
      <c r="QQQ472" s="17"/>
      <c r="QQR472" s="17"/>
      <c r="QQS472" s="17"/>
      <c r="QQT472" s="17"/>
      <c r="QQU472" s="17"/>
      <c r="QQV472" s="17"/>
      <c r="QQW472" s="17"/>
      <c r="QQX472" s="17"/>
      <c r="QQY472" s="17"/>
      <c r="QQZ472" s="17"/>
      <c r="QRA472" s="17"/>
      <c r="QRB472" s="17"/>
      <c r="QRC472" s="17"/>
      <c r="QRD472" s="17"/>
      <c r="QRE472" s="17"/>
      <c r="QRF472" s="17"/>
      <c r="QRG472" s="17"/>
      <c r="QRH472" s="17"/>
      <c r="QRI472" s="17"/>
      <c r="QRJ472" s="17"/>
      <c r="QRK472" s="17"/>
      <c r="QRL472" s="17"/>
      <c r="QRM472" s="17"/>
      <c r="QRN472" s="17"/>
      <c r="QRO472" s="17"/>
      <c r="QRP472" s="17"/>
      <c r="QRQ472" s="17"/>
      <c r="QRR472" s="17"/>
      <c r="QRS472" s="17"/>
      <c r="QRT472" s="17"/>
      <c r="QRU472" s="17"/>
      <c r="QRV472" s="17"/>
      <c r="QRW472" s="17"/>
      <c r="QRX472" s="17"/>
      <c r="QRY472" s="17"/>
      <c r="QRZ472" s="17"/>
      <c r="QSA472" s="17"/>
      <c r="QSB472" s="17"/>
      <c r="QSC472" s="17"/>
      <c r="QSD472" s="17"/>
      <c r="QSE472" s="17"/>
      <c r="QSF472" s="17"/>
      <c r="QSG472" s="17"/>
      <c r="QSH472" s="17"/>
      <c r="QSI472" s="17"/>
      <c r="QSJ472" s="17"/>
      <c r="QSK472" s="17"/>
      <c r="QSL472" s="17"/>
      <c r="QSM472" s="17"/>
      <c r="QSN472" s="17"/>
      <c r="QSO472" s="17"/>
      <c r="QSP472" s="17"/>
      <c r="QSQ472" s="17"/>
      <c r="QSR472" s="17"/>
      <c r="QSS472" s="17"/>
      <c r="QST472" s="17"/>
      <c r="QSU472" s="17"/>
      <c r="QSV472" s="17"/>
      <c r="QSW472" s="17"/>
      <c r="QSX472" s="17"/>
      <c r="QSY472" s="17"/>
      <c r="QSZ472" s="17"/>
      <c r="QTA472" s="17"/>
      <c r="QTB472" s="17"/>
      <c r="QTC472" s="17"/>
      <c r="QTD472" s="17"/>
      <c r="QTE472" s="17"/>
      <c r="QTF472" s="17"/>
      <c r="QTG472" s="17"/>
      <c r="QTH472" s="17"/>
      <c r="QTI472" s="17"/>
      <c r="QTJ472" s="17"/>
      <c r="QTK472" s="17"/>
      <c r="QTL472" s="17"/>
      <c r="QTM472" s="17"/>
      <c r="QTN472" s="17"/>
      <c r="QTO472" s="17"/>
      <c r="QTP472" s="17"/>
      <c r="QTQ472" s="17"/>
      <c r="QTR472" s="17"/>
      <c r="QTS472" s="17"/>
      <c r="QTT472" s="17"/>
      <c r="QTU472" s="17"/>
      <c r="QTV472" s="17"/>
      <c r="QTW472" s="17"/>
      <c r="QTX472" s="17"/>
      <c r="QTY472" s="17"/>
      <c r="QTZ472" s="17"/>
      <c r="QUA472" s="17"/>
      <c r="QUB472" s="17"/>
      <c r="QUC472" s="17"/>
      <c r="QUD472" s="17"/>
      <c r="QUE472" s="17"/>
      <c r="QUF472" s="17"/>
      <c r="QUG472" s="17"/>
      <c r="QUH472" s="17"/>
      <c r="QUI472" s="17"/>
      <c r="QUJ472" s="17"/>
      <c r="QUK472" s="17"/>
      <c r="QUL472" s="17"/>
      <c r="QUM472" s="17"/>
      <c r="QUN472" s="17"/>
      <c r="QUO472" s="17"/>
      <c r="QUP472" s="17"/>
      <c r="QUQ472" s="17"/>
      <c r="QUR472" s="17"/>
      <c r="QUS472" s="17"/>
      <c r="QUT472" s="17"/>
      <c r="QUU472" s="17"/>
      <c r="QUV472" s="17"/>
      <c r="QUW472" s="17"/>
      <c r="QUX472" s="17"/>
      <c r="QUY472" s="17"/>
      <c r="QUZ472" s="17"/>
      <c r="QVA472" s="17"/>
      <c r="QVB472" s="17"/>
      <c r="QVC472" s="17"/>
      <c r="QVD472" s="17"/>
      <c r="QVE472" s="17"/>
      <c r="QVF472" s="17"/>
      <c r="QVG472" s="17"/>
      <c r="QVH472" s="17"/>
      <c r="QVI472" s="17"/>
      <c r="QVJ472" s="17"/>
      <c r="QVK472" s="17"/>
      <c r="QVL472" s="17"/>
      <c r="QVM472" s="17"/>
      <c r="QVN472" s="17"/>
      <c r="QVO472" s="17"/>
      <c r="QVP472" s="17"/>
      <c r="QVQ472" s="17"/>
      <c r="QVR472" s="17"/>
      <c r="QVS472" s="17"/>
      <c r="QVT472" s="17"/>
      <c r="QVU472" s="17"/>
      <c r="QVV472" s="17"/>
      <c r="QVW472" s="17"/>
      <c r="QVX472" s="17"/>
      <c r="QVY472" s="17"/>
      <c r="QVZ472" s="17"/>
      <c r="QWA472" s="17"/>
      <c r="QWB472" s="17"/>
      <c r="QWC472" s="17"/>
      <c r="QWD472" s="17"/>
      <c r="QWE472" s="17"/>
      <c r="QWF472" s="17"/>
      <c r="QWG472" s="17"/>
      <c r="QWH472" s="17"/>
      <c r="QWI472" s="17"/>
      <c r="QWJ472" s="17"/>
      <c r="QWK472" s="17"/>
      <c r="QWL472" s="17"/>
      <c r="QWM472" s="17"/>
      <c r="QWN472" s="17"/>
      <c r="QWO472" s="17"/>
      <c r="QWP472" s="17"/>
      <c r="QWQ472" s="17"/>
      <c r="QWR472" s="17"/>
      <c r="QWS472" s="17"/>
      <c r="QWT472" s="17"/>
      <c r="QWU472" s="17"/>
      <c r="QWV472" s="17"/>
      <c r="QWW472" s="17"/>
      <c r="QWX472" s="17"/>
      <c r="QWY472" s="17"/>
      <c r="QWZ472" s="17"/>
      <c r="QXA472" s="17"/>
      <c r="QXB472" s="17"/>
      <c r="QXC472" s="17"/>
      <c r="QXD472" s="17"/>
      <c r="QXE472" s="17"/>
      <c r="QXF472" s="17"/>
      <c r="QXG472" s="17"/>
      <c r="QXH472" s="17"/>
      <c r="QXI472" s="17"/>
      <c r="QXJ472" s="17"/>
      <c r="QXK472" s="17"/>
      <c r="QXL472" s="17"/>
      <c r="QXM472" s="17"/>
      <c r="QXN472" s="17"/>
      <c r="QXO472" s="17"/>
      <c r="QXP472" s="17"/>
      <c r="QXQ472" s="17"/>
      <c r="QXR472" s="17"/>
      <c r="QXS472" s="17"/>
      <c r="QXT472" s="17"/>
      <c r="QXU472" s="17"/>
      <c r="QXV472" s="17"/>
      <c r="QXW472" s="17"/>
      <c r="QXX472" s="17"/>
      <c r="QXY472" s="17"/>
      <c r="QXZ472" s="17"/>
      <c r="QYA472" s="17"/>
      <c r="QYB472" s="17"/>
      <c r="QYC472" s="17"/>
      <c r="QYD472" s="17"/>
      <c r="QYE472" s="17"/>
      <c r="QYF472" s="17"/>
      <c r="QYG472" s="17"/>
      <c r="QYH472" s="17"/>
      <c r="QYI472" s="17"/>
      <c r="QYJ472" s="17"/>
      <c r="QYK472" s="17"/>
      <c r="QYL472" s="17"/>
      <c r="QYM472" s="17"/>
      <c r="QYN472" s="17"/>
      <c r="QYO472" s="17"/>
      <c r="QYP472" s="17"/>
      <c r="QYQ472" s="17"/>
      <c r="QYR472" s="17"/>
      <c r="QYS472" s="17"/>
      <c r="QYT472" s="17"/>
      <c r="QYU472" s="17"/>
      <c r="QYV472" s="17"/>
      <c r="QYW472" s="17"/>
      <c r="QYX472" s="17"/>
      <c r="QYY472" s="17"/>
      <c r="QYZ472" s="17"/>
      <c r="QZA472" s="17"/>
      <c r="QZB472" s="17"/>
      <c r="QZC472" s="17"/>
      <c r="QZD472" s="17"/>
      <c r="QZE472" s="17"/>
      <c r="QZF472" s="17"/>
      <c r="QZG472" s="17"/>
      <c r="QZH472" s="17"/>
      <c r="QZI472" s="17"/>
      <c r="QZJ472" s="17"/>
      <c r="QZK472" s="17"/>
      <c r="QZL472" s="17"/>
      <c r="QZM472" s="17"/>
      <c r="QZN472" s="17"/>
      <c r="QZO472" s="17"/>
      <c r="QZP472" s="17"/>
      <c r="QZQ472" s="17"/>
      <c r="QZR472" s="17"/>
      <c r="QZS472" s="17"/>
      <c r="QZT472" s="17"/>
      <c r="QZU472" s="17"/>
      <c r="QZV472" s="17"/>
      <c r="QZW472" s="17"/>
      <c r="QZX472" s="17"/>
      <c r="QZY472" s="17"/>
      <c r="QZZ472" s="17"/>
      <c r="RAA472" s="17"/>
      <c r="RAB472" s="17"/>
      <c r="RAC472" s="17"/>
      <c r="RAD472" s="17"/>
      <c r="RAE472" s="17"/>
      <c r="RAF472" s="17"/>
      <c r="RAG472" s="17"/>
      <c r="RAH472" s="17"/>
      <c r="RAI472" s="17"/>
      <c r="RAJ472" s="17"/>
      <c r="RAK472" s="17"/>
      <c r="RAL472" s="17"/>
      <c r="RAM472" s="17"/>
      <c r="RAN472" s="17"/>
      <c r="RAO472" s="17"/>
      <c r="RAP472" s="17"/>
      <c r="RAQ472" s="17"/>
      <c r="RAR472" s="17"/>
      <c r="RAS472" s="17"/>
      <c r="RAT472" s="17"/>
      <c r="RAU472" s="17"/>
      <c r="RAV472" s="17"/>
      <c r="RAW472" s="17"/>
      <c r="RAX472" s="17"/>
      <c r="RAY472" s="17"/>
      <c r="RAZ472" s="17"/>
      <c r="RBA472" s="17"/>
      <c r="RBB472" s="17"/>
      <c r="RBC472" s="17"/>
      <c r="RBD472" s="17"/>
      <c r="RBE472" s="17"/>
      <c r="RBF472" s="17"/>
      <c r="RBG472" s="17"/>
      <c r="RBH472" s="17"/>
      <c r="RBI472" s="17"/>
      <c r="RBJ472" s="17"/>
      <c r="RBK472" s="17"/>
      <c r="RBL472" s="17"/>
      <c r="RBM472" s="17"/>
      <c r="RBN472" s="17"/>
      <c r="RBO472" s="17"/>
      <c r="RBP472" s="17"/>
      <c r="RBQ472" s="17"/>
      <c r="RBR472" s="17"/>
      <c r="RBS472" s="17"/>
      <c r="RBT472" s="17"/>
      <c r="RBU472" s="17"/>
      <c r="RBV472" s="17"/>
      <c r="RBW472" s="17"/>
      <c r="RBX472" s="17"/>
      <c r="RBY472" s="17"/>
      <c r="RBZ472" s="17"/>
      <c r="RCA472" s="17"/>
      <c r="RCB472" s="17"/>
      <c r="RCC472" s="17"/>
      <c r="RCD472" s="17"/>
      <c r="RCE472" s="17"/>
      <c r="RCF472" s="17"/>
      <c r="RCG472" s="17"/>
      <c r="RCH472" s="17"/>
      <c r="RCI472" s="17"/>
      <c r="RCJ472" s="17"/>
      <c r="RCK472" s="17"/>
      <c r="RCL472" s="17"/>
      <c r="RCM472" s="17"/>
      <c r="RCN472" s="17"/>
      <c r="RCO472" s="17"/>
      <c r="RCP472" s="17"/>
      <c r="RCQ472" s="17"/>
      <c r="RCR472" s="17"/>
      <c r="RCS472" s="17"/>
      <c r="RCT472" s="17"/>
      <c r="RCU472" s="17"/>
      <c r="RCV472" s="17"/>
      <c r="RCW472" s="17"/>
      <c r="RCX472" s="17"/>
      <c r="RCY472" s="17"/>
      <c r="RCZ472" s="17"/>
      <c r="RDA472" s="17"/>
      <c r="RDB472" s="17"/>
      <c r="RDC472" s="17"/>
      <c r="RDD472" s="17"/>
      <c r="RDE472" s="17"/>
      <c r="RDF472" s="17"/>
      <c r="RDG472" s="17"/>
      <c r="RDH472" s="17"/>
      <c r="RDI472" s="17"/>
      <c r="RDJ472" s="17"/>
      <c r="RDK472" s="17"/>
      <c r="RDL472" s="17"/>
      <c r="RDM472" s="17"/>
      <c r="RDN472" s="17"/>
      <c r="RDO472" s="17"/>
      <c r="RDP472" s="17"/>
      <c r="RDQ472" s="17"/>
      <c r="RDR472" s="17"/>
      <c r="RDS472" s="17"/>
      <c r="RDT472" s="17"/>
      <c r="RDU472" s="17"/>
      <c r="RDV472" s="17"/>
      <c r="RDW472" s="17"/>
      <c r="RDX472" s="17"/>
      <c r="RDY472" s="17"/>
      <c r="RDZ472" s="17"/>
      <c r="REA472" s="17"/>
      <c r="REB472" s="17"/>
      <c r="REC472" s="17"/>
      <c r="RED472" s="17"/>
      <c r="REE472" s="17"/>
      <c r="REF472" s="17"/>
      <c r="REG472" s="17"/>
      <c r="REH472" s="17"/>
      <c r="REI472" s="17"/>
      <c r="REJ472" s="17"/>
      <c r="REK472" s="17"/>
      <c r="REL472" s="17"/>
      <c r="REM472" s="17"/>
      <c r="REN472" s="17"/>
      <c r="REO472" s="17"/>
      <c r="REP472" s="17"/>
      <c r="REQ472" s="17"/>
      <c r="RER472" s="17"/>
      <c r="RES472" s="17"/>
      <c r="RET472" s="17"/>
      <c r="REU472" s="17"/>
      <c r="REV472" s="17"/>
      <c r="REW472" s="17"/>
      <c r="REX472" s="17"/>
      <c r="REY472" s="17"/>
      <c r="REZ472" s="17"/>
      <c r="RFA472" s="17"/>
      <c r="RFB472" s="17"/>
      <c r="RFC472" s="17"/>
      <c r="RFD472" s="17"/>
      <c r="RFE472" s="17"/>
      <c r="RFF472" s="17"/>
      <c r="RFG472" s="17"/>
      <c r="RFH472" s="17"/>
      <c r="RFI472" s="17"/>
      <c r="RFJ472" s="17"/>
      <c r="RFK472" s="17"/>
      <c r="RFL472" s="17"/>
      <c r="RFM472" s="17"/>
      <c r="RFN472" s="17"/>
      <c r="RFO472" s="17"/>
      <c r="RFP472" s="17"/>
      <c r="RFQ472" s="17"/>
      <c r="RFR472" s="17"/>
      <c r="RFS472" s="17"/>
      <c r="RFT472" s="17"/>
      <c r="RFU472" s="17"/>
      <c r="RFV472" s="17"/>
      <c r="RFW472" s="17"/>
      <c r="RFX472" s="17"/>
      <c r="RFY472" s="17"/>
      <c r="RFZ472" s="17"/>
      <c r="RGA472" s="17"/>
      <c r="RGB472" s="17"/>
      <c r="RGC472" s="17"/>
      <c r="RGD472" s="17"/>
      <c r="RGE472" s="17"/>
      <c r="RGF472" s="17"/>
      <c r="RGG472" s="17"/>
      <c r="RGH472" s="17"/>
      <c r="RGI472" s="17"/>
      <c r="RGJ472" s="17"/>
      <c r="RGK472" s="17"/>
      <c r="RGL472" s="17"/>
      <c r="RGM472" s="17"/>
      <c r="RGN472" s="17"/>
      <c r="RGO472" s="17"/>
      <c r="RGP472" s="17"/>
      <c r="RGQ472" s="17"/>
      <c r="RGR472" s="17"/>
      <c r="RGS472" s="17"/>
      <c r="RGT472" s="17"/>
      <c r="RGU472" s="17"/>
      <c r="RGV472" s="17"/>
      <c r="RGW472" s="17"/>
      <c r="RGX472" s="17"/>
      <c r="RGY472" s="17"/>
      <c r="RGZ472" s="17"/>
      <c r="RHA472" s="17"/>
      <c r="RHB472" s="17"/>
      <c r="RHC472" s="17"/>
      <c r="RHD472" s="17"/>
      <c r="RHE472" s="17"/>
      <c r="RHF472" s="17"/>
      <c r="RHG472" s="17"/>
      <c r="RHH472" s="17"/>
      <c r="RHI472" s="17"/>
      <c r="RHJ472" s="17"/>
      <c r="RHK472" s="17"/>
      <c r="RHL472" s="17"/>
      <c r="RHM472" s="17"/>
      <c r="RHN472" s="17"/>
      <c r="RHO472" s="17"/>
      <c r="RHP472" s="17"/>
      <c r="RHQ472" s="17"/>
      <c r="RHR472" s="17"/>
      <c r="RHS472" s="17"/>
      <c r="RHT472" s="17"/>
      <c r="RHU472" s="17"/>
      <c r="RHV472" s="17"/>
      <c r="RHW472" s="17"/>
      <c r="RHX472" s="17"/>
      <c r="RHY472" s="17"/>
      <c r="RHZ472" s="17"/>
      <c r="RIA472" s="17"/>
      <c r="RIB472" s="17"/>
      <c r="RIC472" s="17"/>
      <c r="RID472" s="17"/>
      <c r="RIE472" s="17"/>
      <c r="RIF472" s="17"/>
      <c r="RIG472" s="17"/>
      <c r="RIH472" s="17"/>
      <c r="RII472" s="17"/>
      <c r="RIJ472" s="17"/>
      <c r="RIK472" s="17"/>
      <c r="RIL472" s="17"/>
      <c r="RIM472" s="17"/>
      <c r="RIN472" s="17"/>
      <c r="RIO472" s="17"/>
      <c r="RIP472" s="17"/>
      <c r="RIQ472" s="17"/>
      <c r="RIR472" s="17"/>
      <c r="RIS472" s="17"/>
      <c r="RIT472" s="17"/>
      <c r="RIU472" s="17"/>
      <c r="RIV472" s="17"/>
      <c r="RIW472" s="17"/>
      <c r="RIX472" s="17"/>
      <c r="RIY472" s="17"/>
      <c r="RIZ472" s="17"/>
      <c r="RJA472" s="17"/>
      <c r="RJB472" s="17"/>
      <c r="RJC472" s="17"/>
      <c r="RJD472" s="17"/>
      <c r="RJE472" s="17"/>
      <c r="RJF472" s="17"/>
      <c r="RJG472" s="17"/>
      <c r="RJH472" s="17"/>
      <c r="RJI472" s="17"/>
      <c r="RJJ472" s="17"/>
      <c r="RJK472" s="17"/>
      <c r="RJL472" s="17"/>
      <c r="RJM472" s="17"/>
      <c r="RJN472" s="17"/>
      <c r="RJO472" s="17"/>
      <c r="RJP472" s="17"/>
      <c r="RJQ472" s="17"/>
      <c r="RJR472" s="17"/>
      <c r="RJS472" s="17"/>
      <c r="RJT472" s="17"/>
      <c r="RJU472" s="17"/>
      <c r="RJV472" s="17"/>
      <c r="RJW472" s="17"/>
      <c r="RJX472" s="17"/>
      <c r="RJY472" s="17"/>
      <c r="RJZ472" s="17"/>
      <c r="RKA472" s="17"/>
      <c r="RKB472" s="17"/>
      <c r="RKC472" s="17"/>
      <c r="RKD472" s="17"/>
      <c r="RKE472" s="17"/>
      <c r="RKF472" s="17"/>
      <c r="RKG472" s="17"/>
      <c r="RKH472" s="17"/>
      <c r="RKI472" s="17"/>
      <c r="RKJ472" s="17"/>
      <c r="RKK472" s="17"/>
      <c r="RKL472" s="17"/>
      <c r="RKM472" s="17"/>
      <c r="RKN472" s="17"/>
      <c r="RKO472" s="17"/>
      <c r="RKP472" s="17"/>
      <c r="RKQ472" s="17"/>
      <c r="RKR472" s="17"/>
      <c r="RKS472" s="17"/>
      <c r="RKT472" s="17"/>
      <c r="RKU472" s="17"/>
      <c r="RKV472" s="17"/>
      <c r="RKW472" s="17"/>
      <c r="RKX472" s="17"/>
      <c r="RKY472" s="17"/>
      <c r="RKZ472" s="17"/>
      <c r="RLA472" s="17"/>
      <c r="RLB472" s="17"/>
      <c r="RLC472" s="17"/>
      <c r="RLD472" s="17"/>
      <c r="RLE472" s="17"/>
      <c r="RLF472" s="17"/>
      <c r="RLG472" s="17"/>
      <c r="RLH472" s="17"/>
      <c r="RLI472" s="17"/>
      <c r="RLJ472" s="17"/>
      <c r="RLK472" s="17"/>
      <c r="RLL472" s="17"/>
      <c r="RLM472" s="17"/>
      <c r="RLN472" s="17"/>
      <c r="RLO472" s="17"/>
      <c r="RLP472" s="17"/>
      <c r="RLQ472" s="17"/>
      <c r="RLR472" s="17"/>
      <c r="RLS472" s="17"/>
      <c r="RLT472" s="17"/>
      <c r="RLU472" s="17"/>
      <c r="RLV472" s="17"/>
      <c r="RLW472" s="17"/>
      <c r="RLX472" s="17"/>
      <c r="RLY472" s="17"/>
      <c r="RLZ472" s="17"/>
      <c r="RMA472" s="17"/>
      <c r="RMB472" s="17"/>
      <c r="RMC472" s="17"/>
      <c r="RMD472" s="17"/>
      <c r="RME472" s="17"/>
      <c r="RMF472" s="17"/>
      <c r="RMG472" s="17"/>
      <c r="RMH472" s="17"/>
      <c r="RMI472" s="17"/>
      <c r="RMJ472" s="17"/>
      <c r="RMK472" s="17"/>
      <c r="RML472" s="17"/>
      <c r="RMM472" s="17"/>
      <c r="RMN472" s="17"/>
      <c r="RMO472" s="17"/>
      <c r="RMP472" s="17"/>
      <c r="RMQ472" s="17"/>
      <c r="RMR472" s="17"/>
      <c r="RMS472" s="17"/>
      <c r="RMT472" s="17"/>
      <c r="RMU472" s="17"/>
      <c r="RMV472" s="17"/>
      <c r="RMW472" s="17"/>
      <c r="RMX472" s="17"/>
      <c r="RMY472" s="17"/>
      <c r="RMZ472" s="17"/>
      <c r="RNA472" s="17"/>
      <c r="RNB472" s="17"/>
      <c r="RNC472" s="17"/>
      <c r="RND472" s="17"/>
      <c r="RNE472" s="17"/>
      <c r="RNF472" s="17"/>
      <c r="RNG472" s="17"/>
      <c r="RNH472" s="17"/>
      <c r="RNI472" s="17"/>
      <c r="RNJ472" s="17"/>
      <c r="RNK472" s="17"/>
      <c r="RNL472" s="17"/>
      <c r="RNM472" s="17"/>
      <c r="RNN472" s="17"/>
      <c r="RNO472" s="17"/>
      <c r="RNP472" s="17"/>
      <c r="RNQ472" s="17"/>
      <c r="RNR472" s="17"/>
      <c r="RNS472" s="17"/>
      <c r="RNT472" s="17"/>
      <c r="RNU472" s="17"/>
      <c r="RNV472" s="17"/>
      <c r="RNW472" s="17"/>
      <c r="RNX472" s="17"/>
      <c r="RNY472" s="17"/>
      <c r="RNZ472" s="17"/>
      <c r="ROA472" s="17"/>
      <c r="ROB472" s="17"/>
      <c r="ROC472" s="17"/>
      <c r="ROD472" s="17"/>
      <c r="ROE472" s="17"/>
      <c r="ROF472" s="17"/>
      <c r="ROG472" s="17"/>
      <c r="ROH472" s="17"/>
      <c r="ROI472" s="17"/>
      <c r="ROJ472" s="17"/>
      <c r="ROK472" s="17"/>
      <c r="ROL472" s="17"/>
      <c r="ROM472" s="17"/>
      <c r="RON472" s="17"/>
      <c r="ROO472" s="17"/>
      <c r="ROP472" s="17"/>
      <c r="ROQ472" s="17"/>
      <c r="ROR472" s="17"/>
      <c r="ROS472" s="17"/>
      <c r="ROT472" s="17"/>
      <c r="ROU472" s="17"/>
      <c r="ROV472" s="17"/>
      <c r="ROW472" s="17"/>
      <c r="ROX472" s="17"/>
      <c r="ROY472" s="17"/>
      <c r="ROZ472" s="17"/>
      <c r="RPA472" s="17"/>
      <c r="RPB472" s="17"/>
      <c r="RPC472" s="17"/>
      <c r="RPD472" s="17"/>
      <c r="RPE472" s="17"/>
      <c r="RPF472" s="17"/>
      <c r="RPG472" s="17"/>
      <c r="RPH472" s="17"/>
      <c r="RPI472" s="17"/>
      <c r="RPJ472" s="17"/>
      <c r="RPK472" s="17"/>
      <c r="RPL472" s="17"/>
      <c r="RPM472" s="17"/>
      <c r="RPN472" s="17"/>
      <c r="RPO472" s="17"/>
      <c r="RPP472" s="17"/>
      <c r="RPQ472" s="17"/>
      <c r="RPR472" s="17"/>
      <c r="RPS472" s="17"/>
      <c r="RPT472" s="17"/>
      <c r="RPU472" s="17"/>
      <c r="RPV472" s="17"/>
      <c r="RPW472" s="17"/>
      <c r="RPX472" s="17"/>
      <c r="RPY472" s="17"/>
      <c r="RPZ472" s="17"/>
      <c r="RQA472" s="17"/>
      <c r="RQB472" s="17"/>
      <c r="RQC472" s="17"/>
      <c r="RQD472" s="17"/>
      <c r="RQE472" s="17"/>
      <c r="RQF472" s="17"/>
      <c r="RQG472" s="17"/>
      <c r="RQH472" s="17"/>
      <c r="RQI472" s="17"/>
      <c r="RQJ472" s="17"/>
      <c r="RQK472" s="17"/>
      <c r="RQL472" s="17"/>
      <c r="RQM472" s="17"/>
      <c r="RQN472" s="17"/>
      <c r="RQO472" s="17"/>
      <c r="RQP472" s="17"/>
      <c r="RQQ472" s="17"/>
      <c r="RQR472" s="17"/>
      <c r="RQS472" s="17"/>
      <c r="RQT472" s="17"/>
      <c r="RQU472" s="17"/>
      <c r="RQV472" s="17"/>
      <c r="RQW472" s="17"/>
      <c r="RQX472" s="17"/>
      <c r="RQY472" s="17"/>
      <c r="RQZ472" s="17"/>
      <c r="RRA472" s="17"/>
      <c r="RRB472" s="17"/>
      <c r="RRC472" s="17"/>
      <c r="RRD472" s="17"/>
      <c r="RRE472" s="17"/>
      <c r="RRF472" s="17"/>
      <c r="RRG472" s="17"/>
      <c r="RRH472" s="17"/>
      <c r="RRI472" s="17"/>
      <c r="RRJ472" s="17"/>
      <c r="RRK472" s="17"/>
      <c r="RRL472" s="17"/>
      <c r="RRM472" s="17"/>
      <c r="RRN472" s="17"/>
      <c r="RRO472" s="17"/>
      <c r="RRP472" s="17"/>
      <c r="RRQ472" s="17"/>
      <c r="RRR472" s="17"/>
      <c r="RRS472" s="17"/>
      <c r="RRT472" s="17"/>
      <c r="RRU472" s="17"/>
      <c r="RRV472" s="17"/>
      <c r="RRW472" s="17"/>
      <c r="RRX472" s="17"/>
      <c r="RRY472" s="17"/>
      <c r="RRZ472" s="17"/>
      <c r="RSA472" s="17"/>
      <c r="RSB472" s="17"/>
      <c r="RSC472" s="17"/>
      <c r="RSD472" s="17"/>
      <c r="RSE472" s="17"/>
      <c r="RSF472" s="17"/>
      <c r="RSG472" s="17"/>
      <c r="RSH472" s="17"/>
      <c r="RSI472" s="17"/>
      <c r="RSJ472" s="17"/>
      <c r="RSK472" s="17"/>
      <c r="RSL472" s="17"/>
      <c r="RSM472" s="17"/>
      <c r="RSN472" s="17"/>
      <c r="RSO472" s="17"/>
      <c r="RSP472" s="17"/>
      <c r="RSQ472" s="17"/>
      <c r="RSR472" s="17"/>
      <c r="RSS472" s="17"/>
      <c r="RST472" s="17"/>
      <c r="RSU472" s="17"/>
      <c r="RSV472" s="17"/>
      <c r="RSW472" s="17"/>
      <c r="RSX472" s="17"/>
      <c r="RSY472" s="17"/>
      <c r="RSZ472" s="17"/>
      <c r="RTA472" s="17"/>
      <c r="RTB472" s="17"/>
      <c r="RTC472" s="17"/>
      <c r="RTD472" s="17"/>
      <c r="RTE472" s="17"/>
      <c r="RTF472" s="17"/>
      <c r="RTG472" s="17"/>
      <c r="RTH472" s="17"/>
      <c r="RTI472" s="17"/>
      <c r="RTJ472" s="17"/>
      <c r="RTK472" s="17"/>
      <c r="RTL472" s="17"/>
      <c r="RTM472" s="17"/>
      <c r="RTN472" s="17"/>
      <c r="RTO472" s="17"/>
      <c r="RTP472" s="17"/>
      <c r="RTQ472" s="17"/>
      <c r="RTR472" s="17"/>
      <c r="RTS472" s="17"/>
      <c r="RTT472" s="17"/>
      <c r="RTU472" s="17"/>
      <c r="RTV472" s="17"/>
      <c r="RTW472" s="17"/>
      <c r="RTX472" s="17"/>
      <c r="RTY472" s="17"/>
      <c r="RTZ472" s="17"/>
      <c r="RUA472" s="17"/>
      <c r="RUB472" s="17"/>
      <c r="RUC472" s="17"/>
      <c r="RUD472" s="17"/>
      <c r="RUE472" s="17"/>
      <c r="RUF472" s="17"/>
      <c r="RUG472" s="17"/>
      <c r="RUH472" s="17"/>
      <c r="RUI472" s="17"/>
      <c r="RUJ472" s="17"/>
      <c r="RUK472" s="17"/>
      <c r="RUL472" s="17"/>
      <c r="RUM472" s="17"/>
      <c r="RUN472" s="17"/>
      <c r="RUO472" s="17"/>
      <c r="RUP472" s="17"/>
      <c r="RUQ472" s="17"/>
      <c r="RUR472" s="17"/>
      <c r="RUS472" s="17"/>
      <c r="RUT472" s="17"/>
      <c r="RUU472" s="17"/>
      <c r="RUV472" s="17"/>
      <c r="RUW472" s="17"/>
      <c r="RUX472" s="17"/>
      <c r="RUY472" s="17"/>
      <c r="RUZ472" s="17"/>
      <c r="RVA472" s="17"/>
      <c r="RVB472" s="17"/>
      <c r="RVC472" s="17"/>
      <c r="RVD472" s="17"/>
      <c r="RVE472" s="17"/>
      <c r="RVF472" s="17"/>
      <c r="RVG472" s="17"/>
      <c r="RVH472" s="17"/>
      <c r="RVI472" s="17"/>
      <c r="RVJ472" s="17"/>
      <c r="RVK472" s="17"/>
      <c r="RVL472" s="17"/>
      <c r="RVM472" s="17"/>
      <c r="RVN472" s="17"/>
      <c r="RVO472" s="17"/>
      <c r="RVP472" s="17"/>
      <c r="RVQ472" s="17"/>
      <c r="RVR472" s="17"/>
      <c r="RVS472" s="17"/>
      <c r="RVT472" s="17"/>
      <c r="RVU472" s="17"/>
      <c r="RVV472" s="17"/>
      <c r="RVW472" s="17"/>
      <c r="RVX472" s="17"/>
      <c r="RVY472" s="17"/>
      <c r="RVZ472" s="17"/>
      <c r="RWA472" s="17"/>
      <c r="RWB472" s="17"/>
      <c r="RWC472" s="17"/>
      <c r="RWD472" s="17"/>
      <c r="RWE472" s="17"/>
      <c r="RWF472" s="17"/>
      <c r="RWG472" s="17"/>
      <c r="RWH472" s="17"/>
      <c r="RWI472" s="17"/>
      <c r="RWJ472" s="17"/>
      <c r="RWK472" s="17"/>
      <c r="RWL472" s="17"/>
      <c r="RWM472" s="17"/>
      <c r="RWN472" s="17"/>
      <c r="RWO472" s="17"/>
      <c r="RWP472" s="17"/>
      <c r="RWQ472" s="17"/>
      <c r="RWR472" s="17"/>
      <c r="RWS472" s="17"/>
      <c r="RWT472" s="17"/>
      <c r="RWU472" s="17"/>
      <c r="RWV472" s="17"/>
      <c r="RWW472" s="17"/>
      <c r="RWX472" s="17"/>
      <c r="RWY472" s="17"/>
      <c r="RWZ472" s="17"/>
      <c r="RXA472" s="17"/>
      <c r="RXB472" s="17"/>
      <c r="RXC472" s="17"/>
      <c r="RXD472" s="17"/>
      <c r="RXE472" s="17"/>
      <c r="RXF472" s="17"/>
      <c r="RXG472" s="17"/>
      <c r="RXH472" s="17"/>
      <c r="RXI472" s="17"/>
      <c r="RXJ472" s="17"/>
      <c r="RXK472" s="17"/>
      <c r="RXL472" s="17"/>
      <c r="RXM472" s="17"/>
      <c r="RXN472" s="17"/>
      <c r="RXO472" s="17"/>
      <c r="RXP472" s="17"/>
      <c r="RXQ472" s="17"/>
      <c r="RXR472" s="17"/>
      <c r="RXS472" s="17"/>
      <c r="RXT472" s="17"/>
      <c r="RXU472" s="17"/>
      <c r="RXV472" s="17"/>
      <c r="RXW472" s="17"/>
      <c r="RXX472" s="17"/>
      <c r="RXY472" s="17"/>
      <c r="RXZ472" s="17"/>
      <c r="RYA472" s="17"/>
      <c r="RYB472" s="17"/>
      <c r="RYC472" s="17"/>
      <c r="RYD472" s="17"/>
      <c r="RYE472" s="17"/>
      <c r="RYF472" s="17"/>
      <c r="RYG472" s="17"/>
      <c r="RYH472" s="17"/>
      <c r="RYI472" s="17"/>
      <c r="RYJ472" s="17"/>
      <c r="RYK472" s="17"/>
      <c r="RYL472" s="17"/>
      <c r="RYM472" s="17"/>
      <c r="RYN472" s="17"/>
      <c r="RYO472" s="17"/>
      <c r="RYP472" s="17"/>
      <c r="RYQ472" s="17"/>
      <c r="RYR472" s="17"/>
      <c r="RYS472" s="17"/>
      <c r="RYT472" s="17"/>
      <c r="RYU472" s="17"/>
      <c r="RYV472" s="17"/>
      <c r="RYW472" s="17"/>
      <c r="RYX472" s="17"/>
      <c r="RYY472" s="17"/>
      <c r="RYZ472" s="17"/>
      <c r="RZA472" s="17"/>
      <c r="RZB472" s="17"/>
      <c r="RZC472" s="17"/>
      <c r="RZD472" s="17"/>
      <c r="RZE472" s="17"/>
      <c r="RZF472" s="17"/>
      <c r="RZG472" s="17"/>
      <c r="RZH472" s="17"/>
      <c r="RZI472" s="17"/>
      <c r="RZJ472" s="17"/>
      <c r="RZK472" s="17"/>
      <c r="RZL472" s="17"/>
      <c r="RZM472" s="17"/>
      <c r="RZN472" s="17"/>
      <c r="RZO472" s="17"/>
      <c r="RZP472" s="17"/>
      <c r="RZQ472" s="17"/>
      <c r="RZR472" s="17"/>
      <c r="RZS472" s="17"/>
      <c r="RZT472" s="17"/>
      <c r="RZU472" s="17"/>
      <c r="RZV472" s="17"/>
      <c r="RZW472" s="17"/>
      <c r="RZX472" s="17"/>
      <c r="RZY472" s="17"/>
      <c r="RZZ472" s="17"/>
      <c r="SAA472" s="17"/>
      <c r="SAB472" s="17"/>
      <c r="SAC472" s="17"/>
      <c r="SAD472" s="17"/>
      <c r="SAE472" s="17"/>
      <c r="SAF472" s="17"/>
      <c r="SAG472" s="17"/>
      <c r="SAH472" s="17"/>
      <c r="SAI472" s="17"/>
      <c r="SAJ472" s="17"/>
      <c r="SAK472" s="17"/>
      <c r="SAL472" s="17"/>
      <c r="SAM472" s="17"/>
      <c r="SAN472" s="17"/>
      <c r="SAO472" s="17"/>
      <c r="SAP472" s="17"/>
      <c r="SAQ472" s="17"/>
      <c r="SAR472" s="17"/>
      <c r="SAS472" s="17"/>
      <c r="SAT472" s="17"/>
      <c r="SAU472" s="17"/>
      <c r="SAV472" s="17"/>
      <c r="SAW472" s="17"/>
      <c r="SAX472" s="17"/>
      <c r="SAY472" s="17"/>
      <c r="SAZ472" s="17"/>
      <c r="SBA472" s="17"/>
      <c r="SBB472" s="17"/>
      <c r="SBC472" s="17"/>
      <c r="SBD472" s="17"/>
      <c r="SBE472" s="17"/>
      <c r="SBF472" s="17"/>
      <c r="SBG472" s="17"/>
      <c r="SBH472" s="17"/>
      <c r="SBI472" s="17"/>
      <c r="SBJ472" s="17"/>
      <c r="SBK472" s="17"/>
      <c r="SBL472" s="17"/>
      <c r="SBM472" s="17"/>
      <c r="SBN472" s="17"/>
      <c r="SBO472" s="17"/>
      <c r="SBP472" s="17"/>
      <c r="SBQ472" s="17"/>
      <c r="SBR472" s="17"/>
      <c r="SBS472" s="17"/>
      <c r="SBT472" s="17"/>
      <c r="SBU472" s="17"/>
      <c r="SBV472" s="17"/>
      <c r="SBW472" s="17"/>
      <c r="SBX472" s="17"/>
      <c r="SBY472" s="17"/>
      <c r="SBZ472" s="17"/>
      <c r="SCA472" s="17"/>
      <c r="SCB472" s="17"/>
      <c r="SCC472" s="17"/>
      <c r="SCD472" s="17"/>
      <c r="SCE472" s="17"/>
      <c r="SCF472" s="17"/>
      <c r="SCG472" s="17"/>
      <c r="SCH472" s="17"/>
      <c r="SCI472" s="17"/>
      <c r="SCJ472" s="17"/>
      <c r="SCK472" s="17"/>
      <c r="SCL472" s="17"/>
      <c r="SCM472" s="17"/>
      <c r="SCN472" s="17"/>
      <c r="SCO472" s="17"/>
      <c r="SCP472" s="17"/>
      <c r="SCQ472" s="17"/>
      <c r="SCR472" s="17"/>
      <c r="SCS472" s="17"/>
      <c r="SCT472" s="17"/>
      <c r="SCU472" s="17"/>
      <c r="SCV472" s="17"/>
      <c r="SCW472" s="17"/>
      <c r="SCX472" s="17"/>
      <c r="SCY472" s="17"/>
      <c r="SCZ472" s="17"/>
      <c r="SDA472" s="17"/>
      <c r="SDB472" s="17"/>
      <c r="SDC472" s="17"/>
      <c r="SDD472" s="17"/>
      <c r="SDE472" s="17"/>
      <c r="SDF472" s="17"/>
      <c r="SDG472" s="17"/>
      <c r="SDH472" s="17"/>
      <c r="SDI472" s="17"/>
      <c r="SDJ472" s="17"/>
      <c r="SDK472" s="17"/>
      <c r="SDL472" s="17"/>
      <c r="SDM472" s="17"/>
      <c r="SDN472" s="17"/>
      <c r="SDO472" s="17"/>
      <c r="SDP472" s="17"/>
      <c r="SDQ472" s="17"/>
      <c r="SDR472" s="17"/>
      <c r="SDS472" s="17"/>
      <c r="SDT472" s="17"/>
      <c r="SDU472" s="17"/>
      <c r="SDV472" s="17"/>
      <c r="SDW472" s="17"/>
      <c r="SDX472" s="17"/>
      <c r="SDY472" s="17"/>
      <c r="SDZ472" s="17"/>
      <c r="SEA472" s="17"/>
      <c r="SEB472" s="17"/>
      <c r="SEC472" s="17"/>
      <c r="SED472" s="17"/>
      <c r="SEE472" s="17"/>
      <c r="SEF472" s="17"/>
      <c r="SEG472" s="17"/>
      <c r="SEH472" s="17"/>
      <c r="SEI472" s="17"/>
      <c r="SEJ472" s="17"/>
      <c r="SEK472" s="17"/>
      <c r="SEL472" s="17"/>
      <c r="SEM472" s="17"/>
      <c r="SEN472" s="17"/>
      <c r="SEO472" s="17"/>
      <c r="SEP472" s="17"/>
      <c r="SEQ472" s="17"/>
      <c r="SER472" s="17"/>
      <c r="SES472" s="17"/>
      <c r="SET472" s="17"/>
      <c r="SEU472" s="17"/>
      <c r="SEV472" s="17"/>
      <c r="SEW472" s="17"/>
      <c r="SEX472" s="17"/>
      <c r="SEY472" s="17"/>
      <c r="SEZ472" s="17"/>
      <c r="SFA472" s="17"/>
      <c r="SFB472" s="17"/>
      <c r="SFC472" s="17"/>
      <c r="SFD472" s="17"/>
      <c r="SFE472" s="17"/>
      <c r="SFF472" s="17"/>
      <c r="SFG472" s="17"/>
      <c r="SFH472" s="17"/>
      <c r="SFI472" s="17"/>
      <c r="SFJ472" s="17"/>
      <c r="SFK472" s="17"/>
      <c r="SFL472" s="17"/>
      <c r="SFM472" s="17"/>
      <c r="SFN472" s="17"/>
      <c r="SFO472" s="17"/>
      <c r="SFP472" s="17"/>
      <c r="SFQ472" s="17"/>
      <c r="SFR472" s="17"/>
      <c r="SFS472" s="17"/>
      <c r="SFT472" s="17"/>
      <c r="SFU472" s="17"/>
      <c r="SFV472" s="17"/>
      <c r="SFW472" s="17"/>
      <c r="SFX472" s="17"/>
      <c r="SFY472" s="17"/>
      <c r="SFZ472" s="17"/>
      <c r="SGA472" s="17"/>
      <c r="SGB472" s="17"/>
      <c r="SGC472" s="17"/>
      <c r="SGD472" s="17"/>
      <c r="SGE472" s="17"/>
      <c r="SGF472" s="17"/>
      <c r="SGG472" s="17"/>
      <c r="SGH472" s="17"/>
      <c r="SGI472" s="17"/>
      <c r="SGJ472" s="17"/>
      <c r="SGK472" s="17"/>
      <c r="SGL472" s="17"/>
      <c r="SGM472" s="17"/>
      <c r="SGN472" s="17"/>
      <c r="SGO472" s="17"/>
      <c r="SGP472" s="17"/>
      <c r="SGQ472" s="17"/>
      <c r="SGR472" s="17"/>
      <c r="SGS472" s="17"/>
      <c r="SGT472" s="17"/>
      <c r="SGU472" s="17"/>
      <c r="SGV472" s="17"/>
      <c r="SGW472" s="17"/>
      <c r="SGX472" s="17"/>
      <c r="SGY472" s="17"/>
      <c r="SGZ472" s="17"/>
      <c r="SHA472" s="17"/>
      <c r="SHB472" s="17"/>
      <c r="SHC472" s="17"/>
      <c r="SHD472" s="17"/>
      <c r="SHE472" s="17"/>
      <c r="SHF472" s="17"/>
      <c r="SHG472" s="17"/>
      <c r="SHH472" s="17"/>
      <c r="SHI472" s="17"/>
      <c r="SHJ472" s="17"/>
      <c r="SHK472" s="17"/>
      <c r="SHL472" s="17"/>
      <c r="SHM472" s="17"/>
      <c r="SHN472" s="17"/>
      <c r="SHO472" s="17"/>
      <c r="SHP472" s="17"/>
      <c r="SHQ472" s="17"/>
      <c r="SHR472" s="17"/>
      <c r="SHS472" s="17"/>
      <c r="SHT472" s="17"/>
      <c r="SHU472" s="17"/>
      <c r="SHV472" s="17"/>
      <c r="SHW472" s="17"/>
      <c r="SHX472" s="17"/>
      <c r="SHY472" s="17"/>
      <c r="SHZ472" s="17"/>
      <c r="SIA472" s="17"/>
      <c r="SIB472" s="17"/>
      <c r="SIC472" s="17"/>
      <c r="SID472" s="17"/>
      <c r="SIE472" s="17"/>
      <c r="SIF472" s="17"/>
      <c r="SIG472" s="17"/>
      <c r="SIH472" s="17"/>
      <c r="SII472" s="17"/>
      <c r="SIJ472" s="17"/>
      <c r="SIK472" s="17"/>
      <c r="SIL472" s="17"/>
      <c r="SIM472" s="17"/>
      <c r="SIN472" s="17"/>
      <c r="SIO472" s="17"/>
      <c r="SIP472" s="17"/>
      <c r="SIQ472" s="17"/>
      <c r="SIR472" s="17"/>
      <c r="SIS472" s="17"/>
      <c r="SIT472" s="17"/>
      <c r="SIU472" s="17"/>
      <c r="SIV472" s="17"/>
      <c r="SIW472" s="17"/>
      <c r="SIX472" s="17"/>
      <c r="SIY472" s="17"/>
      <c r="SIZ472" s="17"/>
      <c r="SJA472" s="17"/>
      <c r="SJB472" s="17"/>
      <c r="SJC472" s="17"/>
      <c r="SJD472" s="17"/>
      <c r="SJE472" s="17"/>
      <c r="SJF472" s="17"/>
      <c r="SJG472" s="17"/>
      <c r="SJH472" s="17"/>
      <c r="SJI472" s="17"/>
      <c r="SJJ472" s="17"/>
      <c r="SJK472" s="17"/>
      <c r="SJL472" s="17"/>
      <c r="SJM472" s="17"/>
      <c r="SJN472" s="17"/>
      <c r="SJO472" s="17"/>
      <c r="SJP472" s="17"/>
      <c r="SJQ472" s="17"/>
      <c r="SJR472" s="17"/>
      <c r="SJS472" s="17"/>
      <c r="SJT472" s="17"/>
      <c r="SJU472" s="17"/>
      <c r="SJV472" s="17"/>
      <c r="SJW472" s="17"/>
      <c r="SJX472" s="17"/>
      <c r="SJY472" s="17"/>
      <c r="SJZ472" s="17"/>
      <c r="SKA472" s="17"/>
      <c r="SKB472" s="17"/>
      <c r="SKC472" s="17"/>
      <c r="SKD472" s="17"/>
      <c r="SKE472" s="17"/>
      <c r="SKF472" s="17"/>
      <c r="SKG472" s="17"/>
      <c r="SKH472" s="17"/>
      <c r="SKI472" s="17"/>
      <c r="SKJ472" s="17"/>
      <c r="SKK472" s="17"/>
      <c r="SKL472" s="17"/>
      <c r="SKM472" s="17"/>
      <c r="SKN472" s="17"/>
      <c r="SKO472" s="17"/>
      <c r="SKP472" s="17"/>
      <c r="SKQ472" s="17"/>
      <c r="SKR472" s="17"/>
      <c r="SKS472" s="17"/>
      <c r="SKT472" s="17"/>
      <c r="SKU472" s="17"/>
      <c r="SKV472" s="17"/>
      <c r="SKW472" s="17"/>
      <c r="SKX472" s="17"/>
      <c r="SKY472" s="17"/>
      <c r="SKZ472" s="17"/>
      <c r="SLA472" s="17"/>
      <c r="SLB472" s="17"/>
      <c r="SLC472" s="17"/>
      <c r="SLD472" s="17"/>
      <c r="SLE472" s="17"/>
      <c r="SLF472" s="17"/>
      <c r="SLG472" s="17"/>
      <c r="SLH472" s="17"/>
      <c r="SLI472" s="17"/>
      <c r="SLJ472" s="17"/>
      <c r="SLK472" s="17"/>
      <c r="SLL472" s="17"/>
      <c r="SLM472" s="17"/>
      <c r="SLN472" s="17"/>
      <c r="SLO472" s="17"/>
      <c r="SLP472" s="17"/>
      <c r="SLQ472" s="17"/>
      <c r="SLR472" s="17"/>
      <c r="SLS472" s="17"/>
      <c r="SLT472" s="17"/>
      <c r="SLU472" s="17"/>
      <c r="SLV472" s="17"/>
      <c r="SLW472" s="17"/>
      <c r="SLX472" s="17"/>
      <c r="SLY472" s="17"/>
      <c r="SLZ472" s="17"/>
      <c r="SMA472" s="17"/>
      <c r="SMB472" s="17"/>
      <c r="SMC472" s="17"/>
      <c r="SMD472" s="17"/>
      <c r="SME472" s="17"/>
      <c r="SMF472" s="17"/>
      <c r="SMG472" s="17"/>
      <c r="SMH472" s="17"/>
      <c r="SMI472" s="17"/>
      <c r="SMJ472" s="17"/>
      <c r="SMK472" s="17"/>
      <c r="SML472" s="17"/>
      <c r="SMM472" s="17"/>
      <c r="SMN472" s="17"/>
      <c r="SMO472" s="17"/>
      <c r="SMP472" s="17"/>
      <c r="SMQ472" s="17"/>
      <c r="SMR472" s="17"/>
      <c r="SMS472" s="17"/>
      <c r="SMT472" s="17"/>
      <c r="SMU472" s="17"/>
      <c r="SMV472" s="17"/>
      <c r="SMW472" s="17"/>
      <c r="SMX472" s="17"/>
      <c r="SMY472" s="17"/>
      <c r="SMZ472" s="17"/>
      <c r="SNA472" s="17"/>
      <c r="SNB472" s="17"/>
      <c r="SNC472" s="17"/>
      <c r="SND472" s="17"/>
      <c r="SNE472" s="17"/>
      <c r="SNF472" s="17"/>
      <c r="SNG472" s="17"/>
      <c r="SNH472" s="17"/>
      <c r="SNI472" s="17"/>
      <c r="SNJ472" s="17"/>
      <c r="SNK472" s="17"/>
      <c r="SNL472" s="17"/>
      <c r="SNM472" s="17"/>
      <c r="SNN472" s="17"/>
      <c r="SNO472" s="17"/>
      <c r="SNP472" s="17"/>
      <c r="SNQ472" s="17"/>
      <c r="SNR472" s="17"/>
      <c r="SNS472" s="17"/>
      <c r="SNT472" s="17"/>
      <c r="SNU472" s="17"/>
      <c r="SNV472" s="17"/>
      <c r="SNW472" s="17"/>
      <c r="SNX472" s="17"/>
      <c r="SNY472" s="17"/>
      <c r="SNZ472" s="17"/>
      <c r="SOA472" s="17"/>
      <c r="SOB472" s="17"/>
      <c r="SOC472" s="17"/>
      <c r="SOD472" s="17"/>
      <c r="SOE472" s="17"/>
      <c r="SOF472" s="17"/>
      <c r="SOG472" s="17"/>
      <c r="SOH472" s="17"/>
      <c r="SOI472" s="17"/>
      <c r="SOJ472" s="17"/>
      <c r="SOK472" s="17"/>
      <c r="SOL472" s="17"/>
      <c r="SOM472" s="17"/>
      <c r="SON472" s="17"/>
      <c r="SOO472" s="17"/>
      <c r="SOP472" s="17"/>
      <c r="SOQ472" s="17"/>
      <c r="SOR472" s="17"/>
      <c r="SOS472" s="17"/>
      <c r="SOT472" s="17"/>
      <c r="SOU472" s="17"/>
      <c r="SOV472" s="17"/>
      <c r="SOW472" s="17"/>
      <c r="SOX472" s="17"/>
      <c r="SOY472" s="17"/>
      <c r="SOZ472" s="17"/>
      <c r="SPA472" s="17"/>
      <c r="SPB472" s="17"/>
      <c r="SPC472" s="17"/>
      <c r="SPD472" s="17"/>
      <c r="SPE472" s="17"/>
      <c r="SPF472" s="17"/>
      <c r="SPG472" s="17"/>
      <c r="SPH472" s="17"/>
      <c r="SPI472" s="17"/>
      <c r="SPJ472" s="17"/>
      <c r="SPK472" s="17"/>
      <c r="SPL472" s="17"/>
      <c r="SPM472" s="17"/>
      <c r="SPN472" s="17"/>
      <c r="SPO472" s="17"/>
      <c r="SPP472" s="17"/>
      <c r="SPQ472" s="17"/>
      <c r="SPR472" s="17"/>
      <c r="SPS472" s="17"/>
      <c r="SPT472" s="17"/>
      <c r="SPU472" s="17"/>
      <c r="SPV472" s="17"/>
      <c r="SPW472" s="17"/>
      <c r="SPX472" s="17"/>
      <c r="SPY472" s="17"/>
      <c r="SPZ472" s="17"/>
      <c r="SQA472" s="17"/>
      <c r="SQB472" s="17"/>
      <c r="SQC472" s="17"/>
      <c r="SQD472" s="17"/>
      <c r="SQE472" s="17"/>
      <c r="SQF472" s="17"/>
      <c r="SQG472" s="17"/>
      <c r="SQH472" s="17"/>
      <c r="SQI472" s="17"/>
      <c r="SQJ472" s="17"/>
      <c r="SQK472" s="17"/>
      <c r="SQL472" s="17"/>
      <c r="SQM472" s="17"/>
      <c r="SQN472" s="17"/>
      <c r="SQO472" s="17"/>
      <c r="SQP472" s="17"/>
      <c r="SQQ472" s="17"/>
      <c r="SQR472" s="17"/>
      <c r="SQS472" s="17"/>
      <c r="SQT472" s="17"/>
      <c r="SQU472" s="17"/>
      <c r="SQV472" s="17"/>
      <c r="SQW472" s="17"/>
      <c r="SQX472" s="17"/>
      <c r="SQY472" s="17"/>
      <c r="SQZ472" s="17"/>
      <c r="SRA472" s="17"/>
      <c r="SRB472" s="17"/>
      <c r="SRC472" s="17"/>
      <c r="SRD472" s="17"/>
      <c r="SRE472" s="17"/>
      <c r="SRF472" s="17"/>
      <c r="SRG472" s="17"/>
      <c r="SRH472" s="17"/>
      <c r="SRI472" s="17"/>
      <c r="SRJ472" s="17"/>
      <c r="SRK472" s="17"/>
      <c r="SRL472" s="17"/>
      <c r="SRM472" s="17"/>
      <c r="SRN472" s="17"/>
      <c r="SRO472" s="17"/>
      <c r="SRP472" s="17"/>
      <c r="SRQ472" s="17"/>
      <c r="SRR472" s="17"/>
      <c r="SRS472" s="17"/>
      <c r="SRT472" s="17"/>
      <c r="SRU472" s="17"/>
      <c r="SRV472" s="17"/>
      <c r="SRW472" s="17"/>
      <c r="SRX472" s="17"/>
      <c r="SRY472" s="17"/>
      <c r="SRZ472" s="17"/>
      <c r="SSA472" s="17"/>
      <c r="SSB472" s="17"/>
      <c r="SSC472" s="17"/>
      <c r="SSD472" s="17"/>
      <c r="SSE472" s="17"/>
      <c r="SSF472" s="17"/>
      <c r="SSG472" s="17"/>
      <c r="SSH472" s="17"/>
      <c r="SSI472" s="17"/>
      <c r="SSJ472" s="17"/>
      <c r="SSK472" s="17"/>
      <c r="SSL472" s="17"/>
      <c r="SSM472" s="17"/>
      <c r="SSN472" s="17"/>
      <c r="SSO472" s="17"/>
      <c r="SSP472" s="17"/>
      <c r="SSQ472" s="17"/>
      <c r="SSR472" s="17"/>
      <c r="SSS472" s="17"/>
      <c r="SST472" s="17"/>
      <c r="SSU472" s="17"/>
      <c r="SSV472" s="17"/>
      <c r="SSW472" s="17"/>
      <c r="SSX472" s="17"/>
      <c r="SSY472" s="17"/>
      <c r="SSZ472" s="17"/>
      <c r="STA472" s="17"/>
      <c r="STB472" s="17"/>
      <c r="STC472" s="17"/>
      <c r="STD472" s="17"/>
      <c r="STE472" s="17"/>
      <c r="STF472" s="17"/>
      <c r="STG472" s="17"/>
      <c r="STH472" s="17"/>
      <c r="STI472" s="17"/>
      <c r="STJ472" s="17"/>
      <c r="STK472" s="17"/>
      <c r="STL472" s="17"/>
      <c r="STM472" s="17"/>
      <c r="STN472" s="17"/>
      <c r="STO472" s="17"/>
      <c r="STP472" s="17"/>
      <c r="STQ472" s="17"/>
      <c r="STR472" s="17"/>
      <c r="STS472" s="17"/>
      <c r="STT472" s="17"/>
      <c r="STU472" s="17"/>
      <c r="STV472" s="17"/>
      <c r="STW472" s="17"/>
      <c r="STX472" s="17"/>
      <c r="STY472" s="17"/>
      <c r="STZ472" s="17"/>
      <c r="SUA472" s="17"/>
      <c r="SUB472" s="17"/>
      <c r="SUC472" s="17"/>
      <c r="SUD472" s="17"/>
      <c r="SUE472" s="17"/>
      <c r="SUF472" s="17"/>
      <c r="SUG472" s="17"/>
      <c r="SUH472" s="17"/>
      <c r="SUI472" s="17"/>
      <c r="SUJ472" s="17"/>
      <c r="SUK472" s="17"/>
      <c r="SUL472" s="17"/>
      <c r="SUM472" s="17"/>
      <c r="SUN472" s="17"/>
      <c r="SUO472" s="17"/>
      <c r="SUP472" s="17"/>
      <c r="SUQ472" s="17"/>
      <c r="SUR472" s="17"/>
      <c r="SUS472" s="17"/>
      <c r="SUT472" s="17"/>
      <c r="SUU472" s="17"/>
      <c r="SUV472" s="17"/>
      <c r="SUW472" s="17"/>
      <c r="SUX472" s="17"/>
      <c r="SUY472" s="17"/>
      <c r="SUZ472" s="17"/>
      <c r="SVA472" s="17"/>
      <c r="SVB472" s="17"/>
      <c r="SVC472" s="17"/>
      <c r="SVD472" s="17"/>
      <c r="SVE472" s="17"/>
      <c r="SVF472" s="17"/>
      <c r="SVG472" s="17"/>
      <c r="SVH472" s="17"/>
      <c r="SVI472" s="17"/>
      <c r="SVJ472" s="17"/>
      <c r="SVK472" s="17"/>
      <c r="SVL472" s="17"/>
      <c r="SVM472" s="17"/>
      <c r="SVN472" s="17"/>
      <c r="SVO472" s="17"/>
      <c r="SVP472" s="17"/>
      <c r="SVQ472" s="17"/>
      <c r="SVR472" s="17"/>
      <c r="SVS472" s="17"/>
      <c r="SVT472" s="17"/>
      <c r="SVU472" s="17"/>
      <c r="SVV472" s="17"/>
      <c r="SVW472" s="17"/>
      <c r="SVX472" s="17"/>
      <c r="SVY472" s="17"/>
      <c r="SVZ472" s="17"/>
      <c r="SWA472" s="17"/>
      <c r="SWB472" s="17"/>
      <c r="SWC472" s="17"/>
      <c r="SWD472" s="17"/>
      <c r="SWE472" s="17"/>
      <c r="SWF472" s="17"/>
      <c r="SWG472" s="17"/>
      <c r="SWH472" s="17"/>
      <c r="SWI472" s="17"/>
      <c r="SWJ472" s="17"/>
      <c r="SWK472" s="17"/>
      <c r="SWL472" s="17"/>
      <c r="SWM472" s="17"/>
      <c r="SWN472" s="17"/>
      <c r="SWO472" s="17"/>
      <c r="SWP472" s="17"/>
      <c r="SWQ472" s="17"/>
      <c r="SWR472" s="17"/>
      <c r="SWS472" s="17"/>
      <c r="SWT472" s="17"/>
      <c r="SWU472" s="17"/>
      <c r="SWV472" s="17"/>
      <c r="SWW472" s="17"/>
      <c r="SWX472" s="17"/>
      <c r="SWY472" s="17"/>
      <c r="SWZ472" s="17"/>
      <c r="SXA472" s="17"/>
      <c r="SXB472" s="17"/>
      <c r="SXC472" s="17"/>
      <c r="SXD472" s="17"/>
      <c r="SXE472" s="17"/>
      <c r="SXF472" s="17"/>
      <c r="SXG472" s="17"/>
      <c r="SXH472" s="17"/>
      <c r="SXI472" s="17"/>
      <c r="SXJ472" s="17"/>
      <c r="SXK472" s="17"/>
      <c r="SXL472" s="17"/>
      <c r="SXM472" s="17"/>
      <c r="SXN472" s="17"/>
      <c r="SXO472" s="17"/>
      <c r="SXP472" s="17"/>
      <c r="SXQ472" s="17"/>
      <c r="SXR472" s="17"/>
      <c r="SXS472" s="17"/>
      <c r="SXT472" s="17"/>
      <c r="SXU472" s="17"/>
      <c r="SXV472" s="17"/>
      <c r="SXW472" s="17"/>
      <c r="SXX472" s="17"/>
      <c r="SXY472" s="17"/>
      <c r="SXZ472" s="17"/>
      <c r="SYA472" s="17"/>
      <c r="SYB472" s="17"/>
      <c r="SYC472" s="17"/>
      <c r="SYD472" s="17"/>
      <c r="SYE472" s="17"/>
      <c r="SYF472" s="17"/>
      <c r="SYG472" s="17"/>
      <c r="SYH472" s="17"/>
      <c r="SYI472" s="17"/>
      <c r="SYJ472" s="17"/>
      <c r="SYK472" s="17"/>
      <c r="SYL472" s="17"/>
      <c r="SYM472" s="17"/>
      <c r="SYN472" s="17"/>
      <c r="SYO472" s="17"/>
      <c r="SYP472" s="17"/>
      <c r="SYQ472" s="17"/>
      <c r="SYR472" s="17"/>
      <c r="SYS472" s="17"/>
      <c r="SYT472" s="17"/>
      <c r="SYU472" s="17"/>
      <c r="SYV472" s="17"/>
      <c r="SYW472" s="17"/>
      <c r="SYX472" s="17"/>
      <c r="SYY472" s="17"/>
      <c r="SYZ472" s="17"/>
      <c r="SZA472" s="17"/>
      <c r="SZB472" s="17"/>
      <c r="SZC472" s="17"/>
      <c r="SZD472" s="17"/>
      <c r="SZE472" s="17"/>
      <c r="SZF472" s="17"/>
      <c r="SZG472" s="17"/>
      <c r="SZH472" s="17"/>
      <c r="SZI472" s="17"/>
      <c r="SZJ472" s="17"/>
      <c r="SZK472" s="17"/>
      <c r="SZL472" s="17"/>
      <c r="SZM472" s="17"/>
      <c r="SZN472" s="17"/>
      <c r="SZO472" s="17"/>
      <c r="SZP472" s="17"/>
      <c r="SZQ472" s="17"/>
      <c r="SZR472" s="17"/>
      <c r="SZS472" s="17"/>
      <c r="SZT472" s="17"/>
      <c r="SZU472" s="17"/>
      <c r="SZV472" s="17"/>
      <c r="SZW472" s="17"/>
      <c r="SZX472" s="17"/>
      <c r="SZY472" s="17"/>
      <c r="SZZ472" s="17"/>
      <c r="TAA472" s="17"/>
      <c r="TAB472" s="17"/>
      <c r="TAC472" s="17"/>
      <c r="TAD472" s="17"/>
      <c r="TAE472" s="17"/>
      <c r="TAF472" s="17"/>
      <c r="TAG472" s="17"/>
      <c r="TAH472" s="17"/>
      <c r="TAI472" s="17"/>
      <c r="TAJ472" s="17"/>
      <c r="TAK472" s="17"/>
      <c r="TAL472" s="17"/>
      <c r="TAM472" s="17"/>
      <c r="TAN472" s="17"/>
      <c r="TAO472" s="17"/>
      <c r="TAP472" s="17"/>
      <c r="TAQ472" s="17"/>
      <c r="TAR472" s="17"/>
      <c r="TAS472" s="17"/>
      <c r="TAT472" s="17"/>
      <c r="TAU472" s="17"/>
      <c r="TAV472" s="17"/>
      <c r="TAW472" s="17"/>
      <c r="TAX472" s="17"/>
      <c r="TAY472" s="17"/>
      <c r="TAZ472" s="17"/>
      <c r="TBA472" s="17"/>
      <c r="TBB472" s="17"/>
      <c r="TBC472" s="17"/>
      <c r="TBD472" s="17"/>
      <c r="TBE472" s="17"/>
      <c r="TBF472" s="17"/>
      <c r="TBG472" s="17"/>
      <c r="TBH472" s="17"/>
      <c r="TBI472" s="17"/>
      <c r="TBJ472" s="17"/>
      <c r="TBK472" s="17"/>
      <c r="TBL472" s="17"/>
      <c r="TBM472" s="17"/>
      <c r="TBN472" s="17"/>
      <c r="TBO472" s="17"/>
      <c r="TBP472" s="17"/>
      <c r="TBQ472" s="17"/>
      <c r="TBR472" s="17"/>
      <c r="TBS472" s="17"/>
      <c r="TBT472" s="17"/>
      <c r="TBU472" s="17"/>
      <c r="TBV472" s="17"/>
      <c r="TBW472" s="17"/>
      <c r="TBX472" s="17"/>
      <c r="TBY472" s="17"/>
      <c r="TBZ472" s="17"/>
      <c r="TCA472" s="17"/>
      <c r="TCB472" s="17"/>
      <c r="TCC472" s="17"/>
      <c r="TCD472" s="17"/>
      <c r="TCE472" s="17"/>
      <c r="TCF472" s="17"/>
      <c r="TCG472" s="17"/>
      <c r="TCH472" s="17"/>
      <c r="TCI472" s="17"/>
      <c r="TCJ472" s="17"/>
      <c r="TCK472" s="17"/>
      <c r="TCL472" s="17"/>
      <c r="TCM472" s="17"/>
      <c r="TCN472" s="17"/>
      <c r="TCO472" s="17"/>
      <c r="TCP472" s="17"/>
      <c r="TCQ472" s="17"/>
      <c r="TCR472" s="17"/>
      <c r="TCS472" s="17"/>
      <c r="TCT472" s="17"/>
      <c r="TCU472" s="17"/>
      <c r="TCV472" s="17"/>
      <c r="TCW472" s="17"/>
      <c r="TCX472" s="17"/>
      <c r="TCY472" s="17"/>
      <c r="TCZ472" s="17"/>
      <c r="TDA472" s="17"/>
      <c r="TDB472" s="17"/>
      <c r="TDC472" s="17"/>
      <c r="TDD472" s="17"/>
      <c r="TDE472" s="17"/>
      <c r="TDF472" s="17"/>
      <c r="TDG472" s="17"/>
      <c r="TDH472" s="17"/>
      <c r="TDI472" s="17"/>
      <c r="TDJ472" s="17"/>
      <c r="TDK472" s="17"/>
      <c r="TDL472" s="17"/>
      <c r="TDM472" s="17"/>
      <c r="TDN472" s="17"/>
      <c r="TDO472" s="17"/>
      <c r="TDP472" s="17"/>
      <c r="TDQ472" s="17"/>
      <c r="TDR472" s="17"/>
      <c r="TDS472" s="17"/>
      <c r="TDT472" s="17"/>
      <c r="TDU472" s="17"/>
      <c r="TDV472" s="17"/>
      <c r="TDW472" s="17"/>
      <c r="TDX472" s="17"/>
      <c r="TDY472" s="17"/>
      <c r="TDZ472" s="17"/>
      <c r="TEA472" s="17"/>
      <c r="TEB472" s="17"/>
      <c r="TEC472" s="17"/>
      <c r="TED472" s="17"/>
      <c r="TEE472" s="17"/>
      <c r="TEF472" s="17"/>
      <c r="TEG472" s="17"/>
      <c r="TEH472" s="17"/>
      <c r="TEI472" s="17"/>
      <c r="TEJ472" s="17"/>
      <c r="TEK472" s="17"/>
      <c r="TEL472" s="17"/>
      <c r="TEM472" s="17"/>
      <c r="TEN472" s="17"/>
      <c r="TEO472" s="17"/>
      <c r="TEP472" s="17"/>
      <c r="TEQ472" s="17"/>
      <c r="TER472" s="17"/>
      <c r="TES472" s="17"/>
      <c r="TET472" s="17"/>
      <c r="TEU472" s="17"/>
      <c r="TEV472" s="17"/>
      <c r="TEW472" s="17"/>
      <c r="TEX472" s="17"/>
      <c r="TEY472" s="17"/>
      <c r="TEZ472" s="17"/>
      <c r="TFA472" s="17"/>
      <c r="TFB472" s="17"/>
      <c r="TFC472" s="17"/>
      <c r="TFD472" s="17"/>
      <c r="TFE472" s="17"/>
      <c r="TFF472" s="17"/>
      <c r="TFG472" s="17"/>
      <c r="TFH472" s="17"/>
      <c r="TFI472" s="17"/>
      <c r="TFJ472" s="17"/>
      <c r="TFK472" s="17"/>
      <c r="TFL472" s="17"/>
      <c r="TFM472" s="17"/>
      <c r="TFN472" s="17"/>
      <c r="TFO472" s="17"/>
      <c r="TFP472" s="17"/>
      <c r="TFQ472" s="17"/>
      <c r="TFR472" s="17"/>
      <c r="TFS472" s="17"/>
      <c r="TFT472" s="17"/>
      <c r="TFU472" s="17"/>
      <c r="TFV472" s="17"/>
      <c r="TFW472" s="17"/>
      <c r="TFX472" s="17"/>
      <c r="TFY472" s="17"/>
      <c r="TFZ472" s="17"/>
      <c r="TGA472" s="17"/>
      <c r="TGB472" s="17"/>
      <c r="TGC472" s="17"/>
      <c r="TGD472" s="17"/>
      <c r="TGE472" s="17"/>
      <c r="TGF472" s="17"/>
      <c r="TGG472" s="17"/>
      <c r="TGH472" s="17"/>
      <c r="TGI472" s="17"/>
      <c r="TGJ472" s="17"/>
      <c r="TGK472" s="17"/>
      <c r="TGL472" s="17"/>
      <c r="TGM472" s="17"/>
      <c r="TGN472" s="17"/>
      <c r="TGO472" s="17"/>
      <c r="TGP472" s="17"/>
      <c r="TGQ472" s="17"/>
      <c r="TGR472" s="17"/>
      <c r="TGS472" s="17"/>
      <c r="TGT472" s="17"/>
      <c r="TGU472" s="17"/>
      <c r="TGV472" s="17"/>
      <c r="TGW472" s="17"/>
      <c r="TGX472" s="17"/>
      <c r="TGY472" s="17"/>
      <c r="TGZ472" s="17"/>
      <c r="THA472" s="17"/>
      <c r="THB472" s="17"/>
      <c r="THC472" s="17"/>
      <c r="THD472" s="17"/>
      <c r="THE472" s="17"/>
      <c r="THF472" s="17"/>
      <c r="THG472" s="17"/>
      <c r="THH472" s="17"/>
      <c r="THI472" s="17"/>
      <c r="THJ472" s="17"/>
      <c r="THK472" s="17"/>
      <c r="THL472" s="17"/>
      <c r="THM472" s="17"/>
      <c r="THN472" s="17"/>
      <c r="THO472" s="17"/>
      <c r="THP472" s="17"/>
      <c r="THQ472" s="17"/>
      <c r="THR472" s="17"/>
      <c r="THS472" s="17"/>
      <c r="THT472" s="17"/>
      <c r="THU472" s="17"/>
      <c r="THV472" s="17"/>
      <c r="THW472" s="17"/>
      <c r="THX472" s="17"/>
      <c r="THY472" s="17"/>
      <c r="THZ472" s="17"/>
      <c r="TIA472" s="17"/>
      <c r="TIB472" s="17"/>
      <c r="TIC472" s="17"/>
      <c r="TID472" s="17"/>
      <c r="TIE472" s="17"/>
      <c r="TIF472" s="17"/>
      <c r="TIG472" s="17"/>
      <c r="TIH472" s="17"/>
      <c r="TII472" s="17"/>
      <c r="TIJ472" s="17"/>
      <c r="TIK472" s="17"/>
      <c r="TIL472" s="17"/>
      <c r="TIM472" s="17"/>
      <c r="TIN472" s="17"/>
      <c r="TIO472" s="17"/>
      <c r="TIP472" s="17"/>
      <c r="TIQ472" s="17"/>
      <c r="TIR472" s="17"/>
      <c r="TIS472" s="17"/>
      <c r="TIT472" s="17"/>
      <c r="TIU472" s="17"/>
      <c r="TIV472" s="17"/>
      <c r="TIW472" s="17"/>
      <c r="TIX472" s="17"/>
      <c r="TIY472" s="17"/>
      <c r="TIZ472" s="17"/>
      <c r="TJA472" s="17"/>
      <c r="TJB472" s="17"/>
      <c r="TJC472" s="17"/>
      <c r="TJD472" s="17"/>
      <c r="TJE472" s="17"/>
      <c r="TJF472" s="17"/>
      <c r="TJG472" s="17"/>
      <c r="TJH472" s="17"/>
      <c r="TJI472" s="17"/>
      <c r="TJJ472" s="17"/>
      <c r="TJK472" s="17"/>
      <c r="TJL472" s="17"/>
      <c r="TJM472" s="17"/>
      <c r="TJN472" s="17"/>
      <c r="TJO472" s="17"/>
      <c r="TJP472" s="17"/>
      <c r="TJQ472" s="17"/>
      <c r="TJR472" s="17"/>
      <c r="TJS472" s="17"/>
      <c r="TJT472" s="17"/>
      <c r="TJU472" s="17"/>
      <c r="TJV472" s="17"/>
      <c r="TJW472" s="17"/>
      <c r="TJX472" s="17"/>
      <c r="TJY472" s="17"/>
      <c r="TJZ472" s="17"/>
      <c r="TKA472" s="17"/>
      <c r="TKB472" s="17"/>
      <c r="TKC472" s="17"/>
      <c r="TKD472" s="17"/>
      <c r="TKE472" s="17"/>
      <c r="TKF472" s="17"/>
      <c r="TKG472" s="17"/>
      <c r="TKH472" s="17"/>
      <c r="TKI472" s="17"/>
      <c r="TKJ472" s="17"/>
      <c r="TKK472" s="17"/>
      <c r="TKL472" s="17"/>
      <c r="TKM472" s="17"/>
      <c r="TKN472" s="17"/>
      <c r="TKO472" s="17"/>
      <c r="TKP472" s="17"/>
      <c r="TKQ472" s="17"/>
      <c r="TKR472" s="17"/>
      <c r="TKS472" s="17"/>
      <c r="TKT472" s="17"/>
      <c r="TKU472" s="17"/>
      <c r="TKV472" s="17"/>
      <c r="TKW472" s="17"/>
      <c r="TKX472" s="17"/>
      <c r="TKY472" s="17"/>
      <c r="TKZ472" s="17"/>
      <c r="TLA472" s="17"/>
      <c r="TLB472" s="17"/>
      <c r="TLC472" s="17"/>
      <c r="TLD472" s="17"/>
      <c r="TLE472" s="17"/>
      <c r="TLF472" s="17"/>
      <c r="TLG472" s="17"/>
      <c r="TLH472" s="17"/>
      <c r="TLI472" s="17"/>
      <c r="TLJ472" s="17"/>
      <c r="TLK472" s="17"/>
      <c r="TLL472" s="17"/>
      <c r="TLM472" s="17"/>
      <c r="TLN472" s="17"/>
      <c r="TLO472" s="17"/>
      <c r="TLP472" s="17"/>
      <c r="TLQ472" s="17"/>
      <c r="TLR472" s="17"/>
      <c r="TLS472" s="17"/>
      <c r="TLT472" s="17"/>
      <c r="TLU472" s="17"/>
      <c r="TLV472" s="17"/>
      <c r="TLW472" s="17"/>
      <c r="TLX472" s="17"/>
      <c r="TLY472" s="17"/>
      <c r="TLZ472" s="17"/>
      <c r="TMA472" s="17"/>
      <c r="TMB472" s="17"/>
      <c r="TMC472" s="17"/>
      <c r="TMD472" s="17"/>
      <c r="TME472" s="17"/>
      <c r="TMF472" s="17"/>
      <c r="TMG472" s="17"/>
      <c r="TMH472" s="17"/>
      <c r="TMI472" s="17"/>
      <c r="TMJ472" s="17"/>
      <c r="TMK472" s="17"/>
      <c r="TML472" s="17"/>
      <c r="TMM472" s="17"/>
      <c r="TMN472" s="17"/>
      <c r="TMO472" s="17"/>
      <c r="TMP472" s="17"/>
      <c r="TMQ472" s="17"/>
      <c r="TMR472" s="17"/>
      <c r="TMS472" s="17"/>
      <c r="TMT472" s="17"/>
      <c r="TMU472" s="17"/>
      <c r="TMV472" s="17"/>
      <c r="TMW472" s="17"/>
      <c r="TMX472" s="17"/>
      <c r="TMY472" s="17"/>
      <c r="TMZ472" s="17"/>
      <c r="TNA472" s="17"/>
      <c r="TNB472" s="17"/>
      <c r="TNC472" s="17"/>
      <c r="TND472" s="17"/>
      <c r="TNE472" s="17"/>
      <c r="TNF472" s="17"/>
      <c r="TNG472" s="17"/>
      <c r="TNH472" s="17"/>
      <c r="TNI472" s="17"/>
      <c r="TNJ472" s="17"/>
      <c r="TNK472" s="17"/>
      <c r="TNL472" s="17"/>
      <c r="TNM472" s="17"/>
      <c r="TNN472" s="17"/>
      <c r="TNO472" s="17"/>
      <c r="TNP472" s="17"/>
      <c r="TNQ472" s="17"/>
      <c r="TNR472" s="17"/>
      <c r="TNS472" s="17"/>
      <c r="TNT472" s="17"/>
      <c r="TNU472" s="17"/>
      <c r="TNV472" s="17"/>
      <c r="TNW472" s="17"/>
      <c r="TNX472" s="17"/>
      <c r="TNY472" s="17"/>
      <c r="TNZ472" s="17"/>
      <c r="TOA472" s="17"/>
      <c r="TOB472" s="17"/>
      <c r="TOC472" s="17"/>
      <c r="TOD472" s="17"/>
      <c r="TOE472" s="17"/>
      <c r="TOF472" s="17"/>
      <c r="TOG472" s="17"/>
      <c r="TOH472" s="17"/>
      <c r="TOI472" s="17"/>
      <c r="TOJ472" s="17"/>
      <c r="TOK472" s="17"/>
      <c r="TOL472" s="17"/>
      <c r="TOM472" s="17"/>
      <c r="TON472" s="17"/>
      <c r="TOO472" s="17"/>
      <c r="TOP472" s="17"/>
      <c r="TOQ472" s="17"/>
      <c r="TOR472" s="17"/>
      <c r="TOS472" s="17"/>
      <c r="TOT472" s="17"/>
      <c r="TOU472" s="17"/>
      <c r="TOV472" s="17"/>
      <c r="TOW472" s="17"/>
      <c r="TOX472" s="17"/>
      <c r="TOY472" s="17"/>
      <c r="TOZ472" s="17"/>
      <c r="TPA472" s="17"/>
      <c r="TPB472" s="17"/>
      <c r="TPC472" s="17"/>
      <c r="TPD472" s="17"/>
      <c r="TPE472" s="17"/>
      <c r="TPF472" s="17"/>
      <c r="TPG472" s="17"/>
      <c r="TPH472" s="17"/>
      <c r="TPI472" s="17"/>
      <c r="TPJ472" s="17"/>
      <c r="TPK472" s="17"/>
      <c r="TPL472" s="17"/>
      <c r="TPM472" s="17"/>
      <c r="TPN472" s="17"/>
      <c r="TPO472" s="17"/>
      <c r="TPP472" s="17"/>
      <c r="TPQ472" s="17"/>
      <c r="TPR472" s="17"/>
      <c r="TPS472" s="17"/>
      <c r="TPT472" s="17"/>
      <c r="TPU472" s="17"/>
      <c r="TPV472" s="17"/>
      <c r="TPW472" s="17"/>
      <c r="TPX472" s="17"/>
      <c r="TPY472" s="17"/>
      <c r="TPZ472" s="17"/>
      <c r="TQA472" s="17"/>
      <c r="TQB472" s="17"/>
      <c r="TQC472" s="17"/>
      <c r="TQD472" s="17"/>
      <c r="TQE472" s="17"/>
      <c r="TQF472" s="17"/>
      <c r="TQG472" s="17"/>
      <c r="TQH472" s="17"/>
      <c r="TQI472" s="17"/>
      <c r="TQJ472" s="17"/>
      <c r="TQK472" s="17"/>
      <c r="TQL472" s="17"/>
      <c r="TQM472" s="17"/>
      <c r="TQN472" s="17"/>
      <c r="TQO472" s="17"/>
      <c r="TQP472" s="17"/>
      <c r="TQQ472" s="17"/>
      <c r="TQR472" s="17"/>
      <c r="TQS472" s="17"/>
      <c r="TQT472" s="17"/>
      <c r="TQU472" s="17"/>
      <c r="TQV472" s="17"/>
      <c r="TQW472" s="17"/>
      <c r="TQX472" s="17"/>
      <c r="TQY472" s="17"/>
      <c r="TQZ472" s="17"/>
      <c r="TRA472" s="17"/>
      <c r="TRB472" s="17"/>
      <c r="TRC472" s="17"/>
      <c r="TRD472" s="17"/>
      <c r="TRE472" s="17"/>
      <c r="TRF472" s="17"/>
      <c r="TRG472" s="17"/>
      <c r="TRH472" s="17"/>
      <c r="TRI472" s="17"/>
      <c r="TRJ472" s="17"/>
      <c r="TRK472" s="17"/>
      <c r="TRL472" s="17"/>
      <c r="TRM472" s="17"/>
      <c r="TRN472" s="17"/>
      <c r="TRO472" s="17"/>
      <c r="TRP472" s="17"/>
      <c r="TRQ472" s="17"/>
      <c r="TRR472" s="17"/>
      <c r="TRS472" s="17"/>
      <c r="TRT472" s="17"/>
      <c r="TRU472" s="17"/>
      <c r="TRV472" s="17"/>
      <c r="TRW472" s="17"/>
      <c r="TRX472" s="17"/>
      <c r="TRY472" s="17"/>
      <c r="TRZ472" s="17"/>
      <c r="TSA472" s="17"/>
      <c r="TSB472" s="17"/>
      <c r="TSC472" s="17"/>
      <c r="TSD472" s="17"/>
      <c r="TSE472" s="17"/>
      <c r="TSF472" s="17"/>
      <c r="TSG472" s="17"/>
      <c r="TSH472" s="17"/>
      <c r="TSI472" s="17"/>
      <c r="TSJ472" s="17"/>
      <c r="TSK472" s="17"/>
      <c r="TSL472" s="17"/>
      <c r="TSM472" s="17"/>
      <c r="TSN472" s="17"/>
      <c r="TSO472" s="17"/>
      <c r="TSP472" s="17"/>
      <c r="TSQ472" s="17"/>
      <c r="TSR472" s="17"/>
      <c r="TSS472" s="17"/>
      <c r="TST472" s="17"/>
      <c r="TSU472" s="17"/>
      <c r="TSV472" s="17"/>
      <c r="TSW472" s="17"/>
      <c r="TSX472" s="17"/>
      <c r="TSY472" s="17"/>
      <c r="TSZ472" s="17"/>
      <c r="TTA472" s="17"/>
      <c r="TTB472" s="17"/>
      <c r="TTC472" s="17"/>
      <c r="TTD472" s="17"/>
      <c r="TTE472" s="17"/>
      <c r="TTF472" s="17"/>
      <c r="TTG472" s="17"/>
      <c r="TTH472" s="17"/>
      <c r="TTI472" s="17"/>
      <c r="TTJ472" s="17"/>
      <c r="TTK472" s="17"/>
      <c r="TTL472" s="17"/>
      <c r="TTM472" s="17"/>
      <c r="TTN472" s="17"/>
      <c r="TTO472" s="17"/>
      <c r="TTP472" s="17"/>
      <c r="TTQ472" s="17"/>
      <c r="TTR472" s="17"/>
      <c r="TTS472" s="17"/>
      <c r="TTT472" s="17"/>
      <c r="TTU472" s="17"/>
      <c r="TTV472" s="17"/>
      <c r="TTW472" s="17"/>
      <c r="TTX472" s="17"/>
      <c r="TTY472" s="17"/>
      <c r="TTZ472" s="17"/>
      <c r="TUA472" s="17"/>
      <c r="TUB472" s="17"/>
      <c r="TUC472" s="17"/>
      <c r="TUD472" s="17"/>
      <c r="TUE472" s="17"/>
      <c r="TUF472" s="17"/>
      <c r="TUG472" s="17"/>
      <c r="TUH472" s="17"/>
      <c r="TUI472" s="17"/>
      <c r="TUJ472" s="17"/>
      <c r="TUK472" s="17"/>
      <c r="TUL472" s="17"/>
      <c r="TUM472" s="17"/>
      <c r="TUN472" s="17"/>
      <c r="TUO472" s="17"/>
      <c r="TUP472" s="17"/>
      <c r="TUQ472" s="17"/>
      <c r="TUR472" s="17"/>
      <c r="TUS472" s="17"/>
      <c r="TUT472" s="17"/>
      <c r="TUU472" s="17"/>
      <c r="TUV472" s="17"/>
      <c r="TUW472" s="17"/>
      <c r="TUX472" s="17"/>
      <c r="TUY472" s="17"/>
      <c r="TUZ472" s="17"/>
      <c r="TVA472" s="17"/>
      <c r="TVB472" s="17"/>
      <c r="TVC472" s="17"/>
      <c r="TVD472" s="17"/>
      <c r="TVE472" s="17"/>
      <c r="TVF472" s="17"/>
      <c r="TVG472" s="17"/>
      <c r="TVH472" s="17"/>
      <c r="TVI472" s="17"/>
      <c r="TVJ472" s="17"/>
      <c r="TVK472" s="17"/>
      <c r="TVL472" s="17"/>
      <c r="TVM472" s="17"/>
      <c r="TVN472" s="17"/>
      <c r="TVO472" s="17"/>
      <c r="TVP472" s="17"/>
      <c r="TVQ472" s="17"/>
      <c r="TVR472" s="17"/>
      <c r="TVS472" s="17"/>
      <c r="TVT472" s="17"/>
      <c r="TVU472" s="17"/>
      <c r="TVV472" s="17"/>
      <c r="TVW472" s="17"/>
      <c r="TVX472" s="17"/>
      <c r="TVY472" s="17"/>
      <c r="TVZ472" s="17"/>
      <c r="TWA472" s="17"/>
      <c r="TWB472" s="17"/>
      <c r="TWC472" s="17"/>
      <c r="TWD472" s="17"/>
      <c r="TWE472" s="17"/>
      <c r="TWF472" s="17"/>
      <c r="TWG472" s="17"/>
      <c r="TWH472" s="17"/>
      <c r="TWI472" s="17"/>
      <c r="TWJ472" s="17"/>
      <c r="TWK472" s="17"/>
      <c r="TWL472" s="17"/>
      <c r="TWM472" s="17"/>
      <c r="TWN472" s="17"/>
      <c r="TWO472" s="17"/>
      <c r="TWP472" s="17"/>
      <c r="TWQ472" s="17"/>
      <c r="TWR472" s="17"/>
      <c r="TWS472" s="17"/>
      <c r="TWT472" s="17"/>
      <c r="TWU472" s="17"/>
      <c r="TWV472" s="17"/>
      <c r="TWW472" s="17"/>
      <c r="TWX472" s="17"/>
      <c r="TWY472" s="17"/>
      <c r="TWZ472" s="17"/>
      <c r="TXA472" s="17"/>
      <c r="TXB472" s="17"/>
      <c r="TXC472" s="17"/>
      <c r="TXD472" s="17"/>
      <c r="TXE472" s="17"/>
      <c r="TXF472" s="17"/>
      <c r="TXG472" s="17"/>
      <c r="TXH472" s="17"/>
      <c r="TXI472" s="17"/>
      <c r="TXJ472" s="17"/>
      <c r="TXK472" s="17"/>
      <c r="TXL472" s="17"/>
      <c r="TXM472" s="17"/>
      <c r="TXN472" s="17"/>
      <c r="TXO472" s="17"/>
      <c r="TXP472" s="17"/>
      <c r="TXQ472" s="17"/>
      <c r="TXR472" s="17"/>
      <c r="TXS472" s="17"/>
      <c r="TXT472" s="17"/>
      <c r="TXU472" s="17"/>
      <c r="TXV472" s="17"/>
      <c r="TXW472" s="17"/>
      <c r="TXX472" s="17"/>
      <c r="TXY472" s="17"/>
      <c r="TXZ472" s="17"/>
      <c r="TYA472" s="17"/>
      <c r="TYB472" s="17"/>
      <c r="TYC472" s="17"/>
      <c r="TYD472" s="17"/>
      <c r="TYE472" s="17"/>
      <c r="TYF472" s="17"/>
      <c r="TYG472" s="17"/>
      <c r="TYH472" s="17"/>
      <c r="TYI472" s="17"/>
      <c r="TYJ472" s="17"/>
      <c r="TYK472" s="17"/>
      <c r="TYL472" s="17"/>
      <c r="TYM472" s="17"/>
      <c r="TYN472" s="17"/>
      <c r="TYO472" s="17"/>
      <c r="TYP472" s="17"/>
      <c r="TYQ472" s="17"/>
      <c r="TYR472" s="17"/>
      <c r="TYS472" s="17"/>
      <c r="TYT472" s="17"/>
      <c r="TYU472" s="17"/>
      <c r="TYV472" s="17"/>
      <c r="TYW472" s="17"/>
      <c r="TYX472" s="17"/>
      <c r="TYY472" s="17"/>
      <c r="TYZ472" s="17"/>
      <c r="TZA472" s="17"/>
      <c r="TZB472" s="17"/>
      <c r="TZC472" s="17"/>
      <c r="TZD472" s="17"/>
      <c r="TZE472" s="17"/>
      <c r="TZF472" s="17"/>
      <c r="TZG472" s="17"/>
      <c r="TZH472" s="17"/>
      <c r="TZI472" s="17"/>
      <c r="TZJ472" s="17"/>
      <c r="TZK472" s="17"/>
      <c r="TZL472" s="17"/>
      <c r="TZM472" s="17"/>
      <c r="TZN472" s="17"/>
      <c r="TZO472" s="17"/>
      <c r="TZP472" s="17"/>
      <c r="TZQ472" s="17"/>
      <c r="TZR472" s="17"/>
      <c r="TZS472" s="17"/>
      <c r="TZT472" s="17"/>
      <c r="TZU472" s="17"/>
      <c r="TZV472" s="17"/>
      <c r="TZW472" s="17"/>
      <c r="TZX472" s="17"/>
      <c r="TZY472" s="17"/>
      <c r="TZZ472" s="17"/>
      <c r="UAA472" s="17"/>
      <c r="UAB472" s="17"/>
      <c r="UAC472" s="17"/>
      <c r="UAD472" s="17"/>
      <c r="UAE472" s="17"/>
      <c r="UAF472" s="17"/>
      <c r="UAG472" s="17"/>
      <c r="UAH472" s="17"/>
      <c r="UAI472" s="17"/>
      <c r="UAJ472" s="17"/>
      <c r="UAK472" s="17"/>
      <c r="UAL472" s="17"/>
      <c r="UAM472" s="17"/>
      <c r="UAN472" s="17"/>
      <c r="UAO472" s="17"/>
      <c r="UAP472" s="17"/>
      <c r="UAQ472" s="17"/>
      <c r="UAR472" s="17"/>
      <c r="UAS472" s="17"/>
      <c r="UAT472" s="17"/>
      <c r="UAU472" s="17"/>
      <c r="UAV472" s="17"/>
      <c r="UAW472" s="17"/>
      <c r="UAX472" s="17"/>
      <c r="UAY472" s="17"/>
      <c r="UAZ472" s="17"/>
      <c r="UBA472" s="17"/>
      <c r="UBB472" s="17"/>
      <c r="UBC472" s="17"/>
      <c r="UBD472" s="17"/>
      <c r="UBE472" s="17"/>
      <c r="UBF472" s="17"/>
      <c r="UBG472" s="17"/>
      <c r="UBH472" s="17"/>
      <c r="UBI472" s="17"/>
      <c r="UBJ472" s="17"/>
      <c r="UBK472" s="17"/>
      <c r="UBL472" s="17"/>
      <c r="UBM472" s="17"/>
      <c r="UBN472" s="17"/>
      <c r="UBO472" s="17"/>
      <c r="UBP472" s="17"/>
      <c r="UBQ472" s="17"/>
      <c r="UBR472" s="17"/>
      <c r="UBS472" s="17"/>
      <c r="UBT472" s="17"/>
      <c r="UBU472" s="17"/>
      <c r="UBV472" s="17"/>
      <c r="UBW472" s="17"/>
      <c r="UBX472" s="17"/>
      <c r="UBY472" s="17"/>
      <c r="UBZ472" s="17"/>
      <c r="UCA472" s="17"/>
      <c r="UCB472" s="17"/>
      <c r="UCC472" s="17"/>
      <c r="UCD472" s="17"/>
      <c r="UCE472" s="17"/>
      <c r="UCF472" s="17"/>
      <c r="UCG472" s="17"/>
      <c r="UCH472" s="17"/>
      <c r="UCI472" s="17"/>
      <c r="UCJ472" s="17"/>
      <c r="UCK472" s="17"/>
      <c r="UCL472" s="17"/>
      <c r="UCM472" s="17"/>
      <c r="UCN472" s="17"/>
      <c r="UCO472" s="17"/>
      <c r="UCP472" s="17"/>
      <c r="UCQ472" s="17"/>
      <c r="UCR472" s="17"/>
      <c r="UCS472" s="17"/>
      <c r="UCT472" s="17"/>
      <c r="UCU472" s="17"/>
      <c r="UCV472" s="17"/>
      <c r="UCW472" s="17"/>
      <c r="UCX472" s="17"/>
      <c r="UCY472" s="17"/>
      <c r="UCZ472" s="17"/>
      <c r="UDA472" s="17"/>
      <c r="UDB472" s="17"/>
      <c r="UDC472" s="17"/>
      <c r="UDD472" s="17"/>
      <c r="UDE472" s="17"/>
      <c r="UDF472" s="17"/>
      <c r="UDG472" s="17"/>
      <c r="UDH472" s="17"/>
      <c r="UDI472" s="17"/>
      <c r="UDJ472" s="17"/>
      <c r="UDK472" s="17"/>
      <c r="UDL472" s="17"/>
      <c r="UDM472" s="17"/>
      <c r="UDN472" s="17"/>
      <c r="UDO472" s="17"/>
      <c r="UDP472" s="17"/>
      <c r="UDQ472" s="17"/>
      <c r="UDR472" s="17"/>
      <c r="UDS472" s="17"/>
      <c r="UDT472" s="17"/>
      <c r="UDU472" s="17"/>
      <c r="UDV472" s="17"/>
      <c r="UDW472" s="17"/>
      <c r="UDX472" s="17"/>
      <c r="UDY472" s="17"/>
      <c r="UDZ472" s="17"/>
      <c r="UEA472" s="17"/>
      <c r="UEB472" s="17"/>
      <c r="UEC472" s="17"/>
      <c r="UED472" s="17"/>
      <c r="UEE472" s="17"/>
      <c r="UEF472" s="17"/>
      <c r="UEG472" s="17"/>
      <c r="UEH472" s="17"/>
      <c r="UEI472" s="17"/>
      <c r="UEJ472" s="17"/>
      <c r="UEK472" s="17"/>
      <c r="UEL472" s="17"/>
      <c r="UEM472" s="17"/>
      <c r="UEN472" s="17"/>
      <c r="UEO472" s="17"/>
      <c r="UEP472" s="17"/>
      <c r="UEQ472" s="17"/>
      <c r="UER472" s="17"/>
      <c r="UES472" s="17"/>
      <c r="UET472" s="17"/>
      <c r="UEU472" s="17"/>
      <c r="UEV472" s="17"/>
      <c r="UEW472" s="17"/>
      <c r="UEX472" s="17"/>
      <c r="UEY472" s="17"/>
      <c r="UEZ472" s="17"/>
      <c r="UFA472" s="17"/>
      <c r="UFB472" s="17"/>
      <c r="UFC472" s="17"/>
      <c r="UFD472" s="17"/>
      <c r="UFE472" s="17"/>
      <c r="UFF472" s="17"/>
      <c r="UFG472" s="17"/>
      <c r="UFH472" s="17"/>
      <c r="UFI472" s="17"/>
      <c r="UFJ472" s="17"/>
      <c r="UFK472" s="17"/>
      <c r="UFL472" s="17"/>
      <c r="UFM472" s="17"/>
      <c r="UFN472" s="17"/>
      <c r="UFO472" s="17"/>
      <c r="UFP472" s="17"/>
      <c r="UFQ472" s="17"/>
      <c r="UFR472" s="17"/>
      <c r="UFS472" s="17"/>
      <c r="UFT472" s="17"/>
      <c r="UFU472" s="17"/>
      <c r="UFV472" s="17"/>
      <c r="UFW472" s="17"/>
      <c r="UFX472" s="17"/>
      <c r="UFY472" s="17"/>
      <c r="UFZ472" s="17"/>
      <c r="UGA472" s="17"/>
      <c r="UGB472" s="17"/>
      <c r="UGC472" s="17"/>
      <c r="UGD472" s="17"/>
      <c r="UGE472" s="17"/>
      <c r="UGF472" s="17"/>
      <c r="UGG472" s="17"/>
      <c r="UGH472" s="17"/>
      <c r="UGI472" s="17"/>
      <c r="UGJ472" s="17"/>
      <c r="UGK472" s="17"/>
      <c r="UGL472" s="17"/>
      <c r="UGM472" s="17"/>
      <c r="UGN472" s="17"/>
      <c r="UGO472" s="17"/>
      <c r="UGP472" s="17"/>
      <c r="UGQ472" s="17"/>
      <c r="UGR472" s="17"/>
      <c r="UGS472" s="17"/>
      <c r="UGT472" s="17"/>
      <c r="UGU472" s="17"/>
      <c r="UGV472" s="17"/>
      <c r="UGW472" s="17"/>
      <c r="UGX472" s="17"/>
      <c r="UGY472" s="17"/>
      <c r="UGZ472" s="17"/>
      <c r="UHA472" s="17"/>
      <c r="UHB472" s="17"/>
      <c r="UHC472" s="17"/>
      <c r="UHD472" s="17"/>
      <c r="UHE472" s="17"/>
      <c r="UHF472" s="17"/>
      <c r="UHG472" s="17"/>
      <c r="UHH472" s="17"/>
      <c r="UHI472" s="17"/>
      <c r="UHJ472" s="17"/>
      <c r="UHK472" s="17"/>
      <c r="UHL472" s="17"/>
      <c r="UHM472" s="17"/>
      <c r="UHN472" s="17"/>
      <c r="UHO472" s="17"/>
      <c r="UHP472" s="17"/>
      <c r="UHQ472" s="17"/>
      <c r="UHR472" s="17"/>
      <c r="UHS472" s="17"/>
      <c r="UHT472" s="17"/>
      <c r="UHU472" s="17"/>
      <c r="UHV472" s="17"/>
      <c r="UHW472" s="17"/>
      <c r="UHX472" s="17"/>
      <c r="UHY472" s="17"/>
      <c r="UHZ472" s="17"/>
      <c r="UIA472" s="17"/>
      <c r="UIB472" s="17"/>
      <c r="UIC472" s="17"/>
      <c r="UID472" s="17"/>
      <c r="UIE472" s="17"/>
      <c r="UIF472" s="17"/>
      <c r="UIG472" s="17"/>
      <c r="UIH472" s="17"/>
      <c r="UII472" s="17"/>
      <c r="UIJ472" s="17"/>
      <c r="UIK472" s="17"/>
      <c r="UIL472" s="17"/>
      <c r="UIM472" s="17"/>
      <c r="UIN472" s="17"/>
      <c r="UIO472" s="17"/>
      <c r="UIP472" s="17"/>
      <c r="UIQ472" s="17"/>
      <c r="UIR472" s="17"/>
      <c r="UIS472" s="17"/>
      <c r="UIT472" s="17"/>
      <c r="UIU472" s="17"/>
      <c r="UIV472" s="17"/>
      <c r="UIW472" s="17"/>
      <c r="UIX472" s="17"/>
      <c r="UIY472" s="17"/>
      <c r="UIZ472" s="17"/>
      <c r="UJA472" s="17"/>
      <c r="UJB472" s="17"/>
      <c r="UJC472" s="17"/>
      <c r="UJD472" s="17"/>
      <c r="UJE472" s="17"/>
      <c r="UJF472" s="17"/>
      <c r="UJG472" s="17"/>
      <c r="UJH472" s="17"/>
      <c r="UJI472" s="17"/>
      <c r="UJJ472" s="17"/>
      <c r="UJK472" s="17"/>
      <c r="UJL472" s="17"/>
      <c r="UJM472" s="17"/>
      <c r="UJN472" s="17"/>
      <c r="UJO472" s="17"/>
      <c r="UJP472" s="17"/>
      <c r="UJQ472" s="17"/>
      <c r="UJR472" s="17"/>
      <c r="UJS472" s="17"/>
      <c r="UJT472" s="17"/>
      <c r="UJU472" s="17"/>
      <c r="UJV472" s="17"/>
      <c r="UJW472" s="17"/>
      <c r="UJX472" s="17"/>
      <c r="UJY472" s="17"/>
      <c r="UJZ472" s="17"/>
      <c r="UKA472" s="17"/>
      <c r="UKB472" s="17"/>
      <c r="UKC472" s="17"/>
      <c r="UKD472" s="17"/>
      <c r="UKE472" s="17"/>
      <c r="UKF472" s="17"/>
      <c r="UKG472" s="17"/>
      <c r="UKH472" s="17"/>
      <c r="UKI472" s="17"/>
      <c r="UKJ472" s="17"/>
      <c r="UKK472" s="17"/>
      <c r="UKL472" s="17"/>
      <c r="UKM472" s="17"/>
      <c r="UKN472" s="17"/>
      <c r="UKO472" s="17"/>
      <c r="UKP472" s="17"/>
      <c r="UKQ472" s="17"/>
      <c r="UKR472" s="17"/>
      <c r="UKS472" s="17"/>
      <c r="UKT472" s="17"/>
      <c r="UKU472" s="17"/>
      <c r="UKV472" s="17"/>
      <c r="UKW472" s="17"/>
      <c r="UKX472" s="17"/>
      <c r="UKY472" s="17"/>
      <c r="UKZ472" s="17"/>
      <c r="ULA472" s="17"/>
      <c r="ULB472" s="17"/>
      <c r="ULC472" s="17"/>
      <c r="ULD472" s="17"/>
      <c r="ULE472" s="17"/>
      <c r="ULF472" s="17"/>
      <c r="ULG472" s="17"/>
      <c r="ULH472" s="17"/>
      <c r="ULI472" s="17"/>
      <c r="ULJ472" s="17"/>
      <c r="ULK472" s="17"/>
      <c r="ULL472" s="17"/>
      <c r="ULM472" s="17"/>
      <c r="ULN472" s="17"/>
      <c r="ULO472" s="17"/>
      <c r="ULP472" s="17"/>
      <c r="ULQ472" s="17"/>
      <c r="ULR472" s="17"/>
      <c r="ULS472" s="17"/>
      <c r="ULT472" s="17"/>
      <c r="ULU472" s="17"/>
      <c r="ULV472" s="17"/>
      <c r="ULW472" s="17"/>
      <c r="ULX472" s="17"/>
      <c r="ULY472" s="17"/>
      <c r="ULZ472" s="17"/>
      <c r="UMA472" s="17"/>
      <c r="UMB472" s="17"/>
      <c r="UMC472" s="17"/>
      <c r="UMD472" s="17"/>
      <c r="UME472" s="17"/>
      <c r="UMF472" s="17"/>
      <c r="UMG472" s="17"/>
      <c r="UMH472" s="17"/>
      <c r="UMI472" s="17"/>
      <c r="UMJ472" s="17"/>
      <c r="UMK472" s="17"/>
      <c r="UML472" s="17"/>
      <c r="UMM472" s="17"/>
      <c r="UMN472" s="17"/>
      <c r="UMO472" s="17"/>
      <c r="UMP472" s="17"/>
      <c r="UMQ472" s="17"/>
      <c r="UMR472" s="17"/>
      <c r="UMS472" s="17"/>
      <c r="UMT472" s="17"/>
      <c r="UMU472" s="17"/>
      <c r="UMV472" s="17"/>
      <c r="UMW472" s="17"/>
      <c r="UMX472" s="17"/>
      <c r="UMY472" s="17"/>
      <c r="UMZ472" s="17"/>
      <c r="UNA472" s="17"/>
      <c r="UNB472" s="17"/>
      <c r="UNC472" s="17"/>
      <c r="UND472" s="17"/>
      <c r="UNE472" s="17"/>
      <c r="UNF472" s="17"/>
      <c r="UNG472" s="17"/>
      <c r="UNH472" s="17"/>
      <c r="UNI472" s="17"/>
      <c r="UNJ472" s="17"/>
      <c r="UNK472" s="17"/>
      <c r="UNL472" s="17"/>
      <c r="UNM472" s="17"/>
      <c r="UNN472" s="17"/>
      <c r="UNO472" s="17"/>
      <c r="UNP472" s="17"/>
      <c r="UNQ472" s="17"/>
      <c r="UNR472" s="17"/>
      <c r="UNS472" s="17"/>
      <c r="UNT472" s="17"/>
      <c r="UNU472" s="17"/>
      <c r="UNV472" s="17"/>
      <c r="UNW472" s="17"/>
      <c r="UNX472" s="17"/>
      <c r="UNY472" s="17"/>
      <c r="UNZ472" s="17"/>
      <c r="UOA472" s="17"/>
      <c r="UOB472" s="17"/>
      <c r="UOC472" s="17"/>
      <c r="UOD472" s="17"/>
      <c r="UOE472" s="17"/>
      <c r="UOF472" s="17"/>
      <c r="UOG472" s="17"/>
      <c r="UOH472" s="17"/>
      <c r="UOI472" s="17"/>
      <c r="UOJ472" s="17"/>
      <c r="UOK472" s="17"/>
      <c r="UOL472" s="17"/>
      <c r="UOM472" s="17"/>
      <c r="UON472" s="17"/>
      <c r="UOO472" s="17"/>
      <c r="UOP472" s="17"/>
      <c r="UOQ472" s="17"/>
      <c r="UOR472" s="17"/>
      <c r="UOS472" s="17"/>
      <c r="UOT472" s="17"/>
      <c r="UOU472" s="17"/>
      <c r="UOV472" s="17"/>
      <c r="UOW472" s="17"/>
      <c r="UOX472" s="17"/>
      <c r="UOY472" s="17"/>
      <c r="UOZ472" s="17"/>
      <c r="UPA472" s="17"/>
      <c r="UPB472" s="17"/>
      <c r="UPC472" s="17"/>
      <c r="UPD472" s="17"/>
      <c r="UPE472" s="17"/>
      <c r="UPF472" s="17"/>
      <c r="UPG472" s="17"/>
      <c r="UPH472" s="17"/>
      <c r="UPI472" s="17"/>
      <c r="UPJ472" s="17"/>
      <c r="UPK472" s="17"/>
      <c r="UPL472" s="17"/>
      <c r="UPM472" s="17"/>
      <c r="UPN472" s="17"/>
      <c r="UPO472" s="17"/>
      <c r="UPP472" s="17"/>
      <c r="UPQ472" s="17"/>
      <c r="UPR472" s="17"/>
      <c r="UPS472" s="17"/>
      <c r="UPT472" s="17"/>
      <c r="UPU472" s="17"/>
      <c r="UPV472" s="17"/>
      <c r="UPW472" s="17"/>
      <c r="UPX472" s="17"/>
      <c r="UPY472" s="17"/>
      <c r="UPZ472" s="17"/>
      <c r="UQA472" s="17"/>
      <c r="UQB472" s="17"/>
      <c r="UQC472" s="17"/>
      <c r="UQD472" s="17"/>
      <c r="UQE472" s="17"/>
      <c r="UQF472" s="17"/>
      <c r="UQG472" s="17"/>
      <c r="UQH472" s="17"/>
      <c r="UQI472" s="17"/>
      <c r="UQJ472" s="17"/>
      <c r="UQK472" s="17"/>
      <c r="UQL472" s="17"/>
      <c r="UQM472" s="17"/>
      <c r="UQN472" s="17"/>
      <c r="UQO472" s="17"/>
      <c r="UQP472" s="17"/>
      <c r="UQQ472" s="17"/>
      <c r="UQR472" s="17"/>
      <c r="UQS472" s="17"/>
      <c r="UQT472" s="17"/>
      <c r="UQU472" s="17"/>
      <c r="UQV472" s="17"/>
      <c r="UQW472" s="17"/>
      <c r="UQX472" s="17"/>
      <c r="UQY472" s="17"/>
      <c r="UQZ472" s="17"/>
      <c r="URA472" s="17"/>
      <c r="URB472" s="17"/>
      <c r="URC472" s="17"/>
      <c r="URD472" s="17"/>
      <c r="URE472" s="17"/>
      <c r="URF472" s="17"/>
      <c r="URG472" s="17"/>
      <c r="URH472" s="17"/>
      <c r="URI472" s="17"/>
      <c r="URJ472" s="17"/>
      <c r="URK472" s="17"/>
      <c r="URL472" s="17"/>
      <c r="URM472" s="17"/>
      <c r="URN472" s="17"/>
      <c r="URO472" s="17"/>
      <c r="URP472" s="17"/>
      <c r="URQ472" s="17"/>
      <c r="URR472" s="17"/>
      <c r="URS472" s="17"/>
      <c r="URT472" s="17"/>
      <c r="URU472" s="17"/>
      <c r="URV472" s="17"/>
      <c r="URW472" s="17"/>
      <c r="URX472" s="17"/>
      <c r="URY472" s="17"/>
      <c r="URZ472" s="17"/>
      <c r="USA472" s="17"/>
      <c r="USB472" s="17"/>
      <c r="USC472" s="17"/>
      <c r="USD472" s="17"/>
      <c r="USE472" s="17"/>
      <c r="USF472" s="17"/>
      <c r="USG472" s="17"/>
      <c r="USH472" s="17"/>
      <c r="USI472" s="17"/>
      <c r="USJ472" s="17"/>
      <c r="USK472" s="17"/>
      <c r="USL472" s="17"/>
      <c r="USM472" s="17"/>
      <c r="USN472" s="17"/>
      <c r="USO472" s="17"/>
      <c r="USP472" s="17"/>
      <c r="USQ472" s="17"/>
      <c r="USR472" s="17"/>
      <c r="USS472" s="17"/>
      <c r="UST472" s="17"/>
      <c r="USU472" s="17"/>
      <c r="USV472" s="17"/>
      <c r="USW472" s="17"/>
      <c r="USX472" s="17"/>
      <c r="USY472" s="17"/>
      <c r="USZ472" s="17"/>
      <c r="UTA472" s="17"/>
      <c r="UTB472" s="17"/>
      <c r="UTC472" s="17"/>
      <c r="UTD472" s="17"/>
      <c r="UTE472" s="17"/>
      <c r="UTF472" s="17"/>
      <c r="UTG472" s="17"/>
      <c r="UTH472" s="17"/>
      <c r="UTI472" s="17"/>
      <c r="UTJ472" s="17"/>
      <c r="UTK472" s="17"/>
      <c r="UTL472" s="17"/>
      <c r="UTM472" s="17"/>
      <c r="UTN472" s="17"/>
      <c r="UTO472" s="17"/>
      <c r="UTP472" s="17"/>
      <c r="UTQ472" s="17"/>
      <c r="UTR472" s="17"/>
      <c r="UTS472" s="17"/>
      <c r="UTT472" s="17"/>
      <c r="UTU472" s="17"/>
      <c r="UTV472" s="17"/>
      <c r="UTW472" s="17"/>
      <c r="UTX472" s="17"/>
      <c r="UTY472" s="17"/>
      <c r="UTZ472" s="17"/>
      <c r="UUA472" s="17"/>
      <c r="UUB472" s="17"/>
      <c r="UUC472" s="17"/>
      <c r="UUD472" s="17"/>
      <c r="UUE472" s="17"/>
      <c r="UUF472" s="17"/>
      <c r="UUG472" s="17"/>
      <c r="UUH472" s="17"/>
      <c r="UUI472" s="17"/>
      <c r="UUJ472" s="17"/>
      <c r="UUK472" s="17"/>
      <c r="UUL472" s="17"/>
      <c r="UUM472" s="17"/>
      <c r="UUN472" s="17"/>
      <c r="UUO472" s="17"/>
      <c r="UUP472" s="17"/>
      <c r="UUQ472" s="17"/>
      <c r="UUR472" s="17"/>
      <c r="UUS472" s="17"/>
      <c r="UUT472" s="17"/>
      <c r="UUU472" s="17"/>
      <c r="UUV472" s="17"/>
      <c r="UUW472" s="17"/>
      <c r="UUX472" s="17"/>
      <c r="UUY472" s="17"/>
      <c r="UUZ472" s="17"/>
      <c r="UVA472" s="17"/>
      <c r="UVB472" s="17"/>
      <c r="UVC472" s="17"/>
      <c r="UVD472" s="17"/>
      <c r="UVE472" s="17"/>
      <c r="UVF472" s="17"/>
      <c r="UVG472" s="17"/>
      <c r="UVH472" s="17"/>
      <c r="UVI472" s="17"/>
      <c r="UVJ472" s="17"/>
      <c r="UVK472" s="17"/>
      <c r="UVL472" s="17"/>
      <c r="UVM472" s="17"/>
      <c r="UVN472" s="17"/>
      <c r="UVO472" s="17"/>
      <c r="UVP472" s="17"/>
      <c r="UVQ472" s="17"/>
      <c r="UVR472" s="17"/>
      <c r="UVS472" s="17"/>
      <c r="UVT472" s="17"/>
      <c r="UVU472" s="17"/>
      <c r="UVV472" s="17"/>
      <c r="UVW472" s="17"/>
      <c r="UVX472" s="17"/>
      <c r="UVY472" s="17"/>
      <c r="UVZ472" s="17"/>
      <c r="UWA472" s="17"/>
      <c r="UWB472" s="17"/>
      <c r="UWC472" s="17"/>
      <c r="UWD472" s="17"/>
      <c r="UWE472" s="17"/>
      <c r="UWF472" s="17"/>
      <c r="UWG472" s="17"/>
      <c r="UWH472" s="17"/>
      <c r="UWI472" s="17"/>
      <c r="UWJ472" s="17"/>
      <c r="UWK472" s="17"/>
      <c r="UWL472" s="17"/>
      <c r="UWM472" s="17"/>
      <c r="UWN472" s="17"/>
      <c r="UWO472" s="17"/>
      <c r="UWP472" s="17"/>
      <c r="UWQ472" s="17"/>
      <c r="UWR472" s="17"/>
      <c r="UWS472" s="17"/>
      <c r="UWT472" s="17"/>
      <c r="UWU472" s="17"/>
      <c r="UWV472" s="17"/>
      <c r="UWW472" s="17"/>
      <c r="UWX472" s="17"/>
      <c r="UWY472" s="17"/>
      <c r="UWZ472" s="17"/>
      <c r="UXA472" s="17"/>
      <c r="UXB472" s="17"/>
      <c r="UXC472" s="17"/>
      <c r="UXD472" s="17"/>
      <c r="UXE472" s="17"/>
      <c r="UXF472" s="17"/>
      <c r="UXG472" s="17"/>
      <c r="UXH472" s="17"/>
      <c r="UXI472" s="17"/>
      <c r="UXJ472" s="17"/>
      <c r="UXK472" s="17"/>
      <c r="UXL472" s="17"/>
      <c r="UXM472" s="17"/>
      <c r="UXN472" s="17"/>
      <c r="UXO472" s="17"/>
      <c r="UXP472" s="17"/>
      <c r="UXQ472" s="17"/>
      <c r="UXR472" s="17"/>
      <c r="UXS472" s="17"/>
      <c r="UXT472" s="17"/>
      <c r="UXU472" s="17"/>
      <c r="UXV472" s="17"/>
      <c r="UXW472" s="17"/>
      <c r="UXX472" s="17"/>
      <c r="UXY472" s="17"/>
      <c r="UXZ472" s="17"/>
      <c r="UYA472" s="17"/>
      <c r="UYB472" s="17"/>
      <c r="UYC472" s="17"/>
      <c r="UYD472" s="17"/>
      <c r="UYE472" s="17"/>
      <c r="UYF472" s="17"/>
      <c r="UYG472" s="17"/>
      <c r="UYH472" s="17"/>
      <c r="UYI472" s="17"/>
      <c r="UYJ472" s="17"/>
      <c r="UYK472" s="17"/>
      <c r="UYL472" s="17"/>
      <c r="UYM472" s="17"/>
      <c r="UYN472" s="17"/>
      <c r="UYO472" s="17"/>
      <c r="UYP472" s="17"/>
      <c r="UYQ472" s="17"/>
      <c r="UYR472" s="17"/>
      <c r="UYS472" s="17"/>
      <c r="UYT472" s="17"/>
      <c r="UYU472" s="17"/>
      <c r="UYV472" s="17"/>
      <c r="UYW472" s="17"/>
      <c r="UYX472" s="17"/>
      <c r="UYY472" s="17"/>
      <c r="UYZ472" s="17"/>
      <c r="UZA472" s="17"/>
      <c r="UZB472" s="17"/>
      <c r="UZC472" s="17"/>
      <c r="UZD472" s="17"/>
      <c r="UZE472" s="17"/>
      <c r="UZF472" s="17"/>
      <c r="UZG472" s="17"/>
      <c r="UZH472" s="17"/>
      <c r="UZI472" s="17"/>
      <c r="UZJ472" s="17"/>
      <c r="UZK472" s="17"/>
      <c r="UZL472" s="17"/>
      <c r="UZM472" s="17"/>
      <c r="UZN472" s="17"/>
      <c r="UZO472" s="17"/>
      <c r="UZP472" s="17"/>
      <c r="UZQ472" s="17"/>
      <c r="UZR472" s="17"/>
      <c r="UZS472" s="17"/>
      <c r="UZT472" s="17"/>
      <c r="UZU472" s="17"/>
      <c r="UZV472" s="17"/>
      <c r="UZW472" s="17"/>
      <c r="UZX472" s="17"/>
      <c r="UZY472" s="17"/>
      <c r="UZZ472" s="17"/>
      <c r="VAA472" s="17"/>
      <c r="VAB472" s="17"/>
      <c r="VAC472" s="17"/>
      <c r="VAD472" s="17"/>
      <c r="VAE472" s="17"/>
      <c r="VAF472" s="17"/>
      <c r="VAG472" s="17"/>
      <c r="VAH472" s="17"/>
      <c r="VAI472" s="17"/>
      <c r="VAJ472" s="17"/>
      <c r="VAK472" s="17"/>
      <c r="VAL472" s="17"/>
      <c r="VAM472" s="17"/>
      <c r="VAN472" s="17"/>
      <c r="VAO472" s="17"/>
      <c r="VAP472" s="17"/>
      <c r="VAQ472" s="17"/>
      <c r="VAR472" s="17"/>
      <c r="VAS472" s="17"/>
      <c r="VAT472" s="17"/>
      <c r="VAU472" s="17"/>
      <c r="VAV472" s="17"/>
      <c r="VAW472" s="17"/>
      <c r="VAX472" s="17"/>
      <c r="VAY472" s="17"/>
      <c r="VAZ472" s="17"/>
      <c r="VBA472" s="17"/>
      <c r="VBB472" s="17"/>
      <c r="VBC472" s="17"/>
      <c r="VBD472" s="17"/>
      <c r="VBE472" s="17"/>
      <c r="VBF472" s="17"/>
      <c r="VBG472" s="17"/>
      <c r="VBH472" s="17"/>
      <c r="VBI472" s="17"/>
      <c r="VBJ472" s="17"/>
      <c r="VBK472" s="17"/>
      <c r="VBL472" s="17"/>
      <c r="VBM472" s="17"/>
      <c r="VBN472" s="17"/>
      <c r="VBO472" s="17"/>
      <c r="VBP472" s="17"/>
      <c r="VBQ472" s="17"/>
      <c r="VBR472" s="17"/>
      <c r="VBS472" s="17"/>
      <c r="VBT472" s="17"/>
      <c r="VBU472" s="17"/>
      <c r="VBV472" s="17"/>
      <c r="VBW472" s="17"/>
      <c r="VBX472" s="17"/>
      <c r="VBY472" s="17"/>
      <c r="VBZ472" s="17"/>
      <c r="VCA472" s="17"/>
      <c r="VCB472" s="17"/>
      <c r="VCC472" s="17"/>
      <c r="VCD472" s="17"/>
      <c r="VCE472" s="17"/>
      <c r="VCF472" s="17"/>
      <c r="VCG472" s="17"/>
      <c r="VCH472" s="17"/>
      <c r="VCI472" s="17"/>
      <c r="VCJ472" s="17"/>
      <c r="VCK472" s="17"/>
      <c r="VCL472" s="17"/>
      <c r="VCM472" s="17"/>
      <c r="VCN472" s="17"/>
      <c r="VCO472" s="17"/>
      <c r="VCP472" s="17"/>
      <c r="VCQ472" s="17"/>
      <c r="VCR472" s="17"/>
      <c r="VCS472" s="17"/>
      <c r="VCT472" s="17"/>
      <c r="VCU472" s="17"/>
      <c r="VCV472" s="17"/>
      <c r="VCW472" s="17"/>
      <c r="VCX472" s="17"/>
      <c r="VCY472" s="17"/>
      <c r="VCZ472" s="17"/>
      <c r="VDA472" s="17"/>
      <c r="VDB472" s="17"/>
      <c r="VDC472" s="17"/>
      <c r="VDD472" s="17"/>
      <c r="VDE472" s="17"/>
      <c r="VDF472" s="17"/>
      <c r="VDG472" s="17"/>
      <c r="VDH472" s="17"/>
      <c r="VDI472" s="17"/>
      <c r="VDJ472" s="17"/>
      <c r="VDK472" s="17"/>
      <c r="VDL472" s="17"/>
      <c r="VDM472" s="17"/>
      <c r="VDN472" s="17"/>
      <c r="VDO472" s="17"/>
      <c r="VDP472" s="17"/>
      <c r="VDQ472" s="17"/>
      <c r="VDR472" s="17"/>
      <c r="VDS472" s="17"/>
      <c r="VDT472" s="17"/>
      <c r="VDU472" s="17"/>
      <c r="VDV472" s="17"/>
      <c r="VDW472" s="17"/>
      <c r="VDX472" s="17"/>
      <c r="VDY472" s="17"/>
      <c r="VDZ472" s="17"/>
      <c r="VEA472" s="17"/>
      <c r="VEB472" s="17"/>
      <c r="VEC472" s="17"/>
      <c r="VED472" s="17"/>
      <c r="VEE472" s="17"/>
      <c r="VEF472" s="17"/>
      <c r="VEG472" s="17"/>
      <c r="VEH472" s="17"/>
      <c r="VEI472" s="17"/>
      <c r="VEJ472" s="17"/>
      <c r="VEK472" s="17"/>
      <c r="VEL472" s="17"/>
      <c r="VEM472" s="17"/>
      <c r="VEN472" s="17"/>
      <c r="VEO472" s="17"/>
      <c r="VEP472" s="17"/>
      <c r="VEQ472" s="17"/>
      <c r="VER472" s="17"/>
      <c r="VES472" s="17"/>
      <c r="VET472" s="17"/>
      <c r="VEU472" s="17"/>
      <c r="VEV472" s="17"/>
      <c r="VEW472" s="17"/>
      <c r="VEX472" s="17"/>
      <c r="VEY472" s="17"/>
      <c r="VEZ472" s="17"/>
      <c r="VFA472" s="17"/>
      <c r="VFB472" s="17"/>
      <c r="VFC472" s="17"/>
      <c r="VFD472" s="17"/>
      <c r="VFE472" s="17"/>
      <c r="VFF472" s="17"/>
      <c r="VFG472" s="17"/>
      <c r="VFH472" s="17"/>
      <c r="VFI472" s="17"/>
      <c r="VFJ472" s="17"/>
      <c r="VFK472" s="17"/>
      <c r="VFL472" s="17"/>
      <c r="VFM472" s="17"/>
      <c r="VFN472" s="17"/>
      <c r="VFO472" s="17"/>
      <c r="VFP472" s="17"/>
      <c r="VFQ472" s="17"/>
      <c r="VFR472" s="17"/>
      <c r="VFS472" s="17"/>
      <c r="VFT472" s="17"/>
      <c r="VFU472" s="17"/>
      <c r="VFV472" s="17"/>
      <c r="VFW472" s="17"/>
      <c r="VFX472" s="17"/>
      <c r="VFY472" s="17"/>
      <c r="VFZ472" s="17"/>
      <c r="VGA472" s="17"/>
      <c r="VGB472" s="17"/>
      <c r="VGC472" s="17"/>
      <c r="VGD472" s="17"/>
      <c r="VGE472" s="17"/>
      <c r="VGF472" s="17"/>
      <c r="VGG472" s="17"/>
      <c r="VGH472" s="17"/>
      <c r="VGI472" s="17"/>
      <c r="VGJ472" s="17"/>
      <c r="VGK472" s="17"/>
      <c r="VGL472" s="17"/>
      <c r="VGM472" s="17"/>
      <c r="VGN472" s="17"/>
      <c r="VGO472" s="17"/>
      <c r="VGP472" s="17"/>
      <c r="VGQ472" s="17"/>
      <c r="VGR472" s="17"/>
      <c r="VGS472" s="17"/>
      <c r="VGT472" s="17"/>
      <c r="VGU472" s="17"/>
      <c r="VGV472" s="17"/>
      <c r="VGW472" s="17"/>
      <c r="VGX472" s="17"/>
      <c r="VGY472" s="17"/>
      <c r="VGZ472" s="17"/>
      <c r="VHA472" s="17"/>
      <c r="VHB472" s="17"/>
      <c r="VHC472" s="17"/>
      <c r="VHD472" s="17"/>
      <c r="VHE472" s="17"/>
      <c r="VHF472" s="17"/>
      <c r="VHG472" s="17"/>
      <c r="VHH472" s="17"/>
      <c r="VHI472" s="17"/>
      <c r="VHJ472" s="17"/>
      <c r="VHK472" s="17"/>
      <c r="VHL472" s="17"/>
      <c r="VHM472" s="17"/>
      <c r="VHN472" s="17"/>
      <c r="VHO472" s="17"/>
      <c r="VHP472" s="17"/>
      <c r="VHQ472" s="17"/>
      <c r="VHR472" s="17"/>
      <c r="VHS472" s="17"/>
      <c r="VHT472" s="17"/>
      <c r="VHU472" s="17"/>
      <c r="VHV472" s="17"/>
      <c r="VHW472" s="17"/>
      <c r="VHX472" s="17"/>
      <c r="VHY472" s="17"/>
      <c r="VHZ472" s="17"/>
      <c r="VIA472" s="17"/>
      <c r="VIB472" s="17"/>
      <c r="VIC472" s="17"/>
      <c r="VID472" s="17"/>
      <c r="VIE472" s="17"/>
      <c r="VIF472" s="17"/>
      <c r="VIG472" s="17"/>
      <c r="VIH472" s="17"/>
      <c r="VII472" s="17"/>
      <c r="VIJ472" s="17"/>
      <c r="VIK472" s="17"/>
      <c r="VIL472" s="17"/>
      <c r="VIM472" s="17"/>
      <c r="VIN472" s="17"/>
      <c r="VIO472" s="17"/>
      <c r="VIP472" s="17"/>
      <c r="VIQ472" s="17"/>
      <c r="VIR472" s="17"/>
      <c r="VIS472" s="17"/>
      <c r="VIT472" s="17"/>
      <c r="VIU472" s="17"/>
      <c r="VIV472" s="17"/>
      <c r="VIW472" s="17"/>
      <c r="VIX472" s="17"/>
      <c r="VIY472" s="17"/>
      <c r="VIZ472" s="17"/>
      <c r="VJA472" s="17"/>
      <c r="VJB472" s="17"/>
      <c r="VJC472" s="17"/>
      <c r="VJD472" s="17"/>
      <c r="VJE472" s="17"/>
      <c r="VJF472" s="17"/>
      <c r="VJG472" s="17"/>
      <c r="VJH472" s="17"/>
      <c r="VJI472" s="17"/>
      <c r="VJJ472" s="17"/>
      <c r="VJK472" s="17"/>
      <c r="VJL472" s="17"/>
      <c r="VJM472" s="17"/>
      <c r="VJN472" s="17"/>
      <c r="VJO472" s="17"/>
      <c r="VJP472" s="17"/>
      <c r="VJQ472" s="17"/>
      <c r="VJR472" s="17"/>
      <c r="VJS472" s="17"/>
      <c r="VJT472" s="17"/>
      <c r="VJU472" s="17"/>
      <c r="VJV472" s="17"/>
      <c r="VJW472" s="17"/>
      <c r="VJX472" s="17"/>
      <c r="VJY472" s="17"/>
      <c r="VJZ472" s="17"/>
      <c r="VKA472" s="17"/>
      <c r="VKB472" s="17"/>
      <c r="VKC472" s="17"/>
      <c r="VKD472" s="17"/>
      <c r="VKE472" s="17"/>
      <c r="VKF472" s="17"/>
      <c r="VKG472" s="17"/>
      <c r="VKH472" s="17"/>
      <c r="VKI472" s="17"/>
      <c r="VKJ472" s="17"/>
      <c r="VKK472" s="17"/>
      <c r="VKL472" s="17"/>
      <c r="VKM472" s="17"/>
      <c r="VKN472" s="17"/>
      <c r="VKO472" s="17"/>
      <c r="VKP472" s="17"/>
      <c r="VKQ472" s="17"/>
      <c r="VKR472" s="17"/>
      <c r="VKS472" s="17"/>
      <c r="VKT472" s="17"/>
      <c r="VKU472" s="17"/>
      <c r="VKV472" s="17"/>
      <c r="VKW472" s="17"/>
      <c r="VKX472" s="17"/>
      <c r="VKY472" s="17"/>
      <c r="VKZ472" s="17"/>
      <c r="VLA472" s="17"/>
      <c r="VLB472" s="17"/>
      <c r="VLC472" s="17"/>
      <c r="VLD472" s="17"/>
      <c r="VLE472" s="17"/>
      <c r="VLF472" s="17"/>
      <c r="VLG472" s="17"/>
      <c r="VLH472" s="17"/>
      <c r="VLI472" s="17"/>
      <c r="VLJ472" s="17"/>
      <c r="VLK472" s="17"/>
      <c r="VLL472" s="17"/>
      <c r="VLM472" s="17"/>
      <c r="VLN472" s="17"/>
      <c r="VLO472" s="17"/>
      <c r="VLP472" s="17"/>
      <c r="VLQ472" s="17"/>
      <c r="VLR472" s="17"/>
      <c r="VLS472" s="17"/>
      <c r="VLT472" s="17"/>
      <c r="VLU472" s="17"/>
      <c r="VLV472" s="17"/>
      <c r="VLW472" s="17"/>
      <c r="VLX472" s="17"/>
      <c r="VLY472" s="17"/>
      <c r="VLZ472" s="17"/>
      <c r="VMA472" s="17"/>
      <c r="VMB472" s="17"/>
      <c r="VMC472" s="17"/>
      <c r="VMD472" s="17"/>
      <c r="VME472" s="17"/>
      <c r="VMF472" s="17"/>
      <c r="VMG472" s="17"/>
      <c r="VMH472" s="17"/>
      <c r="VMI472" s="17"/>
      <c r="VMJ472" s="17"/>
      <c r="VMK472" s="17"/>
      <c r="VML472" s="17"/>
      <c r="VMM472" s="17"/>
      <c r="VMN472" s="17"/>
      <c r="VMO472" s="17"/>
      <c r="VMP472" s="17"/>
      <c r="VMQ472" s="17"/>
      <c r="VMR472" s="17"/>
      <c r="VMS472" s="17"/>
      <c r="VMT472" s="17"/>
      <c r="VMU472" s="17"/>
      <c r="VMV472" s="17"/>
      <c r="VMW472" s="17"/>
      <c r="VMX472" s="17"/>
      <c r="VMY472" s="17"/>
      <c r="VMZ472" s="17"/>
      <c r="VNA472" s="17"/>
      <c r="VNB472" s="17"/>
      <c r="VNC472" s="17"/>
      <c r="VND472" s="17"/>
      <c r="VNE472" s="17"/>
      <c r="VNF472" s="17"/>
      <c r="VNG472" s="17"/>
      <c r="VNH472" s="17"/>
      <c r="VNI472" s="17"/>
      <c r="VNJ472" s="17"/>
      <c r="VNK472" s="17"/>
      <c r="VNL472" s="17"/>
      <c r="VNM472" s="17"/>
      <c r="VNN472" s="17"/>
      <c r="VNO472" s="17"/>
      <c r="VNP472" s="17"/>
      <c r="VNQ472" s="17"/>
      <c r="VNR472" s="17"/>
      <c r="VNS472" s="17"/>
      <c r="VNT472" s="17"/>
      <c r="VNU472" s="17"/>
      <c r="VNV472" s="17"/>
      <c r="VNW472" s="17"/>
      <c r="VNX472" s="17"/>
      <c r="VNY472" s="17"/>
      <c r="VNZ472" s="17"/>
      <c r="VOA472" s="17"/>
      <c r="VOB472" s="17"/>
      <c r="VOC472" s="17"/>
      <c r="VOD472" s="17"/>
      <c r="VOE472" s="17"/>
      <c r="VOF472" s="17"/>
      <c r="VOG472" s="17"/>
      <c r="VOH472" s="17"/>
      <c r="VOI472" s="17"/>
      <c r="VOJ472" s="17"/>
      <c r="VOK472" s="17"/>
      <c r="VOL472" s="17"/>
      <c r="VOM472" s="17"/>
      <c r="VON472" s="17"/>
      <c r="VOO472" s="17"/>
      <c r="VOP472" s="17"/>
      <c r="VOQ472" s="17"/>
      <c r="VOR472" s="17"/>
      <c r="VOS472" s="17"/>
      <c r="VOT472" s="17"/>
      <c r="VOU472" s="17"/>
      <c r="VOV472" s="17"/>
      <c r="VOW472" s="17"/>
      <c r="VOX472" s="17"/>
      <c r="VOY472" s="17"/>
      <c r="VOZ472" s="17"/>
      <c r="VPA472" s="17"/>
      <c r="VPB472" s="17"/>
      <c r="VPC472" s="17"/>
      <c r="VPD472" s="17"/>
      <c r="VPE472" s="17"/>
      <c r="VPF472" s="17"/>
      <c r="VPG472" s="17"/>
      <c r="VPH472" s="17"/>
      <c r="VPI472" s="17"/>
      <c r="VPJ472" s="17"/>
      <c r="VPK472" s="17"/>
      <c r="VPL472" s="17"/>
      <c r="VPM472" s="17"/>
      <c r="VPN472" s="17"/>
      <c r="VPO472" s="17"/>
      <c r="VPP472" s="17"/>
      <c r="VPQ472" s="17"/>
      <c r="VPR472" s="17"/>
      <c r="VPS472" s="17"/>
      <c r="VPT472" s="17"/>
      <c r="VPU472" s="17"/>
      <c r="VPV472" s="17"/>
      <c r="VPW472" s="17"/>
      <c r="VPX472" s="17"/>
      <c r="VPY472" s="17"/>
      <c r="VPZ472" s="17"/>
      <c r="VQA472" s="17"/>
      <c r="VQB472" s="17"/>
      <c r="VQC472" s="17"/>
      <c r="VQD472" s="17"/>
      <c r="VQE472" s="17"/>
      <c r="VQF472" s="17"/>
      <c r="VQG472" s="17"/>
      <c r="VQH472" s="17"/>
      <c r="VQI472" s="17"/>
      <c r="VQJ472" s="17"/>
      <c r="VQK472" s="17"/>
      <c r="VQL472" s="17"/>
      <c r="VQM472" s="17"/>
      <c r="VQN472" s="17"/>
      <c r="VQO472" s="17"/>
      <c r="VQP472" s="17"/>
      <c r="VQQ472" s="17"/>
      <c r="VQR472" s="17"/>
      <c r="VQS472" s="17"/>
      <c r="VQT472" s="17"/>
      <c r="VQU472" s="17"/>
      <c r="VQV472" s="17"/>
      <c r="VQW472" s="17"/>
      <c r="VQX472" s="17"/>
      <c r="VQY472" s="17"/>
      <c r="VQZ472" s="17"/>
      <c r="VRA472" s="17"/>
      <c r="VRB472" s="17"/>
      <c r="VRC472" s="17"/>
      <c r="VRD472" s="17"/>
      <c r="VRE472" s="17"/>
      <c r="VRF472" s="17"/>
      <c r="VRG472" s="17"/>
      <c r="VRH472" s="17"/>
      <c r="VRI472" s="17"/>
      <c r="VRJ472" s="17"/>
      <c r="VRK472" s="17"/>
      <c r="VRL472" s="17"/>
      <c r="VRM472" s="17"/>
      <c r="VRN472" s="17"/>
      <c r="VRO472" s="17"/>
      <c r="VRP472" s="17"/>
      <c r="VRQ472" s="17"/>
      <c r="VRR472" s="17"/>
      <c r="VRS472" s="17"/>
      <c r="VRT472" s="17"/>
      <c r="VRU472" s="17"/>
      <c r="VRV472" s="17"/>
      <c r="VRW472" s="17"/>
      <c r="VRX472" s="17"/>
      <c r="VRY472" s="17"/>
      <c r="VRZ472" s="17"/>
      <c r="VSA472" s="17"/>
      <c r="VSB472" s="17"/>
      <c r="VSC472" s="17"/>
      <c r="VSD472" s="17"/>
      <c r="VSE472" s="17"/>
      <c r="VSF472" s="17"/>
      <c r="VSG472" s="17"/>
      <c r="VSH472" s="17"/>
      <c r="VSI472" s="17"/>
      <c r="VSJ472" s="17"/>
      <c r="VSK472" s="17"/>
      <c r="VSL472" s="17"/>
      <c r="VSM472" s="17"/>
      <c r="VSN472" s="17"/>
      <c r="VSO472" s="17"/>
      <c r="VSP472" s="17"/>
      <c r="VSQ472" s="17"/>
      <c r="VSR472" s="17"/>
      <c r="VSS472" s="17"/>
      <c r="VST472" s="17"/>
      <c r="VSU472" s="17"/>
      <c r="VSV472" s="17"/>
      <c r="VSW472" s="17"/>
      <c r="VSX472" s="17"/>
      <c r="VSY472" s="17"/>
      <c r="VSZ472" s="17"/>
      <c r="VTA472" s="17"/>
      <c r="VTB472" s="17"/>
      <c r="VTC472" s="17"/>
      <c r="VTD472" s="17"/>
      <c r="VTE472" s="17"/>
      <c r="VTF472" s="17"/>
      <c r="VTG472" s="17"/>
      <c r="VTH472" s="17"/>
      <c r="VTI472" s="17"/>
      <c r="VTJ472" s="17"/>
      <c r="VTK472" s="17"/>
      <c r="VTL472" s="17"/>
      <c r="VTM472" s="17"/>
      <c r="VTN472" s="17"/>
      <c r="VTO472" s="17"/>
      <c r="VTP472" s="17"/>
      <c r="VTQ472" s="17"/>
      <c r="VTR472" s="17"/>
      <c r="VTS472" s="17"/>
      <c r="VTT472" s="17"/>
      <c r="VTU472" s="17"/>
      <c r="VTV472" s="17"/>
      <c r="VTW472" s="17"/>
      <c r="VTX472" s="17"/>
      <c r="VTY472" s="17"/>
      <c r="VTZ472" s="17"/>
      <c r="VUA472" s="17"/>
      <c r="VUB472" s="17"/>
      <c r="VUC472" s="17"/>
      <c r="VUD472" s="17"/>
      <c r="VUE472" s="17"/>
      <c r="VUF472" s="17"/>
      <c r="VUG472" s="17"/>
      <c r="VUH472" s="17"/>
      <c r="VUI472" s="17"/>
      <c r="VUJ472" s="17"/>
      <c r="VUK472" s="17"/>
      <c r="VUL472" s="17"/>
      <c r="VUM472" s="17"/>
      <c r="VUN472" s="17"/>
      <c r="VUO472" s="17"/>
      <c r="VUP472" s="17"/>
      <c r="VUQ472" s="17"/>
      <c r="VUR472" s="17"/>
      <c r="VUS472" s="17"/>
      <c r="VUT472" s="17"/>
      <c r="VUU472" s="17"/>
      <c r="VUV472" s="17"/>
      <c r="VUW472" s="17"/>
      <c r="VUX472" s="17"/>
      <c r="VUY472" s="17"/>
      <c r="VUZ472" s="17"/>
      <c r="VVA472" s="17"/>
      <c r="VVB472" s="17"/>
      <c r="VVC472" s="17"/>
      <c r="VVD472" s="17"/>
      <c r="VVE472" s="17"/>
      <c r="VVF472" s="17"/>
      <c r="VVG472" s="17"/>
      <c r="VVH472" s="17"/>
      <c r="VVI472" s="17"/>
      <c r="VVJ472" s="17"/>
      <c r="VVK472" s="17"/>
      <c r="VVL472" s="17"/>
      <c r="VVM472" s="17"/>
      <c r="VVN472" s="17"/>
      <c r="VVO472" s="17"/>
      <c r="VVP472" s="17"/>
      <c r="VVQ472" s="17"/>
      <c r="VVR472" s="17"/>
      <c r="VVS472" s="17"/>
      <c r="VVT472" s="17"/>
      <c r="VVU472" s="17"/>
      <c r="VVV472" s="17"/>
      <c r="VVW472" s="17"/>
      <c r="VVX472" s="17"/>
      <c r="VVY472" s="17"/>
      <c r="VVZ472" s="17"/>
      <c r="VWA472" s="17"/>
      <c r="VWB472" s="17"/>
      <c r="VWC472" s="17"/>
      <c r="VWD472" s="17"/>
      <c r="VWE472" s="17"/>
      <c r="VWF472" s="17"/>
      <c r="VWG472" s="17"/>
      <c r="VWH472" s="17"/>
      <c r="VWI472" s="17"/>
      <c r="VWJ472" s="17"/>
      <c r="VWK472" s="17"/>
      <c r="VWL472" s="17"/>
      <c r="VWM472" s="17"/>
      <c r="VWN472" s="17"/>
      <c r="VWO472" s="17"/>
      <c r="VWP472" s="17"/>
      <c r="VWQ472" s="17"/>
      <c r="VWR472" s="17"/>
      <c r="VWS472" s="17"/>
      <c r="VWT472" s="17"/>
      <c r="VWU472" s="17"/>
      <c r="VWV472" s="17"/>
      <c r="VWW472" s="17"/>
      <c r="VWX472" s="17"/>
      <c r="VWY472" s="17"/>
      <c r="VWZ472" s="17"/>
      <c r="VXA472" s="17"/>
      <c r="VXB472" s="17"/>
      <c r="VXC472" s="17"/>
      <c r="VXD472" s="17"/>
      <c r="VXE472" s="17"/>
      <c r="VXF472" s="17"/>
      <c r="VXG472" s="17"/>
      <c r="VXH472" s="17"/>
      <c r="VXI472" s="17"/>
      <c r="VXJ472" s="17"/>
      <c r="VXK472" s="17"/>
      <c r="VXL472" s="17"/>
      <c r="VXM472" s="17"/>
      <c r="VXN472" s="17"/>
      <c r="VXO472" s="17"/>
      <c r="VXP472" s="17"/>
      <c r="VXQ472" s="17"/>
      <c r="VXR472" s="17"/>
      <c r="VXS472" s="17"/>
      <c r="VXT472" s="17"/>
      <c r="VXU472" s="17"/>
      <c r="VXV472" s="17"/>
      <c r="VXW472" s="17"/>
      <c r="VXX472" s="17"/>
      <c r="VXY472" s="17"/>
      <c r="VXZ472" s="17"/>
      <c r="VYA472" s="17"/>
      <c r="VYB472" s="17"/>
      <c r="VYC472" s="17"/>
      <c r="VYD472" s="17"/>
      <c r="VYE472" s="17"/>
      <c r="VYF472" s="17"/>
      <c r="VYG472" s="17"/>
      <c r="VYH472" s="17"/>
      <c r="VYI472" s="17"/>
      <c r="VYJ472" s="17"/>
      <c r="VYK472" s="17"/>
      <c r="VYL472" s="17"/>
      <c r="VYM472" s="17"/>
      <c r="VYN472" s="17"/>
      <c r="VYO472" s="17"/>
      <c r="VYP472" s="17"/>
      <c r="VYQ472" s="17"/>
      <c r="VYR472" s="17"/>
      <c r="VYS472" s="17"/>
      <c r="VYT472" s="17"/>
      <c r="VYU472" s="17"/>
      <c r="VYV472" s="17"/>
      <c r="VYW472" s="17"/>
      <c r="VYX472" s="17"/>
      <c r="VYY472" s="17"/>
      <c r="VYZ472" s="17"/>
      <c r="VZA472" s="17"/>
      <c r="VZB472" s="17"/>
      <c r="VZC472" s="17"/>
      <c r="VZD472" s="17"/>
      <c r="VZE472" s="17"/>
      <c r="VZF472" s="17"/>
      <c r="VZG472" s="17"/>
      <c r="VZH472" s="17"/>
      <c r="VZI472" s="17"/>
      <c r="VZJ472" s="17"/>
      <c r="VZK472" s="17"/>
      <c r="VZL472" s="17"/>
      <c r="VZM472" s="17"/>
      <c r="VZN472" s="17"/>
      <c r="VZO472" s="17"/>
      <c r="VZP472" s="17"/>
      <c r="VZQ472" s="17"/>
      <c r="VZR472" s="17"/>
      <c r="VZS472" s="17"/>
      <c r="VZT472" s="17"/>
      <c r="VZU472" s="17"/>
      <c r="VZV472" s="17"/>
      <c r="VZW472" s="17"/>
      <c r="VZX472" s="17"/>
      <c r="VZY472" s="17"/>
      <c r="VZZ472" s="17"/>
      <c r="WAA472" s="17"/>
      <c r="WAB472" s="17"/>
      <c r="WAC472" s="17"/>
      <c r="WAD472" s="17"/>
      <c r="WAE472" s="17"/>
      <c r="WAF472" s="17"/>
      <c r="WAG472" s="17"/>
      <c r="WAH472" s="17"/>
      <c r="WAI472" s="17"/>
      <c r="WAJ472" s="17"/>
      <c r="WAK472" s="17"/>
      <c r="WAL472" s="17"/>
      <c r="WAM472" s="17"/>
      <c r="WAN472" s="17"/>
      <c r="WAO472" s="17"/>
      <c r="WAP472" s="17"/>
      <c r="WAQ472" s="17"/>
      <c r="WAR472" s="17"/>
      <c r="WAS472" s="17"/>
      <c r="WAT472" s="17"/>
      <c r="WAU472" s="17"/>
      <c r="WAV472" s="17"/>
      <c r="WAW472" s="17"/>
      <c r="WAX472" s="17"/>
      <c r="WAY472" s="17"/>
      <c r="WAZ472" s="17"/>
      <c r="WBA472" s="17"/>
      <c r="WBB472" s="17"/>
      <c r="WBC472" s="17"/>
      <c r="WBD472" s="17"/>
      <c r="WBE472" s="17"/>
      <c r="WBF472" s="17"/>
      <c r="WBG472" s="17"/>
      <c r="WBH472" s="17"/>
      <c r="WBI472" s="17"/>
      <c r="WBJ472" s="17"/>
      <c r="WBK472" s="17"/>
      <c r="WBL472" s="17"/>
      <c r="WBM472" s="17"/>
      <c r="WBN472" s="17"/>
      <c r="WBO472" s="17"/>
      <c r="WBP472" s="17"/>
      <c r="WBQ472" s="17"/>
      <c r="WBR472" s="17"/>
      <c r="WBS472" s="17"/>
      <c r="WBT472" s="17"/>
      <c r="WBU472" s="17"/>
      <c r="WBV472" s="17"/>
      <c r="WBW472" s="17"/>
      <c r="WBX472" s="17"/>
      <c r="WBY472" s="17"/>
      <c r="WBZ472" s="17"/>
      <c r="WCA472" s="17"/>
      <c r="WCB472" s="17"/>
      <c r="WCC472" s="17"/>
      <c r="WCD472" s="17"/>
      <c r="WCE472" s="17"/>
      <c r="WCF472" s="17"/>
      <c r="WCG472" s="17"/>
      <c r="WCH472" s="17"/>
      <c r="WCI472" s="17"/>
      <c r="WCJ472" s="17"/>
      <c r="WCK472" s="17"/>
      <c r="WCL472" s="17"/>
      <c r="WCM472" s="17"/>
      <c r="WCN472" s="17"/>
      <c r="WCO472" s="17"/>
      <c r="WCP472" s="17"/>
      <c r="WCQ472" s="17"/>
      <c r="WCR472" s="17"/>
      <c r="WCS472" s="17"/>
      <c r="WCT472" s="17"/>
      <c r="WCU472" s="17"/>
      <c r="WCV472" s="17"/>
      <c r="WCW472" s="17"/>
      <c r="WCX472" s="17"/>
      <c r="WCY472" s="17"/>
      <c r="WCZ472" s="17"/>
      <c r="WDA472" s="17"/>
      <c r="WDB472" s="17"/>
      <c r="WDC472" s="17"/>
      <c r="WDD472" s="17"/>
      <c r="WDE472" s="17"/>
      <c r="WDF472" s="17"/>
      <c r="WDG472" s="17"/>
      <c r="WDH472" s="17"/>
      <c r="WDI472" s="17"/>
      <c r="WDJ472" s="17"/>
      <c r="WDK472" s="17"/>
      <c r="WDL472" s="17"/>
      <c r="WDM472" s="17"/>
      <c r="WDN472" s="17"/>
      <c r="WDO472" s="17"/>
      <c r="WDP472" s="17"/>
      <c r="WDQ472" s="17"/>
      <c r="WDR472" s="17"/>
      <c r="WDS472" s="17"/>
      <c r="WDT472" s="17"/>
      <c r="WDU472" s="17"/>
      <c r="WDV472" s="17"/>
      <c r="WDW472" s="17"/>
      <c r="WDX472" s="17"/>
      <c r="WDY472" s="17"/>
      <c r="WDZ472" s="17"/>
      <c r="WEA472" s="17"/>
      <c r="WEB472" s="17"/>
      <c r="WEC472" s="17"/>
      <c r="WED472" s="17"/>
      <c r="WEE472" s="17"/>
      <c r="WEF472" s="17"/>
      <c r="WEG472" s="17"/>
      <c r="WEH472" s="17"/>
      <c r="WEI472" s="17"/>
      <c r="WEJ472" s="17"/>
      <c r="WEK472" s="17"/>
      <c r="WEL472" s="17"/>
      <c r="WEM472" s="17"/>
      <c r="WEN472" s="17"/>
      <c r="WEO472" s="17"/>
      <c r="WEP472" s="17"/>
      <c r="WEQ472" s="17"/>
      <c r="WER472" s="17"/>
      <c r="WES472" s="17"/>
      <c r="WET472" s="17"/>
      <c r="WEU472" s="17"/>
      <c r="WEV472" s="17"/>
      <c r="WEW472" s="17"/>
      <c r="WEX472" s="17"/>
      <c r="WEY472" s="17"/>
      <c r="WEZ472" s="17"/>
      <c r="WFA472" s="17"/>
      <c r="WFB472" s="17"/>
      <c r="WFC472" s="17"/>
      <c r="WFD472" s="17"/>
      <c r="WFE472" s="17"/>
      <c r="WFF472" s="17"/>
      <c r="WFG472" s="17"/>
      <c r="WFH472" s="17"/>
      <c r="WFI472" s="17"/>
      <c r="WFJ472" s="17"/>
      <c r="WFK472" s="17"/>
      <c r="WFL472" s="17"/>
      <c r="WFM472" s="17"/>
      <c r="WFN472" s="17"/>
      <c r="WFO472" s="17"/>
      <c r="WFP472" s="17"/>
      <c r="WFQ472" s="17"/>
      <c r="WFR472" s="17"/>
      <c r="WFS472" s="17"/>
      <c r="WFT472" s="17"/>
      <c r="WFU472" s="17"/>
      <c r="WFV472" s="17"/>
      <c r="WFW472" s="17"/>
      <c r="WFX472" s="17"/>
      <c r="WFY472" s="17"/>
      <c r="WFZ472" s="17"/>
      <c r="WGA472" s="17"/>
      <c r="WGB472" s="17"/>
      <c r="WGC472" s="17"/>
      <c r="WGD472" s="17"/>
      <c r="WGE472" s="17"/>
      <c r="WGF472" s="17"/>
      <c r="WGG472" s="17"/>
      <c r="WGH472" s="17"/>
      <c r="WGI472" s="17"/>
      <c r="WGJ472" s="17"/>
      <c r="WGK472" s="17"/>
      <c r="WGL472" s="17"/>
      <c r="WGM472" s="17"/>
      <c r="WGN472" s="17"/>
      <c r="WGO472" s="17"/>
      <c r="WGP472" s="17"/>
      <c r="WGQ472" s="17"/>
      <c r="WGR472" s="17"/>
      <c r="WGS472" s="17"/>
      <c r="WGT472" s="17"/>
      <c r="WGU472" s="17"/>
      <c r="WGV472" s="17"/>
      <c r="WGW472" s="17"/>
      <c r="WGX472" s="17"/>
      <c r="WGY472" s="17"/>
      <c r="WGZ472" s="17"/>
      <c r="WHA472" s="17"/>
      <c r="WHB472" s="17"/>
      <c r="WHC472" s="17"/>
      <c r="WHD472" s="17"/>
      <c r="WHE472" s="17"/>
      <c r="WHF472" s="17"/>
      <c r="WHG472" s="17"/>
      <c r="WHH472" s="17"/>
      <c r="WHI472" s="17"/>
      <c r="WHJ472" s="17"/>
      <c r="WHK472" s="17"/>
      <c r="WHL472" s="17"/>
      <c r="WHM472" s="17"/>
      <c r="WHN472" s="17"/>
      <c r="WHO472" s="17"/>
      <c r="WHP472" s="17"/>
      <c r="WHQ472" s="17"/>
      <c r="WHR472" s="17"/>
      <c r="WHS472" s="17"/>
      <c r="WHT472" s="17"/>
      <c r="WHU472" s="17"/>
      <c r="WHV472" s="17"/>
      <c r="WHW472" s="17"/>
      <c r="WHX472" s="17"/>
      <c r="WHY472" s="17"/>
      <c r="WHZ472" s="17"/>
      <c r="WIA472" s="17"/>
      <c r="WIB472" s="17"/>
      <c r="WIC472" s="17"/>
      <c r="WID472" s="17"/>
      <c r="WIE472" s="17"/>
      <c r="WIF472" s="17"/>
      <c r="WIG472" s="17"/>
      <c r="WIH472" s="17"/>
      <c r="WII472" s="17"/>
      <c r="WIJ472" s="17"/>
      <c r="WIK472" s="17"/>
      <c r="WIL472" s="17"/>
      <c r="WIM472" s="17"/>
      <c r="WIN472" s="17"/>
      <c r="WIO472" s="17"/>
      <c r="WIP472" s="17"/>
      <c r="WIQ472" s="17"/>
      <c r="WIR472" s="17"/>
      <c r="WIS472" s="17"/>
      <c r="WIT472" s="17"/>
      <c r="WIU472" s="17"/>
      <c r="WIV472" s="17"/>
      <c r="WIW472" s="17"/>
      <c r="WIX472" s="17"/>
      <c r="WIY472" s="17"/>
      <c r="WIZ472" s="17"/>
      <c r="WJA472" s="17"/>
      <c r="WJB472" s="17"/>
      <c r="WJC472" s="17"/>
      <c r="WJD472" s="17"/>
      <c r="WJE472" s="17"/>
      <c r="WJF472" s="17"/>
      <c r="WJG472" s="17"/>
      <c r="WJH472" s="17"/>
      <c r="WJI472" s="17"/>
      <c r="WJJ472" s="17"/>
      <c r="WJK472" s="17"/>
      <c r="WJL472" s="17"/>
      <c r="WJM472" s="17"/>
      <c r="WJN472" s="17"/>
      <c r="WJO472" s="17"/>
      <c r="WJP472" s="17"/>
      <c r="WJQ472" s="17"/>
      <c r="WJR472" s="17"/>
      <c r="WJS472" s="17"/>
      <c r="WJT472" s="17"/>
      <c r="WJU472" s="17"/>
      <c r="WJV472" s="17"/>
      <c r="WJW472" s="17"/>
      <c r="WJX472" s="17"/>
      <c r="WJY472" s="17"/>
      <c r="WJZ472" s="17"/>
      <c r="WKA472" s="17"/>
      <c r="WKB472" s="17"/>
      <c r="WKC472" s="17"/>
      <c r="WKD472" s="17"/>
      <c r="WKE472" s="17"/>
      <c r="WKF472" s="17"/>
      <c r="WKG472" s="17"/>
      <c r="WKH472" s="17"/>
      <c r="WKI472" s="17"/>
      <c r="WKJ472" s="17"/>
      <c r="WKK472" s="17"/>
      <c r="WKL472" s="17"/>
      <c r="WKM472" s="17"/>
      <c r="WKN472" s="17"/>
      <c r="WKO472" s="17"/>
      <c r="WKP472" s="17"/>
      <c r="WKQ472" s="17"/>
      <c r="WKR472" s="17"/>
      <c r="WKS472" s="17"/>
      <c r="WKT472" s="17"/>
      <c r="WKU472" s="17"/>
      <c r="WKV472" s="17"/>
      <c r="WKW472" s="17"/>
      <c r="WKX472" s="17"/>
      <c r="WKY472" s="17"/>
      <c r="WKZ472" s="17"/>
      <c r="WLA472" s="17"/>
      <c r="WLB472" s="17"/>
      <c r="WLC472" s="17"/>
      <c r="WLD472" s="17"/>
      <c r="WLE472" s="17"/>
      <c r="WLF472" s="17"/>
      <c r="WLG472" s="17"/>
      <c r="WLH472" s="17"/>
      <c r="WLI472" s="17"/>
      <c r="WLJ472" s="17"/>
      <c r="WLK472" s="17"/>
      <c r="WLL472" s="17"/>
      <c r="WLM472" s="17"/>
      <c r="WLN472" s="17"/>
      <c r="WLO472" s="17"/>
      <c r="WLP472" s="17"/>
      <c r="WLQ472" s="17"/>
      <c r="WLR472" s="17"/>
      <c r="WLS472" s="17"/>
      <c r="WLT472" s="17"/>
      <c r="WLU472" s="17"/>
      <c r="WLV472" s="17"/>
      <c r="WLW472" s="17"/>
      <c r="WLX472" s="17"/>
      <c r="WLY472" s="17"/>
      <c r="WLZ472" s="17"/>
      <c r="WMA472" s="17"/>
      <c r="WMB472" s="17"/>
      <c r="WMC472" s="17"/>
      <c r="WMD472" s="17"/>
      <c r="WME472" s="17"/>
      <c r="WMF472" s="17"/>
      <c r="WMG472" s="17"/>
      <c r="WMH472" s="17"/>
      <c r="WMI472" s="17"/>
      <c r="WMJ472" s="17"/>
      <c r="WMK472" s="17"/>
      <c r="WML472" s="17"/>
      <c r="WMM472" s="17"/>
      <c r="WMN472" s="17"/>
      <c r="WMO472" s="17"/>
      <c r="WMP472" s="17"/>
      <c r="WMQ472" s="17"/>
      <c r="WMR472" s="17"/>
      <c r="WMS472" s="17"/>
      <c r="WMT472" s="17"/>
      <c r="WMU472" s="17"/>
      <c r="WMV472" s="17"/>
      <c r="WMW472" s="17"/>
      <c r="WMX472" s="17"/>
      <c r="WMY472" s="17"/>
      <c r="WMZ472" s="17"/>
      <c r="WNA472" s="17"/>
      <c r="WNB472" s="17"/>
      <c r="WNC472" s="17"/>
      <c r="WND472" s="17"/>
      <c r="WNE472" s="17"/>
      <c r="WNF472" s="17"/>
      <c r="WNG472" s="17"/>
      <c r="WNH472" s="17"/>
      <c r="WNI472" s="17"/>
      <c r="WNJ472" s="17"/>
      <c r="WNK472" s="17"/>
      <c r="WNL472" s="17"/>
      <c r="WNM472" s="17"/>
      <c r="WNN472" s="17"/>
      <c r="WNO472" s="17"/>
      <c r="WNP472" s="17"/>
      <c r="WNQ472" s="17"/>
      <c r="WNR472" s="17"/>
      <c r="WNS472" s="17"/>
      <c r="WNT472" s="17"/>
      <c r="WNU472" s="17"/>
      <c r="WNV472" s="17"/>
      <c r="WNW472" s="17"/>
      <c r="WNX472" s="17"/>
      <c r="WNY472" s="17"/>
      <c r="WNZ472" s="17"/>
      <c r="WOA472" s="17"/>
      <c r="WOB472" s="17"/>
      <c r="WOC472" s="17"/>
      <c r="WOD472" s="17"/>
      <c r="WOE472" s="17"/>
      <c r="WOF472" s="17"/>
      <c r="WOG472" s="17"/>
      <c r="WOH472" s="17"/>
      <c r="WOI472" s="17"/>
      <c r="WOJ472" s="17"/>
      <c r="WOK472" s="17"/>
      <c r="WOL472" s="17"/>
      <c r="WOM472" s="17"/>
      <c r="WON472" s="17"/>
      <c r="WOO472" s="17"/>
      <c r="WOP472" s="17"/>
      <c r="WOQ472" s="17"/>
      <c r="WOR472" s="17"/>
      <c r="WOS472" s="17"/>
      <c r="WOT472" s="17"/>
      <c r="WOU472" s="17"/>
      <c r="WOV472" s="17"/>
      <c r="WOW472" s="17"/>
      <c r="WOX472" s="17"/>
      <c r="WOY472" s="17"/>
      <c r="WOZ472" s="17"/>
      <c r="WPA472" s="17"/>
      <c r="WPB472" s="17"/>
      <c r="WPC472" s="17"/>
      <c r="WPD472" s="17"/>
      <c r="WPE472" s="17"/>
      <c r="WPF472" s="17"/>
      <c r="WPG472" s="17"/>
      <c r="WPH472" s="17"/>
      <c r="WPI472" s="17"/>
      <c r="WPJ472" s="17"/>
      <c r="WPK472" s="17"/>
      <c r="WPL472" s="17"/>
      <c r="WPM472" s="17"/>
      <c r="WPN472" s="17"/>
      <c r="WPO472" s="17"/>
      <c r="WPP472" s="17"/>
      <c r="WPQ472" s="17"/>
      <c r="WPR472" s="17"/>
      <c r="WPS472" s="17"/>
      <c r="WPT472" s="17"/>
      <c r="WPU472" s="17"/>
      <c r="WPV472" s="17"/>
      <c r="WPW472" s="17"/>
      <c r="WPX472" s="17"/>
      <c r="WPY472" s="17"/>
      <c r="WPZ472" s="17"/>
      <c r="WQA472" s="17"/>
      <c r="WQB472" s="17"/>
      <c r="WQC472" s="17"/>
      <c r="WQD472" s="17"/>
      <c r="WQE472" s="17"/>
      <c r="WQF472" s="17"/>
      <c r="WQG472" s="17"/>
      <c r="WQH472" s="17"/>
      <c r="WQI472" s="17"/>
      <c r="WQJ472" s="17"/>
      <c r="WQK472" s="17"/>
      <c r="WQL472" s="17"/>
      <c r="WQM472" s="17"/>
      <c r="WQN472" s="17"/>
      <c r="WQO472" s="17"/>
      <c r="WQP472" s="17"/>
      <c r="WQQ472" s="17"/>
      <c r="WQR472" s="17"/>
      <c r="WQS472" s="17"/>
      <c r="WQT472" s="17"/>
      <c r="WQU472" s="17"/>
      <c r="WQV472" s="17"/>
      <c r="WQW472" s="17"/>
      <c r="WQX472" s="17"/>
      <c r="WQY472" s="17"/>
      <c r="WQZ472" s="17"/>
      <c r="WRA472" s="17"/>
      <c r="WRB472" s="17"/>
      <c r="WRC472" s="17"/>
      <c r="WRD472" s="17"/>
      <c r="WRE472" s="17"/>
      <c r="WRF472" s="17"/>
      <c r="WRG472" s="17"/>
      <c r="WRH472" s="17"/>
      <c r="WRI472" s="17"/>
      <c r="WRJ472" s="17"/>
      <c r="WRK472" s="17"/>
      <c r="WRL472" s="17"/>
      <c r="WRM472" s="17"/>
      <c r="WRN472" s="17"/>
      <c r="WRO472" s="17"/>
      <c r="WRP472" s="17"/>
      <c r="WRQ472" s="17"/>
      <c r="WRR472" s="17"/>
      <c r="WRS472" s="17"/>
      <c r="WRT472" s="17"/>
      <c r="WRU472" s="17"/>
      <c r="WRV472" s="17"/>
      <c r="WRW472" s="17"/>
      <c r="WRX472" s="17"/>
      <c r="WRY472" s="17"/>
      <c r="WRZ472" s="17"/>
      <c r="WSA472" s="17"/>
      <c r="WSB472" s="17"/>
      <c r="WSC472" s="17"/>
      <c r="WSD472" s="17"/>
      <c r="WSE472" s="17"/>
      <c r="WSF472" s="17"/>
      <c r="WSG472" s="17"/>
      <c r="WSH472" s="17"/>
      <c r="WSI472" s="17"/>
      <c r="WSJ472" s="17"/>
      <c r="WSK472" s="17"/>
      <c r="WSL472" s="17"/>
      <c r="WSM472" s="17"/>
      <c r="WSN472" s="17"/>
      <c r="WSO472" s="17"/>
      <c r="WSP472" s="17"/>
      <c r="WSQ472" s="17"/>
      <c r="WSR472" s="17"/>
      <c r="WSS472" s="17"/>
      <c r="WST472" s="17"/>
      <c r="WSU472" s="17"/>
      <c r="WSV472" s="17"/>
      <c r="WSW472" s="17"/>
      <c r="WSX472" s="17"/>
      <c r="WSY472" s="17"/>
      <c r="WSZ472" s="17"/>
      <c r="WTA472" s="17"/>
      <c r="WTB472" s="17"/>
      <c r="WTC472" s="17"/>
      <c r="WTD472" s="17"/>
      <c r="WTE472" s="17"/>
      <c r="WTF472" s="17"/>
      <c r="WTG472" s="17"/>
      <c r="WTH472" s="17"/>
      <c r="WTI472" s="17"/>
      <c r="WTJ472" s="17"/>
      <c r="WTK472" s="17"/>
      <c r="WTL472" s="17"/>
      <c r="WTM472" s="17"/>
      <c r="WTN472" s="17"/>
      <c r="WTO472" s="17"/>
      <c r="WTP472" s="17"/>
      <c r="WTQ472" s="17"/>
      <c r="WTR472" s="17"/>
      <c r="WTS472" s="17"/>
      <c r="WTT472" s="17"/>
      <c r="WTU472" s="17"/>
      <c r="WTV472" s="17"/>
      <c r="WTW472" s="17"/>
      <c r="WTX472" s="17"/>
      <c r="WTY472" s="17"/>
      <c r="WTZ472" s="17"/>
      <c r="WUA472" s="17"/>
      <c r="WUB472" s="17"/>
      <c r="WUC472" s="17"/>
      <c r="WUD472" s="17"/>
      <c r="WUE472" s="17"/>
      <c r="WUF472" s="17"/>
      <c r="WUG472" s="17"/>
      <c r="WUH472" s="17"/>
      <c r="WUI472" s="17"/>
      <c r="WUJ472" s="17"/>
      <c r="WUK472" s="17"/>
      <c r="WUL472" s="17"/>
      <c r="WUM472" s="17"/>
      <c r="WUN472" s="17"/>
      <c r="WUO472" s="17"/>
      <c r="WUP472" s="17"/>
      <c r="WUQ472" s="17"/>
      <c r="WUR472" s="17"/>
      <c r="WUS472" s="17"/>
      <c r="WUT472" s="17"/>
      <c r="WUU472" s="17"/>
      <c r="WUV472" s="17"/>
      <c r="WUW472" s="17"/>
      <c r="WUX472" s="17"/>
      <c r="WUY472" s="17"/>
      <c r="WUZ472" s="17"/>
      <c r="WVA472" s="17"/>
      <c r="WVB472" s="17"/>
      <c r="WVC472" s="17"/>
      <c r="WVD472" s="17"/>
      <c r="WVE472" s="17"/>
      <c r="WVF472" s="17"/>
      <c r="WVG472" s="17"/>
      <c r="WVH472" s="17"/>
      <c r="WVI472" s="17"/>
      <c r="WVJ472" s="17"/>
      <c r="WVK472" s="17"/>
      <c r="WVL472" s="17"/>
      <c r="WVM472" s="17"/>
      <c r="WVN472" s="17"/>
      <c r="WVO472" s="17"/>
      <c r="WVP472" s="17"/>
      <c r="WVQ472" s="17"/>
      <c r="WVR472" s="17"/>
      <c r="WVS472" s="17"/>
      <c r="WVT472" s="17"/>
      <c r="WVU472" s="17"/>
      <c r="WVV472" s="17"/>
      <c r="WVW472" s="17"/>
      <c r="WVX472" s="17"/>
      <c r="WVY472" s="17"/>
      <c r="WVZ472" s="17"/>
      <c r="WWA472" s="17"/>
      <c r="WWB472" s="17"/>
      <c r="WWC472" s="17"/>
      <c r="WWD472" s="17"/>
      <c r="WWE472" s="17"/>
      <c r="WWF472" s="17"/>
      <c r="WWG472" s="17"/>
      <c r="WWH472" s="17"/>
      <c r="WWI472" s="17"/>
      <c r="WWJ472" s="17"/>
      <c r="WWK472" s="17"/>
      <c r="WWL472" s="17"/>
      <c r="WWM472" s="17"/>
      <c r="WWN472" s="17"/>
      <c r="WWO472" s="17"/>
      <c r="WWP472" s="17"/>
      <c r="WWQ472" s="17"/>
      <c r="WWR472" s="17"/>
      <c r="WWS472" s="17"/>
      <c r="WWT472" s="17"/>
      <c r="WWU472" s="17"/>
      <c r="WWV472" s="17"/>
      <c r="WWW472" s="17"/>
      <c r="WWX472" s="17"/>
      <c r="WWY472" s="17"/>
      <c r="WWZ472" s="17"/>
      <c r="WXA472" s="17"/>
      <c r="WXB472" s="17"/>
      <c r="WXC472" s="17"/>
      <c r="WXD472" s="17"/>
      <c r="WXE472" s="17"/>
      <c r="WXF472" s="17"/>
      <c r="WXG472" s="17"/>
      <c r="WXH472" s="17"/>
      <c r="WXI472" s="17"/>
      <c r="WXJ472" s="17"/>
      <c r="WXK472" s="17"/>
      <c r="WXL472" s="17"/>
      <c r="WXM472" s="17"/>
      <c r="WXN472" s="17"/>
      <c r="WXO472" s="17"/>
      <c r="WXP472" s="17"/>
      <c r="WXQ472" s="17"/>
      <c r="WXR472" s="17"/>
      <c r="WXS472" s="17"/>
      <c r="WXT472" s="17"/>
      <c r="WXU472" s="17"/>
      <c r="WXV472" s="17"/>
      <c r="WXW472" s="17"/>
      <c r="WXX472" s="17"/>
      <c r="WXY472" s="17"/>
      <c r="WXZ472" s="17"/>
      <c r="WYA472" s="17"/>
      <c r="WYB472" s="17"/>
      <c r="WYC472" s="17"/>
      <c r="WYD472" s="17"/>
      <c r="WYE472" s="17"/>
      <c r="WYF472" s="17"/>
      <c r="WYG472" s="17"/>
      <c r="WYH472" s="17"/>
      <c r="WYI472" s="17"/>
      <c r="WYJ472" s="17"/>
      <c r="WYK472" s="17"/>
      <c r="WYL472" s="17"/>
      <c r="WYM472" s="17"/>
      <c r="WYN472" s="17"/>
      <c r="WYO472" s="17"/>
      <c r="WYP472" s="17"/>
      <c r="WYQ472" s="17"/>
      <c r="WYR472" s="17"/>
      <c r="WYS472" s="17"/>
      <c r="WYT472" s="17"/>
      <c r="WYU472" s="17"/>
      <c r="WYV472" s="17"/>
      <c r="WYW472" s="17"/>
      <c r="WYX472" s="17"/>
      <c r="WYY472" s="17"/>
      <c r="WYZ472" s="17"/>
      <c r="WZA472" s="17"/>
      <c r="WZB472" s="17"/>
      <c r="WZC472" s="17"/>
      <c r="WZD472" s="17"/>
      <c r="WZE472" s="17"/>
      <c r="WZF472" s="17"/>
      <c r="WZG472" s="17"/>
      <c r="WZH472" s="17"/>
      <c r="WZI472" s="17"/>
      <c r="WZJ472" s="17"/>
      <c r="WZK472" s="17"/>
      <c r="WZL472" s="17"/>
      <c r="WZM472" s="17"/>
      <c r="WZN472" s="17"/>
      <c r="WZO472" s="17"/>
      <c r="WZP472" s="17"/>
      <c r="WZQ472" s="17"/>
      <c r="WZR472" s="17"/>
      <c r="WZS472" s="17"/>
      <c r="WZT472" s="17"/>
      <c r="WZU472" s="17"/>
      <c r="WZV472" s="17"/>
      <c r="WZW472" s="17"/>
      <c r="WZX472" s="17"/>
      <c r="WZY472" s="17"/>
      <c r="WZZ472" s="17"/>
      <c r="XAA472" s="17"/>
      <c r="XAB472" s="17"/>
      <c r="XAC472" s="17"/>
      <c r="XAD472" s="17"/>
      <c r="XAE472" s="17"/>
      <c r="XAF472" s="17"/>
      <c r="XAG472" s="17"/>
      <c r="XAH472" s="17"/>
      <c r="XAI472" s="17"/>
      <c r="XAJ472" s="17"/>
      <c r="XAK472" s="17"/>
      <c r="XAL472" s="17"/>
      <c r="XAM472" s="17"/>
      <c r="XAN472" s="17"/>
      <c r="XAO472" s="17"/>
      <c r="XAP472" s="17"/>
      <c r="XAQ472" s="17"/>
      <c r="XAR472" s="17"/>
      <c r="XAS472" s="17"/>
      <c r="XAT472" s="17"/>
      <c r="XAU472" s="17"/>
      <c r="XAV472" s="17"/>
      <c r="XAW472" s="17"/>
      <c r="XAX472" s="17"/>
      <c r="XAY472" s="17"/>
      <c r="XAZ472" s="17"/>
      <c r="XBA472" s="17"/>
      <c r="XBB472" s="17"/>
      <c r="XBC472" s="17"/>
      <c r="XBD472" s="17"/>
      <c r="XBE472" s="17"/>
      <c r="XBF472" s="17"/>
      <c r="XBG472" s="17"/>
      <c r="XBH472" s="17"/>
      <c r="XBI472" s="17"/>
      <c r="XBJ472" s="17"/>
      <c r="XBK472" s="17"/>
      <c r="XBL472" s="17"/>
      <c r="XBM472" s="17"/>
      <c r="XBN472" s="17"/>
      <c r="XBO472" s="17"/>
      <c r="XBP472" s="17"/>
      <c r="XBQ472" s="17"/>
      <c r="XBR472" s="17"/>
      <c r="XBS472" s="17"/>
      <c r="XBT472" s="17"/>
      <c r="XBU472" s="17"/>
      <c r="XBV472" s="17"/>
      <c r="XBW472" s="17"/>
      <c r="XBX472" s="17"/>
      <c r="XBY472" s="17"/>
      <c r="XBZ472" s="17"/>
      <c r="XCA472" s="17"/>
      <c r="XCB472" s="17"/>
      <c r="XCC472" s="17"/>
      <c r="XCD472" s="17"/>
      <c r="XCE472" s="17"/>
      <c r="XCF472" s="17"/>
      <c r="XCG472" s="17"/>
      <c r="XCH472" s="17"/>
      <c r="XCI472" s="17"/>
      <c r="XCJ472" s="17"/>
      <c r="XCK472" s="17"/>
      <c r="XCL472" s="17"/>
      <c r="XCM472" s="17"/>
      <c r="XCN472" s="17"/>
      <c r="XCO472" s="17"/>
      <c r="XCP472" s="17"/>
      <c r="XCQ472" s="17"/>
      <c r="XCR472" s="17"/>
      <c r="XCS472" s="17"/>
      <c r="XCT472" s="17"/>
      <c r="XCU472" s="17"/>
      <c r="XCV472" s="17"/>
      <c r="XCW472" s="17"/>
      <c r="XCX472" s="17"/>
      <c r="XCY472" s="17"/>
      <c r="XCZ472" s="17"/>
      <c r="XDA472" s="17"/>
      <c r="XDB472" s="17"/>
      <c r="XDC472" s="17"/>
      <c r="XDD472" s="17"/>
      <c r="XDE472" s="17"/>
      <c r="XDF472" s="17"/>
      <c r="XDG472" s="17"/>
      <c r="XDH472" s="17"/>
      <c r="XDI472" s="17"/>
      <c r="XDJ472" s="17"/>
      <c r="XDK472" s="17"/>
      <c r="XDL472" s="17"/>
      <c r="XDM472" s="17"/>
      <c r="XDN472" s="17"/>
      <c r="XDO472" s="17"/>
      <c r="XDP472" s="17"/>
      <c r="XDQ472" s="17"/>
      <c r="XDR472" s="17"/>
      <c r="XDS472" s="17"/>
      <c r="XDT472" s="17"/>
      <c r="XDU472" s="17"/>
      <c r="XDV472" s="17"/>
      <c r="XDW472" s="17"/>
      <c r="XDX472" s="17"/>
      <c r="XDY472" s="17"/>
      <c r="XDZ472" s="17"/>
      <c r="XEA472" s="17"/>
      <c r="XEB472" s="17"/>
      <c r="XEC472" s="17"/>
      <c r="XED472" s="17"/>
      <c r="XEE472" s="17"/>
      <c r="XEF472" s="17"/>
      <c r="XEG472" s="17"/>
      <c r="XEH472" s="17"/>
      <c r="XEI472" s="17"/>
      <c r="XEJ472" s="17"/>
      <c r="XEK472" s="17"/>
      <c r="XEL472" s="17"/>
      <c r="XEM472" s="17"/>
      <c r="XEN472" s="50"/>
      <c r="XEO472" s="37"/>
      <c r="XEP472" s="38"/>
      <c r="XEQ472" s="44"/>
      <c r="XER472" s="41"/>
      <c r="XES472" s="47"/>
      <c r="XET472" s="41"/>
    </row>
    <row r="473" spans="1:16374" s="28" customFormat="1" ht="100" customHeight="1" x14ac:dyDescent="0.25">
      <c r="A473" s="50">
        <v>3823</v>
      </c>
      <c r="B473" s="37" t="s">
        <v>107</v>
      </c>
      <c r="C473" s="38" t="s">
        <v>1296</v>
      </c>
      <c r="D473" s="44" t="s">
        <v>1350</v>
      </c>
      <c r="E473" s="41" t="s">
        <v>1297</v>
      </c>
      <c r="F473" s="47" t="s">
        <v>1298</v>
      </c>
      <c r="G473" s="41"/>
      <c r="H473" s="75" t="s">
        <v>327</v>
      </c>
      <c r="I473" s="49"/>
      <c r="J473" s="39"/>
      <c r="K473" s="74"/>
      <c r="L473" s="74"/>
      <c r="M473" s="17"/>
      <c r="N473" s="17"/>
      <c r="O473" s="17"/>
      <c r="P473" s="17">
        <v>0</v>
      </c>
      <c r="Q473" s="17">
        <f t="shared" si="16"/>
        <v>959</v>
      </c>
      <c r="R473" s="17">
        <f t="shared" si="17"/>
        <v>3814</v>
      </c>
      <c r="S473" s="17"/>
      <c r="T473" s="17"/>
      <c r="U473" s="17"/>
      <c r="V473" s="17" t="s">
        <v>331</v>
      </c>
      <c r="W473" s="17"/>
      <c r="X473" s="17"/>
      <c r="Y473" s="25"/>
      <c r="Z473" s="25"/>
      <c r="AA473"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('Equipement ayant subi une intervention importante:
Evaluation de conformité','Arrêté du 20 novembre 2017, art 27 ',1,3814,'Une intervention est considérée comme importante lorsqu'elle conduit à modifier la destination d'un équipement, son type original ou ses performances, de sorte qu'elles ne s'inscrivent plus dans les limites prévues par le fabricant.
Dans ce cas, l'équipement est soumis à une nouvelle évaluation de conformité selon les procédures prévues, selon ses caractéristiques, aux articles R. 557-9-5 et R. 557-10-5 du code de l'environnement.','',3,959,)</v>
      </c>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c r="ED473" s="17"/>
      <c r="EE473" s="17"/>
      <c r="EF473" s="17"/>
      <c r="EG473" s="17"/>
      <c r="EH473" s="17"/>
      <c r="EI473" s="17"/>
      <c r="EJ473" s="17"/>
      <c r="EK473" s="17"/>
      <c r="EL473" s="17"/>
      <c r="EM473" s="17"/>
      <c r="EN473" s="17"/>
      <c r="EO473" s="17"/>
      <c r="EP473" s="17"/>
      <c r="EQ473" s="17"/>
      <c r="ER473" s="17"/>
      <c r="ES473" s="17"/>
      <c r="ET473" s="17"/>
      <c r="EU473" s="17"/>
      <c r="EV473" s="17"/>
      <c r="EW473" s="17"/>
      <c r="EX473" s="17"/>
      <c r="EY473" s="17"/>
      <c r="EZ473" s="17"/>
      <c r="FA473" s="17"/>
      <c r="FB473" s="17"/>
      <c r="FC473" s="17"/>
      <c r="FD473" s="17"/>
      <c r="FE473" s="17"/>
      <c r="FF473" s="17"/>
      <c r="FG473" s="17"/>
      <c r="FH473" s="17"/>
      <c r="FI473" s="17"/>
      <c r="FJ473" s="17"/>
      <c r="FK473" s="17"/>
      <c r="FL473" s="17"/>
      <c r="FM473" s="17"/>
      <c r="FN473" s="17"/>
      <c r="FO473" s="17"/>
      <c r="FP473" s="17"/>
      <c r="FQ473" s="17"/>
      <c r="FR473" s="17"/>
      <c r="FS473" s="17"/>
      <c r="FT473" s="17"/>
      <c r="FU473" s="17"/>
      <c r="FV473" s="17"/>
      <c r="FW473" s="17"/>
      <c r="FX473" s="17"/>
      <c r="FY473" s="17"/>
      <c r="FZ473" s="17"/>
      <c r="GA473" s="17"/>
      <c r="GB473" s="17"/>
      <c r="GC473" s="17"/>
      <c r="GD473" s="17"/>
      <c r="GE473" s="17"/>
      <c r="GF473" s="17"/>
      <c r="GG473" s="17"/>
      <c r="GH473" s="17"/>
      <c r="GI473" s="17"/>
      <c r="GJ473" s="17"/>
      <c r="GK473" s="17"/>
      <c r="GL473" s="17"/>
      <c r="GM473" s="17"/>
      <c r="GN473" s="17"/>
      <c r="GO473" s="17"/>
      <c r="GP473" s="17"/>
      <c r="GQ473" s="17"/>
      <c r="GR473" s="17"/>
      <c r="GS473" s="17"/>
      <c r="GT473" s="17"/>
      <c r="GU473" s="17"/>
      <c r="GV473" s="17"/>
      <c r="GW473" s="17"/>
      <c r="GX473" s="17"/>
      <c r="GY473" s="17"/>
      <c r="GZ473" s="17"/>
      <c r="HA473" s="17"/>
      <c r="HB473" s="17"/>
      <c r="HC473" s="17"/>
      <c r="HD473" s="17"/>
      <c r="HE473" s="17"/>
      <c r="HF473" s="17"/>
      <c r="HG473" s="17"/>
      <c r="HH473" s="17"/>
      <c r="HI473" s="17"/>
      <c r="HJ473" s="17"/>
      <c r="HK473" s="17"/>
      <c r="HL473" s="17"/>
      <c r="HM473" s="17"/>
      <c r="HN473" s="17"/>
      <c r="HO473" s="17"/>
      <c r="HP473" s="17"/>
      <c r="HQ473" s="17"/>
      <c r="HR473" s="17"/>
      <c r="HS473" s="17"/>
      <c r="HT473" s="17"/>
      <c r="HU473" s="17"/>
      <c r="HV473" s="17"/>
      <c r="HW473" s="17"/>
      <c r="HX473" s="17"/>
      <c r="HY473" s="17"/>
      <c r="HZ473" s="17"/>
      <c r="IA473" s="17"/>
      <c r="IB473" s="17"/>
      <c r="IC473" s="17"/>
      <c r="ID473" s="17"/>
      <c r="IE473" s="17"/>
      <c r="IF473" s="17"/>
      <c r="IG473" s="17"/>
      <c r="IH473" s="17"/>
      <c r="II473" s="17"/>
      <c r="IJ473" s="17"/>
      <c r="IK473" s="17"/>
      <c r="IL473" s="17"/>
      <c r="IM473" s="17"/>
      <c r="IN473" s="17"/>
      <c r="IO473" s="17"/>
      <c r="IP473" s="17"/>
      <c r="IQ473" s="17"/>
      <c r="IR473" s="17"/>
      <c r="IS473" s="17"/>
      <c r="IT473" s="17"/>
      <c r="IU473" s="17"/>
      <c r="IV473" s="17"/>
      <c r="IW473" s="17"/>
      <c r="IX473" s="17"/>
      <c r="IY473" s="17"/>
      <c r="IZ473" s="17"/>
      <c r="JA473" s="17"/>
      <c r="JB473" s="17"/>
      <c r="JC473" s="17"/>
      <c r="JD473" s="17"/>
      <c r="JE473" s="17"/>
      <c r="JF473" s="17"/>
      <c r="JG473" s="17"/>
      <c r="JH473" s="17"/>
      <c r="JI473" s="17"/>
      <c r="JJ473" s="17"/>
      <c r="JK473" s="17"/>
      <c r="JL473" s="17"/>
      <c r="JM473" s="17"/>
      <c r="JN473" s="17"/>
      <c r="JO473" s="17"/>
      <c r="JP473" s="17"/>
      <c r="JQ473" s="17"/>
      <c r="JR473" s="17"/>
      <c r="JS473" s="17"/>
      <c r="JT473" s="17"/>
      <c r="JU473" s="17"/>
      <c r="JV473" s="17"/>
      <c r="JW473" s="17"/>
      <c r="JX473" s="17"/>
      <c r="JY473" s="17"/>
      <c r="JZ473" s="17"/>
      <c r="KA473" s="17"/>
      <c r="KB473" s="17"/>
      <c r="KC473" s="17"/>
      <c r="KD473" s="17"/>
      <c r="KE473" s="17"/>
      <c r="KF473" s="17"/>
      <c r="KG473" s="17"/>
      <c r="KH473" s="17"/>
      <c r="KI473" s="17"/>
      <c r="KJ473" s="17"/>
      <c r="KK473" s="17"/>
      <c r="KL473" s="17"/>
      <c r="KM473" s="17"/>
      <c r="KN473" s="17"/>
      <c r="KO473" s="17"/>
      <c r="KP473" s="17"/>
      <c r="KQ473" s="17"/>
      <c r="KR473" s="17"/>
      <c r="KS473" s="17"/>
      <c r="KT473" s="17"/>
      <c r="KU473" s="17"/>
      <c r="KV473" s="17"/>
      <c r="KW473" s="17"/>
      <c r="KX473" s="17"/>
      <c r="KY473" s="17"/>
      <c r="KZ473" s="17"/>
      <c r="LA473" s="17"/>
      <c r="LB473" s="17"/>
      <c r="LC473" s="17"/>
      <c r="LD473" s="17"/>
      <c r="LE473" s="17"/>
      <c r="LF473" s="17"/>
      <c r="LG473" s="17"/>
      <c r="LH473" s="17"/>
      <c r="LI473" s="17"/>
      <c r="LJ473" s="17"/>
      <c r="LK473" s="17"/>
      <c r="LL473" s="17"/>
      <c r="LM473" s="17"/>
      <c r="LN473" s="17"/>
      <c r="LO473" s="17"/>
      <c r="LP473" s="17"/>
      <c r="LQ473" s="17"/>
      <c r="LR473" s="17"/>
      <c r="LS473" s="17"/>
      <c r="LT473" s="17"/>
      <c r="LU473" s="17"/>
      <c r="LV473" s="17"/>
      <c r="LW473" s="17"/>
      <c r="LX473" s="17"/>
      <c r="LY473" s="17"/>
      <c r="LZ473" s="17"/>
      <c r="MA473" s="17"/>
      <c r="MB473" s="17"/>
      <c r="MC473" s="17"/>
      <c r="MD473" s="17"/>
      <c r="ME473" s="17"/>
      <c r="MF473" s="17"/>
      <c r="MG473" s="17"/>
      <c r="MH473" s="17"/>
      <c r="MI473" s="17"/>
      <c r="MJ473" s="17"/>
      <c r="MK473" s="17"/>
      <c r="ML473" s="17"/>
      <c r="MM473" s="17"/>
      <c r="MN473" s="17"/>
      <c r="MO473" s="17"/>
      <c r="MP473" s="17"/>
      <c r="MQ473" s="17"/>
      <c r="MR473" s="17"/>
      <c r="MS473" s="17"/>
      <c r="MT473" s="17"/>
      <c r="MU473" s="17"/>
      <c r="MV473" s="17"/>
      <c r="MW473" s="17"/>
      <c r="MX473" s="17"/>
      <c r="MY473" s="17"/>
      <c r="MZ473" s="17"/>
      <c r="NA473" s="17"/>
      <c r="NB473" s="17"/>
      <c r="NC473" s="17"/>
      <c r="ND473" s="17"/>
      <c r="NE473" s="17"/>
      <c r="NF473" s="17"/>
      <c r="NG473" s="17"/>
      <c r="NH473" s="17"/>
      <c r="NI473" s="17"/>
      <c r="NJ473" s="17"/>
      <c r="NK473" s="17"/>
      <c r="NL473" s="17"/>
      <c r="NM473" s="17"/>
      <c r="NN473" s="17"/>
      <c r="NO473" s="17"/>
      <c r="NP473" s="17"/>
      <c r="NQ473" s="17"/>
      <c r="NR473" s="17"/>
      <c r="NS473" s="17"/>
      <c r="NT473" s="17"/>
      <c r="NU473" s="17"/>
      <c r="NV473" s="17"/>
      <c r="NW473" s="17"/>
      <c r="NX473" s="17"/>
      <c r="NY473" s="17"/>
      <c r="NZ473" s="17"/>
      <c r="OA473" s="17"/>
      <c r="OB473" s="17"/>
      <c r="OC473" s="17"/>
      <c r="OD473" s="17"/>
      <c r="OE473" s="17"/>
      <c r="OF473" s="17"/>
      <c r="OG473" s="17"/>
      <c r="OH473" s="17"/>
      <c r="OI473" s="17"/>
      <c r="OJ473" s="17"/>
      <c r="OK473" s="17"/>
      <c r="OL473" s="17"/>
      <c r="OM473" s="17"/>
      <c r="ON473" s="17"/>
      <c r="OO473" s="17"/>
      <c r="OP473" s="17"/>
      <c r="OQ473" s="17"/>
      <c r="OR473" s="17"/>
      <c r="OS473" s="17"/>
      <c r="OT473" s="17"/>
      <c r="OU473" s="17"/>
      <c r="OV473" s="17"/>
      <c r="OW473" s="17"/>
      <c r="OX473" s="17"/>
      <c r="OY473" s="17"/>
      <c r="OZ473" s="17"/>
      <c r="PA473" s="17"/>
      <c r="PB473" s="17"/>
      <c r="PC473" s="17"/>
      <c r="PD473" s="17"/>
      <c r="PE473" s="17"/>
      <c r="PF473" s="17"/>
      <c r="PG473" s="17"/>
      <c r="PH473" s="17"/>
      <c r="PI473" s="17"/>
      <c r="PJ473" s="17"/>
      <c r="PK473" s="17"/>
      <c r="PL473" s="17"/>
      <c r="PM473" s="17"/>
      <c r="PN473" s="17"/>
      <c r="PO473" s="17"/>
      <c r="PP473" s="17"/>
      <c r="PQ473" s="17"/>
      <c r="PR473" s="17"/>
      <c r="PS473" s="17"/>
      <c r="PT473" s="17"/>
      <c r="PU473" s="17"/>
      <c r="PV473" s="17"/>
      <c r="PW473" s="17"/>
      <c r="PX473" s="17"/>
      <c r="PY473" s="17"/>
      <c r="PZ473" s="17"/>
      <c r="QA473" s="17"/>
      <c r="QB473" s="17"/>
      <c r="QC473" s="17"/>
      <c r="QD473" s="17"/>
      <c r="QE473" s="17"/>
      <c r="QF473" s="17"/>
      <c r="QG473" s="17"/>
      <c r="QH473" s="17"/>
      <c r="QI473" s="17"/>
      <c r="QJ473" s="17"/>
      <c r="QK473" s="17"/>
      <c r="QL473" s="17"/>
      <c r="QM473" s="17"/>
      <c r="QN473" s="17"/>
      <c r="QO473" s="17"/>
      <c r="QP473" s="17"/>
      <c r="QQ473" s="17"/>
      <c r="QR473" s="17"/>
      <c r="QS473" s="17"/>
      <c r="QT473" s="17"/>
      <c r="QU473" s="17"/>
      <c r="QV473" s="17"/>
      <c r="QW473" s="17"/>
      <c r="QX473" s="17"/>
      <c r="QY473" s="17"/>
      <c r="QZ473" s="17"/>
      <c r="RA473" s="17"/>
      <c r="RB473" s="17"/>
      <c r="RC473" s="17"/>
      <c r="RD473" s="17"/>
      <c r="RE473" s="17"/>
      <c r="RF473" s="17"/>
      <c r="RG473" s="17"/>
      <c r="RH473" s="17"/>
      <c r="RI473" s="17"/>
      <c r="RJ473" s="17"/>
      <c r="RK473" s="17"/>
      <c r="RL473" s="17"/>
      <c r="RM473" s="17"/>
      <c r="RN473" s="17"/>
      <c r="RO473" s="17"/>
      <c r="RP473" s="17"/>
      <c r="RQ473" s="17"/>
      <c r="RR473" s="17"/>
      <c r="RS473" s="17"/>
      <c r="RT473" s="17"/>
      <c r="RU473" s="17"/>
      <c r="RV473" s="17"/>
      <c r="RW473" s="17"/>
      <c r="RX473" s="17"/>
      <c r="RY473" s="17"/>
      <c r="RZ473" s="17"/>
      <c r="SA473" s="17"/>
      <c r="SB473" s="17"/>
      <c r="SC473" s="17"/>
      <c r="SD473" s="17"/>
      <c r="SE473" s="17"/>
      <c r="SF473" s="17"/>
      <c r="SG473" s="17"/>
      <c r="SH473" s="17"/>
      <c r="SI473" s="17"/>
      <c r="SJ473" s="17"/>
      <c r="SK473" s="17"/>
      <c r="SL473" s="17"/>
      <c r="SM473" s="17"/>
      <c r="SN473" s="17"/>
      <c r="SO473" s="17"/>
      <c r="SP473" s="17"/>
      <c r="SQ473" s="17"/>
      <c r="SR473" s="17"/>
      <c r="SS473" s="17"/>
      <c r="ST473" s="17"/>
      <c r="SU473" s="17"/>
      <c r="SV473" s="17"/>
      <c r="SW473" s="17"/>
      <c r="SX473" s="17"/>
      <c r="SY473" s="17"/>
      <c r="SZ473" s="17"/>
      <c r="TA473" s="17"/>
      <c r="TB473" s="17"/>
      <c r="TC473" s="17"/>
      <c r="TD473" s="17"/>
      <c r="TE473" s="17"/>
      <c r="TF473" s="17"/>
      <c r="TG473" s="17"/>
      <c r="TH473" s="17"/>
      <c r="TI473" s="17"/>
      <c r="TJ473" s="17"/>
      <c r="TK473" s="17"/>
      <c r="TL473" s="17"/>
      <c r="TM473" s="17"/>
      <c r="TN473" s="17"/>
      <c r="TO473" s="17"/>
      <c r="TP473" s="17"/>
      <c r="TQ473" s="17"/>
      <c r="TR473" s="17"/>
      <c r="TS473" s="17"/>
      <c r="TT473" s="17"/>
      <c r="TU473" s="17"/>
      <c r="TV473" s="17"/>
      <c r="TW473" s="17"/>
      <c r="TX473" s="17"/>
      <c r="TY473" s="17"/>
      <c r="TZ473" s="17"/>
      <c r="UA473" s="17"/>
      <c r="UB473" s="17"/>
      <c r="UC473" s="17"/>
      <c r="UD473" s="17"/>
      <c r="UE473" s="17"/>
      <c r="UF473" s="17"/>
      <c r="UG473" s="17"/>
      <c r="UH473" s="17"/>
      <c r="UI473" s="17"/>
      <c r="UJ473" s="17"/>
      <c r="UK473" s="17"/>
      <c r="UL473" s="17"/>
      <c r="UM473" s="17"/>
      <c r="UN473" s="17"/>
      <c r="UO473" s="17"/>
      <c r="UP473" s="17"/>
      <c r="UQ473" s="17"/>
      <c r="UR473" s="17"/>
      <c r="US473" s="17"/>
      <c r="UT473" s="17"/>
      <c r="UU473" s="17"/>
      <c r="UV473" s="17"/>
      <c r="UW473" s="17"/>
      <c r="UX473" s="17"/>
      <c r="UY473" s="17"/>
      <c r="UZ473" s="17"/>
      <c r="VA473" s="17"/>
      <c r="VB473" s="17"/>
      <c r="VC473" s="17"/>
      <c r="VD473" s="17"/>
      <c r="VE473" s="17"/>
      <c r="VF473" s="17"/>
      <c r="VG473" s="17"/>
      <c r="VH473" s="17"/>
      <c r="VI473" s="17"/>
      <c r="VJ473" s="17"/>
      <c r="VK473" s="17"/>
      <c r="VL473" s="17"/>
      <c r="VM473" s="17"/>
      <c r="VN473" s="17"/>
      <c r="VO473" s="17"/>
      <c r="VP473" s="17"/>
      <c r="VQ473" s="17"/>
      <c r="VR473" s="17"/>
      <c r="VS473" s="17"/>
      <c r="VT473" s="17"/>
      <c r="VU473" s="17"/>
      <c r="VV473" s="17"/>
      <c r="VW473" s="17"/>
      <c r="VX473" s="17"/>
      <c r="VY473" s="17"/>
      <c r="VZ473" s="17"/>
      <c r="WA473" s="17"/>
      <c r="WB473" s="17"/>
      <c r="WC473" s="17"/>
      <c r="WD473" s="17"/>
      <c r="WE473" s="17"/>
      <c r="WF473" s="17"/>
      <c r="WG473" s="17"/>
      <c r="WH473" s="17"/>
      <c r="WI473" s="17"/>
      <c r="WJ473" s="17"/>
      <c r="WK473" s="17"/>
      <c r="WL473" s="17"/>
      <c r="WM473" s="17"/>
      <c r="WN473" s="17"/>
      <c r="WO473" s="17"/>
      <c r="WP473" s="17"/>
      <c r="WQ473" s="17"/>
      <c r="WR473" s="17"/>
      <c r="WS473" s="17"/>
      <c r="WT473" s="17"/>
      <c r="WU473" s="17"/>
      <c r="WV473" s="17"/>
      <c r="WW473" s="17"/>
      <c r="WX473" s="17"/>
      <c r="WY473" s="17"/>
      <c r="WZ473" s="17"/>
      <c r="XA473" s="17"/>
      <c r="XB473" s="17"/>
      <c r="XC473" s="17"/>
      <c r="XD473" s="17"/>
      <c r="XE473" s="17"/>
      <c r="XF473" s="17"/>
      <c r="XG473" s="17"/>
      <c r="XH473" s="17"/>
      <c r="XI473" s="17"/>
      <c r="XJ473" s="17"/>
      <c r="XK473" s="17"/>
      <c r="XL473" s="17"/>
      <c r="XM473" s="17"/>
      <c r="XN473" s="17"/>
      <c r="XO473" s="17"/>
      <c r="XP473" s="17"/>
      <c r="XQ473" s="17"/>
      <c r="XR473" s="17"/>
      <c r="XS473" s="17"/>
      <c r="XT473" s="17"/>
      <c r="XU473" s="17"/>
      <c r="XV473" s="17"/>
      <c r="XW473" s="17"/>
      <c r="XX473" s="17"/>
      <c r="XY473" s="17"/>
      <c r="XZ473" s="17"/>
      <c r="YA473" s="17"/>
      <c r="YB473" s="17"/>
      <c r="YC473" s="17"/>
      <c r="YD473" s="17"/>
      <c r="YE473" s="17"/>
      <c r="YF473" s="17"/>
      <c r="YG473" s="17"/>
      <c r="YH473" s="17"/>
      <c r="YI473" s="17"/>
      <c r="YJ473" s="17"/>
      <c r="YK473" s="17"/>
      <c r="YL473" s="17"/>
      <c r="YM473" s="17"/>
      <c r="YN473" s="17"/>
      <c r="YO473" s="17"/>
      <c r="YP473" s="17"/>
      <c r="YQ473" s="17"/>
      <c r="YR473" s="17"/>
      <c r="YS473" s="17"/>
      <c r="YT473" s="17"/>
      <c r="YU473" s="17"/>
      <c r="YV473" s="17"/>
      <c r="YW473" s="17"/>
      <c r="YX473" s="17"/>
      <c r="YY473" s="17"/>
      <c r="YZ473" s="17"/>
      <c r="ZA473" s="17"/>
      <c r="ZB473" s="17"/>
      <c r="ZC473" s="17"/>
      <c r="ZD473" s="17"/>
      <c r="ZE473" s="17"/>
      <c r="ZF473" s="17"/>
      <c r="ZG473" s="17"/>
      <c r="ZH473" s="17"/>
      <c r="ZI473" s="17"/>
      <c r="ZJ473" s="17"/>
      <c r="ZK473" s="17"/>
      <c r="ZL473" s="17"/>
      <c r="ZM473" s="17"/>
      <c r="ZN473" s="17"/>
      <c r="ZO473" s="17"/>
      <c r="ZP473" s="17"/>
      <c r="ZQ473" s="17"/>
      <c r="ZR473" s="17"/>
      <c r="ZS473" s="17"/>
      <c r="ZT473" s="17"/>
      <c r="ZU473" s="17"/>
      <c r="ZV473" s="17"/>
      <c r="ZW473" s="17"/>
      <c r="ZX473" s="17"/>
      <c r="ZY473" s="17"/>
      <c r="ZZ473" s="17"/>
      <c r="AAA473" s="17"/>
      <c r="AAB473" s="17"/>
      <c r="AAC473" s="17"/>
      <c r="AAD473" s="17"/>
      <c r="AAE473" s="17"/>
      <c r="AAF473" s="17"/>
      <c r="AAG473" s="17"/>
      <c r="AAH473" s="17"/>
      <c r="AAI473" s="17"/>
      <c r="AAJ473" s="17"/>
      <c r="AAK473" s="17"/>
      <c r="AAL473" s="17"/>
      <c r="AAM473" s="17"/>
      <c r="AAN473" s="17"/>
      <c r="AAO473" s="17"/>
      <c r="AAP473" s="17"/>
      <c r="AAQ473" s="17"/>
      <c r="AAR473" s="17"/>
      <c r="AAS473" s="17"/>
      <c r="AAT473" s="17"/>
      <c r="AAU473" s="17"/>
      <c r="AAV473" s="17"/>
      <c r="AAW473" s="17"/>
      <c r="AAX473" s="17"/>
      <c r="AAY473" s="17"/>
      <c r="AAZ473" s="17"/>
      <c r="ABA473" s="17"/>
      <c r="ABB473" s="17"/>
      <c r="ABC473" s="17"/>
      <c r="ABD473" s="17"/>
      <c r="ABE473" s="17"/>
      <c r="ABF473" s="17"/>
      <c r="ABG473" s="17"/>
      <c r="ABH473" s="17"/>
      <c r="ABI473" s="17"/>
      <c r="ABJ473" s="17"/>
      <c r="ABK473" s="17"/>
      <c r="ABL473" s="17"/>
      <c r="ABM473" s="17"/>
      <c r="ABN473" s="17"/>
      <c r="ABO473" s="17"/>
      <c r="ABP473" s="17"/>
      <c r="ABQ473" s="17"/>
      <c r="ABR473" s="17"/>
      <c r="ABS473" s="17"/>
      <c r="ABT473" s="17"/>
      <c r="ABU473" s="17"/>
      <c r="ABV473" s="17"/>
      <c r="ABW473" s="17"/>
      <c r="ABX473" s="17"/>
      <c r="ABY473" s="17"/>
      <c r="ABZ473" s="17"/>
      <c r="ACA473" s="17"/>
      <c r="ACB473" s="17"/>
      <c r="ACC473" s="17"/>
      <c r="ACD473" s="17"/>
      <c r="ACE473" s="17"/>
      <c r="ACF473" s="17"/>
      <c r="ACG473" s="17"/>
      <c r="ACH473" s="17"/>
      <c r="ACI473" s="17"/>
      <c r="ACJ473" s="17"/>
      <c r="ACK473" s="17"/>
      <c r="ACL473" s="17"/>
      <c r="ACM473" s="17"/>
      <c r="ACN473" s="17"/>
      <c r="ACO473" s="17"/>
      <c r="ACP473" s="17"/>
      <c r="ACQ473" s="17"/>
      <c r="ACR473" s="17"/>
      <c r="ACS473" s="17"/>
      <c r="ACT473" s="17"/>
      <c r="ACU473" s="17"/>
      <c r="ACV473" s="17"/>
      <c r="ACW473" s="17"/>
      <c r="ACX473" s="17"/>
      <c r="ACY473" s="17"/>
      <c r="ACZ473" s="17"/>
      <c r="ADA473" s="17"/>
      <c r="ADB473" s="17"/>
      <c r="ADC473" s="17"/>
      <c r="ADD473" s="17"/>
      <c r="ADE473" s="17"/>
      <c r="ADF473" s="17"/>
      <c r="ADG473" s="17"/>
      <c r="ADH473" s="17"/>
      <c r="ADI473" s="17"/>
      <c r="ADJ473" s="17"/>
      <c r="ADK473" s="17"/>
      <c r="ADL473" s="17"/>
      <c r="ADM473" s="17"/>
      <c r="ADN473" s="17"/>
      <c r="ADO473" s="17"/>
      <c r="ADP473" s="17"/>
      <c r="ADQ473" s="17"/>
      <c r="ADR473" s="17"/>
      <c r="ADS473" s="17"/>
      <c r="ADT473" s="17"/>
      <c r="ADU473" s="17"/>
      <c r="ADV473" s="17"/>
      <c r="ADW473" s="17"/>
      <c r="ADX473" s="17"/>
      <c r="ADY473" s="17"/>
      <c r="ADZ473" s="17"/>
      <c r="AEA473" s="17"/>
      <c r="AEB473" s="17"/>
      <c r="AEC473" s="17"/>
      <c r="AED473" s="17"/>
      <c r="AEE473" s="17"/>
      <c r="AEF473" s="17"/>
      <c r="AEG473" s="17"/>
      <c r="AEH473" s="17"/>
      <c r="AEI473" s="17"/>
      <c r="AEJ473" s="17"/>
      <c r="AEK473" s="17"/>
      <c r="AEL473" s="17"/>
      <c r="AEM473" s="17"/>
      <c r="AEN473" s="17"/>
      <c r="AEO473" s="17"/>
      <c r="AEP473" s="17"/>
      <c r="AEQ473" s="17"/>
      <c r="AER473" s="17"/>
      <c r="AES473" s="17"/>
      <c r="AET473" s="17"/>
      <c r="AEU473" s="17"/>
      <c r="AEV473" s="17"/>
      <c r="AEW473" s="17"/>
      <c r="AEX473" s="17"/>
      <c r="AEY473" s="17"/>
      <c r="AEZ473" s="17"/>
      <c r="AFA473" s="17"/>
      <c r="AFB473" s="17"/>
      <c r="AFC473" s="17"/>
      <c r="AFD473" s="17"/>
      <c r="AFE473" s="17"/>
      <c r="AFF473" s="17"/>
      <c r="AFG473" s="17"/>
      <c r="AFH473" s="17"/>
      <c r="AFI473" s="17"/>
      <c r="AFJ473" s="17"/>
      <c r="AFK473" s="17"/>
      <c r="AFL473" s="17"/>
      <c r="AFM473" s="17"/>
      <c r="AFN473" s="17"/>
      <c r="AFO473" s="17"/>
      <c r="AFP473" s="17"/>
      <c r="AFQ473" s="17"/>
      <c r="AFR473" s="17"/>
      <c r="AFS473" s="17"/>
      <c r="AFT473" s="17"/>
      <c r="AFU473" s="17"/>
      <c r="AFV473" s="17"/>
      <c r="AFW473" s="17"/>
      <c r="AFX473" s="17"/>
      <c r="AFY473" s="17"/>
      <c r="AFZ473" s="17"/>
      <c r="AGA473" s="17"/>
      <c r="AGB473" s="17"/>
      <c r="AGC473" s="17"/>
      <c r="AGD473" s="17"/>
      <c r="AGE473" s="17"/>
      <c r="AGF473" s="17"/>
      <c r="AGG473" s="17"/>
      <c r="AGH473" s="17"/>
      <c r="AGI473" s="17"/>
      <c r="AGJ473" s="17"/>
      <c r="AGK473" s="17"/>
      <c r="AGL473" s="17"/>
      <c r="AGM473" s="17"/>
      <c r="AGN473" s="17"/>
      <c r="AGO473" s="17"/>
      <c r="AGP473" s="17"/>
      <c r="AGQ473" s="17"/>
      <c r="AGR473" s="17"/>
      <c r="AGS473" s="17"/>
      <c r="AGT473" s="17"/>
      <c r="AGU473" s="17"/>
      <c r="AGV473" s="17"/>
      <c r="AGW473" s="17"/>
      <c r="AGX473" s="17"/>
      <c r="AGY473" s="17"/>
      <c r="AGZ473" s="17"/>
      <c r="AHA473" s="17"/>
      <c r="AHB473" s="17"/>
      <c r="AHC473" s="17"/>
      <c r="AHD473" s="17"/>
      <c r="AHE473" s="17"/>
      <c r="AHF473" s="17"/>
      <c r="AHG473" s="17"/>
      <c r="AHH473" s="17"/>
      <c r="AHI473" s="17"/>
      <c r="AHJ473" s="17"/>
      <c r="AHK473" s="17"/>
      <c r="AHL473" s="17"/>
      <c r="AHM473" s="17"/>
      <c r="AHN473" s="17"/>
      <c r="AHO473" s="17"/>
      <c r="AHP473" s="17"/>
      <c r="AHQ473" s="17"/>
      <c r="AHR473" s="17"/>
      <c r="AHS473" s="17"/>
      <c r="AHT473" s="17"/>
      <c r="AHU473" s="17"/>
      <c r="AHV473" s="17"/>
      <c r="AHW473" s="17"/>
      <c r="AHX473" s="17"/>
      <c r="AHY473" s="17"/>
      <c r="AHZ473" s="17"/>
      <c r="AIA473" s="17"/>
      <c r="AIB473" s="17"/>
      <c r="AIC473" s="17"/>
      <c r="AID473" s="17"/>
      <c r="AIE473" s="17"/>
      <c r="AIF473" s="17"/>
      <c r="AIG473" s="17"/>
      <c r="AIH473" s="17"/>
      <c r="AII473" s="17"/>
      <c r="AIJ473" s="17"/>
      <c r="AIK473" s="17"/>
      <c r="AIL473" s="17"/>
      <c r="AIM473" s="17"/>
      <c r="AIN473" s="17"/>
      <c r="AIO473" s="17"/>
      <c r="AIP473" s="17"/>
      <c r="AIQ473" s="17"/>
      <c r="AIR473" s="17"/>
      <c r="AIS473" s="17"/>
      <c r="AIT473" s="17"/>
      <c r="AIU473" s="17"/>
      <c r="AIV473" s="17"/>
      <c r="AIW473" s="17"/>
      <c r="AIX473" s="17"/>
      <c r="AIY473" s="17"/>
      <c r="AIZ473" s="17"/>
      <c r="AJA473" s="17"/>
      <c r="AJB473" s="17"/>
      <c r="AJC473" s="17"/>
      <c r="AJD473" s="17"/>
      <c r="AJE473" s="17"/>
      <c r="AJF473" s="17"/>
      <c r="AJG473" s="17"/>
      <c r="AJH473" s="17"/>
      <c r="AJI473" s="17"/>
      <c r="AJJ473" s="17"/>
      <c r="AJK473" s="17"/>
      <c r="AJL473" s="17"/>
      <c r="AJM473" s="17"/>
      <c r="AJN473" s="17"/>
      <c r="AJO473" s="17"/>
      <c r="AJP473" s="17"/>
      <c r="AJQ473" s="17"/>
      <c r="AJR473" s="17"/>
      <c r="AJS473" s="17"/>
      <c r="AJT473" s="17"/>
      <c r="AJU473" s="17"/>
      <c r="AJV473" s="17"/>
      <c r="AJW473" s="17"/>
      <c r="AJX473" s="17"/>
      <c r="AJY473" s="17"/>
      <c r="AJZ473" s="17"/>
      <c r="AKA473" s="17"/>
      <c r="AKB473" s="17"/>
      <c r="AKC473" s="17"/>
      <c r="AKD473" s="17"/>
      <c r="AKE473" s="17"/>
      <c r="AKF473" s="17"/>
      <c r="AKG473" s="17"/>
      <c r="AKH473" s="17"/>
      <c r="AKI473" s="17"/>
      <c r="AKJ473" s="17"/>
      <c r="AKK473" s="17"/>
      <c r="AKL473" s="17"/>
      <c r="AKM473" s="17"/>
      <c r="AKN473" s="17"/>
      <c r="AKO473" s="17"/>
      <c r="AKP473" s="17"/>
      <c r="AKQ473" s="17"/>
      <c r="AKR473" s="17"/>
      <c r="AKS473" s="17"/>
      <c r="AKT473" s="17"/>
      <c r="AKU473" s="17"/>
      <c r="AKV473" s="17"/>
      <c r="AKW473" s="17"/>
      <c r="AKX473" s="17"/>
      <c r="AKY473" s="17"/>
      <c r="AKZ473" s="17"/>
      <c r="ALA473" s="17"/>
      <c r="ALB473" s="17"/>
      <c r="ALC473" s="17"/>
      <c r="ALD473" s="17"/>
      <c r="ALE473" s="17"/>
      <c r="ALF473" s="17"/>
      <c r="ALG473" s="17"/>
      <c r="ALH473" s="17"/>
      <c r="ALI473" s="17"/>
      <c r="ALJ473" s="17"/>
      <c r="ALK473" s="17"/>
      <c r="ALL473" s="17"/>
      <c r="ALM473" s="17"/>
      <c r="ALN473" s="17"/>
      <c r="ALO473" s="17"/>
      <c r="ALP473" s="17"/>
      <c r="ALQ473" s="17"/>
      <c r="ALR473" s="17"/>
      <c r="ALS473" s="17"/>
      <c r="ALT473" s="17"/>
      <c r="ALU473" s="17"/>
      <c r="ALV473" s="17"/>
      <c r="ALW473" s="17"/>
      <c r="ALX473" s="17"/>
      <c r="ALY473" s="17"/>
      <c r="ALZ473" s="17"/>
      <c r="AMA473" s="17"/>
      <c r="AMB473" s="17"/>
      <c r="AMC473" s="17"/>
      <c r="AMD473" s="17"/>
      <c r="AME473" s="17"/>
      <c r="AMF473" s="17"/>
      <c r="AMG473" s="17"/>
      <c r="AMH473" s="17"/>
      <c r="AMI473" s="17"/>
      <c r="AMJ473" s="17"/>
      <c r="AMK473" s="17"/>
      <c r="AML473" s="17"/>
      <c r="AMM473" s="17"/>
      <c r="AMN473" s="17"/>
      <c r="AMO473" s="17"/>
      <c r="AMP473" s="17"/>
      <c r="AMQ473" s="17"/>
      <c r="AMR473" s="17"/>
      <c r="AMS473" s="17"/>
      <c r="AMT473" s="17"/>
      <c r="AMU473" s="17"/>
      <c r="AMV473" s="17"/>
      <c r="AMW473" s="17"/>
      <c r="AMX473" s="17"/>
      <c r="AMY473" s="17"/>
      <c r="AMZ473" s="17"/>
      <c r="ANA473" s="17"/>
      <c r="ANB473" s="17"/>
      <c r="ANC473" s="17"/>
      <c r="AND473" s="17"/>
      <c r="ANE473" s="17"/>
      <c r="ANF473" s="17"/>
      <c r="ANG473" s="17"/>
      <c r="ANH473" s="17"/>
      <c r="ANI473" s="17"/>
      <c r="ANJ473" s="17"/>
      <c r="ANK473" s="17"/>
      <c r="ANL473" s="17"/>
      <c r="ANM473" s="17"/>
      <c r="ANN473" s="17"/>
      <c r="ANO473" s="17"/>
      <c r="ANP473" s="17"/>
      <c r="ANQ473" s="17"/>
      <c r="ANR473" s="17"/>
      <c r="ANS473" s="17"/>
      <c r="ANT473" s="17"/>
      <c r="ANU473" s="17"/>
      <c r="ANV473" s="17"/>
      <c r="ANW473" s="17"/>
      <c r="ANX473" s="17"/>
      <c r="ANY473" s="17"/>
      <c r="ANZ473" s="17"/>
      <c r="AOA473" s="17"/>
      <c r="AOB473" s="17"/>
      <c r="AOC473" s="17"/>
      <c r="AOD473" s="17"/>
      <c r="AOE473" s="17"/>
      <c r="AOF473" s="17"/>
      <c r="AOG473" s="17"/>
      <c r="AOH473" s="17"/>
      <c r="AOI473" s="17"/>
      <c r="AOJ473" s="17"/>
      <c r="AOK473" s="17"/>
      <c r="AOL473" s="17"/>
      <c r="AOM473" s="17"/>
      <c r="AON473" s="17"/>
      <c r="AOO473" s="17"/>
      <c r="AOP473" s="17"/>
      <c r="AOQ473" s="17"/>
      <c r="AOR473" s="17"/>
      <c r="AOS473" s="17"/>
      <c r="AOT473" s="17"/>
      <c r="AOU473" s="17"/>
      <c r="AOV473" s="17"/>
      <c r="AOW473" s="17"/>
      <c r="AOX473" s="17"/>
      <c r="AOY473" s="17"/>
      <c r="AOZ473" s="17"/>
      <c r="APA473" s="17"/>
      <c r="APB473" s="17"/>
      <c r="APC473" s="17"/>
      <c r="APD473" s="17"/>
      <c r="APE473" s="17"/>
      <c r="APF473" s="17"/>
      <c r="APG473" s="17"/>
      <c r="APH473" s="17"/>
      <c r="API473" s="17"/>
      <c r="APJ473" s="17"/>
      <c r="APK473" s="17"/>
      <c r="APL473" s="17"/>
      <c r="APM473" s="17"/>
      <c r="APN473" s="17"/>
      <c r="APO473" s="17"/>
      <c r="APP473" s="17"/>
      <c r="APQ473" s="17"/>
      <c r="APR473" s="17"/>
      <c r="APS473" s="17"/>
      <c r="APT473" s="17"/>
      <c r="APU473" s="17"/>
      <c r="APV473" s="17"/>
      <c r="APW473" s="17"/>
      <c r="APX473" s="17"/>
      <c r="APY473" s="17"/>
      <c r="APZ473" s="17"/>
      <c r="AQA473" s="17"/>
      <c r="AQB473" s="17"/>
      <c r="AQC473" s="17"/>
      <c r="AQD473" s="17"/>
      <c r="AQE473" s="17"/>
      <c r="AQF473" s="17"/>
      <c r="AQG473" s="17"/>
      <c r="AQH473" s="17"/>
      <c r="AQI473" s="17"/>
      <c r="AQJ473" s="17"/>
      <c r="AQK473" s="17"/>
      <c r="AQL473" s="17"/>
      <c r="AQM473" s="17"/>
      <c r="AQN473" s="17"/>
      <c r="AQO473" s="17"/>
      <c r="AQP473" s="17"/>
      <c r="AQQ473" s="17"/>
      <c r="AQR473" s="17"/>
      <c r="AQS473" s="17"/>
      <c r="AQT473" s="17"/>
      <c r="AQU473" s="17"/>
      <c r="AQV473" s="17"/>
      <c r="AQW473" s="17"/>
      <c r="AQX473" s="17"/>
      <c r="AQY473" s="17"/>
      <c r="AQZ473" s="17"/>
      <c r="ARA473" s="17"/>
      <c r="ARB473" s="17"/>
      <c r="ARC473" s="17"/>
      <c r="ARD473" s="17"/>
      <c r="ARE473" s="17"/>
      <c r="ARF473" s="17"/>
      <c r="ARG473" s="17"/>
      <c r="ARH473" s="17"/>
      <c r="ARI473" s="17"/>
      <c r="ARJ473" s="17"/>
      <c r="ARK473" s="17"/>
      <c r="ARL473" s="17"/>
      <c r="ARM473" s="17"/>
      <c r="ARN473" s="17"/>
      <c r="ARO473" s="17"/>
      <c r="ARP473" s="17"/>
      <c r="ARQ473" s="17"/>
      <c r="ARR473" s="17"/>
      <c r="ARS473" s="17"/>
      <c r="ART473" s="17"/>
      <c r="ARU473" s="17"/>
      <c r="ARV473" s="17"/>
      <c r="ARW473" s="17"/>
      <c r="ARX473" s="17"/>
      <c r="ARY473" s="17"/>
      <c r="ARZ473" s="17"/>
      <c r="ASA473" s="17"/>
      <c r="ASB473" s="17"/>
      <c r="ASC473" s="17"/>
      <c r="ASD473" s="17"/>
      <c r="ASE473" s="17"/>
      <c r="ASF473" s="17"/>
      <c r="ASG473" s="17"/>
      <c r="ASH473" s="17"/>
      <c r="ASI473" s="17"/>
      <c r="ASJ473" s="17"/>
      <c r="ASK473" s="17"/>
      <c r="ASL473" s="17"/>
      <c r="ASM473" s="17"/>
      <c r="ASN473" s="17"/>
      <c r="ASO473" s="17"/>
      <c r="ASP473" s="17"/>
      <c r="ASQ473" s="17"/>
      <c r="ASR473" s="17"/>
      <c r="ASS473" s="17"/>
      <c r="AST473" s="17"/>
      <c r="ASU473" s="17"/>
      <c r="ASV473" s="17"/>
      <c r="ASW473" s="17"/>
      <c r="ASX473" s="17"/>
      <c r="ASY473" s="17"/>
      <c r="ASZ473" s="17"/>
      <c r="ATA473" s="17"/>
      <c r="ATB473" s="17"/>
      <c r="ATC473" s="17"/>
      <c r="ATD473" s="17"/>
      <c r="ATE473" s="17"/>
      <c r="ATF473" s="17"/>
      <c r="ATG473" s="17"/>
      <c r="ATH473" s="17"/>
      <c r="ATI473" s="17"/>
      <c r="ATJ473" s="17"/>
      <c r="ATK473" s="17"/>
      <c r="ATL473" s="17"/>
      <c r="ATM473" s="17"/>
      <c r="ATN473" s="17"/>
      <c r="ATO473" s="17"/>
      <c r="ATP473" s="17"/>
      <c r="ATQ473" s="17"/>
      <c r="ATR473" s="17"/>
      <c r="ATS473" s="17"/>
      <c r="ATT473" s="17"/>
      <c r="ATU473" s="17"/>
      <c r="ATV473" s="17"/>
      <c r="ATW473" s="17"/>
      <c r="ATX473" s="17"/>
      <c r="ATY473" s="17"/>
      <c r="ATZ473" s="17"/>
      <c r="AUA473" s="17"/>
      <c r="AUB473" s="17"/>
      <c r="AUC473" s="17"/>
      <c r="AUD473" s="17"/>
      <c r="AUE473" s="17"/>
      <c r="AUF473" s="17"/>
      <c r="AUG473" s="17"/>
      <c r="AUH473" s="17"/>
      <c r="AUI473" s="17"/>
      <c r="AUJ473" s="17"/>
      <c r="AUK473" s="17"/>
      <c r="AUL473" s="17"/>
      <c r="AUM473" s="17"/>
      <c r="AUN473" s="17"/>
      <c r="AUO473" s="17"/>
      <c r="AUP473" s="17"/>
      <c r="AUQ473" s="17"/>
      <c r="AUR473" s="17"/>
      <c r="AUS473" s="17"/>
      <c r="AUT473" s="17"/>
      <c r="AUU473" s="17"/>
      <c r="AUV473" s="17"/>
      <c r="AUW473" s="17"/>
      <c r="AUX473" s="17"/>
      <c r="AUY473" s="17"/>
      <c r="AUZ473" s="17"/>
      <c r="AVA473" s="17"/>
      <c r="AVB473" s="17"/>
      <c r="AVC473" s="17"/>
      <c r="AVD473" s="17"/>
      <c r="AVE473" s="17"/>
      <c r="AVF473" s="17"/>
      <c r="AVG473" s="17"/>
      <c r="AVH473" s="17"/>
      <c r="AVI473" s="17"/>
      <c r="AVJ473" s="17"/>
      <c r="AVK473" s="17"/>
      <c r="AVL473" s="17"/>
      <c r="AVM473" s="17"/>
      <c r="AVN473" s="17"/>
      <c r="AVO473" s="17"/>
      <c r="AVP473" s="17"/>
      <c r="AVQ473" s="17"/>
      <c r="AVR473" s="17"/>
      <c r="AVS473" s="17"/>
      <c r="AVT473" s="17"/>
      <c r="AVU473" s="17"/>
      <c r="AVV473" s="17"/>
      <c r="AVW473" s="17"/>
      <c r="AVX473" s="17"/>
      <c r="AVY473" s="17"/>
      <c r="AVZ473" s="17"/>
      <c r="AWA473" s="17"/>
      <c r="AWB473" s="17"/>
      <c r="AWC473" s="17"/>
      <c r="AWD473" s="17"/>
      <c r="AWE473" s="17"/>
      <c r="AWF473" s="17"/>
      <c r="AWG473" s="17"/>
      <c r="AWH473" s="17"/>
      <c r="AWI473" s="17"/>
      <c r="AWJ473" s="17"/>
      <c r="AWK473" s="17"/>
      <c r="AWL473" s="17"/>
      <c r="AWM473" s="17"/>
      <c r="AWN473" s="17"/>
      <c r="AWO473" s="17"/>
      <c r="AWP473" s="17"/>
      <c r="AWQ473" s="17"/>
      <c r="AWR473" s="17"/>
      <c r="AWS473" s="17"/>
      <c r="AWT473" s="17"/>
      <c r="AWU473" s="17"/>
      <c r="AWV473" s="17"/>
      <c r="AWW473" s="17"/>
      <c r="AWX473" s="17"/>
      <c r="AWY473" s="17"/>
      <c r="AWZ473" s="17"/>
      <c r="AXA473" s="17"/>
      <c r="AXB473" s="17"/>
      <c r="AXC473" s="17"/>
      <c r="AXD473" s="17"/>
      <c r="AXE473" s="17"/>
      <c r="AXF473" s="17"/>
      <c r="AXG473" s="17"/>
      <c r="AXH473" s="17"/>
      <c r="AXI473" s="17"/>
      <c r="AXJ473" s="17"/>
      <c r="AXK473" s="17"/>
      <c r="AXL473" s="17"/>
      <c r="AXM473" s="17"/>
      <c r="AXN473" s="17"/>
      <c r="AXO473" s="17"/>
      <c r="AXP473" s="17"/>
      <c r="AXQ473" s="17"/>
      <c r="AXR473" s="17"/>
      <c r="AXS473" s="17"/>
      <c r="AXT473" s="17"/>
      <c r="AXU473" s="17"/>
      <c r="AXV473" s="17"/>
      <c r="AXW473" s="17"/>
      <c r="AXX473" s="17"/>
      <c r="AXY473" s="17"/>
      <c r="AXZ473" s="17"/>
      <c r="AYA473" s="17"/>
      <c r="AYB473" s="17"/>
      <c r="AYC473" s="17"/>
      <c r="AYD473" s="17"/>
      <c r="AYE473" s="17"/>
      <c r="AYF473" s="17"/>
      <c r="AYG473" s="17"/>
      <c r="AYH473" s="17"/>
      <c r="AYI473" s="17"/>
      <c r="AYJ473" s="17"/>
      <c r="AYK473" s="17"/>
      <c r="AYL473" s="17"/>
      <c r="AYM473" s="17"/>
      <c r="AYN473" s="17"/>
      <c r="AYO473" s="17"/>
      <c r="AYP473" s="17"/>
      <c r="AYQ473" s="17"/>
      <c r="AYR473" s="17"/>
      <c r="AYS473" s="17"/>
      <c r="AYT473" s="17"/>
      <c r="AYU473" s="17"/>
      <c r="AYV473" s="17"/>
      <c r="AYW473" s="17"/>
      <c r="AYX473" s="17"/>
      <c r="AYY473" s="17"/>
      <c r="AYZ473" s="17"/>
      <c r="AZA473" s="17"/>
      <c r="AZB473" s="17"/>
      <c r="AZC473" s="17"/>
      <c r="AZD473" s="17"/>
      <c r="AZE473" s="17"/>
      <c r="AZF473" s="17"/>
      <c r="AZG473" s="17"/>
      <c r="AZH473" s="17"/>
      <c r="AZI473" s="17"/>
      <c r="AZJ473" s="17"/>
      <c r="AZK473" s="17"/>
      <c r="AZL473" s="17"/>
      <c r="AZM473" s="17"/>
      <c r="AZN473" s="17"/>
      <c r="AZO473" s="17"/>
      <c r="AZP473" s="17"/>
      <c r="AZQ473" s="17"/>
      <c r="AZR473" s="17"/>
      <c r="AZS473" s="17"/>
      <c r="AZT473" s="17"/>
      <c r="AZU473" s="17"/>
      <c r="AZV473" s="17"/>
      <c r="AZW473" s="17"/>
      <c r="AZX473" s="17"/>
      <c r="AZY473" s="17"/>
      <c r="AZZ473" s="17"/>
      <c r="BAA473" s="17"/>
      <c r="BAB473" s="17"/>
      <c r="BAC473" s="17"/>
      <c r="BAD473" s="17"/>
      <c r="BAE473" s="17"/>
      <c r="BAF473" s="17"/>
      <c r="BAG473" s="17"/>
      <c r="BAH473" s="17"/>
      <c r="BAI473" s="17"/>
      <c r="BAJ473" s="17"/>
      <c r="BAK473" s="17"/>
      <c r="BAL473" s="17"/>
      <c r="BAM473" s="17"/>
      <c r="BAN473" s="17"/>
      <c r="BAO473" s="17"/>
      <c r="BAP473" s="17"/>
      <c r="BAQ473" s="17"/>
      <c r="BAR473" s="17"/>
      <c r="BAS473" s="17"/>
      <c r="BAT473" s="17"/>
      <c r="BAU473" s="17"/>
      <c r="BAV473" s="17"/>
      <c r="BAW473" s="17"/>
      <c r="BAX473" s="17"/>
      <c r="BAY473" s="17"/>
      <c r="BAZ473" s="17"/>
      <c r="BBA473" s="17"/>
      <c r="BBB473" s="17"/>
      <c r="BBC473" s="17"/>
      <c r="BBD473" s="17"/>
      <c r="BBE473" s="17"/>
      <c r="BBF473" s="17"/>
      <c r="BBG473" s="17"/>
      <c r="BBH473" s="17"/>
      <c r="BBI473" s="17"/>
      <c r="BBJ473" s="17"/>
      <c r="BBK473" s="17"/>
      <c r="BBL473" s="17"/>
      <c r="BBM473" s="17"/>
      <c r="BBN473" s="17"/>
      <c r="BBO473" s="17"/>
      <c r="BBP473" s="17"/>
      <c r="BBQ473" s="17"/>
      <c r="BBR473" s="17"/>
      <c r="BBS473" s="17"/>
      <c r="BBT473" s="17"/>
      <c r="BBU473" s="17"/>
      <c r="BBV473" s="17"/>
      <c r="BBW473" s="17"/>
      <c r="BBX473" s="17"/>
      <c r="BBY473" s="17"/>
      <c r="BBZ473" s="17"/>
      <c r="BCA473" s="17"/>
      <c r="BCB473" s="17"/>
      <c r="BCC473" s="17"/>
      <c r="BCD473" s="17"/>
      <c r="BCE473" s="17"/>
      <c r="BCF473" s="17"/>
      <c r="BCG473" s="17"/>
      <c r="BCH473" s="17"/>
      <c r="BCI473" s="17"/>
      <c r="BCJ473" s="17"/>
      <c r="BCK473" s="17"/>
      <c r="BCL473" s="17"/>
      <c r="BCM473" s="17"/>
      <c r="BCN473" s="17"/>
      <c r="BCO473" s="17"/>
      <c r="BCP473" s="17"/>
      <c r="BCQ473" s="17"/>
      <c r="BCR473" s="17"/>
      <c r="BCS473" s="17"/>
      <c r="BCT473" s="17"/>
      <c r="BCU473" s="17"/>
      <c r="BCV473" s="17"/>
      <c r="BCW473" s="17"/>
      <c r="BCX473" s="17"/>
      <c r="BCY473" s="17"/>
      <c r="BCZ473" s="17"/>
      <c r="BDA473" s="17"/>
      <c r="BDB473" s="17"/>
      <c r="BDC473" s="17"/>
      <c r="BDD473" s="17"/>
      <c r="BDE473" s="17"/>
      <c r="BDF473" s="17"/>
      <c r="BDG473" s="17"/>
      <c r="BDH473" s="17"/>
      <c r="BDI473" s="17"/>
      <c r="BDJ473" s="17"/>
      <c r="BDK473" s="17"/>
      <c r="BDL473" s="17"/>
      <c r="BDM473" s="17"/>
      <c r="BDN473" s="17"/>
      <c r="BDO473" s="17"/>
      <c r="BDP473" s="17"/>
      <c r="BDQ473" s="17"/>
      <c r="BDR473" s="17"/>
      <c r="BDS473" s="17"/>
      <c r="BDT473" s="17"/>
      <c r="BDU473" s="17"/>
      <c r="BDV473" s="17"/>
      <c r="BDW473" s="17"/>
      <c r="BDX473" s="17"/>
      <c r="BDY473" s="17"/>
      <c r="BDZ473" s="17"/>
      <c r="BEA473" s="17"/>
      <c r="BEB473" s="17"/>
      <c r="BEC473" s="17"/>
      <c r="BED473" s="17"/>
      <c r="BEE473" s="17"/>
      <c r="BEF473" s="17"/>
      <c r="BEG473" s="17"/>
      <c r="BEH473" s="17"/>
      <c r="BEI473" s="17"/>
      <c r="BEJ473" s="17"/>
      <c r="BEK473" s="17"/>
      <c r="BEL473" s="17"/>
      <c r="BEM473" s="17"/>
      <c r="BEN473" s="17"/>
      <c r="BEO473" s="17"/>
      <c r="BEP473" s="17"/>
      <c r="BEQ473" s="17"/>
      <c r="BER473" s="17"/>
      <c r="BES473" s="17"/>
      <c r="BET473" s="17"/>
      <c r="BEU473" s="17"/>
      <c r="BEV473" s="17"/>
      <c r="BEW473" s="17"/>
      <c r="BEX473" s="17"/>
      <c r="BEY473" s="17"/>
      <c r="BEZ473" s="17"/>
      <c r="BFA473" s="17"/>
      <c r="BFB473" s="17"/>
      <c r="BFC473" s="17"/>
      <c r="BFD473" s="17"/>
      <c r="BFE473" s="17"/>
      <c r="BFF473" s="17"/>
      <c r="BFG473" s="17"/>
      <c r="BFH473" s="17"/>
      <c r="BFI473" s="17"/>
      <c r="BFJ473" s="17"/>
      <c r="BFK473" s="17"/>
      <c r="BFL473" s="17"/>
      <c r="BFM473" s="17"/>
      <c r="BFN473" s="17"/>
      <c r="BFO473" s="17"/>
      <c r="BFP473" s="17"/>
      <c r="BFQ473" s="17"/>
      <c r="BFR473" s="17"/>
      <c r="BFS473" s="17"/>
      <c r="BFT473" s="17"/>
      <c r="BFU473" s="17"/>
      <c r="BFV473" s="17"/>
      <c r="BFW473" s="17"/>
      <c r="BFX473" s="17"/>
      <c r="BFY473" s="17"/>
      <c r="BFZ473" s="17"/>
      <c r="BGA473" s="17"/>
      <c r="BGB473" s="17"/>
      <c r="BGC473" s="17"/>
      <c r="BGD473" s="17"/>
      <c r="BGE473" s="17"/>
      <c r="BGF473" s="17"/>
      <c r="BGG473" s="17"/>
      <c r="BGH473" s="17"/>
      <c r="BGI473" s="17"/>
      <c r="BGJ473" s="17"/>
      <c r="BGK473" s="17"/>
      <c r="BGL473" s="17"/>
      <c r="BGM473" s="17"/>
      <c r="BGN473" s="17"/>
      <c r="BGO473" s="17"/>
      <c r="BGP473" s="17"/>
      <c r="BGQ473" s="17"/>
      <c r="BGR473" s="17"/>
      <c r="BGS473" s="17"/>
      <c r="BGT473" s="17"/>
      <c r="BGU473" s="17"/>
      <c r="BGV473" s="17"/>
      <c r="BGW473" s="17"/>
      <c r="BGX473" s="17"/>
      <c r="BGY473" s="17"/>
      <c r="BGZ473" s="17"/>
      <c r="BHA473" s="17"/>
      <c r="BHB473" s="17"/>
      <c r="BHC473" s="17"/>
      <c r="BHD473" s="17"/>
      <c r="BHE473" s="17"/>
      <c r="BHF473" s="17"/>
      <c r="BHG473" s="17"/>
      <c r="BHH473" s="17"/>
      <c r="BHI473" s="17"/>
      <c r="BHJ473" s="17"/>
      <c r="BHK473" s="17"/>
      <c r="BHL473" s="17"/>
      <c r="BHM473" s="17"/>
      <c r="BHN473" s="17"/>
      <c r="BHO473" s="17"/>
      <c r="BHP473" s="17"/>
      <c r="BHQ473" s="17"/>
      <c r="BHR473" s="17"/>
      <c r="BHS473" s="17"/>
      <c r="BHT473" s="17"/>
      <c r="BHU473" s="17"/>
      <c r="BHV473" s="17"/>
      <c r="BHW473" s="17"/>
      <c r="BHX473" s="17"/>
      <c r="BHY473" s="17"/>
      <c r="BHZ473" s="17"/>
      <c r="BIA473" s="17"/>
      <c r="BIB473" s="17"/>
      <c r="BIC473" s="17"/>
      <c r="BID473" s="17"/>
      <c r="BIE473" s="17"/>
      <c r="BIF473" s="17"/>
      <c r="BIG473" s="17"/>
      <c r="BIH473" s="17"/>
      <c r="BII473" s="17"/>
      <c r="BIJ473" s="17"/>
      <c r="BIK473" s="17"/>
      <c r="BIL473" s="17"/>
      <c r="BIM473" s="17"/>
      <c r="BIN473" s="17"/>
      <c r="BIO473" s="17"/>
      <c r="BIP473" s="17"/>
      <c r="BIQ473" s="17"/>
      <c r="BIR473" s="17"/>
      <c r="BIS473" s="17"/>
      <c r="BIT473" s="17"/>
      <c r="BIU473" s="17"/>
      <c r="BIV473" s="17"/>
      <c r="BIW473" s="17"/>
      <c r="BIX473" s="17"/>
      <c r="BIY473" s="17"/>
      <c r="BIZ473" s="17"/>
      <c r="BJA473" s="17"/>
      <c r="BJB473" s="17"/>
      <c r="BJC473" s="17"/>
      <c r="BJD473" s="17"/>
      <c r="BJE473" s="17"/>
      <c r="BJF473" s="17"/>
      <c r="BJG473" s="17"/>
      <c r="BJH473" s="17"/>
      <c r="BJI473" s="17"/>
      <c r="BJJ473" s="17"/>
      <c r="BJK473" s="17"/>
      <c r="BJL473" s="17"/>
      <c r="BJM473" s="17"/>
      <c r="BJN473" s="17"/>
      <c r="BJO473" s="17"/>
      <c r="BJP473" s="17"/>
      <c r="BJQ473" s="17"/>
      <c r="BJR473" s="17"/>
      <c r="BJS473" s="17"/>
      <c r="BJT473" s="17"/>
      <c r="BJU473" s="17"/>
      <c r="BJV473" s="17"/>
      <c r="BJW473" s="17"/>
      <c r="BJX473" s="17"/>
      <c r="BJY473" s="17"/>
      <c r="BJZ473" s="17"/>
      <c r="BKA473" s="17"/>
      <c r="BKB473" s="17"/>
      <c r="BKC473" s="17"/>
      <c r="BKD473" s="17"/>
      <c r="BKE473" s="17"/>
      <c r="BKF473" s="17"/>
      <c r="BKG473" s="17"/>
      <c r="BKH473" s="17"/>
      <c r="BKI473" s="17"/>
      <c r="BKJ473" s="17"/>
      <c r="BKK473" s="17"/>
      <c r="BKL473" s="17"/>
      <c r="BKM473" s="17"/>
      <c r="BKN473" s="17"/>
      <c r="BKO473" s="17"/>
      <c r="BKP473" s="17"/>
      <c r="BKQ473" s="17"/>
      <c r="BKR473" s="17"/>
      <c r="BKS473" s="17"/>
      <c r="BKT473" s="17"/>
      <c r="BKU473" s="17"/>
      <c r="BKV473" s="17"/>
      <c r="BKW473" s="17"/>
      <c r="BKX473" s="17"/>
      <c r="BKY473" s="17"/>
      <c r="BKZ473" s="17"/>
      <c r="BLA473" s="17"/>
      <c r="BLB473" s="17"/>
      <c r="BLC473" s="17"/>
      <c r="BLD473" s="17"/>
      <c r="BLE473" s="17"/>
      <c r="BLF473" s="17"/>
      <c r="BLG473" s="17"/>
      <c r="BLH473" s="17"/>
      <c r="BLI473" s="17"/>
      <c r="BLJ473" s="17"/>
      <c r="BLK473" s="17"/>
      <c r="BLL473" s="17"/>
      <c r="BLM473" s="17"/>
      <c r="BLN473" s="17"/>
      <c r="BLO473" s="17"/>
      <c r="BLP473" s="17"/>
      <c r="BLQ473" s="17"/>
      <c r="BLR473" s="17"/>
      <c r="BLS473" s="17"/>
      <c r="BLT473" s="17"/>
      <c r="BLU473" s="17"/>
      <c r="BLV473" s="17"/>
      <c r="BLW473" s="17"/>
      <c r="BLX473" s="17"/>
      <c r="BLY473" s="17"/>
      <c r="BLZ473" s="17"/>
      <c r="BMA473" s="17"/>
      <c r="BMB473" s="17"/>
      <c r="BMC473" s="17"/>
      <c r="BMD473" s="17"/>
      <c r="BME473" s="17"/>
      <c r="BMF473" s="17"/>
      <c r="BMG473" s="17"/>
      <c r="BMH473" s="17"/>
      <c r="BMI473" s="17"/>
      <c r="BMJ473" s="17"/>
      <c r="BMK473" s="17"/>
      <c r="BML473" s="17"/>
      <c r="BMM473" s="17"/>
      <c r="BMN473" s="17"/>
      <c r="BMO473" s="17"/>
      <c r="BMP473" s="17"/>
      <c r="BMQ473" s="17"/>
      <c r="BMR473" s="17"/>
      <c r="BMS473" s="17"/>
      <c r="BMT473" s="17"/>
      <c r="BMU473" s="17"/>
      <c r="BMV473" s="17"/>
      <c r="BMW473" s="17"/>
      <c r="BMX473" s="17"/>
      <c r="BMY473" s="17"/>
      <c r="BMZ473" s="17"/>
      <c r="BNA473" s="17"/>
      <c r="BNB473" s="17"/>
      <c r="BNC473" s="17"/>
      <c r="BND473" s="17"/>
      <c r="BNE473" s="17"/>
      <c r="BNF473" s="17"/>
      <c r="BNG473" s="17"/>
      <c r="BNH473" s="17"/>
      <c r="BNI473" s="17"/>
      <c r="BNJ473" s="17"/>
      <c r="BNK473" s="17"/>
      <c r="BNL473" s="17"/>
      <c r="BNM473" s="17"/>
      <c r="BNN473" s="17"/>
      <c r="BNO473" s="17"/>
      <c r="BNP473" s="17"/>
      <c r="BNQ473" s="17"/>
      <c r="BNR473" s="17"/>
      <c r="BNS473" s="17"/>
      <c r="BNT473" s="17"/>
      <c r="BNU473" s="17"/>
      <c r="BNV473" s="17"/>
      <c r="BNW473" s="17"/>
      <c r="BNX473" s="17"/>
      <c r="BNY473" s="17"/>
      <c r="BNZ473" s="17"/>
      <c r="BOA473" s="17"/>
      <c r="BOB473" s="17"/>
      <c r="BOC473" s="17"/>
      <c r="BOD473" s="17"/>
      <c r="BOE473" s="17"/>
      <c r="BOF473" s="17"/>
      <c r="BOG473" s="17"/>
      <c r="BOH473" s="17"/>
      <c r="BOI473" s="17"/>
      <c r="BOJ473" s="17"/>
      <c r="BOK473" s="17"/>
      <c r="BOL473" s="17"/>
      <c r="BOM473" s="17"/>
      <c r="BON473" s="17"/>
      <c r="BOO473" s="17"/>
      <c r="BOP473" s="17"/>
      <c r="BOQ473" s="17"/>
      <c r="BOR473" s="17"/>
      <c r="BOS473" s="17"/>
      <c r="BOT473" s="17"/>
      <c r="BOU473" s="17"/>
      <c r="BOV473" s="17"/>
      <c r="BOW473" s="17"/>
      <c r="BOX473" s="17"/>
      <c r="BOY473" s="17"/>
      <c r="BOZ473" s="17"/>
      <c r="BPA473" s="17"/>
      <c r="BPB473" s="17"/>
      <c r="BPC473" s="17"/>
      <c r="BPD473" s="17"/>
      <c r="BPE473" s="17"/>
      <c r="BPF473" s="17"/>
      <c r="BPG473" s="17"/>
      <c r="BPH473" s="17"/>
      <c r="BPI473" s="17"/>
      <c r="BPJ473" s="17"/>
      <c r="BPK473" s="17"/>
      <c r="BPL473" s="17"/>
      <c r="BPM473" s="17"/>
      <c r="BPN473" s="17"/>
      <c r="BPO473" s="17"/>
      <c r="BPP473" s="17"/>
      <c r="BPQ473" s="17"/>
      <c r="BPR473" s="17"/>
      <c r="BPS473" s="17"/>
      <c r="BPT473" s="17"/>
      <c r="BPU473" s="17"/>
      <c r="BPV473" s="17"/>
      <c r="BPW473" s="17"/>
      <c r="BPX473" s="17"/>
      <c r="BPY473" s="17"/>
      <c r="BPZ473" s="17"/>
      <c r="BQA473" s="17"/>
      <c r="BQB473" s="17"/>
      <c r="BQC473" s="17"/>
      <c r="BQD473" s="17"/>
      <c r="BQE473" s="17"/>
      <c r="BQF473" s="17"/>
      <c r="BQG473" s="17"/>
      <c r="BQH473" s="17"/>
      <c r="BQI473" s="17"/>
      <c r="BQJ473" s="17"/>
      <c r="BQK473" s="17"/>
      <c r="BQL473" s="17"/>
      <c r="BQM473" s="17"/>
      <c r="BQN473" s="17"/>
      <c r="BQO473" s="17"/>
      <c r="BQP473" s="17"/>
      <c r="BQQ473" s="17"/>
      <c r="BQR473" s="17"/>
      <c r="BQS473" s="17"/>
      <c r="BQT473" s="17"/>
      <c r="BQU473" s="17"/>
      <c r="BQV473" s="17"/>
      <c r="BQW473" s="17"/>
      <c r="BQX473" s="17"/>
      <c r="BQY473" s="17"/>
      <c r="BQZ473" s="17"/>
      <c r="BRA473" s="17"/>
      <c r="BRB473" s="17"/>
      <c r="BRC473" s="17"/>
      <c r="BRD473" s="17"/>
      <c r="BRE473" s="17"/>
      <c r="BRF473" s="17"/>
      <c r="BRG473" s="17"/>
      <c r="BRH473" s="17"/>
      <c r="BRI473" s="17"/>
      <c r="BRJ473" s="17"/>
      <c r="BRK473" s="17"/>
      <c r="BRL473" s="17"/>
      <c r="BRM473" s="17"/>
      <c r="BRN473" s="17"/>
      <c r="BRO473" s="17"/>
      <c r="BRP473" s="17"/>
      <c r="BRQ473" s="17"/>
      <c r="BRR473" s="17"/>
      <c r="BRS473" s="17"/>
      <c r="BRT473" s="17"/>
      <c r="BRU473" s="17"/>
      <c r="BRV473" s="17"/>
      <c r="BRW473" s="17"/>
      <c r="BRX473" s="17"/>
      <c r="BRY473" s="17"/>
      <c r="BRZ473" s="17"/>
      <c r="BSA473" s="17"/>
      <c r="BSB473" s="17"/>
      <c r="BSC473" s="17"/>
      <c r="BSD473" s="17"/>
      <c r="BSE473" s="17"/>
      <c r="BSF473" s="17"/>
      <c r="BSG473" s="17"/>
      <c r="BSH473" s="17"/>
      <c r="BSI473" s="17"/>
      <c r="BSJ473" s="17"/>
      <c r="BSK473" s="17"/>
      <c r="BSL473" s="17"/>
      <c r="BSM473" s="17"/>
      <c r="BSN473" s="17"/>
      <c r="BSO473" s="17"/>
      <c r="BSP473" s="17"/>
      <c r="BSQ473" s="17"/>
      <c r="BSR473" s="17"/>
      <c r="BSS473" s="17"/>
      <c r="BST473" s="17"/>
      <c r="BSU473" s="17"/>
      <c r="BSV473" s="17"/>
      <c r="BSW473" s="17"/>
      <c r="BSX473" s="17"/>
      <c r="BSY473" s="17"/>
      <c r="BSZ473" s="17"/>
      <c r="BTA473" s="17"/>
      <c r="BTB473" s="17"/>
      <c r="BTC473" s="17"/>
      <c r="BTD473" s="17"/>
      <c r="BTE473" s="17"/>
      <c r="BTF473" s="17"/>
      <c r="BTG473" s="17"/>
      <c r="BTH473" s="17"/>
      <c r="BTI473" s="17"/>
      <c r="BTJ473" s="17"/>
      <c r="BTK473" s="17"/>
      <c r="BTL473" s="17"/>
      <c r="BTM473" s="17"/>
      <c r="BTN473" s="17"/>
      <c r="BTO473" s="17"/>
      <c r="BTP473" s="17"/>
      <c r="BTQ473" s="17"/>
      <c r="BTR473" s="17"/>
      <c r="BTS473" s="17"/>
      <c r="BTT473" s="17"/>
      <c r="BTU473" s="17"/>
      <c r="BTV473" s="17"/>
      <c r="BTW473" s="17"/>
      <c r="BTX473" s="17"/>
      <c r="BTY473" s="17"/>
      <c r="BTZ473" s="17"/>
      <c r="BUA473" s="17"/>
      <c r="BUB473" s="17"/>
      <c r="BUC473" s="17"/>
      <c r="BUD473" s="17"/>
      <c r="BUE473" s="17"/>
      <c r="BUF473" s="17"/>
      <c r="BUG473" s="17"/>
      <c r="BUH473" s="17"/>
      <c r="BUI473" s="17"/>
      <c r="BUJ473" s="17"/>
      <c r="BUK473" s="17"/>
      <c r="BUL473" s="17"/>
      <c r="BUM473" s="17"/>
      <c r="BUN473" s="17"/>
      <c r="BUO473" s="17"/>
      <c r="BUP473" s="17"/>
      <c r="BUQ473" s="17"/>
      <c r="BUR473" s="17"/>
      <c r="BUS473" s="17"/>
      <c r="BUT473" s="17"/>
      <c r="BUU473" s="17"/>
      <c r="BUV473" s="17"/>
      <c r="BUW473" s="17"/>
      <c r="BUX473" s="17"/>
      <c r="BUY473" s="17"/>
      <c r="BUZ473" s="17"/>
      <c r="BVA473" s="17"/>
      <c r="BVB473" s="17"/>
      <c r="BVC473" s="17"/>
      <c r="BVD473" s="17"/>
      <c r="BVE473" s="17"/>
      <c r="BVF473" s="17"/>
      <c r="BVG473" s="17"/>
      <c r="BVH473" s="17"/>
      <c r="BVI473" s="17"/>
      <c r="BVJ473" s="17"/>
      <c r="BVK473" s="17"/>
      <c r="BVL473" s="17"/>
      <c r="BVM473" s="17"/>
      <c r="BVN473" s="17"/>
      <c r="BVO473" s="17"/>
      <c r="BVP473" s="17"/>
      <c r="BVQ473" s="17"/>
      <c r="BVR473" s="17"/>
      <c r="BVS473" s="17"/>
      <c r="BVT473" s="17"/>
      <c r="BVU473" s="17"/>
      <c r="BVV473" s="17"/>
      <c r="BVW473" s="17"/>
      <c r="BVX473" s="17"/>
      <c r="BVY473" s="17"/>
      <c r="BVZ473" s="17"/>
      <c r="BWA473" s="17"/>
      <c r="BWB473" s="17"/>
      <c r="BWC473" s="17"/>
      <c r="BWD473" s="17"/>
      <c r="BWE473" s="17"/>
      <c r="BWF473" s="17"/>
      <c r="BWG473" s="17"/>
      <c r="BWH473" s="17"/>
      <c r="BWI473" s="17"/>
      <c r="BWJ473" s="17"/>
      <c r="BWK473" s="17"/>
      <c r="BWL473" s="17"/>
      <c r="BWM473" s="17"/>
      <c r="BWN473" s="17"/>
      <c r="BWO473" s="17"/>
      <c r="BWP473" s="17"/>
      <c r="BWQ473" s="17"/>
      <c r="BWR473" s="17"/>
      <c r="BWS473" s="17"/>
      <c r="BWT473" s="17"/>
      <c r="BWU473" s="17"/>
      <c r="BWV473" s="17"/>
      <c r="BWW473" s="17"/>
      <c r="BWX473" s="17"/>
      <c r="BWY473" s="17"/>
      <c r="BWZ473" s="17"/>
      <c r="BXA473" s="17"/>
      <c r="BXB473" s="17"/>
      <c r="BXC473" s="17"/>
      <c r="BXD473" s="17"/>
      <c r="BXE473" s="17"/>
      <c r="BXF473" s="17"/>
      <c r="BXG473" s="17"/>
      <c r="BXH473" s="17"/>
      <c r="BXI473" s="17"/>
      <c r="BXJ473" s="17"/>
      <c r="BXK473" s="17"/>
      <c r="BXL473" s="17"/>
      <c r="BXM473" s="17"/>
      <c r="BXN473" s="17"/>
      <c r="BXO473" s="17"/>
      <c r="BXP473" s="17"/>
      <c r="BXQ473" s="17"/>
      <c r="BXR473" s="17"/>
      <c r="BXS473" s="17"/>
      <c r="BXT473" s="17"/>
      <c r="BXU473" s="17"/>
      <c r="BXV473" s="17"/>
      <c r="BXW473" s="17"/>
      <c r="BXX473" s="17"/>
      <c r="BXY473" s="17"/>
      <c r="BXZ473" s="17"/>
      <c r="BYA473" s="17"/>
      <c r="BYB473" s="17"/>
      <c r="BYC473" s="17"/>
      <c r="BYD473" s="17"/>
      <c r="BYE473" s="17"/>
      <c r="BYF473" s="17"/>
      <c r="BYG473" s="17"/>
      <c r="BYH473" s="17"/>
      <c r="BYI473" s="17"/>
      <c r="BYJ473" s="17"/>
      <c r="BYK473" s="17"/>
      <c r="BYL473" s="17"/>
      <c r="BYM473" s="17"/>
      <c r="BYN473" s="17"/>
      <c r="BYO473" s="17"/>
      <c r="BYP473" s="17"/>
      <c r="BYQ473" s="17"/>
      <c r="BYR473" s="17"/>
      <c r="BYS473" s="17"/>
      <c r="BYT473" s="17"/>
      <c r="BYU473" s="17"/>
      <c r="BYV473" s="17"/>
      <c r="BYW473" s="17"/>
      <c r="BYX473" s="17"/>
      <c r="BYY473" s="17"/>
      <c r="BYZ473" s="17"/>
      <c r="BZA473" s="17"/>
      <c r="BZB473" s="17"/>
      <c r="BZC473" s="17"/>
      <c r="BZD473" s="17"/>
      <c r="BZE473" s="17"/>
      <c r="BZF473" s="17"/>
      <c r="BZG473" s="17"/>
      <c r="BZH473" s="17"/>
      <c r="BZI473" s="17"/>
      <c r="BZJ473" s="17"/>
      <c r="BZK473" s="17"/>
      <c r="BZL473" s="17"/>
      <c r="BZM473" s="17"/>
      <c r="BZN473" s="17"/>
      <c r="BZO473" s="17"/>
      <c r="BZP473" s="17"/>
      <c r="BZQ473" s="17"/>
      <c r="BZR473" s="17"/>
      <c r="BZS473" s="17"/>
      <c r="BZT473" s="17"/>
      <c r="BZU473" s="17"/>
      <c r="BZV473" s="17"/>
      <c r="BZW473" s="17"/>
      <c r="BZX473" s="17"/>
      <c r="BZY473" s="17"/>
      <c r="BZZ473" s="17"/>
      <c r="CAA473" s="17"/>
      <c r="CAB473" s="17"/>
      <c r="CAC473" s="17"/>
      <c r="CAD473" s="17"/>
      <c r="CAE473" s="17"/>
      <c r="CAF473" s="17"/>
      <c r="CAG473" s="17"/>
      <c r="CAH473" s="17"/>
      <c r="CAI473" s="17"/>
      <c r="CAJ473" s="17"/>
      <c r="CAK473" s="17"/>
      <c r="CAL473" s="17"/>
      <c r="CAM473" s="17"/>
      <c r="CAN473" s="17"/>
      <c r="CAO473" s="17"/>
      <c r="CAP473" s="17"/>
      <c r="CAQ473" s="17"/>
      <c r="CAR473" s="17"/>
      <c r="CAS473" s="17"/>
      <c r="CAT473" s="17"/>
      <c r="CAU473" s="17"/>
      <c r="CAV473" s="17"/>
      <c r="CAW473" s="17"/>
      <c r="CAX473" s="17"/>
      <c r="CAY473" s="17"/>
      <c r="CAZ473" s="17"/>
      <c r="CBA473" s="17"/>
      <c r="CBB473" s="17"/>
      <c r="CBC473" s="17"/>
      <c r="CBD473" s="17"/>
      <c r="CBE473" s="17"/>
      <c r="CBF473" s="17"/>
      <c r="CBG473" s="17"/>
      <c r="CBH473" s="17"/>
      <c r="CBI473" s="17"/>
      <c r="CBJ473" s="17"/>
      <c r="CBK473" s="17"/>
      <c r="CBL473" s="17"/>
      <c r="CBM473" s="17"/>
      <c r="CBN473" s="17"/>
      <c r="CBO473" s="17"/>
      <c r="CBP473" s="17"/>
      <c r="CBQ473" s="17"/>
      <c r="CBR473" s="17"/>
      <c r="CBS473" s="17"/>
      <c r="CBT473" s="17"/>
      <c r="CBU473" s="17"/>
      <c r="CBV473" s="17"/>
      <c r="CBW473" s="17"/>
      <c r="CBX473" s="17"/>
      <c r="CBY473" s="17"/>
      <c r="CBZ473" s="17"/>
      <c r="CCA473" s="17"/>
      <c r="CCB473" s="17"/>
      <c r="CCC473" s="17"/>
      <c r="CCD473" s="17"/>
      <c r="CCE473" s="17"/>
      <c r="CCF473" s="17"/>
      <c r="CCG473" s="17"/>
      <c r="CCH473" s="17"/>
      <c r="CCI473" s="17"/>
      <c r="CCJ473" s="17"/>
      <c r="CCK473" s="17"/>
      <c r="CCL473" s="17"/>
      <c r="CCM473" s="17"/>
      <c r="CCN473" s="17"/>
      <c r="CCO473" s="17"/>
      <c r="CCP473" s="17"/>
      <c r="CCQ473" s="17"/>
      <c r="CCR473" s="17"/>
      <c r="CCS473" s="17"/>
      <c r="CCT473" s="17"/>
      <c r="CCU473" s="17"/>
      <c r="CCV473" s="17"/>
      <c r="CCW473" s="17"/>
      <c r="CCX473" s="17"/>
      <c r="CCY473" s="17"/>
      <c r="CCZ473" s="17"/>
      <c r="CDA473" s="17"/>
      <c r="CDB473" s="17"/>
      <c r="CDC473" s="17"/>
      <c r="CDD473" s="17"/>
      <c r="CDE473" s="17"/>
      <c r="CDF473" s="17"/>
      <c r="CDG473" s="17"/>
      <c r="CDH473" s="17"/>
      <c r="CDI473" s="17"/>
      <c r="CDJ473" s="17"/>
      <c r="CDK473" s="17"/>
      <c r="CDL473" s="17"/>
      <c r="CDM473" s="17"/>
      <c r="CDN473" s="17"/>
      <c r="CDO473" s="17"/>
      <c r="CDP473" s="17"/>
      <c r="CDQ473" s="17"/>
      <c r="CDR473" s="17"/>
      <c r="CDS473" s="17"/>
      <c r="CDT473" s="17"/>
      <c r="CDU473" s="17"/>
      <c r="CDV473" s="17"/>
      <c r="CDW473" s="17"/>
      <c r="CDX473" s="17"/>
      <c r="CDY473" s="17"/>
      <c r="CDZ473" s="17"/>
      <c r="CEA473" s="17"/>
      <c r="CEB473" s="17"/>
      <c r="CEC473" s="17"/>
      <c r="CED473" s="17"/>
      <c r="CEE473" s="17"/>
      <c r="CEF473" s="17"/>
      <c r="CEG473" s="17"/>
      <c r="CEH473" s="17"/>
      <c r="CEI473" s="17"/>
      <c r="CEJ473" s="17"/>
      <c r="CEK473" s="17"/>
      <c r="CEL473" s="17"/>
      <c r="CEM473" s="17"/>
      <c r="CEN473" s="17"/>
      <c r="CEO473" s="17"/>
      <c r="CEP473" s="17"/>
      <c r="CEQ473" s="17"/>
      <c r="CER473" s="17"/>
      <c r="CES473" s="17"/>
      <c r="CET473" s="17"/>
      <c r="CEU473" s="17"/>
      <c r="CEV473" s="17"/>
      <c r="CEW473" s="17"/>
      <c r="CEX473" s="17"/>
      <c r="CEY473" s="17"/>
      <c r="CEZ473" s="17"/>
      <c r="CFA473" s="17"/>
      <c r="CFB473" s="17"/>
      <c r="CFC473" s="17"/>
      <c r="CFD473" s="17"/>
      <c r="CFE473" s="17"/>
      <c r="CFF473" s="17"/>
      <c r="CFG473" s="17"/>
      <c r="CFH473" s="17"/>
      <c r="CFI473" s="17"/>
      <c r="CFJ473" s="17"/>
      <c r="CFK473" s="17"/>
      <c r="CFL473" s="17"/>
      <c r="CFM473" s="17"/>
      <c r="CFN473" s="17"/>
      <c r="CFO473" s="17"/>
      <c r="CFP473" s="17"/>
      <c r="CFQ473" s="17"/>
      <c r="CFR473" s="17"/>
      <c r="CFS473" s="17"/>
      <c r="CFT473" s="17"/>
      <c r="CFU473" s="17"/>
      <c r="CFV473" s="17"/>
      <c r="CFW473" s="17"/>
      <c r="CFX473" s="17"/>
      <c r="CFY473" s="17"/>
      <c r="CFZ473" s="17"/>
      <c r="CGA473" s="17"/>
      <c r="CGB473" s="17"/>
      <c r="CGC473" s="17"/>
      <c r="CGD473" s="17"/>
      <c r="CGE473" s="17"/>
      <c r="CGF473" s="17"/>
      <c r="CGG473" s="17"/>
      <c r="CGH473" s="17"/>
      <c r="CGI473" s="17"/>
      <c r="CGJ473" s="17"/>
      <c r="CGK473" s="17"/>
      <c r="CGL473" s="17"/>
      <c r="CGM473" s="17"/>
      <c r="CGN473" s="17"/>
      <c r="CGO473" s="17"/>
      <c r="CGP473" s="17"/>
      <c r="CGQ473" s="17"/>
      <c r="CGR473" s="17"/>
      <c r="CGS473" s="17"/>
      <c r="CGT473" s="17"/>
      <c r="CGU473" s="17"/>
      <c r="CGV473" s="17"/>
      <c r="CGW473" s="17"/>
      <c r="CGX473" s="17"/>
      <c r="CGY473" s="17"/>
      <c r="CGZ473" s="17"/>
      <c r="CHA473" s="17"/>
      <c r="CHB473" s="17"/>
      <c r="CHC473" s="17"/>
      <c r="CHD473" s="17"/>
      <c r="CHE473" s="17"/>
      <c r="CHF473" s="17"/>
      <c r="CHG473" s="17"/>
      <c r="CHH473" s="17"/>
      <c r="CHI473" s="17"/>
      <c r="CHJ473" s="17"/>
      <c r="CHK473" s="17"/>
      <c r="CHL473" s="17"/>
      <c r="CHM473" s="17"/>
      <c r="CHN473" s="17"/>
      <c r="CHO473" s="17"/>
      <c r="CHP473" s="17"/>
      <c r="CHQ473" s="17"/>
      <c r="CHR473" s="17"/>
      <c r="CHS473" s="17"/>
      <c r="CHT473" s="17"/>
      <c r="CHU473" s="17"/>
      <c r="CHV473" s="17"/>
      <c r="CHW473" s="17"/>
      <c r="CHX473" s="17"/>
      <c r="CHY473" s="17"/>
      <c r="CHZ473" s="17"/>
      <c r="CIA473" s="17"/>
      <c r="CIB473" s="17"/>
      <c r="CIC473" s="17"/>
      <c r="CID473" s="17"/>
      <c r="CIE473" s="17"/>
      <c r="CIF473" s="17"/>
      <c r="CIG473" s="17"/>
      <c r="CIH473" s="17"/>
      <c r="CII473" s="17"/>
      <c r="CIJ473" s="17"/>
      <c r="CIK473" s="17"/>
      <c r="CIL473" s="17"/>
      <c r="CIM473" s="17"/>
      <c r="CIN473" s="17"/>
      <c r="CIO473" s="17"/>
      <c r="CIP473" s="17"/>
      <c r="CIQ473" s="17"/>
      <c r="CIR473" s="17"/>
      <c r="CIS473" s="17"/>
      <c r="CIT473" s="17"/>
      <c r="CIU473" s="17"/>
      <c r="CIV473" s="17"/>
      <c r="CIW473" s="17"/>
      <c r="CIX473" s="17"/>
      <c r="CIY473" s="17"/>
      <c r="CIZ473" s="17"/>
      <c r="CJA473" s="17"/>
      <c r="CJB473" s="17"/>
      <c r="CJC473" s="17"/>
      <c r="CJD473" s="17"/>
      <c r="CJE473" s="17"/>
      <c r="CJF473" s="17"/>
      <c r="CJG473" s="17"/>
      <c r="CJH473" s="17"/>
      <c r="CJI473" s="17"/>
      <c r="CJJ473" s="17"/>
      <c r="CJK473" s="17"/>
      <c r="CJL473" s="17"/>
      <c r="CJM473" s="17"/>
      <c r="CJN473" s="17"/>
      <c r="CJO473" s="17"/>
      <c r="CJP473" s="17"/>
      <c r="CJQ473" s="17"/>
      <c r="CJR473" s="17"/>
      <c r="CJS473" s="17"/>
      <c r="CJT473" s="17"/>
      <c r="CJU473" s="17"/>
      <c r="CJV473" s="17"/>
      <c r="CJW473" s="17"/>
      <c r="CJX473" s="17"/>
      <c r="CJY473" s="17"/>
      <c r="CJZ473" s="17"/>
      <c r="CKA473" s="17"/>
      <c r="CKB473" s="17"/>
      <c r="CKC473" s="17"/>
      <c r="CKD473" s="17"/>
      <c r="CKE473" s="17"/>
      <c r="CKF473" s="17"/>
      <c r="CKG473" s="17"/>
      <c r="CKH473" s="17"/>
      <c r="CKI473" s="17"/>
      <c r="CKJ473" s="17"/>
      <c r="CKK473" s="17"/>
      <c r="CKL473" s="17"/>
      <c r="CKM473" s="17"/>
      <c r="CKN473" s="17"/>
      <c r="CKO473" s="17"/>
      <c r="CKP473" s="17"/>
      <c r="CKQ473" s="17"/>
      <c r="CKR473" s="17"/>
      <c r="CKS473" s="17"/>
      <c r="CKT473" s="17"/>
      <c r="CKU473" s="17"/>
      <c r="CKV473" s="17"/>
      <c r="CKW473" s="17"/>
      <c r="CKX473" s="17"/>
      <c r="CKY473" s="17"/>
      <c r="CKZ473" s="17"/>
      <c r="CLA473" s="17"/>
      <c r="CLB473" s="17"/>
      <c r="CLC473" s="17"/>
      <c r="CLD473" s="17"/>
      <c r="CLE473" s="17"/>
      <c r="CLF473" s="17"/>
      <c r="CLG473" s="17"/>
      <c r="CLH473" s="17"/>
      <c r="CLI473" s="17"/>
      <c r="CLJ473" s="17"/>
      <c r="CLK473" s="17"/>
      <c r="CLL473" s="17"/>
      <c r="CLM473" s="17"/>
      <c r="CLN473" s="17"/>
      <c r="CLO473" s="17"/>
      <c r="CLP473" s="17"/>
      <c r="CLQ473" s="17"/>
      <c r="CLR473" s="17"/>
      <c r="CLS473" s="17"/>
      <c r="CLT473" s="17"/>
      <c r="CLU473" s="17"/>
      <c r="CLV473" s="17"/>
      <c r="CLW473" s="17"/>
      <c r="CLX473" s="17"/>
      <c r="CLY473" s="17"/>
      <c r="CLZ473" s="17"/>
      <c r="CMA473" s="17"/>
      <c r="CMB473" s="17"/>
      <c r="CMC473" s="17"/>
      <c r="CMD473" s="17"/>
      <c r="CME473" s="17"/>
      <c r="CMF473" s="17"/>
      <c r="CMG473" s="17"/>
      <c r="CMH473" s="17"/>
      <c r="CMI473" s="17"/>
      <c r="CMJ473" s="17"/>
      <c r="CMK473" s="17"/>
      <c r="CML473" s="17"/>
      <c r="CMM473" s="17"/>
      <c r="CMN473" s="17"/>
      <c r="CMO473" s="17"/>
      <c r="CMP473" s="17"/>
      <c r="CMQ473" s="17"/>
      <c r="CMR473" s="17"/>
      <c r="CMS473" s="17"/>
      <c r="CMT473" s="17"/>
      <c r="CMU473" s="17"/>
      <c r="CMV473" s="17"/>
      <c r="CMW473" s="17"/>
      <c r="CMX473" s="17"/>
      <c r="CMY473" s="17"/>
      <c r="CMZ473" s="17"/>
      <c r="CNA473" s="17"/>
      <c r="CNB473" s="17"/>
      <c r="CNC473" s="17"/>
      <c r="CND473" s="17"/>
      <c r="CNE473" s="17"/>
      <c r="CNF473" s="17"/>
      <c r="CNG473" s="17"/>
      <c r="CNH473" s="17"/>
      <c r="CNI473" s="17"/>
      <c r="CNJ473" s="17"/>
      <c r="CNK473" s="17"/>
      <c r="CNL473" s="17"/>
      <c r="CNM473" s="17"/>
      <c r="CNN473" s="17"/>
      <c r="CNO473" s="17"/>
      <c r="CNP473" s="17"/>
      <c r="CNQ473" s="17"/>
      <c r="CNR473" s="17"/>
      <c r="CNS473" s="17"/>
      <c r="CNT473" s="17"/>
      <c r="CNU473" s="17"/>
      <c r="CNV473" s="17"/>
      <c r="CNW473" s="17"/>
      <c r="CNX473" s="17"/>
      <c r="CNY473" s="17"/>
      <c r="CNZ473" s="17"/>
      <c r="COA473" s="17"/>
      <c r="COB473" s="17"/>
      <c r="COC473" s="17"/>
      <c r="COD473" s="17"/>
      <c r="COE473" s="17"/>
      <c r="COF473" s="17"/>
      <c r="COG473" s="17"/>
      <c r="COH473" s="17"/>
      <c r="COI473" s="17"/>
      <c r="COJ473" s="17"/>
      <c r="COK473" s="17"/>
      <c r="COL473" s="17"/>
      <c r="COM473" s="17"/>
      <c r="CON473" s="17"/>
      <c r="COO473" s="17"/>
      <c r="COP473" s="17"/>
      <c r="COQ473" s="17"/>
      <c r="COR473" s="17"/>
      <c r="COS473" s="17"/>
      <c r="COT473" s="17"/>
      <c r="COU473" s="17"/>
      <c r="COV473" s="17"/>
      <c r="COW473" s="17"/>
      <c r="COX473" s="17"/>
      <c r="COY473" s="17"/>
      <c r="COZ473" s="17"/>
      <c r="CPA473" s="17"/>
      <c r="CPB473" s="17"/>
      <c r="CPC473" s="17"/>
      <c r="CPD473" s="17"/>
      <c r="CPE473" s="17"/>
      <c r="CPF473" s="17"/>
      <c r="CPG473" s="17"/>
      <c r="CPH473" s="17"/>
      <c r="CPI473" s="17"/>
      <c r="CPJ473" s="17"/>
      <c r="CPK473" s="17"/>
      <c r="CPL473" s="17"/>
      <c r="CPM473" s="17"/>
      <c r="CPN473" s="17"/>
      <c r="CPO473" s="17"/>
      <c r="CPP473" s="17"/>
      <c r="CPQ473" s="17"/>
      <c r="CPR473" s="17"/>
      <c r="CPS473" s="17"/>
      <c r="CPT473" s="17"/>
      <c r="CPU473" s="17"/>
      <c r="CPV473" s="17"/>
      <c r="CPW473" s="17"/>
      <c r="CPX473" s="17"/>
      <c r="CPY473" s="17"/>
      <c r="CPZ473" s="17"/>
      <c r="CQA473" s="17"/>
      <c r="CQB473" s="17"/>
      <c r="CQC473" s="17"/>
      <c r="CQD473" s="17"/>
      <c r="CQE473" s="17"/>
      <c r="CQF473" s="17"/>
      <c r="CQG473" s="17"/>
      <c r="CQH473" s="17"/>
      <c r="CQI473" s="17"/>
      <c r="CQJ473" s="17"/>
      <c r="CQK473" s="17"/>
      <c r="CQL473" s="17"/>
      <c r="CQM473" s="17"/>
      <c r="CQN473" s="17"/>
      <c r="CQO473" s="17"/>
      <c r="CQP473" s="17"/>
      <c r="CQQ473" s="17"/>
      <c r="CQR473" s="17"/>
      <c r="CQS473" s="17"/>
      <c r="CQT473" s="17"/>
      <c r="CQU473" s="17"/>
      <c r="CQV473" s="17"/>
      <c r="CQW473" s="17"/>
      <c r="CQX473" s="17"/>
      <c r="CQY473" s="17"/>
      <c r="CQZ473" s="17"/>
      <c r="CRA473" s="17"/>
      <c r="CRB473" s="17"/>
      <c r="CRC473" s="17"/>
      <c r="CRD473" s="17"/>
      <c r="CRE473" s="17"/>
      <c r="CRF473" s="17"/>
      <c r="CRG473" s="17"/>
      <c r="CRH473" s="17"/>
      <c r="CRI473" s="17"/>
      <c r="CRJ473" s="17"/>
      <c r="CRK473" s="17"/>
      <c r="CRL473" s="17"/>
      <c r="CRM473" s="17"/>
      <c r="CRN473" s="17"/>
      <c r="CRO473" s="17"/>
      <c r="CRP473" s="17"/>
      <c r="CRQ473" s="17"/>
      <c r="CRR473" s="17"/>
      <c r="CRS473" s="17"/>
      <c r="CRT473" s="17"/>
      <c r="CRU473" s="17"/>
      <c r="CRV473" s="17"/>
      <c r="CRW473" s="17"/>
      <c r="CRX473" s="17"/>
      <c r="CRY473" s="17"/>
      <c r="CRZ473" s="17"/>
      <c r="CSA473" s="17"/>
      <c r="CSB473" s="17"/>
      <c r="CSC473" s="17"/>
      <c r="CSD473" s="17"/>
      <c r="CSE473" s="17"/>
      <c r="CSF473" s="17"/>
      <c r="CSG473" s="17"/>
      <c r="CSH473" s="17"/>
      <c r="CSI473" s="17"/>
      <c r="CSJ473" s="17"/>
      <c r="CSK473" s="17"/>
      <c r="CSL473" s="17"/>
      <c r="CSM473" s="17"/>
      <c r="CSN473" s="17"/>
      <c r="CSO473" s="17"/>
      <c r="CSP473" s="17"/>
      <c r="CSQ473" s="17"/>
      <c r="CSR473" s="17"/>
      <c r="CSS473" s="17"/>
      <c r="CST473" s="17"/>
      <c r="CSU473" s="17"/>
      <c r="CSV473" s="17"/>
      <c r="CSW473" s="17"/>
      <c r="CSX473" s="17"/>
      <c r="CSY473" s="17"/>
      <c r="CSZ473" s="17"/>
      <c r="CTA473" s="17"/>
      <c r="CTB473" s="17"/>
      <c r="CTC473" s="17"/>
      <c r="CTD473" s="17"/>
      <c r="CTE473" s="17"/>
      <c r="CTF473" s="17"/>
      <c r="CTG473" s="17"/>
      <c r="CTH473" s="17"/>
      <c r="CTI473" s="17"/>
      <c r="CTJ473" s="17"/>
      <c r="CTK473" s="17"/>
      <c r="CTL473" s="17"/>
      <c r="CTM473" s="17"/>
      <c r="CTN473" s="17"/>
      <c r="CTO473" s="17"/>
      <c r="CTP473" s="17"/>
      <c r="CTQ473" s="17"/>
      <c r="CTR473" s="17"/>
      <c r="CTS473" s="17"/>
      <c r="CTT473" s="17"/>
      <c r="CTU473" s="17"/>
      <c r="CTV473" s="17"/>
      <c r="CTW473" s="17"/>
      <c r="CTX473" s="17"/>
      <c r="CTY473" s="17"/>
      <c r="CTZ473" s="17"/>
      <c r="CUA473" s="17"/>
      <c r="CUB473" s="17"/>
      <c r="CUC473" s="17"/>
      <c r="CUD473" s="17"/>
      <c r="CUE473" s="17"/>
      <c r="CUF473" s="17"/>
      <c r="CUG473" s="17"/>
      <c r="CUH473" s="17"/>
      <c r="CUI473" s="17"/>
      <c r="CUJ473" s="17"/>
      <c r="CUK473" s="17"/>
      <c r="CUL473" s="17"/>
      <c r="CUM473" s="17"/>
      <c r="CUN473" s="17"/>
      <c r="CUO473" s="17"/>
      <c r="CUP473" s="17"/>
      <c r="CUQ473" s="17"/>
      <c r="CUR473" s="17"/>
      <c r="CUS473" s="17"/>
      <c r="CUT473" s="17"/>
      <c r="CUU473" s="17"/>
      <c r="CUV473" s="17"/>
      <c r="CUW473" s="17"/>
      <c r="CUX473" s="17"/>
      <c r="CUY473" s="17"/>
      <c r="CUZ473" s="17"/>
      <c r="CVA473" s="17"/>
      <c r="CVB473" s="17"/>
      <c r="CVC473" s="17"/>
      <c r="CVD473" s="17"/>
      <c r="CVE473" s="17"/>
      <c r="CVF473" s="17"/>
      <c r="CVG473" s="17"/>
      <c r="CVH473" s="17"/>
      <c r="CVI473" s="17"/>
      <c r="CVJ473" s="17"/>
      <c r="CVK473" s="17"/>
      <c r="CVL473" s="17"/>
      <c r="CVM473" s="17"/>
      <c r="CVN473" s="17"/>
      <c r="CVO473" s="17"/>
      <c r="CVP473" s="17"/>
      <c r="CVQ473" s="17"/>
      <c r="CVR473" s="17"/>
      <c r="CVS473" s="17"/>
      <c r="CVT473" s="17"/>
      <c r="CVU473" s="17"/>
      <c r="CVV473" s="17"/>
      <c r="CVW473" s="17"/>
      <c r="CVX473" s="17"/>
      <c r="CVY473" s="17"/>
      <c r="CVZ473" s="17"/>
      <c r="CWA473" s="17"/>
      <c r="CWB473" s="17"/>
      <c r="CWC473" s="17"/>
      <c r="CWD473" s="17"/>
      <c r="CWE473" s="17"/>
      <c r="CWF473" s="17"/>
      <c r="CWG473" s="17"/>
      <c r="CWH473" s="17"/>
      <c r="CWI473" s="17"/>
      <c r="CWJ473" s="17"/>
      <c r="CWK473" s="17"/>
      <c r="CWL473" s="17"/>
      <c r="CWM473" s="17"/>
      <c r="CWN473" s="17"/>
      <c r="CWO473" s="17"/>
      <c r="CWP473" s="17"/>
      <c r="CWQ473" s="17"/>
      <c r="CWR473" s="17"/>
      <c r="CWS473" s="17"/>
      <c r="CWT473" s="17"/>
      <c r="CWU473" s="17"/>
      <c r="CWV473" s="17"/>
      <c r="CWW473" s="17"/>
      <c r="CWX473" s="17"/>
      <c r="CWY473" s="17"/>
      <c r="CWZ473" s="17"/>
      <c r="CXA473" s="17"/>
      <c r="CXB473" s="17"/>
      <c r="CXC473" s="17"/>
      <c r="CXD473" s="17"/>
      <c r="CXE473" s="17"/>
      <c r="CXF473" s="17"/>
      <c r="CXG473" s="17"/>
      <c r="CXH473" s="17"/>
      <c r="CXI473" s="17"/>
      <c r="CXJ473" s="17"/>
      <c r="CXK473" s="17"/>
      <c r="CXL473" s="17"/>
      <c r="CXM473" s="17"/>
      <c r="CXN473" s="17"/>
      <c r="CXO473" s="17"/>
      <c r="CXP473" s="17"/>
      <c r="CXQ473" s="17"/>
      <c r="CXR473" s="17"/>
      <c r="CXS473" s="17"/>
      <c r="CXT473" s="17"/>
      <c r="CXU473" s="17"/>
      <c r="CXV473" s="17"/>
      <c r="CXW473" s="17"/>
      <c r="CXX473" s="17"/>
      <c r="CXY473" s="17"/>
      <c r="CXZ473" s="17"/>
      <c r="CYA473" s="17"/>
      <c r="CYB473" s="17"/>
      <c r="CYC473" s="17"/>
      <c r="CYD473" s="17"/>
      <c r="CYE473" s="17"/>
      <c r="CYF473" s="17"/>
      <c r="CYG473" s="17"/>
      <c r="CYH473" s="17"/>
      <c r="CYI473" s="17"/>
      <c r="CYJ473" s="17"/>
      <c r="CYK473" s="17"/>
      <c r="CYL473" s="17"/>
      <c r="CYM473" s="17"/>
      <c r="CYN473" s="17"/>
      <c r="CYO473" s="17"/>
      <c r="CYP473" s="17"/>
      <c r="CYQ473" s="17"/>
      <c r="CYR473" s="17"/>
      <c r="CYS473" s="17"/>
      <c r="CYT473" s="17"/>
      <c r="CYU473" s="17"/>
      <c r="CYV473" s="17"/>
      <c r="CYW473" s="17"/>
      <c r="CYX473" s="17"/>
      <c r="CYY473" s="17"/>
      <c r="CYZ473" s="17"/>
      <c r="CZA473" s="17"/>
      <c r="CZB473" s="17"/>
      <c r="CZC473" s="17"/>
      <c r="CZD473" s="17"/>
      <c r="CZE473" s="17"/>
      <c r="CZF473" s="17"/>
      <c r="CZG473" s="17"/>
      <c r="CZH473" s="17"/>
      <c r="CZI473" s="17"/>
      <c r="CZJ473" s="17"/>
      <c r="CZK473" s="17"/>
      <c r="CZL473" s="17"/>
      <c r="CZM473" s="17"/>
      <c r="CZN473" s="17"/>
      <c r="CZO473" s="17"/>
      <c r="CZP473" s="17"/>
      <c r="CZQ473" s="17"/>
      <c r="CZR473" s="17"/>
      <c r="CZS473" s="17"/>
      <c r="CZT473" s="17"/>
      <c r="CZU473" s="17"/>
      <c r="CZV473" s="17"/>
      <c r="CZW473" s="17"/>
      <c r="CZX473" s="17"/>
      <c r="CZY473" s="17"/>
      <c r="CZZ473" s="17"/>
      <c r="DAA473" s="17"/>
      <c r="DAB473" s="17"/>
      <c r="DAC473" s="17"/>
      <c r="DAD473" s="17"/>
      <c r="DAE473" s="17"/>
      <c r="DAF473" s="17"/>
      <c r="DAG473" s="17"/>
      <c r="DAH473" s="17"/>
      <c r="DAI473" s="17"/>
      <c r="DAJ473" s="17"/>
      <c r="DAK473" s="17"/>
      <c r="DAL473" s="17"/>
      <c r="DAM473" s="17"/>
      <c r="DAN473" s="17"/>
      <c r="DAO473" s="17"/>
      <c r="DAP473" s="17"/>
      <c r="DAQ473" s="17"/>
      <c r="DAR473" s="17"/>
      <c r="DAS473" s="17"/>
      <c r="DAT473" s="17"/>
      <c r="DAU473" s="17"/>
      <c r="DAV473" s="17"/>
      <c r="DAW473" s="17"/>
      <c r="DAX473" s="17"/>
      <c r="DAY473" s="17"/>
      <c r="DAZ473" s="17"/>
      <c r="DBA473" s="17"/>
      <c r="DBB473" s="17"/>
      <c r="DBC473" s="17"/>
      <c r="DBD473" s="17"/>
      <c r="DBE473" s="17"/>
      <c r="DBF473" s="17"/>
      <c r="DBG473" s="17"/>
      <c r="DBH473" s="17"/>
      <c r="DBI473" s="17"/>
      <c r="DBJ473" s="17"/>
      <c r="DBK473" s="17"/>
      <c r="DBL473" s="17"/>
      <c r="DBM473" s="17"/>
      <c r="DBN473" s="17"/>
      <c r="DBO473" s="17"/>
      <c r="DBP473" s="17"/>
      <c r="DBQ473" s="17"/>
      <c r="DBR473" s="17"/>
      <c r="DBS473" s="17"/>
      <c r="DBT473" s="17"/>
      <c r="DBU473" s="17"/>
      <c r="DBV473" s="17"/>
      <c r="DBW473" s="17"/>
      <c r="DBX473" s="17"/>
      <c r="DBY473" s="17"/>
      <c r="DBZ473" s="17"/>
      <c r="DCA473" s="17"/>
      <c r="DCB473" s="17"/>
      <c r="DCC473" s="17"/>
      <c r="DCD473" s="17"/>
      <c r="DCE473" s="17"/>
      <c r="DCF473" s="17"/>
      <c r="DCG473" s="17"/>
      <c r="DCH473" s="17"/>
      <c r="DCI473" s="17"/>
      <c r="DCJ473" s="17"/>
      <c r="DCK473" s="17"/>
      <c r="DCL473" s="17"/>
      <c r="DCM473" s="17"/>
      <c r="DCN473" s="17"/>
      <c r="DCO473" s="17"/>
      <c r="DCP473" s="17"/>
      <c r="DCQ473" s="17"/>
      <c r="DCR473" s="17"/>
      <c r="DCS473" s="17"/>
      <c r="DCT473" s="17"/>
      <c r="DCU473" s="17"/>
      <c r="DCV473" s="17"/>
      <c r="DCW473" s="17"/>
      <c r="DCX473" s="17"/>
      <c r="DCY473" s="17"/>
      <c r="DCZ473" s="17"/>
      <c r="DDA473" s="17"/>
      <c r="DDB473" s="17"/>
      <c r="DDC473" s="17"/>
      <c r="DDD473" s="17"/>
      <c r="DDE473" s="17"/>
      <c r="DDF473" s="17"/>
      <c r="DDG473" s="17"/>
      <c r="DDH473" s="17"/>
      <c r="DDI473" s="17"/>
      <c r="DDJ473" s="17"/>
      <c r="DDK473" s="17"/>
      <c r="DDL473" s="17"/>
      <c r="DDM473" s="17"/>
      <c r="DDN473" s="17"/>
      <c r="DDO473" s="17"/>
      <c r="DDP473" s="17"/>
      <c r="DDQ473" s="17"/>
      <c r="DDR473" s="17"/>
      <c r="DDS473" s="17"/>
      <c r="DDT473" s="17"/>
      <c r="DDU473" s="17"/>
      <c r="DDV473" s="17"/>
      <c r="DDW473" s="17"/>
      <c r="DDX473" s="17"/>
      <c r="DDY473" s="17"/>
      <c r="DDZ473" s="17"/>
      <c r="DEA473" s="17"/>
      <c r="DEB473" s="17"/>
      <c r="DEC473" s="17"/>
      <c r="DED473" s="17"/>
      <c r="DEE473" s="17"/>
      <c r="DEF473" s="17"/>
      <c r="DEG473" s="17"/>
      <c r="DEH473" s="17"/>
      <c r="DEI473" s="17"/>
      <c r="DEJ473" s="17"/>
      <c r="DEK473" s="17"/>
      <c r="DEL473" s="17"/>
      <c r="DEM473" s="17"/>
      <c r="DEN473" s="17"/>
      <c r="DEO473" s="17"/>
      <c r="DEP473" s="17"/>
      <c r="DEQ473" s="17"/>
      <c r="DER473" s="17"/>
      <c r="DES473" s="17"/>
      <c r="DET473" s="17"/>
      <c r="DEU473" s="17"/>
      <c r="DEV473" s="17"/>
      <c r="DEW473" s="17"/>
      <c r="DEX473" s="17"/>
      <c r="DEY473" s="17"/>
      <c r="DEZ473" s="17"/>
      <c r="DFA473" s="17"/>
      <c r="DFB473" s="17"/>
      <c r="DFC473" s="17"/>
      <c r="DFD473" s="17"/>
      <c r="DFE473" s="17"/>
      <c r="DFF473" s="17"/>
      <c r="DFG473" s="17"/>
      <c r="DFH473" s="17"/>
      <c r="DFI473" s="17"/>
      <c r="DFJ473" s="17"/>
      <c r="DFK473" s="17"/>
      <c r="DFL473" s="17"/>
      <c r="DFM473" s="17"/>
      <c r="DFN473" s="17"/>
      <c r="DFO473" s="17"/>
      <c r="DFP473" s="17"/>
      <c r="DFQ473" s="17"/>
      <c r="DFR473" s="17"/>
      <c r="DFS473" s="17"/>
      <c r="DFT473" s="17"/>
      <c r="DFU473" s="17"/>
      <c r="DFV473" s="17"/>
      <c r="DFW473" s="17"/>
      <c r="DFX473" s="17"/>
      <c r="DFY473" s="17"/>
      <c r="DFZ473" s="17"/>
      <c r="DGA473" s="17"/>
      <c r="DGB473" s="17"/>
      <c r="DGC473" s="17"/>
      <c r="DGD473" s="17"/>
      <c r="DGE473" s="17"/>
      <c r="DGF473" s="17"/>
      <c r="DGG473" s="17"/>
      <c r="DGH473" s="17"/>
      <c r="DGI473" s="17"/>
      <c r="DGJ473" s="17"/>
      <c r="DGK473" s="17"/>
      <c r="DGL473" s="17"/>
      <c r="DGM473" s="17"/>
      <c r="DGN473" s="17"/>
      <c r="DGO473" s="17"/>
      <c r="DGP473" s="17"/>
      <c r="DGQ473" s="17"/>
      <c r="DGR473" s="17"/>
      <c r="DGS473" s="17"/>
      <c r="DGT473" s="17"/>
      <c r="DGU473" s="17"/>
      <c r="DGV473" s="17"/>
      <c r="DGW473" s="17"/>
      <c r="DGX473" s="17"/>
      <c r="DGY473" s="17"/>
      <c r="DGZ473" s="17"/>
      <c r="DHA473" s="17"/>
      <c r="DHB473" s="17"/>
      <c r="DHC473" s="17"/>
      <c r="DHD473" s="17"/>
      <c r="DHE473" s="17"/>
      <c r="DHF473" s="17"/>
      <c r="DHG473" s="17"/>
      <c r="DHH473" s="17"/>
      <c r="DHI473" s="17"/>
      <c r="DHJ473" s="17"/>
      <c r="DHK473" s="17"/>
      <c r="DHL473" s="17"/>
      <c r="DHM473" s="17"/>
      <c r="DHN473" s="17"/>
      <c r="DHO473" s="17"/>
      <c r="DHP473" s="17"/>
      <c r="DHQ473" s="17"/>
      <c r="DHR473" s="17"/>
      <c r="DHS473" s="17"/>
      <c r="DHT473" s="17"/>
      <c r="DHU473" s="17"/>
      <c r="DHV473" s="17"/>
      <c r="DHW473" s="17"/>
      <c r="DHX473" s="17"/>
      <c r="DHY473" s="17"/>
      <c r="DHZ473" s="17"/>
      <c r="DIA473" s="17"/>
      <c r="DIB473" s="17"/>
      <c r="DIC473" s="17"/>
      <c r="DID473" s="17"/>
      <c r="DIE473" s="17"/>
      <c r="DIF473" s="17"/>
      <c r="DIG473" s="17"/>
      <c r="DIH473" s="17"/>
      <c r="DII473" s="17"/>
      <c r="DIJ473" s="17"/>
      <c r="DIK473" s="17"/>
      <c r="DIL473" s="17"/>
      <c r="DIM473" s="17"/>
      <c r="DIN473" s="17"/>
      <c r="DIO473" s="17"/>
      <c r="DIP473" s="17"/>
      <c r="DIQ473" s="17"/>
      <c r="DIR473" s="17"/>
      <c r="DIS473" s="17"/>
      <c r="DIT473" s="17"/>
      <c r="DIU473" s="17"/>
      <c r="DIV473" s="17"/>
      <c r="DIW473" s="17"/>
      <c r="DIX473" s="17"/>
      <c r="DIY473" s="17"/>
      <c r="DIZ473" s="17"/>
      <c r="DJA473" s="17"/>
      <c r="DJB473" s="17"/>
      <c r="DJC473" s="17"/>
      <c r="DJD473" s="17"/>
      <c r="DJE473" s="17"/>
      <c r="DJF473" s="17"/>
      <c r="DJG473" s="17"/>
      <c r="DJH473" s="17"/>
      <c r="DJI473" s="17"/>
      <c r="DJJ473" s="17"/>
      <c r="DJK473" s="17"/>
      <c r="DJL473" s="17"/>
      <c r="DJM473" s="17"/>
      <c r="DJN473" s="17"/>
      <c r="DJO473" s="17"/>
      <c r="DJP473" s="17"/>
      <c r="DJQ473" s="17"/>
      <c r="DJR473" s="17"/>
      <c r="DJS473" s="17"/>
      <c r="DJT473" s="17"/>
      <c r="DJU473" s="17"/>
      <c r="DJV473" s="17"/>
      <c r="DJW473" s="17"/>
      <c r="DJX473" s="17"/>
      <c r="DJY473" s="17"/>
      <c r="DJZ473" s="17"/>
      <c r="DKA473" s="17"/>
      <c r="DKB473" s="17"/>
      <c r="DKC473" s="17"/>
      <c r="DKD473" s="17"/>
      <c r="DKE473" s="17"/>
      <c r="DKF473" s="17"/>
      <c r="DKG473" s="17"/>
      <c r="DKH473" s="17"/>
      <c r="DKI473" s="17"/>
      <c r="DKJ473" s="17"/>
      <c r="DKK473" s="17"/>
      <c r="DKL473" s="17"/>
      <c r="DKM473" s="17"/>
      <c r="DKN473" s="17"/>
      <c r="DKO473" s="17"/>
      <c r="DKP473" s="17"/>
      <c r="DKQ473" s="17"/>
      <c r="DKR473" s="17"/>
      <c r="DKS473" s="17"/>
      <c r="DKT473" s="17"/>
      <c r="DKU473" s="17"/>
      <c r="DKV473" s="17"/>
      <c r="DKW473" s="17"/>
      <c r="DKX473" s="17"/>
      <c r="DKY473" s="17"/>
      <c r="DKZ473" s="17"/>
      <c r="DLA473" s="17"/>
      <c r="DLB473" s="17"/>
      <c r="DLC473" s="17"/>
      <c r="DLD473" s="17"/>
      <c r="DLE473" s="17"/>
      <c r="DLF473" s="17"/>
      <c r="DLG473" s="17"/>
      <c r="DLH473" s="17"/>
      <c r="DLI473" s="17"/>
      <c r="DLJ473" s="17"/>
      <c r="DLK473" s="17"/>
      <c r="DLL473" s="17"/>
      <c r="DLM473" s="17"/>
      <c r="DLN473" s="17"/>
      <c r="DLO473" s="17"/>
      <c r="DLP473" s="17"/>
      <c r="DLQ473" s="17"/>
      <c r="DLR473" s="17"/>
      <c r="DLS473" s="17"/>
      <c r="DLT473" s="17"/>
      <c r="DLU473" s="17"/>
      <c r="DLV473" s="17"/>
      <c r="DLW473" s="17"/>
      <c r="DLX473" s="17"/>
      <c r="DLY473" s="17"/>
      <c r="DLZ473" s="17"/>
      <c r="DMA473" s="17"/>
      <c r="DMB473" s="17"/>
      <c r="DMC473" s="17"/>
      <c r="DMD473" s="17"/>
      <c r="DME473" s="17"/>
      <c r="DMF473" s="17"/>
      <c r="DMG473" s="17"/>
      <c r="DMH473" s="17"/>
      <c r="DMI473" s="17"/>
      <c r="DMJ473" s="17"/>
      <c r="DMK473" s="17"/>
      <c r="DML473" s="17"/>
      <c r="DMM473" s="17"/>
      <c r="DMN473" s="17"/>
      <c r="DMO473" s="17"/>
      <c r="DMP473" s="17"/>
      <c r="DMQ473" s="17"/>
      <c r="DMR473" s="17"/>
      <c r="DMS473" s="17"/>
      <c r="DMT473" s="17"/>
      <c r="DMU473" s="17"/>
      <c r="DMV473" s="17"/>
      <c r="DMW473" s="17"/>
      <c r="DMX473" s="17"/>
      <c r="DMY473" s="17"/>
      <c r="DMZ473" s="17"/>
      <c r="DNA473" s="17"/>
      <c r="DNB473" s="17"/>
      <c r="DNC473" s="17"/>
      <c r="DND473" s="17"/>
      <c r="DNE473" s="17"/>
      <c r="DNF473" s="17"/>
      <c r="DNG473" s="17"/>
      <c r="DNH473" s="17"/>
      <c r="DNI473" s="17"/>
      <c r="DNJ473" s="17"/>
      <c r="DNK473" s="17"/>
      <c r="DNL473" s="17"/>
      <c r="DNM473" s="17"/>
      <c r="DNN473" s="17"/>
      <c r="DNO473" s="17"/>
      <c r="DNP473" s="17"/>
      <c r="DNQ473" s="17"/>
      <c r="DNR473" s="17"/>
      <c r="DNS473" s="17"/>
      <c r="DNT473" s="17"/>
      <c r="DNU473" s="17"/>
      <c r="DNV473" s="17"/>
      <c r="DNW473" s="17"/>
      <c r="DNX473" s="17"/>
      <c r="DNY473" s="17"/>
      <c r="DNZ473" s="17"/>
      <c r="DOA473" s="17"/>
      <c r="DOB473" s="17"/>
      <c r="DOC473" s="17"/>
      <c r="DOD473" s="17"/>
      <c r="DOE473" s="17"/>
      <c r="DOF473" s="17"/>
      <c r="DOG473" s="17"/>
      <c r="DOH473" s="17"/>
      <c r="DOI473" s="17"/>
      <c r="DOJ473" s="17"/>
      <c r="DOK473" s="17"/>
      <c r="DOL473" s="17"/>
      <c r="DOM473" s="17"/>
      <c r="DON473" s="17"/>
      <c r="DOO473" s="17"/>
      <c r="DOP473" s="17"/>
      <c r="DOQ473" s="17"/>
      <c r="DOR473" s="17"/>
      <c r="DOS473" s="17"/>
      <c r="DOT473" s="17"/>
      <c r="DOU473" s="17"/>
      <c r="DOV473" s="17"/>
      <c r="DOW473" s="17"/>
      <c r="DOX473" s="17"/>
      <c r="DOY473" s="17"/>
      <c r="DOZ473" s="17"/>
      <c r="DPA473" s="17"/>
      <c r="DPB473" s="17"/>
      <c r="DPC473" s="17"/>
      <c r="DPD473" s="17"/>
      <c r="DPE473" s="17"/>
      <c r="DPF473" s="17"/>
      <c r="DPG473" s="17"/>
      <c r="DPH473" s="17"/>
      <c r="DPI473" s="17"/>
      <c r="DPJ473" s="17"/>
      <c r="DPK473" s="17"/>
      <c r="DPL473" s="17"/>
      <c r="DPM473" s="17"/>
      <c r="DPN473" s="17"/>
      <c r="DPO473" s="17"/>
      <c r="DPP473" s="17"/>
      <c r="DPQ473" s="17"/>
      <c r="DPR473" s="17"/>
      <c r="DPS473" s="17"/>
      <c r="DPT473" s="17"/>
      <c r="DPU473" s="17"/>
      <c r="DPV473" s="17"/>
      <c r="DPW473" s="17"/>
      <c r="DPX473" s="17"/>
      <c r="DPY473" s="17"/>
      <c r="DPZ473" s="17"/>
      <c r="DQA473" s="17"/>
      <c r="DQB473" s="17"/>
      <c r="DQC473" s="17"/>
      <c r="DQD473" s="17"/>
      <c r="DQE473" s="17"/>
      <c r="DQF473" s="17"/>
      <c r="DQG473" s="17"/>
      <c r="DQH473" s="17"/>
      <c r="DQI473" s="17"/>
      <c r="DQJ473" s="17"/>
      <c r="DQK473" s="17"/>
      <c r="DQL473" s="17"/>
      <c r="DQM473" s="17"/>
      <c r="DQN473" s="17"/>
      <c r="DQO473" s="17"/>
      <c r="DQP473" s="17"/>
      <c r="DQQ473" s="17"/>
      <c r="DQR473" s="17"/>
      <c r="DQS473" s="17"/>
      <c r="DQT473" s="17"/>
      <c r="DQU473" s="17"/>
      <c r="DQV473" s="17"/>
      <c r="DQW473" s="17"/>
      <c r="DQX473" s="17"/>
      <c r="DQY473" s="17"/>
      <c r="DQZ473" s="17"/>
      <c r="DRA473" s="17"/>
      <c r="DRB473" s="17"/>
      <c r="DRC473" s="17"/>
      <c r="DRD473" s="17"/>
      <c r="DRE473" s="17"/>
      <c r="DRF473" s="17"/>
      <c r="DRG473" s="17"/>
      <c r="DRH473" s="17"/>
      <c r="DRI473" s="17"/>
      <c r="DRJ473" s="17"/>
      <c r="DRK473" s="17"/>
      <c r="DRL473" s="17"/>
      <c r="DRM473" s="17"/>
      <c r="DRN473" s="17"/>
      <c r="DRO473" s="17"/>
      <c r="DRP473" s="17"/>
      <c r="DRQ473" s="17"/>
      <c r="DRR473" s="17"/>
      <c r="DRS473" s="17"/>
      <c r="DRT473" s="17"/>
      <c r="DRU473" s="17"/>
      <c r="DRV473" s="17"/>
      <c r="DRW473" s="17"/>
      <c r="DRX473" s="17"/>
      <c r="DRY473" s="17"/>
      <c r="DRZ473" s="17"/>
      <c r="DSA473" s="17"/>
      <c r="DSB473" s="17"/>
      <c r="DSC473" s="17"/>
      <c r="DSD473" s="17"/>
      <c r="DSE473" s="17"/>
      <c r="DSF473" s="17"/>
      <c r="DSG473" s="17"/>
      <c r="DSH473" s="17"/>
      <c r="DSI473" s="17"/>
      <c r="DSJ473" s="17"/>
      <c r="DSK473" s="17"/>
      <c r="DSL473" s="17"/>
      <c r="DSM473" s="17"/>
      <c r="DSN473" s="17"/>
      <c r="DSO473" s="17"/>
      <c r="DSP473" s="17"/>
      <c r="DSQ473" s="17"/>
      <c r="DSR473" s="17"/>
      <c r="DSS473" s="17"/>
      <c r="DST473" s="17"/>
      <c r="DSU473" s="17"/>
      <c r="DSV473" s="17"/>
      <c r="DSW473" s="17"/>
      <c r="DSX473" s="17"/>
      <c r="DSY473" s="17"/>
      <c r="DSZ473" s="17"/>
      <c r="DTA473" s="17"/>
      <c r="DTB473" s="17"/>
      <c r="DTC473" s="17"/>
      <c r="DTD473" s="17"/>
      <c r="DTE473" s="17"/>
      <c r="DTF473" s="17"/>
      <c r="DTG473" s="17"/>
      <c r="DTH473" s="17"/>
      <c r="DTI473" s="17"/>
      <c r="DTJ473" s="17"/>
      <c r="DTK473" s="17"/>
      <c r="DTL473" s="17"/>
      <c r="DTM473" s="17"/>
      <c r="DTN473" s="17"/>
      <c r="DTO473" s="17"/>
      <c r="DTP473" s="17"/>
      <c r="DTQ473" s="17"/>
      <c r="DTR473" s="17"/>
      <c r="DTS473" s="17"/>
      <c r="DTT473" s="17"/>
      <c r="DTU473" s="17"/>
      <c r="DTV473" s="17"/>
      <c r="DTW473" s="17"/>
      <c r="DTX473" s="17"/>
      <c r="DTY473" s="17"/>
      <c r="DTZ473" s="17"/>
      <c r="DUA473" s="17"/>
      <c r="DUB473" s="17"/>
      <c r="DUC473" s="17"/>
      <c r="DUD473" s="17"/>
      <c r="DUE473" s="17"/>
      <c r="DUF473" s="17"/>
      <c r="DUG473" s="17"/>
      <c r="DUH473" s="17"/>
      <c r="DUI473" s="17"/>
      <c r="DUJ473" s="17"/>
      <c r="DUK473" s="17"/>
      <c r="DUL473" s="17"/>
      <c r="DUM473" s="17"/>
      <c r="DUN473" s="17"/>
      <c r="DUO473" s="17"/>
      <c r="DUP473" s="17"/>
      <c r="DUQ473" s="17"/>
      <c r="DUR473" s="17"/>
      <c r="DUS473" s="17"/>
      <c r="DUT473" s="17"/>
      <c r="DUU473" s="17"/>
      <c r="DUV473" s="17"/>
      <c r="DUW473" s="17"/>
      <c r="DUX473" s="17"/>
      <c r="DUY473" s="17"/>
      <c r="DUZ473" s="17"/>
      <c r="DVA473" s="17"/>
      <c r="DVB473" s="17"/>
      <c r="DVC473" s="17"/>
      <c r="DVD473" s="17"/>
      <c r="DVE473" s="17"/>
      <c r="DVF473" s="17"/>
      <c r="DVG473" s="17"/>
      <c r="DVH473" s="17"/>
      <c r="DVI473" s="17"/>
      <c r="DVJ473" s="17"/>
      <c r="DVK473" s="17"/>
      <c r="DVL473" s="17"/>
      <c r="DVM473" s="17"/>
      <c r="DVN473" s="17"/>
      <c r="DVO473" s="17"/>
      <c r="DVP473" s="17"/>
      <c r="DVQ473" s="17"/>
      <c r="DVR473" s="17"/>
      <c r="DVS473" s="17"/>
      <c r="DVT473" s="17"/>
      <c r="DVU473" s="17"/>
      <c r="DVV473" s="17"/>
      <c r="DVW473" s="17"/>
      <c r="DVX473" s="17"/>
      <c r="DVY473" s="17"/>
      <c r="DVZ473" s="17"/>
      <c r="DWA473" s="17"/>
      <c r="DWB473" s="17"/>
      <c r="DWC473" s="17"/>
      <c r="DWD473" s="17"/>
      <c r="DWE473" s="17"/>
      <c r="DWF473" s="17"/>
      <c r="DWG473" s="17"/>
      <c r="DWH473" s="17"/>
      <c r="DWI473" s="17"/>
      <c r="DWJ473" s="17"/>
      <c r="DWK473" s="17"/>
      <c r="DWL473" s="17"/>
      <c r="DWM473" s="17"/>
      <c r="DWN473" s="17"/>
      <c r="DWO473" s="17"/>
      <c r="DWP473" s="17"/>
      <c r="DWQ473" s="17"/>
      <c r="DWR473" s="17"/>
      <c r="DWS473" s="17"/>
      <c r="DWT473" s="17"/>
      <c r="DWU473" s="17"/>
      <c r="DWV473" s="17"/>
      <c r="DWW473" s="17"/>
      <c r="DWX473" s="17"/>
      <c r="DWY473" s="17"/>
      <c r="DWZ473" s="17"/>
      <c r="DXA473" s="17"/>
      <c r="DXB473" s="17"/>
      <c r="DXC473" s="17"/>
      <c r="DXD473" s="17"/>
      <c r="DXE473" s="17"/>
      <c r="DXF473" s="17"/>
      <c r="DXG473" s="17"/>
      <c r="DXH473" s="17"/>
      <c r="DXI473" s="17"/>
      <c r="DXJ473" s="17"/>
      <c r="DXK473" s="17"/>
      <c r="DXL473" s="17"/>
      <c r="DXM473" s="17"/>
      <c r="DXN473" s="17"/>
      <c r="DXO473" s="17"/>
      <c r="DXP473" s="17"/>
      <c r="DXQ473" s="17"/>
      <c r="DXR473" s="17"/>
      <c r="DXS473" s="17"/>
      <c r="DXT473" s="17"/>
      <c r="DXU473" s="17"/>
      <c r="DXV473" s="17"/>
      <c r="DXW473" s="17"/>
      <c r="DXX473" s="17"/>
      <c r="DXY473" s="17"/>
      <c r="DXZ473" s="17"/>
      <c r="DYA473" s="17"/>
      <c r="DYB473" s="17"/>
      <c r="DYC473" s="17"/>
      <c r="DYD473" s="17"/>
      <c r="DYE473" s="17"/>
      <c r="DYF473" s="17"/>
      <c r="DYG473" s="17"/>
      <c r="DYH473" s="17"/>
      <c r="DYI473" s="17"/>
      <c r="DYJ473" s="17"/>
      <c r="DYK473" s="17"/>
      <c r="DYL473" s="17"/>
      <c r="DYM473" s="17"/>
      <c r="DYN473" s="17"/>
      <c r="DYO473" s="17"/>
      <c r="DYP473" s="17"/>
      <c r="DYQ473" s="17"/>
      <c r="DYR473" s="17"/>
      <c r="DYS473" s="17"/>
      <c r="DYT473" s="17"/>
      <c r="DYU473" s="17"/>
      <c r="DYV473" s="17"/>
      <c r="DYW473" s="17"/>
      <c r="DYX473" s="17"/>
      <c r="DYY473" s="17"/>
      <c r="DYZ473" s="17"/>
      <c r="DZA473" s="17"/>
      <c r="DZB473" s="17"/>
      <c r="DZC473" s="17"/>
      <c r="DZD473" s="17"/>
      <c r="DZE473" s="17"/>
      <c r="DZF473" s="17"/>
      <c r="DZG473" s="17"/>
      <c r="DZH473" s="17"/>
      <c r="DZI473" s="17"/>
      <c r="DZJ473" s="17"/>
      <c r="DZK473" s="17"/>
      <c r="DZL473" s="17"/>
      <c r="DZM473" s="17"/>
      <c r="DZN473" s="17"/>
      <c r="DZO473" s="17"/>
      <c r="DZP473" s="17"/>
      <c r="DZQ473" s="17"/>
      <c r="DZR473" s="17"/>
      <c r="DZS473" s="17"/>
      <c r="DZT473" s="17"/>
      <c r="DZU473" s="17"/>
      <c r="DZV473" s="17"/>
      <c r="DZW473" s="17"/>
      <c r="DZX473" s="17"/>
      <c r="DZY473" s="17"/>
      <c r="DZZ473" s="17"/>
      <c r="EAA473" s="17"/>
      <c r="EAB473" s="17"/>
      <c r="EAC473" s="17"/>
      <c r="EAD473" s="17"/>
      <c r="EAE473" s="17"/>
      <c r="EAF473" s="17"/>
      <c r="EAG473" s="17"/>
      <c r="EAH473" s="17"/>
      <c r="EAI473" s="17"/>
      <c r="EAJ473" s="17"/>
      <c r="EAK473" s="17"/>
      <c r="EAL473" s="17"/>
      <c r="EAM473" s="17"/>
      <c r="EAN473" s="17"/>
      <c r="EAO473" s="17"/>
      <c r="EAP473" s="17"/>
      <c r="EAQ473" s="17"/>
      <c r="EAR473" s="17"/>
      <c r="EAS473" s="17"/>
      <c r="EAT473" s="17"/>
      <c r="EAU473" s="17"/>
      <c r="EAV473" s="17"/>
      <c r="EAW473" s="17"/>
      <c r="EAX473" s="17"/>
      <c r="EAY473" s="17"/>
      <c r="EAZ473" s="17"/>
      <c r="EBA473" s="17"/>
      <c r="EBB473" s="17"/>
      <c r="EBC473" s="17"/>
      <c r="EBD473" s="17"/>
      <c r="EBE473" s="17"/>
      <c r="EBF473" s="17"/>
      <c r="EBG473" s="17"/>
      <c r="EBH473" s="17"/>
      <c r="EBI473" s="17"/>
      <c r="EBJ473" s="17"/>
      <c r="EBK473" s="17"/>
      <c r="EBL473" s="17"/>
      <c r="EBM473" s="17"/>
      <c r="EBN473" s="17"/>
      <c r="EBO473" s="17"/>
      <c r="EBP473" s="17"/>
      <c r="EBQ473" s="17"/>
      <c r="EBR473" s="17"/>
      <c r="EBS473" s="17"/>
      <c r="EBT473" s="17"/>
      <c r="EBU473" s="17"/>
      <c r="EBV473" s="17"/>
      <c r="EBW473" s="17"/>
      <c r="EBX473" s="17"/>
      <c r="EBY473" s="17"/>
      <c r="EBZ473" s="17"/>
      <c r="ECA473" s="17"/>
      <c r="ECB473" s="17"/>
      <c r="ECC473" s="17"/>
      <c r="ECD473" s="17"/>
      <c r="ECE473" s="17"/>
      <c r="ECF473" s="17"/>
      <c r="ECG473" s="17"/>
      <c r="ECH473" s="17"/>
      <c r="ECI473" s="17"/>
      <c r="ECJ473" s="17"/>
      <c r="ECK473" s="17"/>
      <c r="ECL473" s="17"/>
      <c r="ECM473" s="17"/>
      <c r="ECN473" s="17"/>
      <c r="ECO473" s="17"/>
      <c r="ECP473" s="17"/>
      <c r="ECQ473" s="17"/>
      <c r="ECR473" s="17"/>
      <c r="ECS473" s="17"/>
      <c r="ECT473" s="17"/>
      <c r="ECU473" s="17"/>
      <c r="ECV473" s="17"/>
      <c r="ECW473" s="17"/>
      <c r="ECX473" s="17"/>
      <c r="ECY473" s="17"/>
      <c r="ECZ473" s="17"/>
      <c r="EDA473" s="17"/>
      <c r="EDB473" s="17"/>
      <c r="EDC473" s="17"/>
      <c r="EDD473" s="17"/>
      <c r="EDE473" s="17"/>
      <c r="EDF473" s="17"/>
      <c r="EDG473" s="17"/>
      <c r="EDH473" s="17"/>
      <c r="EDI473" s="17"/>
      <c r="EDJ473" s="17"/>
      <c r="EDK473" s="17"/>
      <c r="EDL473" s="17"/>
      <c r="EDM473" s="17"/>
      <c r="EDN473" s="17"/>
      <c r="EDO473" s="17"/>
      <c r="EDP473" s="17"/>
      <c r="EDQ473" s="17"/>
      <c r="EDR473" s="17"/>
      <c r="EDS473" s="17"/>
      <c r="EDT473" s="17"/>
      <c r="EDU473" s="17"/>
      <c r="EDV473" s="17"/>
      <c r="EDW473" s="17"/>
      <c r="EDX473" s="17"/>
      <c r="EDY473" s="17"/>
      <c r="EDZ473" s="17"/>
      <c r="EEA473" s="17"/>
      <c r="EEB473" s="17"/>
      <c r="EEC473" s="17"/>
      <c r="EED473" s="17"/>
      <c r="EEE473" s="17"/>
      <c r="EEF473" s="17"/>
      <c r="EEG473" s="17"/>
      <c r="EEH473" s="17"/>
      <c r="EEI473" s="17"/>
      <c r="EEJ473" s="17"/>
      <c r="EEK473" s="17"/>
      <c r="EEL473" s="17"/>
      <c r="EEM473" s="17"/>
      <c r="EEN473" s="17"/>
      <c r="EEO473" s="17"/>
      <c r="EEP473" s="17"/>
      <c r="EEQ473" s="17"/>
      <c r="EER473" s="17"/>
      <c r="EES473" s="17"/>
      <c r="EET473" s="17"/>
      <c r="EEU473" s="17"/>
      <c r="EEV473" s="17"/>
      <c r="EEW473" s="17"/>
      <c r="EEX473" s="17"/>
      <c r="EEY473" s="17"/>
      <c r="EEZ473" s="17"/>
      <c r="EFA473" s="17"/>
      <c r="EFB473" s="17"/>
      <c r="EFC473" s="17"/>
      <c r="EFD473" s="17"/>
      <c r="EFE473" s="17"/>
      <c r="EFF473" s="17"/>
      <c r="EFG473" s="17"/>
      <c r="EFH473" s="17"/>
      <c r="EFI473" s="17"/>
      <c r="EFJ473" s="17"/>
      <c r="EFK473" s="17"/>
      <c r="EFL473" s="17"/>
      <c r="EFM473" s="17"/>
      <c r="EFN473" s="17"/>
      <c r="EFO473" s="17"/>
      <c r="EFP473" s="17"/>
      <c r="EFQ473" s="17"/>
      <c r="EFR473" s="17"/>
      <c r="EFS473" s="17"/>
      <c r="EFT473" s="17"/>
      <c r="EFU473" s="17"/>
      <c r="EFV473" s="17"/>
      <c r="EFW473" s="17"/>
      <c r="EFX473" s="17"/>
      <c r="EFY473" s="17"/>
      <c r="EFZ473" s="17"/>
      <c r="EGA473" s="17"/>
      <c r="EGB473" s="17"/>
      <c r="EGC473" s="17"/>
      <c r="EGD473" s="17"/>
      <c r="EGE473" s="17"/>
      <c r="EGF473" s="17"/>
      <c r="EGG473" s="17"/>
      <c r="EGH473" s="17"/>
      <c r="EGI473" s="17"/>
      <c r="EGJ473" s="17"/>
      <c r="EGK473" s="17"/>
      <c r="EGL473" s="17"/>
      <c r="EGM473" s="17"/>
      <c r="EGN473" s="17"/>
      <c r="EGO473" s="17"/>
      <c r="EGP473" s="17"/>
      <c r="EGQ473" s="17"/>
      <c r="EGR473" s="17"/>
      <c r="EGS473" s="17"/>
      <c r="EGT473" s="17"/>
      <c r="EGU473" s="17"/>
      <c r="EGV473" s="17"/>
      <c r="EGW473" s="17"/>
      <c r="EGX473" s="17"/>
      <c r="EGY473" s="17"/>
      <c r="EGZ473" s="17"/>
      <c r="EHA473" s="17"/>
      <c r="EHB473" s="17"/>
      <c r="EHC473" s="17"/>
      <c r="EHD473" s="17"/>
      <c r="EHE473" s="17"/>
      <c r="EHF473" s="17"/>
      <c r="EHG473" s="17"/>
      <c r="EHH473" s="17"/>
      <c r="EHI473" s="17"/>
      <c r="EHJ473" s="17"/>
      <c r="EHK473" s="17"/>
      <c r="EHL473" s="17"/>
      <c r="EHM473" s="17"/>
      <c r="EHN473" s="17"/>
      <c r="EHO473" s="17"/>
      <c r="EHP473" s="17"/>
      <c r="EHQ473" s="17"/>
      <c r="EHR473" s="17"/>
      <c r="EHS473" s="17"/>
      <c r="EHT473" s="17"/>
      <c r="EHU473" s="17"/>
      <c r="EHV473" s="17"/>
      <c r="EHW473" s="17"/>
      <c r="EHX473" s="17"/>
      <c r="EHY473" s="17"/>
      <c r="EHZ473" s="17"/>
      <c r="EIA473" s="17"/>
      <c r="EIB473" s="17"/>
      <c r="EIC473" s="17"/>
      <c r="EID473" s="17"/>
      <c r="EIE473" s="17"/>
      <c r="EIF473" s="17"/>
      <c r="EIG473" s="17"/>
      <c r="EIH473" s="17"/>
      <c r="EII473" s="17"/>
      <c r="EIJ473" s="17"/>
      <c r="EIK473" s="17"/>
      <c r="EIL473" s="17"/>
      <c r="EIM473" s="17"/>
      <c r="EIN473" s="17"/>
      <c r="EIO473" s="17"/>
      <c r="EIP473" s="17"/>
      <c r="EIQ473" s="17"/>
      <c r="EIR473" s="17"/>
      <c r="EIS473" s="17"/>
      <c r="EIT473" s="17"/>
      <c r="EIU473" s="17"/>
      <c r="EIV473" s="17"/>
      <c r="EIW473" s="17"/>
      <c r="EIX473" s="17"/>
      <c r="EIY473" s="17"/>
      <c r="EIZ473" s="17"/>
      <c r="EJA473" s="17"/>
      <c r="EJB473" s="17"/>
      <c r="EJC473" s="17"/>
      <c r="EJD473" s="17"/>
      <c r="EJE473" s="17"/>
      <c r="EJF473" s="17"/>
      <c r="EJG473" s="17"/>
      <c r="EJH473" s="17"/>
      <c r="EJI473" s="17"/>
      <c r="EJJ473" s="17"/>
      <c r="EJK473" s="17"/>
      <c r="EJL473" s="17"/>
      <c r="EJM473" s="17"/>
      <c r="EJN473" s="17"/>
      <c r="EJO473" s="17"/>
      <c r="EJP473" s="17"/>
      <c r="EJQ473" s="17"/>
      <c r="EJR473" s="17"/>
      <c r="EJS473" s="17"/>
      <c r="EJT473" s="17"/>
      <c r="EJU473" s="17"/>
      <c r="EJV473" s="17"/>
      <c r="EJW473" s="17"/>
      <c r="EJX473" s="17"/>
      <c r="EJY473" s="17"/>
      <c r="EJZ473" s="17"/>
      <c r="EKA473" s="17"/>
      <c r="EKB473" s="17"/>
      <c r="EKC473" s="17"/>
      <c r="EKD473" s="17"/>
      <c r="EKE473" s="17"/>
      <c r="EKF473" s="17"/>
      <c r="EKG473" s="17"/>
      <c r="EKH473" s="17"/>
      <c r="EKI473" s="17"/>
      <c r="EKJ473" s="17"/>
      <c r="EKK473" s="17"/>
      <c r="EKL473" s="17"/>
      <c r="EKM473" s="17"/>
      <c r="EKN473" s="17"/>
      <c r="EKO473" s="17"/>
      <c r="EKP473" s="17"/>
      <c r="EKQ473" s="17"/>
      <c r="EKR473" s="17"/>
      <c r="EKS473" s="17"/>
      <c r="EKT473" s="17"/>
      <c r="EKU473" s="17"/>
      <c r="EKV473" s="17"/>
      <c r="EKW473" s="17"/>
      <c r="EKX473" s="17"/>
      <c r="EKY473" s="17"/>
      <c r="EKZ473" s="17"/>
      <c r="ELA473" s="17"/>
      <c r="ELB473" s="17"/>
      <c r="ELC473" s="17"/>
      <c r="ELD473" s="17"/>
      <c r="ELE473" s="17"/>
      <c r="ELF473" s="17"/>
      <c r="ELG473" s="17"/>
      <c r="ELH473" s="17"/>
      <c r="ELI473" s="17"/>
      <c r="ELJ473" s="17"/>
      <c r="ELK473" s="17"/>
      <c r="ELL473" s="17"/>
      <c r="ELM473" s="17"/>
      <c r="ELN473" s="17"/>
      <c r="ELO473" s="17"/>
      <c r="ELP473" s="17"/>
      <c r="ELQ473" s="17"/>
      <c r="ELR473" s="17"/>
      <c r="ELS473" s="17"/>
      <c r="ELT473" s="17"/>
      <c r="ELU473" s="17"/>
      <c r="ELV473" s="17"/>
      <c r="ELW473" s="17"/>
      <c r="ELX473" s="17"/>
      <c r="ELY473" s="17"/>
      <c r="ELZ473" s="17"/>
      <c r="EMA473" s="17"/>
      <c r="EMB473" s="17"/>
      <c r="EMC473" s="17"/>
      <c r="EMD473" s="17"/>
      <c r="EME473" s="17"/>
      <c r="EMF473" s="17"/>
      <c r="EMG473" s="17"/>
      <c r="EMH473" s="17"/>
      <c r="EMI473" s="17"/>
      <c r="EMJ473" s="17"/>
      <c r="EMK473" s="17"/>
      <c r="EML473" s="17"/>
      <c r="EMM473" s="17"/>
      <c r="EMN473" s="17"/>
      <c r="EMO473" s="17"/>
      <c r="EMP473" s="17"/>
      <c r="EMQ473" s="17"/>
      <c r="EMR473" s="17"/>
      <c r="EMS473" s="17"/>
      <c r="EMT473" s="17"/>
      <c r="EMU473" s="17"/>
      <c r="EMV473" s="17"/>
      <c r="EMW473" s="17"/>
      <c r="EMX473" s="17"/>
      <c r="EMY473" s="17"/>
      <c r="EMZ473" s="17"/>
      <c r="ENA473" s="17"/>
      <c r="ENB473" s="17"/>
      <c r="ENC473" s="17"/>
      <c r="END473" s="17"/>
      <c r="ENE473" s="17"/>
      <c r="ENF473" s="17"/>
      <c r="ENG473" s="17"/>
      <c r="ENH473" s="17"/>
      <c r="ENI473" s="17"/>
      <c r="ENJ473" s="17"/>
      <c r="ENK473" s="17"/>
      <c r="ENL473" s="17"/>
      <c r="ENM473" s="17"/>
      <c r="ENN473" s="17"/>
      <c r="ENO473" s="17"/>
      <c r="ENP473" s="17"/>
      <c r="ENQ473" s="17"/>
      <c r="ENR473" s="17"/>
      <c r="ENS473" s="17"/>
      <c r="ENT473" s="17"/>
      <c r="ENU473" s="17"/>
      <c r="ENV473" s="17"/>
      <c r="ENW473" s="17"/>
      <c r="ENX473" s="17"/>
      <c r="ENY473" s="17"/>
      <c r="ENZ473" s="17"/>
      <c r="EOA473" s="17"/>
      <c r="EOB473" s="17"/>
      <c r="EOC473" s="17"/>
      <c r="EOD473" s="17"/>
      <c r="EOE473" s="17"/>
      <c r="EOF473" s="17"/>
      <c r="EOG473" s="17"/>
      <c r="EOH473" s="17"/>
      <c r="EOI473" s="17"/>
      <c r="EOJ473" s="17"/>
      <c r="EOK473" s="17"/>
      <c r="EOL473" s="17"/>
      <c r="EOM473" s="17"/>
      <c r="EON473" s="17"/>
      <c r="EOO473" s="17"/>
      <c r="EOP473" s="17"/>
      <c r="EOQ473" s="17"/>
      <c r="EOR473" s="17"/>
      <c r="EOS473" s="17"/>
      <c r="EOT473" s="17"/>
      <c r="EOU473" s="17"/>
      <c r="EOV473" s="17"/>
      <c r="EOW473" s="17"/>
      <c r="EOX473" s="17"/>
      <c r="EOY473" s="17"/>
      <c r="EOZ473" s="17"/>
      <c r="EPA473" s="17"/>
      <c r="EPB473" s="17"/>
      <c r="EPC473" s="17"/>
      <c r="EPD473" s="17"/>
      <c r="EPE473" s="17"/>
      <c r="EPF473" s="17"/>
      <c r="EPG473" s="17"/>
      <c r="EPH473" s="17"/>
      <c r="EPI473" s="17"/>
      <c r="EPJ473" s="17"/>
      <c r="EPK473" s="17"/>
      <c r="EPL473" s="17"/>
      <c r="EPM473" s="17"/>
      <c r="EPN473" s="17"/>
      <c r="EPO473" s="17"/>
      <c r="EPP473" s="17"/>
      <c r="EPQ473" s="17"/>
      <c r="EPR473" s="17"/>
      <c r="EPS473" s="17"/>
      <c r="EPT473" s="17"/>
      <c r="EPU473" s="17"/>
      <c r="EPV473" s="17"/>
      <c r="EPW473" s="17"/>
      <c r="EPX473" s="17"/>
      <c r="EPY473" s="17"/>
      <c r="EPZ473" s="17"/>
      <c r="EQA473" s="17"/>
      <c r="EQB473" s="17"/>
      <c r="EQC473" s="17"/>
      <c r="EQD473" s="17"/>
      <c r="EQE473" s="17"/>
      <c r="EQF473" s="17"/>
      <c r="EQG473" s="17"/>
      <c r="EQH473" s="17"/>
      <c r="EQI473" s="17"/>
      <c r="EQJ473" s="17"/>
      <c r="EQK473" s="17"/>
      <c r="EQL473" s="17"/>
      <c r="EQM473" s="17"/>
      <c r="EQN473" s="17"/>
      <c r="EQO473" s="17"/>
      <c r="EQP473" s="17"/>
      <c r="EQQ473" s="17"/>
      <c r="EQR473" s="17"/>
      <c r="EQS473" s="17"/>
      <c r="EQT473" s="17"/>
      <c r="EQU473" s="17"/>
      <c r="EQV473" s="17"/>
      <c r="EQW473" s="17"/>
      <c r="EQX473" s="17"/>
      <c r="EQY473" s="17"/>
      <c r="EQZ473" s="17"/>
      <c r="ERA473" s="17"/>
      <c r="ERB473" s="17"/>
      <c r="ERC473" s="17"/>
      <c r="ERD473" s="17"/>
      <c r="ERE473" s="17"/>
      <c r="ERF473" s="17"/>
      <c r="ERG473" s="17"/>
      <c r="ERH473" s="17"/>
      <c r="ERI473" s="17"/>
      <c r="ERJ473" s="17"/>
      <c r="ERK473" s="17"/>
      <c r="ERL473" s="17"/>
      <c r="ERM473" s="17"/>
      <c r="ERN473" s="17"/>
      <c r="ERO473" s="17"/>
      <c r="ERP473" s="17"/>
      <c r="ERQ473" s="17"/>
      <c r="ERR473" s="17"/>
      <c r="ERS473" s="17"/>
      <c r="ERT473" s="17"/>
      <c r="ERU473" s="17"/>
      <c r="ERV473" s="17"/>
      <c r="ERW473" s="17"/>
      <c r="ERX473" s="17"/>
      <c r="ERY473" s="17"/>
      <c r="ERZ473" s="17"/>
      <c r="ESA473" s="17"/>
      <c r="ESB473" s="17"/>
      <c r="ESC473" s="17"/>
      <c r="ESD473" s="17"/>
      <c r="ESE473" s="17"/>
      <c r="ESF473" s="17"/>
      <c r="ESG473" s="17"/>
      <c r="ESH473" s="17"/>
      <c r="ESI473" s="17"/>
      <c r="ESJ473" s="17"/>
      <c r="ESK473" s="17"/>
      <c r="ESL473" s="17"/>
      <c r="ESM473" s="17"/>
      <c r="ESN473" s="17"/>
      <c r="ESO473" s="17"/>
      <c r="ESP473" s="17"/>
      <c r="ESQ473" s="17"/>
      <c r="ESR473" s="17"/>
      <c r="ESS473" s="17"/>
      <c r="EST473" s="17"/>
      <c r="ESU473" s="17"/>
      <c r="ESV473" s="17"/>
      <c r="ESW473" s="17"/>
      <c r="ESX473" s="17"/>
      <c r="ESY473" s="17"/>
      <c r="ESZ473" s="17"/>
      <c r="ETA473" s="17"/>
      <c r="ETB473" s="17"/>
      <c r="ETC473" s="17"/>
      <c r="ETD473" s="17"/>
      <c r="ETE473" s="17"/>
      <c r="ETF473" s="17"/>
      <c r="ETG473" s="17"/>
      <c r="ETH473" s="17"/>
      <c r="ETI473" s="17"/>
      <c r="ETJ473" s="17"/>
      <c r="ETK473" s="17"/>
      <c r="ETL473" s="17"/>
      <c r="ETM473" s="17"/>
      <c r="ETN473" s="17"/>
      <c r="ETO473" s="17"/>
      <c r="ETP473" s="17"/>
      <c r="ETQ473" s="17"/>
      <c r="ETR473" s="17"/>
      <c r="ETS473" s="17"/>
      <c r="ETT473" s="17"/>
      <c r="ETU473" s="17"/>
      <c r="ETV473" s="17"/>
      <c r="ETW473" s="17"/>
      <c r="ETX473" s="17"/>
      <c r="ETY473" s="17"/>
      <c r="ETZ473" s="17"/>
      <c r="EUA473" s="17"/>
      <c r="EUB473" s="17"/>
      <c r="EUC473" s="17"/>
      <c r="EUD473" s="17"/>
      <c r="EUE473" s="17"/>
      <c r="EUF473" s="17"/>
      <c r="EUG473" s="17"/>
      <c r="EUH473" s="17"/>
      <c r="EUI473" s="17"/>
      <c r="EUJ473" s="17"/>
      <c r="EUK473" s="17"/>
      <c r="EUL473" s="17"/>
      <c r="EUM473" s="17"/>
      <c r="EUN473" s="17"/>
      <c r="EUO473" s="17"/>
      <c r="EUP473" s="17"/>
      <c r="EUQ473" s="17"/>
      <c r="EUR473" s="17"/>
      <c r="EUS473" s="17"/>
      <c r="EUT473" s="17"/>
      <c r="EUU473" s="17"/>
      <c r="EUV473" s="17"/>
      <c r="EUW473" s="17"/>
      <c r="EUX473" s="17"/>
      <c r="EUY473" s="17"/>
      <c r="EUZ473" s="17"/>
      <c r="EVA473" s="17"/>
      <c r="EVB473" s="17"/>
      <c r="EVC473" s="17"/>
      <c r="EVD473" s="17"/>
      <c r="EVE473" s="17"/>
      <c r="EVF473" s="17"/>
      <c r="EVG473" s="17"/>
      <c r="EVH473" s="17"/>
      <c r="EVI473" s="17"/>
      <c r="EVJ473" s="17"/>
      <c r="EVK473" s="17"/>
      <c r="EVL473" s="17"/>
      <c r="EVM473" s="17"/>
      <c r="EVN473" s="17"/>
      <c r="EVO473" s="17"/>
      <c r="EVP473" s="17"/>
      <c r="EVQ473" s="17"/>
      <c r="EVR473" s="17"/>
      <c r="EVS473" s="17"/>
      <c r="EVT473" s="17"/>
      <c r="EVU473" s="17"/>
      <c r="EVV473" s="17"/>
      <c r="EVW473" s="17"/>
      <c r="EVX473" s="17"/>
      <c r="EVY473" s="17"/>
      <c r="EVZ473" s="17"/>
      <c r="EWA473" s="17"/>
      <c r="EWB473" s="17"/>
      <c r="EWC473" s="17"/>
      <c r="EWD473" s="17"/>
      <c r="EWE473" s="17"/>
      <c r="EWF473" s="17"/>
      <c r="EWG473" s="17"/>
      <c r="EWH473" s="17"/>
      <c r="EWI473" s="17"/>
      <c r="EWJ473" s="17"/>
      <c r="EWK473" s="17"/>
      <c r="EWL473" s="17"/>
      <c r="EWM473" s="17"/>
      <c r="EWN473" s="17"/>
      <c r="EWO473" s="17"/>
      <c r="EWP473" s="17"/>
      <c r="EWQ473" s="17"/>
      <c r="EWR473" s="17"/>
      <c r="EWS473" s="17"/>
      <c r="EWT473" s="17"/>
      <c r="EWU473" s="17"/>
      <c r="EWV473" s="17"/>
      <c r="EWW473" s="17"/>
      <c r="EWX473" s="17"/>
      <c r="EWY473" s="17"/>
      <c r="EWZ473" s="17"/>
      <c r="EXA473" s="17"/>
      <c r="EXB473" s="17"/>
      <c r="EXC473" s="17"/>
      <c r="EXD473" s="17"/>
      <c r="EXE473" s="17"/>
      <c r="EXF473" s="17"/>
      <c r="EXG473" s="17"/>
      <c r="EXH473" s="17"/>
      <c r="EXI473" s="17"/>
      <c r="EXJ473" s="17"/>
      <c r="EXK473" s="17"/>
      <c r="EXL473" s="17"/>
      <c r="EXM473" s="17"/>
      <c r="EXN473" s="17"/>
      <c r="EXO473" s="17"/>
      <c r="EXP473" s="17"/>
      <c r="EXQ473" s="17"/>
      <c r="EXR473" s="17"/>
      <c r="EXS473" s="17"/>
      <c r="EXT473" s="17"/>
      <c r="EXU473" s="17"/>
      <c r="EXV473" s="17"/>
      <c r="EXW473" s="17"/>
      <c r="EXX473" s="17"/>
      <c r="EXY473" s="17"/>
      <c r="EXZ473" s="17"/>
      <c r="EYA473" s="17"/>
      <c r="EYB473" s="17"/>
      <c r="EYC473" s="17"/>
      <c r="EYD473" s="17"/>
      <c r="EYE473" s="17"/>
      <c r="EYF473" s="17"/>
      <c r="EYG473" s="17"/>
      <c r="EYH473" s="17"/>
      <c r="EYI473" s="17"/>
      <c r="EYJ473" s="17"/>
      <c r="EYK473" s="17"/>
      <c r="EYL473" s="17"/>
      <c r="EYM473" s="17"/>
      <c r="EYN473" s="17"/>
      <c r="EYO473" s="17"/>
      <c r="EYP473" s="17"/>
      <c r="EYQ473" s="17"/>
      <c r="EYR473" s="17"/>
      <c r="EYS473" s="17"/>
      <c r="EYT473" s="17"/>
      <c r="EYU473" s="17"/>
      <c r="EYV473" s="17"/>
      <c r="EYW473" s="17"/>
      <c r="EYX473" s="17"/>
      <c r="EYY473" s="17"/>
      <c r="EYZ473" s="17"/>
      <c r="EZA473" s="17"/>
      <c r="EZB473" s="17"/>
      <c r="EZC473" s="17"/>
      <c r="EZD473" s="17"/>
      <c r="EZE473" s="17"/>
      <c r="EZF473" s="17"/>
      <c r="EZG473" s="17"/>
      <c r="EZH473" s="17"/>
      <c r="EZI473" s="17"/>
      <c r="EZJ473" s="17"/>
      <c r="EZK473" s="17"/>
      <c r="EZL473" s="17"/>
      <c r="EZM473" s="17"/>
      <c r="EZN473" s="17"/>
      <c r="EZO473" s="17"/>
      <c r="EZP473" s="17"/>
      <c r="EZQ473" s="17"/>
      <c r="EZR473" s="17"/>
      <c r="EZS473" s="17"/>
      <c r="EZT473" s="17"/>
      <c r="EZU473" s="17"/>
      <c r="EZV473" s="17"/>
      <c r="EZW473" s="17"/>
      <c r="EZX473" s="17"/>
      <c r="EZY473" s="17"/>
      <c r="EZZ473" s="17"/>
      <c r="FAA473" s="17"/>
      <c r="FAB473" s="17"/>
      <c r="FAC473" s="17"/>
      <c r="FAD473" s="17"/>
      <c r="FAE473" s="17"/>
      <c r="FAF473" s="17"/>
      <c r="FAG473" s="17"/>
      <c r="FAH473" s="17"/>
      <c r="FAI473" s="17"/>
      <c r="FAJ473" s="17"/>
      <c r="FAK473" s="17"/>
      <c r="FAL473" s="17"/>
      <c r="FAM473" s="17"/>
      <c r="FAN473" s="17"/>
      <c r="FAO473" s="17"/>
      <c r="FAP473" s="17"/>
      <c r="FAQ473" s="17"/>
      <c r="FAR473" s="17"/>
      <c r="FAS473" s="17"/>
      <c r="FAT473" s="17"/>
      <c r="FAU473" s="17"/>
      <c r="FAV473" s="17"/>
      <c r="FAW473" s="17"/>
      <c r="FAX473" s="17"/>
      <c r="FAY473" s="17"/>
      <c r="FAZ473" s="17"/>
      <c r="FBA473" s="17"/>
      <c r="FBB473" s="17"/>
      <c r="FBC473" s="17"/>
      <c r="FBD473" s="17"/>
      <c r="FBE473" s="17"/>
      <c r="FBF473" s="17"/>
      <c r="FBG473" s="17"/>
      <c r="FBH473" s="17"/>
      <c r="FBI473" s="17"/>
      <c r="FBJ473" s="17"/>
      <c r="FBK473" s="17"/>
      <c r="FBL473" s="17"/>
      <c r="FBM473" s="17"/>
      <c r="FBN473" s="17"/>
      <c r="FBO473" s="17"/>
      <c r="FBP473" s="17"/>
      <c r="FBQ473" s="17"/>
      <c r="FBR473" s="17"/>
      <c r="FBS473" s="17"/>
      <c r="FBT473" s="17"/>
      <c r="FBU473" s="17"/>
      <c r="FBV473" s="17"/>
      <c r="FBW473" s="17"/>
      <c r="FBX473" s="17"/>
      <c r="FBY473" s="17"/>
      <c r="FBZ473" s="17"/>
      <c r="FCA473" s="17"/>
      <c r="FCB473" s="17"/>
      <c r="FCC473" s="17"/>
      <c r="FCD473" s="17"/>
      <c r="FCE473" s="17"/>
      <c r="FCF473" s="17"/>
      <c r="FCG473" s="17"/>
      <c r="FCH473" s="17"/>
      <c r="FCI473" s="17"/>
      <c r="FCJ473" s="17"/>
      <c r="FCK473" s="17"/>
      <c r="FCL473" s="17"/>
      <c r="FCM473" s="17"/>
      <c r="FCN473" s="17"/>
      <c r="FCO473" s="17"/>
      <c r="FCP473" s="17"/>
      <c r="FCQ473" s="17"/>
      <c r="FCR473" s="17"/>
      <c r="FCS473" s="17"/>
      <c r="FCT473" s="17"/>
      <c r="FCU473" s="17"/>
      <c r="FCV473" s="17"/>
      <c r="FCW473" s="17"/>
      <c r="FCX473" s="17"/>
      <c r="FCY473" s="17"/>
      <c r="FCZ473" s="17"/>
      <c r="FDA473" s="17"/>
      <c r="FDB473" s="17"/>
      <c r="FDC473" s="17"/>
      <c r="FDD473" s="17"/>
      <c r="FDE473" s="17"/>
      <c r="FDF473" s="17"/>
      <c r="FDG473" s="17"/>
      <c r="FDH473" s="17"/>
      <c r="FDI473" s="17"/>
      <c r="FDJ473" s="17"/>
      <c r="FDK473" s="17"/>
      <c r="FDL473" s="17"/>
      <c r="FDM473" s="17"/>
      <c r="FDN473" s="17"/>
      <c r="FDO473" s="17"/>
      <c r="FDP473" s="17"/>
      <c r="FDQ473" s="17"/>
      <c r="FDR473" s="17"/>
      <c r="FDS473" s="17"/>
      <c r="FDT473" s="17"/>
      <c r="FDU473" s="17"/>
      <c r="FDV473" s="17"/>
      <c r="FDW473" s="17"/>
      <c r="FDX473" s="17"/>
      <c r="FDY473" s="17"/>
      <c r="FDZ473" s="17"/>
      <c r="FEA473" s="17"/>
      <c r="FEB473" s="17"/>
      <c r="FEC473" s="17"/>
      <c r="FED473" s="17"/>
      <c r="FEE473" s="17"/>
      <c r="FEF473" s="17"/>
      <c r="FEG473" s="17"/>
      <c r="FEH473" s="17"/>
      <c r="FEI473" s="17"/>
      <c r="FEJ473" s="17"/>
      <c r="FEK473" s="17"/>
      <c r="FEL473" s="17"/>
      <c r="FEM473" s="17"/>
      <c r="FEN473" s="17"/>
      <c r="FEO473" s="17"/>
      <c r="FEP473" s="17"/>
      <c r="FEQ473" s="17"/>
      <c r="FER473" s="17"/>
      <c r="FES473" s="17"/>
      <c r="FET473" s="17"/>
      <c r="FEU473" s="17"/>
      <c r="FEV473" s="17"/>
      <c r="FEW473" s="17"/>
      <c r="FEX473" s="17"/>
      <c r="FEY473" s="17"/>
      <c r="FEZ473" s="17"/>
      <c r="FFA473" s="17"/>
      <c r="FFB473" s="17"/>
      <c r="FFC473" s="17"/>
      <c r="FFD473" s="17"/>
      <c r="FFE473" s="17"/>
      <c r="FFF473" s="17"/>
      <c r="FFG473" s="17"/>
      <c r="FFH473" s="17"/>
      <c r="FFI473" s="17"/>
      <c r="FFJ473" s="17"/>
      <c r="FFK473" s="17"/>
      <c r="FFL473" s="17"/>
      <c r="FFM473" s="17"/>
      <c r="FFN473" s="17"/>
      <c r="FFO473" s="17"/>
      <c r="FFP473" s="17"/>
      <c r="FFQ473" s="17"/>
      <c r="FFR473" s="17"/>
      <c r="FFS473" s="17"/>
      <c r="FFT473" s="17"/>
      <c r="FFU473" s="17"/>
      <c r="FFV473" s="17"/>
      <c r="FFW473" s="17"/>
      <c r="FFX473" s="17"/>
      <c r="FFY473" s="17"/>
      <c r="FFZ473" s="17"/>
      <c r="FGA473" s="17"/>
      <c r="FGB473" s="17"/>
      <c r="FGC473" s="17"/>
      <c r="FGD473" s="17"/>
      <c r="FGE473" s="17"/>
      <c r="FGF473" s="17"/>
      <c r="FGG473" s="17"/>
      <c r="FGH473" s="17"/>
      <c r="FGI473" s="17"/>
      <c r="FGJ473" s="17"/>
      <c r="FGK473" s="17"/>
      <c r="FGL473" s="17"/>
      <c r="FGM473" s="17"/>
      <c r="FGN473" s="17"/>
      <c r="FGO473" s="17"/>
      <c r="FGP473" s="17"/>
      <c r="FGQ473" s="17"/>
      <c r="FGR473" s="17"/>
      <c r="FGS473" s="17"/>
      <c r="FGT473" s="17"/>
      <c r="FGU473" s="17"/>
      <c r="FGV473" s="17"/>
      <c r="FGW473" s="17"/>
      <c r="FGX473" s="17"/>
      <c r="FGY473" s="17"/>
      <c r="FGZ473" s="17"/>
      <c r="FHA473" s="17"/>
      <c r="FHB473" s="17"/>
      <c r="FHC473" s="17"/>
      <c r="FHD473" s="17"/>
      <c r="FHE473" s="17"/>
      <c r="FHF473" s="17"/>
      <c r="FHG473" s="17"/>
      <c r="FHH473" s="17"/>
      <c r="FHI473" s="17"/>
      <c r="FHJ473" s="17"/>
      <c r="FHK473" s="17"/>
      <c r="FHL473" s="17"/>
      <c r="FHM473" s="17"/>
      <c r="FHN473" s="17"/>
      <c r="FHO473" s="17"/>
      <c r="FHP473" s="17"/>
      <c r="FHQ473" s="17"/>
      <c r="FHR473" s="17"/>
      <c r="FHS473" s="17"/>
      <c r="FHT473" s="17"/>
      <c r="FHU473" s="17"/>
      <c r="FHV473" s="17"/>
      <c r="FHW473" s="17"/>
      <c r="FHX473" s="17"/>
      <c r="FHY473" s="17"/>
      <c r="FHZ473" s="17"/>
      <c r="FIA473" s="17"/>
      <c r="FIB473" s="17"/>
      <c r="FIC473" s="17"/>
      <c r="FID473" s="17"/>
      <c r="FIE473" s="17"/>
      <c r="FIF473" s="17"/>
      <c r="FIG473" s="17"/>
      <c r="FIH473" s="17"/>
      <c r="FII473" s="17"/>
      <c r="FIJ473" s="17"/>
      <c r="FIK473" s="17"/>
      <c r="FIL473" s="17"/>
      <c r="FIM473" s="17"/>
      <c r="FIN473" s="17"/>
      <c r="FIO473" s="17"/>
      <c r="FIP473" s="17"/>
      <c r="FIQ473" s="17"/>
      <c r="FIR473" s="17"/>
      <c r="FIS473" s="17"/>
      <c r="FIT473" s="17"/>
      <c r="FIU473" s="17"/>
      <c r="FIV473" s="17"/>
      <c r="FIW473" s="17"/>
      <c r="FIX473" s="17"/>
      <c r="FIY473" s="17"/>
      <c r="FIZ473" s="17"/>
      <c r="FJA473" s="17"/>
      <c r="FJB473" s="17"/>
      <c r="FJC473" s="17"/>
      <c r="FJD473" s="17"/>
      <c r="FJE473" s="17"/>
      <c r="FJF473" s="17"/>
      <c r="FJG473" s="17"/>
      <c r="FJH473" s="17"/>
      <c r="FJI473" s="17"/>
      <c r="FJJ473" s="17"/>
      <c r="FJK473" s="17"/>
      <c r="FJL473" s="17"/>
      <c r="FJM473" s="17"/>
      <c r="FJN473" s="17"/>
      <c r="FJO473" s="17"/>
      <c r="FJP473" s="17"/>
      <c r="FJQ473" s="17"/>
      <c r="FJR473" s="17"/>
      <c r="FJS473" s="17"/>
      <c r="FJT473" s="17"/>
      <c r="FJU473" s="17"/>
      <c r="FJV473" s="17"/>
      <c r="FJW473" s="17"/>
      <c r="FJX473" s="17"/>
      <c r="FJY473" s="17"/>
      <c r="FJZ473" s="17"/>
      <c r="FKA473" s="17"/>
      <c r="FKB473" s="17"/>
      <c r="FKC473" s="17"/>
      <c r="FKD473" s="17"/>
      <c r="FKE473" s="17"/>
      <c r="FKF473" s="17"/>
      <c r="FKG473" s="17"/>
      <c r="FKH473" s="17"/>
      <c r="FKI473" s="17"/>
      <c r="FKJ473" s="17"/>
      <c r="FKK473" s="17"/>
      <c r="FKL473" s="17"/>
      <c r="FKM473" s="17"/>
      <c r="FKN473" s="17"/>
      <c r="FKO473" s="17"/>
      <c r="FKP473" s="17"/>
      <c r="FKQ473" s="17"/>
      <c r="FKR473" s="17"/>
      <c r="FKS473" s="17"/>
      <c r="FKT473" s="17"/>
      <c r="FKU473" s="17"/>
      <c r="FKV473" s="17"/>
      <c r="FKW473" s="17"/>
      <c r="FKX473" s="17"/>
      <c r="FKY473" s="17"/>
      <c r="FKZ473" s="17"/>
      <c r="FLA473" s="17"/>
      <c r="FLB473" s="17"/>
      <c r="FLC473" s="17"/>
      <c r="FLD473" s="17"/>
      <c r="FLE473" s="17"/>
      <c r="FLF473" s="17"/>
      <c r="FLG473" s="17"/>
      <c r="FLH473" s="17"/>
      <c r="FLI473" s="17"/>
      <c r="FLJ473" s="17"/>
      <c r="FLK473" s="17"/>
      <c r="FLL473" s="17"/>
      <c r="FLM473" s="17"/>
      <c r="FLN473" s="17"/>
      <c r="FLO473" s="17"/>
      <c r="FLP473" s="17"/>
      <c r="FLQ473" s="17"/>
      <c r="FLR473" s="17"/>
      <c r="FLS473" s="17"/>
      <c r="FLT473" s="17"/>
      <c r="FLU473" s="17"/>
      <c r="FLV473" s="17"/>
      <c r="FLW473" s="17"/>
      <c r="FLX473" s="17"/>
      <c r="FLY473" s="17"/>
      <c r="FLZ473" s="17"/>
      <c r="FMA473" s="17"/>
      <c r="FMB473" s="17"/>
      <c r="FMC473" s="17"/>
      <c r="FMD473" s="17"/>
      <c r="FME473" s="17"/>
      <c r="FMF473" s="17"/>
      <c r="FMG473" s="17"/>
      <c r="FMH473" s="17"/>
      <c r="FMI473" s="17"/>
      <c r="FMJ473" s="17"/>
      <c r="FMK473" s="17"/>
      <c r="FML473" s="17"/>
      <c r="FMM473" s="17"/>
      <c r="FMN473" s="17"/>
      <c r="FMO473" s="17"/>
      <c r="FMP473" s="17"/>
      <c r="FMQ473" s="17"/>
      <c r="FMR473" s="17"/>
      <c r="FMS473" s="17"/>
      <c r="FMT473" s="17"/>
      <c r="FMU473" s="17"/>
      <c r="FMV473" s="17"/>
      <c r="FMW473" s="17"/>
      <c r="FMX473" s="17"/>
      <c r="FMY473" s="17"/>
      <c r="FMZ473" s="17"/>
      <c r="FNA473" s="17"/>
      <c r="FNB473" s="17"/>
      <c r="FNC473" s="17"/>
      <c r="FND473" s="17"/>
      <c r="FNE473" s="17"/>
      <c r="FNF473" s="17"/>
      <c r="FNG473" s="17"/>
      <c r="FNH473" s="17"/>
      <c r="FNI473" s="17"/>
      <c r="FNJ473" s="17"/>
      <c r="FNK473" s="17"/>
      <c r="FNL473" s="17"/>
      <c r="FNM473" s="17"/>
      <c r="FNN473" s="17"/>
      <c r="FNO473" s="17"/>
      <c r="FNP473" s="17"/>
      <c r="FNQ473" s="17"/>
      <c r="FNR473" s="17"/>
      <c r="FNS473" s="17"/>
      <c r="FNT473" s="17"/>
      <c r="FNU473" s="17"/>
      <c r="FNV473" s="17"/>
      <c r="FNW473" s="17"/>
      <c r="FNX473" s="17"/>
      <c r="FNY473" s="17"/>
      <c r="FNZ473" s="17"/>
      <c r="FOA473" s="17"/>
      <c r="FOB473" s="17"/>
      <c r="FOC473" s="17"/>
      <c r="FOD473" s="17"/>
      <c r="FOE473" s="17"/>
      <c r="FOF473" s="17"/>
      <c r="FOG473" s="17"/>
      <c r="FOH473" s="17"/>
      <c r="FOI473" s="17"/>
      <c r="FOJ473" s="17"/>
      <c r="FOK473" s="17"/>
      <c r="FOL473" s="17"/>
      <c r="FOM473" s="17"/>
      <c r="FON473" s="17"/>
      <c r="FOO473" s="17"/>
      <c r="FOP473" s="17"/>
      <c r="FOQ473" s="17"/>
      <c r="FOR473" s="17"/>
      <c r="FOS473" s="17"/>
      <c r="FOT473" s="17"/>
      <c r="FOU473" s="17"/>
      <c r="FOV473" s="17"/>
      <c r="FOW473" s="17"/>
      <c r="FOX473" s="17"/>
      <c r="FOY473" s="17"/>
      <c r="FOZ473" s="17"/>
      <c r="FPA473" s="17"/>
      <c r="FPB473" s="17"/>
      <c r="FPC473" s="17"/>
      <c r="FPD473" s="17"/>
      <c r="FPE473" s="17"/>
      <c r="FPF473" s="17"/>
      <c r="FPG473" s="17"/>
      <c r="FPH473" s="17"/>
      <c r="FPI473" s="17"/>
      <c r="FPJ473" s="17"/>
      <c r="FPK473" s="17"/>
      <c r="FPL473" s="17"/>
      <c r="FPM473" s="17"/>
      <c r="FPN473" s="17"/>
      <c r="FPO473" s="17"/>
      <c r="FPP473" s="17"/>
      <c r="FPQ473" s="17"/>
      <c r="FPR473" s="17"/>
      <c r="FPS473" s="17"/>
      <c r="FPT473" s="17"/>
      <c r="FPU473" s="17"/>
      <c r="FPV473" s="17"/>
      <c r="FPW473" s="17"/>
      <c r="FPX473" s="17"/>
      <c r="FPY473" s="17"/>
      <c r="FPZ473" s="17"/>
      <c r="FQA473" s="17"/>
      <c r="FQB473" s="17"/>
      <c r="FQC473" s="17"/>
      <c r="FQD473" s="17"/>
      <c r="FQE473" s="17"/>
      <c r="FQF473" s="17"/>
      <c r="FQG473" s="17"/>
      <c r="FQH473" s="17"/>
      <c r="FQI473" s="17"/>
      <c r="FQJ473" s="17"/>
      <c r="FQK473" s="17"/>
      <c r="FQL473" s="17"/>
      <c r="FQM473" s="17"/>
      <c r="FQN473" s="17"/>
      <c r="FQO473" s="17"/>
      <c r="FQP473" s="17"/>
      <c r="FQQ473" s="17"/>
      <c r="FQR473" s="17"/>
      <c r="FQS473" s="17"/>
      <c r="FQT473" s="17"/>
      <c r="FQU473" s="17"/>
      <c r="FQV473" s="17"/>
      <c r="FQW473" s="17"/>
      <c r="FQX473" s="17"/>
      <c r="FQY473" s="17"/>
      <c r="FQZ473" s="17"/>
      <c r="FRA473" s="17"/>
      <c r="FRB473" s="17"/>
      <c r="FRC473" s="17"/>
      <c r="FRD473" s="17"/>
      <c r="FRE473" s="17"/>
      <c r="FRF473" s="17"/>
      <c r="FRG473" s="17"/>
      <c r="FRH473" s="17"/>
      <c r="FRI473" s="17"/>
      <c r="FRJ473" s="17"/>
      <c r="FRK473" s="17"/>
      <c r="FRL473" s="17"/>
      <c r="FRM473" s="17"/>
      <c r="FRN473" s="17"/>
      <c r="FRO473" s="17"/>
      <c r="FRP473" s="17"/>
      <c r="FRQ473" s="17"/>
      <c r="FRR473" s="17"/>
      <c r="FRS473" s="17"/>
      <c r="FRT473" s="17"/>
      <c r="FRU473" s="17"/>
      <c r="FRV473" s="17"/>
      <c r="FRW473" s="17"/>
      <c r="FRX473" s="17"/>
      <c r="FRY473" s="17"/>
      <c r="FRZ473" s="17"/>
      <c r="FSA473" s="17"/>
      <c r="FSB473" s="17"/>
      <c r="FSC473" s="17"/>
      <c r="FSD473" s="17"/>
      <c r="FSE473" s="17"/>
      <c r="FSF473" s="17"/>
      <c r="FSG473" s="17"/>
      <c r="FSH473" s="17"/>
      <c r="FSI473" s="17"/>
      <c r="FSJ473" s="17"/>
      <c r="FSK473" s="17"/>
      <c r="FSL473" s="17"/>
      <c r="FSM473" s="17"/>
      <c r="FSN473" s="17"/>
      <c r="FSO473" s="17"/>
      <c r="FSP473" s="17"/>
      <c r="FSQ473" s="17"/>
      <c r="FSR473" s="17"/>
      <c r="FSS473" s="17"/>
      <c r="FST473" s="17"/>
      <c r="FSU473" s="17"/>
      <c r="FSV473" s="17"/>
      <c r="FSW473" s="17"/>
      <c r="FSX473" s="17"/>
      <c r="FSY473" s="17"/>
      <c r="FSZ473" s="17"/>
      <c r="FTA473" s="17"/>
      <c r="FTB473" s="17"/>
      <c r="FTC473" s="17"/>
      <c r="FTD473" s="17"/>
      <c r="FTE473" s="17"/>
      <c r="FTF473" s="17"/>
      <c r="FTG473" s="17"/>
      <c r="FTH473" s="17"/>
      <c r="FTI473" s="17"/>
      <c r="FTJ473" s="17"/>
      <c r="FTK473" s="17"/>
      <c r="FTL473" s="17"/>
      <c r="FTM473" s="17"/>
      <c r="FTN473" s="17"/>
      <c r="FTO473" s="17"/>
      <c r="FTP473" s="17"/>
      <c r="FTQ473" s="17"/>
      <c r="FTR473" s="17"/>
      <c r="FTS473" s="17"/>
      <c r="FTT473" s="17"/>
      <c r="FTU473" s="17"/>
      <c r="FTV473" s="17"/>
      <c r="FTW473" s="17"/>
      <c r="FTX473" s="17"/>
      <c r="FTY473" s="17"/>
      <c r="FTZ473" s="17"/>
      <c r="FUA473" s="17"/>
      <c r="FUB473" s="17"/>
      <c r="FUC473" s="17"/>
      <c r="FUD473" s="17"/>
      <c r="FUE473" s="17"/>
      <c r="FUF473" s="17"/>
      <c r="FUG473" s="17"/>
      <c r="FUH473" s="17"/>
      <c r="FUI473" s="17"/>
      <c r="FUJ473" s="17"/>
      <c r="FUK473" s="17"/>
      <c r="FUL473" s="17"/>
      <c r="FUM473" s="17"/>
      <c r="FUN473" s="17"/>
      <c r="FUO473" s="17"/>
      <c r="FUP473" s="17"/>
      <c r="FUQ473" s="17"/>
      <c r="FUR473" s="17"/>
      <c r="FUS473" s="17"/>
      <c r="FUT473" s="17"/>
      <c r="FUU473" s="17"/>
      <c r="FUV473" s="17"/>
      <c r="FUW473" s="17"/>
      <c r="FUX473" s="17"/>
      <c r="FUY473" s="17"/>
      <c r="FUZ473" s="17"/>
      <c r="FVA473" s="17"/>
      <c r="FVB473" s="17"/>
      <c r="FVC473" s="17"/>
      <c r="FVD473" s="17"/>
      <c r="FVE473" s="17"/>
      <c r="FVF473" s="17"/>
      <c r="FVG473" s="17"/>
      <c r="FVH473" s="17"/>
      <c r="FVI473" s="17"/>
      <c r="FVJ473" s="17"/>
      <c r="FVK473" s="17"/>
      <c r="FVL473" s="17"/>
      <c r="FVM473" s="17"/>
      <c r="FVN473" s="17"/>
      <c r="FVO473" s="17"/>
      <c r="FVP473" s="17"/>
      <c r="FVQ473" s="17"/>
      <c r="FVR473" s="17"/>
      <c r="FVS473" s="17"/>
      <c r="FVT473" s="17"/>
      <c r="FVU473" s="17"/>
      <c r="FVV473" s="17"/>
      <c r="FVW473" s="17"/>
      <c r="FVX473" s="17"/>
      <c r="FVY473" s="17"/>
      <c r="FVZ473" s="17"/>
      <c r="FWA473" s="17"/>
      <c r="FWB473" s="17"/>
      <c r="FWC473" s="17"/>
      <c r="FWD473" s="17"/>
      <c r="FWE473" s="17"/>
      <c r="FWF473" s="17"/>
      <c r="FWG473" s="17"/>
      <c r="FWH473" s="17"/>
      <c r="FWI473" s="17"/>
      <c r="FWJ473" s="17"/>
      <c r="FWK473" s="17"/>
      <c r="FWL473" s="17"/>
      <c r="FWM473" s="17"/>
      <c r="FWN473" s="17"/>
      <c r="FWO473" s="17"/>
      <c r="FWP473" s="17"/>
      <c r="FWQ473" s="17"/>
      <c r="FWR473" s="17"/>
      <c r="FWS473" s="17"/>
      <c r="FWT473" s="17"/>
      <c r="FWU473" s="17"/>
      <c r="FWV473" s="17"/>
      <c r="FWW473" s="17"/>
      <c r="FWX473" s="17"/>
      <c r="FWY473" s="17"/>
      <c r="FWZ473" s="17"/>
      <c r="FXA473" s="17"/>
      <c r="FXB473" s="17"/>
      <c r="FXC473" s="17"/>
      <c r="FXD473" s="17"/>
      <c r="FXE473" s="17"/>
      <c r="FXF473" s="17"/>
      <c r="FXG473" s="17"/>
      <c r="FXH473" s="17"/>
      <c r="FXI473" s="17"/>
      <c r="FXJ473" s="17"/>
      <c r="FXK473" s="17"/>
      <c r="FXL473" s="17"/>
      <c r="FXM473" s="17"/>
      <c r="FXN473" s="17"/>
      <c r="FXO473" s="17"/>
      <c r="FXP473" s="17"/>
      <c r="FXQ473" s="17"/>
      <c r="FXR473" s="17"/>
      <c r="FXS473" s="17"/>
      <c r="FXT473" s="17"/>
      <c r="FXU473" s="17"/>
      <c r="FXV473" s="17"/>
      <c r="FXW473" s="17"/>
      <c r="FXX473" s="17"/>
      <c r="FXY473" s="17"/>
      <c r="FXZ473" s="17"/>
      <c r="FYA473" s="17"/>
      <c r="FYB473" s="17"/>
      <c r="FYC473" s="17"/>
      <c r="FYD473" s="17"/>
      <c r="FYE473" s="17"/>
      <c r="FYF473" s="17"/>
      <c r="FYG473" s="17"/>
      <c r="FYH473" s="17"/>
      <c r="FYI473" s="17"/>
      <c r="FYJ473" s="17"/>
      <c r="FYK473" s="17"/>
      <c r="FYL473" s="17"/>
      <c r="FYM473" s="17"/>
      <c r="FYN473" s="17"/>
      <c r="FYO473" s="17"/>
      <c r="FYP473" s="17"/>
      <c r="FYQ473" s="17"/>
      <c r="FYR473" s="17"/>
      <c r="FYS473" s="17"/>
      <c r="FYT473" s="17"/>
      <c r="FYU473" s="17"/>
      <c r="FYV473" s="17"/>
      <c r="FYW473" s="17"/>
      <c r="FYX473" s="17"/>
      <c r="FYY473" s="17"/>
      <c r="FYZ473" s="17"/>
      <c r="FZA473" s="17"/>
      <c r="FZB473" s="17"/>
      <c r="FZC473" s="17"/>
      <c r="FZD473" s="17"/>
      <c r="FZE473" s="17"/>
      <c r="FZF473" s="17"/>
      <c r="FZG473" s="17"/>
      <c r="FZH473" s="17"/>
      <c r="FZI473" s="17"/>
      <c r="FZJ473" s="17"/>
      <c r="FZK473" s="17"/>
      <c r="FZL473" s="17"/>
      <c r="FZM473" s="17"/>
      <c r="FZN473" s="17"/>
      <c r="FZO473" s="17"/>
      <c r="FZP473" s="17"/>
      <c r="FZQ473" s="17"/>
      <c r="FZR473" s="17"/>
      <c r="FZS473" s="17"/>
      <c r="FZT473" s="17"/>
      <c r="FZU473" s="17"/>
      <c r="FZV473" s="17"/>
      <c r="FZW473" s="17"/>
      <c r="FZX473" s="17"/>
      <c r="FZY473" s="17"/>
      <c r="FZZ473" s="17"/>
      <c r="GAA473" s="17"/>
      <c r="GAB473" s="17"/>
      <c r="GAC473" s="17"/>
      <c r="GAD473" s="17"/>
      <c r="GAE473" s="17"/>
      <c r="GAF473" s="17"/>
      <c r="GAG473" s="17"/>
      <c r="GAH473" s="17"/>
      <c r="GAI473" s="17"/>
      <c r="GAJ473" s="17"/>
      <c r="GAK473" s="17"/>
      <c r="GAL473" s="17"/>
      <c r="GAM473" s="17"/>
      <c r="GAN473" s="17"/>
      <c r="GAO473" s="17"/>
      <c r="GAP473" s="17"/>
      <c r="GAQ473" s="17"/>
      <c r="GAR473" s="17"/>
      <c r="GAS473" s="17"/>
      <c r="GAT473" s="17"/>
      <c r="GAU473" s="17"/>
      <c r="GAV473" s="17"/>
      <c r="GAW473" s="17"/>
      <c r="GAX473" s="17"/>
      <c r="GAY473" s="17"/>
      <c r="GAZ473" s="17"/>
      <c r="GBA473" s="17"/>
      <c r="GBB473" s="17"/>
      <c r="GBC473" s="17"/>
      <c r="GBD473" s="17"/>
      <c r="GBE473" s="17"/>
      <c r="GBF473" s="17"/>
      <c r="GBG473" s="17"/>
      <c r="GBH473" s="17"/>
      <c r="GBI473" s="17"/>
      <c r="GBJ473" s="17"/>
      <c r="GBK473" s="17"/>
      <c r="GBL473" s="17"/>
      <c r="GBM473" s="17"/>
      <c r="GBN473" s="17"/>
      <c r="GBO473" s="17"/>
      <c r="GBP473" s="17"/>
      <c r="GBQ473" s="17"/>
      <c r="GBR473" s="17"/>
      <c r="GBS473" s="17"/>
      <c r="GBT473" s="17"/>
      <c r="GBU473" s="17"/>
      <c r="GBV473" s="17"/>
      <c r="GBW473" s="17"/>
      <c r="GBX473" s="17"/>
      <c r="GBY473" s="17"/>
      <c r="GBZ473" s="17"/>
      <c r="GCA473" s="17"/>
      <c r="GCB473" s="17"/>
      <c r="GCC473" s="17"/>
      <c r="GCD473" s="17"/>
      <c r="GCE473" s="17"/>
      <c r="GCF473" s="17"/>
      <c r="GCG473" s="17"/>
      <c r="GCH473" s="17"/>
      <c r="GCI473" s="17"/>
      <c r="GCJ473" s="17"/>
      <c r="GCK473" s="17"/>
      <c r="GCL473" s="17"/>
      <c r="GCM473" s="17"/>
      <c r="GCN473" s="17"/>
      <c r="GCO473" s="17"/>
      <c r="GCP473" s="17"/>
      <c r="GCQ473" s="17"/>
      <c r="GCR473" s="17"/>
      <c r="GCS473" s="17"/>
      <c r="GCT473" s="17"/>
      <c r="GCU473" s="17"/>
      <c r="GCV473" s="17"/>
      <c r="GCW473" s="17"/>
      <c r="GCX473" s="17"/>
      <c r="GCY473" s="17"/>
      <c r="GCZ473" s="17"/>
      <c r="GDA473" s="17"/>
      <c r="GDB473" s="17"/>
      <c r="GDC473" s="17"/>
      <c r="GDD473" s="17"/>
      <c r="GDE473" s="17"/>
      <c r="GDF473" s="17"/>
      <c r="GDG473" s="17"/>
      <c r="GDH473" s="17"/>
      <c r="GDI473" s="17"/>
      <c r="GDJ473" s="17"/>
      <c r="GDK473" s="17"/>
      <c r="GDL473" s="17"/>
      <c r="GDM473" s="17"/>
      <c r="GDN473" s="17"/>
      <c r="GDO473" s="17"/>
      <c r="GDP473" s="17"/>
      <c r="GDQ473" s="17"/>
      <c r="GDR473" s="17"/>
      <c r="GDS473" s="17"/>
      <c r="GDT473" s="17"/>
      <c r="GDU473" s="17"/>
      <c r="GDV473" s="17"/>
      <c r="GDW473" s="17"/>
      <c r="GDX473" s="17"/>
      <c r="GDY473" s="17"/>
      <c r="GDZ473" s="17"/>
      <c r="GEA473" s="17"/>
      <c r="GEB473" s="17"/>
      <c r="GEC473" s="17"/>
      <c r="GED473" s="17"/>
      <c r="GEE473" s="17"/>
      <c r="GEF473" s="17"/>
      <c r="GEG473" s="17"/>
      <c r="GEH473" s="17"/>
      <c r="GEI473" s="17"/>
      <c r="GEJ473" s="17"/>
      <c r="GEK473" s="17"/>
      <c r="GEL473" s="17"/>
      <c r="GEM473" s="17"/>
      <c r="GEN473" s="17"/>
      <c r="GEO473" s="17"/>
      <c r="GEP473" s="17"/>
      <c r="GEQ473" s="17"/>
      <c r="GER473" s="17"/>
      <c r="GES473" s="17"/>
      <c r="GET473" s="17"/>
      <c r="GEU473" s="17"/>
      <c r="GEV473" s="17"/>
      <c r="GEW473" s="17"/>
      <c r="GEX473" s="17"/>
      <c r="GEY473" s="17"/>
      <c r="GEZ473" s="17"/>
      <c r="GFA473" s="17"/>
      <c r="GFB473" s="17"/>
      <c r="GFC473" s="17"/>
      <c r="GFD473" s="17"/>
      <c r="GFE473" s="17"/>
      <c r="GFF473" s="17"/>
      <c r="GFG473" s="17"/>
      <c r="GFH473" s="17"/>
      <c r="GFI473" s="17"/>
      <c r="GFJ473" s="17"/>
      <c r="GFK473" s="17"/>
      <c r="GFL473" s="17"/>
      <c r="GFM473" s="17"/>
      <c r="GFN473" s="17"/>
      <c r="GFO473" s="17"/>
      <c r="GFP473" s="17"/>
      <c r="GFQ473" s="17"/>
      <c r="GFR473" s="17"/>
      <c r="GFS473" s="17"/>
      <c r="GFT473" s="17"/>
      <c r="GFU473" s="17"/>
      <c r="GFV473" s="17"/>
      <c r="GFW473" s="17"/>
      <c r="GFX473" s="17"/>
      <c r="GFY473" s="17"/>
      <c r="GFZ473" s="17"/>
      <c r="GGA473" s="17"/>
      <c r="GGB473" s="17"/>
      <c r="GGC473" s="17"/>
      <c r="GGD473" s="17"/>
      <c r="GGE473" s="17"/>
      <c r="GGF473" s="17"/>
      <c r="GGG473" s="17"/>
      <c r="GGH473" s="17"/>
      <c r="GGI473" s="17"/>
      <c r="GGJ473" s="17"/>
      <c r="GGK473" s="17"/>
      <c r="GGL473" s="17"/>
      <c r="GGM473" s="17"/>
      <c r="GGN473" s="17"/>
      <c r="GGO473" s="17"/>
      <c r="GGP473" s="17"/>
      <c r="GGQ473" s="17"/>
      <c r="GGR473" s="17"/>
      <c r="GGS473" s="17"/>
      <c r="GGT473" s="17"/>
      <c r="GGU473" s="17"/>
      <c r="GGV473" s="17"/>
      <c r="GGW473" s="17"/>
      <c r="GGX473" s="17"/>
      <c r="GGY473" s="17"/>
      <c r="GGZ473" s="17"/>
      <c r="GHA473" s="17"/>
      <c r="GHB473" s="17"/>
      <c r="GHC473" s="17"/>
      <c r="GHD473" s="17"/>
      <c r="GHE473" s="17"/>
      <c r="GHF473" s="17"/>
      <c r="GHG473" s="17"/>
      <c r="GHH473" s="17"/>
      <c r="GHI473" s="17"/>
      <c r="GHJ473" s="17"/>
      <c r="GHK473" s="17"/>
      <c r="GHL473" s="17"/>
      <c r="GHM473" s="17"/>
      <c r="GHN473" s="17"/>
      <c r="GHO473" s="17"/>
      <c r="GHP473" s="17"/>
      <c r="GHQ473" s="17"/>
      <c r="GHR473" s="17"/>
      <c r="GHS473" s="17"/>
      <c r="GHT473" s="17"/>
      <c r="GHU473" s="17"/>
      <c r="GHV473" s="17"/>
      <c r="GHW473" s="17"/>
      <c r="GHX473" s="17"/>
      <c r="GHY473" s="17"/>
      <c r="GHZ473" s="17"/>
      <c r="GIA473" s="17"/>
      <c r="GIB473" s="17"/>
      <c r="GIC473" s="17"/>
      <c r="GID473" s="17"/>
      <c r="GIE473" s="17"/>
      <c r="GIF473" s="17"/>
      <c r="GIG473" s="17"/>
      <c r="GIH473" s="17"/>
      <c r="GII473" s="17"/>
      <c r="GIJ473" s="17"/>
      <c r="GIK473" s="17"/>
      <c r="GIL473" s="17"/>
      <c r="GIM473" s="17"/>
      <c r="GIN473" s="17"/>
      <c r="GIO473" s="17"/>
      <c r="GIP473" s="17"/>
      <c r="GIQ473" s="17"/>
      <c r="GIR473" s="17"/>
      <c r="GIS473" s="17"/>
      <c r="GIT473" s="17"/>
      <c r="GIU473" s="17"/>
      <c r="GIV473" s="17"/>
      <c r="GIW473" s="17"/>
      <c r="GIX473" s="17"/>
      <c r="GIY473" s="17"/>
      <c r="GIZ473" s="17"/>
      <c r="GJA473" s="17"/>
      <c r="GJB473" s="17"/>
      <c r="GJC473" s="17"/>
      <c r="GJD473" s="17"/>
      <c r="GJE473" s="17"/>
      <c r="GJF473" s="17"/>
      <c r="GJG473" s="17"/>
      <c r="GJH473" s="17"/>
      <c r="GJI473" s="17"/>
      <c r="GJJ473" s="17"/>
      <c r="GJK473" s="17"/>
      <c r="GJL473" s="17"/>
      <c r="GJM473" s="17"/>
      <c r="GJN473" s="17"/>
      <c r="GJO473" s="17"/>
      <c r="GJP473" s="17"/>
      <c r="GJQ473" s="17"/>
      <c r="GJR473" s="17"/>
      <c r="GJS473" s="17"/>
      <c r="GJT473" s="17"/>
      <c r="GJU473" s="17"/>
      <c r="GJV473" s="17"/>
      <c r="GJW473" s="17"/>
      <c r="GJX473" s="17"/>
      <c r="GJY473" s="17"/>
      <c r="GJZ473" s="17"/>
      <c r="GKA473" s="17"/>
      <c r="GKB473" s="17"/>
      <c r="GKC473" s="17"/>
      <c r="GKD473" s="17"/>
      <c r="GKE473" s="17"/>
      <c r="GKF473" s="17"/>
      <c r="GKG473" s="17"/>
      <c r="GKH473" s="17"/>
      <c r="GKI473" s="17"/>
      <c r="GKJ473" s="17"/>
      <c r="GKK473" s="17"/>
      <c r="GKL473" s="17"/>
      <c r="GKM473" s="17"/>
      <c r="GKN473" s="17"/>
      <c r="GKO473" s="17"/>
      <c r="GKP473" s="17"/>
      <c r="GKQ473" s="17"/>
      <c r="GKR473" s="17"/>
      <c r="GKS473" s="17"/>
      <c r="GKT473" s="17"/>
      <c r="GKU473" s="17"/>
      <c r="GKV473" s="17"/>
      <c r="GKW473" s="17"/>
      <c r="GKX473" s="17"/>
      <c r="GKY473" s="17"/>
      <c r="GKZ473" s="17"/>
      <c r="GLA473" s="17"/>
      <c r="GLB473" s="17"/>
      <c r="GLC473" s="17"/>
      <c r="GLD473" s="17"/>
      <c r="GLE473" s="17"/>
      <c r="GLF473" s="17"/>
      <c r="GLG473" s="17"/>
      <c r="GLH473" s="17"/>
      <c r="GLI473" s="17"/>
      <c r="GLJ473" s="17"/>
      <c r="GLK473" s="17"/>
      <c r="GLL473" s="17"/>
      <c r="GLM473" s="17"/>
      <c r="GLN473" s="17"/>
      <c r="GLO473" s="17"/>
      <c r="GLP473" s="17"/>
      <c r="GLQ473" s="17"/>
      <c r="GLR473" s="17"/>
      <c r="GLS473" s="17"/>
      <c r="GLT473" s="17"/>
      <c r="GLU473" s="17"/>
      <c r="GLV473" s="17"/>
      <c r="GLW473" s="17"/>
      <c r="GLX473" s="17"/>
      <c r="GLY473" s="17"/>
      <c r="GLZ473" s="17"/>
      <c r="GMA473" s="17"/>
      <c r="GMB473" s="17"/>
      <c r="GMC473" s="17"/>
      <c r="GMD473" s="17"/>
      <c r="GME473" s="17"/>
      <c r="GMF473" s="17"/>
      <c r="GMG473" s="17"/>
      <c r="GMH473" s="17"/>
      <c r="GMI473" s="17"/>
      <c r="GMJ473" s="17"/>
      <c r="GMK473" s="17"/>
      <c r="GML473" s="17"/>
      <c r="GMM473" s="17"/>
      <c r="GMN473" s="17"/>
      <c r="GMO473" s="17"/>
      <c r="GMP473" s="17"/>
      <c r="GMQ473" s="17"/>
      <c r="GMR473" s="17"/>
      <c r="GMS473" s="17"/>
      <c r="GMT473" s="17"/>
      <c r="GMU473" s="17"/>
      <c r="GMV473" s="17"/>
      <c r="GMW473" s="17"/>
      <c r="GMX473" s="17"/>
      <c r="GMY473" s="17"/>
      <c r="GMZ473" s="17"/>
      <c r="GNA473" s="17"/>
      <c r="GNB473" s="17"/>
      <c r="GNC473" s="17"/>
      <c r="GND473" s="17"/>
      <c r="GNE473" s="17"/>
      <c r="GNF473" s="17"/>
      <c r="GNG473" s="17"/>
      <c r="GNH473" s="17"/>
      <c r="GNI473" s="17"/>
      <c r="GNJ473" s="17"/>
      <c r="GNK473" s="17"/>
      <c r="GNL473" s="17"/>
      <c r="GNM473" s="17"/>
      <c r="GNN473" s="17"/>
      <c r="GNO473" s="17"/>
      <c r="GNP473" s="17"/>
      <c r="GNQ473" s="17"/>
      <c r="GNR473" s="17"/>
      <c r="GNS473" s="17"/>
      <c r="GNT473" s="17"/>
      <c r="GNU473" s="17"/>
      <c r="GNV473" s="17"/>
      <c r="GNW473" s="17"/>
      <c r="GNX473" s="17"/>
      <c r="GNY473" s="17"/>
      <c r="GNZ473" s="17"/>
      <c r="GOA473" s="17"/>
      <c r="GOB473" s="17"/>
      <c r="GOC473" s="17"/>
      <c r="GOD473" s="17"/>
      <c r="GOE473" s="17"/>
      <c r="GOF473" s="17"/>
      <c r="GOG473" s="17"/>
      <c r="GOH473" s="17"/>
      <c r="GOI473" s="17"/>
      <c r="GOJ473" s="17"/>
      <c r="GOK473" s="17"/>
      <c r="GOL473" s="17"/>
      <c r="GOM473" s="17"/>
      <c r="GON473" s="17"/>
      <c r="GOO473" s="17"/>
      <c r="GOP473" s="17"/>
      <c r="GOQ473" s="17"/>
      <c r="GOR473" s="17"/>
      <c r="GOS473" s="17"/>
      <c r="GOT473" s="17"/>
      <c r="GOU473" s="17"/>
      <c r="GOV473" s="17"/>
      <c r="GOW473" s="17"/>
      <c r="GOX473" s="17"/>
      <c r="GOY473" s="17"/>
      <c r="GOZ473" s="17"/>
      <c r="GPA473" s="17"/>
      <c r="GPB473" s="17"/>
      <c r="GPC473" s="17"/>
      <c r="GPD473" s="17"/>
      <c r="GPE473" s="17"/>
      <c r="GPF473" s="17"/>
      <c r="GPG473" s="17"/>
      <c r="GPH473" s="17"/>
      <c r="GPI473" s="17"/>
      <c r="GPJ473" s="17"/>
      <c r="GPK473" s="17"/>
      <c r="GPL473" s="17"/>
      <c r="GPM473" s="17"/>
      <c r="GPN473" s="17"/>
      <c r="GPO473" s="17"/>
      <c r="GPP473" s="17"/>
      <c r="GPQ473" s="17"/>
      <c r="GPR473" s="17"/>
      <c r="GPS473" s="17"/>
      <c r="GPT473" s="17"/>
      <c r="GPU473" s="17"/>
      <c r="GPV473" s="17"/>
      <c r="GPW473" s="17"/>
      <c r="GPX473" s="17"/>
      <c r="GPY473" s="17"/>
      <c r="GPZ473" s="17"/>
      <c r="GQA473" s="17"/>
      <c r="GQB473" s="17"/>
      <c r="GQC473" s="17"/>
      <c r="GQD473" s="17"/>
      <c r="GQE473" s="17"/>
      <c r="GQF473" s="17"/>
      <c r="GQG473" s="17"/>
      <c r="GQH473" s="17"/>
      <c r="GQI473" s="17"/>
      <c r="GQJ473" s="17"/>
      <c r="GQK473" s="17"/>
      <c r="GQL473" s="17"/>
      <c r="GQM473" s="17"/>
      <c r="GQN473" s="17"/>
      <c r="GQO473" s="17"/>
      <c r="GQP473" s="17"/>
      <c r="GQQ473" s="17"/>
      <c r="GQR473" s="17"/>
      <c r="GQS473" s="17"/>
      <c r="GQT473" s="17"/>
      <c r="GQU473" s="17"/>
      <c r="GQV473" s="17"/>
      <c r="GQW473" s="17"/>
      <c r="GQX473" s="17"/>
      <c r="GQY473" s="17"/>
      <c r="GQZ473" s="17"/>
      <c r="GRA473" s="17"/>
      <c r="GRB473" s="17"/>
      <c r="GRC473" s="17"/>
      <c r="GRD473" s="17"/>
      <c r="GRE473" s="17"/>
      <c r="GRF473" s="17"/>
      <c r="GRG473" s="17"/>
      <c r="GRH473" s="17"/>
      <c r="GRI473" s="17"/>
      <c r="GRJ473" s="17"/>
      <c r="GRK473" s="17"/>
      <c r="GRL473" s="17"/>
      <c r="GRM473" s="17"/>
      <c r="GRN473" s="17"/>
      <c r="GRO473" s="17"/>
      <c r="GRP473" s="17"/>
      <c r="GRQ473" s="17"/>
      <c r="GRR473" s="17"/>
      <c r="GRS473" s="17"/>
      <c r="GRT473" s="17"/>
      <c r="GRU473" s="17"/>
      <c r="GRV473" s="17"/>
      <c r="GRW473" s="17"/>
      <c r="GRX473" s="17"/>
      <c r="GRY473" s="17"/>
      <c r="GRZ473" s="17"/>
      <c r="GSA473" s="17"/>
      <c r="GSB473" s="17"/>
      <c r="GSC473" s="17"/>
      <c r="GSD473" s="17"/>
      <c r="GSE473" s="17"/>
      <c r="GSF473" s="17"/>
      <c r="GSG473" s="17"/>
      <c r="GSH473" s="17"/>
      <c r="GSI473" s="17"/>
      <c r="GSJ473" s="17"/>
      <c r="GSK473" s="17"/>
      <c r="GSL473" s="17"/>
      <c r="GSM473" s="17"/>
      <c r="GSN473" s="17"/>
      <c r="GSO473" s="17"/>
      <c r="GSP473" s="17"/>
      <c r="GSQ473" s="17"/>
      <c r="GSR473" s="17"/>
      <c r="GSS473" s="17"/>
      <c r="GST473" s="17"/>
      <c r="GSU473" s="17"/>
      <c r="GSV473" s="17"/>
      <c r="GSW473" s="17"/>
      <c r="GSX473" s="17"/>
      <c r="GSY473" s="17"/>
      <c r="GSZ473" s="17"/>
      <c r="GTA473" s="17"/>
      <c r="GTB473" s="17"/>
      <c r="GTC473" s="17"/>
      <c r="GTD473" s="17"/>
      <c r="GTE473" s="17"/>
      <c r="GTF473" s="17"/>
      <c r="GTG473" s="17"/>
      <c r="GTH473" s="17"/>
      <c r="GTI473" s="17"/>
      <c r="GTJ473" s="17"/>
      <c r="GTK473" s="17"/>
      <c r="GTL473" s="17"/>
      <c r="GTM473" s="17"/>
      <c r="GTN473" s="17"/>
      <c r="GTO473" s="17"/>
      <c r="GTP473" s="17"/>
      <c r="GTQ473" s="17"/>
      <c r="GTR473" s="17"/>
      <c r="GTS473" s="17"/>
      <c r="GTT473" s="17"/>
      <c r="GTU473" s="17"/>
      <c r="GTV473" s="17"/>
      <c r="GTW473" s="17"/>
      <c r="GTX473" s="17"/>
      <c r="GTY473" s="17"/>
      <c r="GTZ473" s="17"/>
      <c r="GUA473" s="17"/>
      <c r="GUB473" s="17"/>
      <c r="GUC473" s="17"/>
      <c r="GUD473" s="17"/>
      <c r="GUE473" s="17"/>
      <c r="GUF473" s="17"/>
      <c r="GUG473" s="17"/>
      <c r="GUH473" s="17"/>
      <c r="GUI473" s="17"/>
      <c r="GUJ473" s="17"/>
      <c r="GUK473" s="17"/>
      <c r="GUL473" s="17"/>
      <c r="GUM473" s="17"/>
      <c r="GUN473" s="17"/>
      <c r="GUO473" s="17"/>
      <c r="GUP473" s="17"/>
      <c r="GUQ473" s="17"/>
      <c r="GUR473" s="17"/>
      <c r="GUS473" s="17"/>
      <c r="GUT473" s="17"/>
      <c r="GUU473" s="17"/>
      <c r="GUV473" s="17"/>
      <c r="GUW473" s="17"/>
      <c r="GUX473" s="17"/>
      <c r="GUY473" s="17"/>
      <c r="GUZ473" s="17"/>
      <c r="GVA473" s="17"/>
      <c r="GVB473" s="17"/>
      <c r="GVC473" s="17"/>
      <c r="GVD473" s="17"/>
      <c r="GVE473" s="17"/>
      <c r="GVF473" s="17"/>
      <c r="GVG473" s="17"/>
      <c r="GVH473" s="17"/>
      <c r="GVI473" s="17"/>
      <c r="GVJ473" s="17"/>
      <c r="GVK473" s="17"/>
      <c r="GVL473" s="17"/>
      <c r="GVM473" s="17"/>
      <c r="GVN473" s="17"/>
      <c r="GVO473" s="17"/>
      <c r="GVP473" s="17"/>
      <c r="GVQ473" s="17"/>
      <c r="GVR473" s="17"/>
      <c r="GVS473" s="17"/>
      <c r="GVT473" s="17"/>
      <c r="GVU473" s="17"/>
      <c r="GVV473" s="17"/>
      <c r="GVW473" s="17"/>
      <c r="GVX473" s="17"/>
      <c r="GVY473" s="17"/>
      <c r="GVZ473" s="17"/>
      <c r="GWA473" s="17"/>
      <c r="GWB473" s="17"/>
      <c r="GWC473" s="17"/>
      <c r="GWD473" s="17"/>
      <c r="GWE473" s="17"/>
      <c r="GWF473" s="17"/>
      <c r="GWG473" s="17"/>
      <c r="GWH473" s="17"/>
      <c r="GWI473" s="17"/>
      <c r="GWJ473" s="17"/>
      <c r="GWK473" s="17"/>
      <c r="GWL473" s="17"/>
      <c r="GWM473" s="17"/>
      <c r="GWN473" s="17"/>
      <c r="GWO473" s="17"/>
      <c r="GWP473" s="17"/>
      <c r="GWQ473" s="17"/>
      <c r="GWR473" s="17"/>
      <c r="GWS473" s="17"/>
      <c r="GWT473" s="17"/>
      <c r="GWU473" s="17"/>
      <c r="GWV473" s="17"/>
      <c r="GWW473" s="17"/>
      <c r="GWX473" s="17"/>
      <c r="GWY473" s="17"/>
      <c r="GWZ473" s="17"/>
      <c r="GXA473" s="17"/>
      <c r="GXB473" s="17"/>
      <c r="GXC473" s="17"/>
      <c r="GXD473" s="17"/>
      <c r="GXE473" s="17"/>
      <c r="GXF473" s="17"/>
      <c r="GXG473" s="17"/>
      <c r="GXH473" s="17"/>
      <c r="GXI473" s="17"/>
      <c r="GXJ473" s="17"/>
      <c r="GXK473" s="17"/>
      <c r="GXL473" s="17"/>
      <c r="GXM473" s="17"/>
      <c r="GXN473" s="17"/>
      <c r="GXO473" s="17"/>
      <c r="GXP473" s="17"/>
      <c r="GXQ473" s="17"/>
      <c r="GXR473" s="17"/>
      <c r="GXS473" s="17"/>
      <c r="GXT473" s="17"/>
      <c r="GXU473" s="17"/>
      <c r="GXV473" s="17"/>
      <c r="GXW473" s="17"/>
      <c r="GXX473" s="17"/>
      <c r="GXY473" s="17"/>
      <c r="GXZ473" s="17"/>
      <c r="GYA473" s="17"/>
      <c r="GYB473" s="17"/>
      <c r="GYC473" s="17"/>
      <c r="GYD473" s="17"/>
      <c r="GYE473" s="17"/>
      <c r="GYF473" s="17"/>
      <c r="GYG473" s="17"/>
      <c r="GYH473" s="17"/>
      <c r="GYI473" s="17"/>
      <c r="GYJ473" s="17"/>
      <c r="GYK473" s="17"/>
      <c r="GYL473" s="17"/>
      <c r="GYM473" s="17"/>
      <c r="GYN473" s="17"/>
      <c r="GYO473" s="17"/>
      <c r="GYP473" s="17"/>
      <c r="GYQ473" s="17"/>
      <c r="GYR473" s="17"/>
      <c r="GYS473" s="17"/>
      <c r="GYT473" s="17"/>
      <c r="GYU473" s="17"/>
      <c r="GYV473" s="17"/>
      <c r="GYW473" s="17"/>
      <c r="GYX473" s="17"/>
      <c r="GYY473" s="17"/>
      <c r="GYZ473" s="17"/>
      <c r="GZA473" s="17"/>
      <c r="GZB473" s="17"/>
      <c r="GZC473" s="17"/>
      <c r="GZD473" s="17"/>
      <c r="GZE473" s="17"/>
      <c r="GZF473" s="17"/>
      <c r="GZG473" s="17"/>
      <c r="GZH473" s="17"/>
      <c r="GZI473" s="17"/>
      <c r="GZJ473" s="17"/>
      <c r="GZK473" s="17"/>
      <c r="GZL473" s="17"/>
      <c r="GZM473" s="17"/>
      <c r="GZN473" s="17"/>
      <c r="GZO473" s="17"/>
      <c r="GZP473" s="17"/>
      <c r="GZQ473" s="17"/>
      <c r="GZR473" s="17"/>
      <c r="GZS473" s="17"/>
      <c r="GZT473" s="17"/>
      <c r="GZU473" s="17"/>
      <c r="GZV473" s="17"/>
      <c r="GZW473" s="17"/>
      <c r="GZX473" s="17"/>
      <c r="GZY473" s="17"/>
      <c r="GZZ473" s="17"/>
      <c r="HAA473" s="17"/>
      <c r="HAB473" s="17"/>
      <c r="HAC473" s="17"/>
      <c r="HAD473" s="17"/>
      <c r="HAE473" s="17"/>
      <c r="HAF473" s="17"/>
      <c r="HAG473" s="17"/>
      <c r="HAH473" s="17"/>
      <c r="HAI473" s="17"/>
      <c r="HAJ473" s="17"/>
      <c r="HAK473" s="17"/>
      <c r="HAL473" s="17"/>
      <c r="HAM473" s="17"/>
      <c r="HAN473" s="17"/>
      <c r="HAO473" s="17"/>
      <c r="HAP473" s="17"/>
      <c r="HAQ473" s="17"/>
      <c r="HAR473" s="17"/>
      <c r="HAS473" s="17"/>
      <c r="HAT473" s="17"/>
      <c r="HAU473" s="17"/>
      <c r="HAV473" s="17"/>
      <c r="HAW473" s="17"/>
      <c r="HAX473" s="17"/>
      <c r="HAY473" s="17"/>
      <c r="HAZ473" s="17"/>
      <c r="HBA473" s="17"/>
      <c r="HBB473" s="17"/>
      <c r="HBC473" s="17"/>
      <c r="HBD473" s="17"/>
      <c r="HBE473" s="17"/>
      <c r="HBF473" s="17"/>
      <c r="HBG473" s="17"/>
      <c r="HBH473" s="17"/>
      <c r="HBI473" s="17"/>
      <c r="HBJ473" s="17"/>
      <c r="HBK473" s="17"/>
      <c r="HBL473" s="17"/>
      <c r="HBM473" s="17"/>
      <c r="HBN473" s="17"/>
      <c r="HBO473" s="17"/>
      <c r="HBP473" s="17"/>
      <c r="HBQ473" s="17"/>
      <c r="HBR473" s="17"/>
      <c r="HBS473" s="17"/>
      <c r="HBT473" s="17"/>
      <c r="HBU473" s="17"/>
      <c r="HBV473" s="17"/>
      <c r="HBW473" s="17"/>
      <c r="HBX473" s="17"/>
      <c r="HBY473" s="17"/>
      <c r="HBZ473" s="17"/>
      <c r="HCA473" s="17"/>
      <c r="HCB473" s="17"/>
      <c r="HCC473" s="17"/>
      <c r="HCD473" s="17"/>
      <c r="HCE473" s="17"/>
      <c r="HCF473" s="17"/>
      <c r="HCG473" s="17"/>
      <c r="HCH473" s="17"/>
      <c r="HCI473" s="17"/>
      <c r="HCJ473" s="17"/>
      <c r="HCK473" s="17"/>
      <c r="HCL473" s="17"/>
      <c r="HCM473" s="17"/>
      <c r="HCN473" s="17"/>
      <c r="HCO473" s="17"/>
      <c r="HCP473" s="17"/>
      <c r="HCQ473" s="17"/>
      <c r="HCR473" s="17"/>
      <c r="HCS473" s="17"/>
      <c r="HCT473" s="17"/>
      <c r="HCU473" s="17"/>
      <c r="HCV473" s="17"/>
      <c r="HCW473" s="17"/>
      <c r="HCX473" s="17"/>
      <c r="HCY473" s="17"/>
      <c r="HCZ473" s="17"/>
      <c r="HDA473" s="17"/>
      <c r="HDB473" s="17"/>
      <c r="HDC473" s="17"/>
      <c r="HDD473" s="17"/>
      <c r="HDE473" s="17"/>
      <c r="HDF473" s="17"/>
      <c r="HDG473" s="17"/>
      <c r="HDH473" s="17"/>
      <c r="HDI473" s="17"/>
      <c r="HDJ473" s="17"/>
      <c r="HDK473" s="17"/>
      <c r="HDL473" s="17"/>
      <c r="HDM473" s="17"/>
      <c r="HDN473" s="17"/>
      <c r="HDO473" s="17"/>
      <c r="HDP473" s="17"/>
      <c r="HDQ473" s="17"/>
      <c r="HDR473" s="17"/>
      <c r="HDS473" s="17"/>
      <c r="HDT473" s="17"/>
      <c r="HDU473" s="17"/>
      <c r="HDV473" s="17"/>
      <c r="HDW473" s="17"/>
      <c r="HDX473" s="17"/>
      <c r="HDY473" s="17"/>
      <c r="HDZ473" s="17"/>
      <c r="HEA473" s="17"/>
      <c r="HEB473" s="17"/>
      <c r="HEC473" s="17"/>
      <c r="HED473" s="17"/>
      <c r="HEE473" s="17"/>
      <c r="HEF473" s="17"/>
      <c r="HEG473" s="17"/>
      <c r="HEH473" s="17"/>
      <c r="HEI473" s="17"/>
      <c r="HEJ473" s="17"/>
      <c r="HEK473" s="17"/>
      <c r="HEL473" s="17"/>
      <c r="HEM473" s="17"/>
      <c r="HEN473" s="17"/>
      <c r="HEO473" s="17"/>
      <c r="HEP473" s="17"/>
      <c r="HEQ473" s="17"/>
      <c r="HER473" s="17"/>
      <c r="HES473" s="17"/>
      <c r="HET473" s="17"/>
      <c r="HEU473" s="17"/>
      <c r="HEV473" s="17"/>
      <c r="HEW473" s="17"/>
      <c r="HEX473" s="17"/>
      <c r="HEY473" s="17"/>
      <c r="HEZ473" s="17"/>
      <c r="HFA473" s="17"/>
      <c r="HFB473" s="17"/>
      <c r="HFC473" s="17"/>
      <c r="HFD473" s="17"/>
      <c r="HFE473" s="17"/>
      <c r="HFF473" s="17"/>
      <c r="HFG473" s="17"/>
      <c r="HFH473" s="17"/>
      <c r="HFI473" s="17"/>
      <c r="HFJ473" s="17"/>
      <c r="HFK473" s="17"/>
      <c r="HFL473" s="17"/>
      <c r="HFM473" s="17"/>
      <c r="HFN473" s="17"/>
      <c r="HFO473" s="17"/>
      <c r="HFP473" s="17"/>
      <c r="HFQ473" s="17"/>
      <c r="HFR473" s="17"/>
      <c r="HFS473" s="17"/>
      <c r="HFT473" s="17"/>
      <c r="HFU473" s="17"/>
      <c r="HFV473" s="17"/>
      <c r="HFW473" s="17"/>
      <c r="HFX473" s="17"/>
      <c r="HFY473" s="17"/>
      <c r="HFZ473" s="17"/>
      <c r="HGA473" s="17"/>
      <c r="HGB473" s="17"/>
      <c r="HGC473" s="17"/>
      <c r="HGD473" s="17"/>
      <c r="HGE473" s="17"/>
      <c r="HGF473" s="17"/>
      <c r="HGG473" s="17"/>
      <c r="HGH473" s="17"/>
      <c r="HGI473" s="17"/>
      <c r="HGJ473" s="17"/>
      <c r="HGK473" s="17"/>
      <c r="HGL473" s="17"/>
      <c r="HGM473" s="17"/>
      <c r="HGN473" s="17"/>
      <c r="HGO473" s="17"/>
      <c r="HGP473" s="17"/>
      <c r="HGQ473" s="17"/>
      <c r="HGR473" s="17"/>
      <c r="HGS473" s="17"/>
      <c r="HGT473" s="17"/>
      <c r="HGU473" s="17"/>
      <c r="HGV473" s="17"/>
      <c r="HGW473" s="17"/>
      <c r="HGX473" s="17"/>
      <c r="HGY473" s="17"/>
      <c r="HGZ473" s="17"/>
      <c r="HHA473" s="17"/>
      <c r="HHB473" s="17"/>
      <c r="HHC473" s="17"/>
      <c r="HHD473" s="17"/>
      <c r="HHE473" s="17"/>
      <c r="HHF473" s="17"/>
      <c r="HHG473" s="17"/>
      <c r="HHH473" s="17"/>
      <c r="HHI473" s="17"/>
      <c r="HHJ473" s="17"/>
      <c r="HHK473" s="17"/>
      <c r="HHL473" s="17"/>
      <c r="HHM473" s="17"/>
      <c r="HHN473" s="17"/>
      <c r="HHO473" s="17"/>
      <c r="HHP473" s="17"/>
      <c r="HHQ473" s="17"/>
      <c r="HHR473" s="17"/>
      <c r="HHS473" s="17"/>
      <c r="HHT473" s="17"/>
      <c r="HHU473" s="17"/>
      <c r="HHV473" s="17"/>
      <c r="HHW473" s="17"/>
      <c r="HHX473" s="17"/>
      <c r="HHY473" s="17"/>
      <c r="HHZ473" s="17"/>
      <c r="HIA473" s="17"/>
      <c r="HIB473" s="17"/>
      <c r="HIC473" s="17"/>
      <c r="HID473" s="17"/>
      <c r="HIE473" s="17"/>
      <c r="HIF473" s="17"/>
      <c r="HIG473" s="17"/>
      <c r="HIH473" s="17"/>
      <c r="HII473" s="17"/>
      <c r="HIJ473" s="17"/>
      <c r="HIK473" s="17"/>
      <c r="HIL473" s="17"/>
      <c r="HIM473" s="17"/>
      <c r="HIN473" s="17"/>
      <c r="HIO473" s="17"/>
      <c r="HIP473" s="17"/>
      <c r="HIQ473" s="17"/>
      <c r="HIR473" s="17"/>
      <c r="HIS473" s="17"/>
      <c r="HIT473" s="17"/>
      <c r="HIU473" s="17"/>
      <c r="HIV473" s="17"/>
      <c r="HIW473" s="17"/>
      <c r="HIX473" s="17"/>
      <c r="HIY473" s="17"/>
      <c r="HIZ473" s="17"/>
      <c r="HJA473" s="17"/>
      <c r="HJB473" s="17"/>
      <c r="HJC473" s="17"/>
      <c r="HJD473" s="17"/>
      <c r="HJE473" s="17"/>
      <c r="HJF473" s="17"/>
      <c r="HJG473" s="17"/>
      <c r="HJH473" s="17"/>
      <c r="HJI473" s="17"/>
      <c r="HJJ473" s="17"/>
      <c r="HJK473" s="17"/>
      <c r="HJL473" s="17"/>
      <c r="HJM473" s="17"/>
      <c r="HJN473" s="17"/>
      <c r="HJO473" s="17"/>
      <c r="HJP473" s="17"/>
      <c r="HJQ473" s="17"/>
      <c r="HJR473" s="17"/>
      <c r="HJS473" s="17"/>
      <c r="HJT473" s="17"/>
      <c r="HJU473" s="17"/>
      <c r="HJV473" s="17"/>
      <c r="HJW473" s="17"/>
      <c r="HJX473" s="17"/>
      <c r="HJY473" s="17"/>
      <c r="HJZ473" s="17"/>
      <c r="HKA473" s="17"/>
      <c r="HKB473" s="17"/>
      <c r="HKC473" s="17"/>
      <c r="HKD473" s="17"/>
      <c r="HKE473" s="17"/>
      <c r="HKF473" s="17"/>
      <c r="HKG473" s="17"/>
      <c r="HKH473" s="17"/>
      <c r="HKI473" s="17"/>
      <c r="HKJ473" s="17"/>
      <c r="HKK473" s="17"/>
      <c r="HKL473" s="17"/>
      <c r="HKM473" s="17"/>
      <c r="HKN473" s="17"/>
      <c r="HKO473" s="17"/>
      <c r="HKP473" s="17"/>
      <c r="HKQ473" s="17"/>
      <c r="HKR473" s="17"/>
      <c r="HKS473" s="17"/>
      <c r="HKT473" s="17"/>
      <c r="HKU473" s="17"/>
      <c r="HKV473" s="17"/>
      <c r="HKW473" s="17"/>
      <c r="HKX473" s="17"/>
      <c r="HKY473" s="17"/>
      <c r="HKZ473" s="17"/>
      <c r="HLA473" s="17"/>
      <c r="HLB473" s="17"/>
      <c r="HLC473" s="17"/>
      <c r="HLD473" s="17"/>
      <c r="HLE473" s="17"/>
      <c r="HLF473" s="17"/>
      <c r="HLG473" s="17"/>
      <c r="HLH473" s="17"/>
      <c r="HLI473" s="17"/>
      <c r="HLJ473" s="17"/>
      <c r="HLK473" s="17"/>
      <c r="HLL473" s="17"/>
      <c r="HLM473" s="17"/>
      <c r="HLN473" s="17"/>
      <c r="HLO473" s="17"/>
      <c r="HLP473" s="17"/>
      <c r="HLQ473" s="17"/>
      <c r="HLR473" s="17"/>
      <c r="HLS473" s="17"/>
      <c r="HLT473" s="17"/>
      <c r="HLU473" s="17"/>
      <c r="HLV473" s="17"/>
      <c r="HLW473" s="17"/>
      <c r="HLX473" s="17"/>
      <c r="HLY473" s="17"/>
      <c r="HLZ473" s="17"/>
      <c r="HMA473" s="17"/>
      <c r="HMB473" s="17"/>
      <c r="HMC473" s="17"/>
      <c r="HMD473" s="17"/>
      <c r="HME473" s="17"/>
      <c r="HMF473" s="17"/>
      <c r="HMG473" s="17"/>
      <c r="HMH473" s="17"/>
      <c r="HMI473" s="17"/>
      <c r="HMJ473" s="17"/>
      <c r="HMK473" s="17"/>
      <c r="HML473" s="17"/>
      <c r="HMM473" s="17"/>
      <c r="HMN473" s="17"/>
      <c r="HMO473" s="17"/>
      <c r="HMP473" s="17"/>
      <c r="HMQ473" s="17"/>
      <c r="HMR473" s="17"/>
      <c r="HMS473" s="17"/>
      <c r="HMT473" s="17"/>
      <c r="HMU473" s="17"/>
      <c r="HMV473" s="17"/>
      <c r="HMW473" s="17"/>
      <c r="HMX473" s="17"/>
      <c r="HMY473" s="17"/>
      <c r="HMZ473" s="17"/>
      <c r="HNA473" s="17"/>
      <c r="HNB473" s="17"/>
      <c r="HNC473" s="17"/>
      <c r="HND473" s="17"/>
      <c r="HNE473" s="17"/>
      <c r="HNF473" s="17"/>
      <c r="HNG473" s="17"/>
      <c r="HNH473" s="17"/>
      <c r="HNI473" s="17"/>
      <c r="HNJ473" s="17"/>
      <c r="HNK473" s="17"/>
      <c r="HNL473" s="17"/>
      <c r="HNM473" s="17"/>
      <c r="HNN473" s="17"/>
      <c r="HNO473" s="17"/>
      <c r="HNP473" s="17"/>
      <c r="HNQ473" s="17"/>
      <c r="HNR473" s="17"/>
      <c r="HNS473" s="17"/>
      <c r="HNT473" s="17"/>
      <c r="HNU473" s="17"/>
      <c r="HNV473" s="17"/>
      <c r="HNW473" s="17"/>
      <c r="HNX473" s="17"/>
      <c r="HNY473" s="17"/>
      <c r="HNZ473" s="17"/>
      <c r="HOA473" s="17"/>
      <c r="HOB473" s="17"/>
      <c r="HOC473" s="17"/>
      <c r="HOD473" s="17"/>
      <c r="HOE473" s="17"/>
      <c r="HOF473" s="17"/>
      <c r="HOG473" s="17"/>
      <c r="HOH473" s="17"/>
      <c r="HOI473" s="17"/>
      <c r="HOJ473" s="17"/>
      <c r="HOK473" s="17"/>
      <c r="HOL473" s="17"/>
      <c r="HOM473" s="17"/>
      <c r="HON473" s="17"/>
      <c r="HOO473" s="17"/>
      <c r="HOP473" s="17"/>
      <c r="HOQ473" s="17"/>
      <c r="HOR473" s="17"/>
      <c r="HOS473" s="17"/>
      <c r="HOT473" s="17"/>
      <c r="HOU473" s="17"/>
      <c r="HOV473" s="17"/>
      <c r="HOW473" s="17"/>
      <c r="HOX473" s="17"/>
      <c r="HOY473" s="17"/>
      <c r="HOZ473" s="17"/>
      <c r="HPA473" s="17"/>
      <c r="HPB473" s="17"/>
      <c r="HPC473" s="17"/>
      <c r="HPD473" s="17"/>
      <c r="HPE473" s="17"/>
      <c r="HPF473" s="17"/>
      <c r="HPG473" s="17"/>
      <c r="HPH473" s="17"/>
      <c r="HPI473" s="17"/>
      <c r="HPJ473" s="17"/>
      <c r="HPK473" s="17"/>
      <c r="HPL473" s="17"/>
      <c r="HPM473" s="17"/>
      <c r="HPN473" s="17"/>
      <c r="HPO473" s="17"/>
      <c r="HPP473" s="17"/>
      <c r="HPQ473" s="17"/>
      <c r="HPR473" s="17"/>
      <c r="HPS473" s="17"/>
      <c r="HPT473" s="17"/>
      <c r="HPU473" s="17"/>
      <c r="HPV473" s="17"/>
      <c r="HPW473" s="17"/>
      <c r="HPX473" s="17"/>
      <c r="HPY473" s="17"/>
      <c r="HPZ473" s="17"/>
      <c r="HQA473" s="17"/>
      <c r="HQB473" s="17"/>
      <c r="HQC473" s="17"/>
      <c r="HQD473" s="17"/>
      <c r="HQE473" s="17"/>
      <c r="HQF473" s="17"/>
      <c r="HQG473" s="17"/>
      <c r="HQH473" s="17"/>
      <c r="HQI473" s="17"/>
      <c r="HQJ473" s="17"/>
      <c r="HQK473" s="17"/>
      <c r="HQL473" s="17"/>
      <c r="HQM473" s="17"/>
      <c r="HQN473" s="17"/>
      <c r="HQO473" s="17"/>
      <c r="HQP473" s="17"/>
      <c r="HQQ473" s="17"/>
      <c r="HQR473" s="17"/>
      <c r="HQS473" s="17"/>
      <c r="HQT473" s="17"/>
      <c r="HQU473" s="17"/>
      <c r="HQV473" s="17"/>
      <c r="HQW473" s="17"/>
      <c r="HQX473" s="17"/>
      <c r="HQY473" s="17"/>
      <c r="HQZ473" s="17"/>
      <c r="HRA473" s="17"/>
      <c r="HRB473" s="17"/>
      <c r="HRC473" s="17"/>
      <c r="HRD473" s="17"/>
      <c r="HRE473" s="17"/>
      <c r="HRF473" s="17"/>
      <c r="HRG473" s="17"/>
      <c r="HRH473" s="17"/>
      <c r="HRI473" s="17"/>
      <c r="HRJ473" s="17"/>
      <c r="HRK473" s="17"/>
      <c r="HRL473" s="17"/>
      <c r="HRM473" s="17"/>
      <c r="HRN473" s="17"/>
      <c r="HRO473" s="17"/>
      <c r="HRP473" s="17"/>
      <c r="HRQ473" s="17"/>
      <c r="HRR473" s="17"/>
      <c r="HRS473" s="17"/>
      <c r="HRT473" s="17"/>
      <c r="HRU473" s="17"/>
      <c r="HRV473" s="17"/>
      <c r="HRW473" s="17"/>
      <c r="HRX473" s="17"/>
      <c r="HRY473" s="17"/>
      <c r="HRZ473" s="17"/>
      <c r="HSA473" s="17"/>
      <c r="HSB473" s="17"/>
      <c r="HSC473" s="17"/>
      <c r="HSD473" s="17"/>
      <c r="HSE473" s="17"/>
      <c r="HSF473" s="17"/>
      <c r="HSG473" s="17"/>
      <c r="HSH473" s="17"/>
      <c r="HSI473" s="17"/>
      <c r="HSJ473" s="17"/>
      <c r="HSK473" s="17"/>
      <c r="HSL473" s="17"/>
      <c r="HSM473" s="17"/>
      <c r="HSN473" s="17"/>
      <c r="HSO473" s="17"/>
      <c r="HSP473" s="17"/>
      <c r="HSQ473" s="17"/>
      <c r="HSR473" s="17"/>
      <c r="HSS473" s="17"/>
      <c r="HST473" s="17"/>
      <c r="HSU473" s="17"/>
      <c r="HSV473" s="17"/>
      <c r="HSW473" s="17"/>
      <c r="HSX473" s="17"/>
      <c r="HSY473" s="17"/>
      <c r="HSZ473" s="17"/>
      <c r="HTA473" s="17"/>
      <c r="HTB473" s="17"/>
      <c r="HTC473" s="17"/>
      <c r="HTD473" s="17"/>
      <c r="HTE473" s="17"/>
      <c r="HTF473" s="17"/>
      <c r="HTG473" s="17"/>
      <c r="HTH473" s="17"/>
      <c r="HTI473" s="17"/>
      <c r="HTJ473" s="17"/>
      <c r="HTK473" s="17"/>
      <c r="HTL473" s="17"/>
      <c r="HTM473" s="17"/>
      <c r="HTN473" s="17"/>
      <c r="HTO473" s="17"/>
      <c r="HTP473" s="17"/>
      <c r="HTQ473" s="17"/>
      <c r="HTR473" s="17"/>
      <c r="HTS473" s="17"/>
      <c r="HTT473" s="17"/>
      <c r="HTU473" s="17"/>
      <c r="HTV473" s="17"/>
      <c r="HTW473" s="17"/>
      <c r="HTX473" s="17"/>
      <c r="HTY473" s="17"/>
      <c r="HTZ473" s="17"/>
      <c r="HUA473" s="17"/>
      <c r="HUB473" s="17"/>
      <c r="HUC473" s="17"/>
      <c r="HUD473" s="17"/>
      <c r="HUE473" s="17"/>
      <c r="HUF473" s="17"/>
      <c r="HUG473" s="17"/>
      <c r="HUH473" s="17"/>
      <c r="HUI473" s="17"/>
      <c r="HUJ473" s="17"/>
      <c r="HUK473" s="17"/>
      <c r="HUL473" s="17"/>
      <c r="HUM473" s="17"/>
      <c r="HUN473" s="17"/>
      <c r="HUO473" s="17"/>
      <c r="HUP473" s="17"/>
      <c r="HUQ473" s="17"/>
      <c r="HUR473" s="17"/>
      <c r="HUS473" s="17"/>
      <c r="HUT473" s="17"/>
      <c r="HUU473" s="17"/>
      <c r="HUV473" s="17"/>
      <c r="HUW473" s="17"/>
      <c r="HUX473" s="17"/>
      <c r="HUY473" s="17"/>
      <c r="HUZ473" s="17"/>
      <c r="HVA473" s="17"/>
      <c r="HVB473" s="17"/>
      <c r="HVC473" s="17"/>
      <c r="HVD473" s="17"/>
      <c r="HVE473" s="17"/>
      <c r="HVF473" s="17"/>
      <c r="HVG473" s="17"/>
      <c r="HVH473" s="17"/>
      <c r="HVI473" s="17"/>
      <c r="HVJ473" s="17"/>
      <c r="HVK473" s="17"/>
      <c r="HVL473" s="17"/>
      <c r="HVM473" s="17"/>
      <c r="HVN473" s="17"/>
      <c r="HVO473" s="17"/>
      <c r="HVP473" s="17"/>
      <c r="HVQ473" s="17"/>
      <c r="HVR473" s="17"/>
      <c r="HVS473" s="17"/>
      <c r="HVT473" s="17"/>
      <c r="HVU473" s="17"/>
      <c r="HVV473" s="17"/>
      <c r="HVW473" s="17"/>
      <c r="HVX473" s="17"/>
      <c r="HVY473" s="17"/>
      <c r="HVZ473" s="17"/>
      <c r="HWA473" s="17"/>
      <c r="HWB473" s="17"/>
      <c r="HWC473" s="17"/>
      <c r="HWD473" s="17"/>
      <c r="HWE473" s="17"/>
      <c r="HWF473" s="17"/>
      <c r="HWG473" s="17"/>
      <c r="HWH473" s="17"/>
      <c r="HWI473" s="17"/>
      <c r="HWJ473" s="17"/>
      <c r="HWK473" s="17"/>
      <c r="HWL473" s="17"/>
      <c r="HWM473" s="17"/>
      <c r="HWN473" s="17"/>
      <c r="HWO473" s="17"/>
      <c r="HWP473" s="17"/>
      <c r="HWQ473" s="17"/>
      <c r="HWR473" s="17"/>
      <c r="HWS473" s="17"/>
      <c r="HWT473" s="17"/>
      <c r="HWU473" s="17"/>
      <c r="HWV473" s="17"/>
      <c r="HWW473" s="17"/>
      <c r="HWX473" s="17"/>
      <c r="HWY473" s="17"/>
      <c r="HWZ473" s="17"/>
      <c r="HXA473" s="17"/>
      <c r="HXB473" s="17"/>
      <c r="HXC473" s="17"/>
      <c r="HXD473" s="17"/>
      <c r="HXE473" s="17"/>
      <c r="HXF473" s="17"/>
      <c r="HXG473" s="17"/>
      <c r="HXH473" s="17"/>
      <c r="HXI473" s="17"/>
      <c r="HXJ473" s="17"/>
      <c r="HXK473" s="17"/>
      <c r="HXL473" s="17"/>
      <c r="HXM473" s="17"/>
      <c r="HXN473" s="17"/>
      <c r="HXO473" s="17"/>
      <c r="HXP473" s="17"/>
      <c r="HXQ473" s="17"/>
      <c r="HXR473" s="17"/>
      <c r="HXS473" s="17"/>
      <c r="HXT473" s="17"/>
      <c r="HXU473" s="17"/>
      <c r="HXV473" s="17"/>
      <c r="HXW473" s="17"/>
      <c r="HXX473" s="17"/>
      <c r="HXY473" s="17"/>
      <c r="HXZ473" s="17"/>
      <c r="HYA473" s="17"/>
      <c r="HYB473" s="17"/>
      <c r="HYC473" s="17"/>
      <c r="HYD473" s="17"/>
      <c r="HYE473" s="17"/>
      <c r="HYF473" s="17"/>
      <c r="HYG473" s="17"/>
      <c r="HYH473" s="17"/>
      <c r="HYI473" s="17"/>
      <c r="HYJ473" s="17"/>
      <c r="HYK473" s="17"/>
      <c r="HYL473" s="17"/>
      <c r="HYM473" s="17"/>
      <c r="HYN473" s="17"/>
      <c r="HYO473" s="17"/>
      <c r="HYP473" s="17"/>
      <c r="HYQ473" s="17"/>
      <c r="HYR473" s="17"/>
      <c r="HYS473" s="17"/>
      <c r="HYT473" s="17"/>
      <c r="HYU473" s="17"/>
      <c r="HYV473" s="17"/>
      <c r="HYW473" s="17"/>
      <c r="HYX473" s="17"/>
      <c r="HYY473" s="17"/>
      <c r="HYZ473" s="17"/>
      <c r="HZA473" s="17"/>
      <c r="HZB473" s="17"/>
      <c r="HZC473" s="17"/>
      <c r="HZD473" s="17"/>
      <c r="HZE473" s="17"/>
      <c r="HZF473" s="17"/>
      <c r="HZG473" s="17"/>
      <c r="HZH473" s="17"/>
      <c r="HZI473" s="17"/>
      <c r="HZJ473" s="17"/>
      <c r="HZK473" s="17"/>
      <c r="HZL473" s="17"/>
      <c r="HZM473" s="17"/>
      <c r="HZN473" s="17"/>
      <c r="HZO473" s="17"/>
      <c r="HZP473" s="17"/>
      <c r="HZQ473" s="17"/>
      <c r="HZR473" s="17"/>
      <c r="HZS473" s="17"/>
      <c r="HZT473" s="17"/>
      <c r="HZU473" s="17"/>
      <c r="HZV473" s="17"/>
      <c r="HZW473" s="17"/>
      <c r="HZX473" s="17"/>
      <c r="HZY473" s="17"/>
      <c r="HZZ473" s="17"/>
      <c r="IAA473" s="17"/>
      <c r="IAB473" s="17"/>
      <c r="IAC473" s="17"/>
      <c r="IAD473" s="17"/>
      <c r="IAE473" s="17"/>
      <c r="IAF473" s="17"/>
      <c r="IAG473" s="17"/>
      <c r="IAH473" s="17"/>
      <c r="IAI473" s="17"/>
      <c r="IAJ473" s="17"/>
      <c r="IAK473" s="17"/>
      <c r="IAL473" s="17"/>
      <c r="IAM473" s="17"/>
      <c r="IAN473" s="17"/>
      <c r="IAO473" s="17"/>
      <c r="IAP473" s="17"/>
      <c r="IAQ473" s="17"/>
      <c r="IAR473" s="17"/>
      <c r="IAS473" s="17"/>
      <c r="IAT473" s="17"/>
      <c r="IAU473" s="17"/>
      <c r="IAV473" s="17"/>
      <c r="IAW473" s="17"/>
      <c r="IAX473" s="17"/>
      <c r="IAY473" s="17"/>
      <c r="IAZ473" s="17"/>
      <c r="IBA473" s="17"/>
      <c r="IBB473" s="17"/>
      <c r="IBC473" s="17"/>
      <c r="IBD473" s="17"/>
      <c r="IBE473" s="17"/>
      <c r="IBF473" s="17"/>
      <c r="IBG473" s="17"/>
      <c r="IBH473" s="17"/>
      <c r="IBI473" s="17"/>
      <c r="IBJ473" s="17"/>
      <c r="IBK473" s="17"/>
      <c r="IBL473" s="17"/>
      <c r="IBM473" s="17"/>
      <c r="IBN473" s="17"/>
      <c r="IBO473" s="17"/>
      <c r="IBP473" s="17"/>
      <c r="IBQ473" s="17"/>
      <c r="IBR473" s="17"/>
      <c r="IBS473" s="17"/>
      <c r="IBT473" s="17"/>
      <c r="IBU473" s="17"/>
      <c r="IBV473" s="17"/>
      <c r="IBW473" s="17"/>
      <c r="IBX473" s="17"/>
      <c r="IBY473" s="17"/>
      <c r="IBZ473" s="17"/>
      <c r="ICA473" s="17"/>
      <c r="ICB473" s="17"/>
      <c r="ICC473" s="17"/>
      <c r="ICD473" s="17"/>
      <c r="ICE473" s="17"/>
      <c r="ICF473" s="17"/>
      <c r="ICG473" s="17"/>
      <c r="ICH473" s="17"/>
      <c r="ICI473" s="17"/>
      <c r="ICJ473" s="17"/>
      <c r="ICK473" s="17"/>
      <c r="ICL473" s="17"/>
      <c r="ICM473" s="17"/>
      <c r="ICN473" s="17"/>
      <c r="ICO473" s="17"/>
      <c r="ICP473" s="17"/>
      <c r="ICQ473" s="17"/>
      <c r="ICR473" s="17"/>
      <c r="ICS473" s="17"/>
      <c r="ICT473" s="17"/>
      <c r="ICU473" s="17"/>
      <c r="ICV473" s="17"/>
      <c r="ICW473" s="17"/>
      <c r="ICX473" s="17"/>
      <c r="ICY473" s="17"/>
      <c r="ICZ473" s="17"/>
      <c r="IDA473" s="17"/>
      <c r="IDB473" s="17"/>
      <c r="IDC473" s="17"/>
      <c r="IDD473" s="17"/>
      <c r="IDE473" s="17"/>
      <c r="IDF473" s="17"/>
      <c r="IDG473" s="17"/>
      <c r="IDH473" s="17"/>
      <c r="IDI473" s="17"/>
      <c r="IDJ473" s="17"/>
      <c r="IDK473" s="17"/>
      <c r="IDL473" s="17"/>
      <c r="IDM473" s="17"/>
      <c r="IDN473" s="17"/>
      <c r="IDO473" s="17"/>
      <c r="IDP473" s="17"/>
      <c r="IDQ473" s="17"/>
      <c r="IDR473" s="17"/>
      <c r="IDS473" s="17"/>
      <c r="IDT473" s="17"/>
      <c r="IDU473" s="17"/>
      <c r="IDV473" s="17"/>
      <c r="IDW473" s="17"/>
      <c r="IDX473" s="17"/>
      <c r="IDY473" s="17"/>
      <c r="IDZ473" s="17"/>
      <c r="IEA473" s="17"/>
      <c r="IEB473" s="17"/>
      <c r="IEC473" s="17"/>
      <c r="IED473" s="17"/>
      <c r="IEE473" s="17"/>
      <c r="IEF473" s="17"/>
      <c r="IEG473" s="17"/>
      <c r="IEH473" s="17"/>
      <c r="IEI473" s="17"/>
      <c r="IEJ473" s="17"/>
      <c r="IEK473" s="17"/>
      <c r="IEL473" s="17"/>
      <c r="IEM473" s="17"/>
      <c r="IEN473" s="17"/>
      <c r="IEO473" s="17"/>
      <c r="IEP473" s="17"/>
      <c r="IEQ473" s="17"/>
      <c r="IER473" s="17"/>
      <c r="IES473" s="17"/>
      <c r="IET473" s="17"/>
      <c r="IEU473" s="17"/>
      <c r="IEV473" s="17"/>
      <c r="IEW473" s="17"/>
      <c r="IEX473" s="17"/>
      <c r="IEY473" s="17"/>
      <c r="IEZ473" s="17"/>
      <c r="IFA473" s="17"/>
      <c r="IFB473" s="17"/>
      <c r="IFC473" s="17"/>
      <c r="IFD473" s="17"/>
      <c r="IFE473" s="17"/>
      <c r="IFF473" s="17"/>
      <c r="IFG473" s="17"/>
      <c r="IFH473" s="17"/>
      <c r="IFI473" s="17"/>
      <c r="IFJ473" s="17"/>
      <c r="IFK473" s="17"/>
      <c r="IFL473" s="17"/>
      <c r="IFM473" s="17"/>
      <c r="IFN473" s="17"/>
      <c r="IFO473" s="17"/>
      <c r="IFP473" s="17"/>
      <c r="IFQ473" s="17"/>
      <c r="IFR473" s="17"/>
      <c r="IFS473" s="17"/>
      <c r="IFT473" s="17"/>
      <c r="IFU473" s="17"/>
      <c r="IFV473" s="17"/>
      <c r="IFW473" s="17"/>
      <c r="IFX473" s="17"/>
      <c r="IFY473" s="17"/>
      <c r="IFZ473" s="17"/>
      <c r="IGA473" s="17"/>
      <c r="IGB473" s="17"/>
      <c r="IGC473" s="17"/>
      <c r="IGD473" s="17"/>
      <c r="IGE473" s="17"/>
      <c r="IGF473" s="17"/>
      <c r="IGG473" s="17"/>
      <c r="IGH473" s="17"/>
      <c r="IGI473" s="17"/>
      <c r="IGJ473" s="17"/>
      <c r="IGK473" s="17"/>
      <c r="IGL473" s="17"/>
      <c r="IGM473" s="17"/>
      <c r="IGN473" s="17"/>
      <c r="IGO473" s="17"/>
      <c r="IGP473" s="17"/>
      <c r="IGQ473" s="17"/>
      <c r="IGR473" s="17"/>
      <c r="IGS473" s="17"/>
      <c r="IGT473" s="17"/>
      <c r="IGU473" s="17"/>
      <c r="IGV473" s="17"/>
      <c r="IGW473" s="17"/>
      <c r="IGX473" s="17"/>
      <c r="IGY473" s="17"/>
      <c r="IGZ473" s="17"/>
      <c r="IHA473" s="17"/>
      <c r="IHB473" s="17"/>
      <c r="IHC473" s="17"/>
      <c r="IHD473" s="17"/>
      <c r="IHE473" s="17"/>
      <c r="IHF473" s="17"/>
      <c r="IHG473" s="17"/>
      <c r="IHH473" s="17"/>
      <c r="IHI473" s="17"/>
      <c r="IHJ473" s="17"/>
      <c r="IHK473" s="17"/>
      <c r="IHL473" s="17"/>
      <c r="IHM473" s="17"/>
      <c r="IHN473" s="17"/>
      <c r="IHO473" s="17"/>
      <c r="IHP473" s="17"/>
      <c r="IHQ473" s="17"/>
      <c r="IHR473" s="17"/>
      <c r="IHS473" s="17"/>
      <c r="IHT473" s="17"/>
      <c r="IHU473" s="17"/>
      <c r="IHV473" s="17"/>
      <c r="IHW473" s="17"/>
      <c r="IHX473" s="17"/>
      <c r="IHY473" s="17"/>
      <c r="IHZ473" s="17"/>
      <c r="IIA473" s="17"/>
      <c r="IIB473" s="17"/>
      <c r="IIC473" s="17"/>
      <c r="IID473" s="17"/>
      <c r="IIE473" s="17"/>
      <c r="IIF473" s="17"/>
      <c r="IIG473" s="17"/>
      <c r="IIH473" s="17"/>
      <c r="III473" s="17"/>
      <c r="IIJ473" s="17"/>
      <c r="IIK473" s="17"/>
      <c r="IIL473" s="17"/>
      <c r="IIM473" s="17"/>
      <c r="IIN473" s="17"/>
      <c r="IIO473" s="17"/>
      <c r="IIP473" s="17"/>
      <c r="IIQ473" s="17"/>
      <c r="IIR473" s="17"/>
      <c r="IIS473" s="17"/>
      <c r="IIT473" s="17"/>
      <c r="IIU473" s="17"/>
      <c r="IIV473" s="17"/>
      <c r="IIW473" s="17"/>
      <c r="IIX473" s="17"/>
      <c r="IIY473" s="17"/>
      <c r="IIZ473" s="17"/>
      <c r="IJA473" s="17"/>
      <c r="IJB473" s="17"/>
      <c r="IJC473" s="17"/>
      <c r="IJD473" s="17"/>
      <c r="IJE473" s="17"/>
      <c r="IJF473" s="17"/>
      <c r="IJG473" s="17"/>
      <c r="IJH473" s="17"/>
      <c r="IJI473" s="17"/>
      <c r="IJJ473" s="17"/>
      <c r="IJK473" s="17"/>
      <c r="IJL473" s="17"/>
      <c r="IJM473" s="17"/>
      <c r="IJN473" s="17"/>
      <c r="IJO473" s="17"/>
      <c r="IJP473" s="17"/>
      <c r="IJQ473" s="17"/>
      <c r="IJR473" s="17"/>
      <c r="IJS473" s="17"/>
      <c r="IJT473" s="17"/>
      <c r="IJU473" s="17"/>
      <c r="IJV473" s="17"/>
      <c r="IJW473" s="17"/>
      <c r="IJX473" s="17"/>
      <c r="IJY473" s="17"/>
      <c r="IJZ473" s="17"/>
      <c r="IKA473" s="17"/>
      <c r="IKB473" s="17"/>
      <c r="IKC473" s="17"/>
      <c r="IKD473" s="17"/>
      <c r="IKE473" s="17"/>
      <c r="IKF473" s="17"/>
      <c r="IKG473" s="17"/>
      <c r="IKH473" s="17"/>
      <c r="IKI473" s="17"/>
      <c r="IKJ473" s="17"/>
      <c r="IKK473" s="17"/>
      <c r="IKL473" s="17"/>
      <c r="IKM473" s="17"/>
      <c r="IKN473" s="17"/>
      <c r="IKO473" s="17"/>
      <c r="IKP473" s="17"/>
      <c r="IKQ473" s="17"/>
      <c r="IKR473" s="17"/>
      <c r="IKS473" s="17"/>
      <c r="IKT473" s="17"/>
      <c r="IKU473" s="17"/>
      <c r="IKV473" s="17"/>
      <c r="IKW473" s="17"/>
      <c r="IKX473" s="17"/>
      <c r="IKY473" s="17"/>
      <c r="IKZ473" s="17"/>
      <c r="ILA473" s="17"/>
      <c r="ILB473" s="17"/>
      <c r="ILC473" s="17"/>
      <c r="ILD473" s="17"/>
      <c r="ILE473" s="17"/>
      <c r="ILF473" s="17"/>
      <c r="ILG473" s="17"/>
      <c r="ILH473" s="17"/>
      <c r="ILI473" s="17"/>
      <c r="ILJ473" s="17"/>
      <c r="ILK473" s="17"/>
      <c r="ILL473" s="17"/>
      <c r="ILM473" s="17"/>
      <c r="ILN473" s="17"/>
      <c r="ILO473" s="17"/>
      <c r="ILP473" s="17"/>
      <c r="ILQ473" s="17"/>
      <c r="ILR473" s="17"/>
      <c r="ILS473" s="17"/>
      <c r="ILT473" s="17"/>
      <c r="ILU473" s="17"/>
      <c r="ILV473" s="17"/>
      <c r="ILW473" s="17"/>
      <c r="ILX473" s="17"/>
      <c r="ILY473" s="17"/>
      <c r="ILZ473" s="17"/>
      <c r="IMA473" s="17"/>
      <c r="IMB473" s="17"/>
      <c r="IMC473" s="17"/>
      <c r="IMD473" s="17"/>
      <c r="IME473" s="17"/>
      <c r="IMF473" s="17"/>
      <c r="IMG473" s="17"/>
      <c r="IMH473" s="17"/>
      <c r="IMI473" s="17"/>
      <c r="IMJ473" s="17"/>
      <c r="IMK473" s="17"/>
      <c r="IML473" s="17"/>
      <c r="IMM473" s="17"/>
      <c r="IMN473" s="17"/>
      <c r="IMO473" s="17"/>
      <c r="IMP473" s="17"/>
      <c r="IMQ473" s="17"/>
      <c r="IMR473" s="17"/>
      <c r="IMS473" s="17"/>
      <c r="IMT473" s="17"/>
      <c r="IMU473" s="17"/>
      <c r="IMV473" s="17"/>
      <c r="IMW473" s="17"/>
      <c r="IMX473" s="17"/>
      <c r="IMY473" s="17"/>
      <c r="IMZ473" s="17"/>
      <c r="INA473" s="17"/>
      <c r="INB473" s="17"/>
      <c r="INC473" s="17"/>
      <c r="IND473" s="17"/>
      <c r="INE473" s="17"/>
      <c r="INF473" s="17"/>
      <c r="ING473" s="17"/>
      <c r="INH473" s="17"/>
      <c r="INI473" s="17"/>
      <c r="INJ473" s="17"/>
      <c r="INK473" s="17"/>
      <c r="INL473" s="17"/>
      <c r="INM473" s="17"/>
      <c r="INN473" s="17"/>
      <c r="INO473" s="17"/>
      <c r="INP473" s="17"/>
      <c r="INQ473" s="17"/>
      <c r="INR473" s="17"/>
      <c r="INS473" s="17"/>
      <c r="INT473" s="17"/>
      <c r="INU473" s="17"/>
      <c r="INV473" s="17"/>
      <c r="INW473" s="17"/>
      <c r="INX473" s="17"/>
      <c r="INY473" s="17"/>
      <c r="INZ473" s="17"/>
      <c r="IOA473" s="17"/>
      <c r="IOB473" s="17"/>
      <c r="IOC473" s="17"/>
      <c r="IOD473" s="17"/>
      <c r="IOE473" s="17"/>
      <c r="IOF473" s="17"/>
      <c r="IOG473" s="17"/>
      <c r="IOH473" s="17"/>
      <c r="IOI473" s="17"/>
      <c r="IOJ473" s="17"/>
      <c r="IOK473" s="17"/>
      <c r="IOL473" s="17"/>
      <c r="IOM473" s="17"/>
      <c r="ION473" s="17"/>
      <c r="IOO473" s="17"/>
      <c r="IOP473" s="17"/>
      <c r="IOQ473" s="17"/>
      <c r="IOR473" s="17"/>
      <c r="IOS473" s="17"/>
      <c r="IOT473" s="17"/>
      <c r="IOU473" s="17"/>
      <c r="IOV473" s="17"/>
      <c r="IOW473" s="17"/>
      <c r="IOX473" s="17"/>
      <c r="IOY473" s="17"/>
      <c r="IOZ473" s="17"/>
      <c r="IPA473" s="17"/>
      <c r="IPB473" s="17"/>
      <c r="IPC473" s="17"/>
      <c r="IPD473" s="17"/>
      <c r="IPE473" s="17"/>
      <c r="IPF473" s="17"/>
      <c r="IPG473" s="17"/>
      <c r="IPH473" s="17"/>
      <c r="IPI473" s="17"/>
      <c r="IPJ473" s="17"/>
      <c r="IPK473" s="17"/>
      <c r="IPL473" s="17"/>
      <c r="IPM473" s="17"/>
      <c r="IPN473" s="17"/>
      <c r="IPO473" s="17"/>
      <c r="IPP473" s="17"/>
      <c r="IPQ473" s="17"/>
      <c r="IPR473" s="17"/>
      <c r="IPS473" s="17"/>
      <c r="IPT473" s="17"/>
      <c r="IPU473" s="17"/>
      <c r="IPV473" s="17"/>
      <c r="IPW473" s="17"/>
      <c r="IPX473" s="17"/>
      <c r="IPY473" s="17"/>
      <c r="IPZ473" s="17"/>
      <c r="IQA473" s="17"/>
      <c r="IQB473" s="17"/>
      <c r="IQC473" s="17"/>
      <c r="IQD473" s="17"/>
      <c r="IQE473" s="17"/>
      <c r="IQF473" s="17"/>
      <c r="IQG473" s="17"/>
      <c r="IQH473" s="17"/>
      <c r="IQI473" s="17"/>
      <c r="IQJ473" s="17"/>
      <c r="IQK473" s="17"/>
      <c r="IQL473" s="17"/>
      <c r="IQM473" s="17"/>
      <c r="IQN473" s="17"/>
      <c r="IQO473" s="17"/>
      <c r="IQP473" s="17"/>
      <c r="IQQ473" s="17"/>
      <c r="IQR473" s="17"/>
      <c r="IQS473" s="17"/>
      <c r="IQT473" s="17"/>
      <c r="IQU473" s="17"/>
      <c r="IQV473" s="17"/>
      <c r="IQW473" s="17"/>
      <c r="IQX473" s="17"/>
      <c r="IQY473" s="17"/>
      <c r="IQZ473" s="17"/>
      <c r="IRA473" s="17"/>
      <c r="IRB473" s="17"/>
      <c r="IRC473" s="17"/>
      <c r="IRD473" s="17"/>
      <c r="IRE473" s="17"/>
      <c r="IRF473" s="17"/>
      <c r="IRG473" s="17"/>
      <c r="IRH473" s="17"/>
      <c r="IRI473" s="17"/>
      <c r="IRJ473" s="17"/>
      <c r="IRK473" s="17"/>
      <c r="IRL473" s="17"/>
      <c r="IRM473" s="17"/>
      <c r="IRN473" s="17"/>
      <c r="IRO473" s="17"/>
      <c r="IRP473" s="17"/>
      <c r="IRQ473" s="17"/>
      <c r="IRR473" s="17"/>
      <c r="IRS473" s="17"/>
      <c r="IRT473" s="17"/>
      <c r="IRU473" s="17"/>
      <c r="IRV473" s="17"/>
      <c r="IRW473" s="17"/>
      <c r="IRX473" s="17"/>
      <c r="IRY473" s="17"/>
      <c r="IRZ473" s="17"/>
      <c r="ISA473" s="17"/>
      <c r="ISB473" s="17"/>
      <c r="ISC473" s="17"/>
      <c r="ISD473" s="17"/>
      <c r="ISE473" s="17"/>
      <c r="ISF473" s="17"/>
      <c r="ISG473" s="17"/>
      <c r="ISH473" s="17"/>
      <c r="ISI473" s="17"/>
      <c r="ISJ473" s="17"/>
      <c r="ISK473" s="17"/>
      <c r="ISL473" s="17"/>
      <c r="ISM473" s="17"/>
      <c r="ISN473" s="17"/>
      <c r="ISO473" s="17"/>
      <c r="ISP473" s="17"/>
      <c r="ISQ473" s="17"/>
      <c r="ISR473" s="17"/>
      <c r="ISS473" s="17"/>
      <c r="IST473" s="17"/>
      <c r="ISU473" s="17"/>
      <c r="ISV473" s="17"/>
      <c r="ISW473" s="17"/>
      <c r="ISX473" s="17"/>
      <c r="ISY473" s="17"/>
      <c r="ISZ473" s="17"/>
      <c r="ITA473" s="17"/>
      <c r="ITB473" s="17"/>
      <c r="ITC473" s="17"/>
      <c r="ITD473" s="17"/>
      <c r="ITE473" s="17"/>
      <c r="ITF473" s="17"/>
      <c r="ITG473" s="17"/>
      <c r="ITH473" s="17"/>
      <c r="ITI473" s="17"/>
      <c r="ITJ473" s="17"/>
      <c r="ITK473" s="17"/>
      <c r="ITL473" s="17"/>
      <c r="ITM473" s="17"/>
      <c r="ITN473" s="17"/>
      <c r="ITO473" s="17"/>
      <c r="ITP473" s="17"/>
      <c r="ITQ473" s="17"/>
      <c r="ITR473" s="17"/>
      <c r="ITS473" s="17"/>
      <c r="ITT473" s="17"/>
      <c r="ITU473" s="17"/>
      <c r="ITV473" s="17"/>
      <c r="ITW473" s="17"/>
      <c r="ITX473" s="17"/>
      <c r="ITY473" s="17"/>
      <c r="ITZ473" s="17"/>
      <c r="IUA473" s="17"/>
      <c r="IUB473" s="17"/>
      <c r="IUC473" s="17"/>
      <c r="IUD473" s="17"/>
      <c r="IUE473" s="17"/>
      <c r="IUF473" s="17"/>
      <c r="IUG473" s="17"/>
      <c r="IUH473" s="17"/>
      <c r="IUI473" s="17"/>
      <c r="IUJ473" s="17"/>
      <c r="IUK473" s="17"/>
      <c r="IUL473" s="17"/>
      <c r="IUM473" s="17"/>
      <c r="IUN473" s="17"/>
      <c r="IUO473" s="17"/>
      <c r="IUP473" s="17"/>
      <c r="IUQ473" s="17"/>
      <c r="IUR473" s="17"/>
      <c r="IUS473" s="17"/>
      <c r="IUT473" s="17"/>
      <c r="IUU473" s="17"/>
      <c r="IUV473" s="17"/>
      <c r="IUW473" s="17"/>
      <c r="IUX473" s="17"/>
      <c r="IUY473" s="17"/>
      <c r="IUZ473" s="17"/>
      <c r="IVA473" s="17"/>
      <c r="IVB473" s="17"/>
      <c r="IVC473" s="17"/>
      <c r="IVD473" s="17"/>
      <c r="IVE473" s="17"/>
      <c r="IVF473" s="17"/>
      <c r="IVG473" s="17"/>
      <c r="IVH473" s="17"/>
      <c r="IVI473" s="17"/>
      <c r="IVJ473" s="17"/>
      <c r="IVK473" s="17"/>
      <c r="IVL473" s="17"/>
      <c r="IVM473" s="17"/>
      <c r="IVN473" s="17"/>
      <c r="IVO473" s="17"/>
      <c r="IVP473" s="17"/>
      <c r="IVQ473" s="17"/>
      <c r="IVR473" s="17"/>
      <c r="IVS473" s="17"/>
      <c r="IVT473" s="17"/>
      <c r="IVU473" s="17"/>
      <c r="IVV473" s="17"/>
      <c r="IVW473" s="17"/>
      <c r="IVX473" s="17"/>
      <c r="IVY473" s="17"/>
      <c r="IVZ473" s="17"/>
      <c r="IWA473" s="17"/>
      <c r="IWB473" s="17"/>
      <c r="IWC473" s="17"/>
      <c r="IWD473" s="17"/>
      <c r="IWE473" s="17"/>
      <c r="IWF473" s="17"/>
      <c r="IWG473" s="17"/>
      <c r="IWH473" s="17"/>
      <c r="IWI473" s="17"/>
      <c r="IWJ473" s="17"/>
      <c r="IWK473" s="17"/>
      <c r="IWL473" s="17"/>
      <c r="IWM473" s="17"/>
      <c r="IWN473" s="17"/>
      <c r="IWO473" s="17"/>
      <c r="IWP473" s="17"/>
      <c r="IWQ473" s="17"/>
      <c r="IWR473" s="17"/>
      <c r="IWS473" s="17"/>
      <c r="IWT473" s="17"/>
      <c r="IWU473" s="17"/>
      <c r="IWV473" s="17"/>
      <c r="IWW473" s="17"/>
      <c r="IWX473" s="17"/>
      <c r="IWY473" s="17"/>
      <c r="IWZ473" s="17"/>
      <c r="IXA473" s="17"/>
      <c r="IXB473" s="17"/>
      <c r="IXC473" s="17"/>
      <c r="IXD473" s="17"/>
      <c r="IXE473" s="17"/>
      <c r="IXF473" s="17"/>
      <c r="IXG473" s="17"/>
      <c r="IXH473" s="17"/>
      <c r="IXI473" s="17"/>
      <c r="IXJ473" s="17"/>
      <c r="IXK473" s="17"/>
      <c r="IXL473" s="17"/>
      <c r="IXM473" s="17"/>
      <c r="IXN473" s="17"/>
      <c r="IXO473" s="17"/>
      <c r="IXP473" s="17"/>
      <c r="IXQ473" s="17"/>
      <c r="IXR473" s="17"/>
      <c r="IXS473" s="17"/>
      <c r="IXT473" s="17"/>
      <c r="IXU473" s="17"/>
      <c r="IXV473" s="17"/>
      <c r="IXW473" s="17"/>
      <c r="IXX473" s="17"/>
      <c r="IXY473" s="17"/>
      <c r="IXZ473" s="17"/>
      <c r="IYA473" s="17"/>
      <c r="IYB473" s="17"/>
      <c r="IYC473" s="17"/>
      <c r="IYD473" s="17"/>
      <c r="IYE473" s="17"/>
      <c r="IYF473" s="17"/>
      <c r="IYG473" s="17"/>
      <c r="IYH473" s="17"/>
      <c r="IYI473" s="17"/>
      <c r="IYJ473" s="17"/>
      <c r="IYK473" s="17"/>
      <c r="IYL473" s="17"/>
      <c r="IYM473" s="17"/>
      <c r="IYN473" s="17"/>
      <c r="IYO473" s="17"/>
      <c r="IYP473" s="17"/>
      <c r="IYQ473" s="17"/>
      <c r="IYR473" s="17"/>
      <c r="IYS473" s="17"/>
      <c r="IYT473" s="17"/>
      <c r="IYU473" s="17"/>
      <c r="IYV473" s="17"/>
      <c r="IYW473" s="17"/>
      <c r="IYX473" s="17"/>
      <c r="IYY473" s="17"/>
      <c r="IYZ473" s="17"/>
      <c r="IZA473" s="17"/>
      <c r="IZB473" s="17"/>
      <c r="IZC473" s="17"/>
      <c r="IZD473" s="17"/>
      <c r="IZE473" s="17"/>
      <c r="IZF473" s="17"/>
      <c r="IZG473" s="17"/>
      <c r="IZH473" s="17"/>
      <c r="IZI473" s="17"/>
      <c r="IZJ473" s="17"/>
      <c r="IZK473" s="17"/>
      <c r="IZL473" s="17"/>
      <c r="IZM473" s="17"/>
      <c r="IZN473" s="17"/>
      <c r="IZO473" s="17"/>
      <c r="IZP473" s="17"/>
      <c r="IZQ473" s="17"/>
      <c r="IZR473" s="17"/>
      <c r="IZS473" s="17"/>
      <c r="IZT473" s="17"/>
      <c r="IZU473" s="17"/>
      <c r="IZV473" s="17"/>
      <c r="IZW473" s="17"/>
      <c r="IZX473" s="17"/>
      <c r="IZY473" s="17"/>
      <c r="IZZ473" s="17"/>
      <c r="JAA473" s="17"/>
      <c r="JAB473" s="17"/>
      <c r="JAC473" s="17"/>
      <c r="JAD473" s="17"/>
      <c r="JAE473" s="17"/>
      <c r="JAF473" s="17"/>
      <c r="JAG473" s="17"/>
      <c r="JAH473" s="17"/>
      <c r="JAI473" s="17"/>
      <c r="JAJ473" s="17"/>
      <c r="JAK473" s="17"/>
      <c r="JAL473" s="17"/>
      <c r="JAM473" s="17"/>
      <c r="JAN473" s="17"/>
      <c r="JAO473" s="17"/>
      <c r="JAP473" s="17"/>
      <c r="JAQ473" s="17"/>
      <c r="JAR473" s="17"/>
      <c r="JAS473" s="17"/>
      <c r="JAT473" s="17"/>
      <c r="JAU473" s="17"/>
      <c r="JAV473" s="17"/>
      <c r="JAW473" s="17"/>
      <c r="JAX473" s="17"/>
      <c r="JAY473" s="17"/>
      <c r="JAZ473" s="17"/>
      <c r="JBA473" s="17"/>
      <c r="JBB473" s="17"/>
      <c r="JBC473" s="17"/>
      <c r="JBD473" s="17"/>
      <c r="JBE473" s="17"/>
      <c r="JBF473" s="17"/>
      <c r="JBG473" s="17"/>
      <c r="JBH473" s="17"/>
      <c r="JBI473" s="17"/>
      <c r="JBJ473" s="17"/>
      <c r="JBK473" s="17"/>
      <c r="JBL473" s="17"/>
      <c r="JBM473" s="17"/>
      <c r="JBN473" s="17"/>
      <c r="JBO473" s="17"/>
      <c r="JBP473" s="17"/>
      <c r="JBQ473" s="17"/>
      <c r="JBR473" s="17"/>
      <c r="JBS473" s="17"/>
      <c r="JBT473" s="17"/>
      <c r="JBU473" s="17"/>
      <c r="JBV473" s="17"/>
      <c r="JBW473" s="17"/>
      <c r="JBX473" s="17"/>
      <c r="JBY473" s="17"/>
      <c r="JBZ473" s="17"/>
      <c r="JCA473" s="17"/>
      <c r="JCB473" s="17"/>
      <c r="JCC473" s="17"/>
      <c r="JCD473" s="17"/>
      <c r="JCE473" s="17"/>
      <c r="JCF473" s="17"/>
      <c r="JCG473" s="17"/>
      <c r="JCH473" s="17"/>
      <c r="JCI473" s="17"/>
      <c r="JCJ473" s="17"/>
      <c r="JCK473" s="17"/>
      <c r="JCL473" s="17"/>
      <c r="JCM473" s="17"/>
      <c r="JCN473" s="17"/>
      <c r="JCO473" s="17"/>
      <c r="JCP473" s="17"/>
      <c r="JCQ473" s="17"/>
      <c r="JCR473" s="17"/>
      <c r="JCS473" s="17"/>
      <c r="JCT473" s="17"/>
      <c r="JCU473" s="17"/>
      <c r="JCV473" s="17"/>
      <c r="JCW473" s="17"/>
      <c r="JCX473" s="17"/>
      <c r="JCY473" s="17"/>
      <c r="JCZ473" s="17"/>
      <c r="JDA473" s="17"/>
      <c r="JDB473" s="17"/>
      <c r="JDC473" s="17"/>
      <c r="JDD473" s="17"/>
      <c r="JDE473" s="17"/>
      <c r="JDF473" s="17"/>
      <c r="JDG473" s="17"/>
      <c r="JDH473" s="17"/>
      <c r="JDI473" s="17"/>
      <c r="JDJ473" s="17"/>
      <c r="JDK473" s="17"/>
      <c r="JDL473" s="17"/>
      <c r="JDM473" s="17"/>
      <c r="JDN473" s="17"/>
      <c r="JDO473" s="17"/>
      <c r="JDP473" s="17"/>
      <c r="JDQ473" s="17"/>
      <c r="JDR473" s="17"/>
      <c r="JDS473" s="17"/>
      <c r="JDT473" s="17"/>
      <c r="JDU473" s="17"/>
      <c r="JDV473" s="17"/>
      <c r="JDW473" s="17"/>
      <c r="JDX473" s="17"/>
      <c r="JDY473" s="17"/>
      <c r="JDZ473" s="17"/>
      <c r="JEA473" s="17"/>
      <c r="JEB473" s="17"/>
      <c r="JEC473" s="17"/>
      <c r="JED473" s="17"/>
      <c r="JEE473" s="17"/>
      <c r="JEF473" s="17"/>
      <c r="JEG473" s="17"/>
      <c r="JEH473" s="17"/>
      <c r="JEI473" s="17"/>
      <c r="JEJ473" s="17"/>
      <c r="JEK473" s="17"/>
      <c r="JEL473" s="17"/>
      <c r="JEM473" s="17"/>
      <c r="JEN473" s="17"/>
      <c r="JEO473" s="17"/>
      <c r="JEP473" s="17"/>
      <c r="JEQ473" s="17"/>
      <c r="JER473" s="17"/>
      <c r="JES473" s="17"/>
      <c r="JET473" s="17"/>
      <c r="JEU473" s="17"/>
      <c r="JEV473" s="17"/>
      <c r="JEW473" s="17"/>
      <c r="JEX473" s="17"/>
      <c r="JEY473" s="17"/>
      <c r="JEZ473" s="17"/>
      <c r="JFA473" s="17"/>
      <c r="JFB473" s="17"/>
      <c r="JFC473" s="17"/>
      <c r="JFD473" s="17"/>
      <c r="JFE473" s="17"/>
      <c r="JFF473" s="17"/>
      <c r="JFG473" s="17"/>
      <c r="JFH473" s="17"/>
      <c r="JFI473" s="17"/>
      <c r="JFJ473" s="17"/>
      <c r="JFK473" s="17"/>
      <c r="JFL473" s="17"/>
      <c r="JFM473" s="17"/>
      <c r="JFN473" s="17"/>
      <c r="JFO473" s="17"/>
      <c r="JFP473" s="17"/>
      <c r="JFQ473" s="17"/>
      <c r="JFR473" s="17"/>
      <c r="JFS473" s="17"/>
      <c r="JFT473" s="17"/>
      <c r="JFU473" s="17"/>
      <c r="JFV473" s="17"/>
      <c r="JFW473" s="17"/>
      <c r="JFX473" s="17"/>
      <c r="JFY473" s="17"/>
      <c r="JFZ473" s="17"/>
      <c r="JGA473" s="17"/>
      <c r="JGB473" s="17"/>
      <c r="JGC473" s="17"/>
      <c r="JGD473" s="17"/>
      <c r="JGE473" s="17"/>
      <c r="JGF473" s="17"/>
      <c r="JGG473" s="17"/>
      <c r="JGH473" s="17"/>
      <c r="JGI473" s="17"/>
      <c r="JGJ473" s="17"/>
      <c r="JGK473" s="17"/>
      <c r="JGL473" s="17"/>
      <c r="JGM473" s="17"/>
      <c r="JGN473" s="17"/>
      <c r="JGO473" s="17"/>
      <c r="JGP473" s="17"/>
      <c r="JGQ473" s="17"/>
      <c r="JGR473" s="17"/>
      <c r="JGS473" s="17"/>
      <c r="JGT473" s="17"/>
      <c r="JGU473" s="17"/>
      <c r="JGV473" s="17"/>
      <c r="JGW473" s="17"/>
      <c r="JGX473" s="17"/>
      <c r="JGY473" s="17"/>
      <c r="JGZ473" s="17"/>
      <c r="JHA473" s="17"/>
      <c r="JHB473" s="17"/>
      <c r="JHC473" s="17"/>
      <c r="JHD473" s="17"/>
      <c r="JHE473" s="17"/>
      <c r="JHF473" s="17"/>
      <c r="JHG473" s="17"/>
      <c r="JHH473" s="17"/>
      <c r="JHI473" s="17"/>
      <c r="JHJ473" s="17"/>
      <c r="JHK473" s="17"/>
      <c r="JHL473" s="17"/>
      <c r="JHM473" s="17"/>
      <c r="JHN473" s="17"/>
      <c r="JHO473" s="17"/>
      <c r="JHP473" s="17"/>
      <c r="JHQ473" s="17"/>
      <c r="JHR473" s="17"/>
      <c r="JHS473" s="17"/>
      <c r="JHT473" s="17"/>
      <c r="JHU473" s="17"/>
      <c r="JHV473" s="17"/>
      <c r="JHW473" s="17"/>
      <c r="JHX473" s="17"/>
      <c r="JHY473" s="17"/>
      <c r="JHZ473" s="17"/>
      <c r="JIA473" s="17"/>
      <c r="JIB473" s="17"/>
      <c r="JIC473" s="17"/>
      <c r="JID473" s="17"/>
      <c r="JIE473" s="17"/>
      <c r="JIF473" s="17"/>
      <c r="JIG473" s="17"/>
      <c r="JIH473" s="17"/>
      <c r="JII473" s="17"/>
      <c r="JIJ473" s="17"/>
      <c r="JIK473" s="17"/>
      <c r="JIL473" s="17"/>
      <c r="JIM473" s="17"/>
      <c r="JIN473" s="17"/>
      <c r="JIO473" s="17"/>
      <c r="JIP473" s="17"/>
      <c r="JIQ473" s="17"/>
      <c r="JIR473" s="17"/>
      <c r="JIS473" s="17"/>
      <c r="JIT473" s="17"/>
      <c r="JIU473" s="17"/>
      <c r="JIV473" s="17"/>
      <c r="JIW473" s="17"/>
      <c r="JIX473" s="17"/>
      <c r="JIY473" s="17"/>
      <c r="JIZ473" s="17"/>
      <c r="JJA473" s="17"/>
      <c r="JJB473" s="17"/>
      <c r="JJC473" s="17"/>
      <c r="JJD473" s="17"/>
      <c r="JJE473" s="17"/>
      <c r="JJF473" s="17"/>
      <c r="JJG473" s="17"/>
      <c r="JJH473" s="17"/>
      <c r="JJI473" s="17"/>
      <c r="JJJ473" s="17"/>
      <c r="JJK473" s="17"/>
      <c r="JJL473" s="17"/>
      <c r="JJM473" s="17"/>
      <c r="JJN473" s="17"/>
      <c r="JJO473" s="17"/>
      <c r="JJP473" s="17"/>
      <c r="JJQ473" s="17"/>
      <c r="JJR473" s="17"/>
      <c r="JJS473" s="17"/>
      <c r="JJT473" s="17"/>
      <c r="JJU473" s="17"/>
      <c r="JJV473" s="17"/>
      <c r="JJW473" s="17"/>
      <c r="JJX473" s="17"/>
      <c r="JJY473" s="17"/>
      <c r="JJZ473" s="17"/>
      <c r="JKA473" s="17"/>
      <c r="JKB473" s="17"/>
      <c r="JKC473" s="17"/>
      <c r="JKD473" s="17"/>
      <c r="JKE473" s="17"/>
      <c r="JKF473" s="17"/>
      <c r="JKG473" s="17"/>
      <c r="JKH473" s="17"/>
      <c r="JKI473" s="17"/>
      <c r="JKJ473" s="17"/>
      <c r="JKK473" s="17"/>
      <c r="JKL473" s="17"/>
      <c r="JKM473" s="17"/>
      <c r="JKN473" s="17"/>
      <c r="JKO473" s="17"/>
      <c r="JKP473" s="17"/>
      <c r="JKQ473" s="17"/>
      <c r="JKR473" s="17"/>
      <c r="JKS473" s="17"/>
      <c r="JKT473" s="17"/>
      <c r="JKU473" s="17"/>
      <c r="JKV473" s="17"/>
      <c r="JKW473" s="17"/>
      <c r="JKX473" s="17"/>
      <c r="JKY473" s="17"/>
      <c r="JKZ473" s="17"/>
      <c r="JLA473" s="17"/>
      <c r="JLB473" s="17"/>
      <c r="JLC473" s="17"/>
      <c r="JLD473" s="17"/>
      <c r="JLE473" s="17"/>
      <c r="JLF473" s="17"/>
      <c r="JLG473" s="17"/>
      <c r="JLH473" s="17"/>
      <c r="JLI473" s="17"/>
      <c r="JLJ473" s="17"/>
      <c r="JLK473" s="17"/>
      <c r="JLL473" s="17"/>
      <c r="JLM473" s="17"/>
      <c r="JLN473" s="17"/>
      <c r="JLO473" s="17"/>
      <c r="JLP473" s="17"/>
      <c r="JLQ473" s="17"/>
      <c r="JLR473" s="17"/>
      <c r="JLS473" s="17"/>
      <c r="JLT473" s="17"/>
      <c r="JLU473" s="17"/>
      <c r="JLV473" s="17"/>
      <c r="JLW473" s="17"/>
      <c r="JLX473" s="17"/>
      <c r="JLY473" s="17"/>
      <c r="JLZ473" s="17"/>
      <c r="JMA473" s="17"/>
      <c r="JMB473" s="17"/>
      <c r="JMC473" s="17"/>
      <c r="JMD473" s="17"/>
      <c r="JME473" s="17"/>
      <c r="JMF473" s="17"/>
      <c r="JMG473" s="17"/>
      <c r="JMH473" s="17"/>
      <c r="JMI473" s="17"/>
      <c r="JMJ473" s="17"/>
      <c r="JMK473" s="17"/>
      <c r="JML473" s="17"/>
      <c r="JMM473" s="17"/>
      <c r="JMN473" s="17"/>
      <c r="JMO473" s="17"/>
      <c r="JMP473" s="17"/>
      <c r="JMQ473" s="17"/>
      <c r="JMR473" s="17"/>
      <c r="JMS473" s="17"/>
      <c r="JMT473" s="17"/>
      <c r="JMU473" s="17"/>
      <c r="JMV473" s="17"/>
      <c r="JMW473" s="17"/>
      <c r="JMX473" s="17"/>
      <c r="JMY473" s="17"/>
      <c r="JMZ473" s="17"/>
      <c r="JNA473" s="17"/>
      <c r="JNB473" s="17"/>
      <c r="JNC473" s="17"/>
      <c r="JND473" s="17"/>
      <c r="JNE473" s="17"/>
      <c r="JNF473" s="17"/>
      <c r="JNG473" s="17"/>
      <c r="JNH473" s="17"/>
      <c r="JNI473" s="17"/>
      <c r="JNJ473" s="17"/>
      <c r="JNK473" s="17"/>
      <c r="JNL473" s="17"/>
      <c r="JNM473" s="17"/>
      <c r="JNN473" s="17"/>
      <c r="JNO473" s="17"/>
      <c r="JNP473" s="17"/>
      <c r="JNQ473" s="17"/>
      <c r="JNR473" s="17"/>
      <c r="JNS473" s="17"/>
      <c r="JNT473" s="17"/>
      <c r="JNU473" s="17"/>
      <c r="JNV473" s="17"/>
      <c r="JNW473" s="17"/>
      <c r="JNX473" s="17"/>
      <c r="JNY473" s="17"/>
      <c r="JNZ473" s="17"/>
      <c r="JOA473" s="17"/>
      <c r="JOB473" s="17"/>
      <c r="JOC473" s="17"/>
      <c r="JOD473" s="17"/>
      <c r="JOE473" s="17"/>
      <c r="JOF473" s="17"/>
      <c r="JOG473" s="17"/>
      <c r="JOH473" s="17"/>
      <c r="JOI473" s="17"/>
      <c r="JOJ473" s="17"/>
      <c r="JOK473" s="17"/>
      <c r="JOL473" s="17"/>
      <c r="JOM473" s="17"/>
      <c r="JON473" s="17"/>
      <c r="JOO473" s="17"/>
      <c r="JOP473" s="17"/>
      <c r="JOQ473" s="17"/>
      <c r="JOR473" s="17"/>
      <c r="JOS473" s="17"/>
      <c r="JOT473" s="17"/>
      <c r="JOU473" s="17"/>
      <c r="JOV473" s="17"/>
      <c r="JOW473" s="17"/>
      <c r="JOX473" s="17"/>
      <c r="JOY473" s="17"/>
      <c r="JOZ473" s="17"/>
      <c r="JPA473" s="17"/>
      <c r="JPB473" s="17"/>
      <c r="JPC473" s="17"/>
      <c r="JPD473" s="17"/>
      <c r="JPE473" s="17"/>
      <c r="JPF473" s="17"/>
      <c r="JPG473" s="17"/>
      <c r="JPH473" s="17"/>
      <c r="JPI473" s="17"/>
      <c r="JPJ473" s="17"/>
      <c r="JPK473" s="17"/>
      <c r="JPL473" s="17"/>
      <c r="JPM473" s="17"/>
      <c r="JPN473" s="17"/>
      <c r="JPO473" s="17"/>
      <c r="JPP473" s="17"/>
      <c r="JPQ473" s="17"/>
      <c r="JPR473" s="17"/>
      <c r="JPS473" s="17"/>
      <c r="JPT473" s="17"/>
      <c r="JPU473" s="17"/>
      <c r="JPV473" s="17"/>
      <c r="JPW473" s="17"/>
      <c r="JPX473" s="17"/>
      <c r="JPY473" s="17"/>
      <c r="JPZ473" s="17"/>
      <c r="JQA473" s="17"/>
      <c r="JQB473" s="17"/>
      <c r="JQC473" s="17"/>
      <c r="JQD473" s="17"/>
      <c r="JQE473" s="17"/>
      <c r="JQF473" s="17"/>
      <c r="JQG473" s="17"/>
      <c r="JQH473" s="17"/>
      <c r="JQI473" s="17"/>
      <c r="JQJ473" s="17"/>
      <c r="JQK473" s="17"/>
      <c r="JQL473" s="17"/>
      <c r="JQM473" s="17"/>
      <c r="JQN473" s="17"/>
      <c r="JQO473" s="17"/>
      <c r="JQP473" s="17"/>
      <c r="JQQ473" s="17"/>
      <c r="JQR473" s="17"/>
      <c r="JQS473" s="17"/>
      <c r="JQT473" s="17"/>
      <c r="JQU473" s="17"/>
      <c r="JQV473" s="17"/>
      <c r="JQW473" s="17"/>
      <c r="JQX473" s="17"/>
      <c r="JQY473" s="17"/>
      <c r="JQZ473" s="17"/>
      <c r="JRA473" s="17"/>
      <c r="JRB473" s="17"/>
      <c r="JRC473" s="17"/>
      <c r="JRD473" s="17"/>
      <c r="JRE473" s="17"/>
      <c r="JRF473" s="17"/>
      <c r="JRG473" s="17"/>
      <c r="JRH473" s="17"/>
      <c r="JRI473" s="17"/>
      <c r="JRJ473" s="17"/>
      <c r="JRK473" s="17"/>
      <c r="JRL473" s="17"/>
      <c r="JRM473" s="17"/>
      <c r="JRN473" s="17"/>
      <c r="JRO473" s="17"/>
      <c r="JRP473" s="17"/>
      <c r="JRQ473" s="17"/>
      <c r="JRR473" s="17"/>
      <c r="JRS473" s="17"/>
      <c r="JRT473" s="17"/>
      <c r="JRU473" s="17"/>
      <c r="JRV473" s="17"/>
      <c r="JRW473" s="17"/>
      <c r="JRX473" s="17"/>
      <c r="JRY473" s="17"/>
      <c r="JRZ473" s="17"/>
      <c r="JSA473" s="17"/>
      <c r="JSB473" s="17"/>
      <c r="JSC473" s="17"/>
      <c r="JSD473" s="17"/>
      <c r="JSE473" s="17"/>
      <c r="JSF473" s="17"/>
      <c r="JSG473" s="17"/>
      <c r="JSH473" s="17"/>
      <c r="JSI473" s="17"/>
      <c r="JSJ473" s="17"/>
      <c r="JSK473" s="17"/>
      <c r="JSL473" s="17"/>
      <c r="JSM473" s="17"/>
      <c r="JSN473" s="17"/>
      <c r="JSO473" s="17"/>
      <c r="JSP473" s="17"/>
      <c r="JSQ473" s="17"/>
      <c r="JSR473" s="17"/>
      <c r="JSS473" s="17"/>
      <c r="JST473" s="17"/>
      <c r="JSU473" s="17"/>
      <c r="JSV473" s="17"/>
      <c r="JSW473" s="17"/>
      <c r="JSX473" s="17"/>
      <c r="JSY473" s="17"/>
      <c r="JSZ473" s="17"/>
      <c r="JTA473" s="17"/>
      <c r="JTB473" s="17"/>
      <c r="JTC473" s="17"/>
      <c r="JTD473" s="17"/>
      <c r="JTE473" s="17"/>
      <c r="JTF473" s="17"/>
      <c r="JTG473" s="17"/>
      <c r="JTH473" s="17"/>
      <c r="JTI473" s="17"/>
      <c r="JTJ473" s="17"/>
      <c r="JTK473" s="17"/>
      <c r="JTL473" s="17"/>
      <c r="JTM473" s="17"/>
      <c r="JTN473" s="17"/>
      <c r="JTO473" s="17"/>
      <c r="JTP473" s="17"/>
      <c r="JTQ473" s="17"/>
      <c r="JTR473" s="17"/>
      <c r="JTS473" s="17"/>
      <c r="JTT473" s="17"/>
      <c r="JTU473" s="17"/>
      <c r="JTV473" s="17"/>
      <c r="JTW473" s="17"/>
      <c r="JTX473" s="17"/>
      <c r="JTY473" s="17"/>
      <c r="JTZ473" s="17"/>
      <c r="JUA473" s="17"/>
      <c r="JUB473" s="17"/>
      <c r="JUC473" s="17"/>
      <c r="JUD473" s="17"/>
      <c r="JUE473" s="17"/>
      <c r="JUF473" s="17"/>
      <c r="JUG473" s="17"/>
      <c r="JUH473" s="17"/>
      <c r="JUI473" s="17"/>
      <c r="JUJ473" s="17"/>
      <c r="JUK473" s="17"/>
      <c r="JUL473" s="17"/>
      <c r="JUM473" s="17"/>
      <c r="JUN473" s="17"/>
      <c r="JUO473" s="17"/>
      <c r="JUP473" s="17"/>
      <c r="JUQ473" s="17"/>
      <c r="JUR473" s="17"/>
      <c r="JUS473" s="17"/>
      <c r="JUT473" s="17"/>
      <c r="JUU473" s="17"/>
      <c r="JUV473" s="17"/>
      <c r="JUW473" s="17"/>
      <c r="JUX473" s="17"/>
      <c r="JUY473" s="17"/>
      <c r="JUZ473" s="17"/>
      <c r="JVA473" s="17"/>
      <c r="JVB473" s="17"/>
      <c r="JVC473" s="17"/>
      <c r="JVD473" s="17"/>
      <c r="JVE473" s="17"/>
      <c r="JVF473" s="17"/>
      <c r="JVG473" s="17"/>
      <c r="JVH473" s="17"/>
      <c r="JVI473" s="17"/>
      <c r="JVJ473" s="17"/>
      <c r="JVK473" s="17"/>
      <c r="JVL473" s="17"/>
      <c r="JVM473" s="17"/>
      <c r="JVN473" s="17"/>
      <c r="JVO473" s="17"/>
      <c r="JVP473" s="17"/>
      <c r="JVQ473" s="17"/>
      <c r="JVR473" s="17"/>
      <c r="JVS473" s="17"/>
      <c r="JVT473" s="17"/>
      <c r="JVU473" s="17"/>
      <c r="JVV473" s="17"/>
      <c r="JVW473" s="17"/>
      <c r="JVX473" s="17"/>
      <c r="JVY473" s="17"/>
      <c r="JVZ473" s="17"/>
      <c r="JWA473" s="17"/>
      <c r="JWB473" s="17"/>
      <c r="JWC473" s="17"/>
      <c r="JWD473" s="17"/>
      <c r="JWE473" s="17"/>
      <c r="JWF473" s="17"/>
      <c r="JWG473" s="17"/>
      <c r="JWH473" s="17"/>
      <c r="JWI473" s="17"/>
      <c r="JWJ473" s="17"/>
      <c r="JWK473" s="17"/>
      <c r="JWL473" s="17"/>
      <c r="JWM473" s="17"/>
      <c r="JWN473" s="17"/>
      <c r="JWO473" s="17"/>
      <c r="JWP473" s="17"/>
      <c r="JWQ473" s="17"/>
      <c r="JWR473" s="17"/>
      <c r="JWS473" s="17"/>
      <c r="JWT473" s="17"/>
      <c r="JWU473" s="17"/>
      <c r="JWV473" s="17"/>
      <c r="JWW473" s="17"/>
      <c r="JWX473" s="17"/>
      <c r="JWY473" s="17"/>
      <c r="JWZ473" s="17"/>
      <c r="JXA473" s="17"/>
      <c r="JXB473" s="17"/>
      <c r="JXC473" s="17"/>
      <c r="JXD473" s="17"/>
      <c r="JXE473" s="17"/>
      <c r="JXF473" s="17"/>
      <c r="JXG473" s="17"/>
      <c r="JXH473" s="17"/>
      <c r="JXI473" s="17"/>
      <c r="JXJ473" s="17"/>
      <c r="JXK473" s="17"/>
      <c r="JXL473" s="17"/>
      <c r="JXM473" s="17"/>
      <c r="JXN473" s="17"/>
      <c r="JXO473" s="17"/>
      <c r="JXP473" s="17"/>
      <c r="JXQ473" s="17"/>
      <c r="JXR473" s="17"/>
      <c r="JXS473" s="17"/>
      <c r="JXT473" s="17"/>
      <c r="JXU473" s="17"/>
      <c r="JXV473" s="17"/>
      <c r="JXW473" s="17"/>
      <c r="JXX473" s="17"/>
      <c r="JXY473" s="17"/>
      <c r="JXZ473" s="17"/>
      <c r="JYA473" s="17"/>
      <c r="JYB473" s="17"/>
      <c r="JYC473" s="17"/>
      <c r="JYD473" s="17"/>
      <c r="JYE473" s="17"/>
      <c r="JYF473" s="17"/>
      <c r="JYG473" s="17"/>
      <c r="JYH473" s="17"/>
      <c r="JYI473" s="17"/>
      <c r="JYJ473" s="17"/>
      <c r="JYK473" s="17"/>
      <c r="JYL473" s="17"/>
      <c r="JYM473" s="17"/>
      <c r="JYN473" s="17"/>
      <c r="JYO473" s="17"/>
      <c r="JYP473" s="17"/>
      <c r="JYQ473" s="17"/>
      <c r="JYR473" s="17"/>
      <c r="JYS473" s="17"/>
      <c r="JYT473" s="17"/>
      <c r="JYU473" s="17"/>
      <c r="JYV473" s="17"/>
      <c r="JYW473" s="17"/>
      <c r="JYX473" s="17"/>
      <c r="JYY473" s="17"/>
      <c r="JYZ473" s="17"/>
      <c r="JZA473" s="17"/>
      <c r="JZB473" s="17"/>
      <c r="JZC473" s="17"/>
      <c r="JZD473" s="17"/>
      <c r="JZE473" s="17"/>
      <c r="JZF473" s="17"/>
      <c r="JZG473" s="17"/>
      <c r="JZH473" s="17"/>
      <c r="JZI473" s="17"/>
      <c r="JZJ473" s="17"/>
      <c r="JZK473" s="17"/>
      <c r="JZL473" s="17"/>
      <c r="JZM473" s="17"/>
      <c r="JZN473" s="17"/>
      <c r="JZO473" s="17"/>
      <c r="JZP473" s="17"/>
      <c r="JZQ473" s="17"/>
      <c r="JZR473" s="17"/>
      <c r="JZS473" s="17"/>
      <c r="JZT473" s="17"/>
      <c r="JZU473" s="17"/>
      <c r="JZV473" s="17"/>
      <c r="JZW473" s="17"/>
      <c r="JZX473" s="17"/>
      <c r="JZY473" s="17"/>
      <c r="JZZ473" s="17"/>
      <c r="KAA473" s="17"/>
      <c r="KAB473" s="17"/>
      <c r="KAC473" s="17"/>
      <c r="KAD473" s="17"/>
      <c r="KAE473" s="17"/>
      <c r="KAF473" s="17"/>
      <c r="KAG473" s="17"/>
      <c r="KAH473" s="17"/>
      <c r="KAI473" s="17"/>
      <c r="KAJ473" s="17"/>
      <c r="KAK473" s="17"/>
      <c r="KAL473" s="17"/>
      <c r="KAM473" s="17"/>
      <c r="KAN473" s="17"/>
      <c r="KAO473" s="17"/>
      <c r="KAP473" s="17"/>
      <c r="KAQ473" s="17"/>
      <c r="KAR473" s="17"/>
      <c r="KAS473" s="17"/>
      <c r="KAT473" s="17"/>
      <c r="KAU473" s="17"/>
      <c r="KAV473" s="17"/>
      <c r="KAW473" s="17"/>
      <c r="KAX473" s="17"/>
      <c r="KAY473" s="17"/>
      <c r="KAZ473" s="17"/>
      <c r="KBA473" s="17"/>
      <c r="KBB473" s="17"/>
      <c r="KBC473" s="17"/>
      <c r="KBD473" s="17"/>
      <c r="KBE473" s="17"/>
      <c r="KBF473" s="17"/>
      <c r="KBG473" s="17"/>
      <c r="KBH473" s="17"/>
      <c r="KBI473" s="17"/>
      <c r="KBJ473" s="17"/>
      <c r="KBK473" s="17"/>
      <c r="KBL473" s="17"/>
      <c r="KBM473" s="17"/>
      <c r="KBN473" s="17"/>
      <c r="KBO473" s="17"/>
      <c r="KBP473" s="17"/>
      <c r="KBQ473" s="17"/>
      <c r="KBR473" s="17"/>
      <c r="KBS473" s="17"/>
      <c r="KBT473" s="17"/>
      <c r="KBU473" s="17"/>
      <c r="KBV473" s="17"/>
      <c r="KBW473" s="17"/>
      <c r="KBX473" s="17"/>
      <c r="KBY473" s="17"/>
      <c r="KBZ473" s="17"/>
      <c r="KCA473" s="17"/>
      <c r="KCB473" s="17"/>
      <c r="KCC473" s="17"/>
      <c r="KCD473" s="17"/>
      <c r="KCE473" s="17"/>
      <c r="KCF473" s="17"/>
      <c r="KCG473" s="17"/>
      <c r="KCH473" s="17"/>
      <c r="KCI473" s="17"/>
      <c r="KCJ473" s="17"/>
      <c r="KCK473" s="17"/>
      <c r="KCL473" s="17"/>
      <c r="KCM473" s="17"/>
      <c r="KCN473" s="17"/>
      <c r="KCO473" s="17"/>
      <c r="KCP473" s="17"/>
      <c r="KCQ473" s="17"/>
      <c r="KCR473" s="17"/>
      <c r="KCS473" s="17"/>
      <c r="KCT473" s="17"/>
      <c r="KCU473" s="17"/>
      <c r="KCV473" s="17"/>
      <c r="KCW473" s="17"/>
      <c r="KCX473" s="17"/>
      <c r="KCY473" s="17"/>
      <c r="KCZ473" s="17"/>
      <c r="KDA473" s="17"/>
      <c r="KDB473" s="17"/>
      <c r="KDC473" s="17"/>
      <c r="KDD473" s="17"/>
      <c r="KDE473" s="17"/>
      <c r="KDF473" s="17"/>
      <c r="KDG473" s="17"/>
      <c r="KDH473" s="17"/>
      <c r="KDI473" s="17"/>
      <c r="KDJ473" s="17"/>
      <c r="KDK473" s="17"/>
      <c r="KDL473" s="17"/>
      <c r="KDM473" s="17"/>
      <c r="KDN473" s="17"/>
      <c r="KDO473" s="17"/>
      <c r="KDP473" s="17"/>
      <c r="KDQ473" s="17"/>
      <c r="KDR473" s="17"/>
      <c r="KDS473" s="17"/>
      <c r="KDT473" s="17"/>
      <c r="KDU473" s="17"/>
      <c r="KDV473" s="17"/>
      <c r="KDW473" s="17"/>
      <c r="KDX473" s="17"/>
      <c r="KDY473" s="17"/>
      <c r="KDZ473" s="17"/>
      <c r="KEA473" s="17"/>
      <c r="KEB473" s="17"/>
      <c r="KEC473" s="17"/>
      <c r="KED473" s="17"/>
      <c r="KEE473" s="17"/>
      <c r="KEF473" s="17"/>
      <c r="KEG473" s="17"/>
      <c r="KEH473" s="17"/>
      <c r="KEI473" s="17"/>
      <c r="KEJ473" s="17"/>
      <c r="KEK473" s="17"/>
      <c r="KEL473" s="17"/>
      <c r="KEM473" s="17"/>
      <c r="KEN473" s="17"/>
      <c r="KEO473" s="17"/>
      <c r="KEP473" s="17"/>
      <c r="KEQ473" s="17"/>
      <c r="KER473" s="17"/>
      <c r="KES473" s="17"/>
      <c r="KET473" s="17"/>
      <c r="KEU473" s="17"/>
      <c r="KEV473" s="17"/>
      <c r="KEW473" s="17"/>
      <c r="KEX473" s="17"/>
      <c r="KEY473" s="17"/>
      <c r="KEZ473" s="17"/>
      <c r="KFA473" s="17"/>
      <c r="KFB473" s="17"/>
      <c r="KFC473" s="17"/>
      <c r="KFD473" s="17"/>
      <c r="KFE473" s="17"/>
      <c r="KFF473" s="17"/>
      <c r="KFG473" s="17"/>
      <c r="KFH473" s="17"/>
      <c r="KFI473" s="17"/>
      <c r="KFJ473" s="17"/>
      <c r="KFK473" s="17"/>
      <c r="KFL473" s="17"/>
      <c r="KFM473" s="17"/>
      <c r="KFN473" s="17"/>
      <c r="KFO473" s="17"/>
      <c r="KFP473" s="17"/>
      <c r="KFQ473" s="17"/>
      <c r="KFR473" s="17"/>
      <c r="KFS473" s="17"/>
      <c r="KFT473" s="17"/>
      <c r="KFU473" s="17"/>
      <c r="KFV473" s="17"/>
      <c r="KFW473" s="17"/>
      <c r="KFX473" s="17"/>
      <c r="KFY473" s="17"/>
      <c r="KFZ473" s="17"/>
      <c r="KGA473" s="17"/>
      <c r="KGB473" s="17"/>
      <c r="KGC473" s="17"/>
      <c r="KGD473" s="17"/>
      <c r="KGE473" s="17"/>
      <c r="KGF473" s="17"/>
      <c r="KGG473" s="17"/>
      <c r="KGH473" s="17"/>
      <c r="KGI473" s="17"/>
      <c r="KGJ473" s="17"/>
      <c r="KGK473" s="17"/>
      <c r="KGL473" s="17"/>
      <c r="KGM473" s="17"/>
      <c r="KGN473" s="17"/>
      <c r="KGO473" s="17"/>
      <c r="KGP473" s="17"/>
      <c r="KGQ473" s="17"/>
      <c r="KGR473" s="17"/>
      <c r="KGS473" s="17"/>
      <c r="KGT473" s="17"/>
      <c r="KGU473" s="17"/>
      <c r="KGV473" s="17"/>
      <c r="KGW473" s="17"/>
      <c r="KGX473" s="17"/>
      <c r="KGY473" s="17"/>
      <c r="KGZ473" s="17"/>
      <c r="KHA473" s="17"/>
      <c r="KHB473" s="17"/>
      <c r="KHC473" s="17"/>
      <c r="KHD473" s="17"/>
      <c r="KHE473" s="17"/>
      <c r="KHF473" s="17"/>
      <c r="KHG473" s="17"/>
      <c r="KHH473" s="17"/>
      <c r="KHI473" s="17"/>
      <c r="KHJ473" s="17"/>
      <c r="KHK473" s="17"/>
      <c r="KHL473" s="17"/>
      <c r="KHM473" s="17"/>
      <c r="KHN473" s="17"/>
      <c r="KHO473" s="17"/>
      <c r="KHP473" s="17"/>
      <c r="KHQ473" s="17"/>
      <c r="KHR473" s="17"/>
      <c r="KHS473" s="17"/>
      <c r="KHT473" s="17"/>
      <c r="KHU473" s="17"/>
      <c r="KHV473" s="17"/>
      <c r="KHW473" s="17"/>
      <c r="KHX473" s="17"/>
      <c r="KHY473" s="17"/>
      <c r="KHZ473" s="17"/>
      <c r="KIA473" s="17"/>
      <c r="KIB473" s="17"/>
      <c r="KIC473" s="17"/>
      <c r="KID473" s="17"/>
      <c r="KIE473" s="17"/>
      <c r="KIF473" s="17"/>
      <c r="KIG473" s="17"/>
      <c r="KIH473" s="17"/>
      <c r="KII473" s="17"/>
      <c r="KIJ473" s="17"/>
      <c r="KIK473" s="17"/>
      <c r="KIL473" s="17"/>
      <c r="KIM473" s="17"/>
      <c r="KIN473" s="17"/>
      <c r="KIO473" s="17"/>
      <c r="KIP473" s="17"/>
      <c r="KIQ473" s="17"/>
      <c r="KIR473" s="17"/>
      <c r="KIS473" s="17"/>
      <c r="KIT473" s="17"/>
      <c r="KIU473" s="17"/>
      <c r="KIV473" s="17"/>
      <c r="KIW473" s="17"/>
      <c r="KIX473" s="17"/>
      <c r="KIY473" s="17"/>
      <c r="KIZ473" s="17"/>
      <c r="KJA473" s="17"/>
      <c r="KJB473" s="17"/>
      <c r="KJC473" s="17"/>
      <c r="KJD473" s="17"/>
      <c r="KJE473" s="17"/>
      <c r="KJF473" s="17"/>
      <c r="KJG473" s="17"/>
      <c r="KJH473" s="17"/>
      <c r="KJI473" s="17"/>
      <c r="KJJ473" s="17"/>
      <c r="KJK473" s="17"/>
      <c r="KJL473" s="17"/>
      <c r="KJM473" s="17"/>
      <c r="KJN473" s="17"/>
      <c r="KJO473" s="17"/>
      <c r="KJP473" s="17"/>
      <c r="KJQ473" s="17"/>
      <c r="KJR473" s="17"/>
      <c r="KJS473" s="17"/>
      <c r="KJT473" s="17"/>
      <c r="KJU473" s="17"/>
      <c r="KJV473" s="17"/>
      <c r="KJW473" s="17"/>
      <c r="KJX473" s="17"/>
      <c r="KJY473" s="17"/>
      <c r="KJZ473" s="17"/>
      <c r="KKA473" s="17"/>
      <c r="KKB473" s="17"/>
      <c r="KKC473" s="17"/>
      <c r="KKD473" s="17"/>
      <c r="KKE473" s="17"/>
      <c r="KKF473" s="17"/>
      <c r="KKG473" s="17"/>
      <c r="KKH473" s="17"/>
      <c r="KKI473" s="17"/>
      <c r="KKJ473" s="17"/>
      <c r="KKK473" s="17"/>
      <c r="KKL473" s="17"/>
      <c r="KKM473" s="17"/>
      <c r="KKN473" s="17"/>
      <c r="KKO473" s="17"/>
      <c r="KKP473" s="17"/>
      <c r="KKQ473" s="17"/>
      <c r="KKR473" s="17"/>
      <c r="KKS473" s="17"/>
      <c r="KKT473" s="17"/>
      <c r="KKU473" s="17"/>
      <c r="KKV473" s="17"/>
      <c r="KKW473" s="17"/>
      <c r="KKX473" s="17"/>
      <c r="KKY473" s="17"/>
      <c r="KKZ473" s="17"/>
      <c r="KLA473" s="17"/>
      <c r="KLB473" s="17"/>
      <c r="KLC473" s="17"/>
      <c r="KLD473" s="17"/>
      <c r="KLE473" s="17"/>
      <c r="KLF473" s="17"/>
      <c r="KLG473" s="17"/>
      <c r="KLH473" s="17"/>
      <c r="KLI473" s="17"/>
      <c r="KLJ473" s="17"/>
      <c r="KLK473" s="17"/>
      <c r="KLL473" s="17"/>
      <c r="KLM473" s="17"/>
      <c r="KLN473" s="17"/>
      <c r="KLO473" s="17"/>
      <c r="KLP473" s="17"/>
      <c r="KLQ473" s="17"/>
      <c r="KLR473" s="17"/>
      <c r="KLS473" s="17"/>
      <c r="KLT473" s="17"/>
      <c r="KLU473" s="17"/>
      <c r="KLV473" s="17"/>
      <c r="KLW473" s="17"/>
      <c r="KLX473" s="17"/>
      <c r="KLY473" s="17"/>
      <c r="KLZ473" s="17"/>
      <c r="KMA473" s="17"/>
      <c r="KMB473" s="17"/>
      <c r="KMC473" s="17"/>
      <c r="KMD473" s="17"/>
      <c r="KME473" s="17"/>
      <c r="KMF473" s="17"/>
      <c r="KMG473" s="17"/>
      <c r="KMH473" s="17"/>
      <c r="KMI473" s="17"/>
      <c r="KMJ473" s="17"/>
      <c r="KMK473" s="17"/>
      <c r="KML473" s="17"/>
      <c r="KMM473" s="17"/>
      <c r="KMN473" s="17"/>
      <c r="KMO473" s="17"/>
      <c r="KMP473" s="17"/>
      <c r="KMQ473" s="17"/>
      <c r="KMR473" s="17"/>
      <c r="KMS473" s="17"/>
      <c r="KMT473" s="17"/>
      <c r="KMU473" s="17"/>
      <c r="KMV473" s="17"/>
      <c r="KMW473" s="17"/>
      <c r="KMX473" s="17"/>
      <c r="KMY473" s="17"/>
      <c r="KMZ473" s="17"/>
      <c r="KNA473" s="17"/>
      <c r="KNB473" s="17"/>
      <c r="KNC473" s="17"/>
      <c r="KND473" s="17"/>
      <c r="KNE473" s="17"/>
      <c r="KNF473" s="17"/>
      <c r="KNG473" s="17"/>
      <c r="KNH473" s="17"/>
      <c r="KNI473" s="17"/>
      <c r="KNJ473" s="17"/>
      <c r="KNK473" s="17"/>
      <c r="KNL473" s="17"/>
      <c r="KNM473" s="17"/>
      <c r="KNN473" s="17"/>
      <c r="KNO473" s="17"/>
      <c r="KNP473" s="17"/>
      <c r="KNQ473" s="17"/>
      <c r="KNR473" s="17"/>
      <c r="KNS473" s="17"/>
      <c r="KNT473" s="17"/>
      <c r="KNU473" s="17"/>
      <c r="KNV473" s="17"/>
      <c r="KNW473" s="17"/>
      <c r="KNX473" s="17"/>
      <c r="KNY473" s="17"/>
      <c r="KNZ473" s="17"/>
      <c r="KOA473" s="17"/>
      <c r="KOB473" s="17"/>
      <c r="KOC473" s="17"/>
      <c r="KOD473" s="17"/>
      <c r="KOE473" s="17"/>
      <c r="KOF473" s="17"/>
      <c r="KOG473" s="17"/>
      <c r="KOH473" s="17"/>
      <c r="KOI473" s="17"/>
      <c r="KOJ473" s="17"/>
      <c r="KOK473" s="17"/>
      <c r="KOL473" s="17"/>
      <c r="KOM473" s="17"/>
      <c r="KON473" s="17"/>
      <c r="KOO473" s="17"/>
      <c r="KOP473" s="17"/>
      <c r="KOQ473" s="17"/>
      <c r="KOR473" s="17"/>
      <c r="KOS473" s="17"/>
      <c r="KOT473" s="17"/>
      <c r="KOU473" s="17"/>
      <c r="KOV473" s="17"/>
      <c r="KOW473" s="17"/>
      <c r="KOX473" s="17"/>
      <c r="KOY473" s="17"/>
      <c r="KOZ473" s="17"/>
      <c r="KPA473" s="17"/>
      <c r="KPB473" s="17"/>
      <c r="KPC473" s="17"/>
      <c r="KPD473" s="17"/>
      <c r="KPE473" s="17"/>
      <c r="KPF473" s="17"/>
      <c r="KPG473" s="17"/>
      <c r="KPH473" s="17"/>
      <c r="KPI473" s="17"/>
      <c r="KPJ473" s="17"/>
      <c r="KPK473" s="17"/>
      <c r="KPL473" s="17"/>
      <c r="KPM473" s="17"/>
      <c r="KPN473" s="17"/>
      <c r="KPO473" s="17"/>
      <c r="KPP473" s="17"/>
      <c r="KPQ473" s="17"/>
      <c r="KPR473" s="17"/>
      <c r="KPS473" s="17"/>
      <c r="KPT473" s="17"/>
      <c r="KPU473" s="17"/>
      <c r="KPV473" s="17"/>
      <c r="KPW473" s="17"/>
      <c r="KPX473" s="17"/>
      <c r="KPY473" s="17"/>
      <c r="KPZ473" s="17"/>
      <c r="KQA473" s="17"/>
      <c r="KQB473" s="17"/>
      <c r="KQC473" s="17"/>
      <c r="KQD473" s="17"/>
      <c r="KQE473" s="17"/>
      <c r="KQF473" s="17"/>
      <c r="KQG473" s="17"/>
      <c r="KQH473" s="17"/>
      <c r="KQI473" s="17"/>
      <c r="KQJ473" s="17"/>
      <c r="KQK473" s="17"/>
      <c r="KQL473" s="17"/>
      <c r="KQM473" s="17"/>
      <c r="KQN473" s="17"/>
      <c r="KQO473" s="17"/>
      <c r="KQP473" s="17"/>
      <c r="KQQ473" s="17"/>
      <c r="KQR473" s="17"/>
      <c r="KQS473" s="17"/>
      <c r="KQT473" s="17"/>
      <c r="KQU473" s="17"/>
      <c r="KQV473" s="17"/>
      <c r="KQW473" s="17"/>
      <c r="KQX473" s="17"/>
      <c r="KQY473" s="17"/>
      <c r="KQZ473" s="17"/>
      <c r="KRA473" s="17"/>
      <c r="KRB473" s="17"/>
      <c r="KRC473" s="17"/>
      <c r="KRD473" s="17"/>
      <c r="KRE473" s="17"/>
      <c r="KRF473" s="17"/>
      <c r="KRG473" s="17"/>
      <c r="KRH473" s="17"/>
      <c r="KRI473" s="17"/>
      <c r="KRJ473" s="17"/>
      <c r="KRK473" s="17"/>
      <c r="KRL473" s="17"/>
      <c r="KRM473" s="17"/>
      <c r="KRN473" s="17"/>
      <c r="KRO473" s="17"/>
      <c r="KRP473" s="17"/>
      <c r="KRQ473" s="17"/>
      <c r="KRR473" s="17"/>
      <c r="KRS473" s="17"/>
      <c r="KRT473" s="17"/>
      <c r="KRU473" s="17"/>
      <c r="KRV473" s="17"/>
      <c r="KRW473" s="17"/>
      <c r="KRX473" s="17"/>
      <c r="KRY473" s="17"/>
      <c r="KRZ473" s="17"/>
      <c r="KSA473" s="17"/>
      <c r="KSB473" s="17"/>
      <c r="KSC473" s="17"/>
      <c r="KSD473" s="17"/>
      <c r="KSE473" s="17"/>
      <c r="KSF473" s="17"/>
      <c r="KSG473" s="17"/>
      <c r="KSH473" s="17"/>
      <c r="KSI473" s="17"/>
      <c r="KSJ473" s="17"/>
      <c r="KSK473" s="17"/>
      <c r="KSL473" s="17"/>
      <c r="KSM473" s="17"/>
      <c r="KSN473" s="17"/>
      <c r="KSO473" s="17"/>
      <c r="KSP473" s="17"/>
      <c r="KSQ473" s="17"/>
      <c r="KSR473" s="17"/>
      <c r="KSS473" s="17"/>
      <c r="KST473" s="17"/>
      <c r="KSU473" s="17"/>
      <c r="KSV473" s="17"/>
      <c r="KSW473" s="17"/>
      <c r="KSX473" s="17"/>
      <c r="KSY473" s="17"/>
      <c r="KSZ473" s="17"/>
      <c r="KTA473" s="17"/>
      <c r="KTB473" s="17"/>
      <c r="KTC473" s="17"/>
      <c r="KTD473" s="17"/>
      <c r="KTE473" s="17"/>
      <c r="KTF473" s="17"/>
      <c r="KTG473" s="17"/>
      <c r="KTH473" s="17"/>
      <c r="KTI473" s="17"/>
      <c r="KTJ473" s="17"/>
      <c r="KTK473" s="17"/>
      <c r="KTL473" s="17"/>
      <c r="KTM473" s="17"/>
      <c r="KTN473" s="17"/>
      <c r="KTO473" s="17"/>
      <c r="KTP473" s="17"/>
      <c r="KTQ473" s="17"/>
      <c r="KTR473" s="17"/>
      <c r="KTS473" s="17"/>
      <c r="KTT473" s="17"/>
      <c r="KTU473" s="17"/>
      <c r="KTV473" s="17"/>
      <c r="KTW473" s="17"/>
      <c r="KTX473" s="17"/>
      <c r="KTY473" s="17"/>
      <c r="KTZ473" s="17"/>
      <c r="KUA473" s="17"/>
      <c r="KUB473" s="17"/>
      <c r="KUC473" s="17"/>
      <c r="KUD473" s="17"/>
      <c r="KUE473" s="17"/>
      <c r="KUF473" s="17"/>
      <c r="KUG473" s="17"/>
      <c r="KUH473" s="17"/>
      <c r="KUI473" s="17"/>
      <c r="KUJ473" s="17"/>
      <c r="KUK473" s="17"/>
      <c r="KUL473" s="17"/>
      <c r="KUM473" s="17"/>
      <c r="KUN473" s="17"/>
      <c r="KUO473" s="17"/>
      <c r="KUP473" s="17"/>
      <c r="KUQ473" s="17"/>
      <c r="KUR473" s="17"/>
      <c r="KUS473" s="17"/>
      <c r="KUT473" s="17"/>
      <c r="KUU473" s="17"/>
      <c r="KUV473" s="17"/>
      <c r="KUW473" s="17"/>
      <c r="KUX473" s="17"/>
      <c r="KUY473" s="17"/>
      <c r="KUZ473" s="17"/>
      <c r="KVA473" s="17"/>
      <c r="KVB473" s="17"/>
      <c r="KVC473" s="17"/>
      <c r="KVD473" s="17"/>
      <c r="KVE473" s="17"/>
      <c r="KVF473" s="17"/>
      <c r="KVG473" s="17"/>
      <c r="KVH473" s="17"/>
      <c r="KVI473" s="17"/>
      <c r="KVJ473" s="17"/>
      <c r="KVK473" s="17"/>
      <c r="KVL473" s="17"/>
      <c r="KVM473" s="17"/>
      <c r="KVN473" s="17"/>
      <c r="KVO473" s="17"/>
      <c r="KVP473" s="17"/>
      <c r="KVQ473" s="17"/>
      <c r="KVR473" s="17"/>
      <c r="KVS473" s="17"/>
      <c r="KVT473" s="17"/>
      <c r="KVU473" s="17"/>
      <c r="KVV473" s="17"/>
      <c r="KVW473" s="17"/>
      <c r="KVX473" s="17"/>
      <c r="KVY473" s="17"/>
      <c r="KVZ473" s="17"/>
      <c r="KWA473" s="17"/>
      <c r="KWB473" s="17"/>
      <c r="KWC473" s="17"/>
      <c r="KWD473" s="17"/>
      <c r="KWE473" s="17"/>
      <c r="KWF473" s="17"/>
      <c r="KWG473" s="17"/>
      <c r="KWH473" s="17"/>
      <c r="KWI473" s="17"/>
      <c r="KWJ473" s="17"/>
      <c r="KWK473" s="17"/>
      <c r="KWL473" s="17"/>
      <c r="KWM473" s="17"/>
      <c r="KWN473" s="17"/>
      <c r="KWO473" s="17"/>
      <c r="KWP473" s="17"/>
      <c r="KWQ473" s="17"/>
      <c r="KWR473" s="17"/>
      <c r="KWS473" s="17"/>
      <c r="KWT473" s="17"/>
      <c r="KWU473" s="17"/>
      <c r="KWV473" s="17"/>
      <c r="KWW473" s="17"/>
      <c r="KWX473" s="17"/>
      <c r="KWY473" s="17"/>
      <c r="KWZ473" s="17"/>
      <c r="KXA473" s="17"/>
      <c r="KXB473" s="17"/>
      <c r="KXC473" s="17"/>
      <c r="KXD473" s="17"/>
      <c r="KXE473" s="17"/>
      <c r="KXF473" s="17"/>
      <c r="KXG473" s="17"/>
      <c r="KXH473" s="17"/>
      <c r="KXI473" s="17"/>
      <c r="KXJ473" s="17"/>
      <c r="KXK473" s="17"/>
      <c r="KXL473" s="17"/>
      <c r="KXM473" s="17"/>
      <c r="KXN473" s="17"/>
      <c r="KXO473" s="17"/>
      <c r="KXP473" s="17"/>
      <c r="KXQ473" s="17"/>
      <c r="KXR473" s="17"/>
      <c r="KXS473" s="17"/>
      <c r="KXT473" s="17"/>
      <c r="KXU473" s="17"/>
      <c r="KXV473" s="17"/>
      <c r="KXW473" s="17"/>
      <c r="KXX473" s="17"/>
      <c r="KXY473" s="17"/>
      <c r="KXZ473" s="17"/>
      <c r="KYA473" s="17"/>
      <c r="KYB473" s="17"/>
      <c r="KYC473" s="17"/>
      <c r="KYD473" s="17"/>
      <c r="KYE473" s="17"/>
      <c r="KYF473" s="17"/>
      <c r="KYG473" s="17"/>
      <c r="KYH473" s="17"/>
      <c r="KYI473" s="17"/>
      <c r="KYJ473" s="17"/>
      <c r="KYK473" s="17"/>
      <c r="KYL473" s="17"/>
      <c r="KYM473" s="17"/>
      <c r="KYN473" s="17"/>
      <c r="KYO473" s="17"/>
      <c r="KYP473" s="17"/>
      <c r="KYQ473" s="17"/>
      <c r="KYR473" s="17"/>
      <c r="KYS473" s="17"/>
      <c r="KYT473" s="17"/>
      <c r="KYU473" s="17"/>
      <c r="KYV473" s="17"/>
      <c r="KYW473" s="17"/>
      <c r="KYX473" s="17"/>
      <c r="KYY473" s="17"/>
      <c r="KYZ473" s="17"/>
      <c r="KZA473" s="17"/>
      <c r="KZB473" s="17"/>
      <c r="KZC473" s="17"/>
      <c r="KZD473" s="17"/>
      <c r="KZE473" s="17"/>
      <c r="KZF473" s="17"/>
      <c r="KZG473" s="17"/>
      <c r="KZH473" s="17"/>
      <c r="KZI473" s="17"/>
      <c r="KZJ473" s="17"/>
      <c r="KZK473" s="17"/>
      <c r="KZL473" s="17"/>
      <c r="KZM473" s="17"/>
      <c r="KZN473" s="17"/>
      <c r="KZO473" s="17"/>
      <c r="KZP473" s="17"/>
      <c r="KZQ473" s="17"/>
      <c r="KZR473" s="17"/>
      <c r="KZS473" s="17"/>
      <c r="KZT473" s="17"/>
      <c r="KZU473" s="17"/>
      <c r="KZV473" s="17"/>
      <c r="KZW473" s="17"/>
      <c r="KZX473" s="17"/>
      <c r="KZY473" s="17"/>
      <c r="KZZ473" s="17"/>
      <c r="LAA473" s="17"/>
      <c r="LAB473" s="17"/>
      <c r="LAC473" s="17"/>
      <c r="LAD473" s="17"/>
      <c r="LAE473" s="17"/>
      <c r="LAF473" s="17"/>
      <c r="LAG473" s="17"/>
      <c r="LAH473" s="17"/>
      <c r="LAI473" s="17"/>
      <c r="LAJ473" s="17"/>
      <c r="LAK473" s="17"/>
      <c r="LAL473" s="17"/>
      <c r="LAM473" s="17"/>
      <c r="LAN473" s="17"/>
      <c r="LAO473" s="17"/>
      <c r="LAP473" s="17"/>
      <c r="LAQ473" s="17"/>
      <c r="LAR473" s="17"/>
      <c r="LAS473" s="17"/>
      <c r="LAT473" s="17"/>
      <c r="LAU473" s="17"/>
      <c r="LAV473" s="17"/>
      <c r="LAW473" s="17"/>
      <c r="LAX473" s="17"/>
      <c r="LAY473" s="17"/>
      <c r="LAZ473" s="17"/>
      <c r="LBA473" s="17"/>
      <c r="LBB473" s="17"/>
      <c r="LBC473" s="17"/>
      <c r="LBD473" s="17"/>
      <c r="LBE473" s="17"/>
      <c r="LBF473" s="17"/>
      <c r="LBG473" s="17"/>
      <c r="LBH473" s="17"/>
      <c r="LBI473" s="17"/>
      <c r="LBJ473" s="17"/>
      <c r="LBK473" s="17"/>
      <c r="LBL473" s="17"/>
      <c r="LBM473" s="17"/>
      <c r="LBN473" s="17"/>
      <c r="LBO473" s="17"/>
      <c r="LBP473" s="17"/>
      <c r="LBQ473" s="17"/>
      <c r="LBR473" s="17"/>
      <c r="LBS473" s="17"/>
      <c r="LBT473" s="17"/>
      <c r="LBU473" s="17"/>
      <c r="LBV473" s="17"/>
      <c r="LBW473" s="17"/>
      <c r="LBX473" s="17"/>
      <c r="LBY473" s="17"/>
      <c r="LBZ473" s="17"/>
      <c r="LCA473" s="17"/>
      <c r="LCB473" s="17"/>
      <c r="LCC473" s="17"/>
      <c r="LCD473" s="17"/>
      <c r="LCE473" s="17"/>
      <c r="LCF473" s="17"/>
      <c r="LCG473" s="17"/>
      <c r="LCH473" s="17"/>
      <c r="LCI473" s="17"/>
      <c r="LCJ473" s="17"/>
      <c r="LCK473" s="17"/>
      <c r="LCL473" s="17"/>
      <c r="LCM473" s="17"/>
      <c r="LCN473" s="17"/>
      <c r="LCO473" s="17"/>
      <c r="LCP473" s="17"/>
      <c r="LCQ473" s="17"/>
      <c r="LCR473" s="17"/>
      <c r="LCS473" s="17"/>
      <c r="LCT473" s="17"/>
      <c r="LCU473" s="17"/>
      <c r="LCV473" s="17"/>
      <c r="LCW473" s="17"/>
      <c r="LCX473" s="17"/>
      <c r="LCY473" s="17"/>
      <c r="LCZ473" s="17"/>
      <c r="LDA473" s="17"/>
      <c r="LDB473" s="17"/>
      <c r="LDC473" s="17"/>
      <c r="LDD473" s="17"/>
      <c r="LDE473" s="17"/>
      <c r="LDF473" s="17"/>
      <c r="LDG473" s="17"/>
      <c r="LDH473" s="17"/>
      <c r="LDI473" s="17"/>
      <c r="LDJ473" s="17"/>
      <c r="LDK473" s="17"/>
      <c r="LDL473" s="17"/>
      <c r="LDM473" s="17"/>
      <c r="LDN473" s="17"/>
      <c r="LDO473" s="17"/>
      <c r="LDP473" s="17"/>
      <c r="LDQ473" s="17"/>
      <c r="LDR473" s="17"/>
      <c r="LDS473" s="17"/>
      <c r="LDT473" s="17"/>
      <c r="LDU473" s="17"/>
      <c r="LDV473" s="17"/>
      <c r="LDW473" s="17"/>
      <c r="LDX473" s="17"/>
      <c r="LDY473" s="17"/>
      <c r="LDZ473" s="17"/>
      <c r="LEA473" s="17"/>
      <c r="LEB473" s="17"/>
      <c r="LEC473" s="17"/>
      <c r="LED473" s="17"/>
      <c r="LEE473" s="17"/>
      <c r="LEF473" s="17"/>
      <c r="LEG473" s="17"/>
      <c r="LEH473" s="17"/>
      <c r="LEI473" s="17"/>
      <c r="LEJ473" s="17"/>
      <c r="LEK473" s="17"/>
      <c r="LEL473" s="17"/>
      <c r="LEM473" s="17"/>
      <c r="LEN473" s="17"/>
      <c r="LEO473" s="17"/>
      <c r="LEP473" s="17"/>
      <c r="LEQ473" s="17"/>
      <c r="LER473" s="17"/>
      <c r="LES473" s="17"/>
      <c r="LET473" s="17"/>
      <c r="LEU473" s="17"/>
      <c r="LEV473" s="17"/>
      <c r="LEW473" s="17"/>
      <c r="LEX473" s="17"/>
      <c r="LEY473" s="17"/>
      <c r="LEZ473" s="17"/>
      <c r="LFA473" s="17"/>
      <c r="LFB473" s="17"/>
      <c r="LFC473" s="17"/>
      <c r="LFD473" s="17"/>
      <c r="LFE473" s="17"/>
      <c r="LFF473" s="17"/>
      <c r="LFG473" s="17"/>
      <c r="LFH473" s="17"/>
      <c r="LFI473" s="17"/>
      <c r="LFJ473" s="17"/>
      <c r="LFK473" s="17"/>
      <c r="LFL473" s="17"/>
      <c r="LFM473" s="17"/>
      <c r="LFN473" s="17"/>
      <c r="LFO473" s="17"/>
      <c r="LFP473" s="17"/>
      <c r="LFQ473" s="17"/>
      <c r="LFR473" s="17"/>
      <c r="LFS473" s="17"/>
      <c r="LFT473" s="17"/>
      <c r="LFU473" s="17"/>
      <c r="LFV473" s="17"/>
      <c r="LFW473" s="17"/>
      <c r="LFX473" s="17"/>
      <c r="LFY473" s="17"/>
      <c r="LFZ473" s="17"/>
      <c r="LGA473" s="17"/>
      <c r="LGB473" s="17"/>
      <c r="LGC473" s="17"/>
      <c r="LGD473" s="17"/>
      <c r="LGE473" s="17"/>
      <c r="LGF473" s="17"/>
      <c r="LGG473" s="17"/>
      <c r="LGH473" s="17"/>
      <c r="LGI473" s="17"/>
      <c r="LGJ473" s="17"/>
      <c r="LGK473" s="17"/>
      <c r="LGL473" s="17"/>
      <c r="LGM473" s="17"/>
      <c r="LGN473" s="17"/>
      <c r="LGO473" s="17"/>
      <c r="LGP473" s="17"/>
      <c r="LGQ473" s="17"/>
      <c r="LGR473" s="17"/>
      <c r="LGS473" s="17"/>
      <c r="LGT473" s="17"/>
      <c r="LGU473" s="17"/>
      <c r="LGV473" s="17"/>
      <c r="LGW473" s="17"/>
      <c r="LGX473" s="17"/>
      <c r="LGY473" s="17"/>
      <c r="LGZ473" s="17"/>
      <c r="LHA473" s="17"/>
      <c r="LHB473" s="17"/>
      <c r="LHC473" s="17"/>
      <c r="LHD473" s="17"/>
      <c r="LHE473" s="17"/>
      <c r="LHF473" s="17"/>
      <c r="LHG473" s="17"/>
      <c r="LHH473" s="17"/>
      <c r="LHI473" s="17"/>
      <c r="LHJ473" s="17"/>
      <c r="LHK473" s="17"/>
      <c r="LHL473" s="17"/>
      <c r="LHM473" s="17"/>
      <c r="LHN473" s="17"/>
      <c r="LHO473" s="17"/>
      <c r="LHP473" s="17"/>
      <c r="LHQ473" s="17"/>
      <c r="LHR473" s="17"/>
      <c r="LHS473" s="17"/>
      <c r="LHT473" s="17"/>
      <c r="LHU473" s="17"/>
      <c r="LHV473" s="17"/>
      <c r="LHW473" s="17"/>
      <c r="LHX473" s="17"/>
      <c r="LHY473" s="17"/>
      <c r="LHZ473" s="17"/>
      <c r="LIA473" s="17"/>
      <c r="LIB473" s="17"/>
      <c r="LIC473" s="17"/>
      <c r="LID473" s="17"/>
      <c r="LIE473" s="17"/>
      <c r="LIF473" s="17"/>
      <c r="LIG473" s="17"/>
      <c r="LIH473" s="17"/>
      <c r="LII473" s="17"/>
      <c r="LIJ473" s="17"/>
      <c r="LIK473" s="17"/>
      <c r="LIL473" s="17"/>
      <c r="LIM473" s="17"/>
      <c r="LIN473" s="17"/>
      <c r="LIO473" s="17"/>
      <c r="LIP473" s="17"/>
      <c r="LIQ473" s="17"/>
      <c r="LIR473" s="17"/>
      <c r="LIS473" s="17"/>
      <c r="LIT473" s="17"/>
      <c r="LIU473" s="17"/>
      <c r="LIV473" s="17"/>
      <c r="LIW473" s="17"/>
      <c r="LIX473" s="17"/>
      <c r="LIY473" s="17"/>
      <c r="LIZ473" s="17"/>
      <c r="LJA473" s="17"/>
      <c r="LJB473" s="17"/>
      <c r="LJC473" s="17"/>
      <c r="LJD473" s="17"/>
      <c r="LJE473" s="17"/>
      <c r="LJF473" s="17"/>
      <c r="LJG473" s="17"/>
      <c r="LJH473" s="17"/>
      <c r="LJI473" s="17"/>
      <c r="LJJ473" s="17"/>
      <c r="LJK473" s="17"/>
      <c r="LJL473" s="17"/>
      <c r="LJM473" s="17"/>
      <c r="LJN473" s="17"/>
      <c r="LJO473" s="17"/>
      <c r="LJP473" s="17"/>
      <c r="LJQ473" s="17"/>
      <c r="LJR473" s="17"/>
      <c r="LJS473" s="17"/>
      <c r="LJT473" s="17"/>
      <c r="LJU473" s="17"/>
      <c r="LJV473" s="17"/>
      <c r="LJW473" s="17"/>
      <c r="LJX473" s="17"/>
      <c r="LJY473" s="17"/>
      <c r="LJZ473" s="17"/>
      <c r="LKA473" s="17"/>
      <c r="LKB473" s="17"/>
      <c r="LKC473" s="17"/>
      <c r="LKD473" s="17"/>
      <c r="LKE473" s="17"/>
      <c r="LKF473" s="17"/>
      <c r="LKG473" s="17"/>
      <c r="LKH473" s="17"/>
      <c r="LKI473" s="17"/>
      <c r="LKJ473" s="17"/>
      <c r="LKK473" s="17"/>
      <c r="LKL473" s="17"/>
      <c r="LKM473" s="17"/>
      <c r="LKN473" s="17"/>
      <c r="LKO473" s="17"/>
      <c r="LKP473" s="17"/>
      <c r="LKQ473" s="17"/>
      <c r="LKR473" s="17"/>
      <c r="LKS473" s="17"/>
      <c r="LKT473" s="17"/>
      <c r="LKU473" s="17"/>
      <c r="LKV473" s="17"/>
      <c r="LKW473" s="17"/>
      <c r="LKX473" s="17"/>
      <c r="LKY473" s="17"/>
      <c r="LKZ473" s="17"/>
      <c r="LLA473" s="17"/>
      <c r="LLB473" s="17"/>
      <c r="LLC473" s="17"/>
      <c r="LLD473" s="17"/>
      <c r="LLE473" s="17"/>
      <c r="LLF473" s="17"/>
      <c r="LLG473" s="17"/>
      <c r="LLH473" s="17"/>
      <c r="LLI473" s="17"/>
      <c r="LLJ473" s="17"/>
      <c r="LLK473" s="17"/>
      <c r="LLL473" s="17"/>
      <c r="LLM473" s="17"/>
      <c r="LLN473" s="17"/>
      <c r="LLO473" s="17"/>
      <c r="LLP473" s="17"/>
      <c r="LLQ473" s="17"/>
      <c r="LLR473" s="17"/>
      <c r="LLS473" s="17"/>
      <c r="LLT473" s="17"/>
      <c r="LLU473" s="17"/>
      <c r="LLV473" s="17"/>
      <c r="LLW473" s="17"/>
      <c r="LLX473" s="17"/>
      <c r="LLY473" s="17"/>
      <c r="LLZ473" s="17"/>
      <c r="LMA473" s="17"/>
      <c r="LMB473" s="17"/>
      <c r="LMC473" s="17"/>
      <c r="LMD473" s="17"/>
      <c r="LME473" s="17"/>
      <c r="LMF473" s="17"/>
      <c r="LMG473" s="17"/>
      <c r="LMH473" s="17"/>
      <c r="LMI473" s="17"/>
      <c r="LMJ473" s="17"/>
      <c r="LMK473" s="17"/>
      <c r="LML473" s="17"/>
      <c r="LMM473" s="17"/>
      <c r="LMN473" s="17"/>
      <c r="LMO473" s="17"/>
      <c r="LMP473" s="17"/>
      <c r="LMQ473" s="17"/>
      <c r="LMR473" s="17"/>
      <c r="LMS473" s="17"/>
      <c r="LMT473" s="17"/>
      <c r="LMU473" s="17"/>
      <c r="LMV473" s="17"/>
      <c r="LMW473" s="17"/>
      <c r="LMX473" s="17"/>
      <c r="LMY473" s="17"/>
      <c r="LMZ473" s="17"/>
      <c r="LNA473" s="17"/>
      <c r="LNB473" s="17"/>
      <c r="LNC473" s="17"/>
      <c r="LND473" s="17"/>
      <c r="LNE473" s="17"/>
      <c r="LNF473" s="17"/>
      <c r="LNG473" s="17"/>
      <c r="LNH473" s="17"/>
      <c r="LNI473" s="17"/>
      <c r="LNJ473" s="17"/>
      <c r="LNK473" s="17"/>
      <c r="LNL473" s="17"/>
      <c r="LNM473" s="17"/>
      <c r="LNN473" s="17"/>
      <c r="LNO473" s="17"/>
      <c r="LNP473" s="17"/>
      <c r="LNQ473" s="17"/>
      <c r="LNR473" s="17"/>
      <c r="LNS473" s="17"/>
      <c r="LNT473" s="17"/>
      <c r="LNU473" s="17"/>
      <c r="LNV473" s="17"/>
      <c r="LNW473" s="17"/>
      <c r="LNX473" s="17"/>
      <c r="LNY473" s="17"/>
      <c r="LNZ473" s="17"/>
      <c r="LOA473" s="17"/>
      <c r="LOB473" s="17"/>
      <c r="LOC473" s="17"/>
      <c r="LOD473" s="17"/>
      <c r="LOE473" s="17"/>
      <c r="LOF473" s="17"/>
      <c r="LOG473" s="17"/>
      <c r="LOH473" s="17"/>
      <c r="LOI473" s="17"/>
      <c r="LOJ473" s="17"/>
      <c r="LOK473" s="17"/>
      <c r="LOL473" s="17"/>
      <c r="LOM473" s="17"/>
      <c r="LON473" s="17"/>
      <c r="LOO473" s="17"/>
      <c r="LOP473" s="17"/>
      <c r="LOQ473" s="17"/>
      <c r="LOR473" s="17"/>
      <c r="LOS473" s="17"/>
      <c r="LOT473" s="17"/>
      <c r="LOU473" s="17"/>
      <c r="LOV473" s="17"/>
      <c r="LOW473" s="17"/>
      <c r="LOX473" s="17"/>
      <c r="LOY473" s="17"/>
      <c r="LOZ473" s="17"/>
      <c r="LPA473" s="17"/>
      <c r="LPB473" s="17"/>
      <c r="LPC473" s="17"/>
      <c r="LPD473" s="17"/>
      <c r="LPE473" s="17"/>
      <c r="LPF473" s="17"/>
      <c r="LPG473" s="17"/>
      <c r="LPH473" s="17"/>
      <c r="LPI473" s="17"/>
      <c r="LPJ473" s="17"/>
      <c r="LPK473" s="17"/>
      <c r="LPL473" s="17"/>
      <c r="LPM473" s="17"/>
      <c r="LPN473" s="17"/>
      <c r="LPO473" s="17"/>
      <c r="LPP473" s="17"/>
      <c r="LPQ473" s="17"/>
      <c r="LPR473" s="17"/>
      <c r="LPS473" s="17"/>
      <c r="LPT473" s="17"/>
      <c r="LPU473" s="17"/>
      <c r="LPV473" s="17"/>
      <c r="LPW473" s="17"/>
      <c r="LPX473" s="17"/>
      <c r="LPY473" s="17"/>
      <c r="LPZ473" s="17"/>
      <c r="LQA473" s="17"/>
      <c r="LQB473" s="17"/>
      <c r="LQC473" s="17"/>
      <c r="LQD473" s="17"/>
      <c r="LQE473" s="17"/>
      <c r="LQF473" s="17"/>
      <c r="LQG473" s="17"/>
      <c r="LQH473" s="17"/>
      <c r="LQI473" s="17"/>
      <c r="LQJ473" s="17"/>
      <c r="LQK473" s="17"/>
      <c r="LQL473" s="17"/>
      <c r="LQM473" s="17"/>
      <c r="LQN473" s="17"/>
      <c r="LQO473" s="17"/>
      <c r="LQP473" s="17"/>
      <c r="LQQ473" s="17"/>
      <c r="LQR473" s="17"/>
      <c r="LQS473" s="17"/>
      <c r="LQT473" s="17"/>
      <c r="LQU473" s="17"/>
      <c r="LQV473" s="17"/>
      <c r="LQW473" s="17"/>
      <c r="LQX473" s="17"/>
      <c r="LQY473" s="17"/>
      <c r="LQZ473" s="17"/>
      <c r="LRA473" s="17"/>
      <c r="LRB473" s="17"/>
      <c r="LRC473" s="17"/>
      <c r="LRD473" s="17"/>
      <c r="LRE473" s="17"/>
      <c r="LRF473" s="17"/>
      <c r="LRG473" s="17"/>
      <c r="LRH473" s="17"/>
      <c r="LRI473" s="17"/>
      <c r="LRJ473" s="17"/>
      <c r="LRK473" s="17"/>
      <c r="LRL473" s="17"/>
      <c r="LRM473" s="17"/>
      <c r="LRN473" s="17"/>
      <c r="LRO473" s="17"/>
      <c r="LRP473" s="17"/>
      <c r="LRQ473" s="17"/>
      <c r="LRR473" s="17"/>
      <c r="LRS473" s="17"/>
      <c r="LRT473" s="17"/>
      <c r="LRU473" s="17"/>
      <c r="LRV473" s="17"/>
      <c r="LRW473" s="17"/>
      <c r="LRX473" s="17"/>
      <c r="LRY473" s="17"/>
      <c r="LRZ473" s="17"/>
      <c r="LSA473" s="17"/>
      <c r="LSB473" s="17"/>
      <c r="LSC473" s="17"/>
      <c r="LSD473" s="17"/>
      <c r="LSE473" s="17"/>
      <c r="LSF473" s="17"/>
      <c r="LSG473" s="17"/>
      <c r="LSH473" s="17"/>
      <c r="LSI473" s="17"/>
      <c r="LSJ473" s="17"/>
      <c r="LSK473" s="17"/>
      <c r="LSL473" s="17"/>
      <c r="LSM473" s="17"/>
      <c r="LSN473" s="17"/>
      <c r="LSO473" s="17"/>
      <c r="LSP473" s="17"/>
      <c r="LSQ473" s="17"/>
      <c r="LSR473" s="17"/>
      <c r="LSS473" s="17"/>
      <c r="LST473" s="17"/>
      <c r="LSU473" s="17"/>
      <c r="LSV473" s="17"/>
      <c r="LSW473" s="17"/>
      <c r="LSX473" s="17"/>
      <c r="LSY473" s="17"/>
      <c r="LSZ473" s="17"/>
      <c r="LTA473" s="17"/>
      <c r="LTB473" s="17"/>
      <c r="LTC473" s="17"/>
      <c r="LTD473" s="17"/>
      <c r="LTE473" s="17"/>
      <c r="LTF473" s="17"/>
      <c r="LTG473" s="17"/>
      <c r="LTH473" s="17"/>
      <c r="LTI473" s="17"/>
      <c r="LTJ473" s="17"/>
      <c r="LTK473" s="17"/>
      <c r="LTL473" s="17"/>
      <c r="LTM473" s="17"/>
      <c r="LTN473" s="17"/>
      <c r="LTO473" s="17"/>
      <c r="LTP473" s="17"/>
      <c r="LTQ473" s="17"/>
      <c r="LTR473" s="17"/>
      <c r="LTS473" s="17"/>
      <c r="LTT473" s="17"/>
      <c r="LTU473" s="17"/>
      <c r="LTV473" s="17"/>
      <c r="LTW473" s="17"/>
      <c r="LTX473" s="17"/>
      <c r="LTY473" s="17"/>
      <c r="LTZ473" s="17"/>
      <c r="LUA473" s="17"/>
      <c r="LUB473" s="17"/>
      <c r="LUC473" s="17"/>
      <c r="LUD473" s="17"/>
      <c r="LUE473" s="17"/>
      <c r="LUF473" s="17"/>
      <c r="LUG473" s="17"/>
      <c r="LUH473" s="17"/>
      <c r="LUI473" s="17"/>
      <c r="LUJ473" s="17"/>
      <c r="LUK473" s="17"/>
      <c r="LUL473" s="17"/>
      <c r="LUM473" s="17"/>
      <c r="LUN473" s="17"/>
      <c r="LUO473" s="17"/>
      <c r="LUP473" s="17"/>
      <c r="LUQ473" s="17"/>
      <c r="LUR473" s="17"/>
      <c r="LUS473" s="17"/>
      <c r="LUT473" s="17"/>
      <c r="LUU473" s="17"/>
      <c r="LUV473" s="17"/>
      <c r="LUW473" s="17"/>
      <c r="LUX473" s="17"/>
      <c r="LUY473" s="17"/>
      <c r="LUZ473" s="17"/>
      <c r="LVA473" s="17"/>
      <c r="LVB473" s="17"/>
      <c r="LVC473" s="17"/>
      <c r="LVD473" s="17"/>
      <c r="LVE473" s="17"/>
      <c r="LVF473" s="17"/>
      <c r="LVG473" s="17"/>
      <c r="LVH473" s="17"/>
      <c r="LVI473" s="17"/>
      <c r="LVJ473" s="17"/>
      <c r="LVK473" s="17"/>
      <c r="LVL473" s="17"/>
      <c r="LVM473" s="17"/>
      <c r="LVN473" s="17"/>
      <c r="LVO473" s="17"/>
      <c r="LVP473" s="17"/>
      <c r="LVQ473" s="17"/>
      <c r="LVR473" s="17"/>
      <c r="LVS473" s="17"/>
      <c r="LVT473" s="17"/>
      <c r="LVU473" s="17"/>
      <c r="LVV473" s="17"/>
      <c r="LVW473" s="17"/>
      <c r="LVX473" s="17"/>
      <c r="LVY473" s="17"/>
      <c r="LVZ473" s="17"/>
      <c r="LWA473" s="17"/>
      <c r="LWB473" s="17"/>
      <c r="LWC473" s="17"/>
      <c r="LWD473" s="17"/>
      <c r="LWE473" s="17"/>
      <c r="LWF473" s="17"/>
      <c r="LWG473" s="17"/>
      <c r="LWH473" s="17"/>
      <c r="LWI473" s="17"/>
      <c r="LWJ473" s="17"/>
      <c r="LWK473" s="17"/>
      <c r="LWL473" s="17"/>
      <c r="LWM473" s="17"/>
      <c r="LWN473" s="17"/>
      <c r="LWO473" s="17"/>
      <c r="LWP473" s="17"/>
      <c r="LWQ473" s="17"/>
      <c r="LWR473" s="17"/>
      <c r="LWS473" s="17"/>
      <c r="LWT473" s="17"/>
      <c r="LWU473" s="17"/>
      <c r="LWV473" s="17"/>
      <c r="LWW473" s="17"/>
      <c r="LWX473" s="17"/>
      <c r="LWY473" s="17"/>
      <c r="LWZ473" s="17"/>
      <c r="LXA473" s="17"/>
      <c r="LXB473" s="17"/>
      <c r="LXC473" s="17"/>
      <c r="LXD473" s="17"/>
      <c r="LXE473" s="17"/>
      <c r="LXF473" s="17"/>
      <c r="LXG473" s="17"/>
      <c r="LXH473" s="17"/>
      <c r="LXI473" s="17"/>
      <c r="LXJ473" s="17"/>
      <c r="LXK473" s="17"/>
      <c r="LXL473" s="17"/>
      <c r="LXM473" s="17"/>
      <c r="LXN473" s="17"/>
      <c r="LXO473" s="17"/>
      <c r="LXP473" s="17"/>
      <c r="LXQ473" s="17"/>
      <c r="LXR473" s="17"/>
      <c r="LXS473" s="17"/>
      <c r="LXT473" s="17"/>
      <c r="LXU473" s="17"/>
      <c r="LXV473" s="17"/>
      <c r="LXW473" s="17"/>
      <c r="LXX473" s="17"/>
      <c r="LXY473" s="17"/>
      <c r="LXZ473" s="17"/>
      <c r="LYA473" s="17"/>
      <c r="LYB473" s="17"/>
      <c r="LYC473" s="17"/>
      <c r="LYD473" s="17"/>
      <c r="LYE473" s="17"/>
      <c r="LYF473" s="17"/>
      <c r="LYG473" s="17"/>
      <c r="LYH473" s="17"/>
      <c r="LYI473" s="17"/>
      <c r="LYJ473" s="17"/>
      <c r="LYK473" s="17"/>
      <c r="LYL473" s="17"/>
      <c r="LYM473" s="17"/>
      <c r="LYN473" s="17"/>
      <c r="LYO473" s="17"/>
      <c r="LYP473" s="17"/>
      <c r="LYQ473" s="17"/>
      <c r="LYR473" s="17"/>
      <c r="LYS473" s="17"/>
      <c r="LYT473" s="17"/>
      <c r="LYU473" s="17"/>
      <c r="LYV473" s="17"/>
      <c r="LYW473" s="17"/>
      <c r="LYX473" s="17"/>
      <c r="LYY473" s="17"/>
      <c r="LYZ473" s="17"/>
      <c r="LZA473" s="17"/>
      <c r="LZB473" s="17"/>
      <c r="LZC473" s="17"/>
      <c r="LZD473" s="17"/>
      <c r="LZE473" s="17"/>
      <c r="LZF473" s="17"/>
      <c r="LZG473" s="17"/>
      <c r="LZH473" s="17"/>
      <c r="LZI473" s="17"/>
      <c r="LZJ473" s="17"/>
      <c r="LZK473" s="17"/>
      <c r="LZL473" s="17"/>
      <c r="LZM473" s="17"/>
      <c r="LZN473" s="17"/>
      <c r="LZO473" s="17"/>
      <c r="LZP473" s="17"/>
      <c r="LZQ473" s="17"/>
      <c r="LZR473" s="17"/>
      <c r="LZS473" s="17"/>
      <c r="LZT473" s="17"/>
      <c r="LZU473" s="17"/>
      <c r="LZV473" s="17"/>
      <c r="LZW473" s="17"/>
      <c r="LZX473" s="17"/>
      <c r="LZY473" s="17"/>
      <c r="LZZ473" s="17"/>
      <c r="MAA473" s="17"/>
      <c r="MAB473" s="17"/>
      <c r="MAC473" s="17"/>
      <c r="MAD473" s="17"/>
      <c r="MAE473" s="17"/>
      <c r="MAF473" s="17"/>
      <c r="MAG473" s="17"/>
      <c r="MAH473" s="17"/>
      <c r="MAI473" s="17"/>
      <c r="MAJ473" s="17"/>
      <c r="MAK473" s="17"/>
      <c r="MAL473" s="17"/>
      <c r="MAM473" s="17"/>
      <c r="MAN473" s="17"/>
      <c r="MAO473" s="17"/>
      <c r="MAP473" s="17"/>
      <c r="MAQ473" s="17"/>
      <c r="MAR473" s="17"/>
      <c r="MAS473" s="17"/>
      <c r="MAT473" s="17"/>
      <c r="MAU473" s="17"/>
      <c r="MAV473" s="17"/>
      <c r="MAW473" s="17"/>
      <c r="MAX473" s="17"/>
      <c r="MAY473" s="17"/>
      <c r="MAZ473" s="17"/>
      <c r="MBA473" s="17"/>
      <c r="MBB473" s="17"/>
      <c r="MBC473" s="17"/>
      <c r="MBD473" s="17"/>
      <c r="MBE473" s="17"/>
      <c r="MBF473" s="17"/>
      <c r="MBG473" s="17"/>
      <c r="MBH473" s="17"/>
      <c r="MBI473" s="17"/>
      <c r="MBJ473" s="17"/>
      <c r="MBK473" s="17"/>
      <c r="MBL473" s="17"/>
      <c r="MBM473" s="17"/>
      <c r="MBN473" s="17"/>
      <c r="MBO473" s="17"/>
      <c r="MBP473" s="17"/>
      <c r="MBQ473" s="17"/>
      <c r="MBR473" s="17"/>
      <c r="MBS473" s="17"/>
      <c r="MBT473" s="17"/>
      <c r="MBU473" s="17"/>
      <c r="MBV473" s="17"/>
      <c r="MBW473" s="17"/>
      <c r="MBX473" s="17"/>
      <c r="MBY473" s="17"/>
      <c r="MBZ473" s="17"/>
      <c r="MCA473" s="17"/>
      <c r="MCB473" s="17"/>
      <c r="MCC473" s="17"/>
      <c r="MCD473" s="17"/>
      <c r="MCE473" s="17"/>
      <c r="MCF473" s="17"/>
      <c r="MCG473" s="17"/>
      <c r="MCH473" s="17"/>
      <c r="MCI473" s="17"/>
      <c r="MCJ473" s="17"/>
      <c r="MCK473" s="17"/>
      <c r="MCL473" s="17"/>
      <c r="MCM473" s="17"/>
      <c r="MCN473" s="17"/>
      <c r="MCO473" s="17"/>
      <c r="MCP473" s="17"/>
      <c r="MCQ473" s="17"/>
      <c r="MCR473" s="17"/>
      <c r="MCS473" s="17"/>
      <c r="MCT473" s="17"/>
      <c r="MCU473" s="17"/>
      <c r="MCV473" s="17"/>
      <c r="MCW473" s="17"/>
      <c r="MCX473" s="17"/>
      <c r="MCY473" s="17"/>
      <c r="MCZ473" s="17"/>
      <c r="MDA473" s="17"/>
      <c r="MDB473" s="17"/>
      <c r="MDC473" s="17"/>
      <c r="MDD473" s="17"/>
      <c r="MDE473" s="17"/>
      <c r="MDF473" s="17"/>
      <c r="MDG473" s="17"/>
      <c r="MDH473" s="17"/>
      <c r="MDI473" s="17"/>
      <c r="MDJ473" s="17"/>
      <c r="MDK473" s="17"/>
      <c r="MDL473" s="17"/>
      <c r="MDM473" s="17"/>
      <c r="MDN473" s="17"/>
      <c r="MDO473" s="17"/>
      <c r="MDP473" s="17"/>
      <c r="MDQ473" s="17"/>
      <c r="MDR473" s="17"/>
      <c r="MDS473" s="17"/>
      <c r="MDT473" s="17"/>
      <c r="MDU473" s="17"/>
      <c r="MDV473" s="17"/>
      <c r="MDW473" s="17"/>
      <c r="MDX473" s="17"/>
      <c r="MDY473" s="17"/>
      <c r="MDZ473" s="17"/>
      <c r="MEA473" s="17"/>
      <c r="MEB473" s="17"/>
      <c r="MEC473" s="17"/>
      <c r="MED473" s="17"/>
      <c r="MEE473" s="17"/>
      <c r="MEF473" s="17"/>
      <c r="MEG473" s="17"/>
      <c r="MEH473" s="17"/>
      <c r="MEI473" s="17"/>
      <c r="MEJ473" s="17"/>
      <c r="MEK473" s="17"/>
      <c r="MEL473" s="17"/>
      <c r="MEM473" s="17"/>
      <c r="MEN473" s="17"/>
      <c r="MEO473" s="17"/>
      <c r="MEP473" s="17"/>
      <c r="MEQ473" s="17"/>
      <c r="MER473" s="17"/>
      <c r="MES473" s="17"/>
      <c r="MET473" s="17"/>
      <c r="MEU473" s="17"/>
      <c r="MEV473" s="17"/>
      <c r="MEW473" s="17"/>
      <c r="MEX473" s="17"/>
      <c r="MEY473" s="17"/>
      <c r="MEZ473" s="17"/>
      <c r="MFA473" s="17"/>
      <c r="MFB473" s="17"/>
      <c r="MFC473" s="17"/>
      <c r="MFD473" s="17"/>
      <c r="MFE473" s="17"/>
      <c r="MFF473" s="17"/>
      <c r="MFG473" s="17"/>
      <c r="MFH473" s="17"/>
      <c r="MFI473" s="17"/>
      <c r="MFJ473" s="17"/>
      <c r="MFK473" s="17"/>
      <c r="MFL473" s="17"/>
      <c r="MFM473" s="17"/>
      <c r="MFN473" s="17"/>
      <c r="MFO473" s="17"/>
      <c r="MFP473" s="17"/>
      <c r="MFQ473" s="17"/>
      <c r="MFR473" s="17"/>
      <c r="MFS473" s="17"/>
      <c r="MFT473" s="17"/>
      <c r="MFU473" s="17"/>
      <c r="MFV473" s="17"/>
      <c r="MFW473" s="17"/>
      <c r="MFX473" s="17"/>
      <c r="MFY473" s="17"/>
      <c r="MFZ473" s="17"/>
      <c r="MGA473" s="17"/>
      <c r="MGB473" s="17"/>
      <c r="MGC473" s="17"/>
      <c r="MGD473" s="17"/>
      <c r="MGE473" s="17"/>
      <c r="MGF473" s="17"/>
      <c r="MGG473" s="17"/>
      <c r="MGH473" s="17"/>
      <c r="MGI473" s="17"/>
      <c r="MGJ473" s="17"/>
      <c r="MGK473" s="17"/>
      <c r="MGL473" s="17"/>
      <c r="MGM473" s="17"/>
      <c r="MGN473" s="17"/>
      <c r="MGO473" s="17"/>
      <c r="MGP473" s="17"/>
      <c r="MGQ473" s="17"/>
      <c r="MGR473" s="17"/>
      <c r="MGS473" s="17"/>
      <c r="MGT473" s="17"/>
      <c r="MGU473" s="17"/>
      <c r="MGV473" s="17"/>
      <c r="MGW473" s="17"/>
      <c r="MGX473" s="17"/>
      <c r="MGY473" s="17"/>
      <c r="MGZ473" s="17"/>
      <c r="MHA473" s="17"/>
      <c r="MHB473" s="17"/>
      <c r="MHC473" s="17"/>
      <c r="MHD473" s="17"/>
      <c r="MHE473" s="17"/>
      <c r="MHF473" s="17"/>
      <c r="MHG473" s="17"/>
      <c r="MHH473" s="17"/>
      <c r="MHI473" s="17"/>
      <c r="MHJ473" s="17"/>
      <c r="MHK473" s="17"/>
      <c r="MHL473" s="17"/>
      <c r="MHM473" s="17"/>
      <c r="MHN473" s="17"/>
      <c r="MHO473" s="17"/>
      <c r="MHP473" s="17"/>
      <c r="MHQ473" s="17"/>
      <c r="MHR473" s="17"/>
      <c r="MHS473" s="17"/>
      <c r="MHT473" s="17"/>
      <c r="MHU473" s="17"/>
      <c r="MHV473" s="17"/>
      <c r="MHW473" s="17"/>
      <c r="MHX473" s="17"/>
      <c r="MHY473" s="17"/>
      <c r="MHZ473" s="17"/>
      <c r="MIA473" s="17"/>
      <c r="MIB473" s="17"/>
      <c r="MIC473" s="17"/>
      <c r="MID473" s="17"/>
      <c r="MIE473" s="17"/>
      <c r="MIF473" s="17"/>
      <c r="MIG473" s="17"/>
      <c r="MIH473" s="17"/>
      <c r="MII473" s="17"/>
      <c r="MIJ473" s="17"/>
      <c r="MIK473" s="17"/>
      <c r="MIL473" s="17"/>
      <c r="MIM473" s="17"/>
      <c r="MIN473" s="17"/>
      <c r="MIO473" s="17"/>
      <c r="MIP473" s="17"/>
      <c r="MIQ473" s="17"/>
      <c r="MIR473" s="17"/>
      <c r="MIS473" s="17"/>
      <c r="MIT473" s="17"/>
      <c r="MIU473" s="17"/>
      <c r="MIV473" s="17"/>
      <c r="MIW473" s="17"/>
      <c r="MIX473" s="17"/>
      <c r="MIY473" s="17"/>
      <c r="MIZ473" s="17"/>
      <c r="MJA473" s="17"/>
      <c r="MJB473" s="17"/>
      <c r="MJC473" s="17"/>
      <c r="MJD473" s="17"/>
      <c r="MJE473" s="17"/>
      <c r="MJF473" s="17"/>
      <c r="MJG473" s="17"/>
      <c r="MJH473" s="17"/>
      <c r="MJI473" s="17"/>
      <c r="MJJ473" s="17"/>
      <c r="MJK473" s="17"/>
      <c r="MJL473" s="17"/>
      <c r="MJM473" s="17"/>
      <c r="MJN473" s="17"/>
      <c r="MJO473" s="17"/>
      <c r="MJP473" s="17"/>
      <c r="MJQ473" s="17"/>
      <c r="MJR473" s="17"/>
      <c r="MJS473" s="17"/>
      <c r="MJT473" s="17"/>
      <c r="MJU473" s="17"/>
      <c r="MJV473" s="17"/>
      <c r="MJW473" s="17"/>
      <c r="MJX473" s="17"/>
      <c r="MJY473" s="17"/>
      <c r="MJZ473" s="17"/>
      <c r="MKA473" s="17"/>
      <c r="MKB473" s="17"/>
      <c r="MKC473" s="17"/>
      <c r="MKD473" s="17"/>
      <c r="MKE473" s="17"/>
      <c r="MKF473" s="17"/>
      <c r="MKG473" s="17"/>
      <c r="MKH473" s="17"/>
      <c r="MKI473" s="17"/>
      <c r="MKJ473" s="17"/>
      <c r="MKK473" s="17"/>
      <c r="MKL473" s="17"/>
      <c r="MKM473" s="17"/>
      <c r="MKN473" s="17"/>
      <c r="MKO473" s="17"/>
      <c r="MKP473" s="17"/>
      <c r="MKQ473" s="17"/>
      <c r="MKR473" s="17"/>
      <c r="MKS473" s="17"/>
      <c r="MKT473" s="17"/>
      <c r="MKU473" s="17"/>
      <c r="MKV473" s="17"/>
      <c r="MKW473" s="17"/>
      <c r="MKX473" s="17"/>
      <c r="MKY473" s="17"/>
      <c r="MKZ473" s="17"/>
      <c r="MLA473" s="17"/>
      <c r="MLB473" s="17"/>
      <c r="MLC473" s="17"/>
      <c r="MLD473" s="17"/>
      <c r="MLE473" s="17"/>
      <c r="MLF473" s="17"/>
      <c r="MLG473" s="17"/>
      <c r="MLH473" s="17"/>
      <c r="MLI473" s="17"/>
      <c r="MLJ473" s="17"/>
      <c r="MLK473" s="17"/>
      <c r="MLL473" s="17"/>
      <c r="MLM473" s="17"/>
      <c r="MLN473" s="17"/>
      <c r="MLO473" s="17"/>
      <c r="MLP473" s="17"/>
      <c r="MLQ473" s="17"/>
      <c r="MLR473" s="17"/>
      <c r="MLS473" s="17"/>
      <c r="MLT473" s="17"/>
      <c r="MLU473" s="17"/>
      <c r="MLV473" s="17"/>
      <c r="MLW473" s="17"/>
      <c r="MLX473" s="17"/>
      <c r="MLY473" s="17"/>
      <c r="MLZ473" s="17"/>
      <c r="MMA473" s="17"/>
      <c r="MMB473" s="17"/>
      <c r="MMC473" s="17"/>
      <c r="MMD473" s="17"/>
      <c r="MME473" s="17"/>
      <c r="MMF473" s="17"/>
      <c r="MMG473" s="17"/>
      <c r="MMH473" s="17"/>
      <c r="MMI473" s="17"/>
      <c r="MMJ473" s="17"/>
      <c r="MMK473" s="17"/>
      <c r="MML473" s="17"/>
      <c r="MMM473" s="17"/>
      <c r="MMN473" s="17"/>
      <c r="MMO473" s="17"/>
      <c r="MMP473" s="17"/>
      <c r="MMQ473" s="17"/>
      <c r="MMR473" s="17"/>
      <c r="MMS473" s="17"/>
      <c r="MMT473" s="17"/>
      <c r="MMU473" s="17"/>
      <c r="MMV473" s="17"/>
      <c r="MMW473" s="17"/>
      <c r="MMX473" s="17"/>
      <c r="MMY473" s="17"/>
      <c r="MMZ473" s="17"/>
      <c r="MNA473" s="17"/>
      <c r="MNB473" s="17"/>
      <c r="MNC473" s="17"/>
      <c r="MND473" s="17"/>
      <c r="MNE473" s="17"/>
      <c r="MNF473" s="17"/>
      <c r="MNG473" s="17"/>
      <c r="MNH473" s="17"/>
      <c r="MNI473" s="17"/>
      <c r="MNJ473" s="17"/>
      <c r="MNK473" s="17"/>
      <c r="MNL473" s="17"/>
      <c r="MNM473" s="17"/>
      <c r="MNN473" s="17"/>
      <c r="MNO473" s="17"/>
      <c r="MNP473" s="17"/>
      <c r="MNQ473" s="17"/>
      <c r="MNR473" s="17"/>
      <c r="MNS473" s="17"/>
      <c r="MNT473" s="17"/>
      <c r="MNU473" s="17"/>
      <c r="MNV473" s="17"/>
      <c r="MNW473" s="17"/>
      <c r="MNX473" s="17"/>
      <c r="MNY473" s="17"/>
      <c r="MNZ473" s="17"/>
      <c r="MOA473" s="17"/>
      <c r="MOB473" s="17"/>
      <c r="MOC473" s="17"/>
      <c r="MOD473" s="17"/>
      <c r="MOE473" s="17"/>
      <c r="MOF473" s="17"/>
      <c r="MOG473" s="17"/>
      <c r="MOH473" s="17"/>
      <c r="MOI473" s="17"/>
      <c r="MOJ473" s="17"/>
      <c r="MOK473" s="17"/>
      <c r="MOL473" s="17"/>
      <c r="MOM473" s="17"/>
      <c r="MON473" s="17"/>
      <c r="MOO473" s="17"/>
      <c r="MOP473" s="17"/>
      <c r="MOQ473" s="17"/>
      <c r="MOR473" s="17"/>
      <c r="MOS473" s="17"/>
      <c r="MOT473" s="17"/>
      <c r="MOU473" s="17"/>
      <c r="MOV473" s="17"/>
      <c r="MOW473" s="17"/>
      <c r="MOX473" s="17"/>
      <c r="MOY473" s="17"/>
      <c r="MOZ473" s="17"/>
      <c r="MPA473" s="17"/>
      <c r="MPB473" s="17"/>
      <c r="MPC473" s="17"/>
      <c r="MPD473" s="17"/>
      <c r="MPE473" s="17"/>
      <c r="MPF473" s="17"/>
      <c r="MPG473" s="17"/>
      <c r="MPH473" s="17"/>
      <c r="MPI473" s="17"/>
      <c r="MPJ473" s="17"/>
      <c r="MPK473" s="17"/>
      <c r="MPL473" s="17"/>
      <c r="MPM473" s="17"/>
      <c r="MPN473" s="17"/>
      <c r="MPO473" s="17"/>
      <c r="MPP473" s="17"/>
      <c r="MPQ473" s="17"/>
      <c r="MPR473" s="17"/>
      <c r="MPS473" s="17"/>
      <c r="MPT473" s="17"/>
      <c r="MPU473" s="17"/>
      <c r="MPV473" s="17"/>
      <c r="MPW473" s="17"/>
      <c r="MPX473" s="17"/>
      <c r="MPY473" s="17"/>
      <c r="MPZ473" s="17"/>
      <c r="MQA473" s="17"/>
      <c r="MQB473" s="17"/>
      <c r="MQC473" s="17"/>
      <c r="MQD473" s="17"/>
      <c r="MQE473" s="17"/>
      <c r="MQF473" s="17"/>
      <c r="MQG473" s="17"/>
      <c r="MQH473" s="17"/>
      <c r="MQI473" s="17"/>
      <c r="MQJ473" s="17"/>
      <c r="MQK473" s="17"/>
      <c r="MQL473" s="17"/>
      <c r="MQM473" s="17"/>
      <c r="MQN473" s="17"/>
      <c r="MQO473" s="17"/>
      <c r="MQP473" s="17"/>
      <c r="MQQ473" s="17"/>
      <c r="MQR473" s="17"/>
      <c r="MQS473" s="17"/>
      <c r="MQT473" s="17"/>
      <c r="MQU473" s="17"/>
      <c r="MQV473" s="17"/>
      <c r="MQW473" s="17"/>
      <c r="MQX473" s="17"/>
      <c r="MQY473" s="17"/>
      <c r="MQZ473" s="17"/>
      <c r="MRA473" s="17"/>
      <c r="MRB473" s="17"/>
      <c r="MRC473" s="17"/>
      <c r="MRD473" s="17"/>
      <c r="MRE473" s="17"/>
      <c r="MRF473" s="17"/>
      <c r="MRG473" s="17"/>
      <c r="MRH473" s="17"/>
      <c r="MRI473" s="17"/>
      <c r="MRJ473" s="17"/>
      <c r="MRK473" s="17"/>
      <c r="MRL473" s="17"/>
      <c r="MRM473" s="17"/>
      <c r="MRN473" s="17"/>
      <c r="MRO473" s="17"/>
      <c r="MRP473" s="17"/>
      <c r="MRQ473" s="17"/>
      <c r="MRR473" s="17"/>
      <c r="MRS473" s="17"/>
      <c r="MRT473" s="17"/>
      <c r="MRU473" s="17"/>
      <c r="MRV473" s="17"/>
      <c r="MRW473" s="17"/>
      <c r="MRX473" s="17"/>
      <c r="MRY473" s="17"/>
      <c r="MRZ473" s="17"/>
      <c r="MSA473" s="17"/>
      <c r="MSB473" s="17"/>
      <c r="MSC473" s="17"/>
      <c r="MSD473" s="17"/>
      <c r="MSE473" s="17"/>
      <c r="MSF473" s="17"/>
      <c r="MSG473" s="17"/>
      <c r="MSH473" s="17"/>
      <c r="MSI473" s="17"/>
      <c r="MSJ473" s="17"/>
      <c r="MSK473" s="17"/>
      <c r="MSL473" s="17"/>
      <c r="MSM473" s="17"/>
      <c r="MSN473" s="17"/>
      <c r="MSO473" s="17"/>
      <c r="MSP473" s="17"/>
      <c r="MSQ473" s="17"/>
      <c r="MSR473" s="17"/>
      <c r="MSS473" s="17"/>
      <c r="MST473" s="17"/>
      <c r="MSU473" s="17"/>
      <c r="MSV473" s="17"/>
      <c r="MSW473" s="17"/>
      <c r="MSX473" s="17"/>
      <c r="MSY473" s="17"/>
      <c r="MSZ473" s="17"/>
      <c r="MTA473" s="17"/>
      <c r="MTB473" s="17"/>
      <c r="MTC473" s="17"/>
      <c r="MTD473" s="17"/>
      <c r="MTE473" s="17"/>
      <c r="MTF473" s="17"/>
      <c r="MTG473" s="17"/>
      <c r="MTH473" s="17"/>
      <c r="MTI473" s="17"/>
      <c r="MTJ473" s="17"/>
      <c r="MTK473" s="17"/>
      <c r="MTL473" s="17"/>
      <c r="MTM473" s="17"/>
      <c r="MTN473" s="17"/>
      <c r="MTO473" s="17"/>
      <c r="MTP473" s="17"/>
      <c r="MTQ473" s="17"/>
      <c r="MTR473" s="17"/>
      <c r="MTS473" s="17"/>
      <c r="MTT473" s="17"/>
      <c r="MTU473" s="17"/>
      <c r="MTV473" s="17"/>
      <c r="MTW473" s="17"/>
      <c r="MTX473" s="17"/>
      <c r="MTY473" s="17"/>
      <c r="MTZ473" s="17"/>
      <c r="MUA473" s="17"/>
      <c r="MUB473" s="17"/>
      <c r="MUC473" s="17"/>
      <c r="MUD473" s="17"/>
      <c r="MUE473" s="17"/>
      <c r="MUF473" s="17"/>
      <c r="MUG473" s="17"/>
      <c r="MUH473" s="17"/>
      <c r="MUI473" s="17"/>
      <c r="MUJ473" s="17"/>
      <c r="MUK473" s="17"/>
      <c r="MUL473" s="17"/>
      <c r="MUM473" s="17"/>
      <c r="MUN473" s="17"/>
      <c r="MUO473" s="17"/>
      <c r="MUP473" s="17"/>
      <c r="MUQ473" s="17"/>
      <c r="MUR473" s="17"/>
      <c r="MUS473" s="17"/>
      <c r="MUT473" s="17"/>
      <c r="MUU473" s="17"/>
      <c r="MUV473" s="17"/>
      <c r="MUW473" s="17"/>
      <c r="MUX473" s="17"/>
      <c r="MUY473" s="17"/>
      <c r="MUZ473" s="17"/>
      <c r="MVA473" s="17"/>
      <c r="MVB473" s="17"/>
      <c r="MVC473" s="17"/>
      <c r="MVD473" s="17"/>
      <c r="MVE473" s="17"/>
      <c r="MVF473" s="17"/>
      <c r="MVG473" s="17"/>
      <c r="MVH473" s="17"/>
      <c r="MVI473" s="17"/>
      <c r="MVJ473" s="17"/>
      <c r="MVK473" s="17"/>
      <c r="MVL473" s="17"/>
      <c r="MVM473" s="17"/>
      <c r="MVN473" s="17"/>
      <c r="MVO473" s="17"/>
      <c r="MVP473" s="17"/>
      <c r="MVQ473" s="17"/>
      <c r="MVR473" s="17"/>
      <c r="MVS473" s="17"/>
      <c r="MVT473" s="17"/>
      <c r="MVU473" s="17"/>
      <c r="MVV473" s="17"/>
      <c r="MVW473" s="17"/>
      <c r="MVX473" s="17"/>
      <c r="MVY473" s="17"/>
      <c r="MVZ473" s="17"/>
      <c r="MWA473" s="17"/>
      <c r="MWB473" s="17"/>
      <c r="MWC473" s="17"/>
      <c r="MWD473" s="17"/>
      <c r="MWE473" s="17"/>
      <c r="MWF473" s="17"/>
      <c r="MWG473" s="17"/>
      <c r="MWH473" s="17"/>
      <c r="MWI473" s="17"/>
      <c r="MWJ473" s="17"/>
      <c r="MWK473" s="17"/>
      <c r="MWL473" s="17"/>
      <c r="MWM473" s="17"/>
      <c r="MWN473" s="17"/>
      <c r="MWO473" s="17"/>
      <c r="MWP473" s="17"/>
      <c r="MWQ473" s="17"/>
      <c r="MWR473" s="17"/>
      <c r="MWS473" s="17"/>
      <c r="MWT473" s="17"/>
      <c r="MWU473" s="17"/>
      <c r="MWV473" s="17"/>
      <c r="MWW473" s="17"/>
      <c r="MWX473" s="17"/>
      <c r="MWY473" s="17"/>
      <c r="MWZ473" s="17"/>
      <c r="MXA473" s="17"/>
      <c r="MXB473" s="17"/>
      <c r="MXC473" s="17"/>
      <c r="MXD473" s="17"/>
      <c r="MXE473" s="17"/>
      <c r="MXF473" s="17"/>
      <c r="MXG473" s="17"/>
      <c r="MXH473" s="17"/>
      <c r="MXI473" s="17"/>
      <c r="MXJ473" s="17"/>
      <c r="MXK473" s="17"/>
      <c r="MXL473" s="17"/>
      <c r="MXM473" s="17"/>
      <c r="MXN473" s="17"/>
      <c r="MXO473" s="17"/>
      <c r="MXP473" s="17"/>
      <c r="MXQ473" s="17"/>
      <c r="MXR473" s="17"/>
      <c r="MXS473" s="17"/>
      <c r="MXT473" s="17"/>
      <c r="MXU473" s="17"/>
      <c r="MXV473" s="17"/>
      <c r="MXW473" s="17"/>
      <c r="MXX473" s="17"/>
      <c r="MXY473" s="17"/>
      <c r="MXZ473" s="17"/>
      <c r="MYA473" s="17"/>
      <c r="MYB473" s="17"/>
      <c r="MYC473" s="17"/>
      <c r="MYD473" s="17"/>
      <c r="MYE473" s="17"/>
      <c r="MYF473" s="17"/>
      <c r="MYG473" s="17"/>
      <c r="MYH473" s="17"/>
      <c r="MYI473" s="17"/>
      <c r="MYJ473" s="17"/>
      <c r="MYK473" s="17"/>
      <c r="MYL473" s="17"/>
      <c r="MYM473" s="17"/>
      <c r="MYN473" s="17"/>
      <c r="MYO473" s="17"/>
      <c r="MYP473" s="17"/>
      <c r="MYQ473" s="17"/>
      <c r="MYR473" s="17"/>
      <c r="MYS473" s="17"/>
      <c r="MYT473" s="17"/>
      <c r="MYU473" s="17"/>
      <c r="MYV473" s="17"/>
      <c r="MYW473" s="17"/>
      <c r="MYX473" s="17"/>
      <c r="MYY473" s="17"/>
      <c r="MYZ473" s="17"/>
      <c r="MZA473" s="17"/>
      <c r="MZB473" s="17"/>
      <c r="MZC473" s="17"/>
      <c r="MZD473" s="17"/>
      <c r="MZE473" s="17"/>
      <c r="MZF473" s="17"/>
      <c r="MZG473" s="17"/>
      <c r="MZH473" s="17"/>
      <c r="MZI473" s="17"/>
      <c r="MZJ473" s="17"/>
      <c r="MZK473" s="17"/>
      <c r="MZL473" s="17"/>
      <c r="MZM473" s="17"/>
      <c r="MZN473" s="17"/>
      <c r="MZO473" s="17"/>
      <c r="MZP473" s="17"/>
      <c r="MZQ473" s="17"/>
      <c r="MZR473" s="17"/>
      <c r="MZS473" s="17"/>
      <c r="MZT473" s="17"/>
      <c r="MZU473" s="17"/>
      <c r="MZV473" s="17"/>
      <c r="MZW473" s="17"/>
      <c r="MZX473" s="17"/>
      <c r="MZY473" s="17"/>
      <c r="MZZ473" s="17"/>
      <c r="NAA473" s="17"/>
      <c r="NAB473" s="17"/>
      <c r="NAC473" s="17"/>
      <c r="NAD473" s="17"/>
      <c r="NAE473" s="17"/>
      <c r="NAF473" s="17"/>
      <c r="NAG473" s="17"/>
      <c r="NAH473" s="17"/>
      <c r="NAI473" s="17"/>
      <c r="NAJ473" s="17"/>
      <c r="NAK473" s="17"/>
      <c r="NAL473" s="17"/>
      <c r="NAM473" s="17"/>
      <c r="NAN473" s="17"/>
      <c r="NAO473" s="17"/>
      <c r="NAP473" s="17"/>
      <c r="NAQ473" s="17"/>
      <c r="NAR473" s="17"/>
      <c r="NAS473" s="17"/>
      <c r="NAT473" s="17"/>
      <c r="NAU473" s="17"/>
      <c r="NAV473" s="17"/>
      <c r="NAW473" s="17"/>
      <c r="NAX473" s="17"/>
      <c r="NAY473" s="17"/>
      <c r="NAZ473" s="17"/>
      <c r="NBA473" s="17"/>
      <c r="NBB473" s="17"/>
      <c r="NBC473" s="17"/>
      <c r="NBD473" s="17"/>
      <c r="NBE473" s="17"/>
      <c r="NBF473" s="17"/>
      <c r="NBG473" s="17"/>
      <c r="NBH473" s="17"/>
      <c r="NBI473" s="17"/>
      <c r="NBJ473" s="17"/>
      <c r="NBK473" s="17"/>
      <c r="NBL473" s="17"/>
      <c r="NBM473" s="17"/>
      <c r="NBN473" s="17"/>
      <c r="NBO473" s="17"/>
      <c r="NBP473" s="17"/>
      <c r="NBQ473" s="17"/>
      <c r="NBR473" s="17"/>
      <c r="NBS473" s="17"/>
      <c r="NBT473" s="17"/>
      <c r="NBU473" s="17"/>
      <c r="NBV473" s="17"/>
      <c r="NBW473" s="17"/>
      <c r="NBX473" s="17"/>
      <c r="NBY473" s="17"/>
      <c r="NBZ473" s="17"/>
      <c r="NCA473" s="17"/>
      <c r="NCB473" s="17"/>
      <c r="NCC473" s="17"/>
      <c r="NCD473" s="17"/>
      <c r="NCE473" s="17"/>
      <c r="NCF473" s="17"/>
      <c r="NCG473" s="17"/>
      <c r="NCH473" s="17"/>
      <c r="NCI473" s="17"/>
      <c r="NCJ473" s="17"/>
      <c r="NCK473" s="17"/>
      <c r="NCL473" s="17"/>
      <c r="NCM473" s="17"/>
      <c r="NCN473" s="17"/>
      <c r="NCO473" s="17"/>
      <c r="NCP473" s="17"/>
      <c r="NCQ473" s="17"/>
      <c r="NCR473" s="17"/>
      <c r="NCS473" s="17"/>
      <c r="NCT473" s="17"/>
      <c r="NCU473" s="17"/>
      <c r="NCV473" s="17"/>
      <c r="NCW473" s="17"/>
      <c r="NCX473" s="17"/>
      <c r="NCY473" s="17"/>
      <c r="NCZ473" s="17"/>
      <c r="NDA473" s="17"/>
      <c r="NDB473" s="17"/>
      <c r="NDC473" s="17"/>
      <c r="NDD473" s="17"/>
      <c r="NDE473" s="17"/>
      <c r="NDF473" s="17"/>
      <c r="NDG473" s="17"/>
      <c r="NDH473" s="17"/>
      <c r="NDI473" s="17"/>
      <c r="NDJ473" s="17"/>
      <c r="NDK473" s="17"/>
      <c r="NDL473" s="17"/>
      <c r="NDM473" s="17"/>
      <c r="NDN473" s="17"/>
      <c r="NDO473" s="17"/>
      <c r="NDP473" s="17"/>
      <c r="NDQ473" s="17"/>
      <c r="NDR473" s="17"/>
      <c r="NDS473" s="17"/>
      <c r="NDT473" s="17"/>
      <c r="NDU473" s="17"/>
      <c r="NDV473" s="17"/>
      <c r="NDW473" s="17"/>
      <c r="NDX473" s="17"/>
      <c r="NDY473" s="17"/>
      <c r="NDZ473" s="17"/>
      <c r="NEA473" s="17"/>
      <c r="NEB473" s="17"/>
      <c r="NEC473" s="17"/>
      <c r="NED473" s="17"/>
      <c r="NEE473" s="17"/>
      <c r="NEF473" s="17"/>
      <c r="NEG473" s="17"/>
      <c r="NEH473" s="17"/>
      <c r="NEI473" s="17"/>
      <c r="NEJ473" s="17"/>
      <c r="NEK473" s="17"/>
      <c r="NEL473" s="17"/>
      <c r="NEM473" s="17"/>
      <c r="NEN473" s="17"/>
      <c r="NEO473" s="17"/>
      <c r="NEP473" s="17"/>
      <c r="NEQ473" s="17"/>
      <c r="NER473" s="17"/>
      <c r="NES473" s="17"/>
      <c r="NET473" s="17"/>
      <c r="NEU473" s="17"/>
      <c r="NEV473" s="17"/>
      <c r="NEW473" s="17"/>
      <c r="NEX473" s="17"/>
      <c r="NEY473" s="17"/>
      <c r="NEZ473" s="17"/>
      <c r="NFA473" s="17"/>
      <c r="NFB473" s="17"/>
      <c r="NFC473" s="17"/>
      <c r="NFD473" s="17"/>
      <c r="NFE473" s="17"/>
      <c r="NFF473" s="17"/>
      <c r="NFG473" s="17"/>
      <c r="NFH473" s="17"/>
      <c r="NFI473" s="17"/>
      <c r="NFJ473" s="17"/>
      <c r="NFK473" s="17"/>
      <c r="NFL473" s="17"/>
      <c r="NFM473" s="17"/>
      <c r="NFN473" s="17"/>
      <c r="NFO473" s="17"/>
      <c r="NFP473" s="17"/>
      <c r="NFQ473" s="17"/>
      <c r="NFR473" s="17"/>
      <c r="NFS473" s="17"/>
      <c r="NFT473" s="17"/>
      <c r="NFU473" s="17"/>
      <c r="NFV473" s="17"/>
      <c r="NFW473" s="17"/>
      <c r="NFX473" s="17"/>
      <c r="NFY473" s="17"/>
      <c r="NFZ473" s="17"/>
      <c r="NGA473" s="17"/>
      <c r="NGB473" s="17"/>
      <c r="NGC473" s="17"/>
      <c r="NGD473" s="17"/>
      <c r="NGE473" s="17"/>
      <c r="NGF473" s="17"/>
      <c r="NGG473" s="17"/>
      <c r="NGH473" s="17"/>
      <c r="NGI473" s="17"/>
      <c r="NGJ473" s="17"/>
      <c r="NGK473" s="17"/>
      <c r="NGL473" s="17"/>
      <c r="NGM473" s="17"/>
      <c r="NGN473" s="17"/>
      <c r="NGO473" s="17"/>
      <c r="NGP473" s="17"/>
      <c r="NGQ473" s="17"/>
      <c r="NGR473" s="17"/>
      <c r="NGS473" s="17"/>
      <c r="NGT473" s="17"/>
      <c r="NGU473" s="17"/>
      <c r="NGV473" s="17"/>
      <c r="NGW473" s="17"/>
      <c r="NGX473" s="17"/>
      <c r="NGY473" s="17"/>
      <c r="NGZ473" s="17"/>
      <c r="NHA473" s="17"/>
      <c r="NHB473" s="17"/>
      <c r="NHC473" s="17"/>
      <c r="NHD473" s="17"/>
      <c r="NHE473" s="17"/>
      <c r="NHF473" s="17"/>
      <c r="NHG473" s="17"/>
      <c r="NHH473" s="17"/>
      <c r="NHI473" s="17"/>
      <c r="NHJ473" s="17"/>
      <c r="NHK473" s="17"/>
      <c r="NHL473" s="17"/>
      <c r="NHM473" s="17"/>
      <c r="NHN473" s="17"/>
      <c r="NHO473" s="17"/>
      <c r="NHP473" s="17"/>
      <c r="NHQ473" s="17"/>
      <c r="NHR473" s="17"/>
      <c r="NHS473" s="17"/>
      <c r="NHT473" s="17"/>
      <c r="NHU473" s="17"/>
      <c r="NHV473" s="17"/>
      <c r="NHW473" s="17"/>
      <c r="NHX473" s="17"/>
      <c r="NHY473" s="17"/>
      <c r="NHZ473" s="17"/>
      <c r="NIA473" s="17"/>
      <c r="NIB473" s="17"/>
      <c r="NIC473" s="17"/>
      <c r="NID473" s="17"/>
      <c r="NIE473" s="17"/>
      <c r="NIF473" s="17"/>
      <c r="NIG473" s="17"/>
      <c r="NIH473" s="17"/>
      <c r="NII473" s="17"/>
      <c r="NIJ473" s="17"/>
      <c r="NIK473" s="17"/>
      <c r="NIL473" s="17"/>
      <c r="NIM473" s="17"/>
      <c r="NIN473" s="17"/>
      <c r="NIO473" s="17"/>
      <c r="NIP473" s="17"/>
      <c r="NIQ473" s="17"/>
      <c r="NIR473" s="17"/>
      <c r="NIS473" s="17"/>
      <c r="NIT473" s="17"/>
      <c r="NIU473" s="17"/>
      <c r="NIV473" s="17"/>
      <c r="NIW473" s="17"/>
      <c r="NIX473" s="17"/>
      <c r="NIY473" s="17"/>
      <c r="NIZ473" s="17"/>
      <c r="NJA473" s="17"/>
      <c r="NJB473" s="17"/>
      <c r="NJC473" s="17"/>
      <c r="NJD473" s="17"/>
      <c r="NJE473" s="17"/>
      <c r="NJF473" s="17"/>
      <c r="NJG473" s="17"/>
      <c r="NJH473" s="17"/>
      <c r="NJI473" s="17"/>
      <c r="NJJ473" s="17"/>
      <c r="NJK473" s="17"/>
      <c r="NJL473" s="17"/>
      <c r="NJM473" s="17"/>
      <c r="NJN473" s="17"/>
      <c r="NJO473" s="17"/>
      <c r="NJP473" s="17"/>
      <c r="NJQ473" s="17"/>
      <c r="NJR473" s="17"/>
      <c r="NJS473" s="17"/>
      <c r="NJT473" s="17"/>
      <c r="NJU473" s="17"/>
      <c r="NJV473" s="17"/>
      <c r="NJW473" s="17"/>
      <c r="NJX473" s="17"/>
      <c r="NJY473" s="17"/>
      <c r="NJZ473" s="17"/>
      <c r="NKA473" s="17"/>
      <c r="NKB473" s="17"/>
      <c r="NKC473" s="17"/>
      <c r="NKD473" s="17"/>
      <c r="NKE473" s="17"/>
      <c r="NKF473" s="17"/>
      <c r="NKG473" s="17"/>
      <c r="NKH473" s="17"/>
      <c r="NKI473" s="17"/>
      <c r="NKJ473" s="17"/>
      <c r="NKK473" s="17"/>
      <c r="NKL473" s="17"/>
      <c r="NKM473" s="17"/>
      <c r="NKN473" s="17"/>
      <c r="NKO473" s="17"/>
      <c r="NKP473" s="17"/>
      <c r="NKQ473" s="17"/>
      <c r="NKR473" s="17"/>
      <c r="NKS473" s="17"/>
      <c r="NKT473" s="17"/>
      <c r="NKU473" s="17"/>
      <c r="NKV473" s="17"/>
      <c r="NKW473" s="17"/>
      <c r="NKX473" s="17"/>
      <c r="NKY473" s="17"/>
      <c r="NKZ473" s="17"/>
      <c r="NLA473" s="17"/>
      <c r="NLB473" s="17"/>
      <c r="NLC473" s="17"/>
      <c r="NLD473" s="17"/>
      <c r="NLE473" s="17"/>
      <c r="NLF473" s="17"/>
      <c r="NLG473" s="17"/>
      <c r="NLH473" s="17"/>
      <c r="NLI473" s="17"/>
      <c r="NLJ473" s="17"/>
      <c r="NLK473" s="17"/>
      <c r="NLL473" s="17"/>
      <c r="NLM473" s="17"/>
      <c r="NLN473" s="17"/>
      <c r="NLO473" s="17"/>
      <c r="NLP473" s="17"/>
      <c r="NLQ473" s="17"/>
      <c r="NLR473" s="17"/>
      <c r="NLS473" s="17"/>
      <c r="NLT473" s="17"/>
      <c r="NLU473" s="17"/>
      <c r="NLV473" s="17"/>
      <c r="NLW473" s="17"/>
      <c r="NLX473" s="17"/>
      <c r="NLY473" s="17"/>
      <c r="NLZ473" s="17"/>
      <c r="NMA473" s="17"/>
      <c r="NMB473" s="17"/>
      <c r="NMC473" s="17"/>
      <c r="NMD473" s="17"/>
      <c r="NME473" s="17"/>
      <c r="NMF473" s="17"/>
      <c r="NMG473" s="17"/>
      <c r="NMH473" s="17"/>
      <c r="NMI473" s="17"/>
      <c r="NMJ473" s="17"/>
      <c r="NMK473" s="17"/>
      <c r="NML473" s="17"/>
      <c r="NMM473" s="17"/>
      <c r="NMN473" s="17"/>
      <c r="NMO473" s="17"/>
      <c r="NMP473" s="17"/>
      <c r="NMQ473" s="17"/>
      <c r="NMR473" s="17"/>
      <c r="NMS473" s="17"/>
      <c r="NMT473" s="17"/>
      <c r="NMU473" s="17"/>
      <c r="NMV473" s="17"/>
      <c r="NMW473" s="17"/>
      <c r="NMX473" s="17"/>
      <c r="NMY473" s="17"/>
      <c r="NMZ473" s="17"/>
      <c r="NNA473" s="17"/>
      <c r="NNB473" s="17"/>
      <c r="NNC473" s="17"/>
      <c r="NND473" s="17"/>
      <c r="NNE473" s="17"/>
      <c r="NNF473" s="17"/>
      <c r="NNG473" s="17"/>
      <c r="NNH473" s="17"/>
      <c r="NNI473" s="17"/>
      <c r="NNJ473" s="17"/>
      <c r="NNK473" s="17"/>
      <c r="NNL473" s="17"/>
      <c r="NNM473" s="17"/>
      <c r="NNN473" s="17"/>
      <c r="NNO473" s="17"/>
      <c r="NNP473" s="17"/>
      <c r="NNQ473" s="17"/>
      <c r="NNR473" s="17"/>
      <c r="NNS473" s="17"/>
      <c r="NNT473" s="17"/>
      <c r="NNU473" s="17"/>
      <c r="NNV473" s="17"/>
      <c r="NNW473" s="17"/>
      <c r="NNX473" s="17"/>
      <c r="NNY473" s="17"/>
      <c r="NNZ473" s="17"/>
      <c r="NOA473" s="17"/>
      <c r="NOB473" s="17"/>
      <c r="NOC473" s="17"/>
      <c r="NOD473" s="17"/>
      <c r="NOE473" s="17"/>
      <c r="NOF473" s="17"/>
      <c r="NOG473" s="17"/>
      <c r="NOH473" s="17"/>
      <c r="NOI473" s="17"/>
      <c r="NOJ473" s="17"/>
      <c r="NOK473" s="17"/>
      <c r="NOL473" s="17"/>
      <c r="NOM473" s="17"/>
      <c r="NON473" s="17"/>
      <c r="NOO473" s="17"/>
      <c r="NOP473" s="17"/>
      <c r="NOQ473" s="17"/>
      <c r="NOR473" s="17"/>
      <c r="NOS473" s="17"/>
      <c r="NOT473" s="17"/>
      <c r="NOU473" s="17"/>
      <c r="NOV473" s="17"/>
      <c r="NOW473" s="17"/>
      <c r="NOX473" s="17"/>
      <c r="NOY473" s="17"/>
      <c r="NOZ473" s="17"/>
      <c r="NPA473" s="17"/>
      <c r="NPB473" s="17"/>
      <c r="NPC473" s="17"/>
      <c r="NPD473" s="17"/>
      <c r="NPE473" s="17"/>
      <c r="NPF473" s="17"/>
      <c r="NPG473" s="17"/>
      <c r="NPH473" s="17"/>
      <c r="NPI473" s="17"/>
      <c r="NPJ473" s="17"/>
      <c r="NPK473" s="17"/>
      <c r="NPL473" s="17"/>
      <c r="NPM473" s="17"/>
      <c r="NPN473" s="17"/>
      <c r="NPO473" s="17"/>
      <c r="NPP473" s="17"/>
      <c r="NPQ473" s="17"/>
      <c r="NPR473" s="17"/>
      <c r="NPS473" s="17"/>
      <c r="NPT473" s="17"/>
      <c r="NPU473" s="17"/>
      <c r="NPV473" s="17"/>
      <c r="NPW473" s="17"/>
      <c r="NPX473" s="17"/>
      <c r="NPY473" s="17"/>
      <c r="NPZ473" s="17"/>
      <c r="NQA473" s="17"/>
      <c r="NQB473" s="17"/>
      <c r="NQC473" s="17"/>
      <c r="NQD473" s="17"/>
      <c r="NQE473" s="17"/>
      <c r="NQF473" s="17"/>
      <c r="NQG473" s="17"/>
      <c r="NQH473" s="17"/>
      <c r="NQI473" s="17"/>
      <c r="NQJ473" s="17"/>
      <c r="NQK473" s="17"/>
      <c r="NQL473" s="17"/>
      <c r="NQM473" s="17"/>
      <c r="NQN473" s="17"/>
      <c r="NQO473" s="17"/>
      <c r="NQP473" s="17"/>
      <c r="NQQ473" s="17"/>
      <c r="NQR473" s="17"/>
      <c r="NQS473" s="17"/>
      <c r="NQT473" s="17"/>
      <c r="NQU473" s="17"/>
      <c r="NQV473" s="17"/>
      <c r="NQW473" s="17"/>
      <c r="NQX473" s="17"/>
      <c r="NQY473" s="17"/>
      <c r="NQZ473" s="17"/>
      <c r="NRA473" s="17"/>
      <c r="NRB473" s="17"/>
      <c r="NRC473" s="17"/>
      <c r="NRD473" s="17"/>
      <c r="NRE473" s="17"/>
      <c r="NRF473" s="17"/>
      <c r="NRG473" s="17"/>
      <c r="NRH473" s="17"/>
      <c r="NRI473" s="17"/>
      <c r="NRJ473" s="17"/>
      <c r="NRK473" s="17"/>
      <c r="NRL473" s="17"/>
      <c r="NRM473" s="17"/>
      <c r="NRN473" s="17"/>
      <c r="NRO473" s="17"/>
      <c r="NRP473" s="17"/>
      <c r="NRQ473" s="17"/>
      <c r="NRR473" s="17"/>
      <c r="NRS473" s="17"/>
      <c r="NRT473" s="17"/>
      <c r="NRU473" s="17"/>
      <c r="NRV473" s="17"/>
      <c r="NRW473" s="17"/>
      <c r="NRX473" s="17"/>
      <c r="NRY473" s="17"/>
      <c r="NRZ473" s="17"/>
      <c r="NSA473" s="17"/>
      <c r="NSB473" s="17"/>
      <c r="NSC473" s="17"/>
      <c r="NSD473" s="17"/>
      <c r="NSE473" s="17"/>
      <c r="NSF473" s="17"/>
      <c r="NSG473" s="17"/>
      <c r="NSH473" s="17"/>
      <c r="NSI473" s="17"/>
      <c r="NSJ473" s="17"/>
      <c r="NSK473" s="17"/>
      <c r="NSL473" s="17"/>
      <c r="NSM473" s="17"/>
      <c r="NSN473" s="17"/>
      <c r="NSO473" s="17"/>
      <c r="NSP473" s="17"/>
      <c r="NSQ473" s="17"/>
      <c r="NSR473" s="17"/>
      <c r="NSS473" s="17"/>
      <c r="NST473" s="17"/>
      <c r="NSU473" s="17"/>
      <c r="NSV473" s="17"/>
      <c r="NSW473" s="17"/>
      <c r="NSX473" s="17"/>
      <c r="NSY473" s="17"/>
      <c r="NSZ473" s="17"/>
      <c r="NTA473" s="17"/>
      <c r="NTB473" s="17"/>
      <c r="NTC473" s="17"/>
      <c r="NTD473" s="17"/>
      <c r="NTE473" s="17"/>
      <c r="NTF473" s="17"/>
      <c r="NTG473" s="17"/>
      <c r="NTH473" s="17"/>
      <c r="NTI473" s="17"/>
      <c r="NTJ473" s="17"/>
      <c r="NTK473" s="17"/>
      <c r="NTL473" s="17"/>
      <c r="NTM473" s="17"/>
      <c r="NTN473" s="17"/>
      <c r="NTO473" s="17"/>
      <c r="NTP473" s="17"/>
      <c r="NTQ473" s="17"/>
      <c r="NTR473" s="17"/>
      <c r="NTS473" s="17"/>
      <c r="NTT473" s="17"/>
      <c r="NTU473" s="17"/>
      <c r="NTV473" s="17"/>
      <c r="NTW473" s="17"/>
      <c r="NTX473" s="17"/>
      <c r="NTY473" s="17"/>
      <c r="NTZ473" s="17"/>
      <c r="NUA473" s="17"/>
      <c r="NUB473" s="17"/>
      <c r="NUC473" s="17"/>
      <c r="NUD473" s="17"/>
      <c r="NUE473" s="17"/>
      <c r="NUF473" s="17"/>
      <c r="NUG473" s="17"/>
      <c r="NUH473" s="17"/>
      <c r="NUI473" s="17"/>
      <c r="NUJ473" s="17"/>
      <c r="NUK473" s="17"/>
      <c r="NUL473" s="17"/>
      <c r="NUM473" s="17"/>
      <c r="NUN473" s="17"/>
      <c r="NUO473" s="17"/>
      <c r="NUP473" s="17"/>
      <c r="NUQ473" s="17"/>
      <c r="NUR473" s="17"/>
      <c r="NUS473" s="17"/>
      <c r="NUT473" s="17"/>
      <c r="NUU473" s="17"/>
      <c r="NUV473" s="17"/>
      <c r="NUW473" s="17"/>
      <c r="NUX473" s="17"/>
      <c r="NUY473" s="17"/>
      <c r="NUZ473" s="17"/>
      <c r="NVA473" s="17"/>
      <c r="NVB473" s="17"/>
      <c r="NVC473" s="17"/>
      <c r="NVD473" s="17"/>
      <c r="NVE473" s="17"/>
      <c r="NVF473" s="17"/>
      <c r="NVG473" s="17"/>
      <c r="NVH473" s="17"/>
      <c r="NVI473" s="17"/>
      <c r="NVJ473" s="17"/>
      <c r="NVK473" s="17"/>
      <c r="NVL473" s="17"/>
      <c r="NVM473" s="17"/>
      <c r="NVN473" s="17"/>
      <c r="NVO473" s="17"/>
      <c r="NVP473" s="17"/>
      <c r="NVQ473" s="17"/>
      <c r="NVR473" s="17"/>
      <c r="NVS473" s="17"/>
      <c r="NVT473" s="17"/>
      <c r="NVU473" s="17"/>
      <c r="NVV473" s="17"/>
      <c r="NVW473" s="17"/>
      <c r="NVX473" s="17"/>
      <c r="NVY473" s="17"/>
      <c r="NVZ473" s="17"/>
      <c r="NWA473" s="17"/>
      <c r="NWB473" s="17"/>
      <c r="NWC473" s="17"/>
      <c r="NWD473" s="17"/>
      <c r="NWE473" s="17"/>
      <c r="NWF473" s="17"/>
      <c r="NWG473" s="17"/>
      <c r="NWH473" s="17"/>
      <c r="NWI473" s="17"/>
      <c r="NWJ473" s="17"/>
      <c r="NWK473" s="17"/>
      <c r="NWL473" s="17"/>
      <c r="NWM473" s="17"/>
      <c r="NWN473" s="17"/>
      <c r="NWO473" s="17"/>
      <c r="NWP473" s="17"/>
      <c r="NWQ473" s="17"/>
      <c r="NWR473" s="17"/>
      <c r="NWS473" s="17"/>
      <c r="NWT473" s="17"/>
      <c r="NWU473" s="17"/>
      <c r="NWV473" s="17"/>
      <c r="NWW473" s="17"/>
      <c r="NWX473" s="17"/>
      <c r="NWY473" s="17"/>
      <c r="NWZ473" s="17"/>
      <c r="NXA473" s="17"/>
      <c r="NXB473" s="17"/>
      <c r="NXC473" s="17"/>
      <c r="NXD473" s="17"/>
      <c r="NXE473" s="17"/>
      <c r="NXF473" s="17"/>
      <c r="NXG473" s="17"/>
      <c r="NXH473" s="17"/>
      <c r="NXI473" s="17"/>
      <c r="NXJ473" s="17"/>
      <c r="NXK473" s="17"/>
      <c r="NXL473" s="17"/>
      <c r="NXM473" s="17"/>
      <c r="NXN473" s="17"/>
      <c r="NXO473" s="17"/>
      <c r="NXP473" s="17"/>
      <c r="NXQ473" s="17"/>
      <c r="NXR473" s="17"/>
      <c r="NXS473" s="17"/>
      <c r="NXT473" s="17"/>
      <c r="NXU473" s="17"/>
      <c r="NXV473" s="17"/>
      <c r="NXW473" s="17"/>
      <c r="NXX473" s="17"/>
      <c r="NXY473" s="17"/>
      <c r="NXZ473" s="17"/>
      <c r="NYA473" s="17"/>
      <c r="NYB473" s="17"/>
      <c r="NYC473" s="17"/>
      <c r="NYD473" s="17"/>
      <c r="NYE473" s="17"/>
      <c r="NYF473" s="17"/>
      <c r="NYG473" s="17"/>
      <c r="NYH473" s="17"/>
      <c r="NYI473" s="17"/>
      <c r="NYJ473" s="17"/>
      <c r="NYK473" s="17"/>
      <c r="NYL473" s="17"/>
      <c r="NYM473" s="17"/>
      <c r="NYN473" s="17"/>
      <c r="NYO473" s="17"/>
      <c r="NYP473" s="17"/>
      <c r="NYQ473" s="17"/>
      <c r="NYR473" s="17"/>
      <c r="NYS473" s="17"/>
      <c r="NYT473" s="17"/>
      <c r="NYU473" s="17"/>
      <c r="NYV473" s="17"/>
      <c r="NYW473" s="17"/>
      <c r="NYX473" s="17"/>
      <c r="NYY473" s="17"/>
      <c r="NYZ473" s="17"/>
      <c r="NZA473" s="17"/>
      <c r="NZB473" s="17"/>
      <c r="NZC473" s="17"/>
      <c r="NZD473" s="17"/>
      <c r="NZE473" s="17"/>
      <c r="NZF473" s="17"/>
      <c r="NZG473" s="17"/>
      <c r="NZH473" s="17"/>
      <c r="NZI473" s="17"/>
      <c r="NZJ473" s="17"/>
      <c r="NZK473" s="17"/>
      <c r="NZL473" s="17"/>
      <c r="NZM473" s="17"/>
      <c r="NZN473" s="17"/>
      <c r="NZO473" s="17"/>
      <c r="NZP473" s="17"/>
      <c r="NZQ473" s="17"/>
      <c r="NZR473" s="17"/>
      <c r="NZS473" s="17"/>
      <c r="NZT473" s="17"/>
      <c r="NZU473" s="17"/>
      <c r="NZV473" s="17"/>
      <c r="NZW473" s="17"/>
      <c r="NZX473" s="17"/>
      <c r="NZY473" s="17"/>
      <c r="NZZ473" s="17"/>
      <c r="OAA473" s="17"/>
      <c r="OAB473" s="17"/>
      <c r="OAC473" s="17"/>
      <c r="OAD473" s="17"/>
      <c r="OAE473" s="17"/>
      <c r="OAF473" s="17"/>
      <c r="OAG473" s="17"/>
      <c r="OAH473" s="17"/>
      <c r="OAI473" s="17"/>
      <c r="OAJ473" s="17"/>
      <c r="OAK473" s="17"/>
      <c r="OAL473" s="17"/>
      <c r="OAM473" s="17"/>
      <c r="OAN473" s="17"/>
      <c r="OAO473" s="17"/>
      <c r="OAP473" s="17"/>
      <c r="OAQ473" s="17"/>
      <c r="OAR473" s="17"/>
      <c r="OAS473" s="17"/>
      <c r="OAT473" s="17"/>
      <c r="OAU473" s="17"/>
      <c r="OAV473" s="17"/>
      <c r="OAW473" s="17"/>
      <c r="OAX473" s="17"/>
      <c r="OAY473" s="17"/>
      <c r="OAZ473" s="17"/>
      <c r="OBA473" s="17"/>
      <c r="OBB473" s="17"/>
      <c r="OBC473" s="17"/>
      <c r="OBD473" s="17"/>
      <c r="OBE473" s="17"/>
      <c r="OBF473" s="17"/>
      <c r="OBG473" s="17"/>
      <c r="OBH473" s="17"/>
      <c r="OBI473" s="17"/>
      <c r="OBJ473" s="17"/>
      <c r="OBK473" s="17"/>
      <c r="OBL473" s="17"/>
      <c r="OBM473" s="17"/>
      <c r="OBN473" s="17"/>
      <c r="OBO473" s="17"/>
      <c r="OBP473" s="17"/>
      <c r="OBQ473" s="17"/>
      <c r="OBR473" s="17"/>
      <c r="OBS473" s="17"/>
      <c r="OBT473" s="17"/>
      <c r="OBU473" s="17"/>
      <c r="OBV473" s="17"/>
      <c r="OBW473" s="17"/>
      <c r="OBX473" s="17"/>
      <c r="OBY473" s="17"/>
      <c r="OBZ473" s="17"/>
      <c r="OCA473" s="17"/>
      <c r="OCB473" s="17"/>
      <c r="OCC473" s="17"/>
      <c r="OCD473" s="17"/>
      <c r="OCE473" s="17"/>
      <c r="OCF473" s="17"/>
      <c r="OCG473" s="17"/>
      <c r="OCH473" s="17"/>
      <c r="OCI473" s="17"/>
      <c r="OCJ473" s="17"/>
      <c r="OCK473" s="17"/>
      <c r="OCL473" s="17"/>
      <c r="OCM473" s="17"/>
      <c r="OCN473" s="17"/>
      <c r="OCO473" s="17"/>
      <c r="OCP473" s="17"/>
      <c r="OCQ473" s="17"/>
      <c r="OCR473" s="17"/>
      <c r="OCS473" s="17"/>
      <c r="OCT473" s="17"/>
      <c r="OCU473" s="17"/>
      <c r="OCV473" s="17"/>
      <c r="OCW473" s="17"/>
      <c r="OCX473" s="17"/>
      <c r="OCY473" s="17"/>
      <c r="OCZ473" s="17"/>
      <c r="ODA473" s="17"/>
      <c r="ODB473" s="17"/>
      <c r="ODC473" s="17"/>
      <c r="ODD473" s="17"/>
      <c r="ODE473" s="17"/>
      <c r="ODF473" s="17"/>
      <c r="ODG473" s="17"/>
      <c r="ODH473" s="17"/>
      <c r="ODI473" s="17"/>
      <c r="ODJ473" s="17"/>
      <c r="ODK473" s="17"/>
      <c r="ODL473" s="17"/>
      <c r="ODM473" s="17"/>
      <c r="ODN473" s="17"/>
      <c r="ODO473" s="17"/>
      <c r="ODP473" s="17"/>
      <c r="ODQ473" s="17"/>
      <c r="ODR473" s="17"/>
      <c r="ODS473" s="17"/>
      <c r="ODT473" s="17"/>
      <c r="ODU473" s="17"/>
      <c r="ODV473" s="17"/>
      <c r="ODW473" s="17"/>
      <c r="ODX473" s="17"/>
      <c r="ODY473" s="17"/>
      <c r="ODZ473" s="17"/>
      <c r="OEA473" s="17"/>
      <c r="OEB473" s="17"/>
      <c r="OEC473" s="17"/>
      <c r="OED473" s="17"/>
      <c r="OEE473" s="17"/>
      <c r="OEF473" s="17"/>
      <c r="OEG473" s="17"/>
      <c r="OEH473" s="17"/>
      <c r="OEI473" s="17"/>
      <c r="OEJ473" s="17"/>
      <c r="OEK473" s="17"/>
      <c r="OEL473" s="17"/>
      <c r="OEM473" s="17"/>
      <c r="OEN473" s="17"/>
      <c r="OEO473" s="17"/>
      <c r="OEP473" s="17"/>
      <c r="OEQ473" s="17"/>
      <c r="OER473" s="17"/>
      <c r="OES473" s="17"/>
      <c r="OET473" s="17"/>
      <c r="OEU473" s="17"/>
      <c r="OEV473" s="17"/>
      <c r="OEW473" s="17"/>
      <c r="OEX473" s="17"/>
      <c r="OEY473" s="17"/>
      <c r="OEZ473" s="17"/>
      <c r="OFA473" s="17"/>
      <c r="OFB473" s="17"/>
      <c r="OFC473" s="17"/>
      <c r="OFD473" s="17"/>
      <c r="OFE473" s="17"/>
      <c r="OFF473" s="17"/>
      <c r="OFG473" s="17"/>
      <c r="OFH473" s="17"/>
      <c r="OFI473" s="17"/>
      <c r="OFJ473" s="17"/>
      <c r="OFK473" s="17"/>
      <c r="OFL473" s="17"/>
      <c r="OFM473" s="17"/>
      <c r="OFN473" s="17"/>
      <c r="OFO473" s="17"/>
      <c r="OFP473" s="17"/>
      <c r="OFQ473" s="17"/>
      <c r="OFR473" s="17"/>
      <c r="OFS473" s="17"/>
      <c r="OFT473" s="17"/>
      <c r="OFU473" s="17"/>
      <c r="OFV473" s="17"/>
      <c r="OFW473" s="17"/>
      <c r="OFX473" s="17"/>
      <c r="OFY473" s="17"/>
      <c r="OFZ473" s="17"/>
      <c r="OGA473" s="17"/>
      <c r="OGB473" s="17"/>
      <c r="OGC473" s="17"/>
      <c r="OGD473" s="17"/>
      <c r="OGE473" s="17"/>
      <c r="OGF473" s="17"/>
      <c r="OGG473" s="17"/>
      <c r="OGH473" s="17"/>
      <c r="OGI473" s="17"/>
      <c r="OGJ473" s="17"/>
      <c r="OGK473" s="17"/>
      <c r="OGL473" s="17"/>
      <c r="OGM473" s="17"/>
      <c r="OGN473" s="17"/>
      <c r="OGO473" s="17"/>
      <c r="OGP473" s="17"/>
      <c r="OGQ473" s="17"/>
      <c r="OGR473" s="17"/>
      <c r="OGS473" s="17"/>
      <c r="OGT473" s="17"/>
      <c r="OGU473" s="17"/>
      <c r="OGV473" s="17"/>
      <c r="OGW473" s="17"/>
      <c r="OGX473" s="17"/>
      <c r="OGY473" s="17"/>
      <c r="OGZ473" s="17"/>
      <c r="OHA473" s="17"/>
      <c r="OHB473" s="17"/>
      <c r="OHC473" s="17"/>
      <c r="OHD473" s="17"/>
      <c r="OHE473" s="17"/>
      <c r="OHF473" s="17"/>
      <c r="OHG473" s="17"/>
      <c r="OHH473" s="17"/>
      <c r="OHI473" s="17"/>
      <c r="OHJ473" s="17"/>
      <c r="OHK473" s="17"/>
      <c r="OHL473" s="17"/>
      <c r="OHM473" s="17"/>
      <c r="OHN473" s="17"/>
      <c r="OHO473" s="17"/>
      <c r="OHP473" s="17"/>
      <c r="OHQ473" s="17"/>
      <c r="OHR473" s="17"/>
      <c r="OHS473" s="17"/>
      <c r="OHT473" s="17"/>
      <c r="OHU473" s="17"/>
      <c r="OHV473" s="17"/>
      <c r="OHW473" s="17"/>
      <c r="OHX473" s="17"/>
      <c r="OHY473" s="17"/>
      <c r="OHZ473" s="17"/>
      <c r="OIA473" s="17"/>
      <c r="OIB473" s="17"/>
      <c r="OIC473" s="17"/>
      <c r="OID473" s="17"/>
      <c r="OIE473" s="17"/>
      <c r="OIF473" s="17"/>
      <c r="OIG473" s="17"/>
      <c r="OIH473" s="17"/>
      <c r="OII473" s="17"/>
      <c r="OIJ473" s="17"/>
      <c r="OIK473" s="17"/>
      <c r="OIL473" s="17"/>
      <c r="OIM473" s="17"/>
      <c r="OIN473" s="17"/>
      <c r="OIO473" s="17"/>
      <c r="OIP473" s="17"/>
      <c r="OIQ473" s="17"/>
      <c r="OIR473" s="17"/>
      <c r="OIS473" s="17"/>
      <c r="OIT473" s="17"/>
      <c r="OIU473" s="17"/>
      <c r="OIV473" s="17"/>
      <c r="OIW473" s="17"/>
      <c r="OIX473" s="17"/>
      <c r="OIY473" s="17"/>
      <c r="OIZ473" s="17"/>
      <c r="OJA473" s="17"/>
      <c r="OJB473" s="17"/>
      <c r="OJC473" s="17"/>
      <c r="OJD473" s="17"/>
      <c r="OJE473" s="17"/>
      <c r="OJF473" s="17"/>
      <c r="OJG473" s="17"/>
      <c r="OJH473" s="17"/>
      <c r="OJI473" s="17"/>
      <c r="OJJ473" s="17"/>
      <c r="OJK473" s="17"/>
      <c r="OJL473" s="17"/>
      <c r="OJM473" s="17"/>
      <c r="OJN473" s="17"/>
      <c r="OJO473" s="17"/>
      <c r="OJP473" s="17"/>
      <c r="OJQ473" s="17"/>
      <c r="OJR473" s="17"/>
      <c r="OJS473" s="17"/>
      <c r="OJT473" s="17"/>
      <c r="OJU473" s="17"/>
      <c r="OJV473" s="17"/>
      <c r="OJW473" s="17"/>
      <c r="OJX473" s="17"/>
      <c r="OJY473" s="17"/>
      <c r="OJZ473" s="17"/>
      <c r="OKA473" s="17"/>
      <c r="OKB473" s="17"/>
      <c r="OKC473" s="17"/>
      <c r="OKD473" s="17"/>
      <c r="OKE473" s="17"/>
      <c r="OKF473" s="17"/>
      <c r="OKG473" s="17"/>
      <c r="OKH473" s="17"/>
      <c r="OKI473" s="17"/>
      <c r="OKJ473" s="17"/>
      <c r="OKK473" s="17"/>
      <c r="OKL473" s="17"/>
      <c r="OKM473" s="17"/>
      <c r="OKN473" s="17"/>
      <c r="OKO473" s="17"/>
      <c r="OKP473" s="17"/>
      <c r="OKQ473" s="17"/>
      <c r="OKR473" s="17"/>
      <c r="OKS473" s="17"/>
      <c r="OKT473" s="17"/>
      <c r="OKU473" s="17"/>
      <c r="OKV473" s="17"/>
      <c r="OKW473" s="17"/>
      <c r="OKX473" s="17"/>
      <c r="OKY473" s="17"/>
      <c r="OKZ473" s="17"/>
      <c r="OLA473" s="17"/>
      <c r="OLB473" s="17"/>
      <c r="OLC473" s="17"/>
      <c r="OLD473" s="17"/>
      <c r="OLE473" s="17"/>
      <c r="OLF473" s="17"/>
      <c r="OLG473" s="17"/>
      <c r="OLH473" s="17"/>
      <c r="OLI473" s="17"/>
      <c r="OLJ473" s="17"/>
      <c r="OLK473" s="17"/>
      <c r="OLL473" s="17"/>
      <c r="OLM473" s="17"/>
      <c r="OLN473" s="17"/>
      <c r="OLO473" s="17"/>
      <c r="OLP473" s="17"/>
      <c r="OLQ473" s="17"/>
      <c r="OLR473" s="17"/>
      <c r="OLS473" s="17"/>
      <c r="OLT473" s="17"/>
      <c r="OLU473" s="17"/>
      <c r="OLV473" s="17"/>
      <c r="OLW473" s="17"/>
      <c r="OLX473" s="17"/>
      <c r="OLY473" s="17"/>
      <c r="OLZ473" s="17"/>
      <c r="OMA473" s="17"/>
      <c r="OMB473" s="17"/>
      <c r="OMC473" s="17"/>
      <c r="OMD473" s="17"/>
      <c r="OME473" s="17"/>
      <c r="OMF473" s="17"/>
      <c r="OMG473" s="17"/>
      <c r="OMH473" s="17"/>
      <c r="OMI473" s="17"/>
      <c r="OMJ473" s="17"/>
      <c r="OMK473" s="17"/>
      <c r="OML473" s="17"/>
      <c r="OMM473" s="17"/>
      <c r="OMN473" s="17"/>
      <c r="OMO473" s="17"/>
      <c r="OMP473" s="17"/>
      <c r="OMQ473" s="17"/>
      <c r="OMR473" s="17"/>
      <c r="OMS473" s="17"/>
      <c r="OMT473" s="17"/>
      <c r="OMU473" s="17"/>
      <c r="OMV473" s="17"/>
      <c r="OMW473" s="17"/>
      <c r="OMX473" s="17"/>
      <c r="OMY473" s="17"/>
      <c r="OMZ473" s="17"/>
      <c r="ONA473" s="17"/>
      <c r="ONB473" s="17"/>
      <c r="ONC473" s="17"/>
      <c r="OND473" s="17"/>
      <c r="ONE473" s="17"/>
      <c r="ONF473" s="17"/>
      <c r="ONG473" s="17"/>
      <c r="ONH473" s="17"/>
      <c r="ONI473" s="17"/>
      <c r="ONJ473" s="17"/>
      <c r="ONK473" s="17"/>
      <c r="ONL473" s="17"/>
      <c r="ONM473" s="17"/>
      <c r="ONN473" s="17"/>
      <c r="ONO473" s="17"/>
      <c r="ONP473" s="17"/>
      <c r="ONQ473" s="17"/>
      <c r="ONR473" s="17"/>
      <c r="ONS473" s="17"/>
      <c r="ONT473" s="17"/>
      <c r="ONU473" s="17"/>
      <c r="ONV473" s="17"/>
      <c r="ONW473" s="17"/>
      <c r="ONX473" s="17"/>
      <c r="ONY473" s="17"/>
      <c r="ONZ473" s="17"/>
      <c r="OOA473" s="17"/>
      <c r="OOB473" s="17"/>
      <c r="OOC473" s="17"/>
      <c r="OOD473" s="17"/>
      <c r="OOE473" s="17"/>
      <c r="OOF473" s="17"/>
      <c r="OOG473" s="17"/>
      <c r="OOH473" s="17"/>
      <c r="OOI473" s="17"/>
      <c r="OOJ473" s="17"/>
      <c r="OOK473" s="17"/>
      <c r="OOL473" s="17"/>
      <c r="OOM473" s="17"/>
      <c r="OON473" s="17"/>
      <c r="OOO473" s="17"/>
      <c r="OOP473" s="17"/>
      <c r="OOQ473" s="17"/>
      <c r="OOR473" s="17"/>
      <c r="OOS473" s="17"/>
      <c r="OOT473" s="17"/>
      <c r="OOU473" s="17"/>
      <c r="OOV473" s="17"/>
      <c r="OOW473" s="17"/>
      <c r="OOX473" s="17"/>
      <c r="OOY473" s="17"/>
      <c r="OOZ473" s="17"/>
      <c r="OPA473" s="17"/>
      <c r="OPB473" s="17"/>
      <c r="OPC473" s="17"/>
      <c r="OPD473" s="17"/>
      <c r="OPE473" s="17"/>
      <c r="OPF473" s="17"/>
      <c r="OPG473" s="17"/>
      <c r="OPH473" s="17"/>
      <c r="OPI473" s="17"/>
      <c r="OPJ473" s="17"/>
      <c r="OPK473" s="17"/>
      <c r="OPL473" s="17"/>
      <c r="OPM473" s="17"/>
      <c r="OPN473" s="17"/>
      <c r="OPO473" s="17"/>
      <c r="OPP473" s="17"/>
      <c r="OPQ473" s="17"/>
      <c r="OPR473" s="17"/>
      <c r="OPS473" s="17"/>
      <c r="OPT473" s="17"/>
      <c r="OPU473" s="17"/>
      <c r="OPV473" s="17"/>
      <c r="OPW473" s="17"/>
      <c r="OPX473" s="17"/>
      <c r="OPY473" s="17"/>
      <c r="OPZ473" s="17"/>
      <c r="OQA473" s="17"/>
      <c r="OQB473" s="17"/>
      <c r="OQC473" s="17"/>
      <c r="OQD473" s="17"/>
      <c r="OQE473" s="17"/>
      <c r="OQF473" s="17"/>
      <c r="OQG473" s="17"/>
      <c r="OQH473" s="17"/>
      <c r="OQI473" s="17"/>
      <c r="OQJ473" s="17"/>
      <c r="OQK473" s="17"/>
      <c r="OQL473" s="17"/>
      <c r="OQM473" s="17"/>
      <c r="OQN473" s="17"/>
      <c r="OQO473" s="17"/>
      <c r="OQP473" s="17"/>
      <c r="OQQ473" s="17"/>
      <c r="OQR473" s="17"/>
      <c r="OQS473" s="17"/>
      <c r="OQT473" s="17"/>
      <c r="OQU473" s="17"/>
      <c r="OQV473" s="17"/>
      <c r="OQW473" s="17"/>
      <c r="OQX473" s="17"/>
      <c r="OQY473" s="17"/>
      <c r="OQZ473" s="17"/>
      <c r="ORA473" s="17"/>
      <c r="ORB473" s="17"/>
      <c r="ORC473" s="17"/>
      <c r="ORD473" s="17"/>
      <c r="ORE473" s="17"/>
      <c r="ORF473" s="17"/>
      <c r="ORG473" s="17"/>
      <c r="ORH473" s="17"/>
      <c r="ORI473" s="17"/>
      <c r="ORJ473" s="17"/>
      <c r="ORK473" s="17"/>
      <c r="ORL473" s="17"/>
      <c r="ORM473" s="17"/>
      <c r="ORN473" s="17"/>
      <c r="ORO473" s="17"/>
      <c r="ORP473" s="17"/>
      <c r="ORQ473" s="17"/>
      <c r="ORR473" s="17"/>
      <c r="ORS473" s="17"/>
      <c r="ORT473" s="17"/>
      <c r="ORU473" s="17"/>
      <c r="ORV473" s="17"/>
      <c r="ORW473" s="17"/>
      <c r="ORX473" s="17"/>
      <c r="ORY473" s="17"/>
      <c r="ORZ473" s="17"/>
      <c r="OSA473" s="17"/>
      <c r="OSB473" s="17"/>
      <c r="OSC473" s="17"/>
      <c r="OSD473" s="17"/>
      <c r="OSE473" s="17"/>
      <c r="OSF473" s="17"/>
      <c r="OSG473" s="17"/>
      <c r="OSH473" s="17"/>
      <c r="OSI473" s="17"/>
      <c r="OSJ473" s="17"/>
      <c r="OSK473" s="17"/>
      <c r="OSL473" s="17"/>
      <c r="OSM473" s="17"/>
      <c r="OSN473" s="17"/>
      <c r="OSO473" s="17"/>
      <c r="OSP473" s="17"/>
      <c r="OSQ473" s="17"/>
      <c r="OSR473" s="17"/>
      <c r="OSS473" s="17"/>
      <c r="OST473" s="17"/>
      <c r="OSU473" s="17"/>
      <c r="OSV473" s="17"/>
      <c r="OSW473" s="17"/>
      <c r="OSX473" s="17"/>
      <c r="OSY473" s="17"/>
      <c r="OSZ473" s="17"/>
      <c r="OTA473" s="17"/>
      <c r="OTB473" s="17"/>
      <c r="OTC473" s="17"/>
      <c r="OTD473" s="17"/>
      <c r="OTE473" s="17"/>
      <c r="OTF473" s="17"/>
      <c r="OTG473" s="17"/>
      <c r="OTH473" s="17"/>
      <c r="OTI473" s="17"/>
      <c r="OTJ473" s="17"/>
      <c r="OTK473" s="17"/>
      <c r="OTL473" s="17"/>
      <c r="OTM473" s="17"/>
      <c r="OTN473" s="17"/>
      <c r="OTO473" s="17"/>
      <c r="OTP473" s="17"/>
      <c r="OTQ473" s="17"/>
      <c r="OTR473" s="17"/>
      <c r="OTS473" s="17"/>
      <c r="OTT473" s="17"/>
      <c r="OTU473" s="17"/>
      <c r="OTV473" s="17"/>
      <c r="OTW473" s="17"/>
      <c r="OTX473" s="17"/>
      <c r="OTY473" s="17"/>
      <c r="OTZ473" s="17"/>
      <c r="OUA473" s="17"/>
      <c r="OUB473" s="17"/>
      <c r="OUC473" s="17"/>
      <c r="OUD473" s="17"/>
      <c r="OUE473" s="17"/>
      <c r="OUF473" s="17"/>
      <c r="OUG473" s="17"/>
      <c r="OUH473" s="17"/>
      <c r="OUI473" s="17"/>
      <c r="OUJ473" s="17"/>
      <c r="OUK473" s="17"/>
      <c r="OUL473" s="17"/>
      <c r="OUM473" s="17"/>
      <c r="OUN473" s="17"/>
      <c r="OUO473" s="17"/>
      <c r="OUP473" s="17"/>
      <c r="OUQ473" s="17"/>
      <c r="OUR473" s="17"/>
      <c r="OUS473" s="17"/>
      <c r="OUT473" s="17"/>
      <c r="OUU473" s="17"/>
      <c r="OUV473" s="17"/>
      <c r="OUW473" s="17"/>
      <c r="OUX473" s="17"/>
      <c r="OUY473" s="17"/>
      <c r="OUZ473" s="17"/>
      <c r="OVA473" s="17"/>
      <c r="OVB473" s="17"/>
      <c r="OVC473" s="17"/>
      <c r="OVD473" s="17"/>
      <c r="OVE473" s="17"/>
      <c r="OVF473" s="17"/>
      <c r="OVG473" s="17"/>
      <c r="OVH473" s="17"/>
      <c r="OVI473" s="17"/>
      <c r="OVJ473" s="17"/>
      <c r="OVK473" s="17"/>
      <c r="OVL473" s="17"/>
      <c r="OVM473" s="17"/>
      <c r="OVN473" s="17"/>
      <c r="OVO473" s="17"/>
      <c r="OVP473" s="17"/>
      <c r="OVQ473" s="17"/>
      <c r="OVR473" s="17"/>
      <c r="OVS473" s="17"/>
      <c r="OVT473" s="17"/>
      <c r="OVU473" s="17"/>
      <c r="OVV473" s="17"/>
      <c r="OVW473" s="17"/>
      <c r="OVX473" s="17"/>
      <c r="OVY473" s="17"/>
      <c r="OVZ473" s="17"/>
      <c r="OWA473" s="17"/>
      <c r="OWB473" s="17"/>
      <c r="OWC473" s="17"/>
      <c r="OWD473" s="17"/>
      <c r="OWE473" s="17"/>
      <c r="OWF473" s="17"/>
      <c r="OWG473" s="17"/>
      <c r="OWH473" s="17"/>
      <c r="OWI473" s="17"/>
      <c r="OWJ473" s="17"/>
      <c r="OWK473" s="17"/>
      <c r="OWL473" s="17"/>
      <c r="OWM473" s="17"/>
      <c r="OWN473" s="17"/>
      <c r="OWO473" s="17"/>
      <c r="OWP473" s="17"/>
      <c r="OWQ473" s="17"/>
      <c r="OWR473" s="17"/>
      <c r="OWS473" s="17"/>
      <c r="OWT473" s="17"/>
      <c r="OWU473" s="17"/>
      <c r="OWV473" s="17"/>
      <c r="OWW473" s="17"/>
      <c r="OWX473" s="17"/>
      <c r="OWY473" s="17"/>
      <c r="OWZ473" s="17"/>
      <c r="OXA473" s="17"/>
      <c r="OXB473" s="17"/>
      <c r="OXC473" s="17"/>
      <c r="OXD473" s="17"/>
      <c r="OXE473" s="17"/>
      <c r="OXF473" s="17"/>
      <c r="OXG473" s="17"/>
      <c r="OXH473" s="17"/>
      <c r="OXI473" s="17"/>
      <c r="OXJ473" s="17"/>
      <c r="OXK473" s="17"/>
      <c r="OXL473" s="17"/>
      <c r="OXM473" s="17"/>
      <c r="OXN473" s="17"/>
      <c r="OXO473" s="17"/>
      <c r="OXP473" s="17"/>
      <c r="OXQ473" s="17"/>
      <c r="OXR473" s="17"/>
      <c r="OXS473" s="17"/>
      <c r="OXT473" s="17"/>
      <c r="OXU473" s="17"/>
      <c r="OXV473" s="17"/>
      <c r="OXW473" s="17"/>
      <c r="OXX473" s="17"/>
      <c r="OXY473" s="17"/>
      <c r="OXZ473" s="17"/>
      <c r="OYA473" s="17"/>
      <c r="OYB473" s="17"/>
      <c r="OYC473" s="17"/>
      <c r="OYD473" s="17"/>
      <c r="OYE473" s="17"/>
      <c r="OYF473" s="17"/>
      <c r="OYG473" s="17"/>
      <c r="OYH473" s="17"/>
      <c r="OYI473" s="17"/>
      <c r="OYJ473" s="17"/>
      <c r="OYK473" s="17"/>
      <c r="OYL473" s="17"/>
      <c r="OYM473" s="17"/>
      <c r="OYN473" s="17"/>
      <c r="OYO473" s="17"/>
      <c r="OYP473" s="17"/>
      <c r="OYQ473" s="17"/>
      <c r="OYR473" s="17"/>
      <c r="OYS473" s="17"/>
      <c r="OYT473" s="17"/>
      <c r="OYU473" s="17"/>
      <c r="OYV473" s="17"/>
      <c r="OYW473" s="17"/>
      <c r="OYX473" s="17"/>
      <c r="OYY473" s="17"/>
      <c r="OYZ473" s="17"/>
      <c r="OZA473" s="17"/>
      <c r="OZB473" s="17"/>
      <c r="OZC473" s="17"/>
      <c r="OZD473" s="17"/>
      <c r="OZE473" s="17"/>
      <c r="OZF473" s="17"/>
      <c r="OZG473" s="17"/>
      <c r="OZH473" s="17"/>
      <c r="OZI473" s="17"/>
      <c r="OZJ473" s="17"/>
      <c r="OZK473" s="17"/>
      <c r="OZL473" s="17"/>
      <c r="OZM473" s="17"/>
      <c r="OZN473" s="17"/>
      <c r="OZO473" s="17"/>
      <c r="OZP473" s="17"/>
      <c r="OZQ473" s="17"/>
      <c r="OZR473" s="17"/>
      <c r="OZS473" s="17"/>
      <c r="OZT473" s="17"/>
      <c r="OZU473" s="17"/>
      <c r="OZV473" s="17"/>
      <c r="OZW473" s="17"/>
      <c r="OZX473" s="17"/>
      <c r="OZY473" s="17"/>
      <c r="OZZ473" s="17"/>
      <c r="PAA473" s="17"/>
      <c r="PAB473" s="17"/>
      <c r="PAC473" s="17"/>
      <c r="PAD473" s="17"/>
      <c r="PAE473" s="17"/>
      <c r="PAF473" s="17"/>
      <c r="PAG473" s="17"/>
      <c r="PAH473" s="17"/>
      <c r="PAI473" s="17"/>
      <c r="PAJ473" s="17"/>
      <c r="PAK473" s="17"/>
      <c r="PAL473" s="17"/>
      <c r="PAM473" s="17"/>
      <c r="PAN473" s="17"/>
      <c r="PAO473" s="17"/>
      <c r="PAP473" s="17"/>
      <c r="PAQ473" s="17"/>
      <c r="PAR473" s="17"/>
      <c r="PAS473" s="17"/>
      <c r="PAT473" s="17"/>
      <c r="PAU473" s="17"/>
      <c r="PAV473" s="17"/>
      <c r="PAW473" s="17"/>
      <c r="PAX473" s="17"/>
      <c r="PAY473" s="17"/>
      <c r="PAZ473" s="17"/>
      <c r="PBA473" s="17"/>
      <c r="PBB473" s="17"/>
      <c r="PBC473" s="17"/>
      <c r="PBD473" s="17"/>
      <c r="PBE473" s="17"/>
      <c r="PBF473" s="17"/>
      <c r="PBG473" s="17"/>
      <c r="PBH473" s="17"/>
      <c r="PBI473" s="17"/>
      <c r="PBJ473" s="17"/>
      <c r="PBK473" s="17"/>
      <c r="PBL473" s="17"/>
      <c r="PBM473" s="17"/>
      <c r="PBN473" s="17"/>
      <c r="PBO473" s="17"/>
      <c r="PBP473" s="17"/>
      <c r="PBQ473" s="17"/>
      <c r="PBR473" s="17"/>
      <c r="PBS473" s="17"/>
      <c r="PBT473" s="17"/>
      <c r="PBU473" s="17"/>
      <c r="PBV473" s="17"/>
      <c r="PBW473" s="17"/>
      <c r="PBX473" s="17"/>
      <c r="PBY473" s="17"/>
      <c r="PBZ473" s="17"/>
      <c r="PCA473" s="17"/>
      <c r="PCB473" s="17"/>
      <c r="PCC473" s="17"/>
      <c r="PCD473" s="17"/>
      <c r="PCE473" s="17"/>
      <c r="PCF473" s="17"/>
      <c r="PCG473" s="17"/>
      <c r="PCH473" s="17"/>
      <c r="PCI473" s="17"/>
      <c r="PCJ473" s="17"/>
      <c r="PCK473" s="17"/>
      <c r="PCL473" s="17"/>
      <c r="PCM473" s="17"/>
      <c r="PCN473" s="17"/>
      <c r="PCO473" s="17"/>
      <c r="PCP473" s="17"/>
      <c r="PCQ473" s="17"/>
      <c r="PCR473" s="17"/>
      <c r="PCS473" s="17"/>
      <c r="PCT473" s="17"/>
      <c r="PCU473" s="17"/>
      <c r="PCV473" s="17"/>
      <c r="PCW473" s="17"/>
      <c r="PCX473" s="17"/>
      <c r="PCY473" s="17"/>
      <c r="PCZ473" s="17"/>
      <c r="PDA473" s="17"/>
      <c r="PDB473" s="17"/>
      <c r="PDC473" s="17"/>
      <c r="PDD473" s="17"/>
      <c r="PDE473" s="17"/>
      <c r="PDF473" s="17"/>
      <c r="PDG473" s="17"/>
      <c r="PDH473" s="17"/>
      <c r="PDI473" s="17"/>
      <c r="PDJ473" s="17"/>
      <c r="PDK473" s="17"/>
      <c r="PDL473" s="17"/>
      <c r="PDM473" s="17"/>
      <c r="PDN473" s="17"/>
      <c r="PDO473" s="17"/>
      <c r="PDP473" s="17"/>
      <c r="PDQ473" s="17"/>
      <c r="PDR473" s="17"/>
      <c r="PDS473" s="17"/>
      <c r="PDT473" s="17"/>
      <c r="PDU473" s="17"/>
      <c r="PDV473" s="17"/>
      <c r="PDW473" s="17"/>
      <c r="PDX473" s="17"/>
      <c r="PDY473" s="17"/>
      <c r="PDZ473" s="17"/>
      <c r="PEA473" s="17"/>
      <c r="PEB473" s="17"/>
      <c r="PEC473" s="17"/>
      <c r="PED473" s="17"/>
      <c r="PEE473" s="17"/>
      <c r="PEF473" s="17"/>
      <c r="PEG473" s="17"/>
      <c r="PEH473" s="17"/>
      <c r="PEI473" s="17"/>
      <c r="PEJ473" s="17"/>
      <c r="PEK473" s="17"/>
      <c r="PEL473" s="17"/>
      <c r="PEM473" s="17"/>
      <c r="PEN473" s="17"/>
      <c r="PEO473" s="17"/>
      <c r="PEP473" s="17"/>
      <c r="PEQ473" s="17"/>
      <c r="PER473" s="17"/>
      <c r="PES473" s="17"/>
      <c r="PET473" s="17"/>
      <c r="PEU473" s="17"/>
      <c r="PEV473" s="17"/>
      <c r="PEW473" s="17"/>
      <c r="PEX473" s="17"/>
      <c r="PEY473" s="17"/>
      <c r="PEZ473" s="17"/>
      <c r="PFA473" s="17"/>
      <c r="PFB473" s="17"/>
      <c r="PFC473" s="17"/>
      <c r="PFD473" s="17"/>
      <c r="PFE473" s="17"/>
      <c r="PFF473" s="17"/>
      <c r="PFG473" s="17"/>
      <c r="PFH473" s="17"/>
      <c r="PFI473" s="17"/>
      <c r="PFJ473" s="17"/>
      <c r="PFK473" s="17"/>
      <c r="PFL473" s="17"/>
      <c r="PFM473" s="17"/>
      <c r="PFN473" s="17"/>
      <c r="PFO473" s="17"/>
      <c r="PFP473" s="17"/>
      <c r="PFQ473" s="17"/>
      <c r="PFR473" s="17"/>
      <c r="PFS473" s="17"/>
      <c r="PFT473" s="17"/>
      <c r="PFU473" s="17"/>
      <c r="PFV473" s="17"/>
      <c r="PFW473" s="17"/>
      <c r="PFX473" s="17"/>
      <c r="PFY473" s="17"/>
      <c r="PFZ473" s="17"/>
      <c r="PGA473" s="17"/>
      <c r="PGB473" s="17"/>
      <c r="PGC473" s="17"/>
      <c r="PGD473" s="17"/>
      <c r="PGE473" s="17"/>
      <c r="PGF473" s="17"/>
      <c r="PGG473" s="17"/>
      <c r="PGH473" s="17"/>
      <c r="PGI473" s="17"/>
      <c r="PGJ473" s="17"/>
      <c r="PGK473" s="17"/>
      <c r="PGL473" s="17"/>
      <c r="PGM473" s="17"/>
      <c r="PGN473" s="17"/>
      <c r="PGO473" s="17"/>
      <c r="PGP473" s="17"/>
      <c r="PGQ473" s="17"/>
      <c r="PGR473" s="17"/>
      <c r="PGS473" s="17"/>
      <c r="PGT473" s="17"/>
      <c r="PGU473" s="17"/>
      <c r="PGV473" s="17"/>
      <c r="PGW473" s="17"/>
      <c r="PGX473" s="17"/>
      <c r="PGY473" s="17"/>
      <c r="PGZ473" s="17"/>
      <c r="PHA473" s="17"/>
      <c r="PHB473" s="17"/>
      <c r="PHC473" s="17"/>
      <c r="PHD473" s="17"/>
      <c r="PHE473" s="17"/>
      <c r="PHF473" s="17"/>
      <c r="PHG473" s="17"/>
      <c r="PHH473" s="17"/>
      <c r="PHI473" s="17"/>
      <c r="PHJ473" s="17"/>
      <c r="PHK473" s="17"/>
      <c r="PHL473" s="17"/>
      <c r="PHM473" s="17"/>
      <c r="PHN473" s="17"/>
      <c r="PHO473" s="17"/>
      <c r="PHP473" s="17"/>
      <c r="PHQ473" s="17"/>
      <c r="PHR473" s="17"/>
      <c r="PHS473" s="17"/>
      <c r="PHT473" s="17"/>
      <c r="PHU473" s="17"/>
      <c r="PHV473" s="17"/>
      <c r="PHW473" s="17"/>
      <c r="PHX473" s="17"/>
      <c r="PHY473" s="17"/>
      <c r="PHZ473" s="17"/>
      <c r="PIA473" s="17"/>
      <c r="PIB473" s="17"/>
      <c r="PIC473" s="17"/>
      <c r="PID473" s="17"/>
      <c r="PIE473" s="17"/>
      <c r="PIF473" s="17"/>
      <c r="PIG473" s="17"/>
      <c r="PIH473" s="17"/>
      <c r="PII473" s="17"/>
      <c r="PIJ473" s="17"/>
      <c r="PIK473" s="17"/>
      <c r="PIL473" s="17"/>
      <c r="PIM473" s="17"/>
      <c r="PIN473" s="17"/>
      <c r="PIO473" s="17"/>
      <c r="PIP473" s="17"/>
      <c r="PIQ473" s="17"/>
      <c r="PIR473" s="17"/>
      <c r="PIS473" s="17"/>
      <c r="PIT473" s="17"/>
      <c r="PIU473" s="17"/>
      <c r="PIV473" s="17"/>
      <c r="PIW473" s="17"/>
      <c r="PIX473" s="17"/>
      <c r="PIY473" s="17"/>
      <c r="PIZ473" s="17"/>
      <c r="PJA473" s="17"/>
      <c r="PJB473" s="17"/>
      <c r="PJC473" s="17"/>
      <c r="PJD473" s="17"/>
      <c r="PJE473" s="17"/>
      <c r="PJF473" s="17"/>
      <c r="PJG473" s="17"/>
      <c r="PJH473" s="17"/>
      <c r="PJI473" s="17"/>
      <c r="PJJ473" s="17"/>
      <c r="PJK473" s="17"/>
      <c r="PJL473" s="17"/>
      <c r="PJM473" s="17"/>
      <c r="PJN473" s="17"/>
      <c r="PJO473" s="17"/>
      <c r="PJP473" s="17"/>
      <c r="PJQ473" s="17"/>
      <c r="PJR473" s="17"/>
      <c r="PJS473" s="17"/>
      <c r="PJT473" s="17"/>
      <c r="PJU473" s="17"/>
      <c r="PJV473" s="17"/>
      <c r="PJW473" s="17"/>
      <c r="PJX473" s="17"/>
      <c r="PJY473" s="17"/>
      <c r="PJZ473" s="17"/>
      <c r="PKA473" s="17"/>
      <c r="PKB473" s="17"/>
      <c r="PKC473" s="17"/>
      <c r="PKD473" s="17"/>
      <c r="PKE473" s="17"/>
      <c r="PKF473" s="17"/>
      <c r="PKG473" s="17"/>
      <c r="PKH473" s="17"/>
      <c r="PKI473" s="17"/>
      <c r="PKJ473" s="17"/>
      <c r="PKK473" s="17"/>
      <c r="PKL473" s="17"/>
      <c r="PKM473" s="17"/>
      <c r="PKN473" s="17"/>
      <c r="PKO473" s="17"/>
      <c r="PKP473" s="17"/>
      <c r="PKQ473" s="17"/>
      <c r="PKR473" s="17"/>
      <c r="PKS473" s="17"/>
      <c r="PKT473" s="17"/>
      <c r="PKU473" s="17"/>
      <c r="PKV473" s="17"/>
      <c r="PKW473" s="17"/>
      <c r="PKX473" s="17"/>
      <c r="PKY473" s="17"/>
      <c r="PKZ473" s="17"/>
      <c r="PLA473" s="17"/>
      <c r="PLB473" s="17"/>
      <c r="PLC473" s="17"/>
      <c r="PLD473" s="17"/>
      <c r="PLE473" s="17"/>
      <c r="PLF473" s="17"/>
      <c r="PLG473" s="17"/>
      <c r="PLH473" s="17"/>
      <c r="PLI473" s="17"/>
      <c r="PLJ473" s="17"/>
      <c r="PLK473" s="17"/>
      <c r="PLL473" s="17"/>
      <c r="PLM473" s="17"/>
      <c r="PLN473" s="17"/>
      <c r="PLO473" s="17"/>
      <c r="PLP473" s="17"/>
      <c r="PLQ473" s="17"/>
      <c r="PLR473" s="17"/>
      <c r="PLS473" s="17"/>
      <c r="PLT473" s="17"/>
      <c r="PLU473" s="17"/>
      <c r="PLV473" s="17"/>
      <c r="PLW473" s="17"/>
      <c r="PLX473" s="17"/>
      <c r="PLY473" s="17"/>
      <c r="PLZ473" s="17"/>
      <c r="PMA473" s="17"/>
      <c r="PMB473" s="17"/>
      <c r="PMC473" s="17"/>
      <c r="PMD473" s="17"/>
      <c r="PME473" s="17"/>
      <c r="PMF473" s="17"/>
      <c r="PMG473" s="17"/>
      <c r="PMH473" s="17"/>
      <c r="PMI473" s="17"/>
      <c r="PMJ473" s="17"/>
      <c r="PMK473" s="17"/>
      <c r="PML473" s="17"/>
      <c r="PMM473" s="17"/>
      <c r="PMN473" s="17"/>
      <c r="PMO473" s="17"/>
      <c r="PMP473" s="17"/>
      <c r="PMQ473" s="17"/>
      <c r="PMR473" s="17"/>
      <c r="PMS473" s="17"/>
      <c r="PMT473" s="17"/>
      <c r="PMU473" s="17"/>
      <c r="PMV473" s="17"/>
      <c r="PMW473" s="17"/>
      <c r="PMX473" s="17"/>
      <c r="PMY473" s="17"/>
      <c r="PMZ473" s="17"/>
      <c r="PNA473" s="17"/>
      <c r="PNB473" s="17"/>
      <c r="PNC473" s="17"/>
      <c r="PND473" s="17"/>
      <c r="PNE473" s="17"/>
      <c r="PNF473" s="17"/>
      <c r="PNG473" s="17"/>
      <c r="PNH473" s="17"/>
      <c r="PNI473" s="17"/>
      <c r="PNJ473" s="17"/>
      <c r="PNK473" s="17"/>
      <c r="PNL473" s="17"/>
      <c r="PNM473" s="17"/>
      <c r="PNN473" s="17"/>
      <c r="PNO473" s="17"/>
      <c r="PNP473" s="17"/>
      <c r="PNQ473" s="17"/>
      <c r="PNR473" s="17"/>
      <c r="PNS473" s="17"/>
      <c r="PNT473" s="17"/>
      <c r="PNU473" s="17"/>
      <c r="PNV473" s="17"/>
      <c r="PNW473" s="17"/>
      <c r="PNX473" s="17"/>
      <c r="PNY473" s="17"/>
      <c r="PNZ473" s="17"/>
      <c r="POA473" s="17"/>
      <c r="POB473" s="17"/>
      <c r="POC473" s="17"/>
      <c r="POD473" s="17"/>
      <c r="POE473" s="17"/>
      <c r="POF473" s="17"/>
      <c r="POG473" s="17"/>
      <c r="POH473" s="17"/>
      <c r="POI473" s="17"/>
      <c r="POJ473" s="17"/>
      <c r="POK473" s="17"/>
      <c r="POL473" s="17"/>
      <c r="POM473" s="17"/>
      <c r="PON473" s="17"/>
      <c r="POO473" s="17"/>
      <c r="POP473" s="17"/>
      <c r="POQ473" s="17"/>
      <c r="POR473" s="17"/>
      <c r="POS473" s="17"/>
      <c r="POT473" s="17"/>
      <c r="POU473" s="17"/>
      <c r="POV473" s="17"/>
      <c r="POW473" s="17"/>
      <c r="POX473" s="17"/>
      <c r="POY473" s="17"/>
      <c r="POZ473" s="17"/>
      <c r="PPA473" s="17"/>
      <c r="PPB473" s="17"/>
      <c r="PPC473" s="17"/>
      <c r="PPD473" s="17"/>
      <c r="PPE473" s="17"/>
      <c r="PPF473" s="17"/>
      <c r="PPG473" s="17"/>
      <c r="PPH473" s="17"/>
      <c r="PPI473" s="17"/>
      <c r="PPJ473" s="17"/>
      <c r="PPK473" s="17"/>
      <c r="PPL473" s="17"/>
      <c r="PPM473" s="17"/>
      <c r="PPN473" s="17"/>
      <c r="PPO473" s="17"/>
      <c r="PPP473" s="17"/>
      <c r="PPQ473" s="17"/>
      <c r="PPR473" s="17"/>
      <c r="PPS473" s="17"/>
      <c r="PPT473" s="17"/>
      <c r="PPU473" s="17"/>
      <c r="PPV473" s="17"/>
      <c r="PPW473" s="17"/>
      <c r="PPX473" s="17"/>
      <c r="PPY473" s="17"/>
      <c r="PPZ473" s="17"/>
      <c r="PQA473" s="17"/>
      <c r="PQB473" s="17"/>
      <c r="PQC473" s="17"/>
      <c r="PQD473" s="17"/>
      <c r="PQE473" s="17"/>
      <c r="PQF473" s="17"/>
      <c r="PQG473" s="17"/>
      <c r="PQH473" s="17"/>
      <c r="PQI473" s="17"/>
      <c r="PQJ473" s="17"/>
      <c r="PQK473" s="17"/>
      <c r="PQL473" s="17"/>
      <c r="PQM473" s="17"/>
      <c r="PQN473" s="17"/>
      <c r="PQO473" s="17"/>
      <c r="PQP473" s="17"/>
      <c r="PQQ473" s="17"/>
      <c r="PQR473" s="17"/>
      <c r="PQS473" s="17"/>
      <c r="PQT473" s="17"/>
      <c r="PQU473" s="17"/>
      <c r="PQV473" s="17"/>
      <c r="PQW473" s="17"/>
      <c r="PQX473" s="17"/>
      <c r="PQY473" s="17"/>
      <c r="PQZ473" s="17"/>
      <c r="PRA473" s="17"/>
      <c r="PRB473" s="17"/>
      <c r="PRC473" s="17"/>
      <c r="PRD473" s="17"/>
      <c r="PRE473" s="17"/>
      <c r="PRF473" s="17"/>
      <c r="PRG473" s="17"/>
      <c r="PRH473" s="17"/>
      <c r="PRI473" s="17"/>
      <c r="PRJ473" s="17"/>
      <c r="PRK473" s="17"/>
      <c r="PRL473" s="17"/>
      <c r="PRM473" s="17"/>
      <c r="PRN473" s="17"/>
      <c r="PRO473" s="17"/>
      <c r="PRP473" s="17"/>
      <c r="PRQ473" s="17"/>
      <c r="PRR473" s="17"/>
      <c r="PRS473" s="17"/>
      <c r="PRT473" s="17"/>
      <c r="PRU473" s="17"/>
      <c r="PRV473" s="17"/>
      <c r="PRW473" s="17"/>
      <c r="PRX473" s="17"/>
      <c r="PRY473" s="17"/>
      <c r="PRZ473" s="17"/>
      <c r="PSA473" s="17"/>
      <c r="PSB473" s="17"/>
      <c r="PSC473" s="17"/>
      <c r="PSD473" s="17"/>
      <c r="PSE473" s="17"/>
      <c r="PSF473" s="17"/>
      <c r="PSG473" s="17"/>
      <c r="PSH473" s="17"/>
      <c r="PSI473" s="17"/>
      <c r="PSJ473" s="17"/>
      <c r="PSK473" s="17"/>
      <c r="PSL473" s="17"/>
      <c r="PSM473" s="17"/>
      <c r="PSN473" s="17"/>
      <c r="PSO473" s="17"/>
      <c r="PSP473" s="17"/>
      <c r="PSQ473" s="17"/>
      <c r="PSR473" s="17"/>
      <c r="PSS473" s="17"/>
      <c r="PST473" s="17"/>
      <c r="PSU473" s="17"/>
      <c r="PSV473" s="17"/>
      <c r="PSW473" s="17"/>
      <c r="PSX473" s="17"/>
      <c r="PSY473" s="17"/>
      <c r="PSZ473" s="17"/>
      <c r="PTA473" s="17"/>
      <c r="PTB473" s="17"/>
      <c r="PTC473" s="17"/>
      <c r="PTD473" s="17"/>
      <c r="PTE473" s="17"/>
      <c r="PTF473" s="17"/>
      <c r="PTG473" s="17"/>
      <c r="PTH473" s="17"/>
      <c r="PTI473" s="17"/>
      <c r="PTJ473" s="17"/>
      <c r="PTK473" s="17"/>
      <c r="PTL473" s="17"/>
      <c r="PTM473" s="17"/>
      <c r="PTN473" s="17"/>
      <c r="PTO473" s="17"/>
      <c r="PTP473" s="17"/>
      <c r="PTQ473" s="17"/>
      <c r="PTR473" s="17"/>
      <c r="PTS473" s="17"/>
      <c r="PTT473" s="17"/>
      <c r="PTU473" s="17"/>
      <c r="PTV473" s="17"/>
      <c r="PTW473" s="17"/>
      <c r="PTX473" s="17"/>
      <c r="PTY473" s="17"/>
      <c r="PTZ473" s="17"/>
      <c r="PUA473" s="17"/>
      <c r="PUB473" s="17"/>
      <c r="PUC473" s="17"/>
      <c r="PUD473" s="17"/>
      <c r="PUE473" s="17"/>
      <c r="PUF473" s="17"/>
      <c r="PUG473" s="17"/>
      <c r="PUH473" s="17"/>
      <c r="PUI473" s="17"/>
      <c r="PUJ473" s="17"/>
      <c r="PUK473" s="17"/>
      <c r="PUL473" s="17"/>
      <c r="PUM473" s="17"/>
      <c r="PUN473" s="17"/>
      <c r="PUO473" s="17"/>
      <c r="PUP473" s="17"/>
      <c r="PUQ473" s="17"/>
      <c r="PUR473" s="17"/>
      <c r="PUS473" s="17"/>
      <c r="PUT473" s="17"/>
      <c r="PUU473" s="17"/>
      <c r="PUV473" s="17"/>
      <c r="PUW473" s="17"/>
      <c r="PUX473" s="17"/>
      <c r="PUY473" s="17"/>
      <c r="PUZ473" s="17"/>
      <c r="PVA473" s="17"/>
      <c r="PVB473" s="17"/>
      <c r="PVC473" s="17"/>
      <c r="PVD473" s="17"/>
      <c r="PVE473" s="17"/>
      <c r="PVF473" s="17"/>
      <c r="PVG473" s="17"/>
      <c r="PVH473" s="17"/>
      <c r="PVI473" s="17"/>
      <c r="PVJ473" s="17"/>
      <c r="PVK473" s="17"/>
      <c r="PVL473" s="17"/>
      <c r="PVM473" s="17"/>
      <c r="PVN473" s="17"/>
      <c r="PVO473" s="17"/>
      <c r="PVP473" s="17"/>
      <c r="PVQ473" s="17"/>
      <c r="PVR473" s="17"/>
      <c r="PVS473" s="17"/>
      <c r="PVT473" s="17"/>
      <c r="PVU473" s="17"/>
      <c r="PVV473" s="17"/>
      <c r="PVW473" s="17"/>
      <c r="PVX473" s="17"/>
      <c r="PVY473" s="17"/>
      <c r="PVZ473" s="17"/>
      <c r="PWA473" s="17"/>
      <c r="PWB473" s="17"/>
      <c r="PWC473" s="17"/>
      <c r="PWD473" s="17"/>
      <c r="PWE473" s="17"/>
      <c r="PWF473" s="17"/>
      <c r="PWG473" s="17"/>
      <c r="PWH473" s="17"/>
      <c r="PWI473" s="17"/>
      <c r="PWJ473" s="17"/>
      <c r="PWK473" s="17"/>
      <c r="PWL473" s="17"/>
      <c r="PWM473" s="17"/>
      <c r="PWN473" s="17"/>
      <c r="PWO473" s="17"/>
      <c r="PWP473" s="17"/>
      <c r="PWQ473" s="17"/>
      <c r="PWR473" s="17"/>
      <c r="PWS473" s="17"/>
      <c r="PWT473" s="17"/>
      <c r="PWU473" s="17"/>
      <c r="PWV473" s="17"/>
      <c r="PWW473" s="17"/>
      <c r="PWX473" s="17"/>
      <c r="PWY473" s="17"/>
      <c r="PWZ473" s="17"/>
      <c r="PXA473" s="17"/>
      <c r="PXB473" s="17"/>
      <c r="PXC473" s="17"/>
      <c r="PXD473" s="17"/>
      <c r="PXE473" s="17"/>
      <c r="PXF473" s="17"/>
      <c r="PXG473" s="17"/>
      <c r="PXH473" s="17"/>
      <c r="PXI473" s="17"/>
      <c r="PXJ473" s="17"/>
      <c r="PXK473" s="17"/>
      <c r="PXL473" s="17"/>
      <c r="PXM473" s="17"/>
      <c r="PXN473" s="17"/>
      <c r="PXO473" s="17"/>
      <c r="PXP473" s="17"/>
      <c r="PXQ473" s="17"/>
      <c r="PXR473" s="17"/>
      <c r="PXS473" s="17"/>
      <c r="PXT473" s="17"/>
      <c r="PXU473" s="17"/>
      <c r="PXV473" s="17"/>
      <c r="PXW473" s="17"/>
      <c r="PXX473" s="17"/>
      <c r="PXY473" s="17"/>
      <c r="PXZ473" s="17"/>
      <c r="PYA473" s="17"/>
      <c r="PYB473" s="17"/>
      <c r="PYC473" s="17"/>
      <c r="PYD473" s="17"/>
      <c r="PYE473" s="17"/>
      <c r="PYF473" s="17"/>
      <c r="PYG473" s="17"/>
      <c r="PYH473" s="17"/>
      <c r="PYI473" s="17"/>
      <c r="PYJ473" s="17"/>
      <c r="PYK473" s="17"/>
      <c r="PYL473" s="17"/>
      <c r="PYM473" s="17"/>
      <c r="PYN473" s="17"/>
      <c r="PYO473" s="17"/>
      <c r="PYP473" s="17"/>
      <c r="PYQ473" s="17"/>
      <c r="PYR473" s="17"/>
      <c r="PYS473" s="17"/>
      <c r="PYT473" s="17"/>
      <c r="PYU473" s="17"/>
      <c r="PYV473" s="17"/>
      <c r="PYW473" s="17"/>
      <c r="PYX473" s="17"/>
      <c r="PYY473" s="17"/>
      <c r="PYZ473" s="17"/>
      <c r="PZA473" s="17"/>
      <c r="PZB473" s="17"/>
      <c r="PZC473" s="17"/>
      <c r="PZD473" s="17"/>
      <c r="PZE473" s="17"/>
      <c r="PZF473" s="17"/>
      <c r="PZG473" s="17"/>
      <c r="PZH473" s="17"/>
      <c r="PZI473" s="17"/>
      <c r="PZJ473" s="17"/>
      <c r="PZK473" s="17"/>
      <c r="PZL473" s="17"/>
      <c r="PZM473" s="17"/>
      <c r="PZN473" s="17"/>
      <c r="PZO473" s="17"/>
      <c r="PZP473" s="17"/>
      <c r="PZQ473" s="17"/>
      <c r="PZR473" s="17"/>
      <c r="PZS473" s="17"/>
      <c r="PZT473" s="17"/>
      <c r="PZU473" s="17"/>
      <c r="PZV473" s="17"/>
      <c r="PZW473" s="17"/>
      <c r="PZX473" s="17"/>
      <c r="PZY473" s="17"/>
      <c r="PZZ473" s="17"/>
      <c r="QAA473" s="17"/>
      <c r="QAB473" s="17"/>
      <c r="QAC473" s="17"/>
      <c r="QAD473" s="17"/>
      <c r="QAE473" s="17"/>
      <c r="QAF473" s="17"/>
      <c r="QAG473" s="17"/>
      <c r="QAH473" s="17"/>
      <c r="QAI473" s="17"/>
      <c r="QAJ473" s="17"/>
      <c r="QAK473" s="17"/>
      <c r="QAL473" s="17"/>
      <c r="QAM473" s="17"/>
      <c r="QAN473" s="17"/>
      <c r="QAO473" s="17"/>
      <c r="QAP473" s="17"/>
      <c r="QAQ473" s="17"/>
      <c r="QAR473" s="17"/>
      <c r="QAS473" s="17"/>
      <c r="QAT473" s="17"/>
      <c r="QAU473" s="17"/>
      <c r="QAV473" s="17"/>
      <c r="QAW473" s="17"/>
      <c r="QAX473" s="17"/>
      <c r="QAY473" s="17"/>
      <c r="QAZ473" s="17"/>
      <c r="QBA473" s="17"/>
      <c r="QBB473" s="17"/>
      <c r="QBC473" s="17"/>
      <c r="QBD473" s="17"/>
      <c r="QBE473" s="17"/>
      <c r="QBF473" s="17"/>
      <c r="QBG473" s="17"/>
      <c r="QBH473" s="17"/>
      <c r="QBI473" s="17"/>
      <c r="QBJ473" s="17"/>
      <c r="QBK473" s="17"/>
      <c r="QBL473" s="17"/>
      <c r="QBM473" s="17"/>
      <c r="QBN473" s="17"/>
      <c r="QBO473" s="17"/>
      <c r="QBP473" s="17"/>
      <c r="QBQ473" s="17"/>
      <c r="QBR473" s="17"/>
      <c r="QBS473" s="17"/>
      <c r="QBT473" s="17"/>
      <c r="QBU473" s="17"/>
      <c r="QBV473" s="17"/>
      <c r="QBW473" s="17"/>
      <c r="QBX473" s="17"/>
      <c r="QBY473" s="17"/>
      <c r="QBZ473" s="17"/>
      <c r="QCA473" s="17"/>
      <c r="QCB473" s="17"/>
      <c r="QCC473" s="17"/>
      <c r="QCD473" s="17"/>
      <c r="QCE473" s="17"/>
      <c r="QCF473" s="17"/>
      <c r="QCG473" s="17"/>
      <c r="QCH473" s="17"/>
      <c r="QCI473" s="17"/>
      <c r="QCJ473" s="17"/>
      <c r="QCK473" s="17"/>
      <c r="QCL473" s="17"/>
      <c r="QCM473" s="17"/>
      <c r="QCN473" s="17"/>
      <c r="QCO473" s="17"/>
      <c r="QCP473" s="17"/>
      <c r="QCQ473" s="17"/>
      <c r="QCR473" s="17"/>
      <c r="QCS473" s="17"/>
      <c r="QCT473" s="17"/>
      <c r="QCU473" s="17"/>
      <c r="QCV473" s="17"/>
      <c r="QCW473" s="17"/>
      <c r="QCX473" s="17"/>
      <c r="QCY473" s="17"/>
      <c r="QCZ473" s="17"/>
      <c r="QDA473" s="17"/>
      <c r="QDB473" s="17"/>
      <c r="QDC473" s="17"/>
      <c r="QDD473" s="17"/>
      <c r="QDE473" s="17"/>
      <c r="QDF473" s="17"/>
      <c r="QDG473" s="17"/>
      <c r="QDH473" s="17"/>
      <c r="QDI473" s="17"/>
      <c r="QDJ473" s="17"/>
      <c r="QDK473" s="17"/>
      <c r="QDL473" s="17"/>
      <c r="QDM473" s="17"/>
      <c r="QDN473" s="17"/>
      <c r="QDO473" s="17"/>
      <c r="QDP473" s="17"/>
      <c r="QDQ473" s="17"/>
      <c r="QDR473" s="17"/>
      <c r="QDS473" s="17"/>
      <c r="QDT473" s="17"/>
      <c r="QDU473" s="17"/>
      <c r="QDV473" s="17"/>
      <c r="QDW473" s="17"/>
      <c r="QDX473" s="17"/>
      <c r="QDY473" s="17"/>
      <c r="QDZ473" s="17"/>
      <c r="QEA473" s="17"/>
      <c r="QEB473" s="17"/>
      <c r="QEC473" s="17"/>
      <c r="QED473" s="17"/>
      <c r="QEE473" s="17"/>
      <c r="QEF473" s="17"/>
      <c r="QEG473" s="17"/>
      <c r="QEH473" s="17"/>
      <c r="QEI473" s="17"/>
      <c r="QEJ473" s="17"/>
      <c r="QEK473" s="17"/>
      <c r="QEL473" s="17"/>
      <c r="QEM473" s="17"/>
      <c r="QEN473" s="17"/>
      <c r="QEO473" s="17"/>
      <c r="QEP473" s="17"/>
      <c r="QEQ473" s="17"/>
      <c r="QER473" s="17"/>
      <c r="QES473" s="17"/>
      <c r="QET473" s="17"/>
      <c r="QEU473" s="17"/>
      <c r="QEV473" s="17"/>
      <c r="QEW473" s="17"/>
      <c r="QEX473" s="17"/>
      <c r="QEY473" s="17"/>
      <c r="QEZ473" s="17"/>
      <c r="QFA473" s="17"/>
      <c r="QFB473" s="17"/>
      <c r="QFC473" s="17"/>
      <c r="QFD473" s="17"/>
      <c r="QFE473" s="17"/>
      <c r="QFF473" s="17"/>
      <c r="QFG473" s="17"/>
      <c r="QFH473" s="17"/>
      <c r="QFI473" s="17"/>
      <c r="QFJ473" s="17"/>
      <c r="QFK473" s="17"/>
      <c r="QFL473" s="17"/>
      <c r="QFM473" s="17"/>
      <c r="QFN473" s="17"/>
      <c r="QFO473" s="17"/>
      <c r="QFP473" s="17"/>
      <c r="QFQ473" s="17"/>
      <c r="QFR473" s="17"/>
      <c r="QFS473" s="17"/>
      <c r="QFT473" s="17"/>
      <c r="QFU473" s="17"/>
      <c r="QFV473" s="17"/>
      <c r="QFW473" s="17"/>
      <c r="QFX473" s="17"/>
      <c r="QFY473" s="17"/>
      <c r="QFZ473" s="17"/>
      <c r="QGA473" s="17"/>
      <c r="QGB473" s="17"/>
      <c r="QGC473" s="17"/>
      <c r="QGD473" s="17"/>
      <c r="QGE473" s="17"/>
      <c r="QGF473" s="17"/>
      <c r="QGG473" s="17"/>
      <c r="QGH473" s="17"/>
      <c r="QGI473" s="17"/>
      <c r="QGJ473" s="17"/>
      <c r="QGK473" s="17"/>
      <c r="QGL473" s="17"/>
      <c r="QGM473" s="17"/>
      <c r="QGN473" s="17"/>
      <c r="QGO473" s="17"/>
      <c r="QGP473" s="17"/>
      <c r="QGQ473" s="17"/>
      <c r="QGR473" s="17"/>
      <c r="QGS473" s="17"/>
      <c r="QGT473" s="17"/>
      <c r="QGU473" s="17"/>
      <c r="QGV473" s="17"/>
      <c r="QGW473" s="17"/>
      <c r="QGX473" s="17"/>
      <c r="QGY473" s="17"/>
      <c r="QGZ473" s="17"/>
      <c r="QHA473" s="17"/>
      <c r="QHB473" s="17"/>
      <c r="QHC473" s="17"/>
      <c r="QHD473" s="17"/>
      <c r="QHE473" s="17"/>
      <c r="QHF473" s="17"/>
      <c r="QHG473" s="17"/>
      <c r="QHH473" s="17"/>
      <c r="QHI473" s="17"/>
      <c r="QHJ473" s="17"/>
      <c r="QHK473" s="17"/>
      <c r="QHL473" s="17"/>
      <c r="QHM473" s="17"/>
      <c r="QHN473" s="17"/>
      <c r="QHO473" s="17"/>
      <c r="QHP473" s="17"/>
      <c r="QHQ473" s="17"/>
      <c r="QHR473" s="17"/>
      <c r="QHS473" s="17"/>
      <c r="QHT473" s="17"/>
      <c r="QHU473" s="17"/>
      <c r="QHV473" s="17"/>
      <c r="QHW473" s="17"/>
      <c r="QHX473" s="17"/>
      <c r="QHY473" s="17"/>
      <c r="QHZ473" s="17"/>
      <c r="QIA473" s="17"/>
      <c r="QIB473" s="17"/>
      <c r="QIC473" s="17"/>
      <c r="QID473" s="17"/>
      <c r="QIE473" s="17"/>
      <c r="QIF473" s="17"/>
      <c r="QIG473" s="17"/>
      <c r="QIH473" s="17"/>
      <c r="QII473" s="17"/>
      <c r="QIJ473" s="17"/>
      <c r="QIK473" s="17"/>
      <c r="QIL473" s="17"/>
      <c r="QIM473" s="17"/>
      <c r="QIN473" s="17"/>
      <c r="QIO473" s="17"/>
      <c r="QIP473" s="17"/>
      <c r="QIQ473" s="17"/>
      <c r="QIR473" s="17"/>
      <c r="QIS473" s="17"/>
      <c r="QIT473" s="17"/>
      <c r="QIU473" s="17"/>
      <c r="QIV473" s="17"/>
      <c r="QIW473" s="17"/>
      <c r="QIX473" s="17"/>
      <c r="QIY473" s="17"/>
      <c r="QIZ473" s="17"/>
      <c r="QJA473" s="17"/>
      <c r="QJB473" s="17"/>
      <c r="QJC473" s="17"/>
      <c r="QJD473" s="17"/>
      <c r="QJE473" s="17"/>
      <c r="QJF473" s="17"/>
      <c r="QJG473" s="17"/>
      <c r="QJH473" s="17"/>
      <c r="QJI473" s="17"/>
      <c r="QJJ473" s="17"/>
      <c r="QJK473" s="17"/>
      <c r="QJL473" s="17"/>
      <c r="QJM473" s="17"/>
      <c r="QJN473" s="17"/>
      <c r="QJO473" s="17"/>
      <c r="QJP473" s="17"/>
      <c r="QJQ473" s="17"/>
      <c r="QJR473" s="17"/>
      <c r="QJS473" s="17"/>
      <c r="QJT473" s="17"/>
      <c r="QJU473" s="17"/>
      <c r="QJV473" s="17"/>
      <c r="QJW473" s="17"/>
      <c r="QJX473" s="17"/>
      <c r="QJY473" s="17"/>
      <c r="QJZ473" s="17"/>
      <c r="QKA473" s="17"/>
      <c r="QKB473" s="17"/>
      <c r="QKC473" s="17"/>
      <c r="QKD473" s="17"/>
      <c r="QKE473" s="17"/>
      <c r="QKF473" s="17"/>
      <c r="QKG473" s="17"/>
      <c r="QKH473" s="17"/>
      <c r="QKI473" s="17"/>
      <c r="QKJ473" s="17"/>
      <c r="QKK473" s="17"/>
      <c r="QKL473" s="17"/>
      <c r="QKM473" s="17"/>
      <c r="QKN473" s="17"/>
      <c r="QKO473" s="17"/>
      <c r="QKP473" s="17"/>
      <c r="QKQ473" s="17"/>
      <c r="QKR473" s="17"/>
      <c r="QKS473" s="17"/>
      <c r="QKT473" s="17"/>
      <c r="QKU473" s="17"/>
      <c r="QKV473" s="17"/>
      <c r="QKW473" s="17"/>
      <c r="QKX473" s="17"/>
      <c r="QKY473" s="17"/>
      <c r="QKZ473" s="17"/>
      <c r="QLA473" s="17"/>
      <c r="QLB473" s="17"/>
      <c r="QLC473" s="17"/>
      <c r="QLD473" s="17"/>
      <c r="QLE473" s="17"/>
      <c r="QLF473" s="17"/>
      <c r="QLG473" s="17"/>
      <c r="QLH473" s="17"/>
      <c r="QLI473" s="17"/>
      <c r="QLJ473" s="17"/>
      <c r="QLK473" s="17"/>
      <c r="QLL473" s="17"/>
      <c r="QLM473" s="17"/>
      <c r="QLN473" s="17"/>
      <c r="QLO473" s="17"/>
      <c r="QLP473" s="17"/>
      <c r="QLQ473" s="17"/>
      <c r="QLR473" s="17"/>
      <c r="QLS473" s="17"/>
      <c r="QLT473" s="17"/>
      <c r="QLU473" s="17"/>
      <c r="QLV473" s="17"/>
      <c r="QLW473" s="17"/>
      <c r="QLX473" s="17"/>
      <c r="QLY473" s="17"/>
      <c r="QLZ473" s="17"/>
      <c r="QMA473" s="17"/>
      <c r="QMB473" s="17"/>
      <c r="QMC473" s="17"/>
      <c r="QMD473" s="17"/>
      <c r="QME473" s="17"/>
      <c r="QMF473" s="17"/>
      <c r="QMG473" s="17"/>
      <c r="QMH473" s="17"/>
      <c r="QMI473" s="17"/>
      <c r="QMJ473" s="17"/>
      <c r="QMK473" s="17"/>
      <c r="QML473" s="17"/>
      <c r="QMM473" s="17"/>
      <c r="QMN473" s="17"/>
      <c r="QMO473" s="17"/>
      <c r="QMP473" s="17"/>
      <c r="QMQ473" s="17"/>
      <c r="QMR473" s="17"/>
      <c r="QMS473" s="17"/>
      <c r="QMT473" s="17"/>
      <c r="QMU473" s="17"/>
      <c r="QMV473" s="17"/>
      <c r="QMW473" s="17"/>
      <c r="QMX473" s="17"/>
      <c r="QMY473" s="17"/>
      <c r="QMZ473" s="17"/>
      <c r="QNA473" s="17"/>
      <c r="QNB473" s="17"/>
      <c r="QNC473" s="17"/>
      <c r="QND473" s="17"/>
      <c r="QNE473" s="17"/>
      <c r="QNF473" s="17"/>
      <c r="QNG473" s="17"/>
      <c r="QNH473" s="17"/>
      <c r="QNI473" s="17"/>
      <c r="QNJ473" s="17"/>
      <c r="QNK473" s="17"/>
      <c r="QNL473" s="17"/>
      <c r="QNM473" s="17"/>
      <c r="QNN473" s="17"/>
      <c r="QNO473" s="17"/>
      <c r="QNP473" s="17"/>
      <c r="QNQ473" s="17"/>
      <c r="QNR473" s="17"/>
      <c r="QNS473" s="17"/>
      <c r="QNT473" s="17"/>
      <c r="QNU473" s="17"/>
      <c r="QNV473" s="17"/>
      <c r="QNW473" s="17"/>
      <c r="QNX473" s="17"/>
      <c r="QNY473" s="17"/>
      <c r="QNZ473" s="17"/>
      <c r="QOA473" s="17"/>
      <c r="QOB473" s="17"/>
      <c r="QOC473" s="17"/>
      <c r="QOD473" s="17"/>
      <c r="QOE473" s="17"/>
      <c r="QOF473" s="17"/>
      <c r="QOG473" s="17"/>
      <c r="QOH473" s="17"/>
      <c r="QOI473" s="17"/>
      <c r="QOJ473" s="17"/>
      <c r="QOK473" s="17"/>
      <c r="QOL473" s="17"/>
      <c r="QOM473" s="17"/>
      <c r="QON473" s="17"/>
      <c r="QOO473" s="17"/>
      <c r="QOP473" s="17"/>
      <c r="QOQ473" s="17"/>
      <c r="QOR473" s="17"/>
      <c r="QOS473" s="17"/>
      <c r="QOT473" s="17"/>
      <c r="QOU473" s="17"/>
      <c r="QOV473" s="17"/>
      <c r="QOW473" s="17"/>
      <c r="QOX473" s="17"/>
      <c r="QOY473" s="17"/>
      <c r="QOZ473" s="17"/>
      <c r="QPA473" s="17"/>
      <c r="QPB473" s="17"/>
      <c r="QPC473" s="17"/>
      <c r="QPD473" s="17"/>
      <c r="QPE473" s="17"/>
      <c r="QPF473" s="17"/>
      <c r="QPG473" s="17"/>
      <c r="QPH473" s="17"/>
      <c r="QPI473" s="17"/>
      <c r="QPJ473" s="17"/>
      <c r="QPK473" s="17"/>
      <c r="QPL473" s="17"/>
      <c r="QPM473" s="17"/>
      <c r="QPN473" s="17"/>
      <c r="QPO473" s="17"/>
      <c r="QPP473" s="17"/>
      <c r="QPQ473" s="17"/>
      <c r="QPR473" s="17"/>
      <c r="QPS473" s="17"/>
      <c r="QPT473" s="17"/>
      <c r="QPU473" s="17"/>
      <c r="QPV473" s="17"/>
      <c r="QPW473" s="17"/>
      <c r="QPX473" s="17"/>
      <c r="QPY473" s="17"/>
      <c r="QPZ473" s="17"/>
      <c r="QQA473" s="17"/>
      <c r="QQB473" s="17"/>
      <c r="QQC473" s="17"/>
      <c r="QQD473" s="17"/>
      <c r="QQE473" s="17"/>
      <c r="QQF473" s="17"/>
      <c r="QQG473" s="17"/>
      <c r="QQH473" s="17"/>
      <c r="QQI473" s="17"/>
      <c r="QQJ473" s="17"/>
      <c r="QQK473" s="17"/>
      <c r="QQL473" s="17"/>
      <c r="QQM473" s="17"/>
      <c r="QQN473" s="17"/>
      <c r="QQO473" s="17"/>
      <c r="QQP473" s="17"/>
      <c r="QQQ473" s="17"/>
      <c r="QQR473" s="17"/>
      <c r="QQS473" s="17"/>
      <c r="QQT473" s="17"/>
      <c r="QQU473" s="17"/>
      <c r="QQV473" s="17"/>
      <c r="QQW473" s="17"/>
      <c r="QQX473" s="17"/>
      <c r="QQY473" s="17"/>
      <c r="QQZ473" s="17"/>
      <c r="QRA473" s="17"/>
      <c r="QRB473" s="17"/>
      <c r="QRC473" s="17"/>
      <c r="QRD473" s="17"/>
      <c r="QRE473" s="17"/>
      <c r="QRF473" s="17"/>
      <c r="QRG473" s="17"/>
      <c r="QRH473" s="17"/>
      <c r="QRI473" s="17"/>
      <c r="QRJ473" s="17"/>
      <c r="QRK473" s="17"/>
      <c r="QRL473" s="17"/>
      <c r="QRM473" s="17"/>
      <c r="QRN473" s="17"/>
      <c r="QRO473" s="17"/>
      <c r="QRP473" s="17"/>
      <c r="QRQ473" s="17"/>
      <c r="QRR473" s="17"/>
      <c r="QRS473" s="17"/>
      <c r="QRT473" s="17"/>
      <c r="QRU473" s="17"/>
      <c r="QRV473" s="17"/>
      <c r="QRW473" s="17"/>
      <c r="QRX473" s="17"/>
      <c r="QRY473" s="17"/>
      <c r="QRZ473" s="17"/>
      <c r="QSA473" s="17"/>
      <c r="QSB473" s="17"/>
      <c r="QSC473" s="17"/>
      <c r="QSD473" s="17"/>
      <c r="QSE473" s="17"/>
      <c r="QSF473" s="17"/>
      <c r="QSG473" s="17"/>
      <c r="QSH473" s="17"/>
      <c r="QSI473" s="17"/>
      <c r="QSJ473" s="17"/>
      <c r="QSK473" s="17"/>
      <c r="QSL473" s="17"/>
      <c r="QSM473" s="17"/>
      <c r="QSN473" s="17"/>
      <c r="QSO473" s="17"/>
      <c r="QSP473" s="17"/>
      <c r="QSQ473" s="17"/>
      <c r="QSR473" s="17"/>
      <c r="QSS473" s="17"/>
      <c r="QST473" s="17"/>
      <c r="QSU473" s="17"/>
      <c r="QSV473" s="17"/>
      <c r="QSW473" s="17"/>
      <c r="QSX473" s="17"/>
      <c r="QSY473" s="17"/>
      <c r="QSZ473" s="17"/>
      <c r="QTA473" s="17"/>
      <c r="QTB473" s="17"/>
      <c r="QTC473" s="17"/>
      <c r="QTD473" s="17"/>
      <c r="QTE473" s="17"/>
      <c r="QTF473" s="17"/>
      <c r="QTG473" s="17"/>
      <c r="QTH473" s="17"/>
      <c r="QTI473" s="17"/>
      <c r="QTJ473" s="17"/>
      <c r="QTK473" s="17"/>
      <c r="QTL473" s="17"/>
      <c r="QTM473" s="17"/>
      <c r="QTN473" s="17"/>
      <c r="QTO473" s="17"/>
      <c r="QTP473" s="17"/>
      <c r="QTQ473" s="17"/>
      <c r="QTR473" s="17"/>
      <c r="QTS473" s="17"/>
      <c r="QTT473" s="17"/>
      <c r="QTU473" s="17"/>
      <c r="QTV473" s="17"/>
      <c r="QTW473" s="17"/>
      <c r="QTX473" s="17"/>
      <c r="QTY473" s="17"/>
      <c r="QTZ473" s="17"/>
      <c r="QUA473" s="17"/>
      <c r="QUB473" s="17"/>
      <c r="QUC473" s="17"/>
      <c r="QUD473" s="17"/>
      <c r="QUE473" s="17"/>
      <c r="QUF473" s="17"/>
      <c r="QUG473" s="17"/>
      <c r="QUH473" s="17"/>
      <c r="QUI473" s="17"/>
      <c r="QUJ473" s="17"/>
      <c r="QUK473" s="17"/>
      <c r="QUL473" s="17"/>
      <c r="QUM473" s="17"/>
      <c r="QUN473" s="17"/>
      <c r="QUO473" s="17"/>
      <c r="QUP473" s="17"/>
      <c r="QUQ473" s="17"/>
      <c r="QUR473" s="17"/>
      <c r="QUS473" s="17"/>
      <c r="QUT473" s="17"/>
      <c r="QUU473" s="17"/>
      <c r="QUV473" s="17"/>
      <c r="QUW473" s="17"/>
      <c r="QUX473" s="17"/>
      <c r="QUY473" s="17"/>
      <c r="QUZ473" s="17"/>
      <c r="QVA473" s="17"/>
      <c r="QVB473" s="17"/>
      <c r="QVC473" s="17"/>
      <c r="QVD473" s="17"/>
      <c r="QVE473" s="17"/>
      <c r="QVF473" s="17"/>
      <c r="QVG473" s="17"/>
      <c r="QVH473" s="17"/>
      <c r="QVI473" s="17"/>
      <c r="QVJ473" s="17"/>
      <c r="QVK473" s="17"/>
      <c r="QVL473" s="17"/>
      <c r="QVM473" s="17"/>
      <c r="QVN473" s="17"/>
      <c r="QVO473" s="17"/>
      <c r="QVP473" s="17"/>
      <c r="QVQ473" s="17"/>
      <c r="QVR473" s="17"/>
      <c r="QVS473" s="17"/>
      <c r="QVT473" s="17"/>
      <c r="QVU473" s="17"/>
      <c r="QVV473" s="17"/>
      <c r="QVW473" s="17"/>
      <c r="QVX473" s="17"/>
      <c r="QVY473" s="17"/>
      <c r="QVZ473" s="17"/>
      <c r="QWA473" s="17"/>
      <c r="QWB473" s="17"/>
      <c r="QWC473" s="17"/>
      <c r="QWD473" s="17"/>
      <c r="QWE473" s="17"/>
      <c r="QWF473" s="17"/>
      <c r="QWG473" s="17"/>
      <c r="QWH473" s="17"/>
      <c r="QWI473" s="17"/>
      <c r="QWJ473" s="17"/>
      <c r="QWK473" s="17"/>
      <c r="QWL473" s="17"/>
      <c r="QWM473" s="17"/>
      <c r="QWN473" s="17"/>
      <c r="QWO473" s="17"/>
      <c r="QWP473" s="17"/>
      <c r="QWQ473" s="17"/>
      <c r="QWR473" s="17"/>
      <c r="QWS473" s="17"/>
      <c r="QWT473" s="17"/>
      <c r="QWU473" s="17"/>
      <c r="QWV473" s="17"/>
      <c r="QWW473" s="17"/>
      <c r="QWX473" s="17"/>
      <c r="QWY473" s="17"/>
      <c r="QWZ473" s="17"/>
      <c r="QXA473" s="17"/>
      <c r="QXB473" s="17"/>
      <c r="QXC473" s="17"/>
      <c r="QXD473" s="17"/>
      <c r="QXE473" s="17"/>
      <c r="QXF473" s="17"/>
      <c r="QXG473" s="17"/>
      <c r="QXH473" s="17"/>
      <c r="QXI473" s="17"/>
      <c r="QXJ473" s="17"/>
      <c r="QXK473" s="17"/>
      <c r="QXL473" s="17"/>
      <c r="QXM473" s="17"/>
      <c r="QXN473" s="17"/>
      <c r="QXO473" s="17"/>
      <c r="QXP473" s="17"/>
      <c r="QXQ473" s="17"/>
      <c r="QXR473" s="17"/>
      <c r="QXS473" s="17"/>
      <c r="QXT473" s="17"/>
      <c r="QXU473" s="17"/>
      <c r="QXV473" s="17"/>
      <c r="QXW473" s="17"/>
      <c r="QXX473" s="17"/>
      <c r="QXY473" s="17"/>
      <c r="QXZ473" s="17"/>
      <c r="QYA473" s="17"/>
      <c r="QYB473" s="17"/>
      <c r="QYC473" s="17"/>
      <c r="QYD473" s="17"/>
      <c r="QYE473" s="17"/>
      <c r="QYF473" s="17"/>
      <c r="QYG473" s="17"/>
      <c r="QYH473" s="17"/>
      <c r="QYI473" s="17"/>
      <c r="QYJ473" s="17"/>
      <c r="QYK473" s="17"/>
      <c r="QYL473" s="17"/>
      <c r="QYM473" s="17"/>
      <c r="QYN473" s="17"/>
      <c r="QYO473" s="17"/>
      <c r="QYP473" s="17"/>
      <c r="QYQ473" s="17"/>
      <c r="QYR473" s="17"/>
      <c r="QYS473" s="17"/>
      <c r="QYT473" s="17"/>
      <c r="QYU473" s="17"/>
      <c r="QYV473" s="17"/>
      <c r="QYW473" s="17"/>
      <c r="QYX473" s="17"/>
      <c r="QYY473" s="17"/>
      <c r="QYZ473" s="17"/>
      <c r="QZA473" s="17"/>
      <c r="QZB473" s="17"/>
      <c r="QZC473" s="17"/>
      <c r="QZD473" s="17"/>
      <c r="QZE473" s="17"/>
      <c r="QZF473" s="17"/>
      <c r="QZG473" s="17"/>
      <c r="QZH473" s="17"/>
      <c r="QZI473" s="17"/>
      <c r="QZJ473" s="17"/>
      <c r="QZK473" s="17"/>
      <c r="QZL473" s="17"/>
      <c r="QZM473" s="17"/>
      <c r="QZN473" s="17"/>
      <c r="QZO473" s="17"/>
      <c r="QZP473" s="17"/>
      <c r="QZQ473" s="17"/>
      <c r="QZR473" s="17"/>
      <c r="QZS473" s="17"/>
      <c r="QZT473" s="17"/>
      <c r="QZU473" s="17"/>
      <c r="QZV473" s="17"/>
      <c r="QZW473" s="17"/>
      <c r="QZX473" s="17"/>
      <c r="QZY473" s="17"/>
      <c r="QZZ473" s="17"/>
      <c r="RAA473" s="17"/>
      <c r="RAB473" s="17"/>
      <c r="RAC473" s="17"/>
      <c r="RAD473" s="17"/>
      <c r="RAE473" s="17"/>
      <c r="RAF473" s="17"/>
      <c r="RAG473" s="17"/>
      <c r="RAH473" s="17"/>
      <c r="RAI473" s="17"/>
      <c r="RAJ473" s="17"/>
      <c r="RAK473" s="17"/>
      <c r="RAL473" s="17"/>
      <c r="RAM473" s="17"/>
      <c r="RAN473" s="17"/>
      <c r="RAO473" s="17"/>
      <c r="RAP473" s="17"/>
      <c r="RAQ473" s="17"/>
      <c r="RAR473" s="17"/>
      <c r="RAS473" s="17"/>
      <c r="RAT473" s="17"/>
      <c r="RAU473" s="17"/>
      <c r="RAV473" s="17"/>
      <c r="RAW473" s="17"/>
      <c r="RAX473" s="17"/>
      <c r="RAY473" s="17"/>
      <c r="RAZ473" s="17"/>
      <c r="RBA473" s="17"/>
      <c r="RBB473" s="17"/>
      <c r="RBC473" s="17"/>
      <c r="RBD473" s="17"/>
      <c r="RBE473" s="17"/>
      <c r="RBF473" s="17"/>
      <c r="RBG473" s="17"/>
      <c r="RBH473" s="17"/>
      <c r="RBI473" s="17"/>
      <c r="RBJ473" s="17"/>
      <c r="RBK473" s="17"/>
      <c r="RBL473" s="17"/>
      <c r="RBM473" s="17"/>
      <c r="RBN473" s="17"/>
      <c r="RBO473" s="17"/>
      <c r="RBP473" s="17"/>
      <c r="RBQ473" s="17"/>
      <c r="RBR473" s="17"/>
      <c r="RBS473" s="17"/>
      <c r="RBT473" s="17"/>
      <c r="RBU473" s="17"/>
      <c r="RBV473" s="17"/>
      <c r="RBW473" s="17"/>
      <c r="RBX473" s="17"/>
      <c r="RBY473" s="17"/>
      <c r="RBZ473" s="17"/>
      <c r="RCA473" s="17"/>
      <c r="RCB473" s="17"/>
      <c r="RCC473" s="17"/>
      <c r="RCD473" s="17"/>
      <c r="RCE473" s="17"/>
      <c r="RCF473" s="17"/>
      <c r="RCG473" s="17"/>
      <c r="RCH473" s="17"/>
      <c r="RCI473" s="17"/>
      <c r="RCJ473" s="17"/>
      <c r="RCK473" s="17"/>
      <c r="RCL473" s="17"/>
      <c r="RCM473" s="17"/>
      <c r="RCN473" s="17"/>
      <c r="RCO473" s="17"/>
      <c r="RCP473" s="17"/>
      <c r="RCQ473" s="17"/>
      <c r="RCR473" s="17"/>
      <c r="RCS473" s="17"/>
      <c r="RCT473" s="17"/>
      <c r="RCU473" s="17"/>
      <c r="RCV473" s="17"/>
      <c r="RCW473" s="17"/>
      <c r="RCX473" s="17"/>
      <c r="RCY473" s="17"/>
      <c r="RCZ473" s="17"/>
      <c r="RDA473" s="17"/>
      <c r="RDB473" s="17"/>
      <c r="RDC473" s="17"/>
      <c r="RDD473" s="17"/>
      <c r="RDE473" s="17"/>
      <c r="RDF473" s="17"/>
      <c r="RDG473" s="17"/>
      <c r="RDH473" s="17"/>
      <c r="RDI473" s="17"/>
      <c r="RDJ473" s="17"/>
      <c r="RDK473" s="17"/>
      <c r="RDL473" s="17"/>
      <c r="RDM473" s="17"/>
      <c r="RDN473" s="17"/>
      <c r="RDO473" s="17"/>
      <c r="RDP473" s="17"/>
      <c r="RDQ473" s="17"/>
      <c r="RDR473" s="17"/>
      <c r="RDS473" s="17"/>
      <c r="RDT473" s="17"/>
      <c r="RDU473" s="17"/>
      <c r="RDV473" s="17"/>
      <c r="RDW473" s="17"/>
      <c r="RDX473" s="17"/>
      <c r="RDY473" s="17"/>
      <c r="RDZ473" s="17"/>
      <c r="REA473" s="17"/>
      <c r="REB473" s="17"/>
      <c r="REC473" s="17"/>
      <c r="RED473" s="17"/>
      <c r="REE473" s="17"/>
      <c r="REF473" s="17"/>
      <c r="REG473" s="17"/>
      <c r="REH473" s="17"/>
      <c r="REI473" s="17"/>
      <c r="REJ473" s="17"/>
      <c r="REK473" s="17"/>
      <c r="REL473" s="17"/>
      <c r="REM473" s="17"/>
      <c r="REN473" s="17"/>
      <c r="REO473" s="17"/>
      <c r="REP473" s="17"/>
      <c r="REQ473" s="17"/>
      <c r="RER473" s="17"/>
      <c r="RES473" s="17"/>
      <c r="RET473" s="17"/>
      <c r="REU473" s="17"/>
      <c r="REV473" s="17"/>
      <c r="REW473" s="17"/>
      <c r="REX473" s="17"/>
      <c r="REY473" s="17"/>
      <c r="REZ473" s="17"/>
      <c r="RFA473" s="17"/>
      <c r="RFB473" s="17"/>
      <c r="RFC473" s="17"/>
      <c r="RFD473" s="17"/>
      <c r="RFE473" s="17"/>
      <c r="RFF473" s="17"/>
      <c r="RFG473" s="17"/>
      <c r="RFH473" s="17"/>
      <c r="RFI473" s="17"/>
      <c r="RFJ473" s="17"/>
      <c r="RFK473" s="17"/>
      <c r="RFL473" s="17"/>
      <c r="RFM473" s="17"/>
      <c r="RFN473" s="17"/>
      <c r="RFO473" s="17"/>
      <c r="RFP473" s="17"/>
      <c r="RFQ473" s="17"/>
      <c r="RFR473" s="17"/>
      <c r="RFS473" s="17"/>
      <c r="RFT473" s="17"/>
      <c r="RFU473" s="17"/>
      <c r="RFV473" s="17"/>
      <c r="RFW473" s="17"/>
      <c r="RFX473" s="17"/>
      <c r="RFY473" s="17"/>
      <c r="RFZ473" s="17"/>
      <c r="RGA473" s="17"/>
      <c r="RGB473" s="17"/>
      <c r="RGC473" s="17"/>
      <c r="RGD473" s="17"/>
      <c r="RGE473" s="17"/>
      <c r="RGF473" s="17"/>
      <c r="RGG473" s="17"/>
      <c r="RGH473" s="17"/>
      <c r="RGI473" s="17"/>
      <c r="RGJ473" s="17"/>
      <c r="RGK473" s="17"/>
      <c r="RGL473" s="17"/>
      <c r="RGM473" s="17"/>
      <c r="RGN473" s="17"/>
      <c r="RGO473" s="17"/>
      <c r="RGP473" s="17"/>
      <c r="RGQ473" s="17"/>
      <c r="RGR473" s="17"/>
      <c r="RGS473" s="17"/>
      <c r="RGT473" s="17"/>
      <c r="RGU473" s="17"/>
      <c r="RGV473" s="17"/>
      <c r="RGW473" s="17"/>
      <c r="RGX473" s="17"/>
      <c r="RGY473" s="17"/>
      <c r="RGZ473" s="17"/>
      <c r="RHA473" s="17"/>
      <c r="RHB473" s="17"/>
      <c r="RHC473" s="17"/>
      <c r="RHD473" s="17"/>
      <c r="RHE473" s="17"/>
      <c r="RHF473" s="17"/>
      <c r="RHG473" s="17"/>
      <c r="RHH473" s="17"/>
      <c r="RHI473" s="17"/>
      <c r="RHJ473" s="17"/>
      <c r="RHK473" s="17"/>
      <c r="RHL473" s="17"/>
      <c r="RHM473" s="17"/>
      <c r="RHN473" s="17"/>
      <c r="RHO473" s="17"/>
      <c r="RHP473" s="17"/>
      <c r="RHQ473" s="17"/>
      <c r="RHR473" s="17"/>
      <c r="RHS473" s="17"/>
      <c r="RHT473" s="17"/>
      <c r="RHU473" s="17"/>
      <c r="RHV473" s="17"/>
      <c r="RHW473" s="17"/>
      <c r="RHX473" s="17"/>
      <c r="RHY473" s="17"/>
      <c r="RHZ473" s="17"/>
      <c r="RIA473" s="17"/>
      <c r="RIB473" s="17"/>
      <c r="RIC473" s="17"/>
      <c r="RID473" s="17"/>
      <c r="RIE473" s="17"/>
      <c r="RIF473" s="17"/>
      <c r="RIG473" s="17"/>
      <c r="RIH473" s="17"/>
      <c r="RII473" s="17"/>
      <c r="RIJ473" s="17"/>
      <c r="RIK473" s="17"/>
      <c r="RIL473" s="17"/>
      <c r="RIM473" s="17"/>
      <c r="RIN473" s="17"/>
      <c r="RIO473" s="17"/>
      <c r="RIP473" s="17"/>
      <c r="RIQ473" s="17"/>
      <c r="RIR473" s="17"/>
      <c r="RIS473" s="17"/>
      <c r="RIT473" s="17"/>
      <c r="RIU473" s="17"/>
      <c r="RIV473" s="17"/>
      <c r="RIW473" s="17"/>
      <c r="RIX473" s="17"/>
      <c r="RIY473" s="17"/>
      <c r="RIZ473" s="17"/>
      <c r="RJA473" s="17"/>
      <c r="RJB473" s="17"/>
      <c r="RJC473" s="17"/>
      <c r="RJD473" s="17"/>
      <c r="RJE473" s="17"/>
      <c r="RJF473" s="17"/>
      <c r="RJG473" s="17"/>
      <c r="RJH473" s="17"/>
      <c r="RJI473" s="17"/>
      <c r="RJJ473" s="17"/>
      <c r="RJK473" s="17"/>
      <c r="RJL473" s="17"/>
      <c r="RJM473" s="17"/>
      <c r="RJN473" s="17"/>
      <c r="RJO473" s="17"/>
      <c r="RJP473" s="17"/>
      <c r="RJQ473" s="17"/>
      <c r="RJR473" s="17"/>
      <c r="RJS473" s="17"/>
      <c r="RJT473" s="17"/>
      <c r="RJU473" s="17"/>
      <c r="RJV473" s="17"/>
      <c r="RJW473" s="17"/>
      <c r="RJX473" s="17"/>
      <c r="RJY473" s="17"/>
      <c r="RJZ473" s="17"/>
      <c r="RKA473" s="17"/>
      <c r="RKB473" s="17"/>
      <c r="RKC473" s="17"/>
      <c r="RKD473" s="17"/>
      <c r="RKE473" s="17"/>
      <c r="RKF473" s="17"/>
      <c r="RKG473" s="17"/>
      <c r="RKH473" s="17"/>
      <c r="RKI473" s="17"/>
      <c r="RKJ473" s="17"/>
      <c r="RKK473" s="17"/>
      <c r="RKL473" s="17"/>
      <c r="RKM473" s="17"/>
      <c r="RKN473" s="17"/>
      <c r="RKO473" s="17"/>
      <c r="RKP473" s="17"/>
      <c r="RKQ473" s="17"/>
      <c r="RKR473" s="17"/>
      <c r="RKS473" s="17"/>
      <c r="RKT473" s="17"/>
      <c r="RKU473" s="17"/>
      <c r="RKV473" s="17"/>
      <c r="RKW473" s="17"/>
      <c r="RKX473" s="17"/>
      <c r="RKY473" s="17"/>
      <c r="RKZ473" s="17"/>
      <c r="RLA473" s="17"/>
      <c r="RLB473" s="17"/>
      <c r="RLC473" s="17"/>
      <c r="RLD473" s="17"/>
      <c r="RLE473" s="17"/>
      <c r="RLF473" s="17"/>
      <c r="RLG473" s="17"/>
      <c r="RLH473" s="17"/>
      <c r="RLI473" s="17"/>
      <c r="RLJ473" s="17"/>
      <c r="RLK473" s="17"/>
      <c r="RLL473" s="17"/>
      <c r="RLM473" s="17"/>
      <c r="RLN473" s="17"/>
      <c r="RLO473" s="17"/>
      <c r="RLP473" s="17"/>
      <c r="RLQ473" s="17"/>
      <c r="RLR473" s="17"/>
      <c r="RLS473" s="17"/>
      <c r="RLT473" s="17"/>
      <c r="RLU473" s="17"/>
      <c r="RLV473" s="17"/>
      <c r="RLW473" s="17"/>
      <c r="RLX473" s="17"/>
      <c r="RLY473" s="17"/>
      <c r="RLZ473" s="17"/>
      <c r="RMA473" s="17"/>
      <c r="RMB473" s="17"/>
      <c r="RMC473" s="17"/>
      <c r="RMD473" s="17"/>
      <c r="RME473" s="17"/>
      <c r="RMF473" s="17"/>
      <c r="RMG473" s="17"/>
      <c r="RMH473" s="17"/>
      <c r="RMI473" s="17"/>
      <c r="RMJ473" s="17"/>
      <c r="RMK473" s="17"/>
      <c r="RML473" s="17"/>
      <c r="RMM473" s="17"/>
      <c r="RMN473" s="17"/>
      <c r="RMO473" s="17"/>
      <c r="RMP473" s="17"/>
      <c r="RMQ473" s="17"/>
      <c r="RMR473" s="17"/>
      <c r="RMS473" s="17"/>
      <c r="RMT473" s="17"/>
      <c r="RMU473" s="17"/>
      <c r="RMV473" s="17"/>
      <c r="RMW473" s="17"/>
      <c r="RMX473" s="17"/>
      <c r="RMY473" s="17"/>
      <c r="RMZ473" s="17"/>
      <c r="RNA473" s="17"/>
      <c r="RNB473" s="17"/>
      <c r="RNC473" s="17"/>
      <c r="RND473" s="17"/>
      <c r="RNE473" s="17"/>
      <c r="RNF473" s="17"/>
      <c r="RNG473" s="17"/>
      <c r="RNH473" s="17"/>
      <c r="RNI473" s="17"/>
      <c r="RNJ473" s="17"/>
      <c r="RNK473" s="17"/>
      <c r="RNL473" s="17"/>
      <c r="RNM473" s="17"/>
      <c r="RNN473" s="17"/>
      <c r="RNO473" s="17"/>
      <c r="RNP473" s="17"/>
      <c r="RNQ473" s="17"/>
      <c r="RNR473" s="17"/>
      <c r="RNS473" s="17"/>
      <c r="RNT473" s="17"/>
      <c r="RNU473" s="17"/>
      <c r="RNV473" s="17"/>
      <c r="RNW473" s="17"/>
      <c r="RNX473" s="17"/>
      <c r="RNY473" s="17"/>
      <c r="RNZ473" s="17"/>
      <c r="ROA473" s="17"/>
      <c r="ROB473" s="17"/>
      <c r="ROC473" s="17"/>
      <c r="ROD473" s="17"/>
      <c r="ROE473" s="17"/>
      <c r="ROF473" s="17"/>
      <c r="ROG473" s="17"/>
      <c r="ROH473" s="17"/>
      <c r="ROI473" s="17"/>
      <c r="ROJ473" s="17"/>
      <c r="ROK473" s="17"/>
      <c r="ROL473" s="17"/>
      <c r="ROM473" s="17"/>
      <c r="RON473" s="17"/>
      <c r="ROO473" s="17"/>
      <c r="ROP473" s="17"/>
      <c r="ROQ473" s="17"/>
      <c r="ROR473" s="17"/>
      <c r="ROS473" s="17"/>
      <c r="ROT473" s="17"/>
      <c r="ROU473" s="17"/>
      <c r="ROV473" s="17"/>
      <c r="ROW473" s="17"/>
      <c r="ROX473" s="17"/>
      <c r="ROY473" s="17"/>
      <c r="ROZ473" s="17"/>
      <c r="RPA473" s="17"/>
      <c r="RPB473" s="17"/>
      <c r="RPC473" s="17"/>
      <c r="RPD473" s="17"/>
      <c r="RPE473" s="17"/>
      <c r="RPF473" s="17"/>
      <c r="RPG473" s="17"/>
      <c r="RPH473" s="17"/>
      <c r="RPI473" s="17"/>
      <c r="RPJ473" s="17"/>
      <c r="RPK473" s="17"/>
      <c r="RPL473" s="17"/>
      <c r="RPM473" s="17"/>
      <c r="RPN473" s="17"/>
      <c r="RPO473" s="17"/>
      <c r="RPP473" s="17"/>
      <c r="RPQ473" s="17"/>
      <c r="RPR473" s="17"/>
      <c r="RPS473" s="17"/>
      <c r="RPT473" s="17"/>
      <c r="RPU473" s="17"/>
      <c r="RPV473" s="17"/>
      <c r="RPW473" s="17"/>
      <c r="RPX473" s="17"/>
      <c r="RPY473" s="17"/>
      <c r="RPZ473" s="17"/>
      <c r="RQA473" s="17"/>
      <c r="RQB473" s="17"/>
      <c r="RQC473" s="17"/>
      <c r="RQD473" s="17"/>
      <c r="RQE473" s="17"/>
      <c r="RQF473" s="17"/>
      <c r="RQG473" s="17"/>
      <c r="RQH473" s="17"/>
      <c r="RQI473" s="17"/>
      <c r="RQJ473" s="17"/>
      <c r="RQK473" s="17"/>
      <c r="RQL473" s="17"/>
      <c r="RQM473" s="17"/>
      <c r="RQN473" s="17"/>
      <c r="RQO473" s="17"/>
      <c r="RQP473" s="17"/>
      <c r="RQQ473" s="17"/>
      <c r="RQR473" s="17"/>
      <c r="RQS473" s="17"/>
      <c r="RQT473" s="17"/>
      <c r="RQU473" s="17"/>
      <c r="RQV473" s="17"/>
      <c r="RQW473" s="17"/>
      <c r="RQX473" s="17"/>
      <c r="RQY473" s="17"/>
      <c r="RQZ473" s="17"/>
      <c r="RRA473" s="17"/>
      <c r="RRB473" s="17"/>
      <c r="RRC473" s="17"/>
      <c r="RRD473" s="17"/>
      <c r="RRE473" s="17"/>
      <c r="RRF473" s="17"/>
      <c r="RRG473" s="17"/>
      <c r="RRH473" s="17"/>
      <c r="RRI473" s="17"/>
      <c r="RRJ473" s="17"/>
      <c r="RRK473" s="17"/>
      <c r="RRL473" s="17"/>
      <c r="RRM473" s="17"/>
      <c r="RRN473" s="17"/>
      <c r="RRO473" s="17"/>
      <c r="RRP473" s="17"/>
      <c r="RRQ473" s="17"/>
      <c r="RRR473" s="17"/>
      <c r="RRS473" s="17"/>
      <c r="RRT473" s="17"/>
      <c r="RRU473" s="17"/>
      <c r="RRV473" s="17"/>
      <c r="RRW473" s="17"/>
      <c r="RRX473" s="17"/>
      <c r="RRY473" s="17"/>
      <c r="RRZ473" s="17"/>
      <c r="RSA473" s="17"/>
      <c r="RSB473" s="17"/>
      <c r="RSC473" s="17"/>
      <c r="RSD473" s="17"/>
      <c r="RSE473" s="17"/>
      <c r="RSF473" s="17"/>
      <c r="RSG473" s="17"/>
      <c r="RSH473" s="17"/>
      <c r="RSI473" s="17"/>
      <c r="RSJ473" s="17"/>
      <c r="RSK473" s="17"/>
      <c r="RSL473" s="17"/>
      <c r="RSM473" s="17"/>
      <c r="RSN473" s="17"/>
      <c r="RSO473" s="17"/>
      <c r="RSP473" s="17"/>
      <c r="RSQ473" s="17"/>
      <c r="RSR473" s="17"/>
      <c r="RSS473" s="17"/>
      <c r="RST473" s="17"/>
      <c r="RSU473" s="17"/>
      <c r="RSV473" s="17"/>
      <c r="RSW473" s="17"/>
      <c r="RSX473" s="17"/>
      <c r="RSY473" s="17"/>
      <c r="RSZ473" s="17"/>
      <c r="RTA473" s="17"/>
      <c r="RTB473" s="17"/>
      <c r="RTC473" s="17"/>
      <c r="RTD473" s="17"/>
      <c r="RTE473" s="17"/>
      <c r="RTF473" s="17"/>
      <c r="RTG473" s="17"/>
      <c r="RTH473" s="17"/>
      <c r="RTI473" s="17"/>
      <c r="RTJ473" s="17"/>
      <c r="RTK473" s="17"/>
      <c r="RTL473" s="17"/>
      <c r="RTM473" s="17"/>
      <c r="RTN473" s="17"/>
      <c r="RTO473" s="17"/>
      <c r="RTP473" s="17"/>
      <c r="RTQ473" s="17"/>
      <c r="RTR473" s="17"/>
      <c r="RTS473" s="17"/>
      <c r="RTT473" s="17"/>
      <c r="RTU473" s="17"/>
      <c r="RTV473" s="17"/>
      <c r="RTW473" s="17"/>
      <c r="RTX473" s="17"/>
      <c r="RTY473" s="17"/>
      <c r="RTZ473" s="17"/>
      <c r="RUA473" s="17"/>
      <c r="RUB473" s="17"/>
      <c r="RUC473" s="17"/>
      <c r="RUD473" s="17"/>
      <c r="RUE473" s="17"/>
      <c r="RUF473" s="17"/>
      <c r="RUG473" s="17"/>
      <c r="RUH473" s="17"/>
      <c r="RUI473" s="17"/>
      <c r="RUJ473" s="17"/>
      <c r="RUK473" s="17"/>
      <c r="RUL473" s="17"/>
      <c r="RUM473" s="17"/>
      <c r="RUN473" s="17"/>
      <c r="RUO473" s="17"/>
      <c r="RUP473" s="17"/>
      <c r="RUQ473" s="17"/>
      <c r="RUR473" s="17"/>
      <c r="RUS473" s="17"/>
      <c r="RUT473" s="17"/>
      <c r="RUU473" s="17"/>
      <c r="RUV473" s="17"/>
      <c r="RUW473" s="17"/>
      <c r="RUX473" s="17"/>
      <c r="RUY473" s="17"/>
      <c r="RUZ473" s="17"/>
      <c r="RVA473" s="17"/>
      <c r="RVB473" s="17"/>
      <c r="RVC473" s="17"/>
      <c r="RVD473" s="17"/>
      <c r="RVE473" s="17"/>
      <c r="RVF473" s="17"/>
      <c r="RVG473" s="17"/>
      <c r="RVH473" s="17"/>
      <c r="RVI473" s="17"/>
      <c r="RVJ473" s="17"/>
      <c r="RVK473" s="17"/>
      <c r="RVL473" s="17"/>
      <c r="RVM473" s="17"/>
      <c r="RVN473" s="17"/>
      <c r="RVO473" s="17"/>
      <c r="RVP473" s="17"/>
      <c r="RVQ473" s="17"/>
      <c r="RVR473" s="17"/>
      <c r="RVS473" s="17"/>
      <c r="RVT473" s="17"/>
      <c r="RVU473" s="17"/>
      <c r="RVV473" s="17"/>
      <c r="RVW473" s="17"/>
      <c r="RVX473" s="17"/>
      <c r="RVY473" s="17"/>
      <c r="RVZ473" s="17"/>
      <c r="RWA473" s="17"/>
      <c r="RWB473" s="17"/>
      <c r="RWC473" s="17"/>
      <c r="RWD473" s="17"/>
      <c r="RWE473" s="17"/>
      <c r="RWF473" s="17"/>
      <c r="RWG473" s="17"/>
      <c r="RWH473" s="17"/>
      <c r="RWI473" s="17"/>
      <c r="RWJ473" s="17"/>
      <c r="RWK473" s="17"/>
      <c r="RWL473" s="17"/>
      <c r="RWM473" s="17"/>
      <c r="RWN473" s="17"/>
      <c r="RWO473" s="17"/>
      <c r="RWP473" s="17"/>
      <c r="RWQ473" s="17"/>
      <c r="RWR473" s="17"/>
      <c r="RWS473" s="17"/>
      <c r="RWT473" s="17"/>
      <c r="RWU473" s="17"/>
      <c r="RWV473" s="17"/>
      <c r="RWW473" s="17"/>
      <c r="RWX473" s="17"/>
      <c r="RWY473" s="17"/>
      <c r="RWZ473" s="17"/>
      <c r="RXA473" s="17"/>
      <c r="RXB473" s="17"/>
      <c r="RXC473" s="17"/>
      <c r="RXD473" s="17"/>
      <c r="RXE473" s="17"/>
      <c r="RXF473" s="17"/>
      <c r="RXG473" s="17"/>
      <c r="RXH473" s="17"/>
      <c r="RXI473" s="17"/>
      <c r="RXJ473" s="17"/>
      <c r="RXK473" s="17"/>
      <c r="RXL473" s="17"/>
      <c r="RXM473" s="17"/>
      <c r="RXN473" s="17"/>
      <c r="RXO473" s="17"/>
      <c r="RXP473" s="17"/>
      <c r="RXQ473" s="17"/>
      <c r="RXR473" s="17"/>
      <c r="RXS473" s="17"/>
      <c r="RXT473" s="17"/>
      <c r="RXU473" s="17"/>
      <c r="RXV473" s="17"/>
      <c r="RXW473" s="17"/>
      <c r="RXX473" s="17"/>
      <c r="RXY473" s="17"/>
      <c r="RXZ473" s="17"/>
      <c r="RYA473" s="17"/>
      <c r="RYB473" s="17"/>
      <c r="RYC473" s="17"/>
      <c r="RYD473" s="17"/>
      <c r="RYE473" s="17"/>
      <c r="RYF473" s="17"/>
      <c r="RYG473" s="17"/>
      <c r="RYH473" s="17"/>
      <c r="RYI473" s="17"/>
      <c r="RYJ473" s="17"/>
      <c r="RYK473" s="17"/>
      <c r="RYL473" s="17"/>
      <c r="RYM473" s="17"/>
      <c r="RYN473" s="17"/>
      <c r="RYO473" s="17"/>
      <c r="RYP473" s="17"/>
      <c r="RYQ473" s="17"/>
      <c r="RYR473" s="17"/>
      <c r="RYS473" s="17"/>
      <c r="RYT473" s="17"/>
      <c r="RYU473" s="17"/>
      <c r="RYV473" s="17"/>
      <c r="RYW473" s="17"/>
      <c r="RYX473" s="17"/>
      <c r="RYY473" s="17"/>
      <c r="RYZ473" s="17"/>
      <c r="RZA473" s="17"/>
      <c r="RZB473" s="17"/>
      <c r="RZC473" s="17"/>
      <c r="RZD473" s="17"/>
      <c r="RZE473" s="17"/>
      <c r="RZF473" s="17"/>
      <c r="RZG473" s="17"/>
      <c r="RZH473" s="17"/>
      <c r="RZI473" s="17"/>
      <c r="RZJ473" s="17"/>
      <c r="RZK473" s="17"/>
      <c r="RZL473" s="17"/>
      <c r="RZM473" s="17"/>
      <c r="RZN473" s="17"/>
      <c r="RZO473" s="17"/>
      <c r="RZP473" s="17"/>
      <c r="RZQ473" s="17"/>
      <c r="RZR473" s="17"/>
      <c r="RZS473" s="17"/>
      <c r="RZT473" s="17"/>
      <c r="RZU473" s="17"/>
      <c r="RZV473" s="17"/>
      <c r="RZW473" s="17"/>
      <c r="RZX473" s="17"/>
      <c r="RZY473" s="17"/>
      <c r="RZZ473" s="17"/>
      <c r="SAA473" s="17"/>
      <c r="SAB473" s="17"/>
      <c r="SAC473" s="17"/>
      <c r="SAD473" s="17"/>
      <c r="SAE473" s="17"/>
      <c r="SAF473" s="17"/>
      <c r="SAG473" s="17"/>
      <c r="SAH473" s="17"/>
      <c r="SAI473" s="17"/>
      <c r="SAJ473" s="17"/>
      <c r="SAK473" s="17"/>
      <c r="SAL473" s="17"/>
      <c r="SAM473" s="17"/>
      <c r="SAN473" s="17"/>
      <c r="SAO473" s="17"/>
      <c r="SAP473" s="17"/>
      <c r="SAQ473" s="17"/>
      <c r="SAR473" s="17"/>
      <c r="SAS473" s="17"/>
      <c r="SAT473" s="17"/>
      <c r="SAU473" s="17"/>
      <c r="SAV473" s="17"/>
      <c r="SAW473" s="17"/>
      <c r="SAX473" s="17"/>
      <c r="SAY473" s="17"/>
      <c r="SAZ473" s="17"/>
      <c r="SBA473" s="17"/>
      <c r="SBB473" s="17"/>
      <c r="SBC473" s="17"/>
      <c r="SBD473" s="17"/>
      <c r="SBE473" s="17"/>
      <c r="SBF473" s="17"/>
      <c r="SBG473" s="17"/>
      <c r="SBH473" s="17"/>
      <c r="SBI473" s="17"/>
      <c r="SBJ473" s="17"/>
      <c r="SBK473" s="17"/>
      <c r="SBL473" s="17"/>
      <c r="SBM473" s="17"/>
      <c r="SBN473" s="17"/>
      <c r="SBO473" s="17"/>
      <c r="SBP473" s="17"/>
      <c r="SBQ473" s="17"/>
      <c r="SBR473" s="17"/>
      <c r="SBS473" s="17"/>
      <c r="SBT473" s="17"/>
      <c r="SBU473" s="17"/>
      <c r="SBV473" s="17"/>
      <c r="SBW473" s="17"/>
      <c r="SBX473" s="17"/>
      <c r="SBY473" s="17"/>
      <c r="SBZ473" s="17"/>
      <c r="SCA473" s="17"/>
      <c r="SCB473" s="17"/>
      <c r="SCC473" s="17"/>
      <c r="SCD473" s="17"/>
      <c r="SCE473" s="17"/>
      <c r="SCF473" s="17"/>
      <c r="SCG473" s="17"/>
      <c r="SCH473" s="17"/>
      <c r="SCI473" s="17"/>
      <c r="SCJ473" s="17"/>
      <c r="SCK473" s="17"/>
      <c r="SCL473" s="17"/>
      <c r="SCM473" s="17"/>
      <c r="SCN473" s="17"/>
      <c r="SCO473" s="17"/>
      <c r="SCP473" s="17"/>
      <c r="SCQ473" s="17"/>
      <c r="SCR473" s="17"/>
      <c r="SCS473" s="17"/>
      <c r="SCT473" s="17"/>
      <c r="SCU473" s="17"/>
      <c r="SCV473" s="17"/>
      <c r="SCW473" s="17"/>
      <c r="SCX473" s="17"/>
      <c r="SCY473" s="17"/>
      <c r="SCZ473" s="17"/>
      <c r="SDA473" s="17"/>
      <c r="SDB473" s="17"/>
      <c r="SDC473" s="17"/>
      <c r="SDD473" s="17"/>
      <c r="SDE473" s="17"/>
      <c r="SDF473" s="17"/>
      <c r="SDG473" s="17"/>
      <c r="SDH473" s="17"/>
      <c r="SDI473" s="17"/>
      <c r="SDJ473" s="17"/>
      <c r="SDK473" s="17"/>
      <c r="SDL473" s="17"/>
      <c r="SDM473" s="17"/>
      <c r="SDN473" s="17"/>
      <c r="SDO473" s="17"/>
      <c r="SDP473" s="17"/>
      <c r="SDQ473" s="17"/>
      <c r="SDR473" s="17"/>
      <c r="SDS473" s="17"/>
      <c r="SDT473" s="17"/>
      <c r="SDU473" s="17"/>
      <c r="SDV473" s="17"/>
      <c r="SDW473" s="17"/>
      <c r="SDX473" s="17"/>
      <c r="SDY473" s="17"/>
      <c r="SDZ473" s="17"/>
      <c r="SEA473" s="17"/>
      <c r="SEB473" s="17"/>
      <c r="SEC473" s="17"/>
      <c r="SED473" s="17"/>
      <c r="SEE473" s="17"/>
      <c r="SEF473" s="17"/>
      <c r="SEG473" s="17"/>
      <c r="SEH473" s="17"/>
      <c r="SEI473" s="17"/>
      <c r="SEJ473" s="17"/>
      <c r="SEK473" s="17"/>
      <c r="SEL473" s="17"/>
      <c r="SEM473" s="17"/>
      <c r="SEN473" s="17"/>
      <c r="SEO473" s="17"/>
      <c r="SEP473" s="17"/>
      <c r="SEQ473" s="17"/>
      <c r="SER473" s="17"/>
      <c r="SES473" s="17"/>
      <c r="SET473" s="17"/>
      <c r="SEU473" s="17"/>
      <c r="SEV473" s="17"/>
      <c r="SEW473" s="17"/>
      <c r="SEX473" s="17"/>
      <c r="SEY473" s="17"/>
      <c r="SEZ473" s="17"/>
      <c r="SFA473" s="17"/>
      <c r="SFB473" s="17"/>
      <c r="SFC473" s="17"/>
      <c r="SFD473" s="17"/>
      <c r="SFE473" s="17"/>
      <c r="SFF473" s="17"/>
      <c r="SFG473" s="17"/>
      <c r="SFH473" s="17"/>
      <c r="SFI473" s="17"/>
      <c r="SFJ473" s="17"/>
      <c r="SFK473" s="17"/>
      <c r="SFL473" s="17"/>
      <c r="SFM473" s="17"/>
      <c r="SFN473" s="17"/>
      <c r="SFO473" s="17"/>
      <c r="SFP473" s="17"/>
      <c r="SFQ473" s="17"/>
      <c r="SFR473" s="17"/>
      <c r="SFS473" s="17"/>
      <c r="SFT473" s="17"/>
      <c r="SFU473" s="17"/>
      <c r="SFV473" s="17"/>
      <c r="SFW473" s="17"/>
      <c r="SFX473" s="17"/>
      <c r="SFY473" s="17"/>
      <c r="SFZ473" s="17"/>
      <c r="SGA473" s="17"/>
      <c r="SGB473" s="17"/>
      <c r="SGC473" s="17"/>
      <c r="SGD473" s="17"/>
      <c r="SGE473" s="17"/>
      <c r="SGF473" s="17"/>
      <c r="SGG473" s="17"/>
      <c r="SGH473" s="17"/>
      <c r="SGI473" s="17"/>
      <c r="SGJ473" s="17"/>
      <c r="SGK473" s="17"/>
      <c r="SGL473" s="17"/>
      <c r="SGM473" s="17"/>
      <c r="SGN473" s="17"/>
      <c r="SGO473" s="17"/>
      <c r="SGP473" s="17"/>
      <c r="SGQ473" s="17"/>
      <c r="SGR473" s="17"/>
      <c r="SGS473" s="17"/>
      <c r="SGT473" s="17"/>
      <c r="SGU473" s="17"/>
      <c r="SGV473" s="17"/>
      <c r="SGW473" s="17"/>
      <c r="SGX473" s="17"/>
      <c r="SGY473" s="17"/>
      <c r="SGZ473" s="17"/>
      <c r="SHA473" s="17"/>
      <c r="SHB473" s="17"/>
      <c r="SHC473" s="17"/>
      <c r="SHD473" s="17"/>
      <c r="SHE473" s="17"/>
      <c r="SHF473" s="17"/>
      <c r="SHG473" s="17"/>
      <c r="SHH473" s="17"/>
      <c r="SHI473" s="17"/>
      <c r="SHJ473" s="17"/>
      <c r="SHK473" s="17"/>
      <c r="SHL473" s="17"/>
      <c r="SHM473" s="17"/>
      <c r="SHN473" s="17"/>
      <c r="SHO473" s="17"/>
      <c r="SHP473" s="17"/>
      <c r="SHQ473" s="17"/>
      <c r="SHR473" s="17"/>
      <c r="SHS473" s="17"/>
      <c r="SHT473" s="17"/>
      <c r="SHU473" s="17"/>
      <c r="SHV473" s="17"/>
      <c r="SHW473" s="17"/>
      <c r="SHX473" s="17"/>
      <c r="SHY473" s="17"/>
      <c r="SHZ473" s="17"/>
      <c r="SIA473" s="17"/>
      <c r="SIB473" s="17"/>
      <c r="SIC473" s="17"/>
      <c r="SID473" s="17"/>
      <c r="SIE473" s="17"/>
      <c r="SIF473" s="17"/>
      <c r="SIG473" s="17"/>
      <c r="SIH473" s="17"/>
      <c r="SII473" s="17"/>
      <c r="SIJ473" s="17"/>
      <c r="SIK473" s="17"/>
      <c r="SIL473" s="17"/>
      <c r="SIM473" s="17"/>
      <c r="SIN473" s="17"/>
      <c r="SIO473" s="17"/>
      <c r="SIP473" s="17"/>
      <c r="SIQ473" s="17"/>
      <c r="SIR473" s="17"/>
      <c r="SIS473" s="17"/>
      <c r="SIT473" s="17"/>
      <c r="SIU473" s="17"/>
      <c r="SIV473" s="17"/>
      <c r="SIW473" s="17"/>
      <c r="SIX473" s="17"/>
      <c r="SIY473" s="17"/>
      <c r="SIZ473" s="17"/>
      <c r="SJA473" s="17"/>
      <c r="SJB473" s="17"/>
      <c r="SJC473" s="17"/>
      <c r="SJD473" s="17"/>
      <c r="SJE473" s="17"/>
      <c r="SJF473" s="17"/>
      <c r="SJG473" s="17"/>
      <c r="SJH473" s="17"/>
      <c r="SJI473" s="17"/>
      <c r="SJJ473" s="17"/>
      <c r="SJK473" s="17"/>
      <c r="SJL473" s="17"/>
      <c r="SJM473" s="17"/>
      <c r="SJN473" s="17"/>
      <c r="SJO473" s="17"/>
      <c r="SJP473" s="17"/>
      <c r="SJQ473" s="17"/>
      <c r="SJR473" s="17"/>
      <c r="SJS473" s="17"/>
      <c r="SJT473" s="17"/>
      <c r="SJU473" s="17"/>
      <c r="SJV473" s="17"/>
      <c r="SJW473" s="17"/>
      <c r="SJX473" s="17"/>
      <c r="SJY473" s="17"/>
      <c r="SJZ473" s="17"/>
      <c r="SKA473" s="17"/>
      <c r="SKB473" s="17"/>
      <c r="SKC473" s="17"/>
      <c r="SKD473" s="17"/>
      <c r="SKE473" s="17"/>
      <c r="SKF473" s="17"/>
      <c r="SKG473" s="17"/>
      <c r="SKH473" s="17"/>
      <c r="SKI473" s="17"/>
      <c r="SKJ473" s="17"/>
      <c r="SKK473" s="17"/>
      <c r="SKL473" s="17"/>
      <c r="SKM473" s="17"/>
      <c r="SKN473" s="17"/>
      <c r="SKO473" s="17"/>
      <c r="SKP473" s="17"/>
      <c r="SKQ473" s="17"/>
      <c r="SKR473" s="17"/>
      <c r="SKS473" s="17"/>
      <c r="SKT473" s="17"/>
      <c r="SKU473" s="17"/>
      <c r="SKV473" s="17"/>
      <c r="SKW473" s="17"/>
      <c r="SKX473" s="17"/>
      <c r="SKY473" s="17"/>
      <c r="SKZ473" s="17"/>
      <c r="SLA473" s="17"/>
      <c r="SLB473" s="17"/>
      <c r="SLC473" s="17"/>
      <c r="SLD473" s="17"/>
      <c r="SLE473" s="17"/>
      <c r="SLF473" s="17"/>
      <c r="SLG473" s="17"/>
      <c r="SLH473" s="17"/>
      <c r="SLI473" s="17"/>
      <c r="SLJ473" s="17"/>
      <c r="SLK473" s="17"/>
      <c r="SLL473" s="17"/>
      <c r="SLM473" s="17"/>
      <c r="SLN473" s="17"/>
      <c r="SLO473" s="17"/>
      <c r="SLP473" s="17"/>
      <c r="SLQ473" s="17"/>
      <c r="SLR473" s="17"/>
      <c r="SLS473" s="17"/>
      <c r="SLT473" s="17"/>
      <c r="SLU473" s="17"/>
      <c r="SLV473" s="17"/>
      <c r="SLW473" s="17"/>
      <c r="SLX473" s="17"/>
      <c r="SLY473" s="17"/>
      <c r="SLZ473" s="17"/>
      <c r="SMA473" s="17"/>
      <c r="SMB473" s="17"/>
      <c r="SMC473" s="17"/>
      <c r="SMD473" s="17"/>
      <c r="SME473" s="17"/>
      <c r="SMF473" s="17"/>
      <c r="SMG473" s="17"/>
      <c r="SMH473" s="17"/>
      <c r="SMI473" s="17"/>
      <c r="SMJ473" s="17"/>
      <c r="SMK473" s="17"/>
      <c r="SML473" s="17"/>
      <c r="SMM473" s="17"/>
      <c r="SMN473" s="17"/>
      <c r="SMO473" s="17"/>
      <c r="SMP473" s="17"/>
      <c r="SMQ473" s="17"/>
      <c r="SMR473" s="17"/>
      <c r="SMS473" s="17"/>
      <c r="SMT473" s="17"/>
      <c r="SMU473" s="17"/>
      <c r="SMV473" s="17"/>
      <c r="SMW473" s="17"/>
      <c r="SMX473" s="17"/>
      <c r="SMY473" s="17"/>
      <c r="SMZ473" s="17"/>
      <c r="SNA473" s="17"/>
      <c r="SNB473" s="17"/>
      <c r="SNC473" s="17"/>
      <c r="SND473" s="17"/>
      <c r="SNE473" s="17"/>
      <c r="SNF473" s="17"/>
      <c r="SNG473" s="17"/>
      <c r="SNH473" s="17"/>
      <c r="SNI473" s="17"/>
      <c r="SNJ473" s="17"/>
      <c r="SNK473" s="17"/>
      <c r="SNL473" s="17"/>
      <c r="SNM473" s="17"/>
      <c r="SNN473" s="17"/>
      <c r="SNO473" s="17"/>
      <c r="SNP473" s="17"/>
      <c r="SNQ473" s="17"/>
      <c r="SNR473" s="17"/>
      <c r="SNS473" s="17"/>
      <c r="SNT473" s="17"/>
      <c r="SNU473" s="17"/>
      <c r="SNV473" s="17"/>
      <c r="SNW473" s="17"/>
      <c r="SNX473" s="17"/>
      <c r="SNY473" s="17"/>
      <c r="SNZ473" s="17"/>
      <c r="SOA473" s="17"/>
      <c r="SOB473" s="17"/>
      <c r="SOC473" s="17"/>
      <c r="SOD473" s="17"/>
      <c r="SOE473" s="17"/>
      <c r="SOF473" s="17"/>
      <c r="SOG473" s="17"/>
      <c r="SOH473" s="17"/>
      <c r="SOI473" s="17"/>
      <c r="SOJ473" s="17"/>
      <c r="SOK473" s="17"/>
      <c r="SOL473" s="17"/>
      <c r="SOM473" s="17"/>
      <c r="SON473" s="17"/>
      <c r="SOO473" s="17"/>
      <c r="SOP473" s="17"/>
      <c r="SOQ473" s="17"/>
      <c r="SOR473" s="17"/>
      <c r="SOS473" s="17"/>
      <c r="SOT473" s="17"/>
      <c r="SOU473" s="17"/>
      <c r="SOV473" s="17"/>
      <c r="SOW473" s="17"/>
      <c r="SOX473" s="17"/>
      <c r="SOY473" s="17"/>
      <c r="SOZ473" s="17"/>
      <c r="SPA473" s="17"/>
      <c r="SPB473" s="17"/>
      <c r="SPC473" s="17"/>
      <c r="SPD473" s="17"/>
      <c r="SPE473" s="17"/>
      <c r="SPF473" s="17"/>
      <c r="SPG473" s="17"/>
      <c r="SPH473" s="17"/>
      <c r="SPI473" s="17"/>
      <c r="SPJ473" s="17"/>
      <c r="SPK473" s="17"/>
      <c r="SPL473" s="17"/>
      <c r="SPM473" s="17"/>
      <c r="SPN473" s="17"/>
      <c r="SPO473" s="17"/>
      <c r="SPP473" s="17"/>
      <c r="SPQ473" s="17"/>
      <c r="SPR473" s="17"/>
      <c r="SPS473" s="17"/>
      <c r="SPT473" s="17"/>
      <c r="SPU473" s="17"/>
      <c r="SPV473" s="17"/>
      <c r="SPW473" s="17"/>
      <c r="SPX473" s="17"/>
      <c r="SPY473" s="17"/>
      <c r="SPZ473" s="17"/>
      <c r="SQA473" s="17"/>
      <c r="SQB473" s="17"/>
      <c r="SQC473" s="17"/>
      <c r="SQD473" s="17"/>
      <c r="SQE473" s="17"/>
      <c r="SQF473" s="17"/>
      <c r="SQG473" s="17"/>
      <c r="SQH473" s="17"/>
      <c r="SQI473" s="17"/>
      <c r="SQJ473" s="17"/>
      <c r="SQK473" s="17"/>
      <c r="SQL473" s="17"/>
      <c r="SQM473" s="17"/>
      <c r="SQN473" s="17"/>
      <c r="SQO473" s="17"/>
      <c r="SQP473" s="17"/>
      <c r="SQQ473" s="17"/>
      <c r="SQR473" s="17"/>
      <c r="SQS473" s="17"/>
      <c r="SQT473" s="17"/>
      <c r="SQU473" s="17"/>
      <c r="SQV473" s="17"/>
      <c r="SQW473" s="17"/>
      <c r="SQX473" s="17"/>
      <c r="SQY473" s="17"/>
      <c r="SQZ473" s="17"/>
      <c r="SRA473" s="17"/>
      <c r="SRB473" s="17"/>
      <c r="SRC473" s="17"/>
      <c r="SRD473" s="17"/>
      <c r="SRE473" s="17"/>
      <c r="SRF473" s="17"/>
      <c r="SRG473" s="17"/>
      <c r="SRH473" s="17"/>
      <c r="SRI473" s="17"/>
      <c r="SRJ473" s="17"/>
      <c r="SRK473" s="17"/>
      <c r="SRL473" s="17"/>
      <c r="SRM473" s="17"/>
      <c r="SRN473" s="17"/>
      <c r="SRO473" s="17"/>
      <c r="SRP473" s="17"/>
      <c r="SRQ473" s="17"/>
      <c r="SRR473" s="17"/>
      <c r="SRS473" s="17"/>
      <c r="SRT473" s="17"/>
      <c r="SRU473" s="17"/>
      <c r="SRV473" s="17"/>
      <c r="SRW473" s="17"/>
      <c r="SRX473" s="17"/>
      <c r="SRY473" s="17"/>
      <c r="SRZ473" s="17"/>
      <c r="SSA473" s="17"/>
      <c r="SSB473" s="17"/>
      <c r="SSC473" s="17"/>
      <c r="SSD473" s="17"/>
      <c r="SSE473" s="17"/>
      <c r="SSF473" s="17"/>
      <c r="SSG473" s="17"/>
      <c r="SSH473" s="17"/>
      <c r="SSI473" s="17"/>
      <c r="SSJ473" s="17"/>
      <c r="SSK473" s="17"/>
      <c r="SSL473" s="17"/>
      <c r="SSM473" s="17"/>
      <c r="SSN473" s="17"/>
      <c r="SSO473" s="17"/>
      <c r="SSP473" s="17"/>
      <c r="SSQ473" s="17"/>
      <c r="SSR473" s="17"/>
      <c r="SSS473" s="17"/>
      <c r="SST473" s="17"/>
      <c r="SSU473" s="17"/>
      <c r="SSV473" s="17"/>
      <c r="SSW473" s="17"/>
      <c r="SSX473" s="17"/>
      <c r="SSY473" s="17"/>
      <c r="SSZ473" s="17"/>
      <c r="STA473" s="17"/>
      <c r="STB473" s="17"/>
      <c r="STC473" s="17"/>
      <c r="STD473" s="17"/>
      <c r="STE473" s="17"/>
      <c r="STF473" s="17"/>
      <c r="STG473" s="17"/>
      <c r="STH473" s="17"/>
      <c r="STI473" s="17"/>
      <c r="STJ473" s="17"/>
      <c r="STK473" s="17"/>
      <c r="STL473" s="17"/>
      <c r="STM473" s="17"/>
      <c r="STN473" s="17"/>
      <c r="STO473" s="17"/>
      <c r="STP473" s="17"/>
      <c r="STQ473" s="17"/>
      <c r="STR473" s="17"/>
      <c r="STS473" s="17"/>
      <c r="STT473" s="17"/>
      <c r="STU473" s="17"/>
      <c r="STV473" s="17"/>
      <c r="STW473" s="17"/>
      <c r="STX473" s="17"/>
      <c r="STY473" s="17"/>
      <c r="STZ473" s="17"/>
      <c r="SUA473" s="17"/>
      <c r="SUB473" s="17"/>
      <c r="SUC473" s="17"/>
      <c r="SUD473" s="17"/>
      <c r="SUE473" s="17"/>
      <c r="SUF473" s="17"/>
      <c r="SUG473" s="17"/>
      <c r="SUH473" s="17"/>
      <c r="SUI473" s="17"/>
      <c r="SUJ473" s="17"/>
      <c r="SUK473" s="17"/>
      <c r="SUL473" s="17"/>
      <c r="SUM473" s="17"/>
      <c r="SUN473" s="17"/>
      <c r="SUO473" s="17"/>
      <c r="SUP473" s="17"/>
      <c r="SUQ473" s="17"/>
      <c r="SUR473" s="17"/>
      <c r="SUS473" s="17"/>
      <c r="SUT473" s="17"/>
      <c r="SUU473" s="17"/>
      <c r="SUV473" s="17"/>
      <c r="SUW473" s="17"/>
      <c r="SUX473" s="17"/>
      <c r="SUY473" s="17"/>
      <c r="SUZ473" s="17"/>
      <c r="SVA473" s="17"/>
      <c r="SVB473" s="17"/>
      <c r="SVC473" s="17"/>
      <c r="SVD473" s="17"/>
      <c r="SVE473" s="17"/>
      <c r="SVF473" s="17"/>
      <c r="SVG473" s="17"/>
      <c r="SVH473" s="17"/>
      <c r="SVI473" s="17"/>
      <c r="SVJ473" s="17"/>
      <c r="SVK473" s="17"/>
      <c r="SVL473" s="17"/>
      <c r="SVM473" s="17"/>
      <c r="SVN473" s="17"/>
      <c r="SVO473" s="17"/>
      <c r="SVP473" s="17"/>
      <c r="SVQ473" s="17"/>
      <c r="SVR473" s="17"/>
      <c r="SVS473" s="17"/>
      <c r="SVT473" s="17"/>
      <c r="SVU473" s="17"/>
      <c r="SVV473" s="17"/>
      <c r="SVW473" s="17"/>
      <c r="SVX473" s="17"/>
      <c r="SVY473" s="17"/>
      <c r="SVZ473" s="17"/>
      <c r="SWA473" s="17"/>
      <c r="SWB473" s="17"/>
      <c r="SWC473" s="17"/>
      <c r="SWD473" s="17"/>
      <c r="SWE473" s="17"/>
      <c r="SWF473" s="17"/>
      <c r="SWG473" s="17"/>
      <c r="SWH473" s="17"/>
      <c r="SWI473" s="17"/>
      <c r="SWJ473" s="17"/>
      <c r="SWK473" s="17"/>
      <c r="SWL473" s="17"/>
      <c r="SWM473" s="17"/>
      <c r="SWN473" s="17"/>
      <c r="SWO473" s="17"/>
      <c r="SWP473" s="17"/>
      <c r="SWQ473" s="17"/>
      <c r="SWR473" s="17"/>
      <c r="SWS473" s="17"/>
      <c r="SWT473" s="17"/>
      <c r="SWU473" s="17"/>
      <c r="SWV473" s="17"/>
      <c r="SWW473" s="17"/>
      <c r="SWX473" s="17"/>
      <c r="SWY473" s="17"/>
      <c r="SWZ473" s="17"/>
      <c r="SXA473" s="17"/>
      <c r="SXB473" s="17"/>
      <c r="SXC473" s="17"/>
      <c r="SXD473" s="17"/>
      <c r="SXE473" s="17"/>
      <c r="SXF473" s="17"/>
      <c r="SXG473" s="17"/>
      <c r="SXH473" s="17"/>
      <c r="SXI473" s="17"/>
      <c r="SXJ473" s="17"/>
      <c r="SXK473" s="17"/>
      <c r="SXL473" s="17"/>
      <c r="SXM473" s="17"/>
      <c r="SXN473" s="17"/>
      <c r="SXO473" s="17"/>
      <c r="SXP473" s="17"/>
      <c r="SXQ473" s="17"/>
      <c r="SXR473" s="17"/>
      <c r="SXS473" s="17"/>
      <c r="SXT473" s="17"/>
      <c r="SXU473" s="17"/>
      <c r="SXV473" s="17"/>
      <c r="SXW473" s="17"/>
      <c r="SXX473" s="17"/>
      <c r="SXY473" s="17"/>
      <c r="SXZ473" s="17"/>
      <c r="SYA473" s="17"/>
      <c r="SYB473" s="17"/>
      <c r="SYC473" s="17"/>
      <c r="SYD473" s="17"/>
      <c r="SYE473" s="17"/>
      <c r="SYF473" s="17"/>
      <c r="SYG473" s="17"/>
      <c r="SYH473" s="17"/>
      <c r="SYI473" s="17"/>
      <c r="SYJ473" s="17"/>
      <c r="SYK473" s="17"/>
      <c r="SYL473" s="17"/>
      <c r="SYM473" s="17"/>
      <c r="SYN473" s="17"/>
      <c r="SYO473" s="17"/>
      <c r="SYP473" s="17"/>
      <c r="SYQ473" s="17"/>
      <c r="SYR473" s="17"/>
      <c r="SYS473" s="17"/>
      <c r="SYT473" s="17"/>
      <c r="SYU473" s="17"/>
      <c r="SYV473" s="17"/>
      <c r="SYW473" s="17"/>
      <c r="SYX473" s="17"/>
      <c r="SYY473" s="17"/>
      <c r="SYZ473" s="17"/>
      <c r="SZA473" s="17"/>
      <c r="SZB473" s="17"/>
      <c r="SZC473" s="17"/>
      <c r="SZD473" s="17"/>
      <c r="SZE473" s="17"/>
      <c r="SZF473" s="17"/>
      <c r="SZG473" s="17"/>
      <c r="SZH473" s="17"/>
      <c r="SZI473" s="17"/>
      <c r="SZJ473" s="17"/>
      <c r="SZK473" s="17"/>
      <c r="SZL473" s="17"/>
      <c r="SZM473" s="17"/>
      <c r="SZN473" s="17"/>
      <c r="SZO473" s="17"/>
      <c r="SZP473" s="17"/>
      <c r="SZQ473" s="17"/>
      <c r="SZR473" s="17"/>
      <c r="SZS473" s="17"/>
      <c r="SZT473" s="17"/>
      <c r="SZU473" s="17"/>
      <c r="SZV473" s="17"/>
      <c r="SZW473" s="17"/>
      <c r="SZX473" s="17"/>
      <c r="SZY473" s="17"/>
      <c r="SZZ473" s="17"/>
      <c r="TAA473" s="17"/>
      <c r="TAB473" s="17"/>
      <c r="TAC473" s="17"/>
      <c r="TAD473" s="17"/>
      <c r="TAE473" s="17"/>
      <c r="TAF473" s="17"/>
      <c r="TAG473" s="17"/>
      <c r="TAH473" s="17"/>
      <c r="TAI473" s="17"/>
      <c r="TAJ473" s="17"/>
      <c r="TAK473" s="17"/>
      <c r="TAL473" s="17"/>
      <c r="TAM473" s="17"/>
      <c r="TAN473" s="17"/>
      <c r="TAO473" s="17"/>
      <c r="TAP473" s="17"/>
      <c r="TAQ473" s="17"/>
      <c r="TAR473" s="17"/>
      <c r="TAS473" s="17"/>
      <c r="TAT473" s="17"/>
      <c r="TAU473" s="17"/>
      <c r="TAV473" s="17"/>
      <c r="TAW473" s="17"/>
      <c r="TAX473" s="17"/>
      <c r="TAY473" s="17"/>
      <c r="TAZ473" s="17"/>
      <c r="TBA473" s="17"/>
      <c r="TBB473" s="17"/>
      <c r="TBC473" s="17"/>
      <c r="TBD473" s="17"/>
      <c r="TBE473" s="17"/>
      <c r="TBF473" s="17"/>
      <c r="TBG473" s="17"/>
      <c r="TBH473" s="17"/>
      <c r="TBI473" s="17"/>
      <c r="TBJ473" s="17"/>
      <c r="TBK473" s="17"/>
      <c r="TBL473" s="17"/>
      <c r="TBM473" s="17"/>
      <c r="TBN473" s="17"/>
      <c r="TBO473" s="17"/>
      <c r="TBP473" s="17"/>
      <c r="TBQ473" s="17"/>
      <c r="TBR473" s="17"/>
      <c r="TBS473" s="17"/>
      <c r="TBT473" s="17"/>
      <c r="TBU473" s="17"/>
      <c r="TBV473" s="17"/>
      <c r="TBW473" s="17"/>
      <c r="TBX473" s="17"/>
      <c r="TBY473" s="17"/>
      <c r="TBZ473" s="17"/>
      <c r="TCA473" s="17"/>
      <c r="TCB473" s="17"/>
      <c r="TCC473" s="17"/>
      <c r="TCD473" s="17"/>
      <c r="TCE473" s="17"/>
      <c r="TCF473" s="17"/>
      <c r="TCG473" s="17"/>
      <c r="TCH473" s="17"/>
      <c r="TCI473" s="17"/>
      <c r="TCJ473" s="17"/>
      <c r="TCK473" s="17"/>
      <c r="TCL473" s="17"/>
      <c r="TCM473" s="17"/>
      <c r="TCN473" s="17"/>
      <c r="TCO473" s="17"/>
      <c r="TCP473" s="17"/>
      <c r="TCQ473" s="17"/>
      <c r="TCR473" s="17"/>
      <c r="TCS473" s="17"/>
      <c r="TCT473" s="17"/>
      <c r="TCU473" s="17"/>
      <c r="TCV473" s="17"/>
      <c r="TCW473" s="17"/>
      <c r="TCX473" s="17"/>
      <c r="TCY473" s="17"/>
      <c r="TCZ473" s="17"/>
      <c r="TDA473" s="17"/>
      <c r="TDB473" s="17"/>
      <c r="TDC473" s="17"/>
      <c r="TDD473" s="17"/>
      <c r="TDE473" s="17"/>
      <c r="TDF473" s="17"/>
      <c r="TDG473" s="17"/>
      <c r="TDH473" s="17"/>
      <c r="TDI473" s="17"/>
      <c r="TDJ473" s="17"/>
      <c r="TDK473" s="17"/>
      <c r="TDL473" s="17"/>
      <c r="TDM473" s="17"/>
      <c r="TDN473" s="17"/>
      <c r="TDO473" s="17"/>
      <c r="TDP473" s="17"/>
      <c r="TDQ473" s="17"/>
      <c r="TDR473" s="17"/>
      <c r="TDS473" s="17"/>
      <c r="TDT473" s="17"/>
      <c r="TDU473" s="17"/>
      <c r="TDV473" s="17"/>
      <c r="TDW473" s="17"/>
      <c r="TDX473" s="17"/>
      <c r="TDY473" s="17"/>
      <c r="TDZ473" s="17"/>
      <c r="TEA473" s="17"/>
      <c r="TEB473" s="17"/>
      <c r="TEC473" s="17"/>
      <c r="TED473" s="17"/>
      <c r="TEE473" s="17"/>
      <c r="TEF473" s="17"/>
      <c r="TEG473" s="17"/>
      <c r="TEH473" s="17"/>
      <c r="TEI473" s="17"/>
      <c r="TEJ473" s="17"/>
      <c r="TEK473" s="17"/>
      <c r="TEL473" s="17"/>
      <c r="TEM473" s="17"/>
      <c r="TEN473" s="17"/>
      <c r="TEO473" s="17"/>
      <c r="TEP473" s="17"/>
      <c r="TEQ473" s="17"/>
      <c r="TER473" s="17"/>
      <c r="TES473" s="17"/>
      <c r="TET473" s="17"/>
      <c r="TEU473" s="17"/>
      <c r="TEV473" s="17"/>
      <c r="TEW473" s="17"/>
      <c r="TEX473" s="17"/>
      <c r="TEY473" s="17"/>
      <c r="TEZ473" s="17"/>
      <c r="TFA473" s="17"/>
      <c r="TFB473" s="17"/>
      <c r="TFC473" s="17"/>
      <c r="TFD473" s="17"/>
      <c r="TFE473" s="17"/>
      <c r="TFF473" s="17"/>
      <c r="TFG473" s="17"/>
      <c r="TFH473" s="17"/>
      <c r="TFI473" s="17"/>
      <c r="TFJ473" s="17"/>
      <c r="TFK473" s="17"/>
      <c r="TFL473" s="17"/>
      <c r="TFM473" s="17"/>
      <c r="TFN473" s="17"/>
      <c r="TFO473" s="17"/>
      <c r="TFP473" s="17"/>
      <c r="TFQ473" s="17"/>
      <c r="TFR473" s="17"/>
      <c r="TFS473" s="17"/>
      <c r="TFT473" s="17"/>
      <c r="TFU473" s="17"/>
      <c r="TFV473" s="17"/>
      <c r="TFW473" s="17"/>
      <c r="TFX473" s="17"/>
      <c r="TFY473" s="17"/>
      <c r="TFZ473" s="17"/>
      <c r="TGA473" s="17"/>
      <c r="TGB473" s="17"/>
      <c r="TGC473" s="17"/>
      <c r="TGD473" s="17"/>
      <c r="TGE473" s="17"/>
      <c r="TGF473" s="17"/>
      <c r="TGG473" s="17"/>
      <c r="TGH473" s="17"/>
      <c r="TGI473" s="17"/>
      <c r="TGJ473" s="17"/>
      <c r="TGK473" s="17"/>
      <c r="TGL473" s="17"/>
      <c r="TGM473" s="17"/>
      <c r="TGN473" s="17"/>
      <c r="TGO473" s="17"/>
      <c r="TGP473" s="17"/>
      <c r="TGQ473" s="17"/>
      <c r="TGR473" s="17"/>
      <c r="TGS473" s="17"/>
      <c r="TGT473" s="17"/>
      <c r="TGU473" s="17"/>
      <c r="TGV473" s="17"/>
      <c r="TGW473" s="17"/>
      <c r="TGX473" s="17"/>
      <c r="TGY473" s="17"/>
      <c r="TGZ473" s="17"/>
      <c r="THA473" s="17"/>
      <c r="THB473" s="17"/>
      <c r="THC473" s="17"/>
      <c r="THD473" s="17"/>
      <c r="THE473" s="17"/>
      <c r="THF473" s="17"/>
      <c r="THG473" s="17"/>
      <c r="THH473" s="17"/>
      <c r="THI473" s="17"/>
      <c r="THJ473" s="17"/>
      <c r="THK473" s="17"/>
      <c r="THL473" s="17"/>
      <c r="THM473" s="17"/>
      <c r="THN473" s="17"/>
      <c r="THO473" s="17"/>
      <c r="THP473" s="17"/>
      <c r="THQ473" s="17"/>
      <c r="THR473" s="17"/>
      <c r="THS473" s="17"/>
      <c r="THT473" s="17"/>
      <c r="THU473" s="17"/>
      <c r="THV473" s="17"/>
      <c r="THW473" s="17"/>
      <c r="THX473" s="17"/>
      <c r="THY473" s="17"/>
      <c r="THZ473" s="17"/>
      <c r="TIA473" s="17"/>
      <c r="TIB473" s="17"/>
      <c r="TIC473" s="17"/>
      <c r="TID473" s="17"/>
      <c r="TIE473" s="17"/>
      <c r="TIF473" s="17"/>
      <c r="TIG473" s="17"/>
      <c r="TIH473" s="17"/>
      <c r="TII473" s="17"/>
      <c r="TIJ473" s="17"/>
      <c r="TIK473" s="17"/>
      <c r="TIL473" s="17"/>
      <c r="TIM473" s="17"/>
      <c r="TIN473" s="17"/>
      <c r="TIO473" s="17"/>
      <c r="TIP473" s="17"/>
      <c r="TIQ473" s="17"/>
      <c r="TIR473" s="17"/>
      <c r="TIS473" s="17"/>
      <c r="TIT473" s="17"/>
      <c r="TIU473" s="17"/>
      <c r="TIV473" s="17"/>
      <c r="TIW473" s="17"/>
      <c r="TIX473" s="17"/>
      <c r="TIY473" s="17"/>
      <c r="TIZ473" s="17"/>
      <c r="TJA473" s="17"/>
      <c r="TJB473" s="17"/>
      <c r="TJC473" s="17"/>
      <c r="TJD473" s="17"/>
      <c r="TJE473" s="17"/>
      <c r="TJF473" s="17"/>
      <c r="TJG473" s="17"/>
      <c r="TJH473" s="17"/>
      <c r="TJI473" s="17"/>
      <c r="TJJ473" s="17"/>
      <c r="TJK473" s="17"/>
      <c r="TJL473" s="17"/>
      <c r="TJM473" s="17"/>
      <c r="TJN473" s="17"/>
      <c r="TJO473" s="17"/>
      <c r="TJP473" s="17"/>
      <c r="TJQ473" s="17"/>
      <c r="TJR473" s="17"/>
      <c r="TJS473" s="17"/>
      <c r="TJT473" s="17"/>
      <c r="TJU473" s="17"/>
      <c r="TJV473" s="17"/>
      <c r="TJW473" s="17"/>
      <c r="TJX473" s="17"/>
      <c r="TJY473" s="17"/>
      <c r="TJZ473" s="17"/>
      <c r="TKA473" s="17"/>
      <c r="TKB473" s="17"/>
      <c r="TKC473" s="17"/>
      <c r="TKD473" s="17"/>
      <c r="TKE473" s="17"/>
      <c r="TKF473" s="17"/>
      <c r="TKG473" s="17"/>
      <c r="TKH473" s="17"/>
      <c r="TKI473" s="17"/>
      <c r="TKJ473" s="17"/>
      <c r="TKK473" s="17"/>
      <c r="TKL473" s="17"/>
      <c r="TKM473" s="17"/>
      <c r="TKN473" s="17"/>
      <c r="TKO473" s="17"/>
      <c r="TKP473" s="17"/>
      <c r="TKQ473" s="17"/>
      <c r="TKR473" s="17"/>
      <c r="TKS473" s="17"/>
      <c r="TKT473" s="17"/>
      <c r="TKU473" s="17"/>
      <c r="TKV473" s="17"/>
      <c r="TKW473" s="17"/>
      <c r="TKX473" s="17"/>
      <c r="TKY473" s="17"/>
      <c r="TKZ473" s="17"/>
      <c r="TLA473" s="17"/>
      <c r="TLB473" s="17"/>
      <c r="TLC473" s="17"/>
      <c r="TLD473" s="17"/>
      <c r="TLE473" s="17"/>
      <c r="TLF473" s="17"/>
      <c r="TLG473" s="17"/>
      <c r="TLH473" s="17"/>
      <c r="TLI473" s="17"/>
      <c r="TLJ473" s="17"/>
      <c r="TLK473" s="17"/>
      <c r="TLL473" s="17"/>
      <c r="TLM473" s="17"/>
      <c r="TLN473" s="17"/>
      <c r="TLO473" s="17"/>
      <c r="TLP473" s="17"/>
      <c r="TLQ473" s="17"/>
      <c r="TLR473" s="17"/>
      <c r="TLS473" s="17"/>
      <c r="TLT473" s="17"/>
      <c r="TLU473" s="17"/>
      <c r="TLV473" s="17"/>
      <c r="TLW473" s="17"/>
      <c r="TLX473" s="17"/>
      <c r="TLY473" s="17"/>
      <c r="TLZ473" s="17"/>
      <c r="TMA473" s="17"/>
      <c r="TMB473" s="17"/>
      <c r="TMC473" s="17"/>
      <c r="TMD473" s="17"/>
      <c r="TME473" s="17"/>
      <c r="TMF473" s="17"/>
      <c r="TMG473" s="17"/>
      <c r="TMH473" s="17"/>
      <c r="TMI473" s="17"/>
      <c r="TMJ473" s="17"/>
      <c r="TMK473" s="17"/>
      <c r="TML473" s="17"/>
      <c r="TMM473" s="17"/>
      <c r="TMN473" s="17"/>
      <c r="TMO473" s="17"/>
      <c r="TMP473" s="17"/>
      <c r="TMQ473" s="17"/>
      <c r="TMR473" s="17"/>
      <c r="TMS473" s="17"/>
      <c r="TMT473" s="17"/>
      <c r="TMU473" s="17"/>
      <c r="TMV473" s="17"/>
      <c r="TMW473" s="17"/>
      <c r="TMX473" s="17"/>
      <c r="TMY473" s="17"/>
      <c r="TMZ473" s="17"/>
      <c r="TNA473" s="17"/>
      <c r="TNB473" s="17"/>
      <c r="TNC473" s="17"/>
      <c r="TND473" s="17"/>
      <c r="TNE473" s="17"/>
      <c r="TNF473" s="17"/>
      <c r="TNG473" s="17"/>
      <c r="TNH473" s="17"/>
      <c r="TNI473" s="17"/>
      <c r="TNJ473" s="17"/>
      <c r="TNK473" s="17"/>
      <c r="TNL473" s="17"/>
      <c r="TNM473" s="17"/>
      <c r="TNN473" s="17"/>
      <c r="TNO473" s="17"/>
      <c r="TNP473" s="17"/>
      <c r="TNQ473" s="17"/>
      <c r="TNR473" s="17"/>
      <c r="TNS473" s="17"/>
      <c r="TNT473" s="17"/>
      <c r="TNU473" s="17"/>
      <c r="TNV473" s="17"/>
      <c r="TNW473" s="17"/>
      <c r="TNX473" s="17"/>
      <c r="TNY473" s="17"/>
      <c r="TNZ473" s="17"/>
      <c r="TOA473" s="17"/>
      <c r="TOB473" s="17"/>
      <c r="TOC473" s="17"/>
      <c r="TOD473" s="17"/>
      <c r="TOE473" s="17"/>
      <c r="TOF473" s="17"/>
      <c r="TOG473" s="17"/>
      <c r="TOH473" s="17"/>
      <c r="TOI473" s="17"/>
      <c r="TOJ473" s="17"/>
      <c r="TOK473" s="17"/>
      <c r="TOL473" s="17"/>
      <c r="TOM473" s="17"/>
      <c r="TON473" s="17"/>
      <c r="TOO473" s="17"/>
      <c r="TOP473" s="17"/>
      <c r="TOQ473" s="17"/>
      <c r="TOR473" s="17"/>
      <c r="TOS473" s="17"/>
      <c r="TOT473" s="17"/>
      <c r="TOU473" s="17"/>
      <c r="TOV473" s="17"/>
      <c r="TOW473" s="17"/>
      <c r="TOX473" s="17"/>
      <c r="TOY473" s="17"/>
      <c r="TOZ473" s="17"/>
      <c r="TPA473" s="17"/>
      <c r="TPB473" s="17"/>
      <c r="TPC473" s="17"/>
      <c r="TPD473" s="17"/>
      <c r="TPE473" s="17"/>
      <c r="TPF473" s="17"/>
      <c r="TPG473" s="17"/>
      <c r="TPH473" s="17"/>
      <c r="TPI473" s="17"/>
      <c r="TPJ473" s="17"/>
      <c r="TPK473" s="17"/>
      <c r="TPL473" s="17"/>
      <c r="TPM473" s="17"/>
      <c r="TPN473" s="17"/>
      <c r="TPO473" s="17"/>
      <c r="TPP473" s="17"/>
      <c r="TPQ473" s="17"/>
      <c r="TPR473" s="17"/>
      <c r="TPS473" s="17"/>
      <c r="TPT473" s="17"/>
      <c r="TPU473" s="17"/>
      <c r="TPV473" s="17"/>
      <c r="TPW473" s="17"/>
      <c r="TPX473" s="17"/>
      <c r="TPY473" s="17"/>
      <c r="TPZ473" s="17"/>
      <c r="TQA473" s="17"/>
      <c r="TQB473" s="17"/>
      <c r="TQC473" s="17"/>
      <c r="TQD473" s="17"/>
      <c r="TQE473" s="17"/>
      <c r="TQF473" s="17"/>
      <c r="TQG473" s="17"/>
      <c r="TQH473" s="17"/>
      <c r="TQI473" s="17"/>
      <c r="TQJ473" s="17"/>
      <c r="TQK473" s="17"/>
      <c r="TQL473" s="17"/>
      <c r="TQM473" s="17"/>
      <c r="TQN473" s="17"/>
      <c r="TQO473" s="17"/>
      <c r="TQP473" s="17"/>
      <c r="TQQ473" s="17"/>
      <c r="TQR473" s="17"/>
      <c r="TQS473" s="17"/>
      <c r="TQT473" s="17"/>
      <c r="TQU473" s="17"/>
      <c r="TQV473" s="17"/>
      <c r="TQW473" s="17"/>
      <c r="TQX473" s="17"/>
      <c r="TQY473" s="17"/>
      <c r="TQZ473" s="17"/>
      <c r="TRA473" s="17"/>
      <c r="TRB473" s="17"/>
      <c r="TRC473" s="17"/>
      <c r="TRD473" s="17"/>
      <c r="TRE473" s="17"/>
      <c r="TRF473" s="17"/>
      <c r="TRG473" s="17"/>
      <c r="TRH473" s="17"/>
      <c r="TRI473" s="17"/>
      <c r="TRJ473" s="17"/>
      <c r="TRK473" s="17"/>
      <c r="TRL473" s="17"/>
      <c r="TRM473" s="17"/>
      <c r="TRN473" s="17"/>
      <c r="TRO473" s="17"/>
      <c r="TRP473" s="17"/>
      <c r="TRQ473" s="17"/>
      <c r="TRR473" s="17"/>
      <c r="TRS473" s="17"/>
      <c r="TRT473" s="17"/>
      <c r="TRU473" s="17"/>
      <c r="TRV473" s="17"/>
      <c r="TRW473" s="17"/>
      <c r="TRX473" s="17"/>
      <c r="TRY473" s="17"/>
      <c r="TRZ473" s="17"/>
      <c r="TSA473" s="17"/>
      <c r="TSB473" s="17"/>
      <c r="TSC473" s="17"/>
      <c r="TSD473" s="17"/>
      <c r="TSE473" s="17"/>
      <c r="TSF473" s="17"/>
      <c r="TSG473" s="17"/>
      <c r="TSH473" s="17"/>
      <c r="TSI473" s="17"/>
      <c r="TSJ473" s="17"/>
      <c r="TSK473" s="17"/>
      <c r="TSL473" s="17"/>
      <c r="TSM473" s="17"/>
      <c r="TSN473" s="17"/>
      <c r="TSO473" s="17"/>
      <c r="TSP473" s="17"/>
      <c r="TSQ473" s="17"/>
      <c r="TSR473" s="17"/>
      <c r="TSS473" s="17"/>
      <c r="TST473" s="17"/>
      <c r="TSU473" s="17"/>
      <c r="TSV473" s="17"/>
      <c r="TSW473" s="17"/>
      <c r="TSX473" s="17"/>
      <c r="TSY473" s="17"/>
      <c r="TSZ473" s="17"/>
      <c r="TTA473" s="17"/>
      <c r="TTB473" s="17"/>
      <c r="TTC473" s="17"/>
      <c r="TTD473" s="17"/>
      <c r="TTE473" s="17"/>
      <c r="TTF473" s="17"/>
      <c r="TTG473" s="17"/>
      <c r="TTH473" s="17"/>
      <c r="TTI473" s="17"/>
      <c r="TTJ473" s="17"/>
      <c r="TTK473" s="17"/>
      <c r="TTL473" s="17"/>
      <c r="TTM473" s="17"/>
      <c r="TTN473" s="17"/>
      <c r="TTO473" s="17"/>
      <c r="TTP473" s="17"/>
      <c r="TTQ473" s="17"/>
      <c r="TTR473" s="17"/>
      <c r="TTS473" s="17"/>
      <c r="TTT473" s="17"/>
      <c r="TTU473" s="17"/>
      <c r="TTV473" s="17"/>
      <c r="TTW473" s="17"/>
      <c r="TTX473" s="17"/>
      <c r="TTY473" s="17"/>
      <c r="TTZ473" s="17"/>
      <c r="TUA473" s="17"/>
      <c r="TUB473" s="17"/>
      <c r="TUC473" s="17"/>
      <c r="TUD473" s="17"/>
      <c r="TUE473" s="17"/>
      <c r="TUF473" s="17"/>
      <c r="TUG473" s="17"/>
      <c r="TUH473" s="17"/>
      <c r="TUI473" s="17"/>
      <c r="TUJ473" s="17"/>
      <c r="TUK473" s="17"/>
      <c r="TUL473" s="17"/>
      <c r="TUM473" s="17"/>
      <c r="TUN473" s="17"/>
      <c r="TUO473" s="17"/>
      <c r="TUP473" s="17"/>
      <c r="TUQ473" s="17"/>
      <c r="TUR473" s="17"/>
      <c r="TUS473" s="17"/>
      <c r="TUT473" s="17"/>
      <c r="TUU473" s="17"/>
      <c r="TUV473" s="17"/>
      <c r="TUW473" s="17"/>
      <c r="TUX473" s="17"/>
      <c r="TUY473" s="17"/>
      <c r="TUZ473" s="17"/>
      <c r="TVA473" s="17"/>
      <c r="TVB473" s="17"/>
      <c r="TVC473" s="17"/>
      <c r="TVD473" s="17"/>
      <c r="TVE473" s="17"/>
      <c r="TVF473" s="17"/>
      <c r="TVG473" s="17"/>
      <c r="TVH473" s="17"/>
      <c r="TVI473" s="17"/>
      <c r="TVJ473" s="17"/>
      <c r="TVK473" s="17"/>
      <c r="TVL473" s="17"/>
      <c r="TVM473" s="17"/>
      <c r="TVN473" s="17"/>
      <c r="TVO473" s="17"/>
      <c r="TVP473" s="17"/>
      <c r="TVQ473" s="17"/>
      <c r="TVR473" s="17"/>
      <c r="TVS473" s="17"/>
      <c r="TVT473" s="17"/>
      <c r="TVU473" s="17"/>
      <c r="TVV473" s="17"/>
      <c r="TVW473" s="17"/>
      <c r="TVX473" s="17"/>
      <c r="TVY473" s="17"/>
      <c r="TVZ473" s="17"/>
      <c r="TWA473" s="17"/>
      <c r="TWB473" s="17"/>
      <c r="TWC473" s="17"/>
      <c r="TWD473" s="17"/>
      <c r="TWE473" s="17"/>
      <c r="TWF473" s="17"/>
      <c r="TWG473" s="17"/>
      <c r="TWH473" s="17"/>
      <c r="TWI473" s="17"/>
      <c r="TWJ473" s="17"/>
      <c r="TWK473" s="17"/>
      <c r="TWL473" s="17"/>
      <c r="TWM473" s="17"/>
      <c r="TWN473" s="17"/>
      <c r="TWO473" s="17"/>
      <c r="TWP473" s="17"/>
      <c r="TWQ473" s="17"/>
      <c r="TWR473" s="17"/>
      <c r="TWS473" s="17"/>
      <c r="TWT473" s="17"/>
      <c r="TWU473" s="17"/>
      <c r="TWV473" s="17"/>
      <c r="TWW473" s="17"/>
      <c r="TWX473" s="17"/>
      <c r="TWY473" s="17"/>
      <c r="TWZ473" s="17"/>
      <c r="TXA473" s="17"/>
      <c r="TXB473" s="17"/>
      <c r="TXC473" s="17"/>
      <c r="TXD473" s="17"/>
      <c r="TXE473" s="17"/>
      <c r="TXF473" s="17"/>
      <c r="TXG473" s="17"/>
      <c r="TXH473" s="17"/>
      <c r="TXI473" s="17"/>
      <c r="TXJ473" s="17"/>
      <c r="TXK473" s="17"/>
      <c r="TXL473" s="17"/>
      <c r="TXM473" s="17"/>
      <c r="TXN473" s="17"/>
      <c r="TXO473" s="17"/>
      <c r="TXP473" s="17"/>
      <c r="TXQ473" s="17"/>
      <c r="TXR473" s="17"/>
      <c r="TXS473" s="17"/>
      <c r="TXT473" s="17"/>
      <c r="TXU473" s="17"/>
      <c r="TXV473" s="17"/>
      <c r="TXW473" s="17"/>
      <c r="TXX473" s="17"/>
      <c r="TXY473" s="17"/>
      <c r="TXZ473" s="17"/>
      <c r="TYA473" s="17"/>
      <c r="TYB473" s="17"/>
      <c r="TYC473" s="17"/>
      <c r="TYD473" s="17"/>
      <c r="TYE473" s="17"/>
      <c r="TYF473" s="17"/>
      <c r="TYG473" s="17"/>
      <c r="TYH473" s="17"/>
      <c r="TYI473" s="17"/>
      <c r="TYJ473" s="17"/>
      <c r="TYK473" s="17"/>
      <c r="TYL473" s="17"/>
      <c r="TYM473" s="17"/>
      <c r="TYN473" s="17"/>
      <c r="TYO473" s="17"/>
      <c r="TYP473" s="17"/>
      <c r="TYQ473" s="17"/>
      <c r="TYR473" s="17"/>
      <c r="TYS473" s="17"/>
      <c r="TYT473" s="17"/>
      <c r="TYU473" s="17"/>
      <c r="TYV473" s="17"/>
      <c r="TYW473" s="17"/>
      <c r="TYX473" s="17"/>
      <c r="TYY473" s="17"/>
      <c r="TYZ473" s="17"/>
      <c r="TZA473" s="17"/>
      <c r="TZB473" s="17"/>
      <c r="TZC473" s="17"/>
      <c r="TZD473" s="17"/>
      <c r="TZE473" s="17"/>
      <c r="TZF473" s="17"/>
      <c r="TZG473" s="17"/>
      <c r="TZH473" s="17"/>
      <c r="TZI473" s="17"/>
      <c r="TZJ473" s="17"/>
      <c r="TZK473" s="17"/>
      <c r="TZL473" s="17"/>
      <c r="TZM473" s="17"/>
      <c r="TZN473" s="17"/>
      <c r="TZO473" s="17"/>
      <c r="TZP473" s="17"/>
      <c r="TZQ473" s="17"/>
      <c r="TZR473" s="17"/>
      <c r="TZS473" s="17"/>
      <c r="TZT473" s="17"/>
      <c r="TZU473" s="17"/>
      <c r="TZV473" s="17"/>
      <c r="TZW473" s="17"/>
      <c r="TZX473" s="17"/>
      <c r="TZY473" s="17"/>
      <c r="TZZ473" s="17"/>
      <c r="UAA473" s="17"/>
      <c r="UAB473" s="17"/>
      <c r="UAC473" s="17"/>
      <c r="UAD473" s="17"/>
      <c r="UAE473" s="17"/>
      <c r="UAF473" s="17"/>
      <c r="UAG473" s="17"/>
      <c r="UAH473" s="17"/>
      <c r="UAI473" s="17"/>
      <c r="UAJ473" s="17"/>
      <c r="UAK473" s="17"/>
      <c r="UAL473" s="17"/>
      <c r="UAM473" s="17"/>
      <c r="UAN473" s="17"/>
      <c r="UAO473" s="17"/>
      <c r="UAP473" s="17"/>
      <c r="UAQ473" s="17"/>
      <c r="UAR473" s="17"/>
      <c r="UAS473" s="17"/>
      <c r="UAT473" s="17"/>
      <c r="UAU473" s="17"/>
      <c r="UAV473" s="17"/>
      <c r="UAW473" s="17"/>
      <c r="UAX473" s="17"/>
      <c r="UAY473" s="17"/>
      <c r="UAZ473" s="17"/>
      <c r="UBA473" s="17"/>
      <c r="UBB473" s="17"/>
      <c r="UBC473" s="17"/>
      <c r="UBD473" s="17"/>
      <c r="UBE473" s="17"/>
      <c r="UBF473" s="17"/>
      <c r="UBG473" s="17"/>
      <c r="UBH473" s="17"/>
      <c r="UBI473" s="17"/>
      <c r="UBJ473" s="17"/>
      <c r="UBK473" s="17"/>
      <c r="UBL473" s="17"/>
      <c r="UBM473" s="17"/>
      <c r="UBN473" s="17"/>
      <c r="UBO473" s="17"/>
      <c r="UBP473" s="17"/>
      <c r="UBQ473" s="17"/>
      <c r="UBR473" s="17"/>
      <c r="UBS473" s="17"/>
      <c r="UBT473" s="17"/>
      <c r="UBU473" s="17"/>
      <c r="UBV473" s="17"/>
      <c r="UBW473" s="17"/>
      <c r="UBX473" s="17"/>
      <c r="UBY473" s="17"/>
      <c r="UBZ473" s="17"/>
      <c r="UCA473" s="17"/>
      <c r="UCB473" s="17"/>
      <c r="UCC473" s="17"/>
      <c r="UCD473" s="17"/>
      <c r="UCE473" s="17"/>
      <c r="UCF473" s="17"/>
      <c r="UCG473" s="17"/>
      <c r="UCH473" s="17"/>
      <c r="UCI473" s="17"/>
      <c r="UCJ473" s="17"/>
      <c r="UCK473" s="17"/>
      <c r="UCL473" s="17"/>
      <c r="UCM473" s="17"/>
      <c r="UCN473" s="17"/>
      <c r="UCO473" s="17"/>
      <c r="UCP473" s="17"/>
      <c r="UCQ473" s="17"/>
      <c r="UCR473" s="17"/>
      <c r="UCS473" s="17"/>
      <c r="UCT473" s="17"/>
      <c r="UCU473" s="17"/>
      <c r="UCV473" s="17"/>
      <c r="UCW473" s="17"/>
      <c r="UCX473" s="17"/>
      <c r="UCY473" s="17"/>
      <c r="UCZ473" s="17"/>
      <c r="UDA473" s="17"/>
      <c r="UDB473" s="17"/>
      <c r="UDC473" s="17"/>
      <c r="UDD473" s="17"/>
      <c r="UDE473" s="17"/>
      <c r="UDF473" s="17"/>
      <c r="UDG473" s="17"/>
      <c r="UDH473" s="17"/>
      <c r="UDI473" s="17"/>
      <c r="UDJ473" s="17"/>
      <c r="UDK473" s="17"/>
      <c r="UDL473" s="17"/>
      <c r="UDM473" s="17"/>
      <c r="UDN473" s="17"/>
      <c r="UDO473" s="17"/>
      <c r="UDP473" s="17"/>
      <c r="UDQ473" s="17"/>
      <c r="UDR473" s="17"/>
      <c r="UDS473" s="17"/>
      <c r="UDT473" s="17"/>
      <c r="UDU473" s="17"/>
      <c r="UDV473" s="17"/>
      <c r="UDW473" s="17"/>
      <c r="UDX473" s="17"/>
      <c r="UDY473" s="17"/>
      <c r="UDZ473" s="17"/>
      <c r="UEA473" s="17"/>
      <c r="UEB473" s="17"/>
      <c r="UEC473" s="17"/>
      <c r="UED473" s="17"/>
      <c r="UEE473" s="17"/>
      <c r="UEF473" s="17"/>
      <c r="UEG473" s="17"/>
      <c r="UEH473" s="17"/>
      <c r="UEI473" s="17"/>
      <c r="UEJ473" s="17"/>
      <c r="UEK473" s="17"/>
      <c r="UEL473" s="17"/>
      <c r="UEM473" s="17"/>
      <c r="UEN473" s="17"/>
      <c r="UEO473" s="17"/>
      <c r="UEP473" s="17"/>
      <c r="UEQ473" s="17"/>
      <c r="UER473" s="17"/>
      <c r="UES473" s="17"/>
      <c r="UET473" s="17"/>
      <c r="UEU473" s="17"/>
      <c r="UEV473" s="17"/>
      <c r="UEW473" s="17"/>
      <c r="UEX473" s="17"/>
      <c r="UEY473" s="17"/>
      <c r="UEZ473" s="17"/>
      <c r="UFA473" s="17"/>
      <c r="UFB473" s="17"/>
      <c r="UFC473" s="17"/>
      <c r="UFD473" s="17"/>
      <c r="UFE473" s="17"/>
      <c r="UFF473" s="17"/>
      <c r="UFG473" s="17"/>
      <c r="UFH473" s="17"/>
      <c r="UFI473" s="17"/>
      <c r="UFJ473" s="17"/>
      <c r="UFK473" s="17"/>
      <c r="UFL473" s="17"/>
      <c r="UFM473" s="17"/>
      <c r="UFN473" s="17"/>
      <c r="UFO473" s="17"/>
      <c r="UFP473" s="17"/>
      <c r="UFQ473" s="17"/>
      <c r="UFR473" s="17"/>
      <c r="UFS473" s="17"/>
      <c r="UFT473" s="17"/>
      <c r="UFU473" s="17"/>
      <c r="UFV473" s="17"/>
      <c r="UFW473" s="17"/>
      <c r="UFX473" s="17"/>
      <c r="UFY473" s="17"/>
      <c r="UFZ473" s="17"/>
      <c r="UGA473" s="17"/>
      <c r="UGB473" s="17"/>
      <c r="UGC473" s="17"/>
      <c r="UGD473" s="17"/>
      <c r="UGE473" s="17"/>
      <c r="UGF473" s="17"/>
      <c r="UGG473" s="17"/>
      <c r="UGH473" s="17"/>
      <c r="UGI473" s="17"/>
      <c r="UGJ473" s="17"/>
      <c r="UGK473" s="17"/>
      <c r="UGL473" s="17"/>
      <c r="UGM473" s="17"/>
      <c r="UGN473" s="17"/>
      <c r="UGO473" s="17"/>
      <c r="UGP473" s="17"/>
      <c r="UGQ473" s="17"/>
      <c r="UGR473" s="17"/>
      <c r="UGS473" s="17"/>
      <c r="UGT473" s="17"/>
      <c r="UGU473" s="17"/>
      <c r="UGV473" s="17"/>
      <c r="UGW473" s="17"/>
      <c r="UGX473" s="17"/>
      <c r="UGY473" s="17"/>
      <c r="UGZ473" s="17"/>
      <c r="UHA473" s="17"/>
      <c r="UHB473" s="17"/>
      <c r="UHC473" s="17"/>
      <c r="UHD473" s="17"/>
      <c r="UHE473" s="17"/>
      <c r="UHF473" s="17"/>
      <c r="UHG473" s="17"/>
      <c r="UHH473" s="17"/>
      <c r="UHI473" s="17"/>
      <c r="UHJ473" s="17"/>
      <c r="UHK473" s="17"/>
      <c r="UHL473" s="17"/>
      <c r="UHM473" s="17"/>
      <c r="UHN473" s="17"/>
      <c r="UHO473" s="17"/>
      <c r="UHP473" s="17"/>
      <c r="UHQ473" s="17"/>
      <c r="UHR473" s="17"/>
      <c r="UHS473" s="17"/>
      <c r="UHT473" s="17"/>
      <c r="UHU473" s="17"/>
      <c r="UHV473" s="17"/>
      <c r="UHW473" s="17"/>
      <c r="UHX473" s="17"/>
      <c r="UHY473" s="17"/>
      <c r="UHZ473" s="17"/>
      <c r="UIA473" s="17"/>
      <c r="UIB473" s="17"/>
      <c r="UIC473" s="17"/>
      <c r="UID473" s="17"/>
      <c r="UIE473" s="17"/>
      <c r="UIF473" s="17"/>
      <c r="UIG473" s="17"/>
      <c r="UIH473" s="17"/>
      <c r="UII473" s="17"/>
      <c r="UIJ473" s="17"/>
      <c r="UIK473" s="17"/>
      <c r="UIL473" s="17"/>
      <c r="UIM473" s="17"/>
      <c r="UIN473" s="17"/>
      <c r="UIO473" s="17"/>
      <c r="UIP473" s="17"/>
      <c r="UIQ473" s="17"/>
      <c r="UIR473" s="17"/>
      <c r="UIS473" s="17"/>
      <c r="UIT473" s="17"/>
      <c r="UIU473" s="17"/>
      <c r="UIV473" s="17"/>
      <c r="UIW473" s="17"/>
      <c r="UIX473" s="17"/>
      <c r="UIY473" s="17"/>
      <c r="UIZ473" s="17"/>
      <c r="UJA473" s="17"/>
      <c r="UJB473" s="17"/>
      <c r="UJC473" s="17"/>
      <c r="UJD473" s="17"/>
      <c r="UJE473" s="17"/>
      <c r="UJF473" s="17"/>
      <c r="UJG473" s="17"/>
      <c r="UJH473" s="17"/>
      <c r="UJI473" s="17"/>
      <c r="UJJ473" s="17"/>
      <c r="UJK473" s="17"/>
      <c r="UJL473" s="17"/>
      <c r="UJM473" s="17"/>
      <c r="UJN473" s="17"/>
      <c r="UJO473" s="17"/>
      <c r="UJP473" s="17"/>
      <c r="UJQ473" s="17"/>
      <c r="UJR473" s="17"/>
      <c r="UJS473" s="17"/>
      <c r="UJT473" s="17"/>
      <c r="UJU473" s="17"/>
      <c r="UJV473" s="17"/>
      <c r="UJW473" s="17"/>
      <c r="UJX473" s="17"/>
      <c r="UJY473" s="17"/>
      <c r="UJZ473" s="17"/>
      <c r="UKA473" s="17"/>
      <c r="UKB473" s="17"/>
      <c r="UKC473" s="17"/>
      <c r="UKD473" s="17"/>
      <c r="UKE473" s="17"/>
      <c r="UKF473" s="17"/>
      <c r="UKG473" s="17"/>
      <c r="UKH473" s="17"/>
      <c r="UKI473" s="17"/>
      <c r="UKJ473" s="17"/>
      <c r="UKK473" s="17"/>
      <c r="UKL473" s="17"/>
      <c r="UKM473" s="17"/>
      <c r="UKN473" s="17"/>
      <c r="UKO473" s="17"/>
      <c r="UKP473" s="17"/>
      <c r="UKQ473" s="17"/>
      <c r="UKR473" s="17"/>
      <c r="UKS473" s="17"/>
      <c r="UKT473" s="17"/>
      <c r="UKU473" s="17"/>
      <c r="UKV473" s="17"/>
      <c r="UKW473" s="17"/>
      <c r="UKX473" s="17"/>
      <c r="UKY473" s="17"/>
      <c r="UKZ473" s="17"/>
      <c r="ULA473" s="17"/>
      <c r="ULB473" s="17"/>
      <c r="ULC473" s="17"/>
      <c r="ULD473" s="17"/>
      <c r="ULE473" s="17"/>
      <c r="ULF473" s="17"/>
      <c r="ULG473" s="17"/>
      <c r="ULH473" s="17"/>
      <c r="ULI473" s="17"/>
      <c r="ULJ473" s="17"/>
      <c r="ULK473" s="17"/>
      <c r="ULL473" s="17"/>
      <c r="ULM473" s="17"/>
      <c r="ULN473" s="17"/>
      <c r="ULO473" s="17"/>
      <c r="ULP473" s="17"/>
      <c r="ULQ473" s="17"/>
      <c r="ULR473" s="17"/>
      <c r="ULS473" s="17"/>
      <c r="ULT473" s="17"/>
      <c r="ULU473" s="17"/>
      <c r="ULV473" s="17"/>
      <c r="ULW473" s="17"/>
      <c r="ULX473" s="17"/>
      <c r="ULY473" s="17"/>
      <c r="ULZ473" s="17"/>
      <c r="UMA473" s="17"/>
      <c r="UMB473" s="17"/>
      <c r="UMC473" s="17"/>
      <c r="UMD473" s="17"/>
      <c r="UME473" s="17"/>
      <c r="UMF473" s="17"/>
      <c r="UMG473" s="17"/>
      <c r="UMH473" s="17"/>
      <c r="UMI473" s="17"/>
      <c r="UMJ473" s="17"/>
      <c r="UMK473" s="17"/>
      <c r="UML473" s="17"/>
      <c r="UMM473" s="17"/>
      <c r="UMN473" s="17"/>
      <c r="UMO473" s="17"/>
      <c r="UMP473" s="17"/>
      <c r="UMQ473" s="17"/>
      <c r="UMR473" s="17"/>
      <c r="UMS473" s="17"/>
      <c r="UMT473" s="17"/>
      <c r="UMU473" s="17"/>
      <c r="UMV473" s="17"/>
      <c r="UMW473" s="17"/>
      <c r="UMX473" s="17"/>
      <c r="UMY473" s="17"/>
      <c r="UMZ473" s="17"/>
      <c r="UNA473" s="17"/>
      <c r="UNB473" s="17"/>
      <c r="UNC473" s="17"/>
      <c r="UND473" s="17"/>
      <c r="UNE473" s="17"/>
      <c r="UNF473" s="17"/>
      <c r="UNG473" s="17"/>
      <c r="UNH473" s="17"/>
      <c r="UNI473" s="17"/>
      <c r="UNJ473" s="17"/>
      <c r="UNK473" s="17"/>
      <c r="UNL473" s="17"/>
      <c r="UNM473" s="17"/>
      <c r="UNN473" s="17"/>
      <c r="UNO473" s="17"/>
      <c r="UNP473" s="17"/>
      <c r="UNQ473" s="17"/>
      <c r="UNR473" s="17"/>
      <c r="UNS473" s="17"/>
      <c r="UNT473" s="17"/>
      <c r="UNU473" s="17"/>
      <c r="UNV473" s="17"/>
      <c r="UNW473" s="17"/>
      <c r="UNX473" s="17"/>
      <c r="UNY473" s="17"/>
      <c r="UNZ473" s="17"/>
      <c r="UOA473" s="17"/>
      <c r="UOB473" s="17"/>
      <c r="UOC473" s="17"/>
      <c r="UOD473" s="17"/>
      <c r="UOE473" s="17"/>
      <c r="UOF473" s="17"/>
      <c r="UOG473" s="17"/>
      <c r="UOH473" s="17"/>
      <c r="UOI473" s="17"/>
      <c r="UOJ473" s="17"/>
      <c r="UOK473" s="17"/>
      <c r="UOL473" s="17"/>
      <c r="UOM473" s="17"/>
      <c r="UON473" s="17"/>
      <c r="UOO473" s="17"/>
      <c r="UOP473" s="17"/>
      <c r="UOQ473" s="17"/>
      <c r="UOR473" s="17"/>
      <c r="UOS473" s="17"/>
      <c r="UOT473" s="17"/>
      <c r="UOU473" s="17"/>
      <c r="UOV473" s="17"/>
      <c r="UOW473" s="17"/>
      <c r="UOX473" s="17"/>
      <c r="UOY473" s="17"/>
      <c r="UOZ473" s="17"/>
      <c r="UPA473" s="17"/>
      <c r="UPB473" s="17"/>
      <c r="UPC473" s="17"/>
      <c r="UPD473" s="17"/>
      <c r="UPE473" s="17"/>
      <c r="UPF473" s="17"/>
      <c r="UPG473" s="17"/>
      <c r="UPH473" s="17"/>
      <c r="UPI473" s="17"/>
      <c r="UPJ473" s="17"/>
      <c r="UPK473" s="17"/>
      <c r="UPL473" s="17"/>
      <c r="UPM473" s="17"/>
      <c r="UPN473" s="17"/>
      <c r="UPO473" s="17"/>
      <c r="UPP473" s="17"/>
      <c r="UPQ473" s="17"/>
      <c r="UPR473" s="17"/>
      <c r="UPS473" s="17"/>
      <c r="UPT473" s="17"/>
      <c r="UPU473" s="17"/>
      <c r="UPV473" s="17"/>
      <c r="UPW473" s="17"/>
      <c r="UPX473" s="17"/>
      <c r="UPY473" s="17"/>
      <c r="UPZ473" s="17"/>
      <c r="UQA473" s="17"/>
      <c r="UQB473" s="17"/>
      <c r="UQC473" s="17"/>
      <c r="UQD473" s="17"/>
      <c r="UQE473" s="17"/>
      <c r="UQF473" s="17"/>
      <c r="UQG473" s="17"/>
      <c r="UQH473" s="17"/>
      <c r="UQI473" s="17"/>
      <c r="UQJ473" s="17"/>
      <c r="UQK473" s="17"/>
      <c r="UQL473" s="17"/>
      <c r="UQM473" s="17"/>
      <c r="UQN473" s="17"/>
      <c r="UQO473" s="17"/>
      <c r="UQP473" s="17"/>
      <c r="UQQ473" s="17"/>
      <c r="UQR473" s="17"/>
      <c r="UQS473" s="17"/>
      <c r="UQT473" s="17"/>
      <c r="UQU473" s="17"/>
      <c r="UQV473" s="17"/>
      <c r="UQW473" s="17"/>
      <c r="UQX473" s="17"/>
      <c r="UQY473" s="17"/>
      <c r="UQZ473" s="17"/>
      <c r="URA473" s="17"/>
      <c r="URB473" s="17"/>
      <c r="URC473" s="17"/>
      <c r="URD473" s="17"/>
      <c r="URE473" s="17"/>
      <c r="URF473" s="17"/>
      <c r="URG473" s="17"/>
      <c r="URH473" s="17"/>
      <c r="URI473" s="17"/>
      <c r="URJ473" s="17"/>
      <c r="URK473" s="17"/>
      <c r="URL473" s="17"/>
      <c r="URM473" s="17"/>
      <c r="URN473" s="17"/>
      <c r="URO473" s="17"/>
      <c r="URP473" s="17"/>
      <c r="URQ473" s="17"/>
      <c r="URR473" s="17"/>
      <c r="URS473" s="17"/>
      <c r="URT473" s="17"/>
      <c r="URU473" s="17"/>
      <c r="URV473" s="17"/>
      <c r="URW473" s="17"/>
      <c r="URX473" s="17"/>
      <c r="URY473" s="17"/>
      <c r="URZ473" s="17"/>
      <c r="USA473" s="17"/>
      <c r="USB473" s="17"/>
      <c r="USC473" s="17"/>
      <c r="USD473" s="17"/>
      <c r="USE473" s="17"/>
      <c r="USF473" s="17"/>
      <c r="USG473" s="17"/>
      <c r="USH473" s="17"/>
      <c r="USI473" s="17"/>
      <c r="USJ473" s="17"/>
      <c r="USK473" s="17"/>
      <c r="USL473" s="17"/>
      <c r="USM473" s="17"/>
      <c r="USN473" s="17"/>
      <c r="USO473" s="17"/>
      <c r="USP473" s="17"/>
      <c r="USQ473" s="17"/>
      <c r="USR473" s="17"/>
      <c r="USS473" s="17"/>
      <c r="UST473" s="17"/>
      <c r="USU473" s="17"/>
      <c r="USV473" s="17"/>
      <c r="USW473" s="17"/>
      <c r="USX473" s="17"/>
      <c r="USY473" s="17"/>
      <c r="USZ473" s="17"/>
      <c r="UTA473" s="17"/>
      <c r="UTB473" s="17"/>
      <c r="UTC473" s="17"/>
      <c r="UTD473" s="17"/>
      <c r="UTE473" s="17"/>
      <c r="UTF473" s="17"/>
      <c r="UTG473" s="17"/>
      <c r="UTH473" s="17"/>
      <c r="UTI473" s="17"/>
      <c r="UTJ473" s="17"/>
      <c r="UTK473" s="17"/>
      <c r="UTL473" s="17"/>
      <c r="UTM473" s="17"/>
      <c r="UTN473" s="17"/>
      <c r="UTO473" s="17"/>
      <c r="UTP473" s="17"/>
      <c r="UTQ473" s="17"/>
      <c r="UTR473" s="17"/>
      <c r="UTS473" s="17"/>
      <c r="UTT473" s="17"/>
      <c r="UTU473" s="17"/>
      <c r="UTV473" s="17"/>
      <c r="UTW473" s="17"/>
      <c r="UTX473" s="17"/>
      <c r="UTY473" s="17"/>
      <c r="UTZ473" s="17"/>
      <c r="UUA473" s="17"/>
      <c r="UUB473" s="17"/>
      <c r="UUC473" s="17"/>
      <c r="UUD473" s="17"/>
      <c r="UUE473" s="17"/>
      <c r="UUF473" s="17"/>
      <c r="UUG473" s="17"/>
      <c r="UUH473" s="17"/>
      <c r="UUI473" s="17"/>
      <c r="UUJ473" s="17"/>
      <c r="UUK473" s="17"/>
      <c r="UUL473" s="17"/>
      <c r="UUM473" s="17"/>
      <c r="UUN473" s="17"/>
      <c r="UUO473" s="17"/>
      <c r="UUP473" s="17"/>
      <c r="UUQ473" s="17"/>
      <c r="UUR473" s="17"/>
      <c r="UUS473" s="17"/>
      <c r="UUT473" s="17"/>
      <c r="UUU473" s="17"/>
      <c r="UUV473" s="17"/>
      <c r="UUW473" s="17"/>
      <c r="UUX473" s="17"/>
      <c r="UUY473" s="17"/>
      <c r="UUZ473" s="17"/>
      <c r="UVA473" s="17"/>
      <c r="UVB473" s="17"/>
      <c r="UVC473" s="17"/>
      <c r="UVD473" s="17"/>
      <c r="UVE473" s="17"/>
      <c r="UVF473" s="17"/>
      <c r="UVG473" s="17"/>
      <c r="UVH473" s="17"/>
      <c r="UVI473" s="17"/>
      <c r="UVJ473" s="17"/>
      <c r="UVK473" s="17"/>
      <c r="UVL473" s="17"/>
      <c r="UVM473" s="17"/>
      <c r="UVN473" s="17"/>
      <c r="UVO473" s="17"/>
      <c r="UVP473" s="17"/>
      <c r="UVQ473" s="17"/>
      <c r="UVR473" s="17"/>
      <c r="UVS473" s="17"/>
      <c r="UVT473" s="17"/>
      <c r="UVU473" s="17"/>
      <c r="UVV473" s="17"/>
      <c r="UVW473" s="17"/>
      <c r="UVX473" s="17"/>
      <c r="UVY473" s="17"/>
      <c r="UVZ473" s="17"/>
      <c r="UWA473" s="17"/>
      <c r="UWB473" s="17"/>
      <c r="UWC473" s="17"/>
      <c r="UWD473" s="17"/>
      <c r="UWE473" s="17"/>
      <c r="UWF473" s="17"/>
      <c r="UWG473" s="17"/>
      <c r="UWH473" s="17"/>
      <c r="UWI473" s="17"/>
      <c r="UWJ473" s="17"/>
      <c r="UWK473" s="17"/>
      <c r="UWL473" s="17"/>
      <c r="UWM473" s="17"/>
      <c r="UWN473" s="17"/>
      <c r="UWO473" s="17"/>
      <c r="UWP473" s="17"/>
      <c r="UWQ473" s="17"/>
      <c r="UWR473" s="17"/>
      <c r="UWS473" s="17"/>
      <c r="UWT473" s="17"/>
      <c r="UWU473" s="17"/>
      <c r="UWV473" s="17"/>
      <c r="UWW473" s="17"/>
      <c r="UWX473" s="17"/>
      <c r="UWY473" s="17"/>
      <c r="UWZ473" s="17"/>
      <c r="UXA473" s="17"/>
      <c r="UXB473" s="17"/>
      <c r="UXC473" s="17"/>
      <c r="UXD473" s="17"/>
      <c r="UXE473" s="17"/>
      <c r="UXF473" s="17"/>
      <c r="UXG473" s="17"/>
      <c r="UXH473" s="17"/>
      <c r="UXI473" s="17"/>
      <c r="UXJ473" s="17"/>
      <c r="UXK473" s="17"/>
      <c r="UXL473" s="17"/>
      <c r="UXM473" s="17"/>
      <c r="UXN473" s="17"/>
      <c r="UXO473" s="17"/>
      <c r="UXP473" s="17"/>
      <c r="UXQ473" s="17"/>
      <c r="UXR473" s="17"/>
      <c r="UXS473" s="17"/>
      <c r="UXT473" s="17"/>
      <c r="UXU473" s="17"/>
      <c r="UXV473" s="17"/>
      <c r="UXW473" s="17"/>
      <c r="UXX473" s="17"/>
      <c r="UXY473" s="17"/>
      <c r="UXZ473" s="17"/>
      <c r="UYA473" s="17"/>
      <c r="UYB473" s="17"/>
      <c r="UYC473" s="17"/>
      <c r="UYD473" s="17"/>
      <c r="UYE473" s="17"/>
      <c r="UYF473" s="17"/>
      <c r="UYG473" s="17"/>
      <c r="UYH473" s="17"/>
      <c r="UYI473" s="17"/>
      <c r="UYJ473" s="17"/>
      <c r="UYK473" s="17"/>
      <c r="UYL473" s="17"/>
      <c r="UYM473" s="17"/>
      <c r="UYN473" s="17"/>
      <c r="UYO473" s="17"/>
      <c r="UYP473" s="17"/>
      <c r="UYQ473" s="17"/>
      <c r="UYR473" s="17"/>
      <c r="UYS473" s="17"/>
      <c r="UYT473" s="17"/>
      <c r="UYU473" s="17"/>
      <c r="UYV473" s="17"/>
      <c r="UYW473" s="17"/>
      <c r="UYX473" s="17"/>
      <c r="UYY473" s="17"/>
      <c r="UYZ473" s="17"/>
      <c r="UZA473" s="17"/>
      <c r="UZB473" s="17"/>
      <c r="UZC473" s="17"/>
      <c r="UZD473" s="17"/>
      <c r="UZE473" s="17"/>
      <c r="UZF473" s="17"/>
      <c r="UZG473" s="17"/>
      <c r="UZH473" s="17"/>
      <c r="UZI473" s="17"/>
      <c r="UZJ473" s="17"/>
      <c r="UZK473" s="17"/>
      <c r="UZL473" s="17"/>
      <c r="UZM473" s="17"/>
      <c r="UZN473" s="17"/>
      <c r="UZO473" s="17"/>
      <c r="UZP473" s="17"/>
      <c r="UZQ473" s="17"/>
      <c r="UZR473" s="17"/>
      <c r="UZS473" s="17"/>
      <c r="UZT473" s="17"/>
      <c r="UZU473" s="17"/>
      <c r="UZV473" s="17"/>
      <c r="UZW473" s="17"/>
      <c r="UZX473" s="17"/>
      <c r="UZY473" s="17"/>
      <c r="UZZ473" s="17"/>
      <c r="VAA473" s="17"/>
      <c r="VAB473" s="17"/>
      <c r="VAC473" s="17"/>
      <c r="VAD473" s="17"/>
      <c r="VAE473" s="17"/>
      <c r="VAF473" s="17"/>
      <c r="VAG473" s="17"/>
      <c r="VAH473" s="17"/>
      <c r="VAI473" s="17"/>
      <c r="VAJ473" s="17"/>
      <c r="VAK473" s="17"/>
      <c r="VAL473" s="17"/>
      <c r="VAM473" s="17"/>
      <c r="VAN473" s="17"/>
      <c r="VAO473" s="17"/>
      <c r="VAP473" s="17"/>
      <c r="VAQ473" s="17"/>
      <c r="VAR473" s="17"/>
      <c r="VAS473" s="17"/>
      <c r="VAT473" s="17"/>
      <c r="VAU473" s="17"/>
      <c r="VAV473" s="17"/>
      <c r="VAW473" s="17"/>
      <c r="VAX473" s="17"/>
      <c r="VAY473" s="17"/>
      <c r="VAZ473" s="17"/>
      <c r="VBA473" s="17"/>
      <c r="VBB473" s="17"/>
      <c r="VBC473" s="17"/>
      <c r="VBD473" s="17"/>
      <c r="VBE473" s="17"/>
      <c r="VBF473" s="17"/>
      <c r="VBG473" s="17"/>
      <c r="VBH473" s="17"/>
      <c r="VBI473" s="17"/>
      <c r="VBJ473" s="17"/>
      <c r="VBK473" s="17"/>
      <c r="VBL473" s="17"/>
      <c r="VBM473" s="17"/>
      <c r="VBN473" s="17"/>
      <c r="VBO473" s="17"/>
      <c r="VBP473" s="17"/>
      <c r="VBQ473" s="17"/>
      <c r="VBR473" s="17"/>
      <c r="VBS473" s="17"/>
      <c r="VBT473" s="17"/>
      <c r="VBU473" s="17"/>
      <c r="VBV473" s="17"/>
      <c r="VBW473" s="17"/>
      <c r="VBX473" s="17"/>
      <c r="VBY473" s="17"/>
      <c r="VBZ473" s="17"/>
      <c r="VCA473" s="17"/>
      <c r="VCB473" s="17"/>
      <c r="VCC473" s="17"/>
      <c r="VCD473" s="17"/>
      <c r="VCE473" s="17"/>
      <c r="VCF473" s="17"/>
      <c r="VCG473" s="17"/>
      <c r="VCH473" s="17"/>
      <c r="VCI473" s="17"/>
      <c r="VCJ473" s="17"/>
      <c r="VCK473" s="17"/>
      <c r="VCL473" s="17"/>
      <c r="VCM473" s="17"/>
      <c r="VCN473" s="17"/>
      <c r="VCO473" s="17"/>
      <c r="VCP473" s="17"/>
      <c r="VCQ473" s="17"/>
      <c r="VCR473" s="17"/>
      <c r="VCS473" s="17"/>
      <c r="VCT473" s="17"/>
      <c r="VCU473" s="17"/>
      <c r="VCV473" s="17"/>
      <c r="VCW473" s="17"/>
      <c r="VCX473" s="17"/>
      <c r="VCY473" s="17"/>
      <c r="VCZ473" s="17"/>
      <c r="VDA473" s="17"/>
      <c r="VDB473" s="17"/>
      <c r="VDC473" s="17"/>
      <c r="VDD473" s="17"/>
      <c r="VDE473" s="17"/>
      <c r="VDF473" s="17"/>
      <c r="VDG473" s="17"/>
      <c r="VDH473" s="17"/>
      <c r="VDI473" s="17"/>
      <c r="VDJ473" s="17"/>
      <c r="VDK473" s="17"/>
      <c r="VDL473" s="17"/>
      <c r="VDM473" s="17"/>
      <c r="VDN473" s="17"/>
      <c r="VDO473" s="17"/>
      <c r="VDP473" s="17"/>
      <c r="VDQ473" s="17"/>
      <c r="VDR473" s="17"/>
      <c r="VDS473" s="17"/>
      <c r="VDT473" s="17"/>
      <c r="VDU473" s="17"/>
      <c r="VDV473" s="17"/>
      <c r="VDW473" s="17"/>
      <c r="VDX473" s="17"/>
      <c r="VDY473" s="17"/>
      <c r="VDZ473" s="17"/>
      <c r="VEA473" s="17"/>
      <c r="VEB473" s="17"/>
      <c r="VEC473" s="17"/>
      <c r="VED473" s="17"/>
      <c r="VEE473" s="17"/>
      <c r="VEF473" s="17"/>
      <c r="VEG473" s="17"/>
      <c r="VEH473" s="17"/>
      <c r="VEI473" s="17"/>
      <c r="VEJ473" s="17"/>
      <c r="VEK473" s="17"/>
      <c r="VEL473" s="17"/>
      <c r="VEM473" s="17"/>
      <c r="VEN473" s="17"/>
      <c r="VEO473" s="17"/>
      <c r="VEP473" s="17"/>
      <c r="VEQ473" s="17"/>
      <c r="VER473" s="17"/>
      <c r="VES473" s="17"/>
      <c r="VET473" s="17"/>
      <c r="VEU473" s="17"/>
      <c r="VEV473" s="17"/>
      <c r="VEW473" s="17"/>
      <c r="VEX473" s="17"/>
      <c r="VEY473" s="17"/>
      <c r="VEZ473" s="17"/>
      <c r="VFA473" s="17"/>
      <c r="VFB473" s="17"/>
      <c r="VFC473" s="17"/>
      <c r="VFD473" s="17"/>
      <c r="VFE473" s="17"/>
      <c r="VFF473" s="17"/>
      <c r="VFG473" s="17"/>
      <c r="VFH473" s="17"/>
      <c r="VFI473" s="17"/>
      <c r="VFJ473" s="17"/>
      <c r="VFK473" s="17"/>
      <c r="VFL473" s="17"/>
      <c r="VFM473" s="17"/>
      <c r="VFN473" s="17"/>
      <c r="VFO473" s="17"/>
      <c r="VFP473" s="17"/>
      <c r="VFQ473" s="17"/>
      <c r="VFR473" s="17"/>
      <c r="VFS473" s="17"/>
      <c r="VFT473" s="17"/>
      <c r="VFU473" s="17"/>
      <c r="VFV473" s="17"/>
      <c r="VFW473" s="17"/>
      <c r="VFX473" s="17"/>
      <c r="VFY473" s="17"/>
      <c r="VFZ473" s="17"/>
      <c r="VGA473" s="17"/>
      <c r="VGB473" s="17"/>
      <c r="VGC473" s="17"/>
      <c r="VGD473" s="17"/>
      <c r="VGE473" s="17"/>
      <c r="VGF473" s="17"/>
      <c r="VGG473" s="17"/>
      <c r="VGH473" s="17"/>
      <c r="VGI473" s="17"/>
      <c r="VGJ473" s="17"/>
      <c r="VGK473" s="17"/>
      <c r="VGL473" s="17"/>
      <c r="VGM473" s="17"/>
      <c r="VGN473" s="17"/>
      <c r="VGO473" s="17"/>
      <c r="VGP473" s="17"/>
      <c r="VGQ473" s="17"/>
      <c r="VGR473" s="17"/>
      <c r="VGS473" s="17"/>
      <c r="VGT473" s="17"/>
      <c r="VGU473" s="17"/>
      <c r="VGV473" s="17"/>
      <c r="VGW473" s="17"/>
      <c r="VGX473" s="17"/>
      <c r="VGY473" s="17"/>
      <c r="VGZ473" s="17"/>
      <c r="VHA473" s="17"/>
      <c r="VHB473" s="17"/>
      <c r="VHC473" s="17"/>
      <c r="VHD473" s="17"/>
      <c r="VHE473" s="17"/>
      <c r="VHF473" s="17"/>
      <c r="VHG473" s="17"/>
      <c r="VHH473" s="17"/>
      <c r="VHI473" s="17"/>
      <c r="VHJ473" s="17"/>
      <c r="VHK473" s="17"/>
      <c r="VHL473" s="17"/>
      <c r="VHM473" s="17"/>
      <c r="VHN473" s="17"/>
      <c r="VHO473" s="17"/>
      <c r="VHP473" s="17"/>
      <c r="VHQ473" s="17"/>
      <c r="VHR473" s="17"/>
      <c r="VHS473" s="17"/>
      <c r="VHT473" s="17"/>
      <c r="VHU473" s="17"/>
      <c r="VHV473" s="17"/>
      <c r="VHW473" s="17"/>
      <c r="VHX473" s="17"/>
      <c r="VHY473" s="17"/>
      <c r="VHZ473" s="17"/>
      <c r="VIA473" s="17"/>
      <c r="VIB473" s="17"/>
      <c r="VIC473" s="17"/>
      <c r="VID473" s="17"/>
      <c r="VIE473" s="17"/>
      <c r="VIF473" s="17"/>
      <c r="VIG473" s="17"/>
      <c r="VIH473" s="17"/>
      <c r="VII473" s="17"/>
      <c r="VIJ473" s="17"/>
      <c r="VIK473" s="17"/>
      <c r="VIL473" s="17"/>
      <c r="VIM473" s="17"/>
      <c r="VIN473" s="17"/>
      <c r="VIO473" s="17"/>
      <c r="VIP473" s="17"/>
      <c r="VIQ473" s="17"/>
      <c r="VIR473" s="17"/>
      <c r="VIS473" s="17"/>
      <c r="VIT473" s="17"/>
      <c r="VIU473" s="17"/>
      <c r="VIV473" s="17"/>
      <c r="VIW473" s="17"/>
      <c r="VIX473" s="17"/>
      <c r="VIY473" s="17"/>
      <c r="VIZ473" s="17"/>
      <c r="VJA473" s="17"/>
      <c r="VJB473" s="17"/>
      <c r="VJC473" s="17"/>
      <c r="VJD473" s="17"/>
      <c r="VJE473" s="17"/>
      <c r="VJF473" s="17"/>
      <c r="VJG473" s="17"/>
      <c r="VJH473" s="17"/>
      <c r="VJI473" s="17"/>
      <c r="VJJ473" s="17"/>
      <c r="VJK473" s="17"/>
      <c r="VJL473" s="17"/>
      <c r="VJM473" s="17"/>
      <c r="VJN473" s="17"/>
      <c r="VJO473" s="17"/>
      <c r="VJP473" s="17"/>
      <c r="VJQ473" s="17"/>
      <c r="VJR473" s="17"/>
      <c r="VJS473" s="17"/>
      <c r="VJT473" s="17"/>
      <c r="VJU473" s="17"/>
      <c r="VJV473" s="17"/>
      <c r="VJW473" s="17"/>
      <c r="VJX473" s="17"/>
      <c r="VJY473" s="17"/>
      <c r="VJZ473" s="17"/>
      <c r="VKA473" s="17"/>
      <c r="VKB473" s="17"/>
      <c r="VKC473" s="17"/>
      <c r="VKD473" s="17"/>
      <c r="VKE473" s="17"/>
      <c r="VKF473" s="17"/>
      <c r="VKG473" s="17"/>
      <c r="VKH473" s="17"/>
      <c r="VKI473" s="17"/>
      <c r="VKJ473" s="17"/>
      <c r="VKK473" s="17"/>
      <c r="VKL473" s="17"/>
      <c r="VKM473" s="17"/>
      <c r="VKN473" s="17"/>
      <c r="VKO473" s="17"/>
      <c r="VKP473" s="17"/>
      <c r="VKQ473" s="17"/>
      <c r="VKR473" s="17"/>
      <c r="VKS473" s="17"/>
      <c r="VKT473" s="17"/>
      <c r="VKU473" s="17"/>
      <c r="VKV473" s="17"/>
      <c r="VKW473" s="17"/>
      <c r="VKX473" s="17"/>
      <c r="VKY473" s="17"/>
      <c r="VKZ473" s="17"/>
      <c r="VLA473" s="17"/>
      <c r="VLB473" s="17"/>
      <c r="VLC473" s="17"/>
      <c r="VLD473" s="17"/>
      <c r="VLE473" s="17"/>
      <c r="VLF473" s="17"/>
      <c r="VLG473" s="17"/>
      <c r="VLH473" s="17"/>
      <c r="VLI473" s="17"/>
      <c r="VLJ473" s="17"/>
      <c r="VLK473" s="17"/>
      <c r="VLL473" s="17"/>
      <c r="VLM473" s="17"/>
      <c r="VLN473" s="17"/>
      <c r="VLO473" s="17"/>
      <c r="VLP473" s="17"/>
      <c r="VLQ473" s="17"/>
      <c r="VLR473" s="17"/>
      <c r="VLS473" s="17"/>
      <c r="VLT473" s="17"/>
      <c r="VLU473" s="17"/>
      <c r="VLV473" s="17"/>
      <c r="VLW473" s="17"/>
      <c r="VLX473" s="17"/>
      <c r="VLY473" s="17"/>
      <c r="VLZ473" s="17"/>
      <c r="VMA473" s="17"/>
      <c r="VMB473" s="17"/>
      <c r="VMC473" s="17"/>
      <c r="VMD473" s="17"/>
      <c r="VME473" s="17"/>
      <c r="VMF473" s="17"/>
      <c r="VMG473" s="17"/>
      <c r="VMH473" s="17"/>
      <c r="VMI473" s="17"/>
      <c r="VMJ473" s="17"/>
      <c r="VMK473" s="17"/>
      <c r="VML473" s="17"/>
      <c r="VMM473" s="17"/>
      <c r="VMN473" s="17"/>
      <c r="VMO473" s="17"/>
      <c r="VMP473" s="17"/>
      <c r="VMQ473" s="17"/>
      <c r="VMR473" s="17"/>
      <c r="VMS473" s="17"/>
      <c r="VMT473" s="17"/>
      <c r="VMU473" s="17"/>
      <c r="VMV473" s="17"/>
      <c r="VMW473" s="17"/>
      <c r="VMX473" s="17"/>
      <c r="VMY473" s="17"/>
      <c r="VMZ473" s="17"/>
      <c r="VNA473" s="17"/>
      <c r="VNB473" s="17"/>
      <c r="VNC473" s="17"/>
      <c r="VND473" s="17"/>
      <c r="VNE473" s="17"/>
      <c r="VNF473" s="17"/>
      <c r="VNG473" s="17"/>
      <c r="VNH473" s="17"/>
      <c r="VNI473" s="17"/>
      <c r="VNJ473" s="17"/>
      <c r="VNK473" s="17"/>
      <c r="VNL473" s="17"/>
      <c r="VNM473" s="17"/>
      <c r="VNN473" s="17"/>
      <c r="VNO473" s="17"/>
      <c r="VNP473" s="17"/>
      <c r="VNQ473" s="17"/>
      <c r="VNR473" s="17"/>
      <c r="VNS473" s="17"/>
      <c r="VNT473" s="17"/>
      <c r="VNU473" s="17"/>
      <c r="VNV473" s="17"/>
      <c r="VNW473" s="17"/>
      <c r="VNX473" s="17"/>
      <c r="VNY473" s="17"/>
      <c r="VNZ473" s="17"/>
      <c r="VOA473" s="17"/>
      <c r="VOB473" s="17"/>
      <c r="VOC473" s="17"/>
      <c r="VOD473" s="17"/>
      <c r="VOE473" s="17"/>
      <c r="VOF473" s="17"/>
      <c r="VOG473" s="17"/>
      <c r="VOH473" s="17"/>
      <c r="VOI473" s="17"/>
      <c r="VOJ473" s="17"/>
      <c r="VOK473" s="17"/>
      <c r="VOL473" s="17"/>
      <c r="VOM473" s="17"/>
      <c r="VON473" s="17"/>
      <c r="VOO473" s="17"/>
      <c r="VOP473" s="17"/>
      <c r="VOQ473" s="17"/>
      <c r="VOR473" s="17"/>
      <c r="VOS473" s="17"/>
      <c r="VOT473" s="17"/>
      <c r="VOU473" s="17"/>
      <c r="VOV473" s="17"/>
      <c r="VOW473" s="17"/>
      <c r="VOX473" s="17"/>
      <c r="VOY473" s="17"/>
      <c r="VOZ473" s="17"/>
      <c r="VPA473" s="17"/>
      <c r="VPB473" s="17"/>
      <c r="VPC473" s="17"/>
      <c r="VPD473" s="17"/>
      <c r="VPE473" s="17"/>
      <c r="VPF473" s="17"/>
      <c r="VPG473" s="17"/>
      <c r="VPH473" s="17"/>
      <c r="VPI473" s="17"/>
      <c r="VPJ473" s="17"/>
      <c r="VPK473" s="17"/>
      <c r="VPL473" s="17"/>
      <c r="VPM473" s="17"/>
      <c r="VPN473" s="17"/>
      <c r="VPO473" s="17"/>
      <c r="VPP473" s="17"/>
      <c r="VPQ473" s="17"/>
      <c r="VPR473" s="17"/>
      <c r="VPS473" s="17"/>
      <c r="VPT473" s="17"/>
      <c r="VPU473" s="17"/>
      <c r="VPV473" s="17"/>
      <c r="VPW473" s="17"/>
      <c r="VPX473" s="17"/>
      <c r="VPY473" s="17"/>
      <c r="VPZ473" s="17"/>
      <c r="VQA473" s="17"/>
      <c r="VQB473" s="17"/>
      <c r="VQC473" s="17"/>
      <c r="VQD473" s="17"/>
      <c r="VQE473" s="17"/>
      <c r="VQF473" s="17"/>
      <c r="VQG473" s="17"/>
      <c r="VQH473" s="17"/>
      <c r="VQI473" s="17"/>
      <c r="VQJ473" s="17"/>
      <c r="VQK473" s="17"/>
      <c r="VQL473" s="17"/>
      <c r="VQM473" s="17"/>
      <c r="VQN473" s="17"/>
      <c r="VQO473" s="17"/>
      <c r="VQP473" s="17"/>
      <c r="VQQ473" s="17"/>
      <c r="VQR473" s="17"/>
      <c r="VQS473" s="17"/>
      <c r="VQT473" s="17"/>
      <c r="VQU473" s="17"/>
      <c r="VQV473" s="17"/>
      <c r="VQW473" s="17"/>
      <c r="VQX473" s="17"/>
      <c r="VQY473" s="17"/>
      <c r="VQZ473" s="17"/>
      <c r="VRA473" s="17"/>
      <c r="VRB473" s="17"/>
      <c r="VRC473" s="17"/>
      <c r="VRD473" s="17"/>
      <c r="VRE473" s="17"/>
      <c r="VRF473" s="17"/>
      <c r="VRG473" s="17"/>
      <c r="VRH473" s="17"/>
      <c r="VRI473" s="17"/>
      <c r="VRJ473" s="17"/>
      <c r="VRK473" s="17"/>
      <c r="VRL473" s="17"/>
      <c r="VRM473" s="17"/>
      <c r="VRN473" s="17"/>
      <c r="VRO473" s="17"/>
      <c r="VRP473" s="17"/>
      <c r="VRQ473" s="17"/>
      <c r="VRR473" s="17"/>
      <c r="VRS473" s="17"/>
      <c r="VRT473" s="17"/>
      <c r="VRU473" s="17"/>
      <c r="VRV473" s="17"/>
      <c r="VRW473" s="17"/>
      <c r="VRX473" s="17"/>
      <c r="VRY473" s="17"/>
      <c r="VRZ473" s="17"/>
      <c r="VSA473" s="17"/>
      <c r="VSB473" s="17"/>
      <c r="VSC473" s="17"/>
      <c r="VSD473" s="17"/>
      <c r="VSE473" s="17"/>
      <c r="VSF473" s="17"/>
      <c r="VSG473" s="17"/>
      <c r="VSH473" s="17"/>
      <c r="VSI473" s="17"/>
      <c r="VSJ473" s="17"/>
      <c r="VSK473" s="17"/>
      <c r="VSL473" s="17"/>
      <c r="VSM473" s="17"/>
      <c r="VSN473" s="17"/>
      <c r="VSO473" s="17"/>
      <c r="VSP473" s="17"/>
      <c r="VSQ473" s="17"/>
      <c r="VSR473" s="17"/>
      <c r="VSS473" s="17"/>
      <c r="VST473" s="17"/>
      <c r="VSU473" s="17"/>
      <c r="VSV473" s="17"/>
      <c r="VSW473" s="17"/>
      <c r="VSX473" s="17"/>
      <c r="VSY473" s="17"/>
      <c r="VSZ473" s="17"/>
      <c r="VTA473" s="17"/>
      <c r="VTB473" s="17"/>
      <c r="VTC473" s="17"/>
      <c r="VTD473" s="17"/>
      <c r="VTE473" s="17"/>
      <c r="VTF473" s="17"/>
      <c r="VTG473" s="17"/>
      <c r="VTH473" s="17"/>
      <c r="VTI473" s="17"/>
      <c r="VTJ473" s="17"/>
      <c r="VTK473" s="17"/>
      <c r="VTL473" s="17"/>
      <c r="VTM473" s="17"/>
      <c r="VTN473" s="17"/>
      <c r="VTO473" s="17"/>
      <c r="VTP473" s="17"/>
      <c r="VTQ473" s="17"/>
      <c r="VTR473" s="17"/>
      <c r="VTS473" s="17"/>
      <c r="VTT473" s="17"/>
      <c r="VTU473" s="17"/>
      <c r="VTV473" s="17"/>
      <c r="VTW473" s="17"/>
      <c r="VTX473" s="17"/>
      <c r="VTY473" s="17"/>
      <c r="VTZ473" s="17"/>
      <c r="VUA473" s="17"/>
      <c r="VUB473" s="17"/>
      <c r="VUC473" s="17"/>
      <c r="VUD473" s="17"/>
      <c r="VUE473" s="17"/>
      <c r="VUF473" s="17"/>
      <c r="VUG473" s="17"/>
      <c r="VUH473" s="17"/>
      <c r="VUI473" s="17"/>
      <c r="VUJ473" s="17"/>
      <c r="VUK473" s="17"/>
      <c r="VUL473" s="17"/>
      <c r="VUM473" s="17"/>
      <c r="VUN473" s="17"/>
      <c r="VUO473" s="17"/>
      <c r="VUP473" s="17"/>
      <c r="VUQ473" s="17"/>
      <c r="VUR473" s="17"/>
      <c r="VUS473" s="17"/>
      <c r="VUT473" s="17"/>
      <c r="VUU473" s="17"/>
      <c r="VUV473" s="17"/>
      <c r="VUW473" s="17"/>
      <c r="VUX473" s="17"/>
      <c r="VUY473" s="17"/>
      <c r="VUZ473" s="17"/>
      <c r="VVA473" s="17"/>
      <c r="VVB473" s="17"/>
      <c r="VVC473" s="17"/>
      <c r="VVD473" s="17"/>
      <c r="VVE473" s="17"/>
      <c r="VVF473" s="17"/>
      <c r="VVG473" s="17"/>
      <c r="VVH473" s="17"/>
      <c r="VVI473" s="17"/>
      <c r="VVJ473" s="17"/>
      <c r="VVK473" s="17"/>
      <c r="VVL473" s="17"/>
      <c r="VVM473" s="17"/>
      <c r="VVN473" s="17"/>
      <c r="VVO473" s="17"/>
      <c r="VVP473" s="17"/>
      <c r="VVQ473" s="17"/>
      <c r="VVR473" s="17"/>
      <c r="VVS473" s="17"/>
      <c r="VVT473" s="17"/>
      <c r="VVU473" s="17"/>
      <c r="VVV473" s="17"/>
      <c r="VVW473" s="17"/>
      <c r="VVX473" s="17"/>
      <c r="VVY473" s="17"/>
      <c r="VVZ473" s="17"/>
      <c r="VWA473" s="17"/>
      <c r="VWB473" s="17"/>
      <c r="VWC473" s="17"/>
      <c r="VWD473" s="17"/>
      <c r="VWE473" s="17"/>
      <c r="VWF473" s="17"/>
      <c r="VWG473" s="17"/>
      <c r="VWH473" s="17"/>
      <c r="VWI473" s="17"/>
      <c r="VWJ473" s="17"/>
      <c r="VWK473" s="17"/>
      <c r="VWL473" s="17"/>
      <c r="VWM473" s="17"/>
      <c r="VWN473" s="17"/>
      <c r="VWO473" s="17"/>
      <c r="VWP473" s="17"/>
      <c r="VWQ473" s="17"/>
      <c r="VWR473" s="17"/>
      <c r="VWS473" s="17"/>
      <c r="VWT473" s="17"/>
      <c r="VWU473" s="17"/>
      <c r="VWV473" s="17"/>
      <c r="VWW473" s="17"/>
      <c r="VWX473" s="17"/>
      <c r="VWY473" s="17"/>
      <c r="VWZ473" s="17"/>
      <c r="VXA473" s="17"/>
      <c r="VXB473" s="17"/>
      <c r="VXC473" s="17"/>
      <c r="VXD473" s="17"/>
      <c r="VXE473" s="17"/>
      <c r="VXF473" s="17"/>
      <c r="VXG473" s="17"/>
      <c r="VXH473" s="17"/>
      <c r="VXI473" s="17"/>
      <c r="VXJ473" s="17"/>
      <c r="VXK473" s="17"/>
      <c r="VXL473" s="17"/>
      <c r="VXM473" s="17"/>
      <c r="VXN473" s="17"/>
      <c r="VXO473" s="17"/>
      <c r="VXP473" s="17"/>
      <c r="VXQ473" s="17"/>
      <c r="VXR473" s="17"/>
      <c r="VXS473" s="17"/>
      <c r="VXT473" s="17"/>
      <c r="VXU473" s="17"/>
      <c r="VXV473" s="17"/>
      <c r="VXW473" s="17"/>
      <c r="VXX473" s="17"/>
      <c r="VXY473" s="17"/>
      <c r="VXZ473" s="17"/>
      <c r="VYA473" s="17"/>
      <c r="VYB473" s="17"/>
      <c r="VYC473" s="17"/>
      <c r="VYD473" s="17"/>
      <c r="VYE473" s="17"/>
      <c r="VYF473" s="17"/>
      <c r="VYG473" s="17"/>
      <c r="VYH473" s="17"/>
      <c r="VYI473" s="17"/>
      <c r="VYJ473" s="17"/>
      <c r="VYK473" s="17"/>
      <c r="VYL473" s="17"/>
      <c r="VYM473" s="17"/>
      <c r="VYN473" s="17"/>
      <c r="VYO473" s="17"/>
      <c r="VYP473" s="17"/>
      <c r="VYQ473" s="17"/>
      <c r="VYR473" s="17"/>
      <c r="VYS473" s="17"/>
      <c r="VYT473" s="17"/>
      <c r="VYU473" s="17"/>
      <c r="VYV473" s="17"/>
      <c r="VYW473" s="17"/>
      <c r="VYX473" s="17"/>
      <c r="VYY473" s="17"/>
      <c r="VYZ473" s="17"/>
      <c r="VZA473" s="17"/>
      <c r="VZB473" s="17"/>
      <c r="VZC473" s="17"/>
      <c r="VZD473" s="17"/>
      <c r="VZE473" s="17"/>
      <c r="VZF473" s="17"/>
      <c r="VZG473" s="17"/>
      <c r="VZH473" s="17"/>
      <c r="VZI473" s="17"/>
      <c r="VZJ473" s="17"/>
      <c r="VZK473" s="17"/>
      <c r="VZL473" s="17"/>
      <c r="VZM473" s="17"/>
      <c r="VZN473" s="17"/>
      <c r="VZO473" s="17"/>
      <c r="VZP473" s="17"/>
      <c r="VZQ473" s="17"/>
      <c r="VZR473" s="17"/>
      <c r="VZS473" s="17"/>
      <c r="VZT473" s="17"/>
      <c r="VZU473" s="17"/>
      <c r="VZV473" s="17"/>
      <c r="VZW473" s="17"/>
      <c r="VZX473" s="17"/>
      <c r="VZY473" s="17"/>
      <c r="VZZ473" s="17"/>
      <c r="WAA473" s="17"/>
      <c r="WAB473" s="17"/>
      <c r="WAC473" s="17"/>
      <c r="WAD473" s="17"/>
      <c r="WAE473" s="17"/>
      <c r="WAF473" s="17"/>
      <c r="WAG473" s="17"/>
      <c r="WAH473" s="17"/>
      <c r="WAI473" s="17"/>
      <c r="WAJ473" s="17"/>
      <c r="WAK473" s="17"/>
      <c r="WAL473" s="17"/>
      <c r="WAM473" s="17"/>
      <c r="WAN473" s="17"/>
      <c r="WAO473" s="17"/>
      <c r="WAP473" s="17"/>
      <c r="WAQ473" s="17"/>
      <c r="WAR473" s="17"/>
      <c r="WAS473" s="17"/>
      <c r="WAT473" s="17"/>
      <c r="WAU473" s="17"/>
      <c r="WAV473" s="17"/>
      <c r="WAW473" s="17"/>
      <c r="WAX473" s="17"/>
      <c r="WAY473" s="17"/>
      <c r="WAZ473" s="17"/>
      <c r="WBA473" s="17"/>
      <c r="WBB473" s="17"/>
      <c r="WBC473" s="17"/>
      <c r="WBD473" s="17"/>
      <c r="WBE473" s="17"/>
      <c r="WBF473" s="17"/>
      <c r="WBG473" s="17"/>
      <c r="WBH473" s="17"/>
      <c r="WBI473" s="17"/>
      <c r="WBJ473" s="17"/>
      <c r="WBK473" s="17"/>
      <c r="WBL473" s="17"/>
      <c r="WBM473" s="17"/>
      <c r="WBN473" s="17"/>
      <c r="WBO473" s="17"/>
      <c r="WBP473" s="17"/>
      <c r="WBQ473" s="17"/>
      <c r="WBR473" s="17"/>
      <c r="WBS473" s="17"/>
      <c r="WBT473" s="17"/>
      <c r="WBU473" s="17"/>
      <c r="WBV473" s="17"/>
      <c r="WBW473" s="17"/>
      <c r="WBX473" s="17"/>
      <c r="WBY473" s="17"/>
      <c r="WBZ473" s="17"/>
      <c r="WCA473" s="17"/>
      <c r="WCB473" s="17"/>
      <c r="WCC473" s="17"/>
      <c r="WCD473" s="17"/>
      <c r="WCE473" s="17"/>
      <c r="WCF473" s="17"/>
      <c r="WCG473" s="17"/>
      <c r="WCH473" s="17"/>
      <c r="WCI473" s="17"/>
      <c r="WCJ473" s="17"/>
      <c r="WCK473" s="17"/>
      <c r="WCL473" s="17"/>
      <c r="WCM473" s="17"/>
      <c r="WCN473" s="17"/>
      <c r="WCO473" s="17"/>
      <c r="WCP473" s="17"/>
      <c r="WCQ473" s="17"/>
      <c r="WCR473" s="17"/>
      <c r="WCS473" s="17"/>
      <c r="WCT473" s="17"/>
      <c r="WCU473" s="17"/>
      <c r="WCV473" s="17"/>
      <c r="WCW473" s="17"/>
      <c r="WCX473" s="17"/>
      <c r="WCY473" s="17"/>
      <c r="WCZ473" s="17"/>
      <c r="WDA473" s="17"/>
      <c r="WDB473" s="17"/>
      <c r="WDC473" s="17"/>
      <c r="WDD473" s="17"/>
      <c r="WDE473" s="17"/>
      <c r="WDF473" s="17"/>
      <c r="WDG473" s="17"/>
      <c r="WDH473" s="17"/>
      <c r="WDI473" s="17"/>
      <c r="WDJ473" s="17"/>
      <c r="WDK473" s="17"/>
      <c r="WDL473" s="17"/>
      <c r="WDM473" s="17"/>
      <c r="WDN473" s="17"/>
      <c r="WDO473" s="17"/>
      <c r="WDP473" s="17"/>
      <c r="WDQ473" s="17"/>
      <c r="WDR473" s="17"/>
      <c r="WDS473" s="17"/>
      <c r="WDT473" s="17"/>
      <c r="WDU473" s="17"/>
      <c r="WDV473" s="17"/>
      <c r="WDW473" s="17"/>
      <c r="WDX473" s="17"/>
      <c r="WDY473" s="17"/>
      <c r="WDZ473" s="17"/>
      <c r="WEA473" s="17"/>
      <c r="WEB473" s="17"/>
      <c r="WEC473" s="17"/>
      <c r="WED473" s="17"/>
      <c r="WEE473" s="17"/>
      <c r="WEF473" s="17"/>
      <c r="WEG473" s="17"/>
      <c r="WEH473" s="17"/>
      <c r="WEI473" s="17"/>
      <c r="WEJ473" s="17"/>
      <c r="WEK473" s="17"/>
      <c r="WEL473" s="17"/>
      <c r="WEM473" s="17"/>
      <c r="WEN473" s="17"/>
      <c r="WEO473" s="17"/>
      <c r="WEP473" s="17"/>
      <c r="WEQ473" s="17"/>
      <c r="WER473" s="17"/>
      <c r="WES473" s="17"/>
      <c r="WET473" s="17"/>
      <c r="WEU473" s="17"/>
      <c r="WEV473" s="17"/>
      <c r="WEW473" s="17"/>
      <c r="WEX473" s="17"/>
      <c r="WEY473" s="17"/>
      <c r="WEZ473" s="17"/>
      <c r="WFA473" s="17"/>
      <c r="WFB473" s="17"/>
      <c r="WFC473" s="17"/>
      <c r="WFD473" s="17"/>
      <c r="WFE473" s="17"/>
      <c r="WFF473" s="17"/>
      <c r="WFG473" s="17"/>
      <c r="WFH473" s="17"/>
      <c r="WFI473" s="17"/>
      <c r="WFJ473" s="17"/>
      <c r="WFK473" s="17"/>
      <c r="WFL473" s="17"/>
      <c r="WFM473" s="17"/>
      <c r="WFN473" s="17"/>
      <c r="WFO473" s="17"/>
      <c r="WFP473" s="17"/>
      <c r="WFQ473" s="17"/>
      <c r="WFR473" s="17"/>
      <c r="WFS473" s="17"/>
      <c r="WFT473" s="17"/>
      <c r="WFU473" s="17"/>
      <c r="WFV473" s="17"/>
      <c r="WFW473" s="17"/>
      <c r="WFX473" s="17"/>
      <c r="WFY473" s="17"/>
      <c r="WFZ473" s="17"/>
      <c r="WGA473" s="17"/>
      <c r="WGB473" s="17"/>
      <c r="WGC473" s="17"/>
      <c r="WGD473" s="17"/>
      <c r="WGE473" s="17"/>
      <c r="WGF473" s="17"/>
      <c r="WGG473" s="17"/>
      <c r="WGH473" s="17"/>
      <c r="WGI473" s="17"/>
      <c r="WGJ473" s="17"/>
      <c r="WGK473" s="17"/>
      <c r="WGL473" s="17"/>
      <c r="WGM473" s="17"/>
      <c r="WGN473" s="17"/>
      <c r="WGO473" s="17"/>
      <c r="WGP473" s="17"/>
      <c r="WGQ473" s="17"/>
      <c r="WGR473" s="17"/>
      <c r="WGS473" s="17"/>
      <c r="WGT473" s="17"/>
      <c r="WGU473" s="17"/>
      <c r="WGV473" s="17"/>
      <c r="WGW473" s="17"/>
      <c r="WGX473" s="17"/>
      <c r="WGY473" s="17"/>
      <c r="WGZ473" s="17"/>
      <c r="WHA473" s="17"/>
      <c r="WHB473" s="17"/>
      <c r="WHC473" s="17"/>
      <c r="WHD473" s="17"/>
      <c r="WHE473" s="17"/>
      <c r="WHF473" s="17"/>
      <c r="WHG473" s="17"/>
      <c r="WHH473" s="17"/>
      <c r="WHI473" s="17"/>
      <c r="WHJ473" s="17"/>
      <c r="WHK473" s="17"/>
      <c r="WHL473" s="17"/>
      <c r="WHM473" s="17"/>
      <c r="WHN473" s="17"/>
      <c r="WHO473" s="17"/>
      <c r="WHP473" s="17"/>
      <c r="WHQ473" s="17"/>
      <c r="WHR473" s="17"/>
      <c r="WHS473" s="17"/>
      <c r="WHT473" s="17"/>
      <c r="WHU473" s="17"/>
      <c r="WHV473" s="17"/>
      <c r="WHW473" s="17"/>
      <c r="WHX473" s="17"/>
      <c r="WHY473" s="17"/>
      <c r="WHZ473" s="17"/>
      <c r="WIA473" s="17"/>
      <c r="WIB473" s="17"/>
      <c r="WIC473" s="17"/>
      <c r="WID473" s="17"/>
      <c r="WIE473" s="17"/>
      <c r="WIF473" s="17"/>
      <c r="WIG473" s="17"/>
      <c r="WIH473" s="17"/>
      <c r="WII473" s="17"/>
      <c r="WIJ473" s="17"/>
      <c r="WIK473" s="17"/>
      <c r="WIL473" s="17"/>
      <c r="WIM473" s="17"/>
      <c r="WIN473" s="17"/>
      <c r="WIO473" s="17"/>
      <c r="WIP473" s="17"/>
      <c r="WIQ473" s="17"/>
      <c r="WIR473" s="17"/>
      <c r="WIS473" s="17"/>
      <c r="WIT473" s="17"/>
      <c r="WIU473" s="17"/>
      <c r="WIV473" s="17"/>
      <c r="WIW473" s="17"/>
      <c r="WIX473" s="17"/>
      <c r="WIY473" s="17"/>
      <c r="WIZ473" s="17"/>
      <c r="WJA473" s="17"/>
      <c r="WJB473" s="17"/>
      <c r="WJC473" s="17"/>
      <c r="WJD473" s="17"/>
      <c r="WJE473" s="17"/>
      <c r="WJF473" s="17"/>
      <c r="WJG473" s="17"/>
      <c r="WJH473" s="17"/>
      <c r="WJI473" s="17"/>
      <c r="WJJ473" s="17"/>
      <c r="WJK473" s="17"/>
      <c r="WJL473" s="17"/>
      <c r="WJM473" s="17"/>
      <c r="WJN473" s="17"/>
      <c r="WJO473" s="17"/>
      <c r="WJP473" s="17"/>
      <c r="WJQ473" s="17"/>
      <c r="WJR473" s="17"/>
      <c r="WJS473" s="17"/>
      <c r="WJT473" s="17"/>
      <c r="WJU473" s="17"/>
      <c r="WJV473" s="17"/>
      <c r="WJW473" s="17"/>
      <c r="WJX473" s="17"/>
      <c r="WJY473" s="17"/>
      <c r="WJZ473" s="17"/>
      <c r="WKA473" s="17"/>
      <c r="WKB473" s="17"/>
      <c r="WKC473" s="17"/>
      <c r="WKD473" s="17"/>
      <c r="WKE473" s="17"/>
      <c r="WKF473" s="17"/>
      <c r="WKG473" s="17"/>
      <c r="WKH473" s="17"/>
      <c r="WKI473" s="17"/>
      <c r="WKJ473" s="17"/>
      <c r="WKK473" s="17"/>
      <c r="WKL473" s="17"/>
      <c r="WKM473" s="17"/>
      <c r="WKN473" s="17"/>
      <c r="WKO473" s="17"/>
      <c r="WKP473" s="17"/>
      <c r="WKQ473" s="17"/>
      <c r="WKR473" s="17"/>
      <c r="WKS473" s="17"/>
      <c r="WKT473" s="17"/>
      <c r="WKU473" s="17"/>
      <c r="WKV473" s="17"/>
      <c r="WKW473" s="17"/>
      <c r="WKX473" s="17"/>
      <c r="WKY473" s="17"/>
      <c r="WKZ473" s="17"/>
      <c r="WLA473" s="17"/>
      <c r="WLB473" s="17"/>
      <c r="WLC473" s="17"/>
      <c r="WLD473" s="17"/>
      <c r="WLE473" s="17"/>
      <c r="WLF473" s="17"/>
      <c r="WLG473" s="17"/>
      <c r="WLH473" s="17"/>
      <c r="WLI473" s="17"/>
      <c r="WLJ473" s="17"/>
      <c r="WLK473" s="17"/>
      <c r="WLL473" s="17"/>
      <c r="WLM473" s="17"/>
      <c r="WLN473" s="17"/>
      <c r="WLO473" s="17"/>
      <c r="WLP473" s="17"/>
      <c r="WLQ473" s="17"/>
      <c r="WLR473" s="17"/>
      <c r="WLS473" s="17"/>
      <c r="WLT473" s="17"/>
      <c r="WLU473" s="17"/>
      <c r="WLV473" s="17"/>
      <c r="WLW473" s="17"/>
      <c r="WLX473" s="17"/>
      <c r="WLY473" s="17"/>
      <c r="WLZ473" s="17"/>
      <c r="WMA473" s="17"/>
      <c r="WMB473" s="17"/>
      <c r="WMC473" s="17"/>
      <c r="WMD473" s="17"/>
      <c r="WME473" s="17"/>
      <c r="WMF473" s="17"/>
      <c r="WMG473" s="17"/>
      <c r="WMH473" s="17"/>
      <c r="WMI473" s="17"/>
      <c r="WMJ473" s="17"/>
      <c r="WMK473" s="17"/>
      <c r="WML473" s="17"/>
      <c r="WMM473" s="17"/>
      <c r="WMN473" s="17"/>
      <c r="WMO473" s="17"/>
      <c r="WMP473" s="17"/>
      <c r="WMQ473" s="17"/>
      <c r="WMR473" s="17"/>
      <c r="WMS473" s="17"/>
      <c r="WMT473" s="17"/>
      <c r="WMU473" s="17"/>
      <c r="WMV473" s="17"/>
      <c r="WMW473" s="17"/>
      <c r="WMX473" s="17"/>
      <c r="WMY473" s="17"/>
      <c r="WMZ473" s="17"/>
      <c r="WNA473" s="17"/>
      <c r="WNB473" s="17"/>
      <c r="WNC473" s="17"/>
      <c r="WND473" s="17"/>
      <c r="WNE473" s="17"/>
      <c r="WNF473" s="17"/>
      <c r="WNG473" s="17"/>
      <c r="WNH473" s="17"/>
      <c r="WNI473" s="17"/>
      <c r="WNJ473" s="17"/>
      <c r="WNK473" s="17"/>
      <c r="WNL473" s="17"/>
      <c r="WNM473" s="17"/>
      <c r="WNN473" s="17"/>
      <c r="WNO473" s="17"/>
      <c r="WNP473" s="17"/>
      <c r="WNQ473" s="17"/>
      <c r="WNR473" s="17"/>
      <c r="WNS473" s="17"/>
      <c r="WNT473" s="17"/>
      <c r="WNU473" s="17"/>
      <c r="WNV473" s="17"/>
      <c r="WNW473" s="17"/>
      <c r="WNX473" s="17"/>
      <c r="WNY473" s="17"/>
      <c r="WNZ473" s="17"/>
      <c r="WOA473" s="17"/>
      <c r="WOB473" s="17"/>
      <c r="WOC473" s="17"/>
      <c r="WOD473" s="17"/>
      <c r="WOE473" s="17"/>
      <c r="WOF473" s="17"/>
      <c r="WOG473" s="17"/>
      <c r="WOH473" s="17"/>
      <c r="WOI473" s="17"/>
      <c r="WOJ473" s="17"/>
      <c r="WOK473" s="17"/>
      <c r="WOL473" s="17"/>
      <c r="WOM473" s="17"/>
      <c r="WON473" s="17"/>
      <c r="WOO473" s="17"/>
      <c r="WOP473" s="17"/>
      <c r="WOQ473" s="17"/>
      <c r="WOR473" s="17"/>
      <c r="WOS473" s="17"/>
      <c r="WOT473" s="17"/>
      <c r="WOU473" s="17"/>
      <c r="WOV473" s="17"/>
      <c r="WOW473" s="17"/>
      <c r="WOX473" s="17"/>
      <c r="WOY473" s="17"/>
      <c r="WOZ473" s="17"/>
      <c r="WPA473" s="17"/>
      <c r="WPB473" s="17"/>
      <c r="WPC473" s="17"/>
      <c r="WPD473" s="17"/>
      <c r="WPE473" s="17"/>
      <c r="WPF473" s="17"/>
      <c r="WPG473" s="17"/>
      <c r="WPH473" s="17"/>
      <c r="WPI473" s="17"/>
      <c r="WPJ473" s="17"/>
      <c r="WPK473" s="17"/>
      <c r="WPL473" s="17"/>
      <c r="WPM473" s="17"/>
      <c r="WPN473" s="17"/>
      <c r="WPO473" s="17"/>
      <c r="WPP473" s="17"/>
      <c r="WPQ473" s="17"/>
      <c r="WPR473" s="17"/>
      <c r="WPS473" s="17"/>
      <c r="WPT473" s="17"/>
      <c r="WPU473" s="17"/>
      <c r="WPV473" s="17"/>
      <c r="WPW473" s="17"/>
      <c r="WPX473" s="17"/>
      <c r="WPY473" s="17"/>
      <c r="WPZ473" s="17"/>
      <c r="WQA473" s="17"/>
      <c r="WQB473" s="17"/>
      <c r="WQC473" s="17"/>
      <c r="WQD473" s="17"/>
      <c r="WQE473" s="17"/>
      <c r="WQF473" s="17"/>
      <c r="WQG473" s="17"/>
      <c r="WQH473" s="17"/>
      <c r="WQI473" s="17"/>
      <c r="WQJ473" s="17"/>
      <c r="WQK473" s="17"/>
      <c r="WQL473" s="17"/>
      <c r="WQM473" s="17"/>
      <c r="WQN473" s="17"/>
      <c r="WQO473" s="17"/>
      <c r="WQP473" s="17"/>
      <c r="WQQ473" s="17"/>
      <c r="WQR473" s="17"/>
      <c r="WQS473" s="17"/>
      <c r="WQT473" s="17"/>
      <c r="WQU473" s="17"/>
      <c r="WQV473" s="17"/>
      <c r="WQW473" s="17"/>
      <c r="WQX473" s="17"/>
      <c r="WQY473" s="17"/>
      <c r="WQZ473" s="17"/>
      <c r="WRA473" s="17"/>
      <c r="WRB473" s="17"/>
      <c r="WRC473" s="17"/>
      <c r="WRD473" s="17"/>
      <c r="WRE473" s="17"/>
      <c r="WRF473" s="17"/>
      <c r="WRG473" s="17"/>
      <c r="WRH473" s="17"/>
      <c r="WRI473" s="17"/>
      <c r="WRJ473" s="17"/>
      <c r="WRK473" s="17"/>
      <c r="WRL473" s="17"/>
      <c r="WRM473" s="17"/>
      <c r="WRN473" s="17"/>
      <c r="WRO473" s="17"/>
      <c r="WRP473" s="17"/>
      <c r="WRQ473" s="17"/>
      <c r="WRR473" s="17"/>
      <c r="WRS473" s="17"/>
      <c r="WRT473" s="17"/>
      <c r="WRU473" s="17"/>
      <c r="WRV473" s="17"/>
      <c r="WRW473" s="17"/>
      <c r="WRX473" s="17"/>
      <c r="WRY473" s="17"/>
      <c r="WRZ473" s="17"/>
      <c r="WSA473" s="17"/>
      <c r="WSB473" s="17"/>
      <c r="WSC473" s="17"/>
      <c r="WSD473" s="17"/>
      <c r="WSE473" s="17"/>
      <c r="WSF473" s="17"/>
      <c r="WSG473" s="17"/>
      <c r="WSH473" s="17"/>
      <c r="WSI473" s="17"/>
      <c r="WSJ473" s="17"/>
      <c r="WSK473" s="17"/>
      <c r="WSL473" s="17"/>
      <c r="WSM473" s="17"/>
      <c r="WSN473" s="17"/>
      <c r="WSO473" s="17"/>
      <c r="WSP473" s="17"/>
      <c r="WSQ473" s="17"/>
      <c r="WSR473" s="17"/>
      <c r="WSS473" s="17"/>
      <c r="WST473" s="17"/>
      <c r="WSU473" s="17"/>
      <c r="WSV473" s="17"/>
      <c r="WSW473" s="17"/>
      <c r="WSX473" s="17"/>
      <c r="WSY473" s="17"/>
      <c r="WSZ473" s="17"/>
      <c r="WTA473" s="17"/>
      <c r="WTB473" s="17"/>
      <c r="WTC473" s="17"/>
      <c r="WTD473" s="17"/>
      <c r="WTE473" s="17"/>
      <c r="WTF473" s="17"/>
      <c r="WTG473" s="17"/>
      <c r="WTH473" s="17"/>
      <c r="WTI473" s="17"/>
      <c r="WTJ473" s="17"/>
      <c r="WTK473" s="17"/>
      <c r="WTL473" s="17"/>
      <c r="WTM473" s="17"/>
      <c r="WTN473" s="17"/>
      <c r="WTO473" s="17"/>
      <c r="WTP473" s="17"/>
      <c r="WTQ473" s="17"/>
      <c r="WTR473" s="17"/>
      <c r="WTS473" s="17"/>
      <c r="WTT473" s="17"/>
      <c r="WTU473" s="17"/>
      <c r="WTV473" s="17"/>
      <c r="WTW473" s="17"/>
      <c r="WTX473" s="17"/>
      <c r="WTY473" s="17"/>
      <c r="WTZ473" s="17"/>
      <c r="WUA473" s="17"/>
      <c r="WUB473" s="17"/>
      <c r="WUC473" s="17"/>
      <c r="WUD473" s="17"/>
      <c r="WUE473" s="17"/>
      <c r="WUF473" s="17"/>
      <c r="WUG473" s="17"/>
      <c r="WUH473" s="17"/>
      <c r="WUI473" s="17"/>
      <c r="WUJ473" s="17"/>
      <c r="WUK473" s="17"/>
      <c r="WUL473" s="17"/>
      <c r="WUM473" s="17"/>
      <c r="WUN473" s="17"/>
      <c r="WUO473" s="17"/>
      <c r="WUP473" s="17"/>
      <c r="WUQ473" s="17"/>
      <c r="WUR473" s="17"/>
      <c r="WUS473" s="17"/>
      <c r="WUT473" s="17"/>
      <c r="WUU473" s="17"/>
      <c r="WUV473" s="17"/>
      <c r="WUW473" s="17"/>
      <c r="WUX473" s="17"/>
      <c r="WUY473" s="17"/>
      <c r="WUZ473" s="17"/>
      <c r="WVA473" s="17"/>
      <c r="WVB473" s="17"/>
      <c r="WVC473" s="17"/>
      <c r="WVD473" s="17"/>
      <c r="WVE473" s="17"/>
      <c r="WVF473" s="17"/>
      <c r="WVG473" s="17"/>
      <c r="WVH473" s="17"/>
      <c r="WVI473" s="17"/>
      <c r="WVJ473" s="17"/>
      <c r="WVK473" s="17"/>
      <c r="WVL473" s="17"/>
      <c r="WVM473" s="17"/>
      <c r="WVN473" s="17"/>
      <c r="WVO473" s="17"/>
      <c r="WVP473" s="17"/>
      <c r="WVQ473" s="17"/>
      <c r="WVR473" s="17"/>
      <c r="WVS473" s="17"/>
      <c r="WVT473" s="17"/>
      <c r="WVU473" s="17"/>
      <c r="WVV473" s="17"/>
      <c r="WVW473" s="17"/>
      <c r="WVX473" s="17"/>
      <c r="WVY473" s="17"/>
      <c r="WVZ473" s="17"/>
      <c r="WWA473" s="17"/>
      <c r="WWB473" s="17"/>
      <c r="WWC473" s="17"/>
      <c r="WWD473" s="17"/>
      <c r="WWE473" s="17"/>
      <c r="WWF473" s="17"/>
      <c r="WWG473" s="17"/>
      <c r="WWH473" s="17"/>
      <c r="WWI473" s="17"/>
      <c r="WWJ473" s="17"/>
      <c r="WWK473" s="17"/>
      <c r="WWL473" s="17"/>
      <c r="WWM473" s="17"/>
      <c r="WWN473" s="17"/>
      <c r="WWO473" s="17"/>
      <c r="WWP473" s="17"/>
      <c r="WWQ473" s="17"/>
      <c r="WWR473" s="17"/>
      <c r="WWS473" s="17"/>
      <c r="WWT473" s="17"/>
      <c r="WWU473" s="17"/>
      <c r="WWV473" s="17"/>
      <c r="WWW473" s="17"/>
      <c r="WWX473" s="17"/>
      <c r="WWY473" s="17"/>
      <c r="WWZ473" s="17"/>
      <c r="WXA473" s="17"/>
      <c r="WXB473" s="17"/>
      <c r="WXC473" s="17"/>
      <c r="WXD473" s="17"/>
      <c r="WXE473" s="17"/>
      <c r="WXF473" s="17"/>
      <c r="WXG473" s="17"/>
      <c r="WXH473" s="17"/>
      <c r="WXI473" s="17"/>
      <c r="WXJ473" s="17"/>
      <c r="WXK473" s="17"/>
      <c r="WXL473" s="17"/>
      <c r="WXM473" s="17"/>
      <c r="WXN473" s="17"/>
      <c r="WXO473" s="17"/>
      <c r="WXP473" s="17"/>
      <c r="WXQ473" s="17"/>
      <c r="WXR473" s="17"/>
      <c r="WXS473" s="17"/>
      <c r="WXT473" s="17"/>
      <c r="WXU473" s="17"/>
      <c r="WXV473" s="17"/>
      <c r="WXW473" s="17"/>
      <c r="WXX473" s="17"/>
      <c r="WXY473" s="17"/>
      <c r="WXZ473" s="17"/>
      <c r="WYA473" s="17"/>
      <c r="WYB473" s="17"/>
      <c r="WYC473" s="17"/>
      <c r="WYD473" s="17"/>
      <c r="WYE473" s="17"/>
      <c r="WYF473" s="17"/>
      <c r="WYG473" s="17"/>
      <c r="WYH473" s="17"/>
      <c r="WYI473" s="17"/>
      <c r="WYJ473" s="17"/>
      <c r="WYK473" s="17"/>
      <c r="WYL473" s="17"/>
      <c r="WYM473" s="17"/>
      <c r="WYN473" s="17"/>
      <c r="WYO473" s="17"/>
      <c r="WYP473" s="17"/>
      <c r="WYQ473" s="17"/>
      <c r="WYR473" s="17"/>
      <c r="WYS473" s="17"/>
      <c r="WYT473" s="17"/>
      <c r="WYU473" s="17"/>
      <c r="WYV473" s="17"/>
      <c r="WYW473" s="17"/>
      <c r="WYX473" s="17"/>
      <c r="WYY473" s="17"/>
      <c r="WYZ473" s="17"/>
      <c r="WZA473" s="17"/>
      <c r="WZB473" s="17"/>
      <c r="WZC473" s="17"/>
      <c r="WZD473" s="17"/>
      <c r="WZE473" s="17"/>
      <c r="WZF473" s="17"/>
      <c r="WZG473" s="17"/>
      <c r="WZH473" s="17"/>
      <c r="WZI473" s="17"/>
      <c r="WZJ473" s="17"/>
      <c r="WZK473" s="17"/>
      <c r="WZL473" s="17"/>
      <c r="WZM473" s="17"/>
      <c r="WZN473" s="17"/>
      <c r="WZO473" s="17"/>
      <c r="WZP473" s="17"/>
      <c r="WZQ473" s="17"/>
      <c r="WZR473" s="17"/>
      <c r="WZS473" s="17"/>
      <c r="WZT473" s="17"/>
      <c r="WZU473" s="17"/>
      <c r="WZV473" s="17"/>
      <c r="WZW473" s="17"/>
      <c r="WZX473" s="17"/>
      <c r="WZY473" s="17"/>
      <c r="WZZ473" s="17"/>
      <c r="XAA473" s="17"/>
      <c r="XAB473" s="17"/>
      <c r="XAC473" s="17"/>
      <c r="XAD473" s="17"/>
      <c r="XAE473" s="17"/>
      <c r="XAF473" s="17"/>
      <c r="XAG473" s="17"/>
      <c r="XAH473" s="17"/>
      <c r="XAI473" s="17"/>
      <c r="XAJ473" s="17"/>
      <c r="XAK473" s="17"/>
      <c r="XAL473" s="17"/>
      <c r="XAM473" s="17"/>
      <c r="XAN473" s="17"/>
      <c r="XAO473" s="17"/>
      <c r="XAP473" s="17"/>
      <c r="XAQ473" s="17"/>
      <c r="XAR473" s="17"/>
      <c r="XAS473" s="17"/>
      <c r="XAT473" s="17"/>
      <c r="XAU473" s="17"/>
      <c r="XAV473" s="17"/>
      <c r="XAW473" s="17"/>
      <c r="XAX473" s="17"/>
      <c r="XAY473" s="17"/>
      <c r="XAZ473" s="17"/>
      <c r="XBA473" s="17"/>
      <c r="XBB473" s="17"/>
      <c r="XBC473" s="17"/>
      <c r="XBD473" s="17"/>
      <c r="XBE473" s="17"/>
      <c r="XBF473" s="17"/>
      <c r="XBG473" s="17"/>
      <c r="XBH473" s="17"/>
      <c r="XBI473" s="17"/>
      <c r="XBJ473" s="17"/>
      <c r="XBK473" s="17"/>
      <c r="XBL473" s="17"/>
      <c r="XBM473" s="17"/>
      <c r="XBN473" s="17"/>
      <c r="XBO473" s="17"/>
      <c r="XBP473" s="17"/>
      <c r="XBQ473" s="17"/>
      <c r="XBR473" s="17"/>
      <c r="XBS473" s="17"/>
      <c r="XBT473" s="17"/>
      <c r="XBU473" s="17"/>
      <c r="XBV473" s="17"/>
      <c r="XBW473" s="17"/>
      <c r="XBX473" s="17"/>
      <c r="XBY473" s="17"/>
      <c r="XBZ473" s="17"/>
      <c r="XCA473" s="17"/>
      <c r="XCB473" s="17"/>
      <c r="XCC473" s="17"/>
      <c r="XCD473" s="17"/>
      <c r="XCE473" s="17"/>
      <c r="XCF473" s="17"/>
      <c r="XCG473" s="17"/>
      <c r="XCH473" s="17"/>
      <c r="XCI473" s="17"/>
      <c r="XCJ473" s="17"/>
      <c r="XCK473" s="17"/>
      <c r="XCL473" s="17"/>
      <c r="XCM473" s="17"/>
      <c r="XCN473" s="17"/>
      <c r="XCO473" s="17"/>
      <c r="XCP473" s="17"/>
      <c r="XCQ473" s="17"/>
      <c r="XCR473" s="17"/>
      <c r="XCS473" s="17"/>
      <c r="XCT473" s="17"/>
      <c r="XCU473" s="17"/>
      <c r="XCV473" s="17"/>
      <c r="XCW473" s="17"/>
      <c r="XCX473" s="17"/>
      <c r="XCY473" s="17"/>
      <c r="XCZ473" s="17"/>
      <c r="XDA473" s="17"/>
      <c r="XDB473" s="17"/>
      <c r="XDC473" s="17"/>
      <c r="XDD473" s="17"/>
      <c r="XDE473" s="17"/>
      <c r="XDF473" s="17"/>
      <c r="XDG473" s="17"/>
      <c r="XDH473" s="17"/>
      <c r="XDI473" s="17"/>
      <c r="XDJ473" s="17"/>
      <c r="XDK473" s="17"/>
      <c r="XDL473" s="17"/>
      <c r="XDM473" s="17"/>
      <c r="XDN473" s="17"/>
      <c r="XDO473" s="17"/>
      <c r="XDP473" s="17"/>
      <c r="XDQ473" s="17"/>
      <c r="XDR473" s="17"/>
      <c r="XDS473" s="17"/>
      <c r="XDT473" s="17"/>
      <c r="XDU473" s="17"/>
      <c r="XDV473" s="17"/>
      <c r="XDW473" s="17"/>
      <c r="XDX473" s="17"/>
      <c r="XDY473" s="17"/>
      <c r="XDZ473" s="17"/>
      <c r="XEA473" s="17"/>
      <c r="XEB473" s="17"/>
      <c r="XEC473" s="17"/>
      <c r="XED473" s="17"/>
      <c r="XEE473" s="17"/>
      <c r="XEF473" s="17"/>
      <c r="XEG473" s="17"/>
      <c r="XEH473" s="17"/>
      <c r="XEI473" s="17"/>
      <c r="XEJ473" s="17"/>
      <c r="XEK473" s="17"/>
      <c r="XEL473" s="17"/>
      <c r="XEM473" s="17"/>
      <c r="XEN473" s="50"/>
      <c r="XEO473" s="37"/>
      <c r="XEP473" s="38"/>
      <c r="XEQ473" s="44"/>
      <c r="XER473" s="41"/>
      <c r="XES473" s="47"/>
      <c r="XET473" s="41"/>
    </row>
    <row r="474" spans="1:16374" s="28" customFormat="1" ht="100" customHeight="1" x14ac:dyDescent="0.25">
      <c r="A474" s="50">
        <v>3824</v>
      </c>
      <c r="B474" s="37" t="s">
        <v>107</v>
      </c>
      <c r="C474" s="38" t="s">
        <v>1303</v>
      </c>
      <c r="D474" s="44" t="s">
        <v>1351</v>
      </c>
      <c r="E474" s="41" t="s">
        <v>1299</v>
      </c>
      <c r="F474" s="47" t="s">
        <v>1300</v>
      </c>
      <c r="G474" s="41"/>
      <c r="H474" s="75" t="s">
        <v>327</v>
      </c>
      <c r="I474" s="49"/>
      <c r="J474" s="39"/>
      <c r="K474" s="74"/>
      <c r="L474" s="74"/>
      <c r="M474" s="17"/>
      <c r="N474" s="17"/>
      <c r="O474" s="17"/>
      <c r="P474" s="17">
        <v>0</v>
      </c>
      <c r="Q474" s="17">
        <f t="shared" si="16"/>
        <v>959</v>
      </c>
      <c r="R474" s="17">
        <f t="shared" si="17"/>
        <v>3815</v>
      </c>
      <c r="S474" s="17"/>
      <c r="T474" s="17"/>
      <c r="U474" s="17"/>
      <c r="V474" s="17" t="s">
        <v>331</v>
      </c>
      <c r="W474" s="17"/>
      <c r="X474" s="17"/>
      <c r="Y474" s="25"/>
      <c r="Z474" s="25"/>
      <c r="AA474"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('Equipement ayant subi une intervention notable:
Attestationde conformité (annexée au dossier d'exploitation)','Arrêté du 20 novembre 2017, art 28',1,3815,'Une intervention est considérée comme notable lorsqu'elle ne relève pas de l'article 27 et qu'elle est susceptible d'avoir une incidence sur la conformité de l'équipement aux exigences essentielles de sécurité qui lui sont applicables.
A l'issue de l'intervention, l'exploitant ou la personne compétente ayant procédé à l'intervention établit une déclaration de conformité vis-à-vis des exigences définies, selon le cas, au II ou au III du présent article, pour les parties réparées ou modifiées. Cette déclaration est annexée au dossier d'exploitation.
II. - Dans le cas où l'intervention est considérée comme notable, l'équipement est soumis à un contrôle après intervention dont l'objet est de vérifier qu'il satisfait toujours aux exigences essentielles de sécurité mentionnées, selon ses caractéristiques, aux articles R. 557-9-4 et R. 557-10-4 du code de l'environnement.','',3,959,)</v>
      </c>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c r="ED474" s="17"/>
      <c r="EE474" s="17"/>
      <c r="EF474" s="17"/>
      <c r="EG474" s="17"/>
      <c r="EH474" s="17"/>
      <c r="EI474" s="17"/>
      <c r="EJ474" s="17"/>
      <c r="EK474" s="17"/>
      <c r="EL474" s="17"/>
      <c r="EM474" s="17"/>
      <c r="EN474" s="17"/>
      <c r="EO474" s="17"/>
      <c r="EP474" s="17"/>
      <c r="EQ474" s="17"/>
      <c r="ER474" s="17"/>
      <c r="ES474" s="17"/>
      <c r="ET474" s="17"/>
      <c r="EU474" s="17"/>
      <c r="EV474" s="17"/>
      <c r="EW474" s="17"/>
      <c r="EX474" s="17"/>
      <c r="EY474" s="17"/>
      <c r="EZ474" s="17"/>
      <c r="FA474" s="17"/>
      <c r="FB474" s="17"/>
      <c r="FC474" s="17"/>
      <c r="FD474" s="17"/>
      <c r="FE474" s="17"/>
      <c r="FF474" s="17"/>
      <c r="FG474" s="17"/>
      <c r="FH474" s="17"/>
      <c r="FI474" s="17"/>
      <c r="FJ474" s="17"/>
      <c r="FK474" s="17"/>
      <c r="FL474" s="17"/>
      <c r="FM474" s="17"/>
      <c r="FN474" s="17"/>
      <c r="FO474" s="17"/>
      <c r="FP474" s="17"/>
      <c r="FQ474" s="17"/>
      <c r="FR474" s="17"/>
      <c r="FS474" s="17"/>
      <c r="FT474" s="17"/>
      <c r="FU474" s="17"/>
      <c r="FV474" s="17"/>
      <c r="FW474" s="17"/>
      <c r="FX474" s="17"/>
      <c r="FY474" s="17"/>
      <c r="FZ474" s="17"/>
      <c r="GA474" s="17"/>
      <c r="GB474" s="17"/>
      <c r="GC474" s="17"/>
      <c r="GD474" s="17"/>
      <c r="GE474" s="17"/>
      <c r="GF474" s="17"/>
      <c r="GG474" s="17"/>
      <c r="GH474" s="17"/>
      <c r="GI474" s="17"/>
      <c r="GJ474" s="17"/>
      <c r="GK474" s="17"/>
      <c r="GL474" s="17"/>
      <c r="GM474" s="17"/>
      <c r="GN474" s="17"/>
      <c r="GO474" s="17"/>
      <c r="GP474" s="17"/>
      <c r="GQ474" s="17"/>
      <c r="GR474" s="17"/>
      <c r="GS474" s="17"/>
      <c r="GT474" s="17"/>
      <c r="GU474" s="17"/>
      <c r="GV474" s="17"/>
      <c r="GW474" s="17"/>
      <c r="GX474" s="17"/>
      <c r="GY474" s="17"/>
      <c r="GZ474" s="17"/>
      <c r="HA474" s="17"/>
      <c r="HB474" s="17"/>
      <c r="HC474" s="17"/>
      <c r="HD474" s="17"/>
      <c r="HE474" s="17"/>
      <c r="HF474" s="17"/>
      <c r="HG474" s="17"/>
      <c r="HH474" s="17"/>
      <c r="HI474" s="17"/>
      <c r="HJ474" s="17"/>
      <c r="HK474" s="17"/>
      <c r="HL474" s="17"/>
      <c r="HM474" s="17"/>
      <c r="HN474" s="17"/>
      <c r="HO474" s="17"/>
      <c r="HP474" s="17"/>
      <c r="HQ474" s="17"/>
      <c r="HR474" s="17"/>
      <c r="HS474" s="17"/>
      <c r="HT474" s="17"/>
      <c r="HU474" s="17"/>
      <c r="HV474" s="17"/>
      <c r="HW474" s="17"/>
      <c r="HX474" s="17"/>
      <c r="HY474" s="17"/>
      <c r="HZ474" s="17"/>
      <c r="IA474" s="17"/>
      <c r="IB474" s="17"/>
      <c r="IC474" s="17"/>
      <c r="ID474" s="17"/>
      <c r="IE474" s="17"/>
      <c r="IF474" s="17"/>
      <c r="IG474" s="17"/>
      <c r="IH474" s="17"/>
      <c r="II474" s="17"/>
      <c r="IJ474" s="17"/>
      <c r="IK474" s="17"/>
      <c r="IL474" s="17"/>
      <c r="IM474" s="17"/>
      <c r="IN474" s="17"/>
      <c r="IO474" s="17"/>
      <c r="IP474" s="17"/>
      <c r="IQ474" s="17"/>
      <c r="IR474" s="17"/>
      <c r="IS474" s="17"/>
      <c r="IT474" s="17"/>
      <c r="IU474" s="17"/>
      <c r="IV474" s="17"/>
      <c r="IW474" s="17"/>
      <c r="IX474" s="17"/>
      <c r="IY474" s="17"/>
      <c r="IZ474" s="17"/>
      <c r="JA474" s="17"/>
      <c r="JB474" s="17"/>
      <c r="JC474" s="17"/>
      <c r="JD474" s="17"/>
      <c r="JE474" s="17"/>
      <c r="JF474" s="17"/>
      <c r="JG474" s="17"/>
      <c r="JH474" s="17"/>
      <c r="JI474" s="17"/>
      <c r="JJ474" s="17"/>
      <c r="JK474" s="17"/>
      <c r="JL474" s="17"/>
      <c r="JM474" s="17"/>
      <c r="JN474" s="17"/>
      <c r="JO474" s="17"/>
      <c r="JP474" s="17"/>
      <c r="JQ474" s="17"/>
      <c r="JR474" s="17"/>
      <c r="JS474" s="17"/>
      <c r="JT474" s="17"/>
      <c r="JU474" s="17"/>
      <c r="JV474" s="17"/>
      <c r="JW474" s="17"/>
      <c r="JX474" s="17"/>
      <c r="JY474" s="17"/>
      <c r="JZ474" s="17"/>
      <c r="KA474" s="17"/>
      <c r="KB474" s="17"/>
      <c r="KC474" s="17"/>
      <c r="KD474" s="17"/>
      <c r="KE474" s="17"/>
      <c r="KF474" s="17"/>
      <c r="KG474" s="17"/>
      <c r="KH474" s="17"/>
      <c r="KI474" s="17"/>
      <c r="KJ474" s="17"/>
      <c r="KK474" s="17"/>
      <c r="KL474" s="17"/>
      <c r="KM474" s="17"/>
      <c r="KN474" s="17"/>
      <c r="KO474" s="17"/>
      <c r="KP474" s="17"/>
      <c r="KQ474" s="17"/>
      <c r="KR474" s="17"/>
      <c r="KS474" s="17"/>
      <c r="KT474" s="17"/>
      <c r="KU474" s="17"/>
      <c r="KV474" s="17"/>
      <c r="KW474" s="17"/>
      <c r="KX474" s="17"/>
      <c r="KY474" s="17"/>
      <c r="KZ474" s="17"/>
      <c r="LA474" s="17"/>
      <c r="LB474" s="17"/>
      <c r="LC474" s="17"/>
      <c r="LD474" s="17"/>
      <c r="LE474" s="17"/>
      <c r="LF474" s="17"/>
      <c r="LG474" s="17"/>
      <c r="LH474" s="17"/>
      <c r="LI474" s="17"/>
      <c r="LJ474" s="17"/>
      <c r="LK474" s="17"/>
      <c r="LL474" s="17"/>
      <c r="LM474" s="17"/>
      <c r="LN474" s="17"/>
      <c r="LO474" s="17"/>
      <c r="LP474" s="17"/>
      <c r="LQ474" s="17"/>
      <c r="LR474" s="17"/>
      <c r="LS474" s="17"/>
      <c r="LT474" s="17"/>
      <c r="LU474" s="17"/>
      <c r="LV474" s="17"/>
      <c r="LW474" s="17"/>
      <c r="LX474" s="17"/>
      <c r="LY474" s="17"/>
      <c r="LZ474" s="17"/>
      <c r="MA474" s="17"/>
      <c r="MB474" s="17"/>
      <c r="MC474" s="17"/>
      <c r="MD474" s="17"/>
      <c r="ME474" s="17"/>
      <c r="MF474" s="17"/>
      <c r="MG474" s="17"/>
      <c r="MH474" s="17"/>
      <c r="MI474" s="17"/>
      <c r="MJ474" s="17"/>
      <c r="MK474" s="17"/>
      <c r="ML474" s="17"/>
      <c r="MM474" s="17"/>
      <c r="MN474" s="17"/>
      <c r="MO474" s="17"/>
      <c r="MP474" s="17"/>
      <c r="MQ474" s="17"/>
      <c r="MR474" s="17"/>
      <c r="MS474" s="17"/>
      <c r="MT474" s="17"/>
      <c r="MU474" s="17"/>
      <c r="MV474" s="17"/>
      <c r="MW474" s="17"/>
      <c r="MX474" s="17"/>
      <c r="MY474" s="17"/>
      <c r="MZ474" s="17"/>
      <c r="NA474" s="17"/>
      <c r="NB474" s="17"/>
      <c r="NC474" s="17"/>
      <c r="ND474" s="17"/>
      <c r="NE474" s="17"/>
      <c r="NF474" s="17"/>
      <c r="NG474" s="17"/>
      <c r="NH474" s="17"/>
      <c r="NI474" s="17"/>
      <c r="NJ474" s="17"/>
      <c r="NK474" s="17"/>
      <c r="NL474" s="17"/>
      <c r="NM474" s="17"/>
      <c r="NN474" s="17"/>
      <c r="NO474" s="17"/>
      <c r="NP474" s="17"/>
      <c r="NQ474" s="17"/>
      <c r="NR474" s="17"/>
      <c r="NS474" s="17"/>
      <c r="NT474" s="17"/>
      <c r="NU474" s="17"/>
      <c r="NV474" s="17"/>
      <c r="NW474" s="17"/>
      <c r="NX474" s="17"/>
      <c r="NY474" s="17"/>
      <c r="NZ474" s="17"/>
      <c r="OA474" s="17"/>
      <c r="OB474" s="17"/>
      <c r="OC474" s="17"/>
      <c r="OD474" s="17"/>
      <c r="OE474" s="17"/>
      <c r="OF474" s="17"/>
      <c r="OG474" s="17"/>
      <c r="OH474" s="17"/>
      <c r="OI474" s="17"/>
      <c r="OJ474" s="17"/>
      <c r="OK474" s="17"/>
      <c r="OL474" s="17"/>
      <c r="OM474" s="17"/>
      <c r="ON474" s="17"/>
      <c r="OO474" s="17"/>
      <c r="OP474" s="17"/>
      <c r="OQ474" s="17"/>
      <c r="OR474" s="17"/>
      <c r="OS474" s="17"/>
      <c r="OT474" s="17"/>
      <c r="OU474" s="17"/>
      <c r="OV474" s="17"/>
      <c r="OW474" s="17"/>
      <c r="OX474" s="17"/>
      <c r="OY474" s="17"/>
      <c r="OZ474" s="17"/>
      <c r="PA474" s="17"/>
      <c r="PB474" s="17"/>
      <c r="PC474" s="17"/>
      <c r="PD474" s="17"/>
      <c r="PE474" s="17"/>
      <c r="PF474" s="17"/>
      <c r="PG474" s="17"/>
      <c r="PH474" s="17"/>
      <c r="PI474" s="17"/>
      <c r="PJ474" s="17"/>
      <c r="PK474" s="17"/>
      <c r="PL474" s="17"/>
      <c r="PM474" s="17"/>
      <c r="PN474" s="17"/>
      <c r="PO474" s="17"/>
      <c r="PP474" s="17"/>
      <c r="PQ474" s="17"/>
      <c r="PR474" s="17"/>
      <c r="PS474" s="17"/>
      <c r="PT474" s="17"/>
      <c r="PU474" s="17"/>
      <c r="PV474" s="17"/>
      <c r="PW474" s="17"/>
      <c r="PX474" s="17"/>
      <c r="PY474" s="17"/>
      <c r="PZ474" s="17"/>
      <c r="QA474" s="17"/>
      <c r="QB474" s="17"/>
      <c r="QC474" s="17"/>
      <c r="QD474" s="17"/>
      <c r="QE474" s="17"/>
      <c r="QF474" s="17"/>
      <c r="QG474" s="17"/>
      <c r="QH474" s="17"/>
      <c r="QI474" s="17"/>
      <c r="QJ474" s="17"/>
      <c r="QK474" s="17"/>
      <c r="QL474" s="17"/>
      <c r="QM474" s="17"/>
      <c r="QN474" s="17"/>
      <c r="QO474" s="17"/>
      <c r="QP474" s="17"/>
      <c r="QQ474" s="17"/>
      <c r="QR474" s="17"/>
      <c r="QS474" s="17"/>
      <c r="QT474" s="17"/>
      <c r="QU474" s="17"/>
      <c r="QV474" s="17"/>
      <c r="QW474" s="17"/>
      <c r="QX474" s="17"/>
      <c r="QY474" s="17"/>
      <c r="QZ474" s="17"/>
      <c r="RA474" s="17"/>
      <c r="RB474" s="17"/>
      <c r="RC474" s="17"/>
      <c r="RD474" s="17"/>
      <c r="RE474" s="17"/>
      <c r="RF474" s="17"/>
      <c r="RG474" s="17"/>
      <c r="RH474" s="17"/>
      <c r="RI474" s="17"/>
      <c r="RJ474" s="17"/>
      <c r="RK474" s="17"/>
      <c r="RL474" s="17"/>
      <c r="RM474" s="17"/>
      <c r="RN474" s="17"/>
      <c r="RO474" s="17"/>
      <c r="RP474" s="17"/>
      <c r="RQ474" s="17"/>
      <c r="RR474" s="17"/>
      <c r="RS474" s="17"/>
      <c r="RT474" s="17"/>
      <c r="RU474" s="17"/>
      <c r="RV474" s="17"/>
      <c r="RW474" s="17"/>
      <c r="RX474" s="17"/>
      <c r="RY474" s="17"/>
      <c r="RZ474" s="17"/>
      <c r="SA474" s="17"/>
      <c r="SB474" s="17"/>
      <c r="SC474" s="17"/>
      <c r="SD474" s="17"/>
      <c r="SE474" s="17"/>
      <c r="SF474" s="17"/>
      <c r="SG474" s="17"/>
      <c r="SH474" s="17"/>
      <c r="SI474" s="17"/>
      <c r="SJ474" s="17"/>
      <c r="SK474" s="17"/>
      <c r="SL474" s="17"/>
      <c r="SM474" s="17"/>
      <c r="SN474" s="17"/>
      <c r="SO474" s="17"/>
      <c r="SP474" s="17"/>
      <c r="SQ474" s="17"/>
      <c r="SR474" s="17"/>
      <c r="SS474" s="17"/>
      <c r="ST474" s="17"/>
      <c r="SU474" s="17"/>
      <c r="SV474" s="17"/>
      <c r="SW474" s="17"/>
      <c r="SX474" s="17"/>
      <c r="SY474" s="17"/>
      <c r="SZ474" s="17"/>
      <c r="TA474" s="17"/>
      <c r="TB474" s="17"/>
      <c r="TC474" s="17"/>
      <c r="TD474" s="17"/>
      <c r="TE474" s="17"/>
      <c r="TF474" s="17"/>
      <c r="TG474" s="17"/>
      <c r="TH474" s="17"/>
      <c r="TI474" s="17"/>
      <c r="TJ474" s="17"/>
      <c r="TK474" s="17"/>
      <c r="TL474" s="17"/>
      <c r="TM474" s="17"/>
      <c r="TN474" s="17"/>
      <c r="TO474" s="17"/>
      <c r="TP474" s="17"/>
      <c r="TQ474" s="17"/>
      <c r="TR474" s="17"/>
      <c r="TS474" s="17"/>
      <c r="TT474" s="17"/>
      <c r="TU474" s="17"/>
      <c r="TV474" s="17"/>
      <c r="TW474" s="17"/>
      <c r="TX474" s="17"/>
      <c r="TY474" s="17"/>
      <c r="TZ474" s="17"/>
      <c r="UA474" s="17"/>
      <c r="UB474" s="17"/>
      <c r="UC474" s="17"/>
      <c r="UD474" s="17"/>
      <c r="UE474" s="17"/>
      <c r="UF474" s="17"/>
      <c r="UG474" s="17"/>
      <c r="UH474" s="17"/>
      <c r="UI474" s="17"/>
      <c r="UJ474" s="17"/>
      <c r="UK474" s="17"/>
      <c r="UL474" s="17"/>
      <c r="UM474" s="17"/>
      <c r="UN474" s="17"/>
      <c r="UO474" s="17"/>
      <c r="UP474" s="17"/>
      <c r="UQ474" s="17"/>
      <c r="UR474" s="17"/>
      <c r="US474" s="17"/>
      <c r="UT474" s="17"/>
      <c r="UU474" s="17"/>
      <c r="UV474" s="17"/>
      <c r="UW474" s="17"/>
      <c r="UX474" s="17"/>
      <c r="UY474" s="17"/>
      <c r="UZ474" s="17"/>
      <c r="VA474" s="17"/>
      <c r="VB474" s="17"/>
      <c r="VC474" s="17"/>
      <c r="VD474" s="17"/>
      <c r="VE474" s="17"/>
      <c r="VF474" s="17"/>
      <c r="VG474" s="17"/>
      <c r="VH474" s="17"/>
      <c r="VI474" s="17"/>
      <c r="VJ474" s="17"/>
      <c r="VK474" s="17"/>
      <c r="VL474" s="17"/>
      <c r="VM474" s="17"/>
      <c r="VN474" s="17"/>
      <c r="VO474" s="17"/>
      <c r="VP474" s="17"/>
      <c r="VQ474" s="17"/>
      <c r="VR474" s="17"/>
      <c r="VS474" s="17"/>
      <c r="VT474" s="17"/>
      <c r="VU474" s="17"/>
      <c r="VV474" s="17"/>
      <c r="VW474" s="17"/>
      <c r="VX474" s="17"/>
      <c r="VY474" s="17"/>
      <c r="VZ474" s="17"/>
      <c r="WA474" s="17"/>
      <c r="WB474" s="17"/>
      <c r="WC474" s="17"/>
      <c r="WD474" s="17"/>
      <c r="WE474" s="17"/>
      <c r="WF474" s="17"/>
      <c r="WG474" s="17"/>
      <c r="WH474" s="17"/>
      <c r="WI474" s="17"/>
      <c r="WJ474" s="17"/>
      <c r="WK474" s="17"/>
      <c r="WL474" s="17"/>
      <c r="WM474" s="17"/>
      <c r="WN474" s="17"/>
      <c r="WO474" s="17"/>
      <c r="WP474" s="17"/>
      <c r="WQ474" s="17"/>
      <c r="WR474" s="17"/>
      <c r="WS474" s="17"/>
      <c r="WT474" s="17"/>
      <c r="WU474" s="17"/>
      <c r="WV474" s="17"/>
      <c r="WW474" s="17"/>
      <c r="WX474" s="17"/>
      <c r="WY474" s="17"/>
      <c r="WZ474" s="17"/>
      <c r="XA474" s="17"/>
      <c r="XB474" s="17"/>
      <c r="XC474" s="17"/>
      <c r="XD474" s="17"/>
      <c r="XE474" s="17"/>
      <c r="XF474" s="17"/>
      <c r="XG474" s="17"/>
      <c r="XH474" s="17"/>
      <c r="XI474" s="17"/>
      <c r="XJ474" s="17"/>
      <c r="XK474" s="17"/>
      <c r="XL474" s="17"/>
      <c r="XM474" s="17"/>
      <c r="XN474" s="17"/>
      <c r="XO474" s="17"/>
      <c r="XP474" s="17"/>
      <c r="XQ474" s="17"/>
      <c r="XR474" s="17"/>
      <c r="XS474" s="17"/>
      <c r="XT474" s="17"/>
      <c r="XU474" s="17"/>
      <c r="XV474" s="17"/>
      <c r="XW474" s="17"/>
      <c r="XX474" s="17"/>
      <c r="XY474" s="17"/>
      <c r="XZ474" s="17"/>
      <c r="YA474" s="17"/>
      <c r="YB474" s="17"/>
      <c r="YC474" s="17"/>
      <c r="YD474" s="17"/>
      <c r="YE474" s="17"/>
      <c r="YF474" s="17"/>
      <c r="YG474" s="17"/>
      <c r="YH474" s="17"/>
      <c r="YI474" s="17"/>
      <c r="YJ474" s="17"/>
      <c r="YK474" s="17"/>
      <c r="YL474" s="17"/>
      <c r="YM474" s="17"/>
      <c r="YN474" s="17"/>
      <c r="YO474" s="17"/>
      <c r="YP474" s="17"/>
      <c r="YQ474" s="17"/>
      <c r="YR474" s="17"/>
      <c r="YS474" s="17"/>
      <c r="YT474" s="17"/>
      <c r="YU474" s="17"/>
      <c r="YV474" s="17"/>
      <c r="YW474" s="17"/>
      <c r="YX474" s="17"/>
      <c r="YY474" s="17"/>
      <c r="YZ474" s="17"/>
      <c r="ZA474" s="17"/>
      <c r="ZB474" s="17"/>
      <c r="ZC474" s="17"/>
      <c r="ZD474" s="17"/>
      <c r="ZE474" s="17"/>
      <c r="ZF474" s="17"/>
      <c r="ZG474" s="17"/>
      <c r="ZH474" s="17"/>
      <c r="ZI474" s="17"/>
      <c r="ZJ474" s="17"/>
      <c r="ZK474" s="17"/>
      <c r="ZL474" s="17"/>
      <c r="ZM474" s="17"/>
      <c r="ZN474" s="17"/>
      <c r="ZO474" s="17"/>
      <c r="ZP474" s="17"/>
      <c r="ZQ474" s="17"/>
      <c r="ZR474" s="17"/>
      <c r="ZS474" s="17"/>
      <c r="ZT474" s="17"/>
      <c r="ZU474" s="17"/>
      <c r="ZV474" s="17"/>
      <c r="ZW474" s="17"/>
      <c r="ZX474" s="17"/>
      <c r="ZY474" s="17"/>
      <c r="ZZ474" s="17"/>
      <c r="AAA474" s="17"/>
      <c r="AAB474" s="17"/>
      <c r="AAC474" s="17"/>
      <c r="AAD474" s="17"/>
      <c r="AAE474" s="17"/>
      <c r="AAF474" s="17"/>
      <c r="AAG474" s="17"/>
      <c r="AAH474" s="17"/>
      <c r="AAI474" s="17"/>
      <c r="AAJ474" s="17"/>
      <c r="AAK474" s="17"/>
      <c r="AAL474" s="17"/>
      <c r="AAM474" s="17"/>
      <c r="AAN474" s="17"/>
      <c r="AAO474" s="17"/>
      <c r="AAP474" s="17"/>
      <c r="AAQ474" s="17"/>
      <c r="AAR474" s="17"/>
      <c r="AAS474" s="17"/>
      <c r="AAT474" s="17"/>
      <c r="AAU474" s="17"/>
      <c r="AAV474" s="17"/>
      <c r="AAW474" s="17"/>
      <c r="AAX474" s="17"/>
      <c r="AAY474" s="17"/>
      <c r="AAZ474" s="17"/>
      <c r="ABA474" s="17"/>
      <c r="ABB474" s="17"/>
      <c r="ABC474" s="17"/>
      <c r="ABD474" s="17"/>
      <c r="ABE474" s="17"/>
      <c r="ABF474" s="17"/>
      <c r="ABG474" s="17"/>
      <c r="ABH474" s="17"/>
      <c r="ABI474" s="17"/>
      <c r="ABJ474" s="17"/>
      <c r="ABK474" s="17"/>
      <c r="ABL474" s="17"/>
      <c r="ABM474" s="17"/>
      <c r="ABN474" s="17"/>
      <c r="ABO474" s="17"/>
      <c r="ABP474" s="17"/>
      <c r="ABQ474" s="17"/>
      <c r="ABR474" s="17"/>
      <c r="ABS474" s="17"/>
      <c r="ABT474" s="17"/>
      <c r="ABU474" s="17"/>
      <c r="ABV474" s="17"/>
      <c r="ABW474" s="17"/>
      <c r="ABX474" s="17"/>
      <c r="ABY474" s="17"/>
      <c r="ABZ474" s="17"/>
      <c r="ACA474" s="17"/>
      <c r="ACB474" s="17"/>
      <c r="ACC474" s="17"/>
      <c r="ACD474" s="17"/>
      <c r="ACE474" s="17"/>
      <c r="ACF474" s="17"/>
      <c r="ACG474" s="17"/>
      <c r="ACH474" s="17"/>
      <c r="ACI474" s="17"/>
      <c r="ACJ474" s="17"/>
      <c r="ACK474" s="17"/>
      <c r="ACL474" s="17"/>
      <c r="ACM474" s="17"/>
      <c r="ACN474" s="17"/>
      <c r="ACO474" s="17"/>
      <c r="ACP474" s="17"/>
      <c r="ACQ474" s="17"/>
      <c r="ACR474" s="17"/>
      <c r="ACS474" s="17"/>
      <c r="ACT474" s="17"/>
      <c r="ACU474" s="17"/>
      <c r="ACV474" s="17"/>
      <c r="ACW474" s="17"/>
      <c r="ACX474" s="17"/>
      <c r="ACY474" s="17"/>
      <c r="ACZ474" s="17"/>
      <c r="ADA474" s="17"/>
      <c r="ADB474" s="17"/>
      <c r="ADC474" s="17"/>
      <c r="ADD474" s="17"/>
      <c r="ADE474" s="17"/>
      <c r="ADF474" s="17"/>
      <c r="ADG474" s="17"/>
      <c r="ADH474" s="17"/>
      <c r="ADI474" s="17"/>
      <c r="ADJ474" s="17"/>
      <c r="ADK474" s="17"/>
      <c r="ADL474" s="17"/>
      <c r="ADM474" s="17"/>
      <c r="ADN474" s="17"/>
      <c r="ADO474" s="17"/>
      <c r="ADP474" s="17"/>
      <c r="ADQ474" s="17"/>
      <c r="ADR474" s="17"/>
      <c r="ADS474" s="17"/>
      <c r="ADT474" s="17"/>
      <c r="ADU474" s="17"/>
      <c r="ADV474" s="17"/>
      <c r="ADW474" s="17"/>
      <c r="ADX474" s="17"/>
      <c r="ADY474" s="17"/>
      <c r="ADZ474" s="17"/>
      <c r="AEA474" s="17"/>
      <c r="AEB474" s="17"/>
      <c r="AEC474" s="17"/>
      <c r="AED474" s="17"/>
      <c r="AEE474" s="17"/>
      <c r="AEF474" s="17"/>
      <c r="AEG474" s="17"/>
      <c r="AEH474" s="17"/>
      <c r="AEI474" s="17"/>
      <c r="AEJ474" s="17"/>
      <c r="AEK474" s="17"/>
      <c r="AEL474" s="17"/>
      <c r="AEM474" s="17"/>
      <c r="AEN474" s="17"/>
      <c r="AEO474" s="17"/>
      <c r="AEP474" s="17"/>
      <c r="AEQ474" s="17"/>
      <c r="AER474" s="17"/>
      <c r="AES474" s="17"/>
      <c r="AET474" s="17"/>
      <c r="AEU474" s="17"/>
      <c r="AEV474" s="17"/>
      <c r="AEW474" s="17"/>
      <c r="AEX474" s="17"/>
      <c r="AEY474" s="17"/>
      <c r="AEZ474" s="17"/>
      <c r="AFA474" s="17"/>
      <c r="AFB474" s="17"/>
      <c r="AFC474" s="17"/>
      <c r="AFD474" s="17"/>
      <c r="AFE474" s="17"/>
      <c r="AFF474" s="17"/>
      <c r="AFG474" s="17"/>
      <c r="AFH474" s="17"/>
      <c r="AFI474" s="17"/>
      <c r="AFJ474" s="17"/>
      <c r="AFK474" s="17"/>
      <c r="AFL474" s="17"/>
      <c r="AFM474" s="17"/>
      <c r="AFN474" s="17"/>
      <c r="AFO474" s="17"/>
      <c r="AFP474" s="17"/>
      <c r="AFQ474" s="17"/>
      <c r="AFR474" s="17"/>
      <c r="AFS474" s="17"/>
      <c r="AFT474" s="17"/>
      <c r="AFU474" s="17"/>
      <c r="AFV474" s="17"/>
      <c r="AFW474" s="17"/>
      <c r="AFX474" s="17"/>
      <c r="AFY474" s="17"/>
      <c r="AFZ474" s="17"/>
      <c r="AGA474" s="17"/>
      <c r="AGB474" s="17"/>
      <c r="AGC474" s="17"/>
      <c r="AGD474" s="17"/>
      <c r="AGE474" s="17"/>
      <c r="AGF474" s="17"/>
      <c r="AGG474" s="17"/>
      <c r="AGH474" s="17"/>
      <c r="AGI474" s="17"/>
      <c r="AGJ474" s="17"/>
      <c r="AGK474" s="17"/>
      <c r="AGL474" s="17"/>
      <c r="AGM474" s="17"/>
      <c r="AGN474" s="17"/>
      <c r="AGO474" s="17"/>
      <c r="AGP474" s="17"/>
      <c r="AGQ474" s="17"/>
      <c r="AGR474" s="17"/>
      <c r="AGS474" s="17"/>
      <c r="AGT474" s="17"/>
      <c r="AGU474" s="17"/>
      <c r="AGV474" s="17"/>
      <c r="AGW474" s="17"/>
      <c r="AGX474" s="17"/>
      <c r="AGY474" s="17"/>
      <c r="AGZ474" s="17"/>
      <c r="AHA474" s="17"/>
      <c r="AHB474" s="17"/>
      <c r="AHC474" s="17"/>
      <c r="AHD474" s="17"/>
      <c r="AHE474" s="17"/>
      <c r="AHF474" s="17"/>
      <c r="AHG474" s="17"/>
      <c r="AHH474" s="17"/>
      <c r="AHI474" s="17"/>
      <c r="AHJ474" s="17"/>
      <c r="AHK474" s="17"/>
      <c r="AHL474" s="17"/>
      <c r="AHM474" s="17"/>
      <c r="AHN474" s="17"/>
      <c r="AHO474" s="17"/>
      <c r="AHP474" s="17"/>
      <c r="AHQ474" s="17"/>
      <c r="AHR474" s="17"/>
      <c r="AHS474" s="17"/>
      <c r="AHT474" s="17"/>
      <c r="AHU474" s="17"/>
      <c r="AHV474" s="17"/>
      <c r="AHW474" s="17"/>
      <c r="AHX474" s="17"/>
      <c r="AHY474" s="17"/>
      <c r="AHZ474" s="17"/>
      <c r="AIA474" s="17"/>
      <c r="AIB474" s="17"/>
      <c r="AIC474" s="17"/>
      <c r="AID474" s="17"/>
      <c r="AIE474" s="17"/>
      <c r="AIF474" s="17"/>
      <c r="AIG474" s="17"/>
      <c r="AIH474" s="17"/>
      <c r="AII474" s="17"/>
      <c r="AIJ474" s="17"/>
      <c r="AIK474" s="17"/>
      <c r="AIL474" s="17"/>
      <c r="AIM474" s="17"/>
      <c r="AIN474" s="17"/>
      <c r="AIO474" s="17"/>
      <c r="AIP474" s="17"/>
      <c r="AIQ474" s="17"/>
      <c r="AIR474" s="17"/>
      <c r="AIS474" s="17"/>
      <c r="AIT474" s="17"/>
      <c r="AIU474" s="17"/>
      <c r="AIV474" s="17"/>
      <c r="AIW474" s="17"/>
      <c r="AIX474" s="17"/>
      <c r="AIY474" s="17"/>
      <c r="AIZ474" s="17"/>
      <c r="AJA474" s="17"/>
      <c r="AJB474" s="17"/>
      <c r="AJC474" s="17"/>
      <c r="AJD474" s="17"/>
      <c r="AJE474" s="17"/>
      <c r="AJF474" s="17"/>
      <c r="AJG474" s="17"/>
      <c r="AJH474" s="17"/>
      <c r="AJI474" s="17"/>
      <c r="AJJ474" s="17"/>
      <c r="AJK474" s="17"/>
      <c r="AJL474" s="17"/>
      <c r="AJM474" s="17"/>
      <c r="AJN474" s="17"/>
      <c r="AJO474" s="17"/>
      <c r="AJP474" s="17"/>
      <c r="AJQ474" s="17"/>
      <c r="AJR474" s="17"/>
      <c r="AJS474" s="17"/>
      <c r="AJT474" s="17"/>
      <c r="AJU474" s="17"/>
      <c r="AJV474" s="17"/>
      <c r="AJW474" s="17"/>
      <c r="AJX474" s="17"/>
      <c r="AJY474" s="17"/>
      <c r="AJZ474" s="17"/>
      <c r="AKA474" s="17"/>
      <c r="AKB474" s="17"/>
      <c r="AKC474" s="17"/>
      <c r="AKD474" s="17"/>
      <c r="AKE474" s="17"/>
      <c r="AKF474" s="17"/>
      <c r="AKG474" s="17"/>
      <c r="AKH474" s="17"/>
      <c r="AKI474" s="17"/>
      <c r="AKJ474" s="17"/>
      <c r="AKK474" s="17"/>
      <c r="AKL474" s="17"/>
      <c r="AKM474" s="17"/>
      <c r="AKN474" s="17"/>
      <c r="AKO474" s="17"/>
      <c r="AKP474" s="17"/>
      <c r="AKQ474" s="17"/>
      <c r="AKR474" s="17"/>
      <c r="AKS474" s="17"/>
      <c r="AKT474" s="17"/>
      <c r="AKU474" s="17"/>
      <c r="AKV474" s="17"/>
      <c r="AKW474" s="17"/>
      <c r="AKX474" s="17"/>
      <c r="AKY474" s="17"/>
      <c r="AKZ474" s="17"/>
      <c r="ALA474" s="17"/>
      <c r="ALB474" s="17"/>
      <c r="ALC474" s="17"/>
      <c r="ALD474" s="17"/>
      <c r="ALE474" s="17"/>
      <c r="ALF474" s="17"/>
      <c r="ALG474" s="17"/>
      <c r="ALH474" s="17"/>
      <c r="ALI474" s="17"/>
      <c r="ALJ474" s="17"/>
      <c r="ALK474" s="17"/>
      <c r="ALL474" s="17"/>
      <c r="ALM474" s="17"/>
      <c r="ALN474" s="17"/>
      <c r="ALO474" s="17"/>
      <c r="ALP474" s="17"/>
      <c r="ALQ474" s="17"/>
      <c r="ALR474" s="17"/>
      <c r="ALS474" s="17"/>
      <c r="ALT474" s="17"/>
      <c r="ALU474" s="17"/>
      <c r="ALV474" s="17"/>
      <c r="ALW474" s="17"/>
      <c r="ALX474" s="17"/>
      <c r="ALY474" s="17"/>
      <c r="ALZ474" s="17"/>
      <c r="AMA474" s="17"/>
      <c r="AMB474" s="17"/>
      <c r="AMC474" s="17"/>
      <c r="AMD474" s="17"/>
      <c r="AME474" s="17"/>
      <c r="AMF474" s="17"/>
      <c r="AMG474" s="17"/>
      <c r="AMH474" s="17"/>
      <c r="AMI474" s="17"/>
      <c r="AMJ474" s="17"/>
      <c r="AMK474" s="17"/>
      <c r="AML474" s="17"/>
      <c r="AMM474" s="17"/>
      <c r="AMN474" s="17"/>
      <c r="AMO474" s="17"/>
      <c r="AMP474" s="17"/>
      <c r="AMQ474" s="17"/>
      <c r="AMR474" s="17"/>
      <c r="AMS474" s="17"/>
      <c r="AMT474" s="17"/>
      <c r="AMU474" s="17"/>
      <c r="AMV474" s="17"/>
      <c r="AMW474" s="17"/>
      <c r="AMX474" s="17"/>
      <c r="AMY474" s="17"/>
      <c r="AMZ474" s="17"/>
      <c r="ANA474" s="17"/>
      <c r="ANB474" s="17"/>
      <c r="ANC474" s="17"/>
      <c r="AND474" s="17"/>
      <c r="ANE474" s="17"/>
      <c r="ANF474" s="17"/>
      <c r="ANG474" s="17"/>
      <c r="ANH474" s="17"/>
      <c r="ANI474" s="17"/>
      <c r="ANJ474" s="17"/>
      <c r="ANK474" s="17"/>
      <c r="ANL474" s="17"/>
      <c r="ANM474" s="17"/>
      <c r="ANN474" s="17"/>
      <c r="ANO474" s="17"/>
      <c r="ANP474" s="17"/>
      <c r="ANQ474" s="17"/>
      <c r="ANR474" s="17"/>
      <c r="ANS474" s="17"/>
      <c r="ANT474" s="17"/>
      <c r="ANU474" s="17"/>
      <c r="ANV474" s="17"/>
      <c r="ANW474" s="17"/>
      <c r="ANX474" s="17"/>
      <c r="ANY474" s="17"/>
      <c r="ANZ474" s="17"/>
      <c r="AOA474" s="17"/>
      <c r="AOB474" s="17"/>
      <c r="AOC474" s="17"/>
      <c r="AOD474" s="17"/>
      <c r="AOE474" s="17"/>
      <c r="AOF474" s="17"/>
      <c r="AOG474" s="17"/>
      <c r="AOH474" s="17"/>
      <c r="AOI474" s="17"/>
      <c r="AOJ474" s="17"/>
      <c r="AOK474" s="17"/>
      <c r="AOL474" s="17"/>
      <c r="AOM474" s="17"/>
      <c r="AON474" s="17"/>
      <c r="AOO474" s="17"/>
      <c r="AOP474" s="17"/>
      <c r="AOQ474" s="17"/>
      <c r="AOR474" s="17"/>
      <c r="AOS474" s="17"/>
      <c r="AOT474" s="17"/>
      <c r="AOU474" s="17"/>
      <c r="AOV474" s="17"/>
      <c r="AOW474" s="17"/>
      <c r="AOX474" s="17"/>
      <c r="AOY474" s="17"/>
      <c r="AOZ474" s="17"/>
      <c r="APA474" s="17"/>
      <c r="APB474" s="17"/>
      <c r="APC474" s="17"/>
      <c r="APD474" s="17"/>
      <c r="APE474" s="17"/>
      <c r="APF474" s="17"/>
      <c r="APG474" s="17"/>
      <c r="APH474" s="17"/>
      <c r="API474" s="17"/>
      <c r="APJ474" s="17"/>
      <c r="APK474" s="17"/>
      <c r="APL474" s="17"/>
      <c r="APM474" s="17"/>
      <c r="APN474" s="17"/>
      <c r="APO474" s="17"/>
      <c r="APP474" s="17"/>
      <c r="APQ474" s="17"/>
      <c r="APR474" s="17"/>
      <c r="APS474" s="17"/>
      <c r="APT474" s="17"/>
      <c r="APU474" s="17"/>
      <c r="APV474" s="17"/>
      <c r="APW474" s="17"/>
      <c r="APX474" s="17"/>
      <c r="APY474" s="17"/>
      <c r="APZ474" s="17"/>
      <c r="AQA474" s="17"/>
      <c r="AQB474" s="17"/>
      <c r="AQC474" s="17"/>
      <c r="AQD474" s="17"/>
      <c r="AQE474" s="17"/>
      <c r="AQF474" s="17"/>
      <c r="AQG474" s="17"/>
      <c r="AQH474" s="17"/>
      <c r="AQI474" s="17"/>
      <c r="AQJ474" s="17"/>
      <c r="AQK474" s="17"/>
      <c r="AQL474" s="17"/>
      <c r="AQM474" s="17"/>
      <c r="AQN474" s="17"/>
      <c r="AQO474" s="17"/>
      <c r="AQP474" s="17"/>
      <c r="AQQ474" s="17"/>
      <c r="AQR474" s="17"/>
      <c r="AQS474" s="17"/>
      <c r="AQT474" s="17"/>
      <c r="AQU474" s="17"/>
      <c r="AQV474" s="17"/>
      <c r="AQW474" s="17"/>
      <c r="AQX474" s="17"/>
      <c r="AQY474" s="17"/>
      <c r="AQZ474" s="17"/>
      <c r="ARA474" s="17"/>
      <c r="ARB474" s="17"/>
      <c r="ARC474" s="17"/>
      <c r="ARD474" s="17"/>
      <c r="ARE474" s="17"/>
      <c r="ARF474" s="17"/>
      <c r="ARG474" s="17"/>
      <c r="ARH474" s="17"/>
      <c r="ARI474" s="17"/>
      <c r="ARJ474" s="17"/>
      <c r="ARK474" s="17"/>
      <c r="ARL474" s="17"/>
      <c r="ARM474" s="17"/>
      <c r="ARN474" s="17"/>
      <c r="ARO474" s="17"/>
      <c r="ARP474" s="17"/>
      <c r="ARQ474" s="17"/>
      <c r="ARR474" s="17"/>
      <c r="ARS474" s="17"/>
      <c r="ART474" s="17"/>
      <c r="ARU474" s="17"/>
      <c r="ARV474" s="17"/>
      <c r="ARW474" s="17"/>
      <c r="ARX474" s="17"/>
      <c r="ARY474" s="17"/>
      <c r="ARZ474" s="17"/>
      <c r="ASA474" s="17"/>
      <c r="ASB474" s="17"/>
      <c r="ASC474" s="17"/>
      <c r="ASD474" s="17"/>
      <c r="ASE474" s="17"/>
      <c r="ASF474" s="17"/>
      <c r="ASG474" s="17"/>
      <c r="ASH474" s="17"/>
      <c r="ASI474" s="17"/>
      <c r="ASJ474" s="17"/>
      <c r="ASK474" s="17"/>
      <c r="ASL474" s="17"/>
      <c r="ASM474" s="17"/>
      <c r="ASN474" s="17"/>
      <c r="ASO474" s="17"/>
      <c r="ASP474" s="17"/>
      <c r="ASQ474" s="17"/>
      <c r="ASR474" s="17"/>
      <c r="ASS474" s="17"/>
      <c r="AST474" s="17"/>
      <c r="ASU474" s="17"/>
      <c r="ASV474" s="17"/>
      <c r="ASW474" s="17"/>
      <c r="ASX474" s="17"/>
      <c r="ASY474" s="17"/>
      <c r="ASZ474" s="17"/>
      <c r="ATA474" s="17"/>
      <c r="ATB474" s="17"/>
      <c r="ATC474" s="17"/>
      <c r="ATD474" s="17"/>
      <c r="ATE474" s="17"/>
      <c r="ATF474" s="17"/>
      <c r="ATG474" s="17"/>
      <c r="ATH474" s="17"/>
      <c r="ATI474" s="17"/>
      <c r="ATJ474" s="17"/>
      <c r="ATK474" s="17"/>
      <c r="ATL474" s="17"/>
      <c r="ATM474" s="17"/>
      <c r="ATN474" s="17"/>
      <c r="ATO474" s="17"/>
      <c r="ATP474" s="17"/>
      <c r="ATQ474" s="17"/>
      <c r="ATR474" s="17"/>
      <c r="ATS474" s="17"/>
      <c r="ATT474" s="17"/>
      <c r="ATU474" s="17"/>
      <c r="ATV474" s="17"/>
      <c r="ATW474" s="17"/>
      <c r="ATX474" s="17"/>
      <c r="ATY474" s="17"/>
      <c r="ATZ474" s="17"/>
      <c r="AUA474" s="17"/>
      <c r="AUB474" s="17"/>
      <c r="AUC474" s="17"/>
      <c r="AUD474" s="17"/>
      <c r="AUE474" s="17"/>
      <c r="AUF474" s="17"/>
      <c r="AUG474" s="17"/>
      <c r="AUH474" s="17"/>
      <c r="AUI474" s="17"/>
      <c r="AUJ474" s="17"/>
      <c r="AUK474" s="17"/>
      <c r="AUL474" s="17"/>
      <c r="AUM474" s="17"/>
      <c r="AUN474" s="17"/>
      <c r="AUO474" s="17"/>
      <c r="AUP474" s="17"/>
      <c r="AUQ474" s="17"/>
      <c r="AUR474" s="17"/>
      <c r="AUS474" s="17"/>
      <c r="AUT474" s="17"/>
      <c r="AUU474" s="17"/>
      <c r="AUV474" s="17"/>
      <c r="AUW474" s="17"/>
      <c r="AUX474" s="17"/>
      <c r="AUY474" s="17"/>
      <c r="AUZ474" s="17"/>
      <c r="AVA474" s="17"/>
      <c r="AVB474" s="17"/>
      <c r="AVC474" s="17"/>
      <c r="AVD474" s="17"/>
      <c r="AVE474" s="17"/>
      <c r="AVF474" s="17"/>
      <c r="AVG474" s="17"/>
      <c r="AVH474" s="17"/>
      <c r="AVI474" s="17"/>
      <c r="AVJ474" s="17"/>
      <c r="AVK474" s="17"/>
      <c r="AVL474" s="17"/>
      <c r="AVM474" s="17"/>
      <c r="AVN474" s="17"/>
      <c r="AVO474" s="17"/>
      <c r="AVP474" s="17"/>
      <c r="AVQ474" s="17"/>
      <c r="AVR474" s="17"/>
      <c r="AVS474" s="17"/>
      <c r="AVT474" s="17"/>
      <c r="AVU474" s="17"/>
      <c r="AVV474" s="17"/>
      <c r="AVW474" s="17"/>
      <c r="AVX474" s="17"/>
      <c r="AVY474" s="17"/>
      <c r="AVZ474" s="17"/>
      <c r="AWA474" s="17"/>
      <c r="AWB474" s="17"/>
      <c r="AWC474" s="17"/>
      <c r="AWD474" s="17"/>
      <c r="AWE474" s="17"/>
      <c r="AWF474" s="17"/>
      <c r="AWG474" s="17"/>
      <c r="AWH474" s="17"/>
      <c r="AWI474" s="17"/>
      <c r="AWJ474" s="17"/>
      <c r="AWK474" s="17"/>
      <c r="AWL474" s="17"/>
      <c r="AWM474" s="17"/>
      <c r="AWN474" s="17"/>
      <c r="AWO474" s="17"/>
      <c r="AWP474" s="17"/>
      <c r="AWQ474" s="17"/>
      <c r="AWR474" s="17"/>
      <c r="AWS474" s="17"/>
      <c r="AWT474" s="17"/>
      <c r="AWU474" s="17"/>
      <c r="AWV474" s="17"/>
      <c r="AWW474" s="17"/>
      <c r="AWX474" s="17"/>
      <c r="AWY474" s="17"/>
      <c r="AWZ474" s="17"/>
      <c r="AXA474" s="17"/>
      <c r="AXB474" s="17"/>
      <c r="AXC474" s="17"/>
      <c r="AXD474" s="17"/>
      <c r="AXE474" s="17"/>
      <c r="AXF474" s="17"/>
      <c r="AXG474" s="17"/>
      <c r="AXH474" s="17"/>
      <c r="AXI474" s="17"/>
      <c r="AXJ474" s="17"/>
      <c r="AXK474" s="17"/>
      <c r="AXL474" s="17"/>
      <c r="AXM474" s="17"/>
      <c r="AXN474" s="17"/>
      <c r="AXO474" s="17"/>
      <c r="AXP474" s="17"/>
      <c r="AXQ474" s="17"/>
      <c r="AXR474" s="17"/>
      <c r="AXS474" s="17"/>
      <c r="AXT474" s="17"/>
      <c r="AXU474" s="17"/>
      <c r="AXV474" s="17"/>
      <c r="AXW474" s="17"/>
      <c r="AXX474" s="17"/>
      <c r="AXY474" s="17"/>
      <c r="AXZ474" s="17"/>
      <c r="AYA474" s="17"/>
      <c r="AYB474" s="17"/>
      <c r="AYC474" s="17"/>
      <c r="AYD474" s="17"/>
      <c r="AYE474" s="17"/>
      <c r="AYF474" s="17"/>
      <c r="AYG474" s="17"/>
      <c r="AYH474" s="17"/>
      <c r="AYI474" s="17"/>
      <c r="AYJ474" s="17"/>
      <c r="AYK474" s="17"/>
      <c r="AYL474" s="17"/>
      <c r="AYM474" s="17"/>
      <c r="AYN474" s="17"/>
      <c r="AYO474" s="17"/>
      <c r="AYP474" s="17"/>
      <c r="AYQ474" s="17"/>
      <c r="AYR474" s="17"/>
      <c r="AYS474" s="17"/>
      <c r="AYT474" s="17"/>
      <c r="AYU474" s="17"/>
      <c r="AYV474" s="17"/>
      <c r="AYW474" s="17"/>
      <c r="AYX474" s="17"/>
      <c r="AYY474" s="17"/>
      <c r="AYZ474" s="17"/>
      <c r="AZA474" s="17"/>
      <c r="AZB474" s="17"/>
      <c r="AZC474" s="17"/>
      <c r="AZD474" s="17"/>
      <c r="AZE474" s="17"/>
      <c r="AZF474" s="17"/>
      <c r="AZG474" s="17"/>
      <c r="AZH474" s="17"/>
      <c r="AZI474" s="17"/>
      <c r="AZJ474" s="17"/>
      <c r="AZK474" s="17"/>
      <c r="AZL474" s="17"/>
      <c r="AZM474" s="17"/>
      <c r="AZN474" s="17"/>
      <c r="AZO474" s="17"/>
      <c r="AZP474" s="17"/>
      <c r="AZQ474" s="17"/>
      <c r="AZR474" s="17"/>
      <c r="AZS474" s="17"/>
      <c r="AZT474" s="17"/>
      <c r="AZU474" s="17"/>
      <c r="AZV474" s="17"/>
      <c r="AZW474" s="17"/>
      <c r="AZX474" s="17"/>
      <c r="AZY474" s="17"/>
      <c r="AZZ474" s="17"/>
      <c r="BAA474" s="17"/>
      <c r="BAB474" s="17"/>
      <c r="BAC474" s="17"/>
      <c r="BAD474" s="17"/>
      <c r="BAE474" s="17"/>
      <c r="BAF474" s="17"/>
      <c r="BAG474" s="17"/>
      <c r="BAH474" s="17"/>
      <c r="BAI474" s="17"/>
      <c r="BAJ474" s="17"/>
      <c r="BAK474" s="17"/>
      <c r="BAL474" s="17"/>
      <c r="BAM474" s="17"/>
      <c r="BAN474" s="17"/>
      <c r="BAO474" s="17"/>
      <c r="BAP474" s="17"/>
      <c r="BAQ474" s="17"/>
      <c r="BAR474" s="17"/>
      <c r="BAS474" s="17"/>
      <c r="BAT474" s="17"/>
      <c r="BAU474" s="17"/>
      <c r="BAV474" s="17"/>
      <c r="BAW474" s="17"/>
      <c r="BAX474" s="17"/>
      <c r="BAY474" s="17"/>
      <c r="BAZ474" s="17"/>
      <c r="BBA474" s="17"/>
      <c r="BBB474" s="17"/>
      <c r="BBC474" s="17"/>
      <c r="BBD474" s="17"/>
      <c r="BBE474" s="17"/>
      <c r="BBF474" s="17"/>
      <c r="BBG474" s="17"/>
      <c r="BBH474" s="17"/>
      <c r="BBI474" s="17"/>
      <c r="BBJ474" s="17"/>
      <c r="BBK474" s="17"/>
      <c r="BBL474" s="17"/>
      <c r="BBM474" s="17"/>
      <c r="BBN474" s="17"/>
      <c r="BBO474" s="17"/>
      <c r="BBP474" s="17"/>
      <c r="BBQ474" s="17"/>
      <c r="BBR474" s="17"/>
      <c r="BBS474" s="17"/>
      <c r="BBT474" s="17"/>
      <c r="BBU474" s="17"/>
      <c r="BBV474" s="17"/>
      <c r="BBW474" s="17"/>
      <c r="BBX474" s="17"/>
      <c r="BBY474" s="17"/>
      <c r="BBZ474" s="17"/>
      <c r="BCA474" s="17"/>
      <c r="BCB474" s="17"/>
      <c r="BCC474" s="17"/>
      <c r="BCD474" s="17"/>
      <c r="BCE474" s="17"/>
      <c r="BCF474" s="17"/>
      <c r="BCG474" s="17"/>
      <c r="BCH474" s="17"/>
      <c r="BCI474" s="17"/>
      <c r="BCJ474" s="17"/>
      <c r="BCK474" s="17"/>
      <c r="BCL474" s="17"/>
      <c r="BCM474" s="17"/>
      <c r="BCN474" s="17"/>
      <c r="BCO474" s="17"/>
      <c r="BCP474" s="17"/>
      <c r="BCQ474" s="17"/>
      <c r="BCR474" s="17"/>
      <c r="BCS474" s="17"/>
      <c r="BCT474" s="17"/>
      <c r="BCU474" s="17"/>
      <c r="BCV474" s="17"/>
      <c r="BCW474" s="17"/>
      <c r="BCX474" s="17"/>
      <c r="BCY474" s="17"/>
      <c r="BCZ474" s="17"/>
      <c r="BDA474" s="17"/>
      <c r="BDB474" s="17"/>
      <c r="BDC474" s="17"/>
      <c r="BDD474" s="17"/>
      <c r="BDE474" s="17"/>
      <c r="BDF474" s="17"/>
      <c r="BDG474" s="17"/>
      <c r="BDH474" s="17"/>
      <c r="BDI474" s="17"/>
      <c r="BDJ474" s="17"/>
      <c r="BDK474" s="17"/>
      <c r="BDL474" s="17"/>
      <c r="BDM474" s="17"/>
      <c r="BDN474" s="17"/>
      <c r="BDO474" s="17"/>
      <c r="BDP474" s="17"/>
      <c r="BDQ474" s="17"/>
      <c r="BDR474" s="17"/>
      <c r="BDS474" s="17"/>
      <c r="BDT474" s="17"/>
      <c r="BDU474" s="17"/>
      <c r="BDV474" s="17"/>
      <c r="BDW474" s="17"/>
      <c r="BDX474" s="17"/>
      <c r="BDY474" s="17"/>
      <c r="BDZ474" s="17"/>
      <c r="BEA474" s="17"/>
      <c r="BEB474" s="17"/>
      <c r="BEC474" s="17"/>
      <c r="BED474" s="17"/>
      <c r="BEE474" s="17"/>
      <c r="BEF474" s="17"/>
      <c r="BEG474" s="17"/>
      <c r="BEH474" s="17"/>
      <c r="BEI474" s="17"/>
      <c r="BEJ474" s="17"/>
      <c r="BEK474" s="17"/>
      <c r="BEL474" s="17"/>
      <c r="BEM474" s="17"/>
      <c r="BEN474" s="17"/>
      <c r="BEO474" s="17"/>
      <c r="BEP474" s="17"/>
      <c r="BEQ474" s="17"/>
      <c r="BER474" s="17"/>
      <c r="BES474" s="17"/>
      <c r="BET474" s="17"/>
      <c r="BEU474" s="17"/>
      <c r="BEV474" s="17"/>
      <c r="BEW474" s="17"/>
      <c r="BEX474" s="17"/>
      <c r="BEY474" s="17"/>
      <c r="BEZ474" s="17"/>
      <c r="BFA474" s="17"/>
      <c r="BFB474" s="17"/>
      <c r="BFC474" s="17"/>
      <c r="BFD474" s="17"/>
      <c r="BFE474" s="17"/>
      <c r="BFF474" s="17"/>
      <c r="BFG474" s="17"/>
      <c r="BFH474" s="17"/>
      <c r="BFI474" s="17"/>
      <c r="BFJ474" s="17"/>
      <c r="BFK474" s="17"/>
      <c r="BFL474" s="17"/>
      <c r="BFM474" s="17"/>
      <c r="BFN474" s="17"/>
      <c r="BFO474" s="17"/>
      <c r="BFP474" s="17"/>
      <c r="BFQ474" s="17"/>
      <c r="BFR474" s="17"/>
      <c r="BFS474" s="17"/>
      <c r="BFT474" s="17"/>
      <c r="BFU474" s="17"/>
      <c r="BFV474" s="17"/>
      <c r="BFW474" s="17"/>
      <c r="BFX474" s="17"/>
      <c r="BFY474" s="17"/>
      <c r="BFZ474" s="17"/>
      <c r="BGA474" s="17"/>
      <c r="BGB474" s="17"/>
      <c r="BGC474" s="17"/>
      <c r="BGD474" s="17"/>
      <c r="BGE474" s="17"/>
      <c r="BGF474" s="17"/>
      <c r="BGG474" s="17"/>
      <c r="BGH474" s="17"/>
      <c r="BGI474" s="17"/>
      <c r="BGJ474" s="17"/>
      <c r="BGK474" s="17"/>
      <c r="BGL474" s="17"/>
      <c r="BGM474" s="17"/>
      <c r="BGN474" s="17"/>
      <c r="BGO474" s="17"/>
      <c r="BGP474" s="17"/>
      <c r="BGQ474" s="17"/>
      <c r="BGR474" s="17"/>
      <c r="BGS474" s="17"/>
      <c r="BGT474" s="17"/>
      <c r="BGU474" s="17"/>
      <c r="BGV474" s="17"/>
      <c r="BGW474" s="17"/>
      <c r="BGX474" s="17"/>
      <c r="BGY474" s="17"/>
      <c r="BGZ474" s="17"/>
      <c r="BHA474" s="17"/>
      <c r="BHB474" s="17"/>
      <c r="BHC474" s="17"/>
      <c r="BHD474" s="17"/>
      <c r="BHE474" s="17"/>
      <c r="BHF474" s="17"/>
      <c r="BHG474" s="17"/>
      <c r="BHH474" s="17"/>
      <c r="BHI474" s="17"/>
      <c r="BHJ474" s="17"/>
      <c r="BHK474" s="17"/>
      <c r="BHL474" s="17"/>
      <c r="BHM474" s="17"/>
      <c r="BHN474" s="17"/>
      <c r="BHO474" s="17"/>
      <c r="BHP474" s="17"/>
      <c r="BHQ474" s="17"/>
      <c r="BHR474" s="17"/>
      <c r="BHS474" s="17"/>
      <c r="BHT474" s="17"/>
      <c r="BHU474" s="17"/>
      <c r="BHV474" s="17"/>
      <c r="BHW474" s="17"/>
      <c r="BHX474" s="17"/>
      <c r="BHY474" s="17"/>
      <c r="BHZ474" s="17"/>
      <c r="BIA474" s="17"/>
      <c r="BIB474" s="17"/>
      <c r="BIC474" s="17"/>
      <c r="BID474" s="17"/>
      <c r="BIE474" s="17"/>
      <c r="BIF474" s="17"/>
      <c r="BIG474" s="17"/>
      <c r="BIH474" s="17"/>
      <c r="BII474" s="17"/>
      <c r="BIJ474" s="17"/>
      <c r="BIK474" s="17"/>
      <c r="BIL474" s="17"/>
      <c r="BIM474" s="17"/>
      <c r="BIN474" s="17"/>
      <c r="BIO474" s="17"/>
      <c r="BIP474" s="17"/>
      <c r="BIQ474" s="17"/>
      <c r="BIR474" s="17"/>
      <c r="BIS474" s="17"/>
      <c r="BIT474" s="17"/>
      <c r="BIU474" s="17"/>
      <c r="BIV474" s="17"/>
      <c r="BIW474" s="17"/>
      <c r="BIX474" s="17"/>
      <c r="BIY474" s="17"/>
      <c r="BIZ474" s="17"/>
      <c r="BJA474" s="17"/>
      <c r="BJB474" s="17"/>
      <c r="BJC474" s="17"/>
      <c r="BJD474" s="17"/>
      <c r="BJE474" s="17"/>
      <c r="BJF474" s="17"/>
      <c r="BJG474" s="17"/>
      <c r="BJH474" s="17"/>
      <c r="BJI474" s="17"/>
      <c r="BJJ474" s="17"/>
      <c r="BJK474" s="17"/>
      <c r="BJL474" s="17"/>
      <c r="BJM474" s="17"/>
      <c r="BJN474" s="17"/>
      <c r="BJO474" s="17"/>
      <c r="BJP474" s="17"/>
      <c r="BJQ474" s="17"/>
      <c r="BJR474" s="17"/>
      <c r="BJS474" s="17"/>
      <c r="BJT474" s="17"/>
      <c r="BJU474" s="17"/>
      <c r="BJV474" s="17"/>
      <c r="BJW474" s="17"/>
      <c r="BJX474" s="17"/>
      <c r="BJY474" s="17"/>
      <c r="BJZ474" s="17"/>
      <c r="BKA474" s="17"/>
      <c r="BKB474" s="17"/>
      <c r="BKC474" s="17"/>
      <c r="BKD474" s="17"/>
      <c r="BKE474" s="17"/>
      <c r="BKF474" s="17"/>
      <c r="BKG474" s="17"/>
      <c r="BKH474" s="17"/>
      <c r="BKI474" s="17"/>
      <c r="BKJ474" s="17"/>
      <c r="BKK474" s="17"/>
      <c r="BKL474" s="17"/>
      <c r="BKM474" s="17"/>
      <c r="BKN474" s="17"/>
      <c r="BKO474" s="17"/>
      <c r="BKP474" s="17"/>
      <c r="BKQ474" s="17"/>
      <c r="BKR474" s="17"/>
      <c r="BKS474" s="17"/>
      <c r="BKT474" s="17"/>
      <c r="BKU474" s="17"/>
      <c r="BKV474" s="17"/>
      <c r="BKW474" s="17"/>
      <c r="BKX474" s="17"/>
      <c r="BKY474" s="17"/>
      <c r="BKZ474" s="17"/>
      <c r="BLA474" s="17"/>
      <c r="BLB474" s="17"/>
      <c r="BLC474" s="17"/>
      <c r="BLD474" s="17"/>
      <c r="BLE474" s="17"/>
      <c r="BLF474" s="17"/>
      <c r="BLG474" s="17"/>
      <c r="BLH474" s="17"/>
      <c r="BLI474" s="17"/>
      <c r="BLJ474" s="17"/>
      <c r="BLK474" s="17"/>
      <c r="BLL474" s="17"/>
      <c r="BLM474" s="17"/>
      <c r="BLN474" s="17"/>
      <c r="BLO474" s="17"/>
      <c r="BLP474" s="17"/>
      <c r="BLQ474" s="17"/>
      <c r="BLR474" s="17"/>
      <c r="BLS474" s="17"/>
      <c r="BLT474" s="17"/>
      <c r="BLU474" s="17"/>
      <c r="BLV474" s="17"/>
      <c r="BLW474" s="17"/>
      <c r="BLX474" s="17"/>
      <c r="BLY474" s="17"/>
      <c r="BLZ474" s="17"/>
      <c r="BMA474" s="17"/>
      <c r="BMB474" s="17"/>
      <c r="BMC474" s="17"/>
      <c r="BMD474" s="17"/>
      <c r="BME474" s="17"/>
      <c r="BMF474" s="17"/>
      <c r="BMG474" s="17"/>
      <c r="BMH474" s="17"/>
      <c r="BMI474" s="17"/>
      <c r="BMJ474" s="17"/>
      <c r="BMK474" s="17"/>
      <c r="BML474" s="17"/>
      <c r="BMM474" s="17"/>
      <c r="BMN474" s="17"/>
      <c r="BMO474" s="17"/>
      <c r="BMP474" s="17"/>
      <c r="BMQ474" s="17"/>
      <c r="BMR474" s="17"/>
      <c r="BMS474" s="17"/>
      <c r="BMT474" s="17"/>
      <c r="BMU474" s="17"/>
      <c r="BMV474" s="17"/>
      <c r="BMW474" s="17"/>
      <c r="BMX474" s="17"/>
      <c r="BMY474" s="17"/>
      <c r="BMZ474" s="17"/>
      <c r="BNA474" s="17"/>
      <c r="BNB474" s="17"/>
      <c r="BNC474" s="17"/>
      <c r="BND474" s="17"/>
      <c r="BNE474" s="17"/>
      <c r="BNF474" s="17"/>
      <c r="BNG474" s="17"/>
      <c r="BNH474" s="17"/>
      <c r="BNI474" s="17"/>
      <c r="BNJ474" s="17"/>
      <c r="BNK474" s="17"/>
      <c r="BNL474" s="17"/>
      <c r="BNM474" s="17"/>
      <c r="BNN474" s="17"/>
      <c r="BNO474" s="17"/>
      <c r="BNP474" s="17"/>
      <c r="BNQ474" s="17"/>
      <c r="BNR474" s="17"/>
      <c r="BNS474" s="17"/>
      <c r="BNT474" s="17"/>
      <c r="BNU474" s="17"/>
      <c r="BNV474" s="17"/>
      <c r="BNW474" s="17"/>
      <c r="BNX474" s="17"/>
      <c r="BNY474" s="17"/>
      <c r="BNZ474" s="17"/>
      <c r="BOA474" s="17"/>
      <c r="BOB474" s="17"/>
      <c r="BOC474" s="17"/>
      <c r="BOD474" s="17"/>
      <c r="BOE474" s="17"/>
      <c r="BOF474" s="17"/>
      <c r="BOG474" s="17"/>
      <c r="BOH474" s="17"/>
      <c r="BOI474" s="17"/>
      <c r="BOJ474" s="17"/>
      <c r="BOK474" s="17"/>
      <c r="BOL474" s="17"/>
      <c r="BOM474" s="17"/>
      <c r="BON474" s="17"/>
      <c r="BOO474" s="17"/>
      <c r="BOP474" s="17"/>
      <c r="BOQ474" s="17"/>
      <c r="BOR474" s="17"/>
      <c r="BOS474" s="17"/>
      <c r="BOT474" s="17"/>
      <c r="BOU474" s="17"/>
      <c r="BOV474" s="17"/>
      <c r="BOW474" s="17"/>
      <c r="BOX474" s="17"/>
      <c r="BOY474" s="17"/>
      <c r="BOZ474" s="17"/>
      <c r="BPA474" s="17"/>
      <c r="BPB474" s="17"/>
      <c r="BPC474" s="17"/>
      <c r="BPD474" s="17"/>
      <c r="BPE474" s="17"/>
      <c r="BPF474" s="17"/>
      <c r="BPG474" s="17"/>
      <c r="BPH474" s="17"/>
      <c r="BPI474" s="17"/>
      <c r="BPJ474" s="17"/>
      <c r="BPK474" s="17"/>
      <c r="BPL474" s="17"/>
      <c r="BPM474" s="17"/>
      <c r="BPN474" s="17"/>
      <c r="BPO474" s="17"/>
      <c r="BPP474" s="17"/>
      <c r="BPQ474" s="17"/>
      <c r="BPR474" s="17"/>
      <c r="BPS474" s="17"/>
      <c r="BPT474" s="17"/>
      <c r="BPU474" s="17"/>
      <c r="BPV474" s="17"/>
      <c r="BPW474" s="17"/>
      <c r="BPX474" s="17"/>
      <c r="BPY474" s="17"/>
      <c r="BPZ474" s="17"/>
      <c r="BQA474" s="17"/>
      <c r="BQB474" s="17"/>
      <c r="BQC474" s="17"/>
      <c r="BQD474" s="17"/>
      <c r="BQE474" s="17"/>
      <c r="BQF474" s="17"/>
      <c r="BQG474" s="17"/>
      <c r="BQH474" s="17"/>
      <c r="BQI474" s="17"/>
      <c r="BQJ474" s="17"/>
      <c r="BQK474" s="17"/>
      <c r="BQL474" s="17"/>
      <c r="BQM474" s="17"/>
      <c r="BQN474" s="17"/>
      <c r="BQO474" s="17"/>
      <c r="BQP474" s="17"/>
      <c r="BQQ474" s="17"/>
      <c r="BQR474" s="17"/>
      <c r="BQS474" s="17"/>
      <c r="BQT474" s="17"/>
      <c r="BQU474" s="17"/>
      <c r="BQV474" s="17"/>
      <c r="BQW474" s="17"/>
      <c r="BQX474" s="17"/>
      <c r="BQY474" s="17"/>
      <c r="BQZ474" s="17"/>
      <c r="BRA474" s="17"/>
      <c r="BRB474" s="17"/>
      <c r="BRC474" s="17"/>
      <c r="BRD474" s="17"/>
      <c r="BRE474" s="17"/>
      <c r="BRF474" s="17"/>
      <c r="BRG474" s="17"/>
      <c r="BRH474" s="17"/>
      <c r="BRI474" s="17"/>
      <c r="BRJ474" s="17"/>
      <c r="BRK474" s="17"/>
      <c r="BRL474" s="17"/>
      <c r="BRM474" s="17"/>
      <c r="BRN474" s="17"/>
      <c r="BRO474" s="17"/>
      <c r="BRP474" s="17"/>
      <c r="BRQ474" s="17"/>
      <c r="BRR474" s="17"/>
      <c r="BRS474" s="17"/>
      <c r="BRT474" s="17"/>
      <c r="BRU474" s="17"/>
      <c r="BRV474" s="17"/>
      <c r="BRW474" s="17"/>
      <c r="BRX474" s="17"/>
      <c r="BRY474" s="17"/>
      <c r="BRZ474" s="17"/>
      <c r="BSA474" s="17"/>
      <c r="BSB474" s="17"/>
      <c r="BSC474" s="17"/>
      <c r="BSD474" s="17"/>
      <c r="BSE474" s="17"/>
      <c r="BSF474" s="17"/>
      <c r="BSG474" s="17"/>
      <c r="BSH474" s="17"/>
      <c r="BSI474" s="17"/>
      <c r="BSJ474" s="17"/>
      <c r="BSK474" s="17"/>
      <c r="BSL474" s="17"/>
      <c r="BSM474" s="17"/>
      <c r="BSN474" s="17"/>
      <c r="BSO474" s="17"/>
      <c r="BSP474" s="17"/>
      <c r="BSQ474" s="17"/>
      <c r="BSR474" s="17"/>
      <c r="BSS474" s="17"/>
      <c r="BST474" s="17"/>
      <c r="BSU474" s="17"/>
      <c r="BSV474" s="17"/>
      <c r="BSW474" s="17"/>
      <c r="BSX474" s="17"/>
      <c r="BSY474" s="17"/>
      <c r="BSZ474" s="17"/>
      <c r="BTA474" s="17"/>
      <c r="BTB474" s="17"/>
      <c r="BTC474" s="17"/>
      <c r="BTD474" s="17"/>
      <c r="BTE474" s="17"/>
      <c r="BTF474" s="17"/>
      <c r="BTG474" s="17"/>
      <c r="BTH474" s="17"/>
      <c r="BTI474" s="17"/>
      <c r="BTJ474" s="17"/>
      <c r="BTK474" s="17"/>
      <c r="BTL474" s="17"/>
      <c r="BTM474" s="17"/>
      <c r="BTN474" s="17"/>
      <c r="BTO474" s="17"/>
      <c r="BTP474" s="17"/>
      <c r="BTQ474" s="17"/>
      <c r="BTR474" s="17"/>
      <c r="BTS474" s="17"/>
      <c r="BTT474" s="17"/>
      <c r="BTU474" s="17"/>
      <c r="BTV474" s="17"/>
      <c r="BTW474" s="17"/>
      <c r="BTX474" s="17"/>
      <c r="BTY474" s="17"/>
      <c r="BTZ474" s="17"/>
      <c r="BUA474" s="17"/>
      <c r="BUB474" s="17"/>
      <c r="BUC474" s="17"/>
      <c r="BUD474" s="17"/>
      <c r="BUE474" s="17"/>
      <c r="BUF474" s="17"/>
      <c r="BUG474" s="17"/>
      <c r="BUH474" s="17"/>
      <c r="BUI474" s="17"/>
      <c r="BUJ474" s="17"/>
      <c r="BUK474" s="17"/>
      <c r="BUL474" s="17"/>
      <c r="BUM474" s="17"/>
      <c r="BUN474" s="17"/>
      <c r="BUO474" s="17"/>
      <c r="BUP474" s="17"/>
      <c r="BUQ474" s="17"/>
      <c r="BUR474" s="17"/>
      <c r="BUS474" s="17"/>
      <c r="BUT474" s="17"/>
      <c r="BUU474" s="17"/>
      <c r="BUV474" s="17"/>
      <c r="BUW474" s="17"/>
      <c r="BUX474" s="17"/>
      <c r="BUY474" s="17"/>
      <c r="BUZ474" s="17"/>
      <c r="BVA474" s="17"/>
      <c r="BVB474" s="17"/>
      <c r="BVC474" s="17"/>
      <c r="BVD474" s="17"/>
      <c r="BVE474" s="17"/>
      <c r="BVF474" s="17"/>
      <c r="BVG474" s="17"/>
      <c r="BVH474" s="17"/>
      <c r="BVI474" s="17"/>
      <c r="BVJ474" s="17"/>
      <c r="BVK474" s="17"/>
      <c r="BVL474" s="17"/>
      <c r="BVM474" s="17"/>
      <c r="BVN474" s="17"/>
      <c r="BVO474" s="17"/>
      <c r="BVP474" s="17"/>
      <c r="BVQ474" s="17"/>
      <c r="BVR474" s="17"/>
      <c r="BVS474" s="17"/>
      <c r="BVT474" s="17"/>
      <c r="BVU474" s="17"/>
      <c r="BVV474" s="17"/>
      <c r="BVW474" s="17"/>
      <c r="BVX474" s="17"/>
      <c r="BVY474" s="17"/>
      <c r="BVZ474" s="17"/>
      <c r="BWA474" s="17"/>
      <c r="BWB474" s="17"/>
      <c r="BWC474" s="17"/>
      <c r="BWD474" s="17"/>
      <c r="BWE474" s="17"/>
      <c r="BWF474" s="17"/>
      <c r="BWG474" s="17"/>
      <c r="BWH474" s="17"/>
      <c r="BWI474" s="17"/>
      <c r="BWJ474" s="17"/>
      <c r="BWK474" s="17"/>
      <c r="BWL474" s="17"/>
      <c r="BWM474" s="17"/>
      <c r="BWN474" s="17"/>
      <c r="BWO474" s="17"/>
      <c r="BWP474" s="17"/>
      <c r="BWQ474" s="17"/>
      <c r="BWR474" s="17"/>
      <c r="BWS474" s="17"/>
      <c r="BWT474" s="17"/>
      <c r="BWU474" s="17"/>
      <c r="BWV474" s="17"/>
      <c r="BWW474" s="17"/>
      <c r="BWX474" s="17"/>
      <c r="BWY474" s="17"/>
      <c r="BWZ474" s="17"/>
      <c r="BXA474" s="17"/>
      <c r="BXB474" s="17"/>
      <c r="BXC474" s="17"/>
      <c r="BXD474" s="17"/>
      <c r="BXE474" s="17"/>
      <c r="BXF474" s="17"/>
      <c r="BXG474" s="17"/>
      <c r="BXH474" s="17"/>
      <c r="BXI474" s="17"/>
      <c r="BXJ474" s="17"/>
      <c r="BXK474" s="17"/>
      <c r="BXL474" s="17"/>
      <c r="BXM474" s="17"/>
      <c r="BXN474" s="17"/>
      <c r="BXO474" s="17"/>
      <c r="BXP474" s="17"/>
      <c r="BXQ474" s="17"/>
      <c r="BXR474" s="17"/>
      <c r="BXS474" s="17"/>
      <c r="BXT474" s="17"/>
      <c r="BXU474" s="17"/>
      <c r="BXV474" s="17"/>
      <c r="BXW474" s="17"/>
      <c r="BXX474" s="17"/>
      <c r="BXY474" s="17"/>
      <c r="BXZ474" s="17"/>
      <c r="BYA474" s="17"/>
      <c r="BYB474" s="17"/>
      <c r="BYC474" s="17"/>
      <c r="BYD474" s="17"/>
      <c r="BYE474" s="17"/>
      <c r="BYF474" s="17"/>
      <c r="BYG474" s="17"/>
      <c r="BYH474" s="17"/>
      <c r="BYI474" s="17"/>
      <c r="BYJ474" s="17"/>
      <c r="BYK474" s="17"/>
      <c r="BYL474" s="17"/>
      <c r="BYM474" s="17"/>
      <c r="BYN474" s="17"/>
      <c r="BYO474" s="17"/>
      <c r="BYP474" s="17"/>
      <c r="BYQ474" s="17"/>
      <c r="BYR474" s="17"/>
      <c r="BYS474" s="17"/>
      <c r="BYT474" s="17"/>
      <c r="BYU474" s="17"/>
      <c r="BYV474" s="17"/>
      <c r="BYW474" s="17"/>
      <c r="BYX474" s="17"/>
      <c r="BYY474" s="17"/>
      <c r="BYZ474" s="17"/>
      <c r="BZA474" s="17"/>
      <c r="BZB474" s="17"/>
      <c r="BZC474" s="17"/>
      <c r="BZD474" s="17"/>
      <c r="BZE474" s="17"/>
      <c r="BZF474" s="17"/>
      <c r="BZG474" s="17"/>
      <c r="BZH474" s="17"/>
      <c r="BZI474" s="17"/>
      <c r="BZJ474" s="17"/>
      <c r="BZK474" s="17"/>
      <c r="BZL474" s="17"/>
      <c r="BZM474" s="17"/>
      <c r="BZN474" s="17"/>
      <c r="BZO474" s="17"/>
      <c r="BZP474" s="17"/>
      <c r="BZQ474" s="17"/>
      <c r="BZR474" s="17"/>
      <c r="BZS474" s="17"/>
      <c r="BZT474" s="17"/>
      <c r="BZU474" s="17"/>
      <c r="BZV474" s="17"/>
      <c r="BZW474" s="17"/>
      <c r="BZX474" s="17"/>
      <c r="BZY474" s="17"/>
      <c r="BZZ474" s="17"/>
      <c r="CAA474" s="17"/>
      <c r="CAB474" s="17"/>
      <c r="CAC474" s="17"/>
      <c r="CAD474" s="17"/>
      <c r="CAE474" s="17"/>
      <c r="CAF474" s="17"/>
      <c r="CAG474" s="17"/>
      <c r="CAH474" s="17"/>
      <c r="CAI474" s="17"/>
      <c r="CAJ474" s="17"/>
      <c r="CAK474" s="17"/>
      <c r="CAL474" s="17"/>
      <c r="CAM474" s="17"/>
      <c r="CAN474" s="17"/>
      <c r="CAO474" s="17"/>
      <c r="CAP474" s="17"/>
      <c r="CAQ474" s="17"/>
      <c r="CAR474" s="17"/>
      <c r="CAS474" s="17"/>
      <c r="CAT474" s="17"/>
      <c r="CAU474" s="17"/>
      <c r="CAV474" s="17"/>
      <c r="CAW474" s="17"/>
      <c r="CAX474" s="17"/>
      <c r="CAY474" s="17"/>
      <c r="CAZ474" s="17"/>
      <c r="CBA474" s="17"/>
      <c r="CBB474" s="17"/>
      <c r="CBC474" s="17"/>
      <c r="CBD474" s="17"/>
      <c r="CBE474" s="17"/>
      <c r="CBF474" s="17"/>
      <c r="CBG474" s="17"/>
      <c r="CBH474" s="17"/>
      <c r="CBI474" s="17"/>
      <c r="CBJ474" s="17"/>
      <c r="CBK474" s="17"/>
      <c r="CBL474" s="17"/>
      <c r="CBM474" s="17"/>
      <c r="CBN474" s="17"/>
      <c r="CBO474" s="17"/>
      <c r="CBP474" s="17"/>
      <c r="CBQ474" s="17"/>
      <c r="CBR474" s="17"/>
      <c r="CBS474" s="17"/>
      <c r="CBT474" s="17"/>
      <c r="CBU474" s="17"/>
      <c r="CBV474" s="17"/>
      <c r="CBW474" s="17"/>
      <c r="CBX474" s="17"/>
      <c r="CBY474" s="17"/>
      <c r="CBZ474" s="17"/>
      <c r="CCA474" s="17"/>
      <c r="CCB474" s="17"/>
      <c r="CCC474" s="17"/>
      <c r="CCD474" s="17"/>
      <c r="CCE474" s="17"/>
      <c r="CCF474" s="17"/>
      <c r="CCG474" s="17"/>
      <c r="CCH474" s="17"/>
      <c r="CCI474" s="17"/>
      <c r="CCJ474" s="17"/>
      <c r="CCK474" s="17"/>
      <c r="CCL474" s="17"/>
      <c r="CCM474" s="17"/>
      <c r="CCN474" s="17"/>
      <c r="CCO474" s="17"/>
      <c r="CCP474" s="17"/>
      <c r="CCQ474" s="17"/>
      <c r="CCR474" s="17"/>
      <c r="CCS474" s="17"/>
      <c r="CCT474" s="17"/>
      <c r="CCU474" s="17"/>
      <c r="CCV474" s="17"/>
      <c r="CCW474" s="17"/>
      <c r="CCX474" s="17"/>
      <c r="CCY474" s="17"/>
      <c r="CCZ474" s="17"/>
      <c r="CDA474" s="17"/>
      <c r="CDB474" s="17"/>
      <c r="CDC474" s="17"/>
      <c r="CDD474" s="17"/>
      <c r="CDE474" s="17"/>
      <c r="CDF474" s="17"/>
      <c r="CDG474" s="17"/>
      <c r="CDH474" s="17"/>
      <c r="CDI474" s="17"/>
      <c r="CDJ474" s="17"/>
      <c r="CDK474" s="17"/>
      <c r="CDL474" s="17"/>
      <c r="CDM474" s="17"/>
      <c r="CDN474" s="17"/>
      <c r="CDO474" s="17"/>
      <c r="CDP474" s="17"/>
      <c r="CDQ474" s="17"/>
      <c r="CDR474" s="17"/>
      <c r="CDS474" s="17"/>
      <c r="CDT474" s="17"/>
      <c r="CDU474" s="17"/>
      <c r="CDV474" s="17"/>
      <c r="CDW474" s="17"/>
      <c r="CDX474" s="17"/>
      <c r="CDY474" s="17"/>
      <c r="CDZ474" s="17"/>
      <c r="CEA474" s="17"/>
      <c r="CEB474" s="17"/>
      <c r="CEC474" s="17"/>
      <c r="CED474" s="17"/>
      <c r="CEE474" s="17"/>
      <c r="CEF474" s="17"/>
      <c r="CEG474" s="17"/>
      <c r="CEH474" s="17"/>
      <c r="CEI474" s="17"/>
      <c r="CEJ474" s="17"/>
      <c r="CEK474" s="17"/>
      <c r="CEL474" s="17"/>
      <c r="CEM474" s="17"/>
      <c r="CEN474" s="17"/>
      <c r="CEO474" s="17"/>
      <c r="CEP474" s="17"/>
      <c r="CEQ474" s="17"/>
      <c r="CER474" s="17"/>
      <c r="CES474" s="17"/>
      <c r="CET474" s="17"/>
      <c r="CEU474" s="17"/>
      <c r="CEV474" s="17"/>
      <c r="CEW474" s="17"/>
      <c r="CEX474" s="17"/>
      <c r="CEY474" s="17"/>
      <c r="CEZ474" s="17"/>
      <c r="CFA474" s="17"/>
      <c r="CFB474" s="17"/>
      <c r="CFC474" s="17"/>
      <c r="CFD474" s="17"/>
      <c r="CFE474" s="17"/>
      <c r="CFF474" s="17"/>
      <c r="CFG474" s="17"/>
      <c r="CFH474" s="17"/>
      <c r="CFI474" s="17"/>
      <c r="CFJ474" s="17"/>
      <c r="CFK474" s="17"/>
      <c r="CFL474" s="17"/>
      <c r="CFM474" s="17"/>
      <c r="CFN474" s="17"/>
      <c r="CFO474" s="17"/>
      <c r="CFP474" s="17"/>
      <c r="CFQ474" s="17"/>
      <c r="CFR474" s="17"/>
      <c r="CFS474" s="17"/>
      <c r="CFT474" s="17"/>
      <c r="CFU474" s="17"/>
      <c r="CFV474" s="17"/>
      <c r="CFW474" s="17"/>
      <c r="CFX474" s="17"/>
      <c r="CFY474" s="17"/>
      <c r="CFZ474" s="17"/>
      <c r="CGA474" s="17"/>
      <c r="CGB474" s="17"/>
      <c r="CGC474" s="17"/>
      <c r="CGD474" s="17"/>
      <c r="CGE474" s="17"/>
      <c r="CGF474" s="17"/>
      <c r="CGG474" s="17"/>
      <c r="CGH474" s="17"/>
      <c r="CGI474" s="17"/>
      <c r="CGJ474" s="17"/>
      <c r="CGK474" s="17"/>
      <c r="CGL474" s="17"/>
      <c r="CGM474" s="17"/>
      <c r="CGN474" s="17"/>
      <c r="CGO474" s="17"/>
      <c r="CGP474" s="17"/>
      <c r="CGQ474" s="17"/>
      <c r="CGR474" s="17"/>
      <c r="CGS474" s="17"/>
      <c r="CGT474" s="17"/>
      <c r="CGU474" s="17"/>
      <c r="CGV474" s="17"/>
      <c r="CGW474" s="17"/>
      <c r="CGX474" s="17"/>
      <c r="CGY474" s="17"/>
      <c r="CGZ474" s="17"/>
      <c r="CHA474" s="17"/>
      <c r="CHB474" s="17"/>
      <c r="CHC474" s="17"/>
      <c r="CHD474" s="17"/>
      <c r="CHE474" s="17"/>
      <c r="CHF474" s="17"/>
      <c r="CHG474" s="17"/>
      <c r="CHH474" s="17"/>
      <c r="CHI474" s="17"/>
      <c r="CHJ474" s="17"/>
      <c r="CHK474" s="17"/>
      <c r="CHL474" s="17"/>
      <c r="CHM474" s="17"/>
      <c r="CHN474" s="17"/>
      <c r="CHO474" s="17"/>
      <c r="CHP474" s="17"/>
      <c r="CHQ474" s="17"/>
      <c r="CHR474" s="17"/>
      <c r="CHS474" s="17"/>
      <c r="CHT474" s="17"/>
      <c r="CHU474" s="17"/>
      <c r="CHV474" s="17"/>
      <c r="CHW474" s="17"/>
      <c r="CHX474" s="17"/>
      <c r="CHY474" s="17"/>
      <c r="CHZ474" s="17"/>
      <c r="CIA474" s="17"/>
      <c r="CIB474" s="17"/>
      <c r="CIC474" s="17"/>
      <c r="CID474" s="17"/>
      <c r="CIE474" s="17"/>
      <c r="CIF474" s="17"/>
      <c r="CIG474" s="17"/>
      <c r="CIH474" s="17"/>
      <c r="CII474" s="17"/>
      <c r="CIJ474" s="17"/>
      <c r="CIK474" s="17"/>
      <c r="CIL474" s="17"/>
      <c r="CIM474" s="17"/>
      <c r="CIN474" s="17"/>
      <c r="CIO474" s="17"/>
      <c r="CIP474" s="17"/>
      <c r="CIQ474" s="17"/>
      <c r="CIR474" s="17"/>
      <c r="CIS474" s="17"/>
      <c r="CIT474" s="17"/>
      <c r="CIU474" s="17"/>
      <c r="CIV474" s="17"/>
      <c r="CIW474" s="17"/>
      <c r="CIX474" s="17"/>
      <c r="CIY474" s="17"/>
      <c r="CIZ474" s="17"/>
      <c r="CJA474" s="17"/>
      <c r="CJB474" s="17"/>
      <c r="CJC474" s="17"/>
      <c r="CJD474" s="17"/>
      <c r="CJE474" s="17"/>
      <c r="CJF474" s="17"/>
      <c r="CJG474" s="17"/>
      <c r="CJH474" s="17"/>
      <c r="CJI474" s="17"/>
      <c r="CJJ474" s="17"/>
      <c r="CJK474" s="17"/>
      <c r="CJL474" s="17"/>
      <c r="CJM474" s="17"/>
      <c r="CJN474" s="17"/>
      <c r="CJO474" s="17"/>
      <c r="CJP474" s="17"/>
      <c r="CJQ474" s="17"/>
      <c r="CJR474" s="17"/>
      <c r="CJS474" s="17"/>
      <c r="CJT474" s="17"/>
      <c r="CJU474" s="17"/>
      <c r="CJV474" s="17"/>
      <c r="CJW474" s="17"/>
      <c r="CJX474" s="17"/>
      <c r="CJY474" s="17"/>
      <c r="CJZ474" s="17"/>
      <c r="CKA474" s="17"/>
      <c r="CKB474" s="17"/>
      <c r="CKC474" s="17"/>
      <c r="CKD474" s="17"/>
      <c r="CKE474" s="17"/>
      <c r="CKF474" s="17"/>
      <c r="CKG474" s="17"/>
      <c r="CKH474" s="17"/>
      <c r="CKI474" s="17"/>
      <c r="CKJ474" s="17"/>
      <c r="CKK474" s="17"/>
      <c r="CKL474" s="17"/>
      <c r="CKM474" s="17"/>
      <c r="CKN474" s="17"/>
      <c r="CKO474" s="17"/>
      <c r="CKP474" s="17"/>
      <c r="CKQ474" s="17"/>
      <c r="CKR474" s="17"/>
      <c r="CKS474" s="17"/>
      <c r="CKT474" s="17"/>
      <c r="CKU474" s="17"/>
      <c r="CKV474" s="17"/>
      <c r="CKW474" s="17"/>
      <c r="CKX474" s="17"/>
      <c r="CKY474" s="17"/>
      <c r="CKZ474" s="17"/>
      <c r="CLA474" s="17"/>
      <c r="CLB474" s="17"/>
      <c r="CLC474" s="17"/>
      <c r="CLD474" s="17"/>
      <c r="CLE474" s="17"/>
      <c r="CLF474" s="17"/>
      <c r="CLG474" s="17"/>
      <c r="CLH474" s="17"/>
      <c r="CLI474" s="17"/>
      <c r="CLJ474" s="17"/>
      <c r="CLK474" s="17"/>
      <c r="CLL474" s="17"/>
      <c r="CLM474" s="17"/>
      <c r="CLN474" s="17"/>
      <c r="CLO474" s="17"/>
      <c r="CLP474" s="17"/>
      <c r="CLQ474" s="17"/>
      <c r="CLR474" s="17"/>
      <c r="CLS474" s="17"/>
      <c r="CLT474" s="17"/>
      <c r="CLU474" s="17"/>
      <c r="CLV474" s="17"/>
      <c r="CLW474" s="17"/>
      <c r="CLX474" s="17"/>
      <c r="CLY474" s="17"/>
      <c r="CLZ474" s="17"/>
      <c r="CMA474" s="17"/>
      <c r="CMB474" s="17"/>
      <c r="CMC474" s="17"/>
      <c r="CMD474" s="17"/>
      <c r="CME474" s="17"/>
      <c r="CMF474" s="17"/>
      <c r="CMG474" s="17"/>
      <c r="CMH474" s="17"/>
      <c r="CMI474" s="17"/>
      <c r="CMJ474" s="17"/>
      <c r="CMK474" s="17"/>
      <c r="CML474" s="17"/>
      <c r="CMM474" s="17"/>
      <c r="CMN474" s="17"/>
      <c r="CMO474" s="17"/>
      <c r="CMP474" s="17"/>
      <c r="CMQ474" s="17"/>
      <c r="CMR474" s="17"/>
      <c r="CMS474" s="17"/>
      <c r="CMT474" s="17"/>
      <c r="CMU474" s="17"/>
      <c r="CMV474" s="17"/>
      <c r="CMW474" s="17"/>
      <c r="CMX474" s="17"/>
      <c r="CMY474" s="17"/>
      <c r="CMZ474" s="17"/>
      <c r="CNA474" s="17"/>
      <c r="CNB474" s="17"/>
      <c r="CNC474" s="17"/>
      <c r="CND474" s="17"/>
      <c r="CNE474" s="17"/>
      <c r="CNF474" s="17"/>
      <c r="CNG474" s="17"/>
      <c r="CNH474" s="17"/>
      <c r="CNI474" s="17"/>
      <c r="CNJ474" s="17"/>
      <c r="CNK474" s="17"/>
      <c r="CNL474" s="17"/>
      <c r="CNM474" s="17"/>
      <c r="CNN474" s="17"/>
      <c r="CNO474" s="17"/>
      <c r="CNP474" s="17"/>
      <c r="CNQ474" s="17"/>
      <c r="CNR474" s="17"/>
      <c r="CNS474" s="17"/>
      <c r="CNT474" s="17"/>
      <c r="CNU474" s="17"/>
      <c r="CNV474" s="17"/>
      <c r="CNW474" s="17"/>
      <c r="CNX474" s="17"/>
      <c r="CNY474" s="17"/>
      <c r="CNZ474" s="17"/>
      <c r="COA474" s="17"/>
      <c r="COB474" s="17"/>
      <c r="COC474" s="17"/>
      <c r="COD474" s="17"/>
      <c r="COE474" s="17"/>
      <c r="COF474" s="17"/>
      <c r="COG474" s="17"/>
      <c r="COH474" s="17"/>
      <c r="COI474" s="17"/>
      <c r="COJ474" s="17"/>
      <c r="COK474" s="17"/>
      <c r="COL474" s="17"/>
      <c r="COM474" s="17"/>
      <c r="CON474" s="17"/>
      <c r="COO474" s="17"/>
      <c r="COP474" s="17"/>
      <c r="COQ474" s="17"/>
      <c r="COR474" s="17"/>
      <c r="COS474" s="17"/>
      <c r="COT474" s="17"/>
      <c r="COU474" s="17"/>
      <c r="COV474" s="17"/>
      <c r="COW474" s="17"/>
      <c r="COX474" s="17"/>
      <c r="COY474" s="17"/>
      <c r="COZ474" s="17"/>
      <c r="CPA474" s="17"/>
      <c r="CPB474" s="17"/>
      <c r="CPC474" s="17"/>
      <c r="CPD474" s="17"/>
      <c r="CPE474" s="17"/>
      <c r="CPF474" s="17"/>
      <c r="CPG474" s="17"/>
      <c r="CPH474" s="17"/>
      <c r="CPI474" s="17"/>
      <c r="CPJ474" s="17"/>
      <c r="CPK474" s="17"/>
      <c r="CPL474" s="17"/>
      <c r="CPM474" s="17"/>
      <c r="CPN474" s="17"/>
      <c r="CPO474" s="17"/>
      <c r="CPP474" s="17"/>
      <c r="CPQ474" s="17"/>
      <c r="CPR474" s="17"/>
      <c r="CPS474" s="17"/>
      <c r="CPT474" s="17"/>
      <c r="CPU474" s="17"/>
      <c r="CPV474" s="17"/>
      <c r="CPW474" s="17"/>
      <c r="CPX474" s="17"/>
      <c r="CPY474" s="17"/>
      <c r="CPZ474" s="17"/>
      <c r="CQA474" s="17"/>
      <c r="CQB474" s="17"/>
      <c r="CQC474" s="17"/>
      <c r="CQD474" s="17"/>
      <c r="CQE474" s="17"/>
      <c r="CQF474" s="17"/>
      <c r="CQG474" s="17"/>
      <c r="CQH474" s="17"/>
      <c r="CQI474" s="17"/>
      <c r="CQJ474" s="17"/>
      <c r="CQK474" s="17"/>
      <c r="CQL474" s="17"/>
      <c r="CQM474" s="17"/>
      <c r="CQN474" s="17"/>
      <c r="CQO474" s="17"/>
      <c r="CQP474" s="17"/>
      <c r="CQQ474" s="17"/>
      <c r="CQR474" s="17"/>
      <c r="CQS474" s="17"/>
      <c r="CQT474" s="17"/>
      <c r="CQU474" s="17"/>
      <c r="CQV474" s="17"/>
      <c r="CQW474" s="17"/>
      <c r="CQX474" s="17"/>
      <c r="CQY474" s="17"/>
      <c r="CQZ474" s="17"/>
      <c r="CRA474" s="17"/>
      <c r="CRB474" s="17"/>
      <c r="CRC474" s="17"/>
      <c r="CRD474" s="17"/>
      <c r="CRE474" s="17"/>
      <c r="CRF474" s="17"/>
      <c r="CRG474" s="17"/>
      <c r="CRH474" s="17"/>
      <c r="CRI474" s="17"/>
      <c r="CRJ474" s="17"/>
      <c r="CRK474" s="17"/>
      <c r="CRL474" s="17"/>
      <c r="CRM474" s="17"/>
      <c r="CRN474" s="17"/>
      <c r="CRO474" s="17"/>
      <c r="CRP474" s="17"/>
      <c r="CRQ474" s="17"/>
      <c r="CRR474" s="17"/>
      <c r="CRS474" s="17"/>
      <c r="CRT474" s="17"/>
      <c r="CRU474" s="17"/>
      <c r="CRV474" s="17"/>
      <c r="CRW474" s="17"/>
      <c r="CRX474" s="17"/>
      <c r="CRY474" s="17"/>
      <c r="CRZ474" s="17"/>
      <c r="CSA474" s="17"/>
      <c r="CSB474" s="17"/>
      <c r="CSC474" s="17"/>
      <c r="CSD474" s="17"/>
      <c r="CSE474" s="17"/>
      <c r="CSF474" s="17"/>
      <c r="CSG474" s="17"/>
      <c r="CSH474" s="17"/>
      <c r="CSI474" s="17"/>
      <c r="CSJ474" s="17"/>
      <c r="CSK474" s="17"/>
      <c r="CSL474" s="17"/>
      <c r="CSM474" s="17"/>
      <c r="CSN474" s="17"/>
      <c r="CSO474" s="17"/>
      <c r="CSP474" s="17"/>
      <c r="CSQ474" s="17"/>
      <c r="CSR474" s="17"/>
      <c r="CSS474" s="17"/>
      <c r="CST474" s="17"/>
      <c r="CSU474" s="17"/>
      <c r="CSV474" s="17"/>
      <c r="CSW474" s="17"/>
      <c r="CSX474" s="17"/>
      <c r="CSY474" s="17"/>
      <c r="CSZ474" s="17"/>
      <c r="CTA474" s="17"/>
      <c r="CTB474" s="17"/>
      <c r="CTC474" s="17"/>
      <c r="CTD474" s="17"/>
      <c r="CTE474" s="17"/>
      <c r="CTF474" s="17"/>
      <c r="CTG474" s="17"/>
      <c r="CTH474" s="17"/>
      <c r="CTI474" s="17"/>
      <c r="CTJ474" s="17"/>
      <c r="CTK474" s="17"/>
      <c r="CTL474" s="17"/>
      <c r="CTM474" s="17"/>
      <c r="CTN474" s="17"/>
      <c r="CTO474" s="17"/>
      <c r="CTP474" s="17"/>
      <c r="CTQ474" s="17"/>
      <c r="CTR474" s="17"/>
      <c r="CTS474" s="17"/>
      <c r="CTT474" s="17"/>
      <c r="CTU474" s="17"/>
      <c r="CTV474" s="17"/>
      <c r="CTW474" s="17"/>
      <c r="CTX474" s="17"/>
      <c r="CTY474" s="17"/>
      <c r="CTZ474" s="17"/>
      <c r="CUA474" s="17"/>
      <c r="CUB474" s="17"/>
      <c r="CUC474" s="17"/>
      <c r="CUD474" s="17"/>
      <c r="CUE474" s="17"/>
      <c r="CUF474" s="17"/>
      <c r="CUG474" s="17"/>
      <c r="CUH474" s="17"/>
      <c r="CUI474" s="17"/>
      <c r="CUJ474" s="17"/>
      <c r="CUK474" s="17"/>
      <c r="CUL474" s="17"/>
      <c r="CUM474" s="17"/>
      <c r="CUN474" s="17"/>
      <c r="CUO474" s="17"/>
      <c r="CUP474" s="17"/>
      <c r="CUQ474" s="17"/>
      <c r="CUR474" s="17"/>
      <c r="CUS474" s="17"/>
      <c r="CUT474" s="17"/>
      <c r="CUU474" s="17"/>
      <c r="CUV474" s="17"/>
      <c r="CUW474" s="17"/>
      <c r="CUX474" s="17"/>
      <c r="CUY474" s="17"/>
      <c r="CUZ474" s="17"/>
      <c r="CVA474" s="17"/>
      <c r="CVB474" s="17"/>
      <c r="CVC474" s="17"/>
      <c r="CVD474" s="17"/>
      <c r="CVE474" s="17"/>
      <c r="CVF474" s="17"/>
      <c r="CVG474" s="17"/>
      <c r="CVH474" s="17"/>
      <c r="CVI474" s="17"/>
      <c r="CVJ474" s="17"/>
      <c r="CVK474" s="17"/>
      <c r="CVL474" s="17"/>
      <c r="CVM474" s="17"/>
      <c r="CVN474" s="17"/>
      <c r="CVO474" s="17"/>
      <c r="CVP474" s="17"/>
      <c r="CVQ474" s="17"/>
      <c r="CVR474" s="17"/>
      <c r="CVS474" s="17"/>
      <c r="CVT474" s="17"/>
      <c r="CVU474" s="17"/>
      <c r="CVV474" s="17"/>
      <c r="CVW474" s="17"/>
      <c r="CVX474" s="17"/>
      <c r="CVY474" s="17"/>
      <c r="CVZ474" s="17"/>
      <c r="CWA474" s="17"/>
      <c r="CWB474" s="17"/>
      <c r="CWC474" s="17"/>
      <c r="CWD474" s="17"/>
      <c r="CWE474" s="17"/>
      <c r="CWF474" s="17"/>
      <c r="CWG474" s="17"/>
      <c r="CWH474" s="17"/>
      <c r="CWI474" s="17"/>
      <c r="CWJ474" s="17"/>
      <c r="CWK474" s="17"/>
      <c r="CWL474" s="17"/>
      <c r="CWM474" s="17"/>
      <c r="CWN474" s="17"/>
      <c r="CWO474" s="17"/>
      <c r="CWP474" s="17"/>
      <c r="CWQ474" s="17"/>
      <c r="CWR474" s="17"/>
      <c r="CWS474" s="17"/>
      <c r="CWT474" s="17"/>
      <c r="CWU474" s="17"/>
      <c r="CWV474" s="17"/>
      <c r="CWW474" s="17"/>
      <c r="CWX474" s="17"/>
      <c r="CWY474" s="17"/>
      <c r="CWZ474" s="17"/>
      <c r="CXA474" s="17"/>
      <c r="CXB474" s="17"/>
      <c r="CXC474" s="17"/>
      <c r="CXD474" s="17"/>
      <c r="CXE474" s="17"/>
      <c r="CXF474" s="17"/>
      <c r="CXG474" s="17"/>
      <c r="CXH474" s="17"/>
      <c r="CXI474" s="17"/>
      <c r="CXJ474" s="17"/>
      <c r="CXK474" s="17"/>
      <c r="CXL474" s="17"/>
      <c r="CXM474" s="17"/>
      <c r="CXN474" s="17"/>
      <c r="CXO474" s="17"/>
      <c r="CXP474" s="17"/>
      <c r="CXQ474" s="17"/>
      <c r="CXR474" s="17"/>
      <c r="CXS474" s="17"/>
      <c r="CXT474" s="17"/>
      <c r="CXU474" s="17"/>
      <c r="CXV474" s="17"/>
      <c r="CXW474" s="17"/>
      <c r="CXX474" s="17"/>
      <c r="CXY474" s="17"/>
      <c r="CXZ474" s="17"/>
      <c r="CYA474" s="17"/>
      <c r="CYB474" s="17"/>
      <c r="CYC474" s="17"/>
      <c r="CYD474" s="17"/>
      <c r="CYE474" s="17"/>
      <c r="CYF474" s="17"/>
      <c r="CYG474" s="17"/>
      <c r="CYH474" s="17"/>
      <c r="CYI474" s="17"/>
      <c r="CYJ474" s="17"/>
      <c r="CYK474" s="17"/>
      <c r="CYL474" s="17"/>
      <c r="CYM474" s="17"/>
      <c r="CYN474" s="17"/>
      <c r="CYO474" s="17"/>
      <c r="CYP474" s="17"/>
      <c r="CYQ474" s="17"/>
      <c r="CYR474" s="17"/>
      <c r="CYS474" s="17"/>
      <c r="CYT474" s="17"/>
      <c r="CYU474" s="17"/>
      <c r="CYV474" s="17"/>
      <c r="CYW474" s="17"/>
      <c r="CYX474" s="17"/>
      <c r="CYY474" s="17"/>
      <c r="CYZ474" s="17"/>
      <c r="CZA474" s="17"/>
      <c r="CZB474" s="17"/>
      <c r="CZC474" s="17"/>
      <c r="CZD474" s="17"/>
      <c r="CZE474" s="17"/>
      <c r="CZF474" s="17"/>
      <c r="CZG474" s="17"/>
      <c r="CZH474" s="17"/>
      <c r="CZI474" s="17"/>
      <c r="CZJ474" s="17"/>
      <c r="CZK474" s="17"/>
      <c r="CZL474" s="17"/>
      <c r="CZM474" s="17"/>
      <c r="CZN474" s="17"/>
      <c r="CZO474" s="17"/>
      <c r="CZP474" s="17"/>
      <c r="CZQ474" s="17"/>
      <c r="CZR474" s="17"/>
      <c r="CZS474" s="17"/>
      <c r="CZT474" s="17"/>
      <c r="CZU474" s="17"/>
      <c r="CZV474" s="17"/>
      <c r="CZW474" s="17"/>
      <c r="CZX474" s="17"/>
      <c r="CZY474" s="17"/>
      <c r="CZZ474" s="17"/>
      <c r="DAA474" s="17"/>
      <c r="DAB474" s="17"/>
      <c r="DAC474" s="17"/>
      <c r="DAD474" s="17"/>
      <c r="DAE474" s="17"/>
      <c r="DAF474" s="17"/>
      <c r="DAG474" s="17"/>
      <c r="DAH474" s="17"/>
      <c r="DAI474" s="17"/>
      <c r="DAJ474" s="17"/>
      <c r="DAK474" s="17"/>
      <c r="DAL474" s="17"/>
      <c r="DAM474" s="17"/>
      <c r="DAN474" s="17"/>
      <c r="DAO474" s="17"/>
      <c r="DAP474" s="17"/>
      <c r="DAQ474" s="17"/>
      <c r="DAR474" s="17"/>
      <c r="DAS474" s="17"/>
      <c r="DAT474" s="17"/>
      <c r="DAU474" s="17"/>
      <c r="DAV474" s="17"/>
      <c r="DAW474" s="17"/>
      <c r="DAX474" s="17"/>
      <c r="DAY474" s="17"/>
      <c r="DAZ474" s="17"/>
      <c r="DBA474" s="17"/>
      <c r="DBB474" s="17"/>
      <c r="DBC474" s="17"/>
      <c r="DBD474" s="17"/>
      <c r="DBE474" s="17"/>
      <c r="DBF474" s="17"/>
      <c r="DBG474" s="17"/>
      <c r="DBH474" s="17"/>
      <c r="DBI474" s="17"/>
      <c r="DBJ474" s="17"/>
      <c r="DBK474" s="17"/>
      <c r="DBL474" s="17"/>
      <c r="DBM474" s="17"/>
      <c r="DBN474" s="17"/>
      <c r="DBO474" s="17"/>
      <c r="DBP474" s="17"/>
      <c r="DBQ474" s="17"/>
      <c r="DBR474" s="17"/>
      <c r="DBS474" s="17"/>
      <c r="DBT474" s="17"/>
      <c r="DBU474" s="17"/>
      <c r="DBV474" s="17"/>
      <c r="DBW474" s="17"/>
      <c r="DBX474" s="17"/>
      <c r="DBY474" s="17"/>
      <c r="DBZ474" s="17"/>
      <c r="DCA474" s="17"/>
      <c r="DCB474" s="17"/>
      <c r="DCC474" s="17"/>
      <c r="DCD474" s="17"/>
      <c r="DCE474" s="17"/>
      <c r="DCF474" s="17"/>
      <c r="DCG474" s="17"/>
      <c r="DCH474" s="17"/>
      <c r="DCI474" s="17"/>
      <c r="DCJ474" s="17"/>
      <c r="DCK474" s="17"/>
      <c r="DCL474" s="17"/>
      <c r="DCM474" s="17"/>
      <c r="DCN474" s="17"/>
      <c r="DCO474" s="17"/>
      <c r="DCP474" s="17"/>
      <c r="DCQ474" s="17"/>
      <c r="DCR474" s="17"/>
      <c r="DCS474" s="17"/>
      <c r="DCT474" s="17"/>
      <c r="DCU474" s="17"/>
      <c r="DCV474" s="17"/>
      <c r="DCW474" s="17"/>
      <c r="DCX474" s="17"/>
      <c r="DCY474" s="17"/>
      <c r="DCZ474" s="17"/>
      <c r="DDA474" s="17"/>
      <c r="DDB474" s="17"/>
      <c r="DDC474" s="17"/>
      <c r="DDD474" s="17"/>
      <c r="DDE474" s="17"/>
      <c r="DDF474" s="17"/>
      <c r="DDG474" s="17"/>
      <c r="DDH474" s="17"/>
      <c r="DDI474" s="17"/>
      <c r="DDJ474" s="17"/>
      <c r="DDK474" s="17"/>
      <c r="DDL474" s="17"/>
      <c r="DDM474" s="17"/>
      <c r="DDN474" s="17"/>
      <c r="DDO474" s="17"/>
      <c r="DDP474" s="17"/>
      <c r="DDQ474" s="17"/>
      <c r="DDR474" s="17"/>
      <c r="DDS474" s="17"/>
      <c r="DDT474" s="17"/>
      <c r="DDU474" s="17"/>
      <c r="DDV474" s="17"/>
      <c r="DDW474" s="17"/>
      <c r="DDX474" s="17"/>
      <c r="DDY474" s="17"/>
      <c r="DDZ474" s="17"/>
      <c r="DEA474" s="17"/>
      <c r="DEB474" s="17"/>
      <c r="DEC474" s="17"/>
      <c r="DED474" s="17"/>
      <c r="DEE474" s="17"/>
      <c r="DEF474" s="17"/>
      <c r="DEG474" s="17"/>
      <c r="DEH474" s="17"/>
      <c r="DEI474" s="17"/>
      <c r="DEJ474" s="17"/>
      <c r="DEK474" s="17"/>
      <c r="DEL474" s="17"/>
      <c r="DEM474" s="17"/>
      <c r="DEN474" s="17"/>
      <c r="DEO474" s="17"/>
      <c r="DEP474" s="17"/>
      <c r="DEQ474" s="17"/>
      <c r="DER474" s="17"/>
      <c r="DES474" s="17"/>
      <c r="DET474" s="17"/>
      <c r="DEU474" s="17"/>
      <c r="DEV474" s="17"/>
      <c r="DEW474" s="17"/>
      <c r="DEX474" s="17"/>
      <c r="DEY474" s="17"/>
      <c r="DEZ474" s="17"/>
      <c r="DFA474" s="17"/>
      <c r="DFB474" s="17"/>
      <c r="DFC474" s="17"/>
      <c r="DFD474" s="17"/>
      <c r="DFE474" s="17"/>
      <c r="DFF474" s="17"/>
      <c r="DFG474" s="17"/>
      <c r="DFH474" s="17"/>
      <c r="DFI474" s="17"/>
      <c r="DFJ474" s="17"/>
      <c r="DFK474" s="17"/>
      <c r="DFL474" s="17"/>
      <c r="DFM474" s="17"/>
      <c r="DFN474" s="17"/>
      <c r="DFO474" s="17"/>
      <c r="DFP474" s="17"/>
      <c r="DFQ474" s="17"/>
      <c r="DFR474" s="17"/>
      <c r="DFS474" s="17"/>
      <c r="DFT474" s="17"/>
      <c r="DFU474" s="17"/>
      <c r="DFV474" s="17"/>
      <c r="DFW474" s="17"/>
      <c r="DFX474" s="17"/>
      <c r="DFY474" s="17"/>
      <c r="DFZ474" s="17"/>
      <c r="DGA474" s="17"/>
      <c r="DGB474" s="17"/>
      <c r="DGC474" s="17"/>
      <c r="DGD474" s="17"/>
      <c r="DGE474" s="17"/>
      <c r="DGF474" s="17"/>
      <c r="DGG474" s="17"/>
      <c r="DGH474" s="17"/>
      <c r="DGI474" s="17"/>
      <c r="DGJ474" s="17"/>
      <c r="DGK474" s="17"/>
      <c r="DGL474" s="17"/>
      <c r="DGM474" s="17"/>
      <c r="DGN474" s="17"/>
      <c r="DGO474" s="17"/>
      <c r="DGP474" s="17"/>
      <c r="DGQ474" s="17"/>
      <c r="DGR474" s="17"/>
      <c r="DGS474" s="17"/>
      <c r="DGT474" s="17"/>
      <c r="DGU474" s="17"/>
      <c r="DGV474" s="17"/>
      <c r="DGW474" s="17"/>
      <c r="DGX474" s="17"/>
      <c r="DGY474" s="17"/>
      <c r="DGZ474" s="17"/>
      <c r="DHA474" s="17"/>
      <c r="DHB474" s="17"/>
      <c r="DHC474" s="17"/>
      <c r="DHD474" s="17"/>
      <c r="DHE474" s="17"/>
      <c r="DHF474" s="17"/>
      <c r="DHG474" s="17"/>
      <c r="DHH474" s="17"/>
      <c r="DHI474" s="17"/>
      <c r="DHJ474" s="17"/>
      <c r="DHK474" s="17"/>
      <c r="DHL474" s="17"/>
      <c r="DHM474" s="17"/>
      <c r="DHN474" s="17"/>
      <c r="DHO474" s="17"/>
      <c r="DHP474" s="17"/>
      <c r="DHQ474" s="17"/>
      <c r="DHR474" s="17"/>
      <c r="DHS474" s="17"/>
      <c r="DHT474" s="17"/>
      <c r="DHU474" s="17"/>
      <c r="DHV474" s="17"/>
      <c r="DHW474" s="17"/>
      <c r="DHX474" s="17"/>
      <c r="DHY474" s="17"/>
      <c r="DHZ474" s="17"/>
      <c r="DIA474" s="17"/>
      <c r="DIB474" s="17"/>
      <c r="DIC474" s="17"/>
      <c r="DID474" s="17"/>
      <c r="DIE474" s="17"/>
      <c r="DIF474" s="17"/>
      <c r="DIG474" s="17"/>
      <c r="DIH474" s="17"/>
      <c r="DII474" s="17"/>
      <c r="DIJ474" s="17"/>
      <c r="DIK474" s="17"/>
      <c r="DIL474" s="17"/>
      <c r="DIM474" s="17"/>
      <c r="DIN474" s="17"/>
      <c r="DIO474" s="17"/>
      <c r="DIP474" s="17"/>
      <c r="DIQ474" s="17"/>
      <c r="DIR474" s="17"/>
      <c r="DIS474" s="17"/>
      <c r="DIT474" s="17"/>
      <c r="DIU474" s="17"/>
      <c r="DIV474" s="17"/>
      <c r="DIW474" s="17"/>
      <c r="DIX474" s="17"/>
      <c r="DIY474" s="17"/>
      <c r="DIZ474" s="17"/>
      <c r="DJA474" s="17"/>
      <c r="DJB474" s="17"/>
      <c r="DJC474" s="17"/>
      <c r="DJD474" s="17"/>
      <c r="DJE474" s="17"/>
      <c r="DJF474" s="17"/>
      <c r="DJG474" s="17"/>
      <c r="DJH474" s="17"/>
      <c r="DJI474" s="17"/>
      <c r="DJJ474" s="17"/>
      <c r="DJK474" s="17"/>
      <c r="DJL474" s="17"/>
      <c r="DJM474" s="17"/>
      <c r="DJN474" s="17"/>
      <c r="DJO474" s="17"/>
      <c r="DJP474" s="17"/>
      <c r="DJQ474" s="17"/>
      <c r="DJR474" s="17"/>
      <c r="DJS474" s="17"/>
      <c r="DJT474" s="17"/>
      <c r="DJU474" s="17"/>
      <c r="DJV474" s="17"/>
      <c r="DJW474" s="17"/>
      <c r="DJX474" s="17"/>
      <c r="DJY474" s="17"/>
      <c r="DJZ474" s="17"/>
      <c r="DKA474" s="17"/>
      <c r="DKB474" s="17"/>
      <c r="DKC474" s="17"/>
      <c r="DKD474" s="17"/>
      <c r="DKE474" s="17"/>
      <c r="DKF474" s="17"/>
      <c r="DKG474" s="17"/>
      <c r="DKH474" s="17"/>
      <c r="DKI474" s="17"/>
      <c r="DKJ474" s="17"/>
      <c r="DKK474" s="17"/>
      <c r="DKL474" s="17"/>
      <c r="DKM474" s="17"/>
      <c r="DKN474" s="17"/>
      <c r="DKO474" s="17"/>
      <c r="DKP474" s="17"/>
      <c r="DKQ474" s="17"/>
      <c r="DKR474" s="17"/>
      <c r="DKS474" s="17"/>
      <c r="DKT474" s="17"/>
      <c r="DKU474" s="17"/>
      <c r="DKV474" s="17"/>
      <c r="DKW474" s="17"/>
      <c r="DKX474" s="17"/>
      <c r="DKY474" s="17"/>
      <c r="DKZ474" s="17"/>
      <c r="DLA474" s="17"/>
      <c r="DLB474" s="17"/>
      <c r="DLC474" s="17"/>
      <c r="DLD474" s="17"/>
      <c r="DLE474" s="17"/>
      <c r="DLF474" s="17"/>
      <c r="DLG474" s="17"/>
      <c r="DLH474" s="17"/>
      <c r="DLI474" s="17"/>
      <c r="DLJ474" s="17"/>
      <c r="DLK474" s="17"/>
      <c r="DLL474" s="17"/>
      <c r="DLM474" s="17"/>
      <c r="DLN474" s="17"/>
      <c r="DLO474" s="17"/>
      <c r="DLP474" s="17"/>
      <c r="DLQ474" s="17"/>
      <c r="DLR474" s="17"/>
      <c r="DLS474" s="17"/>
      <c r="DLT474" s="17"/>
      <c r="DLU474" s="17"/>
      <c r="DLV474" s="17"/>
      <c r="DLW474" s="17"/>
      <c r="DLX474" s="17"/>
      <c r="DLY474" s="17"/>
      <c r="DLZ474" s="17"/>
      <c r="DMA474" s="17"/>
      <c r="DMB474" s="17"/>
      <c r="DMC474" s="17"/>
      <c r="DMD474" s="17"/>
      <c r="DME474" s="17"/>
      <c r="DMF474" s="17"/>
      <c r="DMG474" s="17"/>
      <c r="DMH474" s="17"/>
      <c r="DMI474" s="17"/>
      <c r="DMJ474" s="17"/>
      <c r="DMK474" s="17"/>
      <c r="DML474" s="17"/>
      <c r="DMM474" s="17"/>
      <c r="DMN474" s="17"/>
      <c r="DMO474" s="17"/>
      <c r="DMP474" s="17"/>
      <c r="DMQ474" s="17"/>
      <c r="DMR474" s="17"/>
      <c r="DMS474" s="17"/>
      <c r="DMT474" s="17"/>
      <c r="DMU474" s="17"/>
      <c r="DMV474" s="17"/>
      <c r="DMW474" s="17"/>
      <c r="DMX474" s="17"/>
      <c r="DMY474" s="17"/>
      <c r="DMZ474" s="17"/>
      <c r="DNA474" s="17"/>
      <c r="DNB474" s="17"/>
      <c r="DNC474" s="17"/>
      <c r="DND474" s="17"/>
      <c r="DNE474" s="17"/>
      <c r="DNF474" s="17"/>
      <c r="DNG474" s="17"/>
      <c r="DNH474" s="17"/>
      <c r="DNI474" s="17"/>
      <c r="DNJ474" s="17"/>
      <c r="DNK474" s="17"/>
      <c r="DNL474" s="17"/>
      <c r="DNM474" s="17"/>
      <c r="DNN474" s="17"/>
      <c r="DNO474" s="17"/>
      <c r="DNP474" s="17"/>
      <c r="DNQ474" s="17"/>
      <c r="DNR474" s="17"/>
      <c r="DNS474" s="17"/>
      <c r="DNT474" s="17"/>
      <c r="DNU474" s="17"/>
      <c r="DNV474" s="17"/>
      <c r="DNW474" s="17"/>
      <c r="DNX474" s="17"/>
      <c r="DNY474" s="17"/>
      <c r="DNZ474" s="17"/>
      <c r="DOA474" s="17"/>
      <c r="DOB474" s="17"/>
      <c r="DOC474" s="17"/>
      <c r="DOD474" s="17"/>
      <c r="DOE474" s="17"/>
      <c r="DOF474" s="17"/>
      <c r="DOG474" s="17"/>
      <c r="DOH474" s="17"/>
      <c r="DOI474" s="17"/>
      <c r="DOJ474" s="17"/>
      <c r="DOK474" s="17"/>
      <c r="DOL474" s="17"/>
      <c r="DOM474" s="17"/>
      <c r="DON474" s="17"/>
      <c r="DOO474" s="17"/>
      <c r="DOP474" s="17"/>
      <c r="DOQ474" s="17"/>
      <c r="DOR474" s="17"/>
      <c r="DOS474" s="17"/>
      <c r="DOT474" s="17"/>
      <c r="DOU474" s="17"/>
      <c r="DOV474" s="17"/>
      <c r="DOW474" s="17"/>
      <c r="DOX474" s="17"/>
      <c r="DOY474" s="17"/>
      <c r="DOZ474" s="17"/>
      <c r="DPA474" s="17"/>
      <c r="DPB474" s="17"/>
      <c r="DPC474" s="17"/>
      <c r="DPD474" s="17"/>
      <c r="DPE474" s="17"/>
      <c r="DPF474" s="17"/>
      <c r="DPG474" s="17"/>
      <c r="DPH474" s="17"/>
      <c r="DPI474" s="17"/>
      <c r="DPJ474" s="17"/>
      <c r="DPK474" s="17"/>
      <c r="DPL474" s="17"/>
      <c r="DPM474" s="17"/>
      <c r="DPN474" s="17"/>
      <c r="DPO474" s="17"/>
      <c r="DPP474" s="17"/>
      <c r="DPQ474" s="17"/>
      <c r="DPR474" s="17"/>
      <c r="DPS474" s="17"/>
      <c r="DPT474" s="17"/>
      <c r="DPU474" s="17"/>
      <c r="DPV474" s="17"/>
      <c r="DPW474" s="17"/>
      <c r="DPX474" s="17"/>
      <c r="DPY474" s="17"/>
      <c r="DPZ474" s="17"/>
      <c r="DQA474" s="17"/>
      <c r="DQB474" s="17"/>
      <c r="DQC474" s="17"/>
      <c r="DQD474" s="17"/>
      <c r="DQE474" s="17"/>
      <c r="DQF474" s="17"/>
      <c r="DQG474" s="17"/>
      <c r="DQH474" s="17"/>
      <c r="DQI474" s="17"/>
      <c r="DQJ474" s="17"/>
      <c r="DQK474" s="17"/>
      <c r="DQL474" s="17"/>
      <c r="DQM474" s="17"/>
      <c r="DQN474" s="17"/>
      <c r="DQO474" s="17"/>
      <c r="DQP474" s="17"/>
      <c r="DQQ474" s="17"/>
      <c r="DQR474" s="17"/>
      <c r="DQS474" s="17"/>
      <c r="DQT474" s="17"/>
      <c r="DQU474" s="17"/>
      <c r="DQV474" s="17"/>
      <c r="DQW474" s="17"/>
      <c r="DQX474" s="17"/>
      <c r="DQY474" s="17"/>
      <c r="DQZ474" s="17"/>
      <c r="DRA474" s="17"/>
      <c r="DRB474" s="17"/>
      <c r="DRC474" s="17"/>
      <c r="DRD474" s="17"/>
      <c r="DRE474" s="17"/>
      <c r="DRF474" s="17"/>
      <c r="DRG474" s="17"/>
      <c r="DRH474" s="17"/>
      <c r="DRI474" s="17"/>
      <c r="DRJ474" s="17"/>
      <c r="DRK474" s="17"/>
      <c r="DRL474" s="17"/>
      <c r="DRM474" s="17"/>
      <c r="DRN474" s="17"/>
      <c r="DRO474" s="17"/>
      <c r="DRP474" s="17"/>
      <c r="DRQ474" s="17"/>
      <c r="DRR474" s="17"/>
      <c r="DRS474" s="17"/>
      <c r="DRT474" s="17"/>
      <c r="DRU474" s="17"/>
      <c r="DRV474" s="17"/>
      <c r="DRW474" s="17"/>
      <c r="DRX474" s="17"/>
      <c r="DRY474" s="17"/>
      <c r="DRZ474" s="17"/>
      <c r="DSA474" s="17"/>
      <c r="DSB474" s="17"/>
      <c r="DSC474" s="17"/>
      <c r="DSD474" s="17"/>
      <c r="DSE474" s="17"/>
      <c r="DSF474" s="17"/>
      <c r="DSG474" s="17"/>
      <c r="DSH474" s="17"/>
      <c r="DSI474" s="17"/>
      <c r="DSJ474" s="17"/>
      <c r="DSK474" s="17"/>
      <c r="DSL474" s="17"/>
      <c r="DSM474" s="17"/>
      <c r="DSN474" s="17"/>
      <c r="DSO474" s="17"/>
      <c r="DSP474" s="17"/>
      <c r="DSQ474" s="17"/>
      <c r="DSR474" s="17"/>
      <c r="DSS474" s="17"/>
      <c r="DST474" s="17"/>
      <c r="DSU474" s="17"/>
      <c r="DSV474" s="17"/>
      <c r="DSW474" s="17"/>
      <c r="DSX474" s="17"/>
      <c r="DSY474" s="17"/>
      <c r="DSZ474" s="17"/>
      <c r="DTA474" s="17"/>
      <c r="DTB474" s="17"/>
      <c r="DTC474" s="17"/>
      <c r="DTD474" s="17"/>
      <c r="DTE474" s="17"/>
      <c r="DTF474" s="17"/>
      <c r="DTG474" s="17"/>
      <c r="DTH474" s="17"/>
      <c r="DTI474" s="17"/>
      <c r="DTJ474" s="17"/>
      <c r="DTK474" s="17"/>
      <c r="DTL474" s="17"/>
      <c r="DTM474" s="17"/>
      <c r="DTN474" s="17"/>
      <c r="DTO474" s="17"/>
      <c r="DTP474" s="17"/>
      <c r="DTQ474" s="17"/>
      <c r="DTR474" s="17"/>
      <c r="DTS474" s="17"/>
      <c r="DTT474" s="17"/>
      <c r="DTU474" s="17"/>
      <c r="DTV474" s="17"/>
      <c r="DTW474" s="17"/>
      <c r="DTX474" s="17"/>
      <c r="DTY474" s="17"/>
      <c r="DTZ474" s="17"/>
      <c r="DUA474" s="17"/>
      <c r="DUB474" s="17"/>
      <c r="DUC474" s="17"/>
      <c r="DUD474" s="17"/>
      <c r="DUE474" s="17"/>
      <c r="DUF474" s="17"/>
      <c r="DUG474" s="17"/>
      <c r="DUH474" s="17"/>
      <c r="DUI474" s="17"/>
      <c r="DUJ474" s="17"/>
      <c r="DUK474" s="17"/>
      <c r="DUL474" s="17"/>
      <c r="DUM474" s="17"/>
      <c r="DUN474" s="17"/>
      <c r="DUO474" s="17"/>
      <c r="DUP474" s="17"/>
      <c r="DUQ474" s="17"/>
      <c r="DUR474" s="17"/>
      <c r="DUS474" s="17"/>
      <c r="DUT474" s="17"/>
      <c r="DUU474" s="17"/>
      <c r="DUV474" s="17"/>
      <c r="DUW474" s="17"/>
      <c r="DUX474" s="17"/>
      <c r="DUY474" s="17"/>
      <c r="DUZ474" s="17"/>
      <c r="DVA474" s="17"/>
      <c r="DVB474" s="17"/>
      <c r="DVC474" s="17"/>
      <c r="DVD474" s="17"/>
      <c r="DVE474" s="17"/>
      <c r="DVF474" s="17"/>
      <c r="DVG474" s="17"/>
      <c r="DVH474" s="17"/>
      <c r="DVI474" s="17"/>
      <c r="DVJ474" s="17"/>
      <c r="DVK474" s="17"/>
      <c r="DVL474" s="17"/>
      <c r="DVM474" s="17"/>
      <c r="DVN474" s="17"/>
      <c r="DVO474" s="17"/>
      <c r="DVP474" s="17"/>
      <c r="DVQ474" s="17"/>
      <c r="DVR474" s="17"/>
      <c r="DVS474" s="17"/>
      <c r="DVT474" s="17"/>
      <c r="DVU474" s="17"/>
      <c r="DVV474" s="17"/>
      <c r="DVW474" s="17"/>
      <c r="DVX474" s="17"/>
      <c r="DVY474" s="17"/>
      <c r="DVZ474" s="17"/>
      <c r="DWA474" s="17"/>
      <c r="DWB474" s="17"/>
      <c r="DWC474" s="17"/>
      <c r="DWD474" s="17"/>
      <c r="DWE474" s="17"/>
      <c r="DWF474" s="17"/>
      <c r="DWG474" s="17"/>
      <c r="DWH474" s="17"/>
      <c r="DWI474" s="17"/>
      <c r="DWJ474" s="17"/>
      <c r="DWK474" s="17"/>
      <c r="DWL474" s="17"/>
      <c r="DWM474" s="17"/>
      <c r="DWN474" s="17"/>
      <c r="DWO474" s="17"/>
      <c r="DWP474" s="17"/>
      <c r="DWQ474" s="17"/>
      <c r="DWR474" s="17"/>
      <c r="DWS474" s="17"/>
      <c r="DWT474" s="17"/>
      <c r="DWU474" s="17"/>
      <c r="DWV474" s="17"/>
      <c r="DWW474" s="17"/>
      <c r="DWX474" s="17"/>
      <c r="DWY474" s="17"/>
      <c r="DWZ474" s="17"/>
      <c r="DXA474" s="17"/>
      <c r="DXB474" s="17"/>
      <c r="DXC474" s="17"/>
      <c r="DXD474" s="17"/>
      <c r="DXE474" s="17"/>
      <c r="DXF474" s="17"/>
      <c r="DXG474" s="17"/>
      <c r="DXH474" s="17"/>
      <c r="DXI474" s="17"/>
      <c r="DXJ474" s="17"/>
      <c r="DXK474" s="17"/>
      <c r="DXL474" s="17"/>
      <c r="DXM474" s="17"/>
      <c r="DXN474" s="17"/>
      <c r="DXO474" s="17"/>
      <c r="DXP474" s="17"/>
      <c r="DXQ474" s="17"/>
      <c r="DXR474" s="17"/>
      <c r="DXS474" s="17"/>
      <c r="DXT474" s="17"/>
      <c r="DXU474" s="17"/>
      <c r="DXV474" s="17"/>
      <c r="DXW474" s="17"/>
      <c r="DXX474" s="17"/>
      <c r="DXY474" s="17"/>
      <c r="DXZ474" s="17"/>
      <c r="DYA474" s="17"/>
      <c r="DYB474" s="17"/>
      <c r="DYC474" s="17"/>
      <c r="DYD474" s="17"/>
      <c r="DYE474" s="17"/>
      <c r="DYF474" s="17"/>
      <c r="DYG474" s="17"/>
      <c r="DYH474" s="17"/>
      <c r="DYI474" s="17"/>
      <c r="DYJ474" s="17"/>
      <c r="DYK474" s="17"/>
      <c r="DYL474" s="17"/>
      <c r="DYM474" s="17"/>
      <c r="DYN474" s="17"/>
      <c r="DYO474" s="17"/>
      <c r="DYP474" s="17"/>
      <c r="DYQ474" s="17"/>
      <c r="DYR474" s="17"/>
      <c r="DYS474" s="17"/>
      <c r="DYT474" s="17"/>
      <c r="DYU474" s="17"/>
      <c r="DYV474" s="17"/>
      <c r="DYW474" s="17"/>
      <c r="DYX474" s="17"/>
      <c r="DYY474" s="17"/>
      <c r="DYZ474" s="17"/>
      <c r="DZA474" s="17"/>
      <c r="DZB474" s="17"/>
      <c r="DZC474" s="17"/>
      <c r="DZD474" s="17"/>
      <c r="DZE474" s="17"/>
      <c r="DZF474" s="17"/>
      <c r="DZG474" s="17"/>
      <c r="DZH474" s="17"/>
      <c r="DZI474" s="17"/>
      <c r="DZJ474" s="17"/>
      <c r="DZK474" s="17"/>
      <c r="DZL474" s="17"/>
      <c r="DZM474" s="17"/>
      <c r="DZN474" s="17"/>
      <c r="DZO474" s="17"/>
      <c r="DZP474" s="17"/>
      <c r="DZQ474" s="17"/>
      <c r="DZR474" s="17"/>
      <c r="DZS474" s="17"/>
      <c r="DZT474" s="17"/>
      <c r="DZU474" s="17"/>
      <c r="DZV474" s="17"/>
      <c r="DZW474" s="17"/>
      <c r="DZX474" s="17"/>
      <c r="DZY474" s="17"/>
      <c r="DZZ474" s="17"/>
      <c r="EAA474" s="17"/>
      <c r="EAB474" s="17"/>
      <c r="EAC474" s="17"/>
      <c r="EAD474" s="17"/>
      <c r="EAE474" s="17"/>
      <c r="EAF474" s="17"/>
      <c r="EAG474" s="17"/>
      <c r="EAH474" s="17"/>
      <c r="EAI474" s="17"/>
      <c r="EAJ474" s="17"/>
      <c r="EAK474" s="17"/>
      <c r="EAL474" s="17"/>
      <c r="EAM474" s="17"/>
      <c r="EAN474" s="17"/>
      <c r="EAO474" s="17"/>
      <c r="EAP474" s="17"/>
      <c r="EAQ474" s="17"/>
      <c r="EAR474" s="17"/>
      <c r="EAS474" s="17"/>
      <c r="EAT474" s="17"/>
      <c r="EAU474" s="17"/>
      <c r="EAV474" s="17"/>
      <c r="EAW474" s="17"/>
      <c r="EAX474" s="17"/>
      <c r="EAY474" s="17"/>
      <c r="EAZ474" s="17"/>
      <c r="EBA474" s="17"/>
      <c r="EBB474" s="17"/>
      <c r="EBC474" s="17"/>
      <c r="EBD474" s="17"/>
      <c r="EBE474" s="17"/>
      <c r="EBF474" s="17"/>
      <c r="EBG474" s="17"/>
      <c r="EBH474" s="17"/>
      <c r="EBI474" s="17"/>
      <c r="EBJ474" s="17"/>
      <c r="EBK474" s="17"/>
      <c r="EBL474" s="17"/>
      <c r="EBM474" s="17"/>
      <c r="EBN474" s="17"/>
      <c r="EBO474" s="17"/>
      <c r="EBP474" s="17"/>
      <c r="EBQ474" s="17"/>
      <c r="EBR474" s="17"/>
      <c r="EBS474" s="17"/>
      <c r="EBT474" s="17"/>
      <c r="EBU474" s="17"/>
      <c r="EBV474" s="17"/>
      <c r="EBW474" s="17"/>
      <c r="EBX474" s="17"/>
      <c r="EBY474" s="17"/>
      <c r="EBZ474" s="17"/>
      <c r="ECA474" s="17"/>
      <c r="ECB474" s="17"/>
      <c r="ECC474" s="17"/>
      <c r="ECD474" s="17"/>
      <c r="ECE474" s="17"/>
      <c r="ECF474" s="17"/>
      <c r="ECG474" s="17"/>
      <c r="ECH474" s="17"/>
      <c r="ECI474" s="17"/>
      <c r="ECJ474" s="17"/>
      <c r="ECK474" s="17"/>
      <c r="ECL474" s="17"/>
      <c r="ECM474" s="17"/>
      <c r="ECN474" s="17"/>
      <c r="ECO474" s="17"/>
      <c r="ECP474" s="17"/>
      <c r="ECQ474" s="17"/>
      <c r="ECR474" s="17"/>
      <c r="ECS474" s="17"/>
      <c r="ECT474" s="17"/>
      <c r="ECU474" s="17"/>
      <c r="ECV474" s="17"/>
      <c r="ECW474" s="17"/>
      <c r="ECX474" s="17"/>
      <c r="ECY474" s="17"/>
      <c r="ECZ474" s="17"/>
      <c r="EDA474" s="17"/>
      <c r="EDB474" s="17"/>
      <c r="EDC474" s="17"/>
      <c r="EDD474" s="17"/>
      <c r="EDE474" s="17"/>
      <c r="EDF474" s="17"/>
      <c r="EDG474" s="17"/>
      <c r="EDH474" s="17"/>
      <c r="EDI474" s="17"/>
      <c r="EDJ474" s="17"/>
      <c r="EDK474" s="17"/>
      <c r="EDL474" s="17"/>
      <c r="EDM474" s="17"/>
      <c r="EDN474" s="17"/>
      <c r="EDO474" s="17"/>
      <c r="EDP474" s="17"/>
      <c r="EDQ474" s="17"/>
      <c r="EDR474" s="17"/>
      <c r="EDS474" s="17"/>
      <c r="EDT474" s="17"/>
      <c r="EDU474" s="17"/>
      <c r="EDV474" s="17"/>
      <c r="EDW474" s="17"/>
      <c r="EDX474" s="17"/>
      <c r="EDY474" s="17"/>
      <c r="EDZ474" s="17"/>
      <c r="EEA474" s="17"/>
      <c r="EEB474" s="17"/>
      <c r="EEC474" s="17"/>
      <c r="EED474" s="17"/>
      <c r="EEE474" s="17"/>
      <c r="EEF474" s="17"/>
      <c r="EEG474" s="17"/>
      <c r="EEH474" s="17"/>
      <c r="EEI474" s="17"/>
      <c r="EEJ474" s="17"/>
      <c r="EEK474" s="17"/>
      <c r="EEL474" s="17"/>
      <c r="EEM474" s="17"/>
      <c r="EEN474" s="17"/>
      <c r="EEO474" s="17"/>
      <c r="EEP474" s="17"/>
      <c r="EEQ474" s="17"/>
      <c r="EER474" s="17"/>
      <c r="EES474" s="17"/>
      <c r="EET474" s="17"/>
      <c r="EEU474" s="17"/>
      <c r="EEV474" s="17"/>
      <c r="EEW474" s="17"/>
      <c r="EEX474" s="17"/>
      <c r="EEY474" s="17"/>
      <c r="EEZ474" s="17"/>
      <c r="EFA474" s="17"/>
      <c r="EFB474" s="17"/>
      <c r="EFC474" s="17"/>
      <c r="EFD474" s="17"/>
      <c r="EFE474" s="17"/>
      <c r="EFF474" s="17"/>
      <c r="EFG474" s="17"/>
      <c r="EFH474" s="17"/>
      <c r="EFI474" s="17"/>
      <c r="EFJ474" s="17"/>
      <c r="EFK474" s="17"/>
      <c r="EFL474" s="17"/>
      <c r="EFM474" s="17"/>
      <c r="EFN474" s="17"/>
      <c r="EFO474" s="17"/>
      <c r="EFP474" s="17"/>
      <c r="EFQ474" s="17"/>
      <c r="EFR474" s="17"/>
      <c r="EFS474" s="17"/>
      <c r="EFT474" s="17"/>
      <c r="EFU474" s="17"/>
      <c r="EFV474" s="17"/>
      <c r="EFW474" s="17"/>
      <c r="EFX474" s="17"/>
      <c r="EFY474" s="17"/>
      <c r="EFZ474" s="17"/>
      <c r="EGA474" s="17"/>
      <c r="EGB474" s="17"/>
      <c r="EGC474" s="17"/>
      <c r="EGD474" s="17"/>
      <c r="EGE474" s="17"/>
      <c r="EGF474" s="17"/>
      <c r="EGG474" s="17"/>
      <c r="EGH474" s="17"/>
      <c r="EGI474" s="17"/>
      <c r="EGJ474" s="17"/>
      <c r="EGK474" s="17"/>
      <c r="EGL474" s="17"/>
      <c r="EGM474" s="17"/>
      <c r="EGN474" s="17"/>
      <c r="EGO474" s="17"/>
      <c r="EGP474" s="17"/>
      <c r="EGQ474" s="17"/>
      <c r="EGR474" s="17"/>
      <c r="EGS474" s="17"/>
      <c r="EGT474" s="17"/>
      <c r="EGU474" s="17"/>
      <c r="EGV474" s="17"/>
      <c r="EGW474" s="17"/>
      <c r="EGX474" s="17"/>
      <c r="EGY474" s="17"/>
      <c r="EGZ474" s="17"/>
      <c r="EHA474" s="17"/>
      <c r="EHB474" s="17"/>
      <c r="EHC474" s="17"/>
      <c r="EHD474" s="17"/>
      <c r="EHE474" s="17"/>
      <c r="EHF474" s="17"/>
      <c r="EHG474" s="17"/>
      <c r="EHH474" s="17"/>
      <c r="EHI474" s="17"/>
      <c r="EHJ474" s="17"/>
      <c r="EHK474" s="17"/>
      <c r="EHL474" s="17"/>
      <c r="EHM474" s="17"/>
      <c r="EHN474" s="17"/>
      <c r="EHO474" s="17"/>
      <c r="EHP474" s="17"/>
      <c r="EHQ474" s="17"/>
      <c r="EHR474" s="17"/>
      <c r="EHS474" s="17"/>
      <c r="EHT474" s="17"/>
      <c r="EHU474" s="17"/>
      <c r="EHV474" s="17"/>
      <c r="EHW474" s="17"/>
      <c r="EHX474" s="17"/>
      <c r="EHY474" s="17"/>
      <c r="EHZ474" s="17"/>
      <c r="EIA474" s="17"/>
      <c r="EIB474" s="17"/>
      <c r="EIC474" s="17"/>
      <c r="EID474" s="17"/>
      <c r="EIE474" s="17"/>
      <c r="EIF474" s="17"/>
      <c r="EIG474" s="17"/>
      <c r="EIH474" s="17"/>
      <c r="EII474" s="17"/>
      <c r="EIJ474" s="17"/>
      <c r="EIK474" s="17"/>
      <c r="EIL474" s="17"/>
      <c r="EIM474" s="17"/>
      <c r="EIN474" s="17"/>
      <c r="EIO474" s="17"/>
      <c r="EIP474" s="17"/>
      <c r="EIQ474" s="17"/>
      <c r="EIR474" s="17"/>
      <c r="EIS474" s="17"/>
      <c r="EIT474" s="17"/>
      <c r="EIU474" s="17"/>
      <c r="EIV474" s="17"/>
      <c r="EIW474" s="17"/>
      <c r="EIX474" s="17"/>
      <c r="EIY474" s="17"/>
      <c r="EIZ474" s="17"/>
      <c r="EJA474" s="17"/>
      <c r="EJB474" s="17"/>
      <c r="EJC474" s="17"/>
      <c r="EJD474" s="17"/>
      <c r="EJE474" s="17"/>
      <c r="EJF474" s="17"/>
      <c r="EJG474" s="17"/>
      <c r="EJH474" s="17"/>
      <c r="EJI474" s="17"/>
      <c r="EJJ474" s="17"/>
      <c r="EJK474" s="17"/>
      <c r="EJL474" s="17"/>
      <c r="EJM474" s="17"/>
      <c r="EJN474" s="17"/>
      <c r="EJO474" s="17"/>
      <c r="EJP474" s="17"/>
      <c r="EJQ474" s="17"/>
      <c r="EJR474" s="17"/>
      <c r="EJS474" s="17"/>
      <c r="EJT474" s="17"/>
      <c r="EJU474" s="17"/>
      <c r="EJV474" s="17"/>
      <c r="EJW474" s="17"/>
      <c r="EJX474" s="17"/>
      <c r="EJY474" s="17"/>
      <c r="EJZ474" s="17"/>
      <c r="EKA474" s="17"/>
      <c r="EKB474" s="17"/>
      <c r="EKC474" s="17"/>
      <c r="EKD474" s="17"/>
      <c r="EKE474" s="17"/>
      <c r="EKF474" s="17"/>
      <c r="EKG474" s="17"/>
      <c r="EKH474" s="17"/>
      <c r="EKI474" s="17"/>
      <c r="EKJ474" s="17"/>
      <c r="EKK474" s="17"/>
      <c r="EKL474" s="17"/>
      <c r="EKM474" s="17"/>
      <c r="EKN474" s="17"/>
      <c r="EKO474" s="17"/>
      <c r="EKP474" s="17"/>
      <c r="EKQ474" s="17"/>
      <c r="EKR474" s="17"/>
      <c r="EKS474" s="17"/>
      <c r="EKT474" s="17"/>
      <c r="EKU474" s="17"/>
      <c r="EKV474" s="17"/>
      <c r="EKW474" s="17"/>
      <c r="EKX474" s="17"/>
      <c r="EKY474" s="17"/>
      <c r="EKZ474" s="17"/>
      <c r="ELA474" s="17"/>
      <c r="ELB474" s="17"/>
      <c r="ELC474" s="17"/>
      <c r="ELD474" s="17"/>
      <c r="ELE474" s="17"/>
      <c r="ELF474" s="17"/>
      <c r="ELG474" s="17"/>
      <c r="ELH474" s="17"/>
      <c r="ELI474" s="17"/>
      <c r="ELJ474" s="17"/>
      <c r="ELK474" s="17"/>
      <c r="ELL474" s="17"/>
      <c r="ELM474" s="17"/>
      <c r="ELN474" s="17"/>
      <c r="ELO474" s="17"/>
      <c r="ELP474" s="17"/>
      <c r="ELQ474" s="17"/>
      <c r="ELR474" s="17"/>
      <c r="ELS474" s="17"/>
      <c r="ELT474" s="17"/>
      <c r="ELU474" s="17"/>
      <c r="ELV474" s="17"/>
      <c r="ELW474" s="17"/>
      <c r="ELX474" s="17"/>
      <c r="ELY474" s="17"/>
      <c r="ELZ474" s="17"/>
      <c r="EMA474" s="17"/>
      <c r="EMB474" s="17"/>
      <c r="EMC474" s="17"/>
      <c r="EMD474" s="17"/>
      <c r="EME474" s="17"/>
      <c r="EMF474" s="17"/>
      <c r="EMG474" s="17"/>
      <c r="EMH474" s="17"/>
      <c r="EMI474" s="17"/>
      <c r="EMJ474" s="17"/>
      <c r="EMK474" s="17"/>
      <c r="EML474" s="17"/>
      <c r="EMM474" s="17"/>
      <c r="EMN474" s="17"/>
      <c r="EMO474" s="17"/>
      <c r="EMP474" s="17"/>
      <c r="EMQ474" s="17"/>
      <c r="EMR474" s="17"/>
      <c r="EMS474" s="17"/>
      <c r="EMT474" s="17"/>
      <c r="EMU474" s="17"/>
      <c r="EMV474" s="17"/>
      <c r="EMW474" s="17"/>
      <c r="EMX474" s="17"/>
      <c r="EMY474" s="17"/>
      <c r="EMZ474" s="17"/>
      <c r="ENA474" s="17"/>
      <c r="ENB474" s="17"/>
      <c r="ENC474" s="17"/>
      <c r="END474" s="17"/>
      <c r="ENE474" s="17"/>
      <c r="ENF474" s="17"/>
      <c r="ENG474" s="17"/>
      <c r="ENH474" s="17"/>
      <c r="ENI474" s="17"/>
      <c r="ENJ474" s="17"/>
      <c r="ENK474" s="17"/>
      <c r="ENL474" s="17"/>
      <c r="ENM474" s="17"/>
      <c r="ENN474" s="17"/>
      <c r="ENO474" s="17"/>
      <c r="ENP474" s="17"/>
      <c r="ENQ474" s="17"/>
      <c r="ENR474" s="17"/>
      <c r="ENS474" s="17"/>
      <c r="ENT474" s="17"/>
      <c r="ENU474" s="17"/>
      <c r="ENV474" s="17"/>
      <c r="ENW474" s="17"/>
      <c r="ENX474" s="17"/>
      <c r="ENY474" s="17"/>
      <c r="ENZ474" s="17"/>
      <c r="EOA474" s="17"/>
      <c r="EOB474" s="17"/>
      <c r="EOC474" s="17"/>
      <c r="EOD474" s="17"/>
      <c r="EOE474" s="17"/>
      <c r="EOF474" s="17"/>
      <c r="EOG474" s="17"/>
      <c r="EOH474" s="17"/>
      <c r="EOI474" s="17"/>
      <c r="EOJ474" s="17"/>
      <c r="EOK474" s="17"/>
      <c r="EOL474" s="17"/>
      <c r="EOM474" s="17"/>
      <c r="EON474" s="17"/>
      <c r="EOO474" s="17"/>
      <c r="EOP474" s="17"/>
      <c r="EOQ474" s="17"/>
      <c r="EOR474" s="17"/>
      <c r="EOS474" s="17"/>
      <c r="EOT474" s="17"/>
      <c r="EOU474" s="17"/>
      <c r="EOV474" s="17"/>
      <c r="EOW474" s="17"/>
      <c r="EOX474" s="17"/>
      <c r="EOY474" s="17"/>
      <c r="EOZ474" s="17"/>
      <c r="EPA474" s="17"/>
      <c r="EPB474" s="17"/>
      <c r="EPC474" s="17"/>
      <c r="EPD474" s="17"/>
      <c r="EPE474" s="17"/>
      <c r="EPF474" s="17"/>
      <c r="EPG474" s="17"/>
      <c r="EPH474" s="17"/>
      <c r="EPI474" s="17"/>
      <c r="EPJ474" s="17"/>
      <c r="EPK474" s="17"/>
      <c r="EPL474" s="17"/>
      <c r="EPM474" s="17"/>
      <c r="EPN474" s="17"/>
      <c r="EPO474" s="17"/>
      <c r="EPP474" s="17"/>
      <c r="EPQ474" s="17"/>
      <c r="EPR474" s="17"/>
      <c r="EPS474" s="17"/>
      <c r="EPT474" s="17"/>
      <c r="EPU474" s="17"/>
      <c r="EPV474" s="17"/>
      <c r="EPW474" s="17"/>
      <c r="EPX474" s="17"/>
      <c r="EPY474" s="17"/>
      <c r="EPZ474" s="17"/>
      <c r="EQA474" s="17"/>
      <c r="EQB474" s="17"/>
      <c r="EQC474" s="17"/>
      <c r="EQD474" s="17"/>
      <c r="EQE474" s="17"/>
      <c r="EQF474" s="17"/>
      <c r="EQG474" s="17"/>
      <c r="EQH474" s="17"/>
      <c r="EQI474" s="17"/>
      <c r="EQJ474" s="17"/>
      <c r="EQK474" s="17"/>
      <c r="EQL474" s="17"/>
      <c r="EQM474" s="17"/>
      <c r="EQN474" s="17"/>
      <c r="EQO474" s="17"/>
      <c r="EQP474" s="17"/>
      <c r="EQQ474" s="17"/>
      <c r="EQR474" s="17"/>
      <c r="EQS474" s="17"/>
      <c r="EQT474" s="17"/>
      <c r="EQU474" s="17"/>
      <c r="EQV474" s="17"/>
      <c r="EQW474" s="17"/>
      <c r="EQX474" s="17"/>
      <c r="EQY474" s="17"/>
      <c r="EQZ474" s="17"/>
      <c r="ERA474" s="17"/>
      <c r="ERB474" s="17"/>
      <c r="ERC474" s="17"/>
      <c r="ERD474" s="17"/>
      <c r="ERE474" s="17"/>
      <c r="ERF474" s="17"/>
      <c r="ERG474" s="17"/>
      <c r="ERH474" s="17"/>
      <c r="ERI474" s="17"/>
      <c r="ERJ474" s="17"/>
      <c r="ERK474" s="17"/>
      <c r="ERL474" s="17"/>
      <c r="ERM474" s="17"/>
      <c r="ERN474" s="17"/>
      <c r="ERO474" s="17"/>
      <c r="ERP474" s="17"/>
      <c r="ERQ474" s="17"/>
      <c r="ERR474" s="17"/>
      <c r="ERS474" s="17"/>
      <c r="ERT474" s="17"/>
      <c r="ERU474" s="17"/>
      <c r="ERV474" s="17"/>
      <c r="ERW474" s="17"/>
      <c r="ERX474" s="17"/>
      <c r="ERY474" s="17"/>
      <c r="ERZ474" s="17"/>
      <c r="ESA474" s="17"/>
      <c r="ESB474" s="17"/>
      <c r="ESC474" s="17"/>
      <c r="ESD474" s="17"/>
      <c r="ESE474" s="17"/>
      <c r="ESF474" s="17"/>
      <c r="ESG474" s="17"/>
      <c r="ESH474" s="17"/>
      <c r="ESI474" s="17"/>
      <c r="ESJ474" s="17"/>
      <c r="ESK474" s="17"/>
      <c r="ESL474" s="17"/>
      <c r="ESM474" s="17"/>
      <c r="ESN474" s="17"/>
      <c r="ESO474" s="17"/>
      <c r="ESP474" s="17"/>
      <c r="ESQ474" s="17"/>
      <c r="ESR474" s="17"/>
      <c r="ESS474" s="17"/>
      <c r="EST474" s="17"/>
      <c r="ESU474" s="17"/>
      <c r="ESV474" s="17"/>
      <c r="ESW474" s="17"/>
      <c r="ESX474" s="17"/>
      <c r="ESY474" s="17"/>
      <c r="ESZ474" s="17"/>
      <c r="ETA474" s="17"/>
      <c r="ETB474" s="17"/>
      <c r="ETC474" s="17"/>
      <c r="ETD474" s="17"/>
      <c r="ETE474" s="17"/>
      <c r="ETF474" s="17"/>
      <c r="ETG474" s="17"/>
      <c r="ETH474" s="17"/>
      <c r="ETI474" s="17"/>
      <c r="ETJ474" s="17"/>
      <c r="ETK474" s="17"/>
      <c r="ETL474" s="17"/>
      <c r="ETM474" s="17"/>
      <c r="ETN474" s="17"/>
      <c r="ETO474" s="17"/>
      <c r="ETP474" s="17"/>
      <c r="ETQ474" s="17"/>
      <c r="ETR474" s="17"/>
      <c r="ETS474" s="17"/>
      <c r="ETT474" s="17"/>
      <c r="ETU474" s="17"/>
      <c r="ETV474" s="17"/>
      <c r="ETW474" s="17"/>
      <c r="ETX474" s="17"/>
      <c r="ETY474" s="17"/>
      <c r="ETZ474" s="17"/>
      <c r="EUA474" s="17"/>
      <c r="EUB474" s="17"/>
      <c r="EUC474" s="17"/>
      <c r="EUD474" s="17"/>
      <c r="EUE474" s="17"/>
      <c r="EUF474" s="17"/>
      <c r="EUG474" s="17"/>
      <c r="EUH474" s="17"/>
      <c r="EUI474" s="17"/>
      <c r="EUJ474" s="17"/>
      <c r="EUK474" s="17"/>
      <c r="EUL474" s="17"/>
      <c r="EUM474" s="17"/>
      <c r="EUN474" s="17"/>
      <c r="EUO474" s="17"/>
      <c r="EUP474" s="17"/>
      <c r="EUQ474" s="17"/>
      <c r="EUR474" s="17"/>
      <c r="EUS474" s="17"/>
      <c r="EUT474" s="17"/>
      <c r="EUU474" s="17"/>
      <c r="EUV474" s="17"/>
      <c r="EUW474" s="17"/>
      <c r="EUX474" s="17"/>
      <c r="EUY474" s="17"/>
      <c r="EUZ474" s="17"/>
      <c r="EVA474" s="17"/>
      <c r="EVB474" s="17"/>
      <c r="EVC474" s="17"/>
      <c r="EVD474" s="17"/>
      <c r="EVE474" s="17"/>
      <c r="EVF474" s="17"/>
      <c r="EVG474" s="17"/>
      <c r="EVH474" s="17"/>
      <c r="EVI474" s="17"/>
      <c r="EVJ474" s="17"/>
      <c r="EVK474" s="17"/>
      <c r="EVL474" s="17"/>
      <c r="EVM474" s="17"/>
      <c r="EVN474" s="17"/>
      <c r="EVO474" s="17"/>
      <c r="EVP474" s="17"/>
      <c r="EVQ474" s="17"/>
      <c r="EVR474" s="17"/>
      <c r="EVS474" s="17"/>
      <c r="EVT474" s="17"/>
      <c r="EVU474" s="17"/>
      <c r="EVV474" s="17"/>
      <c r="EVW474" s="17"/>
      <c r="EVX474" s="17"/>
      <c r="EVY474" s="17"/>
      <c r="EVZ474" s="17"/>
      <c r="EWA474" s="17"/>
      <c r="EWB474" s="17"/>
      <c r="EWC474" s="17"/>
      <c r="EWD474" s="17"/>
      <c r="EWE474" s="17"/>
      <c r="EWF474" s="17"/>
      <c r="EWG474" s="17"/>
      <c r="EWH474" s="17"/>
      <c r="EWI474" s="17"/>
      <c r="EWJ474" s="17"/>
      <c r="EWK474" s="17"/>
      <c r="EWL474" s="17"/>
      <c r="EWM474" s="17"/>
      <c r="EWN474" s="17"/>
      <c r="EWO474" s="17"/>
      <c r="EWP474" s="17"/>
      <c r="EWQ474" s="17"/>
      <c r="EWR474" s="17"/>
      <c r="EWS474" s="17"/>
      <c r="EWT474" s="17"/>
      <c r="EWU474" s="17"/>
      <c r="EWV474" s="17"/>
      <c r="EWW474" s="17"/>
      <c r="EWX474" s="17"/>
      <c r="EWY474" s="17"/>
      <c r="EWZ474" s="17"/>
      <c r="EXA474" s="17"/>
      <c r="EXB474" s="17"/>
      <c r="EXC474" s="17"/>
      <c r="EXD474" s="17"/>
      <c r="EXE474" s="17"/>
      <c r="EXF474" s="17"/>
      <c r="EXG474" s="17"/>
      <c r="EXH474" s="17"/>
      <c r="EXI474" s="17"/>
      <c r="EXJ474" s="17"/>
      <c r="EXK474" s="17"/>
      <c r="EXL474" s="17"/>
      <c r="EXM474" s="17"/>
      <c r="EXN474" s="17"/>
      <c r="EXO474" s="17"/>
      <c r="EXP474" s="17"/>
      <c r="EXQ474" s="17"/>
      <c r="EXR474" s="17"/>
      <c r="EXS474" s="17"/>
      <c r="EXT474" s="17"/>
      <c r="EXU474" s="17"/>
      <c r="EXV474" s="17"/>
      <c r="EXW474" s="17"/>
      <c r="EXX474" s="17"/>
      <c r="EXY474" s="17"/>
      <c r="EXZ474" s="17"/>
      <c r="EYA474" s="17"/>
      <c r="EYB474" s="17"/>
      <c r="EYC474" s="17"/>
      <c r="EYD474" s="17"/>
      <c r="EYE474" s="17"/>
      <c r="EYF474" s="17"/>
      <c r="EYG474" s="17"/>
      <c r="EYH474" s="17"/>
      <c r="EYI474" s="17"/>
      <c r="EYJ474" s="17"/>
      <c r="EYK474" s="17"/>
      <c r="EYL474" s="17"/>
      <c r="EYM474" s="17"/>
      <c r="EYN474" s="17"/>
      <c r="EYO474" s="17"/>
      <c r="EYP474" s="17"/>
      <c r="EYQ474" s="17"/>
      <c r="EYR474" s="17"/>
      <c r="EYS474" s="17"/>
      <c r="EYT474" s="17"/>
      <c r="EYU474" s="17"/>
      <c r="EYV474" s="17"/>
      <c r="EYW474" s="17"/>
      <c r="EYX474" s="17"/>
      <c r="EYY474" s="17"/>
      <c r="EYZ474" s="17"/>
      <c r="EZA474" s="17"/>
      <c r="EZB474" s="17"/>
      <c r="EZC474" s="17"/>
      <c r="EZD474" s="17"/>
      <c r="EZE474" s="17"/>
      <c r="EZF474" s="17"/>
      <c r="EZG474" s="17"/>
      <c r="EZH474" s="17"/>
      <c r="EZI474" s="17"/>
      <c r="EZJ474" s="17"/>
      <c r="EZK474" s="17"/>
      <c r="EZL474" s="17"/>
      <c r="EZM474" s="17"/>
      <c r="EZN474" s="17"/>
      <c r="EZO474" s="17"/>
      <c r="EZP474" s="17"/>
      <c r="EZQ474" s="17"/>
      <c r="EZR474" s="17"/>
      <c r="EZS474" s="17"/>
      <c r="EZT474" s="17"/>
      <c r="EZU474" s="17"/>
      <c r="EZV474" s="17"/>
      <c r="EZW474" s="17"/>
      <c r="EZX474" s="17"/>
      <c r="EZY474" s="17"/>
      <c r="EZZ474" s="17"/>
      <c r="FAA474" s="17"/>
      <c r="FAB474" s="17"/>
      <c r="FAC474" s="17"/>
      <c r="FAD474" s="17"/>
      <c r="FAE474" s="17"/>
      <c r="FAF474" s="17"/>
      <c r="FAG474" s="17"/>
      <c r="FAH474" s="17"/>
      <c r="FAI474" s="17"/>
      <c r="FAJ474" s="17"/>
      <c r="FAK474" s="17"/>
      <c r="FAL474" s="17"/>
      <c r="FAM474" s="17"/>
      <c r="FAN474" s="17"/>
      <c r="FAO474" s="17"/>
      <c r="FAP474" s="17"/>
      <c r="FAQ474" s="17"/>
      <c r="FAR474" s="17"/>
      <c r="FAS474" s="17"/>
      <c r="FAT474" s="17"/>
      <c r="FAU474" s="17"/>
      <c r="FAV474" s="17"/>
      <c r="FAW474" s="17"/>
      <c r="FAX474" s="17"/>
      <c r="FAY474" s="17"/>
      <c r="FAZ474" s="17"/>
      <c r="FBA474" s="17"/>
      <c r="FBB474" s="17"/>
      <c r="FBC474" s="17"/>
      <c r="FBD474" s="17"/>
      <c r="FBE474" s="17"/>
      <c r="FBF474" s="17"/>
      <c r="FBG474" s="17"/>
      <c r="FBH474" s="17"/>
      <c r="FBI474" s="17"/>
      <c r="FBJ474" s="17"/>
      <c r="FBK474" s="17"/>
      <c r="FBL474" s="17"/>
      <c r="FBM474" s="17"/>
      <c r="FBN474" s="17"/>
      <c r="FBO474" s="17"/>
      <c r="FBP474" s="17"/>
      <c r="FBQ474" s="17"/>
      <c r="FBR474" s="17"/>
      <c r="FBS474" s="17"/>
      <c r="FBT474" s="17"/>
      <c r="FBU474" s="17"/>
      <c r="FBV474" s="17"/>
      <c r="FBW474" s="17"/>
      <c r="FBX474" s="17"/>
      <c r="FBY474" s="17"/>
      <c r="FBZ474" s="17"/>
      <c r="FCA474" s="17"/>
      <c r="FCB474" s="17"/>
      <c r="FCC474" s="17"/>
      <c r="FCD474" s="17"/>
      <c r="FCE474" s="17"/>
      <c r="FCF474" s="17"/>
      <c r="FCG474" s="17"/>
      <c r="FCH474" s="17"/>
      <c r="FCI474" s="17"/>
      <c r="FCJ474" s="17"/>
      <c r="FCK474" s="17"/>
      <c r="FCL474" s="17"/>
      <c r="FCM474" s="17"/>
      <c r="FCN474" s="17"/>
      <c r="FCO474" s="17"/>
      <c r="FCP474" s="17"/>
      <c r="FCQ474" s="17"/>
      <c r="FCR474" s="17"/>
      <c r="FCS474" s="17"/>
      <c r="FCT474" s="17"/>
      <c r="FCU474" s="17"/>
      <c r="FCV474" s="17"/>
      <c r="FCW474" s="17"/>
      <c r="FCX474" s="17"/>
      <c r="FCY474" s="17"/>
      <c r="FCZ474" s="17"/>
      <c r="FDA474" s="17"/>
      <c r="FDB474" s="17"/>
      <c r="FDC474" s="17"/>
      <c r="FDD474" s="17"/>
      <c r="FDE474" s="17"/>
      <c r="FDF474" s="17"/>
      <c r="FDG474" s="17"/>
      <c r="FDH474" s="17"/>
      <c r="FDI474" s="17"/>
      <c r="FDJ474" s="17"/>
      <c r="FDK474" s="17"/>
      <c r="FDL474" s="17"/>
      <c r="FDM474" s="17"/>
      <c r="FDN474" s="17"/>
      <c r="FDO474" s="17"/>
      <c r="FDP474" s="17"/>
      <c r="FDQ474" s="17"/>
      <c r="FDR474" s="17"/>
      <c r="FDS474" s="17"/>
      <c r="FDT474" s="17"/>
      <c r="FDU474" s="17"/>
      <c r="FDV474" s="17"/>
      <c r="FDW474" s="17"/>
      <c r="FDX474" s="17"/>
      <c r="FDY474" s="17"/>
      <c r="FDZ474" s="17"/>
      <c r="FEA474" s="17"/>
      <c r="FEB474" s="17"/>
      <c r="FEC474" s="17"/>
      <c r="FED474" s="17"/>
      <c r="FEE474" s="17"/>
      <c r="FEF474" s="17"/>
      <c r="FEG474" s="17"/>
      <c r="FEH474" s="17"/>
      <c r="FEI474" s="17"/>
      <c r="FEJ474" s="17"/>
      <c r="FEK474" s="17"/>
      <c r="FEL474" s="17"/>
      <c r="FEM474" s="17"/>
      <c r="FEN474" s="17"/>
      <c r="FEO474" s="17"/>
      <c r="FEP474" s="17"/>
      <c r="FEQ474" s="17"/>
      <c r="FER474" s="17"/>
      <c r="FES474" s="17"/>
      <c r="FET474" s="17"/>
      <c r="FEU474" s="17"/>
      <c r="FEV474" s="17"/>
      <c r="FEW474" s="17"/>
      <c r="FEX474" s="17"/>
      <c r="FEY474" s="17"/>
      <c r="FEZ474" s="17"/>
      <c r="FFA474" s="17"/>
      <c r="FFB474" s="17"/>
      <c r="FFC474" s="17"/>
      <c r="FFD474" s="17"/>
      <c r="FFE474" s="17"/>
      <c r="FFF474" s="17"/>
      <c r="FFG474" s="17"/>
      <c r="FFH474" s="17"/>
      <c r="FFI474" s="17"/>
      <c r="FFJ474" s="17"/>
      <c r="FFK474" s="17"/>
      <c r="FFL474" s="17"/>
      <c r="FFM474" s="17"/>
      <c r="FFN474" s="17"/>
      <c r="FFO474" s="17"/>
      <c r="FFP474" s="17"/>
      <c r="FFQ474" s="17"/>
      <c r="FFR474" s="17"/>
      <c r="FFS474" s="17"/>
      <c r="FFT474" s="17"/>
      <c r="FFU474" s="17"/>
      <c r="FFV474" s="17"/>
      <c r="FFW474" s="17"/>
      <c r="FFX474" s="17"/>
      <c r="FFY474" s="17"/>
      <c r="FFZ474" s="17"/>
      <c r="FGA474" s="17"/>
      <c r="FGB474" s="17"/>
      <c r="FGC474" s="17"/>
      <c r="FGD474" s="17"/>
      <c r="FGE474" s="17"/>
      <c r="FGF474" s="17"/>
      <c r="FGG474" s="17"/>
      <c r="FGH474" s="17"/>
      <c r="FGI474" s="17"/>
      <c r="FGJ474" s="17"/>
      <c r="FGK474" s="17"/>
      <c r="FGL474" s="17"/>
      <c r="FGM474" s="17"/>
      <c r="FGN474" s="17"/>
      <c r="FGO474" s="17"/>
      <c r="FGP474" s="17"/>
      <c r="FGQ474" s="17"/>
      <c r="FGR474" s="17"/>
      <c r="FGS474" s="17"/>
      <c r="FGT474" s="17"/>
      <c r="FGU474" s="17"/>
      <c r="FGV474" s="17"/>
      <c r="FGW474" s="17"/>
      <c r="FGX474" s="17"/>
      <c r="FGY474" s="17"/>
      <c r="FGZ474" s="17"/>
      <c r="FHA474" s="17"/>
      <c r="FHB474" s="17"/>
      <c r="FHC474" s="17"/>
      <c r="FHD474" s="17"/>
      <c r="FHE474" s="17"/>
      <c r="FHF474" s="17"/>
      <c r="FHG474" s="17"/>
      <c r="FHH474" s="17"/>
      <c r="FHI474" s="17"/>
      <c r="FHJ474" s="17"/>
      <c r="FHK474" s="17"/>
      <c r="FHL474" s="17"/>
      <c r="FHM474" s="17"/>
      <c r="FHN474" s="17"/>
      <c r="FHO474" s="17"/>
      <c r="FHP474" s="17"/>
      <c r="FHQ474" s="17"/>
      <c r="FHR474" s="17"/>
      <c r="FHS474" s="17"/>
      <c r="FHT474" s="17"/>
      <c r="FHU474" s="17"/>
      <c r="FHV474" s="17"/>
      <c r="FHW474" s="17"/>
      <c r="FHX474" s="17"/>
      <c r="FHY474" s="17"/>
      <c r="FHZ474" s="17"/>
      <c r="FIA474" s="17"/>
      <c r="FIB474" s="17"/>
      <c r="FIC474" s="17"/>
      <c r="FID474" s="17"/>
      <c r="FIE474" s="17"/>
      <c r="FIF474" s="17"/>
      <c r="FIG474" s="17"/>
      <c r="FIH474" s="17"/>
      <c r="FII474" s="17"/>
      <c r="FIJ474" s="17"/>
      <c r="FIK474" s="17"/>
      <c r="FIL474" s="17"/>
      <c r="FIM474" s="17"/>
      <c r="FIN474" s="17"/>
      <c r="FIO474" s="17"/>
      <c r="FIP474" s="17"/>
      <c r="FIQ474" s="17"/>
      <c r="FIR474" s="17"/>
      <c r="FIS474" s="17"/>
      <c r="FIT474" s="17"/>
      <c r="FIU474" s="17"/>
      <c r="FIV474" s="17"/>
      <c r="FIW474" s="17"/>
      <c r="FIX474" s="17"/>
      <c r="FIY474" s="17"/>
      <c r="FIZ474" s="17"/>
      <c r="FJA474" s="17"/>
      <c r="FJB474" s="17"/>
      <c r="FJC474" s="17"/>
      <c r="FJD474" s="17"/>
      <c r="FJE474" s="17"/>
      <c r="FJF474" s="17"/>
      <c r="FJG474" s="17"/>
      <c r="FJH474" s="17"/>
      <c r="FJI474" s="17"/>
      <c r="FJJ474" s="17"/>
      <c r="FJK474" s="17"/>
      <c r="FJL474" s="17"/>
      <c r="FJM474" s="17"/>
      <c r="FJN474" s="17"/>
      <c r="FJO474" s="17"/>
      <c r="FJP474" s="17"/>
      <c r="FJQ474" s="17"/>
      <c r="FJR474" s="17"/>
      <c r="FJS474" s="17"/>
      <c r="FJT474" s="17"/>
      <c r="FJU474" s="17"/>
      <c r="FJV474" s="17"/>
      <c r="FJW474" s="17"/>
      <c r="FJX474" s="17"/>
      <c r="FJY474" s="17"/>
      <c r="FJZ474" s="17"/>
      <c r="FKA474" s="17"/>
      <c r="FKB474" s="17"/>
      <c r="FKC474" s="17"/>
      <c r="FKD474" s="17"/>
      <c r="FKE474" s="17"/>
      <c r="FKF474" s="17"/>
      <c r="FKG474" s="17"/>
      <c r="FKH474" s="17"/>
      <c r="FKI474" s="17"/>
      <c r="FKJ474" s="17"/>
      <c r="FKK474" s="17"/>
      <c r="FKL474" s="17"/>
      <c r="FKM474" s="17"/>
      <c r="FKN474" s="17"/>
      <c r="FKO474" s="17"/>
      <c r="FKP474" s="17"/>
      <c r="FKQ474" s="17"/>
      <c r="FKR474" s="17"/>
      <c r="FKS474" s="17"/>
      <c r="FKT474" s="17"/>
      <c r="FKU474" s="17"/>
      <c r="FKV474" s="17"/>
      <c r="FKW474" s="17"/>
      <c r="FKX474" s="17"/>
      <c r="FKY474" s="17"/>
      <c r="FKZ474" s="17"/>
      <c r="FLA474" s="17"/>
      <c r="FLB474" s="17"/>
      <c r="FLC474" s="17"/>
      <c r="FLD474" s="17"/>
      <c r="FLE474" s="17"/>
      <c r="FLF474" s="17"/>
      <c r="FLG474" s="17"/>
      <c r="FLH474" s="17"/>
      <c r="FLI474" s="17"/>
      <c r="FLJ474" s="17"/>
      <c r="FLK474" s="17"/>
      <c r="FLL474" s="17"/>
      <c r="FLM474" s="17"/>
      <c r="FLN474" s="17"/>
      <c r="FLO474" s="17"/>
      <c r="FLP474" s="17"/>
      <c r="FLQ474" s="17"/>
      <c r="FLR474" s="17"/>
      <c r="FLS474" s="17"/>
      <c r="FLT474" s="17"/>
      <c r="FLU474" s="17"/>
      <c r="FLV474" s="17"/>
      <c r="FLW474" s="17"/>
      <c r="FLX474" s="17"/>
      <c r="FLY474" s="17"/>
      <c r="FLZ474" s="17"/>
      <c r="FMA474" s="17"/>
      <c r="FMB474" s="17"/>
      <c r="FMC474" s="17"/>
      <c r="FMD474" s="17"/>
      <c r="FME474" s="17"/>
      <c r="FMF474" s="17"/>
      <c r="FMG474" s="17"/>
      <c r="FMH474" s="17"/>
      <c r="FMI474" s="17"/>
      <c r="FMJ474" s="17"/>
      <c r="FMK474" s="17"/>
      <c r="FML474" s="17"/>
      <c r="FMM474" s="17"/>
      <c r="FMN474" s="17"/>
      <c r="FMO474" s="17"/>
      <c r="FMP474" s="17"/>
      <c r="FMQ474" s="17"/>
      <c r="FMR474" s="17"/>
      <c r="FMS474" s="17"/>
      <c r="FMT474" s="17"/>
      <c r="FMU474" s="17"/>
      <c r="FMV474" s="17"/>
      <c r="FMW474" s="17"/>
      <c r="FMX474" s="17"/>
      <c r="FMY474" s="17"/>
      <c r="FMZ474" s="17"/>
      <c r="FNA474" s="17"/>
      <c r="FNB474" s="17"/>
      <c r="FNC474" s="17"/>
      <c r="FND474" s="17"/>
      <c r="FNE474" s="17"/>
      <c r="FNF474" s="17"/>
      <c r="FNG474" s="17"/>
      <c r="FNH474" s="17"/>
      <c r="FNI474" s="17"/>
      <c r="FNJ474" s="17"/>
      <c r="FNK474" s="17"/>
      <c r="FNL474" s="17"/>
      <c r="FNM474" s="17"/>
      <c r="FNN474" s="17"/>
      <c r="FNO474" s="17"/>
      <c r="FNP474" s="17"/>
      <c r="FNQ474" s="17"/>
      <c r="FNR474" s="17"/>
      <c r="FNS474" s="17"/>
      <c r="FNT474" s="17"/>
      <c r="FNU474" s="17"/>
      <c r="FNV474" s="17"/>
      <c r="FNW474" s="17"/>
      <c r="FNX474" s="17"/>
      <c r="FNY474" s="17"/>
      <c r="FNZ474" s="17"/>
      <c r="FOA474" s="17"/>
      <c r="FOB474" s="17"/>
      <c r="FOC474" s="17"/>
      <c r="FOD474" s="17"/>
      <c r="FOE474" s="17"/>
      <c r="FOF474" s="17"/>
      <c r="FOG474" s="17"/>
      <c r="FOH474" s="17"/>
      <c r="FOI474" s="17"/>
      <c r="FOJ474" s="17"/>
      <c r="FOK474" s="17"/>
      <c r="FOL474" s="17"/>
      <c r="FOM474" s="17"/>
      <c r="FON474" s="17"/>
      <c r="FOO474" s="17"/>
      <c r="FOP474" s="17"/>
      <c r="FOQ474" s="17"/>
      <c r="FOR474" s="17"/>
      <c r="FOS474" s="17"/>
      <c r="FOT474" s="17"/>
      <c r="FOU474" s="17"/>
      <c r="FOV474" s="17"/>
      <c r="FOW474" s="17"/>
      <c r="FOX474" s="17"/>
      <c r="FOY474" s="17"/>
      <c r="FOZ474" s="17"/>
      <c r="FPA474" s="17"/>
      <c r="FPB474" s="17"/>
      <c r="FPC474" s="17"/>
      <c r="FPD474" s="17"/>
      <c r="FPE474" s="17"/>
      <c r="FPF474" s="17"/>
      <c r="FPG474" s="17"/>
      <c r="FPH474" s="17"/>
      <c r="FPI474" s="17"/>
      <c r="FPJ474" s="17"/>
      <c r="FPK474" s="17"/>
      <c r="FPL474" s="17"/>
      <c r="FPM474" s="17"/>
      <c r="FPN474" s="17"/>
      <c r="FPO474" s="17"/>
      <c r="FPP474" s="17"/>
      <c r="FPQ474" s="17"/>
      <c r="FPR474" s="17"/>
      <c r="FPS474" s="17"/>
      <c r="FPT474" s="17"/>
      <c r="FPU474" s="17"/>
      <c r="FPV474" s="17"/>
      <c r="FPW474" s="17"/>
      <c r="FPX474" s="17"/>
      <c r="FPY474" s="17"/>
      <c r="FPZ474" s="17"/>
      <c r="FQA474" s="17"/>
      <c r="FQB474" s="17"/>
      <c r="FQC474" s="17"/>
      <c r="FQD474" s="17"/>
      <c r="FQE474" s="17"/>
      <c r="FQF474" s="17"/>
      <c r="FQG474" s="17"/>
      <c r="FQH474" s="17"/>
      <c r="FQI474" s="17"/>
      <c r="FQJ474" s="17"/>
      <c r="FQK474" s="17"/>
      <c r="FQL474" s="17"/>
      <c r="FQM474" s="17"/>
      <c r="FQN474" s="17"/>
      <c r="FQO474" s="17"/>
      <c r="FQP474" s="17"/>
      <c r="FQQ474" s="17"/>
      <c r="FQR474" s="17"/>
      <c r="FQS474" s="17"/>
      <c r="FQT474" s="17"/>
      <c r="FQU474" s="17"/>
      <c r="FQV474" s="17"/>
      <c r="FQW474" s="17"/>
      <c r="FQX474" s="17"/>
      <c r="FQY474" s="17"/>
      <c r="FQZ474" s="17"/>
      <c r="FRA474" s="17"/>
      <c r="FRB474" s="17"/>
      <c r="FRC474" s="17"/>
      <c r="FRD474" s="17"/>
      <c r="FRE474" s="17"/>
      <c r="FRF474" s="17"/>
      <c r="FRG474" s="17"/>
      <c r="FRH474" s="17"/>
      <c r="FRI474" s="17"/>
      <c r="FRJ474" s="17"/>
      <c r="FRK474" s="17"/>
      <c r="FRL474" s="17"/>
      <c r="FRM474" s="17"/>
      <c r="FRN474" s="17"/>
      <c r="FRO474" s="17"/>
      <c r="FRP474" s="17"/>
      <c r="FRQ474" s="17"/>
      <c r="FRR474" s="17"/>
      <c r="FRS474" s="17"/>
      <c r="FRT474" s="17"/>
      <c r="FRU474" s="17"/>
      <c r="FRV474" s="17"/>
      <c r="FRW474" s="17"/>
      <c r="FRX474" s="17"/>
      <c r="FRY474" s="17"/>
      <c r="FRZ474" s="17"/>
      <c r="FSA474" s="17"/>
      <c r="FSB474" s="17"/>
      <c r="FSC474" s="17"/>
      <c r="FSD474" s="17"/>
      <c r="FSE474" s="17"/>
      <c r="FSF474" s="17"/>
      <c r="FSG474" s="17"/>
      <c r="FSH474" s="17"/>
      <c r="FSI474" s="17"/>
      <c r="FSJ474" s="17"/>
      <c r="FSK474" s="17"/>
      <c r="FSL474" s="17"/>
      <c r="FSM474" s="17"/>
      <c r="FSN474" s="17"/>
      <c r="FSO474" s="17"/>
      <c r="FSP474" s="17"/>
      <c r="FSQ474" s="17"/>
      <c r="FSR474" s="17"/>
      <c r="FSS474" s="17"/>
      <c r="FST474" s="17"/>
      <c r="FSU474" s="17"/>
      <c r="FSV474" s="17"/>
      <c r="FSW474" s="17"/>
      <c r="FSX474" s="17"/>
      <c r="FSY474" s="17"/>
      <c r="FSZ474" s="17"/>
      <c r="FTA474" s="17"/>
      <c r="FTB474" s="17"/>
      <c r="FTC474" s="17"/>
      <c r="FTD474" s="17"/>
      <c r="FTE474" s="17"/>
      <c r="FTF474" s="17"/>
      <c r="FTG474" s="17"/>
      <c r="FTH474" s="17"/>
      <c r="FTI474" s="17"/>
      <c r="FTJ474" s="17"/>
      <c r="FTK474" s="17"/>
      <c r="FTL474" s="17"/>
      <c r="FTM474" s="17"/>
      <c r="FTN474" s="17"/>
      <c r="FTO474" s="17"/>
      <c r="FTP474" s="17"/>
      <c r="FTQ474" s="17"/>
      <c r="FTR474" s="17"/>
      <c r="FTS474" s="17"/>
      <c r="FTT474" s="17"/>
      <c r="FTU474" s="17"/>
      <c r="FTV474" s="17"/>
      <c r="FTW474" s="17"/>
      <c r="FTX474" s="17"/>
      <c r="FTY474" s="17"/>
      <c r="FTZ474" s="17"/>
      <c r="FUA474" s="17"/>
      <c r="FUB474" s="17"/>
      <c r="FUC474" s="17"/>
      <c r="FUD474" s="17"/>
      <c r="FUE474" s="17"/>
      <c r="FUF474" s="17"/>
      <c r="FUG474" s="17"/>
      <c r="FUH474" s="17"/>
      <c r="FUI474" s="17"/>
      <c r="FUJ474" s="17"/>
      <c r="FUK474" s="17"/>
      <c r="FUL474" s="17"/>
      <c r="FUM474" s="17"/>
      <c r="FUN474" s="17"/>
      <c r="FUO474" s="17"/>
      <c r="FUP474" s="17"/>
      <c r="FUQ474" s="17"/>
      <c r="FUR474" s="17"/>
      <c r="FUS474" s="17"/>
      <c r="FUT474" s="17"/>
      <c r="FUU474" s="17"/>
      <c r="FUV474" s="17"/>
      <c r="FUW474" s="17"/>
      <c r="FUX474" s="17"/>
      <c r="FUY474" s="17"/>
      <c r="FUZ474" s="17"/>
      <c r="FVA474" s="17"/>
      <c r="FVB474" s="17"/>
      <c r="FVC474" s="17"/>
      <c r="FVD474" s="17"/>
      <c r="FVE474" s="17"/>
      <c r="FVF474" s="17"/>
      <c r="FVG474" s="17"/>
      <c r="FVH474" s="17"/>
      <c r="FVI474" s="17"/>
      <c r="FVJ474" s="17"/>
      <c r="FVK474" s="17"/>
      <c r="FVL474" s="17"/>
      <c r="FVM474" s="17"/>
      <c r="FVN474" s="17"/>
      <c r="FVO474" s="17"/>
      <c r="FVP474" s="17"/>
      <c r="FVQ474" s="17"/>
      <c r="FVR474" s="17"/>
      <c r="FVS474" s="17"/>
      <c r="FVT474" s="17"/>
      <c r="FVU474" s="17"/>
      <c r="FVV474" s="17"/>
      <c r="FVW474" s="17"/>
      <c r="FVX474" s="17"/>
      <c r="FVY474" s="17"/>
      <c r="FVZ474" s="17"/>
      <c r="FWA474" s="17"/>
      <c r="FWB474" s="17"/>
      <c r="FWC474" s="17"/>
      <c r="FWD474" s="17"/>
      <c r="FWE474" s="17"/>
      <c r="FWF474" s="17"/>
      <c r="FWG474" s="17"/>
      <c r="FWH474" s="17"/>
      <c r="FWI474" s="17"/>
      <c r="FWJ474" s="17"/>
      <c r="FWK474" s="17"/>
      <c r="FWL474" s="17"/>
      <c r="FWM474" s="17"/>
      <c r="FWN474" s="17"/>
      <c r="FWO474" s="17"/>
      <c r="FWP474" s="17"/>
      <c r="FWQ474" s="17"/>
      <c r="FWR474" s="17"/>
      <c r="FWS474" s="17"/>
      <c r="FWT474" s="17"/>
      <c r="FWU474" s="17"/>
      <c r="FWV474" s="17"/>
      <c r="FWW474" s="17"/>
      <c r="FWX474" s="17"/>
      <c r="FWY474" s="17"/>
      <c r="FWZ474" s="17"/>
      <c r="FXA474" s="17"/>
      <c r="FXB474" s="17"/>
      <c r="FXC474" s="17"/>
      <c r="FXD474" s="17"/>
      <c r="FXE474" s="17"/>
      <c r="FXF474" s="17"/>
      <c r="FXG474" s="17"/>
      <c r="FXH474" s="17"/>
      <c r="FXI474" s="17"/>
      <c r="FXJ474" s="17"/>
      <c r="FXK474" s="17"/>
      <c r="FXL474" s="17"/>
      <c r="FXM474" s="17"/>
      <c r="FXN474" s="17"/>
      <c r="FXO474" s="17"/>
      <c r="FXP474" s="17"/>
      <c r="FXQ474" s="17"/>
      <c r="FXR474" s="17"/>
      <c r="FXS474" s="17"/>
      <c r="FXT474" s="17"/>
      <c r="FXU474" s="17"/>
      <c r="FXV474" s="17"/>
      <c r="FXW474" s="17"/>
      <c r="FXX474" s="17"/>
      <c r="FXY474" s="17"/>
      <c r="FXZ474" s="17"/>
      <c r="FYA474" s="17"/>
      <c r="FYB474" s="17"/>
      <c r="FYC474" s="17"/>
      <c r="FYD474" s="17"/>
      <c r="FYE474" s="17"/>
      <c r="FYF474" s="17"/>
      <c r="FYG474" s="17"/>
      <c r="FYH474" s="17"/>
      <c r="FYI474" s="17"/>
      <c r="FYJ474" s="17"/>
      <c r="FYK474" s="17"/>
      <c r="FYL474" s="17"/>
      <c r="FYM474" s="17"/>
      <c r="FYN474" s="17"/>
      <c r="FYO474" s="17"/>
      <c r="FYP474" s="17"/>
      <c r="FYQ474" s="17"/>
      <c r="FYR474" s="17"/>
      <c r="FYS474" s="17"/>
      <c r="FYT474" s="17"/>
      <c r="FYU474" s="17"/>
      <c r="FYV474" s="17"/>
      <c r="FYW474" s="17"/>
      <c r="FYX474" s="17"/>
      <c r="FYY474" s="17"/>
      <c r="FYZ474" s="17"/>
      <c r="FZA474" s="17"/>
      <c r="FZB474" s="17"/>
      <c r="FZC474" s="17"/>
      <c r="FZD474" s="17"/>
      <c r="FZE474" s="17"/>
      <c r="FZF474" s="17"/>
      <c r="FZG474" s="17"/>
      <c r="FZH474" s="17"/>
      <c r="FZI474" s="17"/>
      <c r="FZJ474" s="17"/>
      <c r="FZK474" s="17"/>
      <c r="FZL474" s="17"/>
      <c r="FZM474" s="17"/>
      <c r="FZN474" s="17"/>
      <c r="FZO474" s="17"/>
      <c r="FZP474" s="17"/>
      <c r="FZQ474" s="17"/>
      <c r="FZR474" s="17"/>
      <c r="FZS474" s="17"/>
      <c r="FZT474" s="17"/>
      <c r="FZU474" s="17"/>
      <c r="FZV474" s="17"/>
      <c r="FZW474" s="17"/>
      <c r="FZX474" s="17"/>
      <c r="FZY474" s="17"/>
      <c r="FZZ474" s="17"/>
      <c r="GAA474" s="17"/>
      <c r="GAB474" s="17"/>
      <c r="GAC474" s="17"/>
      <c r="GAD474" s="17"/>
      <c r="GAE474" s="17"/>
      <c r="GAF474" s="17"/>
      <c r="GAG474" s="17"/>
      <c r="GAH474" s="17"/>
      <c r="GAI474" s="17"/>
      <c r="GAJ474" s="17"/>
      <c r="GAK474" s="17"/>
      <c r="GAL474" s="17"/>
      <c r="GAM474" s="17"/>
      <c r="GAN474" s="17"/>
      <c r="GAO474" s="17"/>
      <c r="GAP474" s="17"/>
      <c r="GAQ474" s="17"/>
      <c r="GAR474" s="17"/>
      <c r="GAS474" s="17"/>
      <c r="GAT474" s="17"/>
      <c r="GAU474" s="17"/>
      <c r="GAV474" s="17"/>
      <c r="GAW474" s="17"/>
      <c r="GAX474" s="17"/>
      <c r="GAY474" s="17"/>
      <c r="GAZ474" s="17"/>
      <c r="GBA474" s="17"/>
      <c r="GBB474" s="17"/>
      <c r="GBC474" s="17"/>
      <c r="GBD474" s="17"/>
      <c r="GBE474" s="17"/>
      <c r="GBF474" s="17"/>
      <c r="GBG474" s="17"/>
      <c r="GBH474" s="17"/>
      <c r="GBI474" s="17"/>
      <c r="GBJ474" s="17"/>
      <c r="GBK474" s="17"/>
      <c r="GBL474" s="17"/>
      <c r="GBM474" s="17"/>
      <c r="GBN474" s="17"/>
      <c r="GBO474" s="17"/>
      <c r="GBP474" s="17"/>
      <c r="GBQ474" s="17"/>
      <c r="GBR474" s="17"/>
      <c r="GBS474" s="17"/>
      <c r="GBT474" s="17"/>
      <c r="GBU474" s="17"/>
      <c r="GBV474" s="17"/>
      <c r="GBW474" s="17"/>
      <c r="GBX474" s="17"/>
      <c r="GBY474" s="17"/>
      <c r="GBZ474" s="17"/>
      <c r="GCA474" s="17"/>
      <c r="GCB474" s="17"/>
      <c r="GCC474" s="17"/>
      <c r="GCD474" s="17"/>
      <c r="GCE474" s="17"/>
      <c r="GCF474" s="17"/>
      <c r="GCG474" s="17"/>
      <c r="GCH474" s="17"/>
      <c r="GCI474" s="17"/>
      <c r="GCJ474" s="17"/>
      <c r="GCK474" s="17"/>
      <c r="GCL474" s="17"/>
      <c r="GCM474" s="17"/>
      <c r="GCN474" s="17"/>
      <c r="GCO474" s="17"/>
      <c r="GCP474" s="17"/>
      <c r="GCQ474" s="17"/>
      <c r="GCR474" s="17"/>
      <c r="GCS474" s="17"/>
      <c r="GCT474" s="17"/>
      <c r="GCU474" s="17"/>
      <c r="GCV474" s="17"/>
      <c r="GCW474" s="17"/>
      <c r="GCX474" s="17"/>
      <c r="GCY474" s="17"/>
      <c r="GCZ474" s="17"/>
      <c r="GDA474" s="17"/>
      <c r="GDB474" s="17"/>
      <c r="GDC474" s="17"/>
      <c r="GDD474" s="17"/>
      <c r="GDE474" s="17"/>
      <c r="GDF474" s="17"/>
      <c r="GDG474" s="17"/>
      <c r="GDH474" s="17"/>
      <c r="GDI474" s="17"/>
      <c r="GDJ474" s="17"/>
      <c r="GDK474" s="17"/>
      <c r="GDL474" s="17"/>
      <c r="GDM474" s="17"/>
      <c r="GDN474" s="17"/>
      <c r="GDO474" s="17"/>
      <c r="GDP474" s="17"/>
      <c r="GDQ474" s="17"/>
      <c r="GDR474" s="17"/>
      <c r="GDS474" s="17"/>
      <c r="GDT474" s="17"/>
      <c r="GDU474" s="17"/>
      <c r="GDV474" s="17"/>
      <c r="GDW474" s="17"/>
      <c r="GDX474" s="17"/>
      <c r="GDY474" s="17"/>
      <c r="GDZ474" s="17"/>
      <c r="GEA474" s="17"/>
      <c r="GEB474" s="17"/>
      <c r="GEC474" s="17"/>
      <c r="GED474" s="17"/>
      <c r="GEE474" s="17"/>
      <c r="GEF474" s="17"/>
      <c r="GEG474" s="17"/>
      <c r="GEH474" s="17"/>
      <c r="GEI474" s="17"/>
      <c r="GEJ474" s="17"/>
      <c r="GEK474" s="17"/>
      <c r="GEL474" s="17"/>
      <c r="GEM474" s="17"/>
      <c r="GEN474" s="17"/>
      <c r="GEO474" s="17"/>
      <c r="GEP474" s="17"/>
      <c r="GEQ474" s="17"/>
      <c r="GER474" s="17"/>
      <c r="GES474" s="17"/>
      <c r="GET474" s="17"/>
      <c r="GEU474" s="17"/>
      <c r="GEV474" s="17"/>
      <c r="GEW474" s="17"/>
      <c r="GEX474" s="17"/>
      <c r="GEY474" s="17"/>
      <c r="GEZ474" s="17"/>
      <c r="GFA474" s="17"/>
      <c r="GFB474" s="17"/>
      <c r="GFC474" s="17"/>
      <c r="GFD474" s="17"/>
      <c r="GFE474" s="17"/>
      <c r="GFF474" s="17"/>
      <c r="GFG474" s="17"/>
      <c r="GFH474" s="17"/>
      <c r="GFI474" s="17"/>
      <c r="GFJ474" s="17"/>
      <c r="GFK474" s="17"/>
      <c r="GFL474" s="17"/>
      <c r="GFM474" s="17"/>
      <c r="GFN474" s="17"/>
      <c r="GFO474" s="17"/>
      <c r="GFP474" s="17"/>
      <c r="GFQ474" s="17"/>
      <c r="GFR474" s="17"/>
      <c r="GFS474" s="17"/>
      <c r="GFT474" s="17"/>
      <c r="GFU474" s="17"/>
      <c r="GFV474" s="17"/>
      <c r="GFW474" s="17"/>
      <c r="GFX474" s="17"/>
      <c r="GFY474" s="17"/>
      <c r="GFZ474" s="17"/>
      <c r="GGA474" s="17"/>
      <c r="GGB474" s="17"/>
      <c r="GGC474" s="17"/>
      <c r="GGD474" s="17"/>
      <c r="GGE474" s="17"/>
      <c r="GGF474" s="17"/>
      <c r="GGG474" s="17"/>
      <c r="GGH474" s="17"/>
      <c r="GGI474" s="17"/>
      <c r="GGJ474" s="17"/>
      <c r="GGK474" s="17"/>
      <c r="GGL474" s="17"/>
      <c r="GGM474" s="17"/>
      <c r="GGN474" s="17"/>
      <c r="GGO474" s="17"/>
      <c r="GGP474" s="17"/>
      <c r="GGQ474" s="17"/>
      <c r="GGR474" s="17"/>
      <c r="GGS474" s="17"/>
      <c r="GGT474" s="17"/>
      <c r="GGU474" s="17"/>
      <c r="GGV474" s="17"/>
      <c r="GGW474" s="17"/>
      <c r="GGX474" s="17"/>
      <c r="GGY474" s="17"/>
      <c r="GGZ474" s="17"/>
      <c r="GHA474" s="17"/>
      <c r="GHB474" s="17"/>
      <c r="GHC474" s="17"/>
      <c r="GHD474" s="17"/>
      <c r="GHE474" s="17"/>
      <c r="GHF474" s="17"/>
      <c r="GHG474" s="17"/>
      <c r="GHH474" s="17"/>
      <c r="GHI474" s="17"/>
      <c r="GHJ474" s="17"/>
      <c r="GHK474" s="17"/>
      <c r="GHL474" s="17"/>
      <c r="GHM474" s="17"/>
      <c r="GHN474" s="17"/>
      <c r="GHO474" s="17"/>
      <c r="GHP474" s="17"/>
      <c r="GHQ474" s="17"/>
      <c r="GHR474" s="17"/>
      <c r="GHS474" s="17"/>
      <c r="GHT474" s="17"/>
      <c r="GHU474" s="17"/>
      <c r="GHV474" s="17"/>
      <c r="GHW474" s="17"/>
      <c r="GHX474" s="17"/>
      <c r="GHY474" s="17"/>
      <c r="GHZ474" s="17"/>
      <c r="GIA474" s="17"/>
      <c r="GIB474" s="17"/>
      <c r="GIC474" s="17"/>
      <c r="GID474" s="17"/>
      <c r="GIE474" s="17"/>
      <c r="GIF474" s="17"/>
      <c r="GIG474" s="17"/>
      <c r="GIH474" s="17"/>
      <c r="GII474" s="17"/>
      <c r="GIJ474" s="17"/>
      <c r="GIK474" s="17"/>
      <c r="GIL474" s="17"/>
      <c r="GIM474" s="17"/>
      <c r="GIN474" s="17"/>
      <c r="GIO474" s="17"/>
      <c r="GIP474" s="17"/>
      <c r="GIQ474" s="17"/>
      <c r="GIR474" s="17"/>
      <c r="GIS474" s="17"/>
      <c r="GIT474" s="17"/>
      <c r="GIU474" s="17"/>
      <c r="GIV474" s="17"/>
      <c r="GIW474" s="17"/>
      <c r="GIX474" s="17"/>
      <c r="GIY474" s="17"/>
      <c r="GIZ474" s="17"/>
      <c r="GJA474" s="17"/>
      <c r="GJB474" s="17"/>
      <c r="GJC474" s="17"/>
      <c r="GJD474" s="17"/>
      <c r="GJE474" s="17"/>
      <c r="GJF474" s="17"/>
      <c r="GJG474" s="17"/>
      <c r="GJH474" s="17"/>
      <c r="GJI474" s="17"/>
      <c r="GJJ474" s="17"/>
      <c r="GJK474" s="17"/>
      <c r="GJL474" s="17"/>
      <c r="GJM474" s="17"/>
      <c r="GJN474" s="17"/>
      <c r="GJO474" s="17"/>
      <c r="GJP474" s="17"/>
      <c r="GJQ474" s="17"/>
      <c r="GJR474" s="17"/>
      <c r="GJS474" s="17"/>
      <c r="GJT474" s="17"/>
      <c r="GJU474" s="17"/>
      <c r="GJV474" s="17"/>
      <c r="GJW474" s="17"/>
      <c r="GJX474" s="17"/>
      <c r="GJY474" s="17"/>
      <c r="GJZ474" s="17"/>
      <c r="GKA474" s="17"/>
      <c r="GKB474" s="17"/>
      <c r="GKC474" s="17"/>
      <c r="GKD474" s="17"/>
      <c r="GKE474" s="17"/>
      <c r="GKF474" s="17"/>
      <c r="GKG474" s="17"/>
      <c r="GKH474" s="17"/>
      <c r="GKI474" s="17"/>
      <c r="GKJ474" s="17"/>
      <c r="GKK474" s="17"/>
      <c r="GKL474" s="17"/>
      <c r="GKM474" s="17"/>
      <c r="GKN474" s="17"/>
      <c r="GKO474" s="17"/>
      <c r="GKP474" s="17"/>
      <c r="GKQ474" s="17"/>
      <c r="GKR474" s="17"/>
      <c r="GKS474" s="17"/>
      <c r="GKT474" s="17"/>
      <c r="GKU474" s="17"/>
      <c r="GKV474" s="17"/>
      <c r="GKW474" s="17"/>
      <c r="GKX474" s="17"/>
      <c r="GKY474" s="17"/>
      <c r="GKZ474" s="17"/>
      <c r="GLA474" s="17"/>
      <c r="GLB474" s="17"/>
      <c r="GLC474" s="17"/>
      <c r="GLD474" s="17"/>
      <c r="GLE474" s="17"/>
      <c r="GLF474" s="17"/>
      <c r="GLG474" s="17"/>
      <c r="GLH474" s="17"/>
      <c r="GLI474" s="17"/>
      <c r="GLJ474" s="17"/>
      <c r="GLK474" s="17"/>
      <c r="GLL474" s="17"/>
      <c r="GLM474" s="17"/>
      <c r="GLN474" s="17"/>
      <c r="GLO474" s="17"/>
      <c r="GLP474" s="17"/>
      <c r="GLQ474" s="17"/>
      <c r="GLR474" s="17"/>
      <c r="GLS474" s="17"/>
      <c r="GLT474" s="17"/>
      <c r="GLU474" s="17"/>
      <c r="GLV474" s="17"/>
      <c r="GLW474" s="17"/>
      <c r="GLX474" s="17"/>
      <c r="GLY474" s="17"/>
      <c r="GLZ474" s="17"/>
      <c r="GMA474" s="17"/>
      <c r="GMB474" s="17"/>
      <c r="GMC474" s="17"/>
      <c r="GMD474" s="17"/>
      <c r="GME474" s="17"/>
      <c r="GMF474" s="17"/>
      <c r="GMG474" s="17"/>
      <c r="GMH474" s="17"/>
      <c r="GMI474" s="17"/>
      <c r="GMJ474" s="17"/>
      <c r="GMK474" s="17"/>
      <c r="GML474" s="17"/>
      <c r="GMM474" s="17"/>
      <c r="GMN474" s="17"/>
      <c r="GMO474" s="17"/>
      <c r="GMP474" s="17"/>
      <c r="GMQ474" s="17"/>
      <c r="GMR474" s="17"/>
      <c r="GMS474" s="17"/>
      <c r="GMT474" s="17"/>
      <c r="GMU474" s="17"/>
      <c r="GMV474" s="17"/>
      <c r="GMW474" s="17"/>
      <c r="GMX474" s="17"/>
      <c r="GMY474" s="17"/>
      <c r="GMZ474" s="17"/>
      <c r="GNA474" s="17"/>
      <c r="GNB474" s="17"/>
      <c r="GNC474" s="17"/>
      <c r="GND474" s="17"/>
      <c r="GNE474" s="17"/>
      <c r="GNF474" s="17"/>
      <c r="GNG474" s="17"/>
      <c r="GNH474" s="17"/>
      <c r="GNI474" s="17"/>
      <c r="GNJ474" s="17"/>
      <c r="GNK474" s="17"/>
      <c r="GNL474" s="17"/>
      <c r="GNM474" s="17"/>
      <c r="GNN474" s="17"/>
      <c r="GNO474" s="17"/>
      <c r="GNP474" s="17"/>
      <c r="GNQ474" s="17"/>
      <c r="GNR474" s="17"/>
      <c r="GNS474" s="17"/>
      <c r="GNT474" s="17"/>
      <c r="GNU474" s="17"/>
      <c r="GNV474" s="17"/>
      <c r="GNW474" s="17"/>
      <c r="GNX474" s="17"/>
      <c r="GNY474" s="17"/>
      <c r="GNZ474" s="17"/>
      <c r="GOA474" s="17"/>
      <c r="GOB474" s="17"/>
      <c r="GOC474" s="17"/>
      <c r="GOD474" s="17"/>
      <c r="GOE474" s="17"/>
      <c r="GOF474" s="17"/>
      <c r="GOG474" s="17"/>
      <c r="GOH474" s="17"/>
      <c r="GOI474" s="17"/>
      <c r="GOJ474" s="17"/>
      <c r="GOK474" s="17"/>
      <c r="GOL474" s="17"/>
      <c r="GOM474" s="17"/>
      <c r="GON474" s="17"/>
      <c r="GOO474" s="17"/>
      <c r="GOP474" s="17"/>
      <c r="GOQ474" s="17"/>
      <c r="GOR474" s="17"/>
      <c r="GOS474" s="17"/>
      <c r="GOT474" s="17"/>
      <c r="GOU474" s="17"/>
      <c r="GOV474" s="17"/>
      <c r="GOW474" s="17"/>
      <c r="GOX474" s="17"/>
      <c r="GOY474" s="17"/>
      <c r="GOZ474" s="17"/>
      <c r="GPA474" s="17"/>
      <c r="GPB474" s="17"/>
      <c r="GPC474" s="17"/>
      <c r="GPD474" s="17"/>
      <c r="GPE474" s="17"/>
      <c r="GPF474" s="17"/>
      <c r="GPG474" s="17"/>
      <c r="GPH474" s="17"/>
      <c r="GPI474" s="17"/>
      <c r="GPJ474" s="17"/>
      <c r="GPK474" s="17"/>
      <c r="GPL474" s="17"/>
      <c r="GPM474" s="17"/>
      <c r="GPN474" s="17"/>
      <c r="GPO474" s="17"/>
      <c r="GPP474" s="17"/>
      <c r="GPQ474" s="17"/>
      <c r="GPR474" s="17"/>
      <c r="GPS474" s="17"/>
      <c r="GPT474" s="17"/>
      <c r="GPU474" s="17"/>
      <c r="GPV474" s="17"/>
      <c r="GPW474" s="17"/>
      <c r="GPX474" s="17"/>
      <c r="GPY474" s="17"/>
      <c r="GPZ474" s="17"/>
      <c r="GQA474" s="17"/>
      <c r="GQB474" s="17"/>
      <c r="GQC474" s="17"/>
      <c r="GQD474" s="17"/>
      <c r="GQE474" s="17"/>
      <c r="GQF474" s="17"/>
      <c r="GQG474" s="17"/>
      <c r="GQH474" s="17"/>
      <c r="GQI474" s="17"/>
      <c r="GQJ474" s="17"/>
      <c r="GQK474" s="17"/>
      <c r="GQL474" s="17"/>
      <c r="GQM474" s="17"/>
      <c r="GQN474" s="17"/>
      <c r="GQO474" s="17"/>
      <c r="GQP474" s="17"/>
      <c r="GQQ474" s="17"/>
      <c r="GQR474" s="17"/>
      <c r="GQS474" s="17"/>
      <c r="GQT474" s="17"/>
      <c r="GQU474" s="17"/>
      <c r="GQV474" s="17"/>
      <c r="GQW474" s="17"/>
      <c r="GQX474" s="17"/>
      <c r="GQY474" s="17"/>
      <c r="GQZ474" s="17"/>
      <c r="GRA474" s="17"/>
      <c r="GRB474" s="17"/>
      <c r="GRC474" s="17"/>
      <c r="GRD474" s="17"/>
      <c r="GRE474" s="17"/>
      <c r="GRF474" s="17"/>
      <c r="GRG474" s="17"/>
      <c r="GRH474" s="17"/>
      <c r="GRI474" s="17"/>
      <c r="GRJ474" s="17"/>
      <c r="GRK474" s="17"/>
      <c r="GRL474" s="17"/>
      <c r="GRM474" s="17"/>
      <c r="GRN474" s="17"/>
      <c r="GRO474" s="17"/>
      <c r="GRP474" s="17"/>
      <c r="GRQ474" s="17"/>
      <c r="GRR474" s="17"/>
      <c r="GRS474" s="17"/>
      <c r="GRT474" s="17"/>
      <c r="GRU474" s="17"/>
      <c r="GRV474" s="17"/>
      <c r="GRW474" s="17"/>
      <c r="GRX474" s="17"/>
      <c r="GRY474" s="17"/>
      <c r="GRZ474" s="17"/>
      <c r="GSA474" s="17"/>
      <c r="GSB474" s="17"/>
      <c r="GSC474" s="17"/>
      <c r="GSD474" s="17"/>
      <c r="GSE474" s="17"/>
      <c r="GSF474" s="17"/>
      <c r="GSG474" s="17"/>
      <c r="GSH474" s="17"/>
      <c r="GSI474" s="17"/>
      <c r="GSJ474" s="17"/>
      <c r="GSK474" s="17"/>
      <c r="GSL474" s="17"/>
      <c r="GSM474" s="17"/>
      <c r="GSN474" s="17"/>
      <c r="GSO474" s="17"/>
      <c r="GSP474" s="17"/>
      <c r="GSQ474" s="17"/>
      <c r="GSR474" s="17"/>
      <c r="GSS474" s="17"/>
      <c r="GST474" s="17"/>
      <c r="GSU474" s="17"/>
      <c r="GSV474" s="17"/>
      <c r="GSW474" s="17"/>
      <c r="GSX474" s="17"/>
      <c r="GSY474" s="17"/>
      <c r="GSZ474" s="17"/>
      <c r="GTA474" s="17"/>
      <c r="GTB474" s="17"/>
      <c r="GTC474" s="17"/>
      <c r="GTD474" s="17"/>
      <c r="GTE474" s="17"/>
      <c r="GTF474" s="17"/>
      <c r="GTG474" s="17"/>
      <c r="GTH474" s="17"/>
      <c r="GTI474" s="17"/>
      <c r="GTJ474" s="17"/>
      <c r="GTK474" s="17"/>
      <c r="GTL474" s="17"/>
      <c r="GTM474" s="17"/>
      <c r="GTN474" s="17"/>
      <c r="GTO474" s="17"/>
      <c r="GTP474" s="17"/>
      <c r="GTQ474" s="17"/>
      <c r="GTR474" s="17"/>
      <c r="GTS474" s="17"/>
      <c r="GTT474" s="17"/>
      <c r="GTU474" s="17"/>
      <c r="GTV474" s="17"/>
      <c r="GTW474" s="17"/>
      <c r="GTX474" s="17"/>
      <c r="GTY474" s="17"/>
      <c r="GTZ474" s="17"/>
      <c r="GUA474" s="17"/>
      <c r="GUB474" s="17"/>
      <c r="GUC474" s="17"/>
      <c r="GUD474" s="17"/>
      <c r="GUE474" s="17"/>
      <c r="GUF474" s="17"/>
      <c r="GUG474" s="17"/>
      <c r="GUH474" s="17"/>
      <c r="GUI474" s="17"/>
      <c r="GUJ474" s="17"/>
      <c r="GUK474" s="17"/>
      <c r="GUL474" s="17"/>
      <c r="GUM474" s="17"/>
      <c r="GUN474" s="17"/>
      <c r="GUO474" s="17"/>
      <c r="GUP474" s="17"/>
      <c r="GUQ474" s="17"/>
      <c r="GUR474" s="17"/>
      <c r="GUS474" s="17"/>
      <c r="GUT474" s="17"/>
      <c r="GUU474" s="17"/>
      <c r="GUV474" s="17"/>
      <c r="GUW474" s="17"/>
      <c r="GUX474" s="17"/>
      <c r="GUY474" s="17"/>
      <c r="GUZ474" s="17"/>
      <c r="GVA474" s="17"/>
      <c r="GVB474" s="17"/>
      <c r="GVC474" s="17"/>
      <c r="GVD474" s="17"/>
      <c r="GVE474" s="17"/>
      <c r="GVF474" s="17"/>
      <c r="GVG474" s="17"/>
      <c r="GVH474" s="17"/>
      <c r="GVI474" s="17"/>
      <c r="GVJ474" s="17"/>
      <c r="GVK474" s="17"/>
      <c r="GVL474" s="17"/>
      <c r="GVM474" s="17"/>
      <c r="GVN474" s="17"/>
      <c r="GVO474" s="17"/>
      <c r="GVP474" s="17"/>
      <c r="GVQ474" s="17"/>
      <c r="GVR474" s="17"/>
      <c r="GVS474" s="17"/>
      <c r="GVT474" s="17"/>
      <c r="GVU474" s="17"/>
      <c r="GVV474" s="17"/>
      <c r="GVW474" s="17"/>
      <c r="GVX474" s="17"/>
      <c r="GVY474" s="17"/>
      <c r="GVZ474" s="17"/>
      <c r="GWA474" s="17"/>
      <c r="GWB474" s="17"/>
      <c r="GWC474" s="17"/>
      <c r="GWD474" s="17"/>
      <c r="GWE474" s="17"/>
      <c r="GWF474" s="17"/>
      <c r="GWG474" s="17"/>
      <c r="GWH474" s="17"/>
      <c r="GWI474" s="17"/>
      <c r="GWJ474" s="17"/>
      <c r="GWK474" s="17"/>
      <c r="GWL474" s="17"/>
      <c r="GWM474" s="17"/>
      <c r="GWN474" s="17"/>
      <c r="GWO474" s="17"/>
      <c r="GWP474" s="17"/>
      <c r="GWQ474" s="17"/>
      <c r="GWR474" s="17"/>
      <c r="GWS474" s="17"/>
      <c r="GWT474" s="17"/>
      <c r="GWU474" s="17"/>
      <c r="GWV474" s="17"/>
      <c r="GWW474" s="17"/>
      <c r="GWX474" s="17"/>
      <c r="GWY474" s="17"/>
      <c r="GWZ474" s="17"/>
      <c r="GXA474" s="17"/>
      <c r="GXB474" s="17"/>
      <c r="GXC474" s="17"/>
      <c r="GXD474" s="17"/>
      <c r="GXE474" s="17"/>
      <c r="GXF474" s="17"/>
      <c r="GXG474" s="17"/>
      <c r="GXH474" s="17"/>
      <c r="GXI474" s="17"/>
      <c r="GXJ474" s="17"/>
      <c r="GXK474" s="17"/>
      <c r="GXL474" s="17"/>
      <c r="GXM474" s="17"/>
      <c r="GXN474" s="17"/>
      <c r="GXO474" s="17"/>
      <c r="GXP474" s="17"/>
      <c r="GXQ474" s="17"/>
      <c r="GXR474" s="17"/>
      <c r="GXS474" s="17"/>
      <c r="GXT474" s="17"/>
      <c r="GXU474" s="17"/>
      <c r="GXV474" s="17"/>
      <c r="GXW474" s="17"/>
      <c r="GXX474" s="17"/>
      <c r="GXY474" s="17"/>
      <c r="GXZ474" s="17"/>
      <c r="GYA474" s="17"/>
      <c r="GYB474" s="17"/>
      <c r="GYC474" s="17"/>
      <c r="GYD474" s="17"/>
      <c r="GYE474" s="17"/>
      <c r="GYF474" s="17"/>
      <c r="GYG474" s="17"/>
      <c r="GYH474" s="17"/>
      <c r="GYI474" s="17"/>
      <c r="GYJ474" s="17"/>
      <c r="GYK474" s="17"/>
      <c r="GYL474" s="17"/>
      <c r="GYM474" s="17"/>
      <c r="GYN474" s="17"/>
      <c r="GYO474" s="17"/>
      <c r="GYP474" s="17"/>
      <c r="GYQ474" s="17"/>
      <c r="GYR474" s="17"/>
      <c r="GYS474" s="17"/>
      <c r="GYT474" s="17"/>
      <c r="GYU474" s="17"/>
      <c r="GYV474" s="17"/>
      <c r="GYW474" s="17"/>
      <c r="GYX474" s="17"/>
      <c r="GYY474" s="17"/>
      <c r="GYZ474" s="17"/>
      <c r="GZA474" s="17"/>
      <c r="GZB474" s="17"/>
      <c r="GZC474" s="17"/>
      <c r="GZD474" s="17"/>
      <c r="GZE474" s="17"/>
      <c r="GZF474" s="17"/>
      <c r="GZG474" s="17"/>
      <c r="GZH474" s="17"/>
      <c r="GZI474" s="17"/>
      <c r="GZJ474" s="17"/>
      <c r="GZK474" s="17"/>
      <c r="GZL474" s="17"/>
      <c r="GZM474" s="17"/>
      <c r="GZN474" s="17"/>
      <c r="GZO474" s="17"/>
      <c r="GZP474" s="17"/>
      <c r="GZQ474" s="17"/>
      <c r="GZR474" s="17"/>
      <c r="GZS474" s="17"/>
      <c r="GZT474" s="17"/>
      <c r="GZU474" s="17"/>
      <c r="GZV474" s="17"/>
      <c r="GZW474" s="17"/>
      <c r="GZX474" s="17"/>
      <c r="GZY474" s="17"/>
      <c r="GZZ474" s="17"/>
      <c r="HAA474" s="17"/>
      <c r="HAB474" s="17"/>
      <c r="HAC474" s="17"/>
      <c r="HAD474" s="17"/>
      <c r="HAE474" s="17"/>
      <c r="HAF474" s="17"/>
      <c r="HAG474" s="17"/>
      <c r="HAH474" s="17"/>
      <c r="HAI474" s="17"/>
      <c r="HAJ474" s="17"/>
      <c r="HAK474" s="17"/>
      <c r="HAL474" s="17"/>
      <c r="HAM474" s="17"/>
      <c r="HAN474" s="17"/>
      <c r="HAO474" s="17"/>
      <c r="HAP474" s="17"/>
      <c r="HAQ474" s="17"/>
      <c r="HAR474" s="17"/>
      <c r="HAS474" s="17"/>
      <c r="HAT474" s="17"/>
      <c r="HAU474" s="17"/>
      <c r="HAV474" s="17"/>
      <c r="HAW474" s="17"/>
      <c r="HAX474" s="17"/>
      <c r="HAY474" s="17"/>
      <c r="HAZ474" s="17"/>
      <c r="HBA474" s="17"/>
      <c r="HBB474" s="17"/>
      <c r="HBC474" s="17"/>
      <c r="HBD474" s="17"/>
      <c r="HBE474" s="17"/>
      <c r="HBF474" s="17"/>
      <c r="HBG474" s="17"/>
      <c r="HBH474" s="17"/>
      <c r="HBI474" s="17"/>
      <c r="HBJ474" s="17"/>
      <c r="HBK474" s="17"/>
      <c r="HBL474" s="17"/>
      <c r="HBM474" s="17"/>
      <c r="HBN474" s="17"/>
      <c r="HBO474" s="17"/>
      <c r="HBP474" s="17"/>
      <c r="HBQ474" s="17"/>
      <c r="HBR474" s="17"/>
      <c r="HBS474" s="17"/>
      <c r="HBT474" s="17"/>
      <c r="HBU474" s="17"/>
      <c r="HBV474" s="17"/>
      <c r="HBW474" s="17"/>
      <c r="HBX474" s="17"/>
      <c r="HBY474" s="17"/>
      <c r="HBZ474" s="17"/>
      <c r="HCA474" s="17"/>
      <c r="HCB474" s="17"/>
      <c r="HCC474" s="17"/>
      <c r="HCD474" s="17"/>
      <c r="HCE474" s="17"/>
      <c r="HCF474" s="17"/>
      <c r="HCG474" s="17"/>
      <c r="HCH474" s="17"/>
      <c r="HCI474" s="17"/>
      <c r="HCJ474" s="17"/>
      <c r="HCK474" s="17"/>
      <c r="HCL474" s="17"/>
      <c r="HCM474" s="17"/>
      <c r="HCN474" s="17"/>
      <c r="HCO474" s="17"/>
      <c r="HCP474" s="17"/>
      <c r="HCQ474" s="17"/>
      <c r="HCR474" s="17"/>
      <c r="HCS474" s="17"/>
      <c r="HCT474" s="17"/>
      <c r="HCU474" s="17"/>
      <c r="HCV474" s="17"/>
      <c r="HCW474" s="17"/>
      <c r="HCX474" s="17"/>
      <c r="HCY474" s="17"/>
      <c r="HCZ474" s="17"/>
      <c r="HDA474" s="17"/>
      <c r="HDB474" s="17"/>
      <c r="HDC474" s="17"/>
      <c r="HDD474" s="17"/>
      <c r="HDE474" s="17"/>
      <c r="HDF474" s="17"/>
      <c r="HDG474" s="17"/>
      <c r="HDH474" s="17"/>
      <c r="HDI474" s="17"/>
      <c r="HDJ474" s="17"/>
      <c r="HDK474" s="17"/>
      <c r="HDL474" s="17"/>
      <c r="HDM474" s="17"/>
      <c r="HDN474" s="17"/>
      <c r="HDO474" s="17"/>
      <c r="HDP474" s="17"/>
      <c r="HDQ474" s="17"/>
      <c r="HDR474" s="17"/>
      <c r="HDS474" s="17"/>
      <c r="HDT474" s="17"/>
      <c r="HDU474" s="17"/>
      <c r="HDV474" s="17"/>
      <c r="HDW474" s="17"/>
      <c r="HDX474" s="17"/>
      <c r="HDY474" s="17"/>
      <c r="HDZ474" s="17"/>
      <c r="HEA474" s="17"/>
      <c r="HEB474" s="17"/>
      <c r="HEC474" s="17"/>
      <c r="HED474" s="17"/>
      <c r="HEE474" s="17"/>
      <c r="HEF474" s="17"/>
      <c r="HEG474" s="17"/>
      <c r="HEH474" s="17"/>
      <c r="HEI474" s="17"/>
      <c r="HEJ474" s="17"/>
      <c r="HEK474" s="17"/>
      <c r="HEL474" s="17"/>
      <c r="HEM474" s="17"/>
      <c r="HEN474" s="17"/>
      <c r="HEO474" s="17"/>
      <c r="HEP474" s="17"/>
      <c r="HEQ474" s="17"/>
      <c r="HER474" s="17"/>
      <c r="HES474" s="17"/>
      <c r="HET474" s="17"/>
      <c r="HEU474" s="17"/>
      <c r="HEV474" s="17"/>
      <c r="HEW474" s="17"/>
      <c r="HEX474" s="17"/>
      <c r="HEY474" s="17"/>
      <c r="HEZ474" s="17"/>
      <c r="HFA474" s="17"/>
      <c r="HFB474" s="17"/>
      <c r="HFC474" s="17"/>
      <c r="HFD474" s="17"/>
      <c r="HFE474" s="17"/>
      <c r="HFF474" s="17"/>
      <c r="HFG474" s="17"/>
      <c r="HFH474" s="17"/>
      <c r="HFI474" s="17"/>
      <c r="HFJ474" s="17"/>
      <c r="HFK474" s="17"/>
      <c r="HFL474" s="17"/>
      <c r="HFM474" s="17"/>
      <c r="HFN474" s="17"/>
      <c r="HFO474" s="17"/>
      <c r="HFP474" s="17"/>
      <c r="HFQ474" s="17"/>
      <c r="HFR474" s="17"/>
      <c r="HFS474" s="17"/>
      <c r="HFT474" s="17"/>
      <c r="HFU474" s="17"/>
      <c r="HFV474" s="17"/>
      <c r="HFW474" s="17"/>
      <c r="HFX474" s="17"/>
      <c r="HFY474" s="17"/>
      <c r="HFZ474" s="17"/>
      <c r="HGA474" s="17"/>
      <c r="HGB474" s="17"/>
      <c r="HGC474" s="17"/>
      <c r="HGD474" s="17"/>
      <c r="HGE474" s="17"/>
      <c r="HGF474" s="17"/>
      <c r="HGG474" s="17"/>
      <c r="HGH474" s="17"/>
      <c r="HGI474" s="17"/>
      <c r="HGJ474" s="17"/>
      <c r="HGK474" s="17"/>
      <c r="HGL474" s="17"/>
      <c r="HGM474" s="17"/>
      <c r="HGN474" s="17"/>
      <c r="HGO474" s="17"/>
      <c r="HGP474" s="17"/>
      <c r="HGQ474" s="17"/>
      <c r="HGR474" s="17"/>
      <c r="HGS474" s="17"/>
      <c r="HGT474" s="17"/>
      <c r="HGU474" s="17"/>
      <c r="HGV474" s="17"/>
      <c r="HGW474" s="17"/>
      <c r="HGX474" s="17"/>
      <c r="HGY474" s="17"/>
      <c r="HGZ474" s="17"/>
      <c r="HHA474" s="17"/>
      <c r="HHB474" s="17"/>
      <c r="HHC474" s="17"/>
      <c r="HHD474" s="17"/>
      <c r="HHE474" s="17"/>
      <c r="HHF474" s="17"/>
      <c r="HHG474" s="17"/>
      <c r="HHH474" s="17"/>
      <c r="HHI474" s="17"/>
      <c r="HHJ474" s="17"/>
      <c r="HHK474" s="17"/>
      <c r="HHL474" s="17"/>
      <c r="HHM474" s="17"/>
      <c r="HHN474" s="17"/>
      <c r="HHO474" s="17"/>
      <c r="HHP474" s="17"/>
      <c r="HHQ474" s="17"/>
      <c r="HHR474" s="17"/>
      <c r="HHS474" s="17"/>
      <c r="HHT474" s="17"/>
      <c r="HHU474" s="17"/>
      <c r="HHV474" s="17"/>
      <c r="HHW474" s="17"/>
      <c r="HHX474" s="17"/>
      <c r="HHY474" s="17"/>
      <c r="HHZ474" s="17"/>
      <c r="HIA474" s="17"/>
      <c r="HIB474" s="17"/>
      <c r="HIC474" s="17"/>
      <c r="HID474" s="17"/>
      <c r="HIE474" s="17"/>
      <c r="HIF474" s="17"/>
      <c r="HIG474" s="17"/>
      <c r="HIH474" s="17"/>
      <c r="HII474" s="17"/>
      <c r="HIJ474" s="17"/>
      <c r="HIK474" s="17"/>
      <c r="HIL474" s="17"/>
      <c r="HIM474" s="17"/>
      <c r="HIN474" s="17"/>
      <c r="HIO474" s="17"/>
      <c r="HIP474" s="17"/>
      <c r="HIQ474" s="17"/>
      <c r="HIR474" s="17"/>
      <c r="HIS474" s="17"/>
      <c r="HIT474" s="17"/>
      <c r="HIU474" s="17"/>
      <c r="HIV474" s="17"/>
      <c r="HIW474" s="17"/>
      <c r="HIX474" s="17"/>
      <c r="HIY474" s="17"/>
      <c r="HIZ474" s="17"/>
      <c r="HJA474" s="17"/>
      <c r="HJB474" s="17"/>
      <c r="HJC474" s="17"/>
      <c r="HJD474" s="17"/>
      <c r="HJE474" s="17"/>
      <c r="HJF474" s="17"/>
      <c r="HJG474" s="17"/>
      <c r="HJH474" s="17"/>
      <c r="HJI474" s="17"/>
      <c r="HJJ474" s="17"/>
      <c r="HJK474" s="17"/>
      <c r="HJL474" s="17"/>
      <c r="HJM474" s="17"/>
      <c r="HJN474" s="17"/>
      <c r="HJO474" s="17"/>
      <c r="HJP474" s="17"/>
      <c r="HJQ474" s="17"/>
      <c r="HJR474" s="17"/>
      <c r="HJS474" s="17"/>
      <c r="HJT474" s="17"/>
      <c r="HJU474" s="17"/>
      <c r="HJV474" s="17"/>
      <c r="HJW474" s="17"/>
      <c r="HJX474" s="17"/>
      <c r="HJY474" s="17"/>
      <c r="HJZ474" s="17"/>
      <c r="HKA474" s="17"/>
      <c r="HKB474" s="17"/>
      <c r="HKC474" s="17"/>
      <c r="HKD474" s="17"/>
      <c r="HKE474" s="17"/>
      <c r="HKF474" s="17"/>
      <c r="HKG474" s="17"/>
      <c r="HKH474" s="17"/>
      <c r="HKI474" s="17"/>
      <c r="HKJ474" s="17"/>
      <c r="HKK474" s="17"/>
      <c r="HKL474" s="17"/>
      <c r="HKM474" s="17"/>
      <c r="HKN474" s="17"/>
      <c r="HKO474" s="17"/>
      <c r="HKP474" s="17"/>
      <c r="HKQ474" s="17"/>
      <c r="HKR474" s="17"/>
      <c r="HKS474" s="17"/>
      <c r="HKT474" s="17"/>
      <c r="HKU474" s="17"/>
      <c r="HKV474" s="17"/>
      <c r="HKW474" s="17"/>
      <c r="HKX474" s="17"/>
      <c r="HKY474" s="17"/>
      <c r="HKZ474" s="17"/>
      <c r="HLA474" s="17"/>
      <c r="HLB474" s="17"/>
      <c r="HLC474" s="17"/>
      <c r="HLD474" s="17"/>
      <c r="HLE474" s="17"/>
      <c r="HLF474" s="17"/>
      <c r="HLG474" s="17"/>
      <c r="HLH474" s="17"/>
      <c r="HLI474" s="17"/>
      <c r="HLJ474" s="17"/>
      <c r="HLK474" s="17"/>
      <c r="HLL474" s="17"/>
      <c r="HLM474" s="17"/>
      <c r="HLN474" s="17"/>
      <c r="HLO474" s="17"/>
      <c r="HLP474" s="17"/>
      <c r="HLQ474" s="17"/>
      <c r="HLR474" s="17"/>
      <c r="HLS474" s="17"/>
      <c r="HLT474" s="17"/>
      <c r="HLU474" s="17"/>
      <c r="HLV474" s="17"/>
      <c r="HLW474" s="17"/>
      <c r="HLX474" s="17"/>
      <c r="HLY474" s="17"/>
      <c r="HLZ474" s="17"/>
      <c r="HMA474" s="17"/>
      <c r="HMB474" s="17"/>
      <c r="HMC474" s="17"/>
      <c r="HMD474" s="17"/>
      <c r="HME474" s="17"/>
      <c r="HMF474" s="17"/>
      <c r="HMG474" s="17"/>
      <c r="HMH474" s="17"/>
      <c r="HMI474" s="17"/>
      <c r="HMJ474" s="17"/>
      <c r="HMK474" s="17"/>
      <c r="HML474" s="17"/>
      <c r="HMM474" s="17"/>
      <c r="HMN474" s="17"/>
      <c r="HMO474" s="17"/>
      <c r="HMP474" s="17"/>
      <c r="HMQ474" s="17"/>
      <c r="HMR474" s="17"/>
      <c r="HMS474" s="17"/>
      <c r="HMT474" s="17"/>
      <c r="HMU474" s="17"/>
      <c r="HMV474" s="17"/>
      <c r="HMW474" s="17"/>
      <c r="HMX474" s="17"/>
      <c r="HMY474" s="17"/>
      <c r="HMZ474" s="17"/>
      <c r="HNA474" s="17"/>
      <c r="HNB474" s="17"/>
      <c r="HNC474" s="17"/>
      <c r="HND474" s="17"/>
      <c r="HNE474" s="17"/>
      <c r="HNF474" s="17"/>
      <c r="HNG474" s="17"/>
      <c r="HNH474" s="17"/>
      <c r="HNI474" s="17"/>
      <c r="HNJ474" s="17"/>
      <c r="HNK474" s="17"/>
      <c r="HNL474" s="17"/>
      <c r="HNM474" s="17"/>
      <c r="HNN474" s="17"/>
      <c r="HNO474" s="17"/>
      <c r="HNP474" s="17"/>
      <c r="HNQ474" s="17"/>
      <c r="HNR474" s="17"/>
      <c r="HNS474" s="17"/>
      <c r="HNT474" s="17"/>
      <c r="HNU474" s="17"/>
      <c r="HNV474" s="17"/>
      <c r="HNW474" s="17"/>
      <c r="HNX474" s="17"/>
      <c r="HNY474" s="17"/>
      <c r="HNZ474" s="17"/>
      <c r="HOA474" s="17"/>
      <c r="HOB474" s="17"/>
      <c r="HOC474" s="17"/>
      <c r="HOD474" s="17"/>
      <c r="HOE474" s="17"/>
      <c r="HOF474" s="17"/>
      <c r="HOG474" s="17"/>
      <c r="HOH474" s="17"/>
      <c r="HOI474" s="17"/>
      <c r="HOJ474" s="17"/>
      <c r="HOK474" s="17"/>
      <c r="HOL474" s="17"/>
      <c r="HOM474" s="17"/>
      <c r="HON474" s="17"/>
      <c r="HOO474" s="17"/>
      <c r="HOP474" s="17"/>
      <c r="HOQ474" s="17"/>
      <c r="HOR474" s="17"/>
      <c r="HOS474" s="17"/>
      <c r="HOT474" s="17"/>
      <c r="HOU474" s="17"/>
      <c r="HOV474" s="17"/>
      <c r="HOW474" s="17"/>
      <c r="HOX474" s="17"/>
      <c r="HOY474" s="17"/>
      <c r="HOZ474" s="17"/>
      <c r="HPA474" s="17"/>
      <c r="HPB474" s="17"/>
      <c r="HPC474" s="17"/>
      <c r="HPD474" s="17"/>
      <c r="HPE474" s="17"/>
      <c r="HPF474" s="17"/>
      <c r="HPG474" s="17"/>
      <c r="HPH474" s="17"/>
      <c r="HPI474" s="17"/>
      <c r="HPJ474" s="17"/>
      <c r="HPK474" s="17"/>
      <c r="HPL474" s="17"/>
      <c r="HPM474" s="17"/>
      <c r="HPN474" s="17"/>
      <c r="HPO474" s="17"/>
      <c r="HPP474" s="17"/>
      <c r="HPQ474" s="17"/>
      <c r="HPR474" s="17"/>
      <c r="HPS474" s="17"/>
      <c r="HPT474" s="17"/>
      <c r="HPU474" s="17"/>
      <c r="HPV474" s="17"/>
      <c r="HPW474" s="17"/>
      <c r="HPX474" s="17"/>
      <c r="HPY474" s="17"/>
      <c r="HPZ474" s="17"/>
      <c r="HQA474" s="17"/>
      <c r="HQB474" s="17"/>
      <c r="HQC474" s="17"/>
      <c r="HQD474" s="17"/>
      <c r="HQE474" s="17"/>
      <c r="HQF474" s="17"/>
      <c r="HQG474" s="17"/>
      <c r="HQH474" s="17"/>
      <c r="HQI474" s="17"/>
      <c r="HQJ474" s="17"/>
      <c r="HQK474" s="17"/>
      <c r="HQL474" s="17"/>
      <c r="HQM474" s="17"/>
      <c r="HQN474" s="17"/>
      <c r="HQO474" s="17"/>
      <c r="HQP474" s="17"/>
      <c r="HQQ474" s="17"/>
      <c r="HQR474" s="17"/>
      <c r="HQS474" s="17"/>
      <c r="HQT474" s="17"/>
      <c r="HQU474" s="17"/>
      <c r="HQV474" s="17"/>
      <c r="HQW474" s="17"/>
      <c r="HQX474" s="17"/>
      <c r="HQY474" s="17"/>
      <c r="HQZ474" s="17"/>
      <c r="HRA474" s="17"/>
      <c r="HRB474" s="17"/>
      <c r="HRC474" s="17"/>
      <c r="HRD474" s="17"/>
      <c r="HRE474" s="17"/>
      <c r="HRF474" s="17"/>
      <c r="HRG474" s="17"/>
      <c r="HRH474" s="17"/>
      <c r="HRI474" s="17"/>
      <c r="HRJ474" s="17"/>
      <c r="HRK474" s="17"/>
      <c r="HRL474" s="17"/>
      <c r="HRM474" s="17"/>
      <c r="HRN474" s="17"/>
      <c r="HRO474" s="17"/>
      <c r="HRP474" s="17"/>
      <c r="HRQ474" s="17"/>
      <c r="HRR474" s="17"/>
      <c r="HRS474" s="17"/>
      <c r="HRT474" s="17"/>
      <c r="HRU474" s="17"/>
      <c r="HRV474" s="17"/>
      <c r="HRW474" s="17"/>
      <c r="HRX474" s="17"/>
      <c r="HRY474" s="17"/>
      <c r="HRZ474" s="17"/>
      <c r="HSA474" s="17"/>
      <c r="HSB474" s="17"/>
      <c r="HSC474" s="17"/>
      <c r="HSD474" s="17"/>
      <c r="HSE474" s="17"/>
      <c r="HSF474" s="17"/>
      <c r="HSG474" s="17"/>
      <c r="HSH474" s="17"/>
      <c r="HSI474" s="17"/>
      <c r="HSJ474" s="17"/>
      <c r="HSK474" s="17"/>
      <c r="HSL474" s="17"/>
      <c r="HSM474" s="17"/>
      <c r="HSN474" s="17"/>
      <c r="HSO474" s="17"/>
      <c r="HSP474" s="17"/>
      <c r="HSQ474" s="17"/>
      <c r="HSR474" s="17"/>
      <c r="HSS474" s="17"/>
      <c r="HST474" s="17"/>
      <c r="HSU474" s="17"/>
      <c r="HSV474" s="17"/>
      <c r="HSW474" s="17"/>
      <c r="HSX474" s="17"/>
      <c r="HSY474" s="17"/>
      <c r="HSZ474" s="17"/>
      <c r="HTA474" s="17"/>
      <c r="HTB474" s="17"/>
      <c r="HTC474" s="17"/>
      <c r="HTD474" s="17"/>
      <c r="HTE474" s="17"/>
      <c r="HTF474" s="17"/>
      <c r="HTG474" s="17"/>
      <c r="HTH474" s="17"/>
      <c r="HTI474" s="17"/>
      <c r="HTJ474" s="17"/>
      <c r="HTK474" s="17"/>
      <c r="HTL474" s="17"/>
      <c r="HTM474" s="17"/>
      <c r="HTN474" s="17"/>
      <c r="HTO474" s="17"/>
      <c r="HTP474" s="17"/>
      <c r="HTQ474" s="17"/>
      <c r="HTR474" s="17"/>
      <c r="HTS474" s="17"/>
      <c r="HTT474" s="17"/>
      <c r="HTU474" s="17"/>
      <c r="HTV474" s="17"/>
      <c r="HTW474" s="17"/>
      <c r="HTX474" s="17"/>
      <c r="HTY474" s="17"/>
      <c r="HTZ474" s="17"/>
      <c r="HUA474" s="17"/>
      <c r="HUB474" s="17"/>
      <c r="HUC474" s="17"/>
      <c r="HUD474" s="17"/>
      <c r="HUE474" s="17"/>
      <c r="HUF474" s="17"/>
      <c r="HUG474" s="17"/>
      <c r="HUH474" s="17"/>
      <c r="HUI474" s="17"/>
      <c r="HUJ474" s="17"/>
      <c r="HUK474" s="17"/>
      <c r="HUL474" s="17"/>
      <c r="HUM474" s="17"/>
      <c r="HUN474" s="17"/>
      <c r="HUO474" s="17"/>
      <c r="HUP474" s="17"/>
      <c r="HUQ474" s="17"/>
      <c r="HUR474" s="17"/>
      <c r="HUS474" s="17"/>
      <c r="HUT474" s="17"/>
      <c r="HUU474" s="17"/>
      <c r="HUV474" s="17"/>
      <c r="HUW474" s="17"/>
      <c r="HUX474" s="17"/>
      <c r="HUY474" s="17"/>
      <c r="HUZ474" s="17"/>
      <c r="HVA474" s="17"/>
      <c r="HVB474" s="17"/>
      <c r="HVC474" s="17"/>
      <c r="HVD474" s="17"/>
      <c r="HVE474" s="17"/>
      <c r="HVF474" s="17"/>
      <c r="HVG474" s="17"/>
      <c r="HVH474" s="17"/>
      <c r="HVI474" s="17"/>
      <c r="HVJ474" s="17"/>
      <c r="HVK474" s="17"/>
      <c r="HVL474" s="17"/>
      <c r="HVM474" s="17"/>
      <c r="HVN474" s="17"/>
      <c r="HVO474" s="17"/>
      <c r="HVP474" s="17"/>
      <c r="HVQ474" s="17"/>
      <c r="HVR474" s="17"/>
      <c r="HVS474" s="17"/>
      <c r="HVT474" s="17"/>
      <c r="HVU474" s="17"/>
      <c r="HVV474" s="17"/>
      <c r="HVW474" s="17"/>
      <c r="HVX474" s="17"/>
      <c r="HVY474" s="17"/>
      <c r="HVZ474" s="17"/>
      <c r="HWA474" s="17"/>
      <c r="HWB474" s="17"/>
      <c r="HWC474" s="17"/>
      <c r="HWD474" s="17"/>
      <c r="HWE474" s="17"/>
      <c r="HWF474" s="17"/>
      <c r="HWG474" s="17"/>
      <c r="HWH474" s="17"/>
      <c r="HWI474" s="17"/>
      <c r="HWJ474" s="17"/>
      <c r="HWK474" s="17"/>
      <c r="HWL474" s="17"/>
      <c r="HWM474" s="17"/>
      <c r="HWN474" s="17"/>
      <c r="HWO474" s="17"/>
      <c r="HWP474" s="17"/>
      <c r="HWQ474" s="17"/>
      <c r="HWR474" s="17"/>
      <c r="HWS474" s="17"/>
      <c r="HWT474" s="17"/>
      <c r="HWU474" s="17"/>
      <c r="HWV474" s="17"/>
      <c r="HWW474" s="17"/>
      <c r="HWX474" s="17"/>
      <c r="HWY474" s="17"/>
      <c r="HWZ474" s="17"/>
      <c r="HXA474" s="17"/>
      <c r="HXB474" s="17"/>
      <c r="HXC474" s="17"/>
      <c r="HXD474" s="17"/>
      <c r="HXE474" s="17"/>
      <c r="HXF474" s="17"/>
      <c r="HXG474" s="17"/>
      <c r="HXH474" s="17"/>
      <c r="HXI474" s="17"/>
      <c r="HXJ474" s="17"/>
      <c r="HXK474" s="17"/>
      <c r="HXL474" s="17"/>
      <c r="HXM474" s="17"/>
      <c r="HXN474" s="17"/>
      <c r="HXO474" s="17"/>
      <c r="HXP474" s="17"/>
      <c r="HXQ474" s="17"/>
      <c r="HXR474" s="17"/>
      <c r="HXS474" s="17"/>
      <c r="HXT474" s="17"/>
      <c r="HXU474" s="17"/>
      <c r="HXV474" s="17"/>
      <c r="HXW474" s="17"/>
      <c r="HXX474" s="17"/>
      <c r="HXY474" s="17"/>
      <c r="HXZ474" s="17"/>
      <c r="HYA474" s="17"/>
      <c r="HYB474" s="17"/>
      <c r="HYC474" s="17"/>
      <c r="HYD474" s="17"/>
      <c r="HYE474" s="17"/>
      <c r="HYF474" s="17"/>
      <c r="HYG474" s="17"/>
      <c r="HYH474" s="17"/>
      <c r="HYI474" s="17"/>
      <c r="HYJ474" s="17"/>
      <c r="HYK474" s="17"/>
      <c r="HYL474" s="17"/>
      <c r="HYM474" s="17"/>
      <c r="HYN474" s="17"/>
      <c r="HYO474" s="17"/>
      <c r="HYP474" s="17"/>
      <c r="HYQ474" s="17"/>
      <c r="HYR474" s="17"/>
      <c r="HYS474" s="17"/>
      <c r="HYT474" s="17"/>
      <c r="HYU474" s="17"/>
      <c r="HYV474" s="17"/>
      <c r="HYW474" s="17"/>
      <c r="HYX474" s="17"/>
      <c r="HYY474" s="17"/>
      <c r="HYZ474" s="17"/>
      <c r="HZA474" s="17"/>
      <c r="HZB474" s="17"/>
      <c r="HZC474" s="17"/>
      <c r="HZD474" s="17"/>
      <c r="HZE474" s="17"/>
      <c r="HZF474" s="17"/>
      <c r="HZG474" s="17"/>
      <c r="HZH474" s="17"/>
      <c r="HZI474" s="17"/>
      <c r="HZJ474" s="17"/>
      <c r="HZK474" s="17"/>
      <c r="HZL474" s="17"/>
      <c r="HZM474" s="17"/>
      <c r="HZN474" s="17"/>
      <c r="HZO474" s="17"/>
      <c r="HZP474" s="17"/>
      <c r="HZQ474" s="17"/>
      <c r="HZR474" s="17"/>
      <c r="HZS474" s="17"/>
      <c r="HZT474" s="17"/>
      <c r="HZU474" s="17"/>
      <c r="HZV474" s="17"/>
      <c r="HZW474" s="17"/>
      <c r="HZX474" s="17"/>
      <c r="HZY474" s="17"/>
      <c r="HZZ474" s="17"/>
      <c r="IAA474" s="17"/>
      <c r="IAB474" s="17"/>
      <c r="IAC474" s="17"/>
      <c r="IAD474" s="17"/>
      <c r="IAE474" s="17"/>
      <c r="IAF474" s="17"/>
      <c r="IAG474" s="17"/>
      <c r="IAH474" s="17"/>
      <c r="IAI474" s="17"/>
      <c r="IAJ474" s="17"/>
      <c r="IAK474" s="17"/>
      <c r="IAL474" s="17"/>
      <c r="IAM474" s="17"/>
      <c r="IAN474" s="17"/>
      <c r="IAO474" s="17"/>
      <c r="IAP474" s="17"/>
      <c r="IAQ474" s="17"/>
      <c r="IAR474" s="17"/>
      <c r="IAS474" s="17"/>
      <c r="IAT474" s="17"/>
      <c r="IAU474" s="17"/>
      <c r="IAV474" s="17"/>
      <c r="IAW474" s="17"/>
      <c r="IAX474" s="17"/>
      <c r="IAY474" s="17"/>
      <c r="IAZ474" s="17"/>
      <c r="IBA474" s="17"/>
      <c r="IBB474" s="17"/>
      <c r="IBC474" s="17"/>
      <c r="IBD474" s="17"/>
      <c r="IBE474" s="17"/>
      <c r="IBF474" s="17"/>
      <c r="IBG474" s="17"/>
      <c r="IBH474" s="17"/>
      <c r="IBI474" s="17"/>
      <c r="IBJ474" s="17"/>
      <c r="IBK474" s="17"/>
      <c r="IBL474" s="17"/>
      <c r="IBM474" s="17"/>
      <c r="IBN474" s="17"/>
      <c r="IBO474" s="17"/>
      <c r="IBP474" s="17"/>
      <c r="IBQ474" s="17"/>
      <c r="IBR474" s="17"/>
      <c r="IBS474" s="17"/>
      <c r="IBT474" s="17"/>
      <c r="IBU474" s="17"/>
      <c r="IBV474" s="17"/>
      <c r="IBW474" s="17"/>
      <c r="IBX474" s="17"/>
      <c r="IBY474" s="17"/>
      <c r="IBZ474" s="17"/>
      <c r="ICA474" s="17"/>
      <c r="ICB474" s="17"/>
      <c r="ICC474" s="17"/>
      <c r="ICD474" s="17"/>
      <c r="ICE474" s="17"/>
      <c r="ICF474" s="17"/>
      <c r="ICG474" s="17"/>
      <c r="ICH474" s="17"/>
      <c r="ICI474" s="17"/>
      <c r="ICJ474" s="17"/>
      <c r="ICK474" s="17"/>
      <c r="ICL474" s="17"/>
      <c r="ICM474" s="17"/>
      <c r="ICN474" s="17"/>
      <c r="ICO474" s="17"/>
      <c r="ICP474" s="17"/>
      <c r="ICQ474" s="17"/>
      <c r="ICR474" s="17"/>
      <c r="ICS474" s="17"/>
      <c r="ICT474" s="17"/>
      <c r="ICU474" s="17"/>
      <c r="ICV474" s="17"/>
      <c r="ICW474" s="17"/>
      <c r="ICX474" s="17"/>
      <c r="ICY474" s="17"/>
      <c r="ICZ474" s="17"/>
      <c r="IDA474" s="17"/>
      <c r="IDB474" s="17"/>
      <c r="IDC474" s="17"/>
      <c r="IDD474" s="17"/>
      <c r="IDE474" s="17"/>
      <c r="IDF474" s="17"/>
      <c r="IDG474" s="17"/>
      <c r="IDH474" s="17"/>
      <c r="IDI474" s="17"/>
      <c r="IDJ474" s="17"/>
      <c r="IDK474" s="17"/>
      <c r="IDL474" s="17"/>
      <c r="IDM474" s="17"/>
      <c r="IDN474" s="17"/>
      <c r="IDO474" s="17"/>
      <c r="IDP474" s="17"/>
      <c r="IDQ474" s="17"/>
      <c r="IDR474" s="17"/>
      <c r="IDS474" s="17"/>
      <c r="IDT474" s="17"/>
      <c r="IDU474" s="17"/>
      <c r="IDV474" s="17"/>
      <c r="IDW474" s="17"/>
      <c r="IDX474" s="17"/>
      <c r="IDY474" s="17"/>
      <c r="IDZ474" s="17"/>
      <c r="IEA474" s="17"/>
      <c r="IEB474" s="17"/>
      <c r="IEC474" s="17"/>
      <c r="IED474" s="17"/>
      <c r="IEE474" s="17"/>
      <c r="IEF474" s="17"/>
      <c r="IEG474" s="17"/>
      <c r="IEH474" s="17"/>
      <c r="IEI474" s="17"/>
      <c r="IEJ474" s="17"/>
      <c r="IEK474" s="17"/>
      <c r="IEL474" s="17"/>
      <c r="IEM474" s="17"/>
      <c r="IEN474" s="17"/>
      <c r="IEO474" s="17"/>
      <c r="IEP474" s="17"/>
      <c r="IEQ474" s="17"/>
      <c r="IER474" s="17"/>
      <c r="IES474" s="17"/>
      <c r="IET474" s="17"/>
      <c r="IEU474" s="17"/>
      <c r="IEV474" s="17"/>
      <c r="IEW474" s="17"/>
      <c r="IEX474" s="17"/>
      <c r="IEY474" s="17"/>
      <c r="IEZ474" s="17"/>
      <c r="IFA474" s="17"/>
      <c r="IFB474" s="17"/>
      <c r="IFC474" s="17"/>
      <c r="IFD474" s="17"/>
      <c r="IFE474" s="17"/>
      <c r="IFF474" s="17"/>
      <c r="IFG474" s="17"/>
      <c r="IFH474" s="17"/>
      <c r="IFI474" s="17"/>
      <c r="IFJ474" s="17"/>
      <c r="IFK474" s="17"/>
      <c r="IFL474" s="17"/>
      <c r="IFM474" s="17"/>
      <c r="IFN474" s="17"/>
      <c r="IFO474" s="17"/>
      <c r="IFP474" s="17"/>
      <c r="IFQ474" s="17"/>
      <c r="IFR474" s="17"/>
      <c r="IFS474" s="17"/>
      <c r="IFT474" s="17"/>
      <c r="IFU474" s="17"/>
      <c r="IFV474" s="17"/>
      <c r="IFW474" s="17"/>
      <c r="IFX474" s="17"/>
      <c r="IFY474" s="17"/>
      <c r="IFZ474" s="17"/>
      <c r="IGA474" s="17"/>
      <c r="IGB474" s="17"/>
      <c r="IGC474" s="17"/>
      <c r="IGD474" s="17"/>
      <c r="IGE474" s="17"/>
      <c r="IGF474" s="17"/>
      <c r="IGG474" s="17"/>
      <c r="IGH474" s="17"/>
      <c r="IGI474" s="17"/>
      <c r="IGJ474" s="17"/>
      <c r="IGK474" s="17"/>
      <c r="IGL474" s="17"/>
      <c r="IGM474" s="17"/>
      <c r="IGN474" s="17"/>
      <c r="IGO474" s="17"/>
      <c r="IGP474" s="17"/>
      <c r="IGQ474" s="17"/>
      <c r="IGR474" s="17"/>
      <c r="IGS474" s="17"/>
      <c r="IGT474" s="17"/>
      <c r="IGU474" s="17"/>
      <c r="IGV474" s="17"/>
      <c r="IGW474" s="17"/>
      <c r="IGX474" s="17"/>
      <c r="IGY474" s="17"/>
      <c r="IGZ474" s="17"/>
      <c r="IHA474" s="17"/>
      <c r="IHB474" s="17"/>
      <c r="IHC474" s="17"/>
      <c r="IHD474" s="17"/>
      <c r="IHE474" s="17"/>
      <c r="IHF474" s="17"/>
      <c r="IHG474" s="17"/>
      <c r="IHH474" s="17"/>
      <c r="IHI474" s="17"/>
      <c r="IHJ474" s="17"/>
      <c r="IHK474" s="17"/>
      <c r="IHL474" s="17"/>
      <c r="IHM474" s="17"/>
      <c r="IHN474" s="17"/>
      <c r="IHO474" s="17"/>
      <c r="IHP474" s="17"/>
      <c r="IHQ474" s="17"/>
      <c r="IHR474" s="17"/>
      <c r="IHS474" s="17"/>
      <c r="IHT474" s="17"/>
      <c r="IHU474" s="17"/>
      <c r="IHV474" s="17"/>
      <c r="IHW474" s="17"/>
      <c r="IHX474" s="17"/>
      <c r="IHY474" s="17"/>
      <c r="IHZ474" s="17"/>
      <c r="IIA474" s="17"/>
      <c r="IIB474" s="17"/>
      <c r="IIC474" s="17"/>
      <c r="IID474" s="17"/>
      <c r="IIE474" s="17"/>
      <c r="IIF474" s="17"/>
      <c r="IIG474" s="17"/>
      <c r="IIH474" s="17"/>
      <c r="III474" s="17"/>
      <c r="IIJ474" s="17"/>
      <c r="IIK474" s="17"/>
      <c r="IIL474" s="17"/>
      <c r="IIM474" s="17"/>
      <c r="IIN474" s="17"/>
      <c r="IIO474" s="17"/>
      <c r="IIP474" s="17"/>
      <c r="IIQ474" s="17"/>
      <c r="IIR474" s="17"/>
      <c r="IIS474" s="17"/>
      <c r="IIT474" s="17"/>
      <c r="IIU474" s="17"/>
      <c r="IIV474" s="17"/>
      <c r="IIW474" s="17"/>
      <c r="IIX474" s="17"/>
      <c r="IIY474" s="17"/>
      <c r="IIZ474" s="17"/>
      <c r="IJA474" s="17"/>
      <c r="IJB474" s="17"/>
      <c r="IJC474" s="17"/>
      <c r="IJD474" s="17"/>
      <c r="IJE474" s="17"/>
      <c r="IJF474" s="17"/>
      <c r="IJG474" s="17"/>
      <c r="IJH474" s="17"/>
      <c r="IJI474" s="17"/>
      <c r="IJJ474" s="17"/>
      <c r="IJK474" s="17"/>
      <c r="IJL474" s="17"/>
      <c r="IJM474" s="17"/>
      <c r="IJN474" s="17"/>
      <c r="IJO474" s="17"/>
      <c r="IJP474" s="17"/>
      <c r="IJQ474" s="17"/>
      <c r="IJR474" s="17"/>
      <c r="IJS474" s="17"/>
      <c r="IJT474" s="17"/>
      <c r="IJU474" s="17"/>
      <c r="IJV474" s="17"/>
      <c r="IJW474" s="17"/>
      <c r="IJX474" s="17"/>
      <c r="IJY474" s="17"/>
      <c r="IJZ474" s="17"/>
      <c r="IKA474" s="17"/>
      <c r="IKB474" s="17"/>
      <c r="IKC474" s="17"/>
      <c r="IKD474" s="17"/>
      <c r="IKE474" s="17"/>
      <c r="IKF474" s="17"/>
      <c r="IKG474" s="17"/>
      <c r="IKH474" s="17"/>
      <c r="IKI474" s="17"/>
      <c r="IKJ474" s="17"/>
      <c r="IKK474" s="17"/>
      <c r="IKL474" s="17"/>
      <c r="IKM474" s="17"/>
      <c r="IKN474" s="17"/>
      <c r="IKO474" s="17"/>
      <c r="IKP474" s="17"/>
      <c r="IKQ474" s="17"/>
      <c r="IKR474" s="17"/>
      <c r="IKS474" s="17"/>
      <c r="IKT474" s="17"/>
      <c r="IKU474" s="17"/>
      <c r="IKV474" s="17"/>
      <c r="IKW474" s="17"/>
      <c r="IKX474" s="17"/>
      <c r="IKY474" s="17"/>
      <c r="IKZ474" s="17"/>
      <c r="ILA474" s="17"/>
      <c r="ILB474" s="17"/>
      <c r="ILC474" s="17"/>
      <c r="ILD474" s="17"/>
      <c r="ILE474" s="17"/>
      <c r="ILF474" s="17"/>
      <c r="ILG474" s="17"/>
      <c r="ILH474" s="17"/>
      <c r="ILI474" s="17"/>
      <c r="ILJ474" s="17"/>
      <c r="ILK474" s="17"/>
      <c r="ILL474" s="17"/>
      <c r="ILM474" s="17"/>
      <c r="ILN474" s="17"/>
      <c r="ILO474" s="17"/>
      <c r="ILP474" s="17"/>
      <c r="ILQ474" s="17"/>
      <c r="ILR474" s="17"/>
      <c r="ILS474" s="17"/>
      <c r="ILT474" s="17"/>
      <c r="ILU474" s="17"/>
      <c r="ILV474" s="17"/>
      <c r="ILW474" s="17"/>
      <c r="ILX474" s="17"/>
      <c r="ILY474" s="17"/>
      <c r="ILZ474" s="17"/>
      <c r="IMA474" s="17"/>
      <c r="IMB474" s="17"/>
      <c r="IMC474" s="17"/>
      <c r="IMD474" s="17"/>
      <c r="IME474" s="17"/>
      <c r="IMF474" s="17"/>
      <c r="IMG474" s="17"/>
      <c r="IMH474" s="17"/>
      <c r="IMI474" s="17"/>
      <c r="IMJ474" s="17"/>
      <c r="IMK474" s="17"/>
      <c r="IML474" s="17"/>
      <c r="IMM474" s="17"/>
      <c r="IMN474" s="17"/>
      <c r="IMO474" s="17"/>
      <c r="IMP474" s="17"/>
      <c r="IMQ474" s="17"/>
      <c r="IMR474" s="17"/>
      <c r="IMS474" s="17"/>
      <c r="IMT474" s="17"/>
      <c r="IMU474" s="17"/>
      <c r="IMV474" s="17"/>
      <c r="IMW474" s="17"/>
      <c r="IMX474" s="17"/>
      <c r="IMY474" s="17"/>
      <c r="IMZ474" s="17"/>
      <c r="INA474" s="17"/>
      <c r="INB474" s="17"/>
      <c r="INC474" s="17"/>
      <c r="IND474" s="17"/>
      <c r="INE474" s="17"/>
      <c r="INF474" s="17"/>
      <c r="ING474" s="17"/>
      <c r="INH474" s="17"/>
      <c r="INI474" s="17"/>
      <c r="INJ474" s="17"/>
      <c r="INK474" s="17"/>
      <c r="INL474" s="17"/>
      <c r="INM474" s="17"/>
      <c r="INN474" s="17"/>
      <c r="INO474" s="17"/>
      <c r="INP474" s="17"/>
      <c r="INQ474" s="17"/>
      <c r="INR474" s="17"/>
      <c r="INS474" s="17"/>
      <c r="INT474" s="17"/>
      <c r="INU474" s="17"/>
      <c r="INV474" s="17"/>
      <c r="INW474" s="17"/>
      <c r="INX474" s="17"/>
      <c r="INY474" s="17"/>
      <c r="INZ474" s="17"/>
      <c r="IOA474" s="17"/>
      <c r="IOB474" s="17"/>
      <c r="IOC474" s="17"/>
      <c r="IOD474" s="17"/>
      <c r="IOE474" s="17"/>
      <c r="IOF474" s="17"/>
      <c r="IOG474" s="17"/>
      <c r="IOH474" s="17"/>
      <c r="IOI474" s="17"/>
      <c r="IOJ474" s="17"/>
      <c r="IOK474" s="17"/>
      <c r="IOL474" s="17"/>
      <c r="IOM474" s="17"/>
      <c r="ION474" s="17"/>
      <c r="IOO474" s="17"/>
      <c r="IOP474" s="17"/>
      <c r="IOQ474" s="17"/>
      <c r="IOR474" s="17"/>
      <c r="IOS474" s="17"/>
      <c r="IOT474" s="17"/>
      <c r="IOU474" s="17"/>
      <c r="IOV474" s="17"/>
      <c r="IOW474" s="17"/>
      <c r="IOX474" s="17"/>
      <c r="IOY474" s="17"/>
      <c r="IOZ474" s="17"/>
      <c r="IPA474" s="17"/>
      <c r="IPB474" s="17"/>
      <c r="IPC474" s="17"/>
      <c r="IPD474" s="17"/>
      <c r="IPE474" s="17"/>
      <c r="IPF474" s="17"/>
      <c r="IPG474" s="17"/>
      <c r="IPH474" s="17"/>
      <c r="IPI474" s="17"/>
      <c r="IPJ474" s="17"/>
      <c r="IPK474" s="17"/>
      <c r="IPL474" s="17"/>
      <c r="IPM474" s="17"/>
      <c r="IPN474" s="17"/>
      <c r="IPO474" s="17"/>
      <c r="IPP474" s="17"/>
      <c r="IPQ474" s="17"/>
      <c r="IPR474" s="17"/>
      <c r="IPS474" s="17"/>
      <c r="IPT474" s="17"/>
      <c r="IPU474" s="17"/>
      <c r="IPV474" s="17"/>
      <c r="IPW474" s="17"/>
      <c r="IPX474" s="17"/>
      <c r="IPY474" s="17"/>
      <c r="IPZ474" s="17"/>
      <c r="IQA474" s="17"/>
      <c r="IQB474" s="17"/>
      <c r="IQC474" s="17"/>
      <c r="IQD474" s="17"/>
      <c r="IQE474" s="17"/>
      <c r="IQF474" s="17"/>
      <c r="IQG474" s="17"/>
      <c r="IQH474" s="17"/>
      <c r="IQI474" s="17"/>
      <c r="IQJ474" s="17"/>
      <c r="IQK474" s="17"/>
      <c r="IQL474" s="17"/>
      <c r="IQM474" s="17"/>
      <c r="IQN474" s="17"/>
      <c r="IQO474" s="17"/>
      <c r="IQP474" s="17"/>
      <c r="IQQ474" s="17"/>
      <c r="IQR474" s="17"/>
      <c r="IQS474" s="17"/>
      <c r="IQT474" s="17"/>
      <c r="IQU474" s="17"/>
      <c r="IQV474" s="17"/>
      <c r="IQW474" s="17"/>
      <c r="IQX474" s="17"/>
      <c r="IQY474" s="17"/>
      <c r="IQZ474" s="17"/>
      <c r="IRA474" s="17"/>
      <c r="IRB474" s="17"/>
      <c r="IRC474" s="17"/>
      <c r="IRD474" s="17"/>
      <c r="IRE474" s="17"/>
      <c r="IRF474" s="17"/>
      <c r="IRG474" s="17"/>
      <c r="IRH474" s="17"/>
      <c r="IRI474" s="17"/>
      <c r="IRJ474" s="17"/>
      <c r="IRK474" s="17"/>
      <c r="IRL474" s="17"/>
      <c r="IRM474" s="17"/>
      <c r="IRN474" s="17"/>
      <c r="IRO474" s="17"/>
      <c r="IRP474" s="17"/>
      <c r="IRQ474" s="17"/>
      <c r="IRR474" s="17"/>
      <c r="IRS474" s="17"/>
      <c r="IRT474" s="17"/>
      <c r="IRU474" s="17"/>
      <c r="IRV474" s="17"/>
      <c r="IRW474" s="17"/>
      <c r="IRX474" s="17"/>
      <c r="IRY474" s="17"/>
      <c r="IRZ474" s="17"/>
      <c r="ISA474" s="17"/>
      <c r="ISB474" s="17"/>
      <c r="ISC474" s="17"/>
      <c r="ISD474" s="17"/>
      <c r="ISE474" s="17"/>
      <c r="ISF474" s="17"/>
      <c r="ISG474" s="17"/>
      <c r="ISH474" s="17"/>
      <c r="ISI474" s="17"/>
      <c r="ISJ474" s="17"/>
      <c r="ISK474" s="17"/>
      <c r="ISL474" s="17"/>
      <c r="ISM474" s="17"/>
      <c r="ISN474" s="17"/>
      <c r="ISO474" s="17"/>
      <c r="ISP474" s="17"/>
      <c r="ISQ474" s="17"/>
      <c r="ISR474" s="17"/>
      <c r="ISS474" s="17"/>
      <c r="IST474" s="17"/>
      <c r="ISU474" s="17"/>
      <c r="ISV474" s="17"/>
      <c r="ISW474" s="17"/>
      <c r="ISX474" s="17"/>
      <c r="ISY474" s="17"/>
      <c r="ISZ474" s="17"/>
      <c r="ITA474" s="17"/>
      <c r="ITB474" s="17"/>
      <c r="ITC474" s="17"/>
      <c r="ITD474" s="17"/>
      <c r="ITE474" s="17"/>
      <c r="ITF474" s="17"/>
      <c r="ITG474" s="17"/>
      <c r="ITH474" s="17"/>
      <c r="ITI474" s="17"/>
      <c r="ITJ474" s="17"/>
      <c r="ITK474" s="17"/>
      <c r="ITL474" s="17"/>
      <c r="ITM474" s="17"/>
      <c r="ITN474" s="17"/>
      <c r="ITO474" s="17"/>
      <c r="ITP474" s="17"/>
      <c r="ITQ474" s="17"/>
      <c r="ITR474" s="17"/>
      <c r="ITS474" s="17"/>
      <c r="ITT474" s="17"/>
      <c r="ITU474" s="17"/>
      <c r="ITV474" s="17"/>
      <c r="ITW474" s="17"/>
      <c r="ITX474" s="17"/>
      <c r="ITY474" s="17"/>
      <c r="ITZ474" s="17"/>
      <c r="IUA474" s="17"/>
      <c r="IUB474" s="17"/>
      <c r="IUC474" s="17"/>
      <c r="IUD474" s="17"/>
      <c r="IUE474" s="17"/>
      <c r="IUF474" s="17"/>
      <c r="IUG474" s="17"/>
      <c r="IUH474" s="17"/>
      <c r="IUI474" s="17"/>
      <c r="IUJ474" s="17"/>
      <c r="IUK474" s="17"/>
      <c r="IUL474" s="17"/>
      <c r="IUM474" s="17"/>
      <c r="IUN474" s="17"/>
      <c r="IUO474" s="17"/>
      <c r="IUP474" s="17"/>
      <c r="IUQ474" s="17"/>
      <c r="IUR474" s="17"/>
      <c r="IUS474" s="17"/>
      <c r="IUT474" s="17"/>
      <c r="IUU474" s="17"/>
      <c r="IUV474" s="17"/>
      <c r="IUW474" s="17"/>
      <c r="IUX474" s="17"/>
      <c r="IUY474" s="17"/>
      <c r="IUZ474" s="17"/>
      <c r="IVA474" s="17"/>
      <c r="IVB474" s="17"/>
      <c r="IVC474" s="17"/>
      <c r="IVD474" s="17"/>
      <c r="IVE474" s="17"/>
      <c r="IVF474" s="17"/>
      <c r="IVG474" s="17"/>
      <c r="IVH474" s="17"/>
      <c r="IVI474" s="17"/>
      <c r="IVJ474" s="17"/>
      <c r="IVK474" s="17"/>
      <c r="IVL474" s="17"/>
      <c r="IVM474" s="17"/>
      <c r="IVN474" s="17"/>
      <c r="IVO474" s="17"/>
      <c r="IVP474" s="17"/>
      <c r="IVQ474" s="17"/>
      <c r="IVR474" s="17"/>
      <c r="IVS474" s="17"/>
      <c r="IVT474" s="17"/>
      <c r="IVU474" s="17"/>
      <c r="IVV474" s="17"/>
      <c r="IVW474" s="17"/>
      <c r="IVX474" s="17"/>
      <c r="IVY474" s="17"/>
      <c r="IVZ474" s="17"/>
      <c r="IWA474" s="17"/>
      <c r="IWB474" s="17"/>
      <c r="IWC474" s="17"/>
      <c r="IWD474" s="17"/>
      <c r="IWE474" s="17"/>
      <c r="IWF474" s="17"/>
      <c r="IWG474" s="17"/>
      <c r="IWH474" s="17"/>
      <c r="IWI474" s="17"/>
      <c r="IWJ474" s="17"/>
      <c r="IWK474" s="17"/>
      <c r="IWL474" s="17"/>
      <c r="IWM474" s="17"/>
      <c r="IWN474" s="17"/>
      <c r="IWO474" s="17"/>
      <c r="IWP474" s="17"/>
      <c r="IWQ474" s="17"/>
      <c r="IWR474" s="17"/>
      <c r="IWS474" s="17"/>
      <c r="IWT474" s="17"/>
      <c r="IWU474" s="17"/>
      <c r="IWV474" s="17"/>
      <c r="IWW474" s="17"/>
      <c r="IWX474" s="17"/>
      <c r="IWY474" s="17"/>
      <c r="IWZ474" s="17"/>
      <c r="IXA474" s="17"/>
      <c r="IXB474" s="17"/>
      <c r="IXC474" s="17"/>
      <c r="IXD474" s="17"/>
      <c r="IXE474" s="17"/>
      <c r="IXF474" s="17"/>
      <c r="IXG474" s="17"/>
      <c r="IXH474" s="17"/>
      <c r="IXI474" s="17"/>
      <c r="IXJ474" s="17"/>
      <c r="IXK474" s="17"/>
      <c r="IXL474" s="17"/>
      <c r="IXM474" s="17"/>
      <c r="IXN474" s="17"/>
      <c r="IXO474" s="17"/>
      <c r="IXP474" s="17"/>
      <c r="IXQ474" s="17"/>
      <c r="IXR474" s="17"/>
      <c r="IXS474" s="17"/>
      <c r="IXT474" s="17"/>
      <c r="IXU474" s="17"/>
      <c r="IXV474" s="17"/>
      <c r="IXW474" s="17"/>
      <c r="IXX474" s="17"/>
      <c r="IXY474" s="17"/>
      <c r="IXZ474" s="17"/>
      <c r="IYA474" s="17"/>
      <c r="IYB474" s="17"/>
      <c r="IYC474" s="17"/>
      <c r="IYD474" s="17"/>
      <c r="IYE474" s="17"/>
      <c r="IYF474" s="17"/>
      <c r="IYG474" s="17"/>
      <c r="IYH474" s="17"/>
      <c r="IYI474" s="17"/>
      <c r="IYJ474" s="17"/>
      <c r="IYK474" s="17"/>
      <c r="IYL474" s="17"/>
      <c r="IYM474" s="17"/>
      <c r="IYN474" s="17"/>
      <c r="IYO474" s="17"/>
      <c r="IYP474" s="17"/>
      <c r="IYQ474" s="17"/>
      <c r="IYR474" s="17"/>
      <c r="IYS474" s="17"/>
      <c r="IYT474" s="17"/>
      <c r="IYU474" s="17"/>
      <c r="IYV474" s="17"/>
      <c r="IYW474" s="17"/>
      <c r="IYX474" s="17"/>
      <c r="IYY474" s="17"/>
      <c r="IYZ474" s="17"/>
      <c r="IZA474" s="17"/>
      <c r="IZB474" s="17"/>
      <c r="IZC474" s="17"/>
      <c r="IZD474" s="17"/>
      <c r="IZE474" s="17"/>
      <c r="IZF474" s="17"/>
      <c r="IZG474" s="17"/>
      <c r="IZH474" s="17"/>
      <c r="IZI474" s="17"/>
      <c r="IZJ474" s="17"/>
      <c r="IZK474" s="17"/>
      <c r="IZL474" s="17"/>
      <c r="IZM474" s="17"/>
      <c r="IZN474" s="17"/>
      <c r="IZO474" s="17"/>
      <c r="IZP474" s="17"/>
      <c r="IZQ474" s="17"/>
      <c r="IZR474" s="17"/>
      <c r="IZS474" s="17"/>
      <c r="IZT474" s="17"/>
      <c r="IZU474" s="17"/>
      <c r="IZV474" s="17"/>
      <c r="IZW474" s="17"/>
      <c r="IZX474" s="17"/>
      <c r="IZY474" s="17"/>
      <c r="IZZ474" s="17"/>
      <c r="JAA474" s="17"/>
      <c r="JAB474" s="17"/>
      <c r="JAC474" s="17"/>
      <c r="JAD474" s="17"/>
      <c r="JAE474" s="17"/>
      <c r="JAF474" s="17"/>
      <c r="JAG474" s="17"/>
      <c r="JAH474" s="17"/>
      <c r="JAI474" s="17"/>
      <c r="JAJ474" s="17"/>
      <c r="JAK474" s="17"/>
      <c r="JAL474" s="17"/>
      <c r="JAM474" s="17"/>
      <c r="JAN474" s="17"/>
      <c r="JAO474" s="17"/>
      <c r="JAP474" s="17"/>
      <c r="JAQ474" s="17"/>
      <c r="JAR474" s="17"/>
      <c r="JAS474" s="17"/>
      <c r="JAT474" s="17"/>
      <c r="JAU474" s="17"/>
      <c r="JAV474" s="17"/>
      <c r="JAW474" s="17"/>
      <c r="JAX474" s="17"/>
      <c r="JAY474" s="17"/>
      <c r="JAZ474" s="17"/>
      <c r="JBA474" s="17"/>
      <c r="JBB474" s="17"/>
      <c r="JBC474" s="17"/>
      <c r="JBD474" s="17"/>
      <c r="JBE474" s="17"/>
      <c r="JBF474" s="17"/>
      <c r="JBG474" s="17"/>
      <c r="JBH474" s="17"/>
      <c r="JBI474" s="17"/>
      <c r="JBJ474" s="17"/>
      <c r="JBK474" s="17"/>
      <c r="JBL474" s="17"/>
      <c r="JBM474" s="17"/>
      <c r="JBN474" s="17"/>
      <c r="JBO474" s="17"/>
      <c r="JBP474" s="17"/>
      <c r="JBQ474" s="17"/>
      <c r="JBR474" s="17"/>
      <c r="JBS474" s="17"/>
      <c r="JBT474" s="17"/>
      <c r="JBU474" s="17"/>
      <c r="JBV474" s="17"/>
      <c r="JBW474" s="17"/>
      <c r="JBX474" s="17"/>
      <c r="JBY474" s="17"/>
      <c r="JBZ474" s="17"/>
      <c r="JCA474" s="17"/>
      <c r="JCB474" s="17"/>
      <c r="JCC474" s="17"/>
      <c r="JCD474" s="17"/>
      <c r="JCE474" s="17"/>
      <c r="JCF474" s="17"/>
      <c r="JCG474" s="17"/>
      <c r="JCH474" s="17"/>
      <c r="JCI474" s="17"/>
      <c r="JCJ474" s="17"/>
      <c r="JCK474" s="17"/>
      <c r="JCL474" s="17"/>
      <c r="JCM474" s="17"/>
      <c r="JCN474" s="17"/>
      <c r="JCO474" s="17"/>
      <c r="JCP474" s="17"/>
      <c r="JCQ474" s="17"/>
      <c r="JCR474" s="17"/>
      <c r="JCS474" s="17"/>
      <c r="JCT474" s="17"/>
      <c r="JCU474" s="17"/>
      <c r="JCV474" s="17"/>
      <c r="JCW474" s="17"/>
      <c r="JCX474" s="17"/>
      <c r="JCY474" s="17"/>
      <c r="JCZ474" s="17"/>
      <c r="JDA474" s="17"/>
      <c r="JDB474" s="17"/>
      <c r="JDC474" s="17"/>
      <c r="JDD474" s="17"/>
      <c r="JDE474" s="17"/>
      <c r="JDF474" s="17"/>
      <c r="JDG474" s="17"/>
      <c r="JDH474" s="17"/>
      <c r="JDI474" s="17"/>
      <c r="JDJ474" s="17"/>
      <c r="JDK474" s="17"/>
      <c r="JDL474" s="17"/>
      <c r="JDM474" s="17"/>
      <c r="JDN474" s="17"/>
      <c r="JDO474" s="17"/>
      <c r="JDP474" s="17"/>
      <c r="JDQ474" s="17"/>
      <c r="JDR474" s="17"/>
      <c r="JDS474" s="17"/>
      <c r="JDT474" s="17"/>
      <c r="JDU474" s="17"/>
      <c r="JDV474" s="17"/>
      <c r="JDW474" s="17"/>
      <c r="JDX474" s="17"/>
      <c r="JDY474" s="17"/>
      <c r="JDZ474" s="17"/>
      <c r="JEA474" s="17"/>
      <c r="JEB474" s="17"/>
      <c r="JEC474" s="17"/>
      <c r="JED474" s="17"/>
      <c r="JEE474" s="17"/>
      <c r="JEF474" s="17"/>
      <c r="JEG474" s="17"/>
      <c r="JEH474" s="17"/>
      <c r="JEI474" s="17"/>
      <c r="JEJ474" s="17"/>
      <c r="JEK474" s="17"/>
      <c r="JEL474" s="17"/>
      <c r="JEM474" s="17"/>
      <c r="JEN474" s="17"/>
      <c r="JEO474" s="17"/>
      <c r="JEP474" s="17"/>
      <c r="JEQ474" s="17"/>
      <c r="JER474" s="17"/>
      <c r="JES474" s="17"/>
      <c r="JET474" s="17"/>
      <c r="JEU474" s="17"/>
      <c r="JEV474" s="17"/>
      <c r="JEW474" s="17"/>
      <c r="JEX474" s="17"/>
      <c r="JEY474" s="17"/>
      <c r="JEZ474" s="17"/>
      <c r="JFA474" s="17"/>
      <c r="JFB474" s="17"/>
      <c r="JFC474" s="17"/>
      <c r="JFD474" s="17"/>
      <c r="JFE474" s="17"/>
      <c r="JFF474" s="17"/>
      <c r="JFG474" s="17"/>
      <c r="JFH474" s="17"/>
      <c r="JFI474" s="17"/>
      <c r="JFJ474" s="17"/>
      <c r="JFK474" s="17"/>
      <c r="JFL474" s="17"/>
      <c r="JFM474" s="17"/>
      <c r="JFN474" s="17"/>
      <c r="JFO474" s="17"/>
      <c r="JFP474" s="17"/>
      <c r="JFQ474" s="17"/>
      <c r="JFR474" s="17"/>
      <c r="JFS474" s="17"/>
      <c r="JFT474" s="17"/>
      <c r="JFU474" s="17"/>
      <c r="JFV474" s="17"/>
      <c r="JFW474" s="17"/>
      <c r="JFX474" s="17"/>
      <c r="JFY474" s="17"/>
      <c r="JFZ474" s="17"/>
      <c r="JGA474" s="17"/>
      <c r="JGB474" s="17"/>
      <c r="JGC474" s="17"/>
      <c r="JGD474" s="17"/>
      <c r="JGE474" s="17"/>
      <c r="JGF474" s="17"/>
      <c r="JGG474" s="17"/>
      <c r="JGH474" s="17"/>
      <c r="JGI474" s="17"/>
      <c r="JGJ474" s="17"/>
      <c r="JGK474" s="17"/>
      <c r="JGL474" s="17"/>
      <c r="JGM474" s="17"/>
      <c r="JGN474" s="17"/>
      <c r="JGO474" s="17"/>
      <c r="JGP474" s="17"/>
      <c r="JGQ474" s="17"/>
      <c r="JGR474" s="17"/>
      <c r="JGS474" s="17"/>
      <c r="JGT474" s="17"/>
      <c r="JGU474" s="17"/>
      <c r="JGV474" s="17"/>
      <c r="JGW474" s="17"/>
      <c r="JGX474" s="17"/>
      <c r="JGY474" s="17"/>
      <c r="JGZ474" s="17"/>
      <c r="JHA474" s="17"/>
      <c r="JHB474" s="17"/>
      <c r="JHC474" s="17"/>
      <c r="JHD474" s="17"/>
      <c r="JHE474" s="17"/>
      <c r="JHF474" s="17"/>
      <c r="JHG474" s="17"/>
      <c r="JHH474" s="17"/>
      <c r="JHI474" s="17"/>
      <c r="JHJ474" s="17"/>
      <c r="JHK474" s="17"/>
      <c r="JHL474" s="17"/>
      <c r="JHM474" s="17"/>
      <c r="JHN474" s="17"/>
      <c r="JHO474" s="17"/>
      <c r="JHP474" s="17"/>
      <c r="JHQ474" s="17"/>
      <c r="JHR474" s="17"/>
      <c r="JHS474" s="17"/>
      <c r="JHT474" s="17"/>
      <c r="JHU474" s="17"/>
      <c r="JHV474" s="17"/>
      <c r="JHW474" s="17"/>
      <c r="JHX474" s="17"/>
      <c r="JHY474" s="17"/>
      <c r="JHZ474" s="17"/>
      <c r="JIA474" s="17"/>
      <c r="JIB474" s="17"/>
      <c r="JIC474" s="17"/>
      <c r="JID474" s="17"/>
      <c r="JIE474" s="17"/>
      <c r="JIF474" s="17"/>
      <c r="JIG474" s="17"/>
      <c r="JIH474" s="17"/>
      <c r="JII474" s="17"/>
      <c r="JIJ474" s="17"/>
      <c r="JIK474" s="17"/>
      <c r="JIL474" s="17"/>
      <c r="JIM474" s="17"/>
      <c r="JIN474" s="17"/>
      <c r="JIO474" s="17"/>
      <c r="JIP474" s="17"/>
      <c r="JIQ474" s="17"/>
      <c r="JIR474" s="17"/>
      <c r="JIS474" s="17"/>
      <c r="JIT474" s="17"/>
      <c r="JIU474" s="17"/>
      <c r="JIV474" s="17"/>
      <c r="JIW474" s="17"/>
      <c r="JIX474" s="17"/>
      <c r="JIY474" s="17"/>
      <c r="JIZ474" s="17"/>
      <c r="JJA474" s="17"/>
      <c r="JJB474" s="17"/>
      <c r="JJC474" s="17"/>
      <c r="JJD474" s="17"/>
      <c r="JJE474" s="17"/>
      <c r="JJF474" s="17"/>
      <c r="JJG474" s="17"/>
      <c r="JJH474" s="17"/>
      <c r="JJI474" s="17"/>
      <c r="JJJ474" s="17"/>
      <c r="JJK474" s="17"/>
      <c r="JJL474" s="17"/>
      <c r="JJM474" s="17"/>
      <c r="JJN474" s="17"/>
      <c r="JJO474" s="17"/>
      <c r="JJP474" s="17"/>
      <c r="JJQ474" s="17"/>
      <c r="JJR474" s="17"/>
      <c r="JJS474" s="17"/>
      <c r="JJT474" s="17"/>
      <c r="JJU474" s="17"/>
      <c r="JJV474" s="17"/>
      <c r="JJW474" s="17"/>
      <c r="JJX474" s="17"/>
      <c r="JJY474" s="17"/>
      <c r="JJZ474" s="17"/>
      <c r="JKA474" s="17"/>
      <c r="JKB474" s="17"/>
      <c r="JKC474" s="17"/>
      <c r="JKD474" s="17"/>
      <c r="JKE474" s="17"/>
      <c r="JKF474" s="17"/>
      <c r="JKG474" s="17"/>
      <c r="JKH474" s="17"/>
      <c r="JKI474" s="17"/>
      <c r="JKJ474" s="17"/>
      <c r="JKK474" s="17"/>
      <c r="JKL474" s="17"/>
      <c r="JKM474" s="17"/>
      <c r="JKN474" s="17"/>
      <c r="JKO474" s="17"/>
      <c r="JKP474" s="17"/>
      <c r="JKQ474" s="17"/>
      <c r="JKR474" s="17"/>
      <c r="JKS474" s="17"/>
      <c r="JKT474" s="17"/>
      <c r="JKU474" s="17"/>
      <c r="JKV474" s="17"/>
      <c r="JKW474" s="17"/>
      <c r="JKX474" s="17"/>
      <c r="JKY474" s="17"/>
      <c r="JKZ474" s="17"/>
      <c r="JLA474" s="17"/>
      <c r="JLB474" s="17"/>
      <c r="JLC474" s="17"/>
      <c r="JLD474" s="17"/>
      <c r="JLE474" s="17"/>
      <c r="JLF474" s="17"/>
      <c r="JLG474" s="17"/>
      <c r="JLH474" s="17"/>
      <c r="JLI474" s="17"/>
      <c r="JLJ474" s="17"/>
      <c r="JLK474" s="17"/>
      <c r="JLL474" s="17"/>
      <c r="JLM474" s="17"/>
      <c r="JLN474" s="17"/>
      <c r="JLO474" s="17"/>
      <c r="JLP474" s="17"/>
      <c r="JLQ474" s="17"/>
      <c r="JLR474" s="17"/>
      <c r="JLS474" s="17"/>
      <c r="JLT474" s="17"/>
      <c r="JLU474" s="17"/>
      <c r="JLV474" s="17"/>
      <c r="JLW474" s="17"/>
      <c r="JLX474" s="17"/>
      <c r="JLY474" s="17"/>
      <c r="JLZ474" s="17"/>
      <c r="JMA474" s="17"/>
      <c r="JMB474" s="17"/>
      <c r="JMC474" s="17"/>
      <c r="JMD474" s="17"/>
      <c r="JME474" s="17"/>
      <c r="JMF474" s="17"/>
      <c r="JMG474" s="17"/>
      <c r="JMH474" s="17"/>
      <c r="JMI474" s="17"/>
      <c r="JMJ474" s="17"/>
      <c r="JMK474" s="17"/>
      <c r="JML474" s="17"/>
      <c r="JMM474" s="17"/>
      <c r="JMN474" s="17"/>
      <c r="JMO474" s="17"/>
      <c r="JMP474" s="17"/>
      <c r="JMQ474" s="17"/>
      <c r="JMR474" s="17"/>
      <c r="JMS474" s="17"/>
      <c r="JMT474" s="17"/>
      <c r="JMU474" s="17"/>
      <c r="JMV474" s="17"/>
      <c r="JMW474" s="17"/>
      <c r="JMX474" s="17"/>
      <c r="JMY474" s="17"/>
      <c r="JMZ474" s="17"/>
      <c r="JNA474" s="17"/>
      <c r="JNB474" s="17"/>
      <c r="JNC474" s="17"/>
      <c r="JND474" s="17"/>
      <c r="JNE474" s="17"/>
      <c r="JNF474" s="17"/>
      <c r="JNG474" s="17"/>
      <c r="JNH474" s="17"/>
      <c r="JNI474" s="17"/>
      <c r="JNJ474" s="17"/>
      <c r="JNK474" s="17"/>
      <c r="JNL474" s="17"/>
      <c r="JNM474" s="17"/>
      <c r="JNN474" s="17"/>
      <c r="JNO474" s="17"/>
      <c r="JNP474" s="17"/>
      <c r="JNQ474" s="17"/>
      <c r="JNR474" s="17"/>
      <c r="JNS474" s="17"/>
      <c r="JNT474" s="17"/>
      <c r="JNU474" s="17"/>
      <c r="JNV474" s="17"/>
      <c r="JNW474" s="17"/>
      <c r="JNX474" s="17"/>
      <c r="JNY474" s="17"/>
      <c r="JNZ474" s="17"/>
      <c r="JOA474" s="17"/>
      <c r="JOB474" s="17"/>
      <c r="JOC474" s="17"/>
      <c r="JOD474" s="17"/>
      <c r="JOE474" s="17"/>
      <c r="JOF474" s="17"/>
      <c r="JOG474" s="17"/>
      <c r="JOH474" s="17"/>
      <c r="JOI474" s="17"/>
      <c r="JOJ474" s="17"/>
      <c r="JOK474" s="17"/>
      <c r="JOL474" s="17"/>
      <c r="JOM474" s="17"/>
      <c r="JON474" s="17"/>
      <c r="JOO474" s="17"/>
      <c r="JOP474" s="17"/>
      <c r="JOQ474" s="17"/>
      <c r="JOR474" s="17"/>
      <c r="JOS474" s="17"/>
      <c r="JOT474" s="17"/>
      <c r="JOU474" s="17"/>
      <c r="JOV474" s="17"/>
      <c r="JOW474" s="17"/>
      <c r="JOX474" s="17"/>
      <c r="JOY474" s="17"/>
      <c r="JOZ474" s="17"/>
      <c r="JPA474" s="17"/>
      <c r="JPB474" s="17"/>
      <c r="JPC474" s="17"/>
      <c r="JPD474" s="17"/>
      <c r="JPE474" s="17"/>
      <c r="JPF474" s="17"/>
      <c r="JPG474" s="17"/>
      <c r="JPH474" s="17"/>
      <c r="JPI474" s="17"/>
      <c r="JPJ474" s="17"/>
      <c r="JPK474" s="17"/>
      <c r="JPL474" s="17"/>
      <c r="JPM474" s="17"/>
      <c r="JPN474" s="17"/>
      <c r="JPO474" s="17"/>
      <c r="JPP474" s="17"/>
      <c r="JPQ474" s="17"/>
      <c r="JPR474" s="17"/>
      <c r="JPS474" s="17"/>
      <c r="JPT474" s="17"/>
      <c r="JPU474" s="17"/>
      <c r="JPV474" s="17"/>
      <c r="JPW474" s="17"/>
      <c r="JPX474" s="17"/>
      <c r="JPY474" s="17"/>
      <c r="JPZ474" s="17"/>
      <c r="JQA474" s="17"/>
      <c r="JQB474" s="17"/>
      <c r="JQC474" s="17"/>
      <c r="JQD474" s="17"/>
      <c r="JQE474" s="17"/>
      <c r="JQF474" s="17"/>
      <c r="JQG474" s="17"/>
      <c r="JQH474" s="17"/>
      <c r="JQI474" s="17"/>
      <c r="JQJ474" s="17"/>
      <c r="JQK474" s="17"/>
      <c r="JQL474" s="17"/>
      <c r="JQM474" s="17"/>
      <c r="JQN474" s="17"/>
      <c r="JQO474" s="17"/>
      <c r="JQP474" s="17"/>
      <c r="JQQ474" s="17"/>
      <c r="JQR474" s="17"/>
      <c r="JQS474" s="17"/>
      <c r="JQT474" s="17"/>
      <c r="JQU474" s="17"/>
      <c r="JQV474" s="17"/>
      <c r="JQW474" s="17"/>
      <c r="JQX474" s="17"/>
      <c r="JQY474" s="17"/>
      <c r="JQZ474" s="17"/>
      <c r="JRA474" s="17"/>
      <c r="JRB474" s="17"/>
      <c r="JRC474" s="17"/>
      <c r="JRD474" s="17"/>
      <c r="JRE474" s="17"/>
      <c r="JRF474" s="17"/>
      <c r="JRG474" s="17"/>
      <c r="JRH474" s="17"/>
      <c r="JRI474" s="17"/>
      <c r="JRJ474" s="17"/>
      <c r="JRK474" s="17"/>
      <c r="JRL474" s="17"/>
      <c r="JRM474" s="17"/>
      <c r="JRN474" s="17"/>
      <c r="JRO474" s="17"/>
      <c r="JRP474" s="17"/>
      <c r="JRQ474" s="17"/>
      <c r="JRR474" s="17"/>
      <c r="JRS474" s="17"/>
      <c r="JRT474" s="17"/>
      <c r="JRU474" s="17"/>
      <c r="JRV474" s="17"/>
      <c r="JRW474" s="17"/>
      <c r="JRX474" s="17"/>
      <c r="JRY474" s="17"/>
      <c r="JRZ474" s="17"/>
      <c r="JSA474" s="17"/>
      <c r="JSB474" s="17"/>
      <c r="JSC474" s="17"/>
      <c r="JSD474" s="17"/>
      <c r="JSE474" s="17"/>
      <c r="JSF474" s="17"/>
      <c r="JSG474" s="17"/>
      <c r="JSH474" s="17"/>
      <c r="JSI474" s="17"/>
      <c r="JSJ474" s="17"/>
      <c r="JSK474" s="17"/>
      <c r="JSL474" s="17"/>
      <c r="JSM474" s="17"/>
      <c r="JSN474" s="17"/>
      <c r="JSO474" s="17"/>
      <c r="JSP474" s="17"/>
      <c r="JSQ474" s="17"/>
      <c r="JSR474" s="17"/>
      <c r="JSS474" s="17"/>
      <c r="JST474" s="17"/>
      <c r="JSU474" s="17"/>
      <c r="JSV474" s="17"/>
      <c r="JSW474" s="17"/>
      <c r="JSX474" s="17"/>
      <c r="JSY474" s="17"/>
      <c r="JSZ474" s="17"/>
      <c r="JTA474" s="17"/>
      <c r="JTB474" s="17"/>
      <c r="JTC474" s="17"/>
      <c r="JTD474" s="17"/>
      <c r="JTE474" s="17"/>
      <c r="JTF474" s="17"/>
      <c r="JTG474" s="17"/>
      <c r="JTH474" s="17"/>
      <c r="JTI474" s="17"/>
      <c r="JTJ474" s="17"/>
      <c r="JTK474" s="17"/>
      <c r="JTL474" s="17"/>
      <c r="JTM474" s="17"/>
      <c r="JTN474" s="17"/>
      <c r="JTO474" s="17"/>
      <c r="JTP474" s="17"/>
      <c r="JTQ474" s="17"/>
      <c r="JTR474" s="17"/>
      <c r="JTS474" s="17"/>
      <c r="JTT474" s="17"/>
      <c r="JTU474" s="17"/>
      <c r="JTV474" s="17"/>
      <c r="JTW474" s="17"/>
      <c r="JTX474" s="17"/>
      <c r="JTY474" s="17"/>
      <c r="JTZ474" s="17"/>
      <c r="JUA474" s="17"/>
      <c r="JUB474" s="17"/>
      <c r="JUC474" s="17"/>
      <c r="JUD474" s="17"/>
      <c r="JUE474" s="17"/>
      <c r="JUF474" s="17"/>
      <c r="JUG474" s="17"/>
      <c r="JUH474" s="17"/>
      <c r="JUI474" s="17"/>
      <c r="JUJ474" s="17"/>
      <c r="JUK474" s="17"/>
      <c r="JUL474" s="17"/>
      <c r="JUM474" s="17"/>
      <c r="JUN474" s="17"/>
      <c r="JUO474" s="17"/>
      <c r="JUP474" s="17"/>
      <c r="JUQ474" s="17"/>
      <c r="JUR474" s="17"/>
      <c r="JUS474" s="17"/>
      <c r="JUT474" s="17"/>
      <c r="JUU474" s="17"/>
      <c r="JUV474" s="17"/>
      <c r="JUW474" s="17"/>
      <c r="JUX474" s="17"/>
      <c r="JUY474" s="17"/>
      <c r="JUZ474" s="17"/>
      <c r="JVA474" s="17"/>
      <c r="JVB474" s="17"/>
      <c r="JVC474" s="17"/>
      <c r="JVD474" s="17"/>
      <c r="JVE474" s="17"/>
      <c r="JVF474" s="17"/>
      <c r="JVG474" s="17"/>
      <c r="JVH474" s="17"/>
      <c r="JVI474" s="17"/>
      <c r="JVJ474" s="17"/>
      <c r="JVK474" s="17"/>
      <c r="JVL474" s="17"/>
      <c r="JVM474" s="17"/>
      <c r="JVN474" s="17"/>
      <c r="JVO474" s="17"/>
      <c r="JVP474" s="17"/>
      <c r="JVQ474" s="17"/>
      <c r="JVR474" s="17"/>
      <c r="JVS474" s="17"/>
      <c r="JVT474" s="17"/>
      <c r="JVU474" s="17"/>
      <c r="JVV474" s="17"/>
      <c r="JVW474" s="17"/>
      <c r="JVX474" s="17"/>
      <c r="JVY474" s="17"/>
      <c r="JVZ474" s="17"/>
      <c r="JWA474" s="17"/>
      <c r="JWB474" s="17"/>
      <c r="JWC474" s="17"/>
      <c r="JWD474" s="17"/>
      <c r="JWE474" s="17"/>
      <c r="JWF474" s="17"/>
      <c r="JWG474" s="17"/>
      <c r="JWH474" s="17"/>
      <c r="JWI474" s="17"/>
      <c r="JWJ474" s="17"/>
      <c r="JWK474" s="17"/>
      <c r="JWL474" s="17"/>
      <c r="JWM474" s="17"/>
      <c r="JWN474" s="17"/>
      <c r="JWO474" s="17"/>
      <c r="JWP474" s="17"/>
      <c r="JWQ474" s="17"/>
      <c r="JWR474" s="17"/>
      <c r="JWS474" s="17"/>
      <c r="JWT474" s="17"/>
      <c r="JWU474" s="17"/>
      <c r="JWV474" s="17"/>
      <c r="JWW474" s="17"/>
      <c r="JWX474" s="17"/>
      <c r="JWY474" s="17"/>
      <c r="JWZ474" s="17"/>
      <c r="JXA474" s="17"/>
      <c r="JXB474" s="17"/>
      <c r="JXC474" s="17"/>
      <c r="JXD474" s="17"/>
      <c r="JXE474" s="17"/>
      <c r="JXF474" s="17"/>
      <c r="JXG474" s="17"/>
      <c r="JXH474" s="17"/>
      <c r="JXI474" s="17"/>
      <c r="JXJ474" s="17"/>
      <c r="JXK474" s="17"/>
      <c r="JXL474" s="17"/>
      <c r="JXM474" s="17"/>
      <c r="JXN474" s="17"/>
      <c r="JXO474" s="17"/>
      <c r="JXP474" s="17"/>
      <c r="JXQ474" s="17"/>
      <c r="JXR474" s="17"/>
      <c r="JXS474" s="17"/>
      <c r="JXT474" s="17"/>
      <c r="JXU474" s="17"/>
      <c r="JXV474" s="17"/>
      <c r="JXW474" s="17"/>
      <c r="JXX474" s="17"/>
      <c r="JXY474" s="17"/>
      <c r="JXZ474" s="17"/>
      <c r="JYA474" s="17"/>
      <c r="JYB474" s="17"/>
      <c r="JYC474" s="17"/>
      <c r="JYD474" s="17"/>
      <c r="JYE474" s="17"/>
      <c r="JYF474" s="17"/>
      <c r="JYG474" s="17"/>
      <c r="JYH474" s="17"/>
      <c r="JYI474" s="17"/>
      <c r="JYJ474" s="17"/>
      <c r="JYK474" s="17"/>
      <c r="JYL474" s="17"/>
      <c r="JYM474" s="17"/>
      <c r="JYN474" s="17"/>
      <c r="JYO474" s="17"/>
      <c r="JYP474" s="17"/>
      <c r="JYQ474" s="17"/>
      <c r="JYR474" s="17"/>
      <c r="JYS474" s="17"/>
      <c r="JYT474" s="17"/>
      <c r="JYU474" s="17"/>
      <c r="JYV474" s="17"/>
      <c r="JYW474" s="17"/>
      <c r="JYX474" s="17"/>
      <c r="JYY474" s="17"/>
      <c r="JYZ474" s="17"/>
      <c r="JZA474" s="17"/>
      <c r="JZB474" s="17"/>
      <c r="JZC474" s="17"/>
      <c r="JZD474" s="17"/>
      <c r="JZE474" s="17"/>
      <c r="JZF474" s="17"/>
      <c r="JZG474" s="17"/>
      <c r="JZH474" s="17"/>
      <c r="JZI474" s="17"/>
      <c r="JZJ474" s="17"/>
      <c r="JZK474" s="17"/>
      <c r="JZL474" s="17"/>
      <c r="JZM474" s="17"/>
      <c r="JZN474" s="17"/>
      <c r="JZO474" s="17"/>
      <c r="JZP474" s="17"/>
      <c r="JZQ474" s="17"/>
      <c r="JZR474" s="17"/>
      <c r="JZS474" s="17"/>
      <c r="JZT474" s="17"/>
      <c r="JZU474" s="17"/>
      <c r="JZV474" s="17"/>
      <c r="JZW474" s="17"/>
      <c r="JZX474" s="17"/>
      <c r="JZY474" s="17"/>
      <c r="JZZ474" s="17"/>
      <c r="KAA474" s="17"/>
      <c r="KAB474" s="17"/>
      <c r="KAC474" s="17"/>
      <c r="KAD474" s="17"/>
      <c r="KAE474" s="17"/>
      <c r="KAF474" s="17"/>
      <c r="KAG474" s="17"/>
      <c r="KAH474" s="17"/>
      <c r="KAI474" s="17"/>
      <c r="KAJ474" s="17"/>
      <c r="KAK474" s="17"/>
      <c r="KAL474" s="17"/>
      <c r="KAM474" s="17"/>
      <c r="KAN474" s="17"/>
      <c r="KAO474" s="17"/>
      <c r="KAP474" s="17"/>
      <c r="KAQ474" s="17"/>
      <c r="KAR474" s="17"/>
      <c r="KAS474" s="17"/>
      <c r="KAT474" s="17"/>
      <c r="KAU474" s="17"/>
      <c r="KAV474" s="17"/>
      <c r="KAW474" s="17"/>
      <c r="KAX474" s="17"/>
      <c r="KAY474" s="17"/>
      <c r="KAZ474" s="17"/>
      <c r="KBA474" s="17"/>
      <c r="KBB474" s="17"/>
      <c r="KBC474" s="17"/>
      <c r="KBD474" s="17"/>
      <c r="KBE474" s="17"/>
      <c r="KBF474" s="17"/>
      <c r="KBG474" s="17"/>
      <c r="KBH474" s="17"/>
      <c r="KBI474" s="17"/>
      <c r="KBJ474" s="17"/>
      <c r="KBK474" s="17"/>
      <c r="KBL474" s="17"/>
      <c r="KBM474" s="17"/>
      <c r="KBN474" s="17"/>
      <c r="KBO474" s="17"/>
      <c r="KBP474" s="17"/>
      <c r="KBQ474" s="17"/>
      <c r="KBR474" s="17"/>
      <c r="KBS474" s="17"/>
      <c r="KBT474" s="17"/>
      <c r="KBU474" s="17"/>
      <c r="KBV474" s="17"/>
      <c r="KBW474" s="17"/>
      <c r="KBX474" s="17"/>
      <c r="KBY474" s="17"/>
      <c r="KBZ474" s="17"/>
      <c r="KCA474" s="17"/>
      <c r="KCB474" s="17"/>
      <c r="KCC474" s="17"/>
      <c r="KCD474" s="17"/>
      <c r="KCE474" s="17"/>
      <c r="KCF474" s="17"/>
      <c r="KCG474" s="17"/>
      <c r="KCH474" s="17"/>
      <c r="KCI474" s="17"/>
      <c r="KCJ474" s="17"/>
      <c r="KCK474" s="17"/>
      <c r="KCL474" s="17"/>
      <c r="KCM474" s="17"/>
      <c r="KCN474" s="17"/>
      <c r="KCO474" s="17"/>
      <c r="KCP474" s="17"/>
      <c r="KCQ474" s="17"/>
      <c r="KCR474" s="17"/>
      <c r="KCS474" s="17"/>
      <c r="KCT474" s="17"/>
      <c r="KCU474" s="17"/>
      <c r="KCV474" s="17"/>
      <c r="KCW474" s="17"/>
      <c r="KCX474" s="17"/>
      <c r="KCY474" s="17"/>
      <c r="KCZ474" s="17"/>
      <c r="KDA474" s="17"/>
      <c r="KDB474" s="17"/>
      <c r="KDC474" s="17"/>
      <c r="KDD474" s="17"/>
      <c r="KDE474" s="17"/>
      <c r="KDF474" s="17"/>
      <c r="KDG474" s="17"/>
      <c r="KDH474" s="17"/>
      <c r="KDI474" s="17"/>
      <c r="KDJ474" s="17"/>
      <c r="KDK474" s="17"/>
      <c r="KDL474" s="17"/>
      <c r="KDM474" s="17"/>
      <c r="KDN474" s="17"/>
      <c r="KDO474" s="17"/>
      <c r="KDP474" s="17"/>
      <c r="KDQ474" s="17"/>
      <c r="KDR474" s="17"/>
      <c r="KDS474" s="17"/>
      <c r="KDT474" s="17"/>
      <c r="KDU474" s="17"/>
      <c r="KDV474" s="17"/>
      <c r="KDW474" s="17"/>
      <c r="KDX474" s="17"/>
      <c r="KDY474" s="17"/>
      <c r="KDZ474" s="17"/>
      <c r="KEA474" s="17"/>
      <c r="KEB474" s="17"/>
      <c r="KEC474" s="17"/>
      <c r="KED474" s="17"/>
      <c r="KEE474" s="17"/>
      <c r="KEF474" s="17"/>
      <c r="KEG474" s="17"/>
      <c r="KEH474" s="17"/>
      <c r="KEI474" s="17"/>
      <c r="KEJ474" s="17"/>
      <c r="KEK474" s="17"/>
      <c r="KEL474" s="17"/>
      <c r="KEM474" s="17"/>
      <c r="KEN474" s="17"/>
      <c r="KEO474" s="17"/>
      <c r="KEP474" s="17"/>
      <c r="KEQ474" s="17"/>
      <c r="KER474" s="17"/>
      <c r="KES474" s="17"/>
      <c r="KET474" s="17"/>
      <c r="KEU474" s="17"/>
      <c r="KEV474" s="17"/>
      <c r="KEW474" s="17"/>
      <c r="KEX474" s="17"/>
      <c r="KEY474" s="17"/>
      <c r="KEZ474" s="17"/>
      <c r="KFA474" s="17"/>
      <c r="KFB474" s="17"/>
      <c r="KFC474" s="17"/>
      <c r="KFD474" s="17"/>
      <c r="KFE474" s="17"/>
      <c r="KFF474" s="17"/>
      <c r="KFG474" s="17"/>
      <c r="KFH474" s="17"/>
      <c r="KFI474" s="17"/>
      <c r="KFJ474" s="17"/>
      <c r="KFK474" s="17"/>
      <c r="KFL474" s="17"/>
      <c r="KFM474" s="17"/>
      <c r="KFN474" s="17"/>
      <c r="KFO474" s="17"/>
      <c r="KFP474" s="17"/>
      <c r="KFQ474" s="17"/>
      <c r="KFR474" s="17"/>
      <c r="KFS474" s="17"/>
      <c r="KFT474" s="17"/>
      <c r="KFU474" s="17"/>
      <c r="KFV474" s="17"/>
      <c r="KFW474" s="17"/>
      <c r="KFX474" s="17"/>
      <c r="KFY474" s="17"/>
      <c r="KFZ474" s="17"/>
      <c r="KGA474" s="17"/>
      <c r="KGB474" s="17"/>
      <c r="KGC474" s="17"/>
      <c r="KGD474" s="17"/>
      <c r="KGE474" s="17"/>
      <c r="KGF474" s="17"/>
      <c r="KGG474" s="17"/>
      <c r="KGH474" s="17"/>
      <c r="KGI474" s="17"/>
      <c r="KGJ474" s="17"/>
      <c r="KGK474" s="17"/>
      <c r="KGL474" s="17"/>
      <c r="KGM474" s="17"/>
      <c r="KGN474" s="17"/>
      <c r="KGO474" s="17"/>
      <c r="KGP474" s="17"/>
      <c r="KGQ474" s="17"/>
      <c r="KGR474" s="17"/>
      <c r="KGS474" s="17"/>
      <c r="KGT474" s="17"/>
      <c r="KGU474" s="17"/>
      <c r="KGV474" s="17"/>
      <c r="KGW474" s="17"/>
      <c r="KGX474" s="17"/>
      <c r="KGY474" s="17"/>
      <c r="KGZ474" s="17"/>
      <c r="KHA474" s="17"/>
      <c r="KHB474" s="17"/>
      <c r="KHC474" s="17"/>
      <c r="KHD474" s="17"/>
      <c r="KHE474" s="17"/>
      <c r="KHF474" s="17"/>
      <c r="KHG474" s="17"/>
      <c r="KHH474" s="17"/>
      <c r="KHI474" s="17"/>
      <c r="KHJ474" s="17"/>
      <c r="KHK474" s="17"/>
      <c r="KHL474" s="17"/>
      <c r="KHM474" s="17"/>
      <c r="KHN474" s="17"/>
      <c r="KHO474" s="17"/>
      <c r="KHP474" s="17"/>
      <c r="KHQ474" s="17"/>
      <c r="KHR474" s="17"/>
      <c r="KHS474" s="17"/>
      <c r="KHT474" s="17"/>
      <c r="KHU474" s="17"/>
      <c r="KHV474" s="17"/>
      <c r="KHW474" s="17"/>
      <c r="KHX474" s="17"/>
      <c r="KHY474" s="17"/>
      <c r="KHZ474" s="17"/>
      <c r="KIA474" s="17"/>
      <c r="KIB474" s="17"/>
      <c r="KIC474" s="17"/>
      <c r="KID474" s="17"/>
      <c r="KIE474" s="17"/>
      <c r="KIF474" s="17"/>
      <c r="KIG474" s="17"/>
      <c r="KIH474" s="17"/>
      <c r="KII474" s="17"/>
      <c r="KIJ474" s="17"/>
      <c r="KIK474" s="17"/>
      <c r="KIL474" s="17"/>
      <c r="KIM474" s="17"/>
      <c r="KIN474" s="17"/>
      <c r="KIO474" s="17"/>
      <c r="KIP474" s="17"/>
      <c r="KIQ474" s="17"/>
      <c r="KIR474" s="17"/>
      <c r="KIS474" s="17"/>
      <c r="KIT474" s="17"/>
      <c r="KIU474" s="17"/>
      <c r="KIV474" s="17"/>
      <c r="KIW474" s="17"/>
      <c r="KIX474" s="17"/>
      <c r="KIY474" s="17"/>
      <c r="KIZ474" s="17"/>
      <c r="KJA474" s="17"/>
      <c r="KJB474" s="17"/>
      <c r="KJC474" s="17"/>
      <c r="KJD474" s="17"/>
      <c r="KJE474" s="17"/>
      <c r="KJF474" s="17"/>
      <c r="KJG474" s="17"/>
      <c r="KJH474" s="17"/>
      <c r="KJI474" s="17"/>
      <c r="KJJ474" s="17"/>
      <c r="KJK474" s="17"/>
      <c r="KJL474" s="17"/>
      <c r="KJM474" s="17"/>
      <c r="KJN474" s="17"/>
      <c r="KJO474" s="17"/>
      <c r="KJP474" s="17"/>
      <c r="KJQ474" s="17"/>
      <c r="KJR474" s="17"/>
      <c r="KJS474" s="17"/>
      <c r="KJT474" s="17"/>
      <c r="KJU474" s="17"/>
      <c r="KJV474" s="17"/>
      <c r="KJW474" s="17"/>
      <c r="KJX474" s="17"/>
      <c r="KJY474" s="17"/>
      <c r="KJZ474" s="17"/>
      <c r="KKA474" s="17"/>
      <c r="KKB474" s="17"/>
      <c r="KKC474" s="17"/>
      <c r="KKD474" s="17"/>
      <c r="KKE474" s="17"/>
      <c r="KKF474" s="17"/>
      <c r="KKG474" s="17"/>
      <c r="KKH474" s="17"/>
      <c r="KKI474" s="17"/>
      <c r="KKJ474" s="17"/>
      <c r="KKK474" s="17"/>
      <c r="KKL474" s="17"/>
      <c r="KKM474" s="17"/>
      <c r="KKN474" s="17"/>
      <c r="KKO474" s="17"/>
      <c r="KKP474" s="17"/>
      <c r="KKQ474" s="17"/>
      <c r="KKR474" s="17"/>
      <c r="KKS474" s="17"/>
      <c r="KKT474" s="17"/>
      <c r="KKU474" s="17"/>
      <c r="KKV474" s="17"/>
      <c r="KKW474" s="17"/>
      <c r="KKX474" s="17"/>
      <c r="KKY474" s="17"/>
      <c r="KKZ474" s="17"/>
      <c r="KLA474" s="17"/>
      <c r="KLB474" s="17"/>
      <c r="KLC474" s="17"/>
      <c r="KLD474" s="17"/>
      <c r="KLE474" s="17"/>
      <c r="KLF474" s="17"/>
      <c r="KLG474" s="17"/>
      <c r="KLH474" s="17"/>
      <c r="KLI474" s="17"/>
      <c r="KLJ474" s="17"/>
      <c r="KLK474" s="17"/>
      <c r="KLL474" s="17"/>
      <c r="KLM474" s="17"/>
      <c r="KLN474" s="17"/>
      <c r="KLO474" s="17"/>
      <c r="KLP474" s="17"/>
      <c r="KLQ474" s="17"/>
      <c r="KLR474" s="17"/>
      <c r="KLS474" s="17"/>
      <c r="KLT474" s="17"/>
      <c r="KLU474" s="17"/>
      <c r="KLV474" s="17"/>
      <c r="KLW474" s="17"/>
      <c r="KLX474" s="17"/>
      <c r="KLY474" s="17"/>
      <c r="KLZ474" s="17"/>
      <c r="KMA474" s="17"/>
      <c r="KMB474" s="17"/>
      <c r="KMC474" s="17"/>
      <c r="KMD474" s="17"/>
      <c r="KME474" s="17"/>
      <c r="KMF474" s="17"/>
      <c r="KMG474" s="17"/>
      <c r="KMH474" s="17"/>
      <c r="KMI474" s="17"/>
      <c r="KMJ474" s="17"/>
      <c r="KMK474" s="17"/>
      <c r="KML474" s="17"/>
      <c r="KMM474" s="17"/>
      <c r="KMN474" s="17"/>
      <c r="KMO474" s="17"/>
      <c r="KMP474" s="17"/>
      <c r="KMQ474" s="17"/>
      <c r="KMR474" s="17"/>
      <c r="KMS474" s="17"/>
      <c r="KMT474" s="17"/>
      <c r="KMU474" s="17"/>
      <c r="KMV474" s="17"/>
      <c r="KMW474" s="17"/>
      <c r="KMX474" s="17"/>
      <c r="KMY474" s="17"/>
      <c r="KMZ474" s="17"/>
      <c r="KNA474" s="17"/>
      <c r="KNB474" s="17"/>
      <c r="KNC474" s="17"/>
      <c r="KND474" s="17"/>
      <c r="KNE474" s="17"/>
      <c r="KNF474" s="17"/>
      <c r="KNG474" s="17"/>
      <c r="KNH474" s="17"/>
      <c r="KNI474" s="17"/>
      <c r="KNJ474" s="17"/>
      <c r="KNK474" s="17"/>
      <c r="KNL474" s="17"/>
      <c r="KNM474" s="17"/>
      <c r="KNN474" s="17"/>
      <c r="KNO474" s="17"/>
      <c r="KNP474" s="17"/>
      <c r="KNQ474" s="17"/>
      <c r="KNR474" s="17"/>
      <c r="KNS474" s="17"/>
      <c r="KNT474" s="17"/>
      <c r="KNU474" s="17"/>
      <c r="KNV474" s="17"/>
      <c r="KNW474" s="17"/>
      <c r="KNX474" s="17"/>
      <c r="KNY474" s="17"/>
      <c r="KNZ474" s="17"/>
      <c r="KOA474" s="17"/>
      <c r="KOB474" s="17"/>
      <c r="KOC474" s="17"/>
      <c r="KOD474" s="17"/>
      <c r="KOE474" s="17"/>
      <c r="KOF474" s="17"/>
      <c r="KOG474" s="17"/>
      <c r="KOH474" s="17"/>
      <c r="KOI474" s="17"/>
      <c r="KOJ474" s="17"/>
      <c r="KOK474" s="17"/>
      <c r="KOL474" s="17"/>
      <c r="KOM474" s="17"/>
      <c r="KON474" s="17"/>
      <c r="KOO474" s="17"/>
      <c r="KOP474" s="17"/>
      <c r="KOQ474" s="17"/>
      <c r="KOR474" s="17"/>
      <c r="KOS474" s="17"/>
      <c r="KOT474" s="17"/>
      <c r="KOU474" s="17"/>
      <c r="KOV474" s="17"/>
      <c r="KOW474" s="17"/>
      <c r="KOX474" s="17"/>
      <c r="KOY474" s="17"/>
      <c r="KOZ474" s="17"/>
      <c r="KPA474" s="17"/>
      <c r="KPB474" s="17"/>
      <c r="KPC474" s="17"/>
      <c r="KPD474" s="17"/>
      <c r="KPE474" s="17"/>
      <c r="KPF474" s="17"/>
      <c r="KPG474" s="17"/>
      <c r="KPH474" s="17"/>
      <c r="KPI474" s="17"/>
      <c r="KPJ474" s="17"/>
      <c r="KPK474" s="17"/>
      <c r="KPL474" s="17"/>
      <c r="KPM474" s="17"/>
      <c r="KPN474" s="17"/>
      <c r="KPO474" s="17"/>
      <c r="KPP474" s="17"/>
      <c r="KPQ474" s="17"/>
      <c r="KPR474" s="17"/>
      <c r="KPS474" s="17"/>
      <c r="KPT474" s="17"/>
      <c r="KPU474" s="17"/>
      <c r="KPV474" s="17"/>
      <c r="KPW474" s="17"/>
      <c r="KPX474" s="17"/>
      <c r="KPY474" s="17"/>
      <c r="KPZ474" s="17"/>
      <c r="KQA474" s="17"/>
      <c r="KQB474" s="17"/>
      <c r="KQC474" s="17"/>
      <c r="KQD474" s="17"/>
      <c r="KQE474" s="17"/>
      <c r="KQF474" s="17"/>
      <c r="KQG474" s="17"/>
      <c r="KQH474" s="17"/>
      <c r="KQI474" s="17"/>
      <c r="KQJ474" s="17"/>
      <c r="KQK474" s="17"/>
      <c r="KQL474" s="17"/>
      <c r="KQM474" s="17"/>
      <c r="KQN474" s="17"/>
      <c r="KQO474" s="17"/>
      <c r="KQP474" s="17"/>
      <c r="KQQ474" s="17"/>
      <c r="KQR474" s="17"/>
      <c r="KQS474" s="17"/>
      <c r="KQT474" s="17"/>
      <c r="KQU474" s="17"/>
      <c r="KQV474" s="17"/>
      <c r="KQW474" s="17"/>
      <c r="KQX474" s="17"/>
      <c r="KQY474" s="17"/>
      <c r="KQZ474" s="17"/>
      <c r="KRA474" s="17"/>
      <c r="KRB474" s="17"/>
      <c r="KRC474" s="17"/>
      <c r="KRD474" s="17"/>
      <c r="KRE474" s="17"/>
      <c r="KRF474" s="17"/>
      <c r="KRG474" s="17"/>
      <c r="KRH474" s="17"/>
      <c r="KRI474" s="17"/>
      <c r="KRJ474" s="17"/>
      <c r="KRK474" s="17"/>
      <c r="KRL474" s="17"/>
      <c r="KRM474" s="17"/>
      <c r="KRN474" s="17"/>
      <c r="KRO474" s="17"/>
      <c r="KRP474" s="17"/>
      <c r="KRQ474" s="17"/>
      <c r="KRR474" s="17"/>
      <c r="KRS474" s="17"/>
      <c r="KRT474" s="17"/>
      <c r="KRU474" s="17"/>
      <c r="KRV474" s="17"/>
      <c r="KRW474" s="17"/>
      <c r="KRX474" s="17"/>
      <c r="KRY474" s="17"/>
      <c r="KRZ474" s="17"/>
      <c r="KSA474" s="17"/>
      <c r="KSB474" s="17"/>
      <c r="KSC474" s="17"/>
      <c r="KSD474" s="17"/>
      <c r="KSE474" s="17"/>
      <c r="KSF474" s="17"/>
      <c r="KSG474" s="17"/>
      <c r="KSH474" s="17"/>
      <c r="KSI474" s="17"/>
      <c r="KSJ474" s="17"/>
      <c r="KSK474" s="17"/>
      <c r="KSL474" s="17"/>
      <c r="KSM474" s="17"/>
      <c r="KSN474" s="17"/>
      <c r="KSO474" s="17"/>
      <c r="KSP474" s="17"/>
      <c r="KSQ474" s="17"/>
      <c r="KSR474" s="17"/>
      <c r="KSS474" s="17"/>
      <c r="KST474" s="17"/>
      <c r="KSU474" s="17"/>
      <c r="KSV474" s="17"/>
      <c r="KSW474" s="17"/>
      <c r="KSX474" s="17"/>
      <c r="KSY474" s="17"/>
      <c r="KSZ474" s="17"/>
      <c r="KTA474" s="17"/>
      <c r="KTB474" s="17"/>
      <c r="KTC474" s="17"/>
      <c r="KTD474" s="17"/>
      <c r="KTE474" s="17"/>
      <c r="KTF474" s="17"/>
      <c r="KTG474" s="17"/>
      <c r="KTH474" s="17"/>
      <c r="KTI474" s="17"/>
      <c r="KTJ474" s="17"/>
      <c r="KTK474" s="17"/>
      <c r="KTL474" s="17"/>
      <c r="KTM474" s="17"/>
      <c r="KTN474" s="17"/>
      <c r="KTO474" s="17"/>
      <c r="KTP474" s="17"/>
      <c r="KTQ474" s="17"/>
      <c r="KTR474" s="17"/>
      <c r="KTS474" s="17"/>
      <c r="KTT474" s="17"/>
      <c r="KTU474" s="17"/>
      <c r="KTV474" s="17"/>
      <c r="KTW474" s="17"/>
      <c r="KTX474" s="17"/>
      <c r="KTY474" s="17"/>
      <c r="KTZ474" s="17"/>
      <c r="KUA474" s="17"/>
      <c r="KUB474" s="17"/>
      <c r="KUC474" s="17"/>
      <c r="KUD474" s="17"/>
      <c r="KUE474" s="17"/>
      <c r="KUF474" s="17"/>
      <c r="KUG474" s="17"/>
      <c r="KUH474" s="17"/>
      <c r="KUI474" s="17"/>
      <c r="KUJ474" s="17"/>
      <c r="KUK474" s="17"/>
      <c r="KUL474" s="17"/>
      <c r="KUM474" s="17"/>
      <c r="KUN474" s="17"/>
      <c r="KUO474" s="17"/>
      <c r="KUP474" s="17"/>
      <c r="KUQ474" s="17"/>
      <c r="KUR474" s="17"/>
      <c r="KUS474" s="17"/>
      <c r="KUT474" s="17"/>
      <c r="KUU474" s="17"/>
      <c r="KUV474" s="17"/>
      <c r="KUW474" s="17"/>
      <c r="KUX474" s="17"/>
      <c r="KUY474" s="17"/>
      <c r="KUZ474" s="17"/>
      <c r="KVA474" s="17"/>
      <c r="KVB474" s="17"/>
      <c r="KVC474" s="17"/>
      <c r="KVD474" s="17"/>
      <c r="KVE474" s="17"/>
      <c r="KVF474" s="17"/>
      <c r="KVG474" s="17"/>
      <c r="KVH474" s="17"/>
      <c r="KVI474" s="17"/>
      <c r="KVJ474" s="17"/>
      <c r="KVK474" s="17"/>
      <c r="KVL474" s="17"/>
      <c r="KVM474" s="17"/>
      <c r="KVN474" s="17"/>
      <c r="KVO474" s="17"/>
      <c r="KVP474" s="17"/>
      <c r="KVQ474" s="17"/>
      <c r="KVR474" s="17"/>
      <c r="KVS474" s="17"/>
      <c r="KVT474" s="17"/>
      <c r="KVU474" s="17"/>
      <c r="KVV474" s="17"/>
      <c r="KVW474" s="17"/>
      <c r="KVX474" s="17"/>
      <c r="KVY474" s="17"/>
      <c r="KVZ474" s="17"/>
      <c r="KWA474" s="17"/>
      <c r="KWB474" s="17"/>
      <c r="KWC474" s="17"/>
      <c r="KWD474" s="17"/>
      <c r="KWE474" s="17"/>
      <c r="KWF474" s="17"/>
      <c r="KWG474" s="17"/>
      <c r="KWH474" s="17"/>
      <c r="KWI474" s="17"/>
      <c r="KWJ474" s="17"/>
      <c r="KWK474" s="17"/>
      <c r="KWL474" s="17"/>
      <c r="KWM474" s="17"/>
      <c r="KWN474" s="17"/>
      <c r="KWO474" s="17"/>
      <c r="KWP474" s="17"/>
      <c r="KWQ474" s="17"/>
      <c r="KWR474" s="17"/>
      <c r="KWS474" s="17"/>
      <c r="KWT474" s="17"/>
      <c r="KWU474" s="17"/>
      <c r="KWV474" s="17"/>
      <c r="KWW474" s="17"/>
      <c r="KWX474" s="17"/>
      <c r="KWY474" s="17"/>
      <c r="KWZ474" s="17"/>
      <c r="KXA474" s="17"/>
      <c r="KXB474" s="17"/>
      <c r="KXC474" s="17"/>
      <c r="KXD474" s="17"/>
      <c r="KXE474" s="17"/>
      <c r="KXF474" s="17"/>
      <c r="KXG474" s="17"/>
      <c r="KXH474" s="17"/>
      <c r="KXI474" s="17"/>
      <c r="KXJ474" s="17"/>
      <c r="KXK474" s="17"/>
      <c r="KXL474" s="17"/>
      <c r="KXM474" s="17"/>
      <c r="KXN474" s="17"/>
      <c r="KXO474" s="17"/>
      <c r="KXP474" s="17"/>
      <c r="KXQ474" s="17"/>
      <c r="KXR474" s="17"/>
      <c r="KXS474" s="17"/>
      <c r="KXT474" s="17"/>
      <c r="KXU474" s="17"/>
      <c r="KXV474" s="17"/>
      <c r="KXW474" s="17"/>
      <c r="KXX474" s="17"/>
      <c r="KXY474" s="17"/>
      <c r="KXZ474" s="17"/>
      <c r="KYA474" s="17"/>
      <c r="KYB474" s="17"/>
      <c r="KYC474" s="17"/>
      <c r="KYD474" s="17"/>
      <c r="KYE474" s="17"/>
      <c r="KYF474" s="17"/>
      <c r="KYG474" s="17"/>
      <c r="KYH474" s="17"/>
      <c r="KYI474" s="17"/>
      <c r="KYJ474" s="17"/>
      <c r="KYK474" s="17"/>
      <c r="KYL474" s="17"/>
      <c r="KYM474" s="17"/>
      <c r="KYN474" s="17"/>
      <c r="KYO474" s="17"/>
      <c r="KYP474" s="17"/>
      <c r="KYQ474" s="17"/>
      <c r="KYR474" s="17"/>
      <c r="KYS474" s="17"/>
      <c r="KYT474" s="17"/>
      <c r="KYU474" s="17"/>
      <c r="KYV474" s="17"/>
      <c r="KYW474" s="17"/>
      <c r="KYX474" s="17"/>
      <c r="KYY474" s="17"/>
      <c r="KYZ474" s="17"/>
      <c r="KZA474" s="17"/>
      <c r="KZB474" s="17"/>
      <c r="KZC474" s="17"/>
      <c r="KZD474" s="17"/>
      <c r="KZE474" s="17"/>
      <c r="KZF474" s="17"/>
      <c r="KZG474" s="17"/>
      <c r="KZH474" s="17"/>
      <c r="KZI474" s="17"/>
      <c r="KZJ474" s="17"/>
      <c r="KZK474" s="17"/>
      <c r="KZL474" s="17"/>
      <c r="KZM474" s="17"/>
      <c r="KZN474" s="17"/>
      <c r="KZO474" s="17"/>
      <c r="KZP474" s="17"/>
      <c r="KZQ474" s="17"/>
      <c r="KZR474" s="17"/>
      <c r="KZS474" s="17"/>
      <c r="KZT474" s="17"/>
      <c r="KZU474" s="17"/>
      <c r="KZV474" s="17"/>
      <c r="KZW474" s="17"/>
      <c r="KZX474" s="17"/>
      <c r="KZY474" s="17"/>
      <c r="KZZ474" s="17"/>
      <c r="LAA474" s="17"/>
      <c r="LAB474" s="17"/>
      <c r="LAC474" s="17"/>
      <c r="LAD474" s="17"/>
      <c r="LAE474" s="17"/>
      <c r="LAF474" s="17"/>
      <c r="LAG474" s="17"/>
      <c r="LAH474" s="17"/>
      <c r="LAI474" s="17"/>
      <c r="LAJ474" s="17"/>
      <c r="LAK474" s="17"/>
      <c r="LAL474" s="17"/>
      <c r="LAM474" s="17"/>
      <c r="LAN474" s="17"/>
      <c r="LAO474" s="17"/>
      <c r="LAP474" s="17"/>
      <c r="LAQ474" s="17"/>
      <c r="LAR474" s="17"/>
      <c r="LAS474" s="17"/>
      <c r="LAT474" s="17"/>
      <c r="LAU474" s="17"/>
      <c r="LAV474" s="17"/>
      <c r="LAW474" s="17"/>
      <c r="LAX474" s="17"/>
      <c r="LAY474" s="17"/>
      <c r="LAZ474" s="17"/>
      <c r="LBA474" s="17"/>
      <c r="LBB474" s="17"/>
      <c r="LBC474" s="17"/>
      <c r="LBD474" s="17"/>
      <c r="LBE474" s="17"/>
      <c r="LBF474" s="17"/>
      <c r="LBG474" s="17"/>
      <c r="LBH474" s="17"/>
      <c r="LBI474" s="17"/>
      <c r="LBJ474" s="17"/>
      <c r="LBK474" s="17"/>
      <c r="LBL474" s="17"/>
      <c r="LBM474" s="17"/>
      <c r="LBN474" s="17"/>
      <c r="LBO474" s="17"/>
      <c r="LBP474" s="17"/>
      <c r="LBQ474" s="17"/>
      <c r="LBR474" s="17"/>
      <c r="LBS474" s="17"/>
      <c r="LBT474" s="17"/>
      <c r="LBU474" s="17"/>
      <c r="LBV474" s="17"/>
      <c r="LBW474" s="17"/>
      <c r="LBX474" s="17"/>
      <c r="LBY474" s="17"/>
      <c r="LBZ474" s="17"/>
      <c r="LCA474" s="17"/>
      <c r="LCB474" s="17"/>
      <c r="LCC474" s="17"/>
      <c r="LCD474" s="17"/>
      <c r="LCE474" s="17"/>
      <c r="LCF474" s="17"/>
      <c r="LCG474" s="17"/>
      <c r="LCH474" s="17"/>
      <c r="LCI474" s="17"/>
      <c r="LCJ474" s="17"/>
      <c r="LCK474" s="17"/>
      <c r="LCL474" s="17"/>
      <c r="LCM474" s="17"/>
      <c r="LCN474" s="17"/>
      <c r="LCO474" s="17"/>
      <c r="LCP474" s="17"/>
      <c r="LCQ474" s="17"/>
      <c r="LCR474" s="17"/>
      <c r="LCS474" s="17"/>
      <c r="LCT474" s="17"/>
      <c r="LCU474" s="17"/>
      <c r="LCV474" s="17"/>
      <c r="LCW474" s="17"/>
      <c r="LCX474" s="17"/>
      <c r="LCY474" s="17"/>
      <c r="LCZ474" s="17"/>
      <c r="LDA474" s="17"/>
      <c r="LDB474" s="17"/>
      <c r="LDC474" s="17"/>
      <c r="LDD474" s="17"/>
      <c r="LDE474" s="17"/>
      <c r="LDF474" s="17"/>
      <c r="LDG474" s="17"/>
      <c r="LDH474" s="17"/>
      <c r="LDI474" s="17"/>
      <c r="LDJ474" s="17"/>
      <c r="LDK474" s="17"/>
      <c r="LDL474" s="17"/>
      <c r="LDM474" s="17"/>
      <c r="LDN474" s="17"/>
      <c r="LDO474" s="17"/>
      <c r="LDP474" s="17"/>
      <c r="LDQ474" s="17"/>
      <c r="LDR474" s="17"/>
      <c r="LDS474" s="17"/>
      <c r="LDT474" s="17"/>
      <c r="LDU474" s="17"/>
      <c r="LDV474" s="17"/>
      <c r="LDW474" s="17"/>
      <c r="LDX474" s="17"/>
      <c r="LDY474" s="17"/>
      <c r="LDZ474" s="17"/>
      <c r="LEA474" s="17"/>
      <c r="LEB474" s="17"/>
      <c r="LEC474" s="17"/>
      <c r="LED474" s="17"/>
      <c r="LEE474" s="17"/>
      <c r="LEF474" s="17"/>
      <c r="LEG474" s="17"/>
      <c r="LEH474" s="17"/>
      <c r="LEI474" s="17"/>
      <c r="LEJ474" s="17"/>
      <c r="LEK474" s="17"/>
      <c r="LEL474" s="17"/>
      <c r="LEM474" s="17"/>
      <c r="LEN474" s="17"/>
      <c r="LEO474" s="17"/>
      <c r="LEP474" s="17"/>
      <c r="LEQ474" s="17"/>
      <c r="LER474" s="17"/>
      <c r="LES474" s="17"/>
      <c r="LET474" s="17"/>
      <c r="LEU474" s="17"/>
      <c r="LEV474" s="17"/>
      <c r="LEW474" s="17"/>
      <c r="LEX474" s="17"/>
      <c r="LEY474" s="17"/>
      <c r="LEZ474" s="17"/>
      <c r="LFA474" s="17"/>
      <c r="LFB474" s="17"/>
      <c r="LFC474" s="17"/>
      <c r="LFD474" s="17"/>
      <c r="LFE474" s="17"/>
      <c r="LFF474" s="17"/>
      <c r="LFG474" s="17"/>
      <c r="LFH474" s="17"/>
      <c r="LFI474" s="17"/>
      <c r="LFJ474" s="17"/>
      <c r="LFK474" s="17"/>
      <c r="LFL474" s="17"/>
      <c r="LFM474" s="17"/>
      <c r="LFN474" s="17"/>
      <c r="LFO474" s="17"/>
      <c r="LFP474" s="17"/>
      <c r="LFQ474" s="17"/>
      <c r="LFR474" s="17"/>
      <c r="LFS474" s="17"/>
      <c r="LFT474" s="17"/>
      <c r="LFU474" s="17"/>
      <c r="LFV474" s="17"/>
      <c r="LFW474" s="17"/>
      <c r="LFX474" s="17"/>
      <c r="LFY474" s="17"/>
      <c r="LFZ474" s="17"/>
      <c r="LGA474" s="17"/>
      <c r="LGB474" s="17"/>
      <c r="LGC474" s="17"/>
      <c r="LGD474" s="17"/>
      <c r="LGE474" s="17"/>
      <c r="LGF474" s="17"/>
      <c r="LGG474" s="17"/>
      <c r="LGH474" s="17"/>
      <c r="LGI474" s="17"/>
      <c r="LGJ474" s="17"/>
      <c r="LGK474" s="17"/>
      <c r="LGL474" s="17"/>
      <c r="LGM474" s="17"/>
      <c r="LGN474" s="17"/>
      <c r="LGO474" s="17"/>
      <c r="LGP474" s="17"/>
      <c r="LGQ474" s="17"/>
      <c r="LGR474" s="17"/>
      <c r="LGS474" s="17"/>
      <c r="LGT474" s="17"/>
      <c r="LGU474" s="17"/>
      <c r="LGV474" s="17"/>
      <c r="LGW474" s="17"/>
      <c r="LGX474" s="17"/>
      <c r="LGY474" s="17"/>
      <c r="LGZ474" s="17"/>
      <c r="LHA474" s="17"/>
      <c r="LHB474" s="17"/>
      <c r="LHC474" s="17"/>
      <c r="LHD474" s="17"/>
      <c r="LHE474" s="17"/>
      <c r="LHF474" s="17"/>
      <c r="LHG474" s="17"/>
      <c r="LHH474" s="17"/>
      <c r="LHI474" s="17"/>
      <c r="LHJ474" s="17"/>
      <c r="LHK474" s="17"/>
      <c r="LHL474" s="17"/>
      <c r="LHM474" s="17"/>
      <c r="LHN474" s="17"/>
      <c r="LHO474" s="17"/>
      <c r="LHP474" s="17"/>
      <c r="LHQ474" s="17"/>
      <c r="LHR474" s="17"/>
      <c r="LHS474" s="17"/>
      <c r="LHT474" s="17"/>
      <c r="LHU474" s="17"/>
      <c r="LHV474" s="17"/>
      <c r="LHW474" s="17"/>
      <c r="LHX474" s="17"/>
      <c r="LHY474" s="17"/>
      <c r="LHZ474" s="17"/>
      <c r="LIA474" s="17"/>
      <c r="LIB474" s="17"/>
      <c r="LIC474" s="17"/>
      <c r="LID474" s="17"/>
      <c r="LIE474" s="17"/>
      <c r="LIF474" s="17"/>
      <c r="LIG474" s="17"/>
      <c r="LIH474" s="17"/>
      <c r="LII474" s="17"/>
      <c r="LIJ474" s="17"/>
      <c r="LIK474" s="17"/>
      <c r="LIL474" s="17"/>
      <c r="LIM474" s="17"/>
      <c r="LIN474" s="17"/>
      <c r="LIO474" s="17"/>
      <c r="LIP474" s="17"/>
      <c r="LIQ474" s="17"/>
      <c r="LIR474" s="17"/>
      <c r="LIS474" s="17"/>
      <c r="LIT474" s="17"/>
      <c r="LIU474" s="17"/>
      <c r="LIV474" s="17"/>
      <c r="LIW474" s="17"/>
      <c r="LIX474" s="17"/>
      <c r="LIY474" s="17"/>
      <c r="LIZ474" s="17"/>
      <c r="LJA474" s="17"/>
      <c r="LJB474" s="17"/>
      <c r="LJC474" s="17"/>
      <c r="LJD474" s="17"/>
      <c r="LJE474" s="17"/>
      <c r="LJF474" s="17"/>
      <c r="LJG474" s="17"/>
      <c r="LJH474" s="17"/>
      <c r="LJI474" s="17"/>
      <c r="LJJ474" s="17"/>
      <c r="LJK474" s="17"/>
      <c r="LJL474" s="17"/>
      <c r="LJM474" s="17"/>
      <c r="LJN474" s="17"/>
      <c r="LJO474" s="17"/>
      <c r="LJP474" s="17"/>
      <c r="LJQ474" s="17"/>
      <c r="LJR474" s="17"/>
      <c r="LJS474" s="17"/>
      <c r="LJT474" s="17"/>
      <c r="LJU474" s="17"/>
      <c r="LJV474" s="17"/>
      <c r="LJW474" s="17"/>
      <c r="LJX474" s="17"/>
      <c r="LJY474" s="17"/>
      <c r="LJZ474" s="17"/>
      <c r="LKA474" s="17"/>
      <c r="LKB474" s="17"/>
      <c r="LKC474" s="17"/>
      <c r="LKD474" s="17"/>
      <c r="LKE474" s="17"/>
      <c r="LKF474" s="17"/>
      <c r="LKG474" s="17"/>
      <c r="LKH474" s="17"/>
      <c r="LKI474" s="17"/>
      <c r="LKJ474" s="17"/>
      <c r="LKK474" s="17"/>
      <c r="LKL474" s="17"/>
      <c r="LKM474" s="17"/>
      <c r="LKN474" s="17"/>
      <c r="LKO474" s="17"/>
      <c r="LKP474" s="17"/>
      <c r="LKQ474" s="17"/>
      <c r="LKR474" s="17"/>
      <c r="LKS474" s="17"/>
      <c r="LKT474" s="17"/>
      <c r="LKU474" s="17"/>
      <c r="LKV474" s="17"/>
      <c r="LKW474" s="17"/>
      <c r="LKX474" s="17"/>
      <c r="LKY474" s="17"/>
      <c r="LKZ474" s="17"/>
      <c r="LLA474" s="17"/>
      <c r="LLB474" s="17"/>
      <c r="LLC474" s="17"/>
      <c r="LLD474" s="17"/>
      <c r="LLE474" s="17"/>
      <c r="LLF474" s="17"/>
      <c r="LLG474" s="17"/>
      <c r="LLH474" s="17"/>
      <c r="LLI474" s="17"/>
      <c r="LLJ474" s="17"/>
      <c r="LLK474" s="17"/>
      <c r="LLL474" s="17"/>
      <c r="LLM474" s="17"/>
      <c r="LLN474" s="17"/>
      <c r="LLO474" s="17"/>
      <c r="LLP474" s="17"/>
      <c r="LLQ474" s="17"/>
      <c r="LLR474" s="17"/>
      <c r="LLS474" s="17"/>
      <c r="LLT474" s="17"/>
      <c r="LLU474" s="17"/>
      <c r="LLV474" s="17"/>
      <c r="LLW474" s="17"/>
      <c r="LLX474" s="17"/>
      <c r="LLY474" s="17"/>
      <c r="LLZ474" s="17"/>
      <c r="LMA474" s="17"/>
      <c r="LMB474" s="17"/>
      <c r="LMC474" s="17"/>
      <c r="LMD474" s="17"/>
      <c r="LME474" s="17"/>
      <c r="LMF474" s="17"/>
      <c r="LMG474" s="17"/>
      <c r="LMH474" s="17"/>
      <c r="LMI474" s="17"/>
      <c r="LMJ474" s="17"/>
      <c r="LMK474" s="17"/>
      <c r="LML474" s="17"/>
      <c r="LMM474" s="17"/>
      <c r="LMN474" s="17"/>
      <c r="LMO474" s="17"/>
      <c r="LMP474" s="17"/>
      <c r="LMQ474" s="17"/>
      <c r="LMR474" s="17"/>
      <c r="LMS474" s="17"/>
      <c r="LMT474" s="17"/>
      <c r="LMU474" s="17"/>
      <c r="LMV474" s="17"/>
      <c r="LMW474" s="17"/>
      <c r="LMX474" s="17"/>
      <c r="LMY474" s="17"/>
      <c r="LMZ474" s="17"/>
      <c r="LNA474" s="17"/>
      <c r="LNB474" s="17"/>
      <c r="LNC474" s="17"/>
      <c r="LND474" s="17"/>
      <c r="LNE474" s="17"/>
      <c r="LNF474" s="17"/>
      <c r="LNG474" s="17"/>
      <c r="LNH474" s="17"/>
      <c r="LNI474" s="17"/>
      <c r="LNJ474" s="17"/>
      <c r="LNK474" s="17"/>
      <c r="LNL474" s="17"/>
      <c r="LNM474" s="17"/>
      <c r="LNN474" s="17"/>
      <c r="LNO474" s="17"/>
      <c r="LNP474" s="17"/>
      <c r="LNQ474" s="17"/>
      <c r="LNR474" s="17"/>
      <c r="LNS474" s="17"/>
      <c r="LNT474" s="17"/>
      <c r="LNU474" s="17"/>
      <c r="LNV474" s="17"/>
      <c r="LNW474" s="17"/>
      <c r="LNX474" s="17"/>
      <c r="LNY474" s="17"/>
      <c r="LNZ474" s="17"/>
      <c r="LOA474" s="17"/>
      <c r="LOB474" s="17"/>
      <c r="LOC474" s="17"/>
      <c r="LOD474" s="17"/>
      <c r="LOE474" s="17"/>
      <c r="LOF474" s="17"/>
      <c r="LOG474" s="17"/>
      <c r="LOH474" s="17"/>
      <c r="LOI474" s="17"/>
      <c r="LOJ474" s="17"/>
      <c r="LOK474" s="17"/>
      <c r="LOL474" s="17"/>
      <c r="LOM474" s="17"/>
      <c r="LON474" s="17"/>
      <c r="LOO474" s="17"/>
      <c r="LOP474" s="17"/>
      <c r="LOQ474" s="17"/>
      <c r="LOR474" s="17"/>
      <c r="LOS474" s="17"/>
      <c r="LOT474" s="17"/>
      <c r="LOU474" s="17"/>
      <c r="LOV474" s="17"/>
      <c r="LOW474" s="17"/>
      <c r="LOX474" s="17"/>
      <c r="LOY474" s="17"/>
      <c r="LOZ474" s="17"/>
      <c r="LPA474" s="17"/>
      <c r="LPB474" s="17"/>
      <c r="LPC474" s="17"/>
      <c r="LPD474" s="17"/>
      <c r="LPE474" s="17"/>
      <c r="LPF474" s="17"/>
      <c r="LPG474" s="17"/>
      <c r="LPH474" s="17"/>
      <c r="LPI474" s="17"/>
      <c r="LPJ474" s="17"/>
      <c r="LPK474" s="17"/>
      <c r="LPL474" s="17"/>
      <c r="LPM474" s="17"/>
      <c r="LPN474" s="17"/>
      <c r="LPO474" s="17"/>
      <c r="LPP474" s="17"/>
      <c r="LPQ474" s="17"/>
      <c r="LPR474" s="17"/>
      <c r="LPS474" s="17"/>
      <c r="LPT474" s="17"/>
      <c r="LPU474" s="17"/>
      <c r="LPV474" s="17"/>
      <c r="LPW474" s="17"/>
      <c r="LPX474" s="17"/>
      <c r="LPY474" s="17"/>
      <c r="LPZ474" s="17"/>
      <c r="LQA474" s="17"/>
      <c r="LQB474" s="17"/>
      <c r="LQC474" s="17"/>
      <c r="LQD474" s="17"/>
      <c r="LQE474" s="17"/>
      <c r="LQF474" s="17"/>
      <c r="LQG474" s="17"/>
      <c r="LQH474" s="17"/>
      <c r="LQI474" s="17"/>
      <c r="LQJ474" s="17"/>
      <c r="LQK474" s="17"/>
      <c r="LQL474" s="17"/>
      <c r="LQM474" s="17"/>
      <c r="LQN474" s="17"/>
      <c r="LQO474" s="17"/>
      <c r="LQP474" s="17"/>
      <c r="LQQ474" s="17"/>
      <c r="LQR474" s="17"/>
      <c r="LQS474" s="17"/>
      <c r="LQT474" s="17"/>
      <c r="LQU474" s="17"/>
      <c r="LQV474" s="17"/>
      <c r="LQW474" s="17"/>
      <c r="LQX474" s="17"/>
      <c r="LQY474" s="17"/>
      <c r="LQZ474" s="17"/>
      <c r="LRA474" s="17"/>
      <c r="LRB474" s="17"/>
      <c r="LRC474" s="17"/>
      <c r="LRD474" s="17"/>
      <c r="LRE474" s="17"/>
      <c r="LRF474" s="17"/>
      <c r="LRG474" s="17"/>
      <c r="LRH474" s="17"/>
      <c r="LRI474" s="17"/>
      <c r="LRJ474" s="17"/>
      <c r="LRK474" s="17"/>
      <c r="LRL474" s="17"/>
      <c r="LRM474" s="17"/>
      <c r="LRN474" s="17"/>
      <c r="LRO474" s="17"/>
      <c r="LRP474" s="17"/>
      <c r="LRQ474" s="17"/>
      <c r="LRR474" s="17"/>
      <c r="LRS474" s="17"/>
      <c r="LRT474" s="17"/>
      <c r="LRU474" s="17"/>
      <c r="LRV474" s="17"/>
      <c r="LRW474" s="17"/>
      <c r="LRX474" s="17"/>
      <c r="LRY474" s="17"/>
      <c r="LRZ474" s="17"/>
      <c r="LSA474" s="17"/>
      <c r="LSB474" s="17"/>
      <c r="LSC474" s="17"/>
      <c r="LSD474" s="17"/>
      <c r="LSE474" s="17"/>
      <c r="LSF474" s="17"/>
      <c r="LSG474" s="17"/>
      <c r="LSH474" s="17"/>
      <c r="LSI474" s="17"/>
      <c r="LSJ474" s="17"/>
      <c r="LSK474" s="17"/>
      <c r="LSL474" s="17"/>
      <c r="LSM474" s="17"/>
      <c r="LSN474" s="17"/>
      <c r="LSO474" s="17"/>
      <c r="LSP474" s="17"/>
      <c r="LSQ474" s="17"/>
      <c r="LSR474" s="17"/>
      <c r="LSS474" s="17"/>
      <c r="LST474" s="17"/>
      <c r="LSU474" s="17"/>
      <c r="LSV474" s="17"/>
      <c r="LSW474" s="17"/>
      <c r="LSX474" s="17"/>
      <c r="LSY474" s="17"/>
      <c r="LSZ474" s="17"/>
      <c r="LTA474" s="17"/>
      <c r="LTB474" s="17"/>
      <c r="LTC474" s="17"/>
      <c r="LTD474" s="17"/>
      <c r="LTE474" s="17"/>
      <c r="LTF474" s="17"/>
      <c r="LTG474" s="17"/>
      <c r="LTH474" s="17"/>
      <c r="LTI474" s="17"/>
      <c r="LTJ474" s="17"/>
      <c r="LTK474" s="17"/>
      <c r="LTL474" s="17"/>
      <c r="LTM474" s="17"/>
      <c r="LTN474" s="17"/>
      <c r="LTO474" s="17"/>
      <c r="LTP474" s="17"/>
      <c r="LTQ474" s="17"/>
      <c r="LTR474" s="17"/>
      <c r="LTS474" s="17"/>
      <c r="LTT474" s="17"/>
      <c r="LTU474" s="17"/>
      <c r="LTV474" s="17"/>
      <c r="LTW474" s="17"/>
      <c r="LTX474" s="17"/>
      <c r="LTY474" s="17"/>
      <c r="LTZ474" s="17"/>
      <c r="LUA474" s="17"/>
      <c r="LUB474" s="17"/>
      <c r="LUC474" s="17"/>
      <c r="LUD474" s="17"/>
      <c r="LUE474" s="17"/>
      <c r="LUF474" s="17"/>
      <c r="LUG474" s="17"/>
      <c r="LUH474" s="17"/>
      <c r="LUI474" s="17"/>
      <c r="LUJ474" s="17"/>
      <c r="LUK474" s="17"/>
      <c r="LUL474" s="17"/>
      <c r="LUM474" s="17"/>
      <c r="LUN474" s="17"/>
      <c r="LUO474" s="17"/>
      <c r="LUP474" s="17"/>
      <c r="LUQ474" s="17"/>
      <c r="LUR474" s="17"/>
      <c r="LUS474" s="17"/>
      <c r="LUT474" s="17"/>
      <c r="LUU474" s="17"/>
      <c r="LUV474" s="17"/>
      <c r="LUW474" s="17"/>
      <c r="LUX474" s="17"/>
      <c r="LUY474" s="17"/>
      <c r="LUZ474" s="17"/>
      <c r="LVA474" s="17"/>
      <c r="LVB474" s="17"/>
      <c r="LVC474" s="17"/>
      <c r="LVD474" s="17"/>
      <c r="LVE474" s="17"/>
      <c r="LVF474" s="17"/>
      <c r="LVG474" s="17"/>
      <c r="LVH474" s="17"/>
      <c r="LVI474" s="17"/>
      <c r="LVJ474" s="17"/>
      <c r="LVK474" s="17"/>
      <c r="LVL474" s="17"/>
      <c r="LVM474" s="17"/>
      <c r="LVN474" s="17"/>
      <c r="LVO474" s="17"/>
      <c r="LVP474" s="17"/>
      <c r="LVQ474" s="17"/>
      <c r="LVR474" s="17"/>
      <c r="LVS474" s="17"/>
      <c r="LVT474" s="17"/>
      <c r="LVU474" s="17"/>
      <c r="LVV474" s="17"/>
      <c r="LVW474" s="17"/>
      <c r="LVX474" s="17"/>
      <c r="LVY474" s="17"/>
      <c r="LVZ474" s="17"/>
      <c r="LWA474" s="17"/>
      <c r="LWB474" s="17"/>
      <c r="LWC474" s="17"/>
      <c r="LWD474" s="17"/>
      <c r="LWE474" s="17"/>
      <c r="LWF474" s="17"/>
      <c r="LWG474" s="17"/>
      <c r="LWH474" s="17"/>
      <c r="LWI474" s="17"/>
      <c r="LWJ474" s="17"/>
      <c r="LWK474" s="17"/>
      <c r="LWL474" s="17"/>
      <c r="LWM474" s="17"/>
      <c r="LWN474" s="17"/>
      <c r="LWO474" s="17"/>
      <c r="LWP474" s="17"/>
      <c r="LWQ474" s="17"/>
      <c r="LWR474" s="17"/>
      <c r="LWS474" s="17"/>
      <c r="LWT474" s="17"/>
      <c r="LWU474" s="17"/>
      <c r="LWV474" s="17"/>
      <c r="LWW474" s="17"/>
      <c r="LWX474" s="17"/>
      <c r="LWY474" s="17"/>
      <c r="LWZ474" s="17"/>
      <c r="LXA474" s="17"/>
      <c r="LXB474" s="17"/>
      <c r="LXC474" s="17"/>
      <c r="LXD474" s="17"/>
      <c r="LXE474" s="17"/>
      <c r="LXF474" s="17"/>
      <c r="LXG474" s="17"/>
      <c r="LXH474" s="17"/>
      <c r="LXI474" s="17"/>
      <c r="LXJ474" s="17"/>
      <c r="LXK474" s="17"/>
      <c r="LXL474" s="17"/>
      <c r="LXM474" s="17"/>
      <c r="LXN474" s="17"/>
      <c r="LXO474" s="17"/>
      <c r="LXP474" s="17"/>
      <c r="LXQ474" s="17"/>
      <c r="LXR474" s="17"/>
      <c r="LXS474" s="17"/>
      <c r="LXT474" s="17"/>
      <c r="LXU474" s="17"/>
      <c r="LXV474" s="17"/>
      <c r="LXW474" s="17"/>
      <c r="LXX474" s="17"/>
      <c r="LXY474" s="17"/>
      <c r="LXZ474" s="17"/>
      <c r="LYA474" s="17"/>
      <c r="LYB474" s="17"/>
      <c r="LYC474" s="17"/>
      <c r="LYD474" s="17"/>
      <c r="LYE474" s="17"/>
      <c r="LYF474" s="17"/>
      <c r="LYG474" s="17"/>
      <c r="LYH474" s="17"/>
      <c r="LYI474" s="17"/>
      <c r="LYJ474" s="17"/>
      <c r="LYK474" s="17"/>
      <c r="LYL474" s="17"/>
      <c r="LYM474" s="17"/>
      <c r="LYN474" s="17"/>
      <c r="LYO474" s="17"/>
      <c r="LYP474" s="17"/>
      <c r="LYQ474" s="17"/>
      <c r="LYR474" s="17"/>
      <c r="LYS474" s="17"/>
      <c r="LYT474" s="17"/>
      <c r="LYU474" s="17"/>
      <c r="LYV474" s="17"/>
      <c r="LYW474" s="17"/>
      <c r="LYX474" s="17"/>
      <c r="LYY474" s="17"/>
      <c r="LYZ474" s="17"/>
      <c r="LZA474" s="17"/>
      <c r="LZB474" s="17"/>
      <c r="LZC474" s="17"/>
      <c r="LZD474" s="17"/>
      <c r="LZE474" s="17"/>
      <c r="LZF474" s="17"/>
      <c r="LZG474" s="17"/>
      <c r="LZH474" s="17"/>
      <c r="LZI474" s="17"/>
      <c r="LZJ474" s="17"/>
      <c r="LZK474" s="17"/>
      <c r="LZL474" s="17"/>
      <c r="LZM474" s="17"/>
      <c r="LZN474" s="17"/>
      <c r="LZO474" s="17"/>
      <c r="LZP474" s="17"/>
      <c r="LZQ474" s="17"/>
      <c r="LZR474" s="17"/>
      <c r="LZS474" s="17"/>
      <c r="LZT474" s="17"/>
      <c r="LZU474" s="17"/>
      <c r="LZV474" s="17"/>
      <c r="LZW474" s="17"/>
      <c r="LZX474" s="17"/>
      <c r="LZY474" s="17"/>
      <c r="LZZ474" s="17"/>
      <c r="MAA474" s="17"/>
      <c r="MAB474" s="17"/>
      <c r="MAC474" s="17"/>
      <c r="MAD474" s="17"/>
      <c r="MAE474" s="17"/>
      <c r="MAF474" s="17"/>
      <c r="MAG474" s="17"/>
      <c r="MAH474" s="17"/>
      <c r="MAI474" s="17"/>
      <c r="MAJ474" s="17"/>
      <c r="MAK474" s="17"/>
      <c r="MAL474" s="17"/>
      <c r="MAM474" s="17"/>
      <c r="MAN474" s="17"/>
      <c r="MAO474" s="17"/>
      <c r="MAP474" s="17"/>
      <c r="MAQ474" s="17"/>
      <c r="MAR474" s="17"/>
      <c r="MAS474" s="17"/>
      <c r="MAT474" s="17"/>
      <c r="MAU474" s="17"/>
      <c r="MAV474" s="17"/>
      <c r="MAW474" s="17"/>
      <c r="MAX474" s="17"/>
      <c r="MAY474" s="17"/>
      <c r="MAZ474" s="17"/>
      <c r="MBA474" s="17"/>
      <c r="MBB474" s="17"/>
      <c r="MBC474" s="17"/>
      <c r="MBD474" s="17"/>
      <c r="MBE474" s="17"/>
      <c r="MBF474" s="17"/>
      <c r="MBG474" s="17"/>
      <c r="MBH474" s="17"/>
      <c r="MBI474" s="17"/>
      <c r="MBJ474" s="17"/>
      <c r="MBK474" s="17"/>
      <c r="MBL474" s="17"/>
      <c r="MBM474" s="17"/>
      <c r="MBN474" s="17"/>
      <c r="MBO474" s="17"/>
      <c r="MBP474" s="17"/>
      <c r="MBQ474" s="17"/>
      <c r="MBR474" s="17"/>
      <c r="MBS474" s="17"/>
      <c r="MBT474" s="17"/>
      <c r="MBU474" s="17"/>
      <c r="MBV474" s="17"/>
      <c r="MBW474" s="17"/>
      <c r="MBX474" s="17"/>
      <c r="MBY474" s="17"/>
      <c r="MBZ474" s="17"/>
      <c r="MCA474" s="17"/>
      <c r="MCB474" s="17"/>
      <c r="MCC474" s="17"/>
      <c r="MCD474" s="17"/>
      <c r="MCE474" s="17"/>
      <c r="MCF474" s="17"/>
      <c r="MCG474" s="17"/>
      <c r="MCH474" s="17"/>
      <c r="MCI474" s="17"/>
      <c r="MCJ474" s="17"/>
      <c r="MCK474" s="17"/>
      <c r="MCL474" s="17"/>
      <c r="MCM474" s="17"/>
      <c r="MCN474" s="17"/>
      <c r="MCO474" s="17"/>
      <c r="MCP474" s="17"/>
      <c r="MCQ474" s="17"/>
      <c r="MCR474" s="17"/>
      <c r="MCS474" s="17"/>
      <c r="MCT474" s="17"/>
      <c r="MCU474" s="17"/>
      <c r="MCV474" s="17"/>
      <c r="MCW474" s="17"/>
      <c r="MCX474" s="17"/>
      <c r="MCY474" s="17"/>
      <c r="MCZ474" s="17"/>
      <c r="MDA474" s="17"/>
      <c r="MDB474" s="17"/>
      <c r="MDC474" s="17"/>
      <c r="MDD474" s="17"/>
      <c r="MDE474" s="17"/>
      <c r="MDF474" s="17"/>
      <c r="MDG474" s="17"/>
      <c r="MDH474" s="17"/>
      <c r="MDI474" s="17"/>
      <c r="MDJ474" s="17"/>
      <c r="MDK474" s="17"/>
      <c r="MDL474" s="17"/>
      <c r="MDM474" s="17"/>
      <c r="MDN474" s="17"/>
      <c r="MDO474" s="17"/>
      <c r="MDP474" s="17"/>
      <c r="MDQ474" s="17"/>
      <c r="MDR474" s="17"/>
      <c r="MDS474" s="17"/>
      <c r="MDT474" s="17"/>
      <c r="MDU474" s="17"/>
      <c r="MDV474" s="17"/>
      <c r="MDW474" s="17"/>
      <c r="MDX474" s="17"/>
      <c r="MDY474" s="17"/>
      <c r="MDZ474" s="17"/>
      <c r="MEA474" s="17"/>
      <c r="MEB474" s="17"/>
      <c r="MEC474" s="17"/>
      <c r="MED474" s="17"/>
      <c r="MEE474" s="17"/>
      <c r="MEF474" s="17"/>
      <c r="MEG474" s="17"/>
      <c r="MEH474" s="17"/>
      <c r="MEI474" s="17"/>
      <c r="MEJ474" s="17"/>
      <c r="MEK474" s="17"/>
      <c r="MEL474" s="17"/>
      <c r="MEM474" s="17"/>
      <c r="MEN474" s="17"/>
      <c r="MEO474" s="17"/>
      <c r="MEP474" s="17"/>
      <c r="MEQ474" s="17"/>
      <c r="MER474" s="17"/>
      <c r="MES474" s="17"/>
      <c r="MET474" s="17"/>
      <c r="MEU474" s="17"/>
      <c r="MEV474" s="17"/>
      <c r="MEW474" s="17"/>
      <c r="MEX474" s="17"/>
      <c r="MEY474" s="17"/>
      <c r="MEZ474" s="17"/>
      <c r="MFA474" s="17"/>
      <c r="MFB474" s="17"/>
      <c r="MFC474" s="17"/>
      <c r="MFD474" s="17"/>
      <c r="MFE474" s="17"/>
      <c r="MFF474" s="17"/>
      <c r="MFG474" s="17"/>
      <c r="MFH474" s="17"/>
      <c r="MFI474" s="17"/>
      <c r="MFJ474" s="17"/>
      <c r="MFK474" s="17"/>
      <c r="MFL474" s="17"/>
      <c r="MFM474" s="17"/>
      <c r="MFN474" s="17"/>
      <c r="MFO474" s="17"/>
      <c r="MFP474" s="17"/>
      <c r="MFQ474" s="17"/>
      <c r="MFR474" s="17"/>
      <c r="MFS474" s="17"/>
      <c r="MFT474" s="17"/>
      <c r="MFU474" s="17"/>
      <c r="MFV474" s="17"/>
      <c r="MFW474" s="17"/>
      <c r="MFX474" s="17"/>
      <c r="MFY474" s="17"/>
      <c r="MFZ474" s="17"/>
      <c r="MGA474" s="17"/>
      <c r="MGB474" s="17"/>
      <c r="MGC474" s="17"/>
      <c r="MGD474" s="17"/>
      <c r="MGE474" s="17"/>
      <c r="MGF474" s="17"/>
      <c r="MGG474" s="17"/>
      <c r="MGH474" s="17"/>
      <c r="MGI474" s="17"/>
      <c r="MGJ474" s="17"/>
      <c r="MGK474" s="17"/>
      <c r="MGL474" s="17"/>
      <c r="MGM474" s="17"/>
      <c r="MGN474" s="17"/>
      <c r="MGO474" s="17"/>
      <c r="MGP474" s="17"/>
      <c r="MGQ474" s="17"/>
      <c r="MGR474" s="17"/>
      <c r="MGS474" s="17"/>
      <c r="MGT474" s="17"/>
      <c r="MGU474" s="17"/>
      <c r="MGV474" s="17"/>
      <c r="MGW474" s="17"/>
      <c r="MGX474" s="17"/>
      <c r="MGY474" s="17"/>
      <c r="MGZ474" s="17"/>
      <c r="MHA474" s="17"/>
      <c r="MHB474" s="17"/>
      <c r="MHC474" s="17"/>
      <c r="MHD474" s="17"/>
      <c r="MHE474" s="17"/>
      <c r="MHF474" s="17"/>
      <c r="MHG474" s="17"/>
      <c r="MHH474" s="17"/>
      <c r="MHI474" s="17"/>
      <c r="MHJ474" s="17"/>
      <c r="MHK474" s="17"/>
      <c r="MHL474" s="17"/>
      <c r="MHM474" s="17"/>
      <c r="MHN474" s="17"/>
      <c r="MHO474" s="17"/>
      <c r="MHP474" s="17"/>
      <c r="MHQ474" s="17"/>
      <c r="MHR474" s="17"/>
      <c r="MHS474" s="17"/>
      <c r="MHT474" s="17"/>
      <c r="MHU474" s="17"/>
      <c r="MHV474" s="17"/>
      <c r="MHW474" s="17"/>
      <c r="MHX474" s="17"/>
      <c r="MHY474" s="17"/>
      <c r="MHZ474" s="17"/>
      <c r="MIA474" s="17"/>
      <c r="MIB474" s="17"/>
      <c r="MIC474" s="17"/>
      <c r="MID474" s="17"/>
      <c r="MIE474" s="17"/>
      <c r="MIF474" s="17"/>
      <c r="MIG474" s="17"/>
      <c r="MIH474" s="17"/>
      <c r="MII474" s="17"/>
      <c r="MIJ474" s="17"/>
      <c r="MIK474" s="17"/>
      <c r="MIL474" s="17"/>
      <c r="MIM474" s="17"/>
      <c r="MIN474" s="17"/>
      <c r="MIO474" s="17"/>
      <c r="MIP474" s="17"/>
      <c r="MIQ474" s="17"/>
      <c r="MIR474" s="17"/>
      <c r="MIS474" s="17"/>
      <c r="MIT474" s="17"/>
      <c r="MIU474" s="17"/>
      <c r="MIV474" s="17"/>
      <c r="MIW474" s="17"/>
      <c r="MIX474" s="17"/>
      <c r="MIY474" s="17"/>
      <c r="MIZ474" s="17"/>
      <c r="MJA474" s="17"/>
      <c r="MJB474" s="17"/>
      <c r="MJC474" s="17"/>
      <c r="MJD474" s="17"/>
      <c r="MJE474" s="17"/>
      <c r="MJF474" s="17"/>
      <c r="MJG474" s="17"/>
      <c r="MJH474" s="17"/>
      <c r="MJI474" s="17"/>
      <c r="MJJ474" s="17"/>
      <c r="MJK474" s="17"/>
      <c r="MJL474" s="17"/>
      <c r="MJM474" s="17"/>
      <c r="MJN474" s="17"/>
      <c r="MJO474" s="17"/>
      <c r="MJP474" s="17"/>
      <c r="MJQ474" s="17"/>
      <c r="MJR474" s="17"/>
      <c r="MJS474" s="17"/>
      <c r="MJT474" s="17"/>
      <c r="MJU474" s="17"/>
      <c r="MJV474" s="17"/>
      <c r="MJW474" s="17"/>
      <c r="MJX474" s="17"/>
      <c r="MJY474" s="17"/>
      <c r="MJZ474" s="17"/>
      <c r="MKA474" s="17"/>
      <c r="MKB474" s="17"/>
      <c r="MKC474" s="17"/>
      <c r="MKD474" s="17"/>
      <c r="MKE474" s="17"/>
      <c r="MKF474" s="17"/>
      <c r="MKG474" s="17"/>
      <c r="MKH474" s="17"/>
      <c r="MKI474" s="17"/>
      <c r="MKJ474" s="17"/>
      <c r="MKK474" s="17"/>
      <c r="MKL474" s="17"/>
      <c r="MKM474" s="17"/>
      <c r="MKN474" s="17"/>
      <c r="MKO474" s="17"/>
      <c r="MKP474" s="17"/>
      <c r="MKQ474" s="17"/>
      <c r="MKR474" s="17"/>
      <c r="MKS474" s="17"/>
      <c r="MKT474" s="17"/>
      <c r="MKU474" s="17"/>
      <c r="MKV474" s="17"/>
      <c r="MKW474" s="17"/>
      <c r="MKX474" s="17"/>
      <c r="MKY474" s="17"/>
      <c r="MKZ474" s="17"/>
      <c r="MLA474" s="17"/>
      <c r="MLB474" s="17"/>
      <c r="MLC474" s="17"/>
      <c r="MLD474" s="17"/>
      <c r="MLE474" s="17"/>
      <c r="MLF474" s="17"/>
      <c r="MLG474" s="17"/>
      <c r="MLH474" s="17"/>
      <c r="MLI474" s="17"/>
      <c r="MLJ474" s="17"/>
      <c r="MLK474" s="17"/>
      <c r="MLL474" s="17"/>
      <c r="MLM474" s="17"/>
      <c r="MLN474" s="17"/>
      <c r="MLO474" s="17"/>
      <c r="MLP474" s="17"/>
      <c r="MLQ474" s="17"/>
      <c r="MLR474" s="17"/>
      <c r="MLS474" s="17"/>
      <c r="MLT474" s="17"/>
      <c r="MLU474" s="17"/>
      <c r="MLV474" s="17"/>
      <c r="MLW474" s="17"/>
      <c r="MLX474" s="17"/>
      <c r="MLY474" s="17"/>
      <c r="MLZ474" s="17"/>
      <c r="MMA474" s="17"/>
      <c r="MMB474" s="17"/>
      <c r="MMC474" s="17"/>
      <c r="MMD474" s="17"/>
      <c r="MME474" s="17"/>
      <c r="MMF474" s="17"/>
      <c r="MMG474" s="17"/>
      <c r="MMH474" s="17"/>
      <c r="MMI474" s="17"/>
      <c r="MMJ474" s="17"/>
      <c r="MMK474" s="17"/>
      <c r="MML474" s="17"/>
      <c r="MMM474" s="17"/>
      <c r="MMN474" s="17"/>
      <c r="MMO474" s="17"/>
      <c r="MMP474" s="17"/>
      <c r="MMQ474" s="17"/>
      <c r="MMR474" s="17"/>
      <c r="MMS474" s="17"/>
      <c r="MMT474" s="17"/>
      <c r="MMU474" s="17"/>
      <c r="MMV474" s="17"/>
      <c r="MMW474" s="17"/>
      <c r="MMX474" s="17"/>
      <c r="MMY474" s="17"/>
      <c r="MMZ474" s="17"/>
      <c r="MNA474" s="17"/>
      <c r="MNB474" s="17"/>
      <c r="MNC474" s="17"/>
      <c r="MND474" s="17"/>
      <c r="MNE474" s="17"/>
      <c r="MNF474" s="17"/>
      <c r="MNG474" s="17"/>
      <c r="MNH474" s="17"/>
      <c r="MNI474" s="17"/>
      <c r="MNJ474" s="17"/>
      <c r="MNK474" s="17"/>
      <c r="MNL474" s="17"/>
      <c r="MNM474" s="17"/>
      <c r="MNN474" s="17"/>
      <c r="MNO474" s="17"/>
      <c r="MNP474" s="17"/>
      <c r="MNQ474" s="17"/>
      <c r="MNR474" s="17"/>
      <c r="MNS474" s="17"/>
      <c r="MNT474" s="17"/>
      <c r="MNU474" s="17"/>
      <c r="MNV474" s="17"/>
      <c r="MNW474" s="17"/>
      <c r="MNX474" s="17"/>
      <c r="MNY474" s="17"/>
      <c r="MNZ474" s="17"/>
      <c r="MOA474" s="17"/>
      <c r="MOB474" s="17"/>
      <c r="MOC474" s="17"/>
      <c r="MOD474" s="17"/>
      <c r="MOE474" s="17"/>
      <c r="MOF474" s="17"/>
      <c r="MOG474" s="17"/>
      <c r="MOH474" s="17"/>
      <c r="MOI474" s="17"/>
      <c r="MOJ474" s="17"/>
      <c r="MOK474" s="17"/>
      <c r="MOL474" s="17"/>
      <c r="MOM474" s="17"/>
      <c r="MON474" s="17"/>
      <c r="MOO474" s="17"/>
      <c r="MOP474" s="17"/>
      <c r="MOQ474" s="17"/>
      <c r="MOR474" s="17"/>
      <c r="MOS474" s="17"/>
      <c r="MOT474" s="17"/>
      <c r="MOU474" s="17"/>
      <c r="MOV474" s="17"/>
      <c r="MOW474" s="17"/>
      <c r="MOX474" s="17"/>
      <c r="MOY474" s="17"/>
      <c r="MOZ474" s="17"/>
      <c r="MPA474" s="17"/>
      <c r="MPB474" s="17"/>
      <c r="MPC474" s="17"/>
      <c r="MPD474" s="17"/>
      <c r="MPE474" s="17"/>
      <c r="MPF474" s="17"/>
      <c r="MPG474" s="17"/>
      <c r="MPH474" s="17"/>
      <c r="MPI474" s="17"/>
      <c r="MPJ474" s="17"/>
      <c r="MPK474" s="17"/>
      <c r="MPL474" s="17"/>
      <c r="MPM474" s="17"/>
      <c r="MPN474" s="17"/>
      <c r="MPO474" s="17"/>
      <c r="MPP474" s="17"/>
      <c r="MPQ474" s="17"/>
      <c r="MPR474" s="17"/>
      <c r="MPS474" s="17"/>
      <c r="MPT474" s="17"/>
      <c r="MPU474" s="17"/>
      <c r="MPV474" s="17"/>
      <c r="MPW474" s="17"/>
      <c r="MPX474" s="17"/>
      <c r="MPY474" s="17"/>
      <c r="MPZ474" s="17"/>
      <c r="MQA474" s="17"/>
      <c r="MQB474" s="17"/>
      <c r="MQC474" s="17"/>
      <c r="MQD474" s="17"/>
      <c r="MQE474" s="17"/>
      <c r="MQF474" s="17"/>
      <c r="MQG474" s="17"/>
      <c r="MQH474" s="17"/>
      <c r="MQI474" s="17"/>
      <c r="MQJ474" s="17"/>
      <c r="MQK474" s="17"/>
      <c r="MQL474" s="17"/>
      <c r="MQM474" s="17"/>
      <c r="MQN474" s="17"/>
      <c r="MQO474" s="17"/>
      <c r="MQP474" s="17"/>
      <c r="MQQ474" s="17"/>
      <c r="MQR474" s="17"/>
      <c r="MQS474" s="17"/>
      <c r="MQT474" s="17"/>
      <c r="MQU474" s="17"/>
      <c r="MQV474" s="17"/>
      <c r="MQW474" s="17"/>
      <c r="MQX474" s="17"/>
      <c r="MQY474" s="17"/>
      <c r="MQZ474" s="17"/>
      <c r="MRA474" s="17"/>
      <c r="MRB474" s="17"/>
      <c r="MRC474" s="17"/>
      <c r="MRD474" s="17"/>
      <c r="MRE474" s="17"/>
      <c r="MRF474" s="17"/>
      <c r="MRG474" s="17"/>
      <c r="MRH474" s="17"/>
      <c r="MRI474" s="17"/>
      <c r="MRJ474" s="17"/>
      <c r="MRK474" s="17"/>
      <c r="MRL474" s="17"/>
      <c r="MRM474" s="17"/>
      <c r="MRN474" s="17"/>
      <c r="MRO474" s="17"/>
      <c r="MRP474" s="17"/>
      <c r="MRQ474" s="17"/>
      <c r="MRR474" s="17"/>
      <c r="MRS474" s="17"/>
      <c r="MRT474" s="17"/>
      <c r="MRU474" s="17"/>
      <c r="MRV474" s="17"/>
      <c r="MRW474" s="17"/>
      <c r="MRX474" s="17"/>
      <c r="MRY474" s="17"/>
      <c r="MRZ474" s="17"/>
      <c r="MSA474" s="17"/>
      <c r="MSB474" s="17"/>
      <c r="MSC474" s="17"/>
      <c r="MSD474" s="17"/>
      <c r="MSE474" s="17"/>
      <c r="MSF474" s="17"/>
      <c r="MSG474" s="17"/>
      <c r="MSH474" s="17"/>
      <c r="MSI474" s="17"/>
      <c r="MSJ474" s="17"/>
      <c r="MSK474" s="17"/>
      <c r="MSL474" s="17"/>
      <c r="MSM474" s="17"/>
      <c r="MSN474" s="17"/>
      <c r="MSO474" s="17"/>
      <c r="MSP474" s="17"/>
      <c r="MSQ474" s="17"/>
      <c r="MSR474" s="17"/>
      <c r="MSS474" s="17"/>
      <c r="MST474" s="17"/>
      <c r="MSU474" s="17"/>
      <c r="MSV474" s="17"/>
      <c r="MSW474" s="17"/>
      <c r="MSX474" s="17"/>
      <c r="MSY474" s="17"/>
      <c r="MSZ474" s="17"/>
      <c r="MTA474" s="17"/>
      <c r="MTB474" s="17"/>
      <c r="MTC474" s="17"/>
      <c r="MTD474" s="17"/>
      <c r="MTE474" s="17"/>
      <c r="MTF474" s="17"/>
      <c r="MTG474" s="17"/>
      <c r="MTH474" s="17"/>
      <c r="MTI474" s="17"/>
      <c r="MTJ474" s="17"/>
      <c r="MTK474" s="17"/>
      <c r="MTL474" s="17"/>
      <c r="MTM474" s="17"/>
      <c r="MTN474" s="17"/>
      <c r="MTO474" s="17"/>
      <c r="MTP474" s="17"/>
      <c r="MTQ474" s="17"/>
      <c r="MTR474" s="17"/>
      <c r="MTS474" s="17"/>
      <c r="MTT474" s="17"/>
      <c r="MTU474" s="17"/>
      <c r="MTV474" s="17"/>
      <c r="MTW474" s="17"/>
      <c r="MTX474" s="17"/>
      <c r="MTY474" s="17"/>
      <c r="MTZ474" s="17"/>
      <c r="MUA474" s="17"/>
      <c r="MUB474" s="17"/>
      <c r="MUC474" s="17"/>
      <c r="MUD474" s="17"/>
      <c r="MUE474" s="17"/>
      <c r="MUF474" s="17"/>
      <c r="MUG474" s="17"/>
      <c r="MUH474" s="17"/>
      <c r="MUI474" s="17"/>
      <c r="MUJ474" s="17"/>
      <c r="MUK474" s="17"/>
      <c r="MUL474" s="17"/>
      <c r="MUM474" s="17"/>
      <c r="MUN474" s="17"/>
      <c r="MUO474" s="17"/>
      <c r="MUP474" s="17"/>
      <c r="MUQ474" s="17"/>
      <c r="MUR474" s="17"/>
      <c r="MUS474" s="17"/>
      <c r="MUT474" s="17"/>
      <c r="MUU474" s="17"/>
      <c r="MUV474" s="17"/>
      <c r="MUW474" s="17"/>
      <c r="MUX474" s="17"/>
      <c r="MUY474" s="17"/>
      <c r="MUZ474" s="17"/>
      <c r="MVA474" s="17"/>
      <c r="MVB474" s="17"/>
      <c r="MVC474" s="17"/>
      <c r="MVD474" s="17"/>
      <c r="MVE474" s="17"/>
      <c r="MVF474" s="17"/>
      <c r="MVG474" s="17"/>
      <c r="MVH474" s="17"/>
      <c r="MVI474" s="17"/>
      <c r="MVJ474" s="17"/>
      <c r="MVK474" s="17"/>
      <c r="MVL474" s="17"/>
      <c r="MVM474" s="17"/>
      <c r="MVN474" s="17"/>
      <c r="MVO474" s="17"/>
      <c r="MVP474" s="17"/>
      <c r="MVQ474" s="17"/>
      <c r="MVR474" s="17"/>
      <c r="MVS474" s="17"/>
      <c r="MVT474" s="17"/>
      <c r="MVU474" s="17"/>
      <c r="MVV474" s="17"/>
      <c r="MVW474" s="17"/>
      <c r="MVX474" s="17"/>
      <c r="MVY474" s="17"/>
      <c r="MVZ474" s="17"/>
      <c r="MWA474" s="17"/>
      <c r="MWB474" s="17"/>
      <c r="MWC474" s="17"/>
      <c r="MWD474" s="17"/>
      <c r="MWE474" s="17"/>
      <c r="MWF474" s="17"/>
      <c r="MWG474" s="17"/>
      <c r="MWH474" s="17"/>
      <c r="MWI474" s="17"/>
      <c r="MWJ474" s="17"/>
      <c r="MWK474" s="17"/>
      <c r="MWL474" s="17"/>
      <c r="MWM474" s="17"/>
      <c r="MWN474" s="17"/>
      <c r="MWO474" s="17"/>
      <c r="MWP474" s="17"/>
      <c r="MWQ474" s="17"/>
      <c r="MWR474" s="17"/>
      <c r="MWS474" s="17"/>
      <c r="MWT474" s="17"/>
      <c r="MWU474" s="17"/>
      <c r="MWV474" s="17"/>
      <c r="MWW474" s="17"/>
      <c r="MWX474" s="17"/>
      <c r="MWY474" s="17"/>
      <c r="MWZ474" s="17"/>
      <c r="MXA474" s="17"/>
      <c r="MXB474" s="17"/>
      <c r="MXC474" s="17"/>
      <c r="MXD474" s="17"/>
      <c r="MXE474" s="17"/>
      <c r="MXF474" s="17"/>
      <c r="MXG474" s="17"/>
      <c r="MXH474" s="17"/>
      <c r="MXI474" s="17"/>
      <c r="MXJ474" s="17"/>
      <c r="MXK474" s="17"/>
      <c r="MXL474" s="17"/>
      <c r="MXM474" s="17"/>
      <c r="MXN474" s="17"/>
      <c r="MXO474" s="17"/>
      <c r="MXP474" s="17"/>
      <c r="MXQ474" s="17"/>
      <c r="MXR474" s="17"/>
      <c r="MXS474" s="17"/>
      <c r="MXT474" s="17"/>
      <c r="MXU474" s="17"/>
      <c r="MXV474" s="17"/>
      <c r="MXW474" s="17"/>
      <c r="MXX474" s="17"/>
      <c r="MXY474" s="17"/>
      <c r="MXZ474" s="17"/>
      <c r="MYA474" s="17"/>
      <c r="MYB474" s="17"/>
      <c r="MYC474" s="17"/>
      <c r="MYD474" s="17"/>
      <c r="MYE474" s="17"/>
      <c r="MYF474" s="17"/>
      <c r="MYG474" s="17"/>
      <c r="MYH474" s="17"/>
      <c r="MYI474" s="17"/>
      <c r="MYJ474" s="17"/>
      <c r="MYK474" s="17"/>
      <c r="MYL474" s="17"/>
      <c r="MYM474" s="17"/>
      <c r="MYN474" s="17"/>
      <c r="MYO474" s="17"/>
      <c r="MYP474" s="17"/>
      <c r="MYQ474" s="17"/>
      <c r="MYR474" s="17"/>
      <c r="MYS474" s="17"/>
      <c r="MYT474" s="17"/>
      <c r="MYU474" s="17"/>
      <c r="MYV474" s="17"/>
      <c r="MYW474" s="17"/>
      <c r="MYX474" s="17"/>
      <c r="MYY474" s="17"/>
      <c r="MYZ474" s="17"/>
      <c r="MZA474" s="17"/>
      <c r="MZB474" s="17"/>
      <c r="MZC474" s="17"/>
      <c r="MZD474" s="17"/>
      <c r="MZE474" s="17"/>
      <c r="MZF474" s="17"/>
      <c r="MZG474" s="17"/>
      <c r="MZH474" s="17"/>
      <c r="MZI474" s="17"/>
      <c r="MZJ474" s="17"/>
      <c r="MZK474" s="17"/>
      <c r="MZL474" s="17"/>
      <c r="MZM474" s="17"/>
      <c r="MZN474" s="17"/>
      <c r="MZO474" s="17"/>
      <c r="MZP474" s="17"/>
      <c r="MZQ474" s="17"/>
      <c r="MZR474" s="17"/>
      <c r="MZS474" s="17"/>
      <c r="MZT474" s="17"/>
      <c r="MZU474" s="17"/>
      <c r="MZV474" s="17"/>
      <c r="MZW474" s="17"/>
      <c r="MZX474" s="17"/>
      <c r="MZY474" s="17"/>
      <c r="MZZ474" s="17"/>
      <c r="NAA474" s="17"/>
      <c r="NAB474" s="17"/>
      <c r="NAC474" s="17"/>
      <c r="NAD474" s="17"/>
      <c r="NAE474" s="17"/>
      <c r="NAF474" s="17"/>
      <c r="NAG474" s="17"/>
      <c r="NAH474" s="17"/>
      <c r="NAI474" s="17"/>
      <c r="NAJ474" s="17"/>
      <c r="NAK474" s="17"/>
      <c r="NAL474" s="17"/>
      <c r="NAM474" s="17"/>
      <c r="NAN474" s="17"/>
      <c r="NAO474" s="17"/>
      <c r="NAP474" s="17"/>
      <c r="NAQ474" s="17"/>
      <c r="NAR474" s="17"/>
      <c r="NAS474" s="17"/>
      <c r="NAT474" s="17"/>
      <c r="NAU474" s="17"/>
      <c r="NAV474" s="17"/>
      <c r="NAW474" s="17"/>
      <c r="NAX474" s="17"/>
      <c r="NAY474" s="17"/>
      <c r="NAZ474" s="17"/>
      <c r="NBA474" s="17"/>
      <c r="NBB474" s="17"/>
      <c r="NBC474" s="17"/>
      <c r="NBD474" s="17"/>
      <c r="NBE474" s="17"/>
      <c r="NBF474" s="17"/>
      <c r="NBG474" s="17"/>
      <c r="NBH474" s="17"/>
      <c r="NBI474" s="17"/>
      <c r="NBJ474" s="17"/>
      <c r="NBK474" s="17"/>
      <c r="NBL474" s="17"/>
      <c r="NBM474" s="17"/>
      <c r="NBN474" s="17"/>
      <c r="NBO474" s="17"/>
      <c r="NBP474" s="17"/>
      <c r="NBQ474" s="17"/>
      <c r="NBR474" s="17"/>
      <c r="NBS474" s="17"/>
      <c r="NBT474" s="17"/>
      <c r="NBU474" s="17"/>
      <c r="NBV474" s="17"/>
      <c r="NBW474" s="17"/>
      <c r="NBX474" s="17"/>
      <c r="NBY474" s="17"/>
      <c r="NBZ474" s="17"/>
      <c r="NCA474" s="17"/>
      <c r="NCB474" s="17"/>
      <c r="NCC474" s="17"/>
      <c r="NCD474" s="17"/>
      <c r="NCE474" s="17"/>
      <c r="NCF474" s="17"/>
      <c r="NCG474" s="17"/>
      <c r="NCH474" s="17"/>
      <c r="NCI474" s="17"/>
      <c r="NCJ474" s="17"/>
      <c r="NCK474" s="17"/>
      <c r="NCL474" s="17"/>
      <c r="NCM474" s="17"/>
      <c r="NCN474" s="17"/>
      <c r="NCO474" s="17"/>
      <c r="NCP474" s="17"/>
      <c r="NCQ474" s="17"/>
      <c r="NCR474" s="17"/>
      <c r="NCS474" s="17"/>
      <c r="NCT474" s="17"/>
      <c r="NCU474" s="17"/>
      <c r="NCV474" s="17"/>
      <c r="NCW474" s="17"/>
      <c r="NCX474" s="17"/>
      <c r="NCY474" s="17"/>
      <c r="NCZ474" s="17"/>
      <c r="NDA474" s="17"/>
      <c r="NDB474" s="17"/>
      <c r="NDC474" s="17"/>
      <c r="NDD474" s="17"/>
      <c r="NDE474" s="17"/>
      <c r="NDF474" s="17"/>
      <c r="NDG474" s="17"/>
      <c r="NDH474" s="17"/>
      <c r="NDI474" s="17"/>
      <c r="NDJ474" s="17"/>
      <c r="NDK474" s="17"/>
      <c r="NDL474" s="17"/>
      <c r="NDM474" s="17"/>
      <c r="NDN474" s="17"/>
      <c r="NDO474" s="17"/>
      <c r="NDP474" s="17"/>
      <c r="NDQ474" s="17"/>
      <c r="NDR474" s="17"/>
      <c r="NDS474" s="17"/>
      <c r="NDT474" s="17"/>
      <c r="NDU474" s="17"/>
      <c r="NDV474" s="17"/>
      <c r="NDW474" s="17"/>
      <c r="NDX474" s="17"/>
      <c r="NDY474" s="17"/>
      <c r="NDZ474" s="17"/>
      <c r="NEA474" s="17"/>
      <c r="NEB474" s="17"/>
      <c r="NEC474" s="17"/>
      <c r="NED474" s="17"/>
      <c r="NEE474" s="17"/>
      <c r="NEF474" s="17"/>
      <c r="NEG474" s="17"/>
      <c r="NEH474" s="17"/>
      <c r="NEI474" s="17"/>
      <c r="NEJ474" s="17"/>
      <c r="NEK474" s="17"/>
      <c r="NEL474" s="17"/>
      <c r="NEM474" s="17"/>
      <c r="NEN474" s="17"/>
      <c r="NEO474" s="17"/>
      <c r="NEP474" s="17"/>
      <c r="NEQ474" s="17"/>
      <c r="NER474" s="17"/>
      <c r="NES474" s="17"/>
      <c r="NET474" s="17"/>
      <c r="NEU474" s="17"/>
      <c r="NEV474" s="17"/>
      <c r="NEW474" s="17"/>
      <c r="NEX474" s="17"/>
      <c r="NEY474" s="17"/>
      <c r="NEZ474" s="17"/>
      <c r="NFA474" s="17"/>
      <c r="NFB474" s="17"/>
      <c r="NFC474" s="17"/>
      <c r="NFD474" s="17"/>
      <c r="NFE474" s="17"/>
      <c r="NFF474" s="17"/>
      <c r="NFG474" s="17"/>
      <c r="NFH474" s="17"/>
      <c r="NFI474" s="17"/>
      <c r="NFJ474" s="17"/>
      <c r="NFK474" s="17"/>
      <c r="NFL474" s="17"/>
      <c r="NFM474" s="17"/>
      <c r="NFN474" s="17"/>
      <c r="NFO474" s="17"/>
      <c r="NFP474" s="17"/>
      <c r="NFQ474" s="17"/>
      <c r="NFR474" s="17"/>
      <c r="NFS474" s="17"/>
      <c r="NFT474" s="17"/>
      <c r="NFU474" s="17"/>
      <c r="NFV474" s="17"/>
      <c r="NFW474" s="17"/>
      <c r="NFX474" s="17"/>
      <c r="NFY474" s="17"/>
      <c r="NFZ474" s="17"/>
      <c r="NGA474" s="17"/>
      <c r="NGB474" s="17"/>
      <c r="NGC474" s="17"/>
      <c r="NGD474" s="17"/>
      <c r="NGE474" s="17"/>
      <c r="NGF474" s="17"/>
      <c r="NGG474" s="17"/>
      <c r="NGH474" s="17"/>
      <c r="NGI474" s="17"/>
      <c r="NGJ474" s="17"/>
      <c r="NGK474" s="17"/>
      <c r="NGL474" s="17"/>
      <c r="NGM474" s="17"/>
      <c r="NGN474" s="17"/>
      <c r="NGO474" s="17"/>
      <c r="NGP474" s="17"/>
      <c r="NGQ474" s="17"/>
      <c r="NGR474" s="17"/>
      <c r="NGS474" s="17"/>
      <c r="NGT474" s="17"/>
      <c r="NGU474" s="17"/>
      <c r="NGV474" s="17"/>
      <c r="NGW474" s="17"/>
      <c r="NGX474" s="17"/>
      <c r="NGY474" s="17"/>
      <c r="NGZ474" s="17"/>
      <c r="NHA474" s="17"/>
      <c r="NHB474" s="17"/>
      <c r="NHC474" s="17"/>
      <c r="NHD474" s="17"/>
      <c r="NHE474" s="17"/>
      <c r="NHF474" s="17"/>
      <c r="NHG474" s="17"/>
      <c r="NHH474" s="17"/>
      <c r="NHI474" s="17"/>
      <c r="NHJ474" s="17"/>
      <c r="NHK474" s="17"/>
      <c r="NHL474" s="17"/>
      <c r="NHM474" s="17"/>
      <c r="NHN474" s="17"/>
      <c r="NHO474" s="17"/>
      <c r="NHP474" s="17"/>
      <c r="NHQ474" s="17"/>
      <c r="NHR474" s="17"/>
      <c r="NHS474" s="17"/>
      <c r="NHT474" s="17"/>
      <c r="NHU474" s="17"/>
      <c r="NHV474" s="17"/>
      <c r="NHW474" s="17"/>
      <c r="NHX474" s="17"/>
      <c r="NHY474" s="17"/>
      <c r="NHZ474" s="17"/>
      <c r="NIA474" s="17"/>
      <c r="NIB474" s="17"/>
      <c r="NIC474" s="17"/>
      <c r="NID474" s="17"/>
      <c r="NIE474" s="17"/>
      <c r="NIF474" s="17"/>
      <c r="NIG474" s="17"/>
      <c r="NIH474" s="17"/>
      <c r="NII474" s="17"/>
      <c r="NIJ474" s="17"/>
      <c r="NIK474" s="17"/>
      <c r="NIL474" s="17"/>
      <c r="NIM474" s="17"/>
      <c r="NIN474" s="17"/>
      <c r="NIO474" s="17"/>
      <c r="NIP474" s="17"/>
      <c r="NIQ474" s="17"/>
      <c r="NIR474" s="17"/>
      <c r="NIS474" s="17"/>
      <c r="NIT474" s="17"/>
      <c r="NIU474" s="17"/>
      <c r="NIV474" s="17"/>
      <c r="NIW474" s="17"/>
      <c r="NIX474" s="17"/>
      <c r="NIY474" s="17"/>
      <c r="NIZ474" s="17"/>
      <c r="NJA474" s="17"/>
      <c r="NJB474" s="17"/>
      <c r="NJC474" s="17"/>
      <c r="NJD474" s="17"/>
      <c r="NJE474" s="17"/>
      <c r="NJF474" s="17"/>
      <c r="NJG474" s="17"/>
      <c r="NJH474" s="17"/>
      <c r="NJI474" s="17"/>
      <c r="NJJ474" s="17"/>
      <c r="NJK474" s="17"/>
      <c r="NJL474" s="17"/>
      <c r="NJM474" s="17"/>
      <c r="NJN474" s="17"/>
      <c r="NJO474" s="17"/>
      <c r="NJP474" s="17"/>
      <c r="NJQ474" s="17"/>
      <c r="NJR474" s="17"/>
      <c r="NJS474" s="17"/>
      <c r="NJT474" s="17"/>
      <c r="NJU474" s="17"/>
      <c r="NJV474" s="17"/>
      <c r="NJW474" s="17"/>
      <c r="NJX474" s="17"/>
      <c r="NJY474" s="17"/>
      <c r="NJZ474" s="17"/>
      <c r="NKA474" s="17"/>
      <c r="NKB474" s="17"/>
      <c r="NKC474" s="17"/>
      <c r="NKD474" s="17"/>
      <c r="NKE474" s="17"/>
      <c r="NKF474" s="17"/>
      <c r="NKG474" s="17"/>
      <c r="NKH474" s="17"/>
      <c r="NKI474" s="17"/>
      <c r="NKJ474" s="17"/>
      <c r="NKK474" s="17"/>
      <c r="NKL474" s="17"/>
      <c r="NKM474" s="17"/>
      <c r="NKN474" s="17"/>
      <c r="NKO474" s="17"/>
      <c r="NKP474" s="17"/>
      <c r="NKQ474" s="17"/>
      <c r="NKR474" s="17"/>
      <c r="NKS474" s="17"/>
      <c r="NKT474" s="17"/>
      <c r="NKU474" s="17"/>
      <c r="NKV474" s="17"/>
      <c r="NKW474" s="17"/>
      <c r="NKX474" s="17"/>
      <c r="NKY474" s="17"/>
      <c r="NKZ474" s="17"/>
      <c r="NLA474" s="17"/>
      <c r="NLB474" s="17"/>
      <c r="NLC474" s="17"/>
      <c r="NLD474" s="17"/>
      <c r="NLE474" s="17"/>
      <c r="NLF474" s="17"/>
      <c r="NLG474" s="17"/>
      <c r="NLH474" s="17"/>
      <c r="NLI474" s="17"/>
      <c r="NLJ474" s="17"/>
      <c r="NLK474" s="17"/>
      <c r="NLL474" s="17"/>
      <c r="NLM474" s="17"/>
      <c r="NLN474" s="17"/>
      <c r="NLO474" s="17"/>
      <c r="NLP474" s="17"/>
      <c r="NLQ474" s="17"/>
      <c r="NLR474" s="17"/>
      <c r="NLS474" s="17"/>
      <c r="NLT474" s="17"/>
      <c r="NLU474" s="17"/>
      <c r="NLV474" s="17"/>
      <c r="NLW474" s="17"/>
      <c r="NLX474" s="17"/>
      <c r="NLY474" s="17"/>
      <c r="NLZ474" s="17"/>
      <c r="NMA474" s="17"/>
      <c r="NMB474" s="17"/>
      <c r="NMC474" s="17"/>
      <c r="NMD474" s="17"/>
      <c r="NME474" s="17"/>
      <c r="NMF474" s="17"/>
      <c r="NMG474" s="17"/>
      <c r="NMH474" s="17"/>
      <c r="NMI474" s="17"/>
      <c r="NMJ474" s="17"/>
      <c r="NMK474" s="17"/>
      <c r="NML474" s="17"/>
      <c r="NMM474" s="17"/>
      <c r="NMN474" s="17"/>
      <c r="NMO474" s="17"/>
      <c r="NMP474" s="17"/>
      <c r="NMQ474" s="17"/>
      <c r="NMR474" s="17"/>
      <c r="NMS474" s="17"/>
      <c r="NMT474" s="17"/>
      <c r="NMU474" s="17"/>
      <c r="NMV474" s="17"/>
      <c r="NMW474" s="17"/>
      <c r="NMX474" s="17"/>
      <c r="NMY474" s="17"/>
      <c r="NMZ474" s="17"/>
      <c r="NNA474" s="17"/>
      <c r="NNB474" s="17"/>
      <c r="NNC474" s="17"/>
      <c r="NND474" s="17"/>
      <c r="NNE474" s="17"/>
      <c r="NNF474" s="17"/>
      <c r="NNG474" s="17"/>
      <c r="NNH474" s="17"/>
      <c r="NNI474" s="17"/>
      <c r="NNJ474" s="17"/>
      <c r="NNK474" s="17"/>
      <c r="NNL474" s="17"/>
      <c r="NNM474" s="17"/>
      <c r="NNN474" s="17"/>
      <c r="NNO474" s="17"/>
      <c r="NNP474" s="17"/>
      <c r="NNQ474" s="17"/>
      <c r="NNR474" s="17"/>
      <c r="NNS474" s="17"/>
      <c r="NNT474" s="17"/>
      <c r="NNU474" s="17"/>
      <c r="NNV474" s="17"/>
      <c r="NNW474" s="17"/>
      <c r="NNX474" s="17"/>
      <c r="NNY474" s="17"/>
      <c r="NNZ474" s="17"/>
      <c r="NOA474" s="17"/>
      <c r="NOB474" s="17"/>
      <c r="NOC474" s="17"/>
      <c r="NOD474" s="17"/>
      <c r="NOE474" s="17"/>
      <c r="NOF474" s="17"/>
      <c r="NOG474" s="17"/>
      <c r="NOH474" s="17"/>
      <c r="NOI474" s="17"/>
      <c r="NOJ474" s="17"/>
      <c r="NOK474" s="17"/>
      <c r="NOL474" s="17"/>
      <c r="NOM474" s="17"/>
      <c r="NON474" s="17"/>
      <c r="NOO474" s="17"/>
      <c r="NOP474" s="17"/>
      <c r="NOQ474" s="17"/>
      <c r="NOR474" s="17"/>
      <c r="NOS474" s="17"/>
      <c r="NOT474" s="17"/>
      <c r="NOU474" s="17"/>
      <c r="NOV474" s="17"/>
      <c r="NOW474" s="17"/>
      <c r="NOX474" s="17"/>
      <c r="NOY474" s="17"/>
      <c r="NOZ474" s="17"/>
      <c r="NPA474" s="17"/>
      <c r="NPB474" s="17"/>
      <c r="NPC474" s="17"/>
      <c r="NPD474" s="17"/>
      <c r="NPE474" s="17"/>
      <c r="NPF474" s="17"/>
      <c r="NPG474" s="17"/>
      <c r="NPH474" s="17"/>
      <c r="NPI474" s="17"/>
      <c r="NPJ474" s="17"/>
      <c r="NPK474" s="17"/>
      <c r="NPL474" s="17"/>
      <c r="NPM474" s="17"/>
      <c r="NPN474" s="17"/>
      <c r="NPO474" s="17"/>
      <c r="NPP474" s="17"/>
      <c r="NPQ474" s="17"/>
      <c r="NPR474" s="17"/>
      <c r="NPS474" s="17"/>
      <c r="NPT474" s="17"/>
      <c r="NPU474" s="17"/>
      <c r="NPV474" s="17"/>
      <c r="NPW474" s="17"/>
      <c r="NPX474" s="17"/>
      <c r="NPY474" s="17"/>
      <c r="NPZ474" s="17"/>
      <c r="NQA474" s="17"/>
      <c r="NQB474" s="17"/>
      <c r="NQC474" s="17"/>
      <c r="NQD474" s="17"/>
      <c r="NQE474" s="17"/>
      <c r="NQF474" s="17"/>
      <c r="NQG474" s="17"/>
      <c r="NQH474" s="17"/>
      <c r="NQI474" s="17"/>
      <c r="NQJ474" s="17"/>
      <c r="NQK474" s="17"/>
      <c r="NQL474" s="17"/>
      <c r="NQM474" s="17"/>
      <c r="NQN474" s="17"/>
      <c r="NQO474" s="17"/>
      <c r="NQP474" s="17"/>
      <c r="NQQ474" s="17"/>
      <c r="NQR474" s="17"/>
      <c r="NQS474" s="17"/>
      <c r="NQT474" s="17"/>
      <c r="NQU474" s="17"/>
      <c r="NQV474" s="17"/>
      <c r="NQW474" s="17"/>
      <c r="NQX474" s="17"/>
      <c r="NQY474" s="17"/>
      <c r="NQZ474" s="17"/>
      <c r="NRA474" s="17"/>
      <c r="NRB474" s="17"/>
      <c r="NRC474" s="17"/>
      <c r="NRD474" s="17"/>
      <c r="NRE474" s="17"/>
      <c r="NRF474" s="17"/>
      <c r="NRG474" s="17"/>
      <c r="NRH474" s="17"/>
      <c r="NRI474" s="17"/>
      <c r="NRJ474" s="17"/>
      <c r="NRK474" s="17"/>
      <c r="NRL474" s="17"/>
      <c r="NRM474" s="17"/>
      <c r="NRN474" s="17"/>
      <c r="NRO474" s="17"/>
      <c r="NRP474" s="17"/>
      <c r="NRQ474" s="17"/>
      <c r="NRR474" s="17"/>
      <c r="NRS474" s="17"/>
      <c r="NRT474" s="17"/>
      <c r="NRU474" s="17"/>
      <c r="NRV474" s="17"/>
      <c r="NRW474" s="17"/>
      <c r="NRX474" s="17"/>
      <c r="NRY474" s="17"/>
      <c r="NRZ474" s="17"/>
      <c r="NSA474" s="17"/>
      <c r="NSB474" s="17"/>
      <c r="NSC474" s="17"/>
      <c r="NSD474" s="17"/>
      <c r="NSE474" s="17"/>
      <c r="NSF474" s="17"/>
      <c r="NSG474" s="17"/>
      <c r="NSH474" s="17"/>
      <c r="NSI474" s="17"/>
      <c r="NSJ474" s="17"/>
      <c r="NSK474" s="17"/>
      <c r="NSL474" s="17"/>
      <c r="NSM474" s="17"/>
      <c r="NSN474" s="17"/>
      <c r="NSO474" s="17"/>
      <c r="NSP474" s="17"/>
      <c r="NSQ474" s="17"/>
      <c r="NSR474" s="17"/>
      <c r="NSS474" s="17"/>
      <c r="NST474" s="17"/>
      <c r="NSU474" s="17"/>
      <c r="NSV474" s="17"/>
      <c r="NSW474" s="17"/>
      <c r="NSX474" s="17"/>
      <c r="NSY474" s="17"/>
      <c r="NSZ474" s="17"/>
      <c r="NTA474" s="17"/>
      <c r="NTB474" s="17"/>
      <c r="NTC474" s="17"/>
      <c r="NTD474" s="17"/>
      <c r="NTE474" s="17"/>
      <c r="NTF474" s="17"/>
      <c r="NTG474" s="17"/>
      <c r="NTH474" s="17"/>
      <c r="NTI474" s="17"/>
      <c r="NTJ474" s="17"/>
      <c r="NTK474" s="17"/>
      <c r="NTL474" s="17"/>
      <c r="NTM474" s="17"/>
      <c r="NTN474" s="17"/>
      <c r="NTO474" s="17"/>
      <c r="NTP474" s="17"/>
      <c r="NTQ474" s="17"/>
      <c r="NTR474" s="17"/>
      <c r="NTS474" s="17"/>
      <c r="NTT474" s="17"/>
      <c r="NTU474" s="17"/>
      <c r="NTV474" s="17"/>
      <c r="NTW474" s="17"/>
      <c r="NTX474" s="17"/>
      <c r="NTY474" s="17"/>
      <c r="NTZ474" s="17"/>
      <c r="NUA474" s="17"/>
      <c r="NUB474" s="17"/>
      <c r="NUC474" s="17"/>
      <c r="NUD474" s="17"/>
      <c r="NUE474" s="17"/>
      <c r="NUF474" s="17"/>
      <c r="NUG474" s="17"/>
      <c r="NUH474" s="17"/>
      <c r="NUI474" s="17"/>
      <c r="NUJ474" s="17"/>
      <c r="NUK474" s="17"/>
      <c r="NUL474" s="17"/>
      <c r="NUM474" s="17"/>
      <c r="NUN474" s="17"/>
      <c r="NUO474" s="17"/>
      <c r="NUP474" s="17"/>
      <c r="NUQ474" s="17"/>
      <c r="NUR474" s="17"/>
      <c r="NUS474" s="17"/>
      <c r="NUT474" s="17"/>
      <c r="NUU474" s="17"/>
      <c r="NUV474" s="17"/>
      <c r="NUW474" s="17"/>
      <c r="NUX474" s="17"/>
      <c r="NUY474" s="17"/>
      <c r="NUZ474" s="17"/>
      <c r="NVA474" s="17"/>
      <c r="NVB474" s="17"/>
      <c r="NVC474" s="17"/>
      <c r="NVD474" s="17"/>
      <c r="NVE474" s="17"/>
      <c r="NVF474" s="17"/>
      <c r="NVG474" s="17"/>
      <c r="NVH474" s="17"/>
      <c r="NVI474" s="17"/>
      <c r="NVJ474" s="17"/>
      <c r="NVK474" s="17"/>
      <c r="NVL474" s="17"/>
      <c r="NVM474" s="17"/>
      <c r="NVN474" s="17"/>
      <c r="NVO474" s="17"/>
      <c r="NVP474" s="17"/>
      <c r="NVQ474" s="17"/>
      <c r="NVR474" s="17"/>
      <c r="NVS474" s="17"/>
      <c r="NVT474" s="17"/>
      <c r="NVU474" s="17"/>
      <c r="NVV474" s="17"/>
      <c r="NVW474" s="17"/>
      <c r="NVX474" s="17"/>
      <c r="NVY474" s="17"/>
      <c r="NVZ474" s="17"/>
      <c r="NWA474" s="17"/>
      <c r="NWB474" s="17"/>
      <c r="NWC474" s="17"/>
      <c r="NWD474" s="17"/>
      <c r="NWE474" s="17"/>
      <c r="NWF474" s="17"/>
      <c r="NWG474" s="17"/>
      <c r="NWH474" s="17"/>
      <c r="NWI474" s="17"/>
      <c r="NWJ474" s="17"/>
      <c r="NWK474" s="17"/>
      <c r="NWL474" s="17"/>
      <c r="NWM474" s="17"/>
      <c r="NWN474" s="17"/>
      <c r="NWO474" s="17"/>
      <c r="NWP474" s="17"/>
      <c r="NWQ474" s="17"/>
      <c r="NWR474" s="17"/>
      <c r="NWS474" s="17"/>
      <c r="NWT474" s="17"/>
      <c r="NWU474" s="17"/>
      <c r="NWV474" s="17"/>
      <c r="NWW474" s="17"/>
      <c r="NWX474" s="17"/>
      <c r="NWY474" s="17"/>
      <c r="NWZ474" s="17"/>
      <c r="NXA474" s="17"/>
      <c r="NXB474" s="17"/>
      <c r="NXC474" s="17"/>
      <c r="NXD474" s="17"/>
      <c r="NXE474" s="17"/>
      <c r="NXF474" s="17"/>
      <c r="NXG474" s="17"/>
      <c r="NXH474" s="17"/>
      <c r="NXI474" s="17"/>
      <c r="NXJ474" s="17"/>
      <c r="NXK474" s="17"/>
      <c r="NXL474" s="17"/>
      <c r="NXM474" s="17"/>
      <c r="NXN474" s="17"/>
      <c r="NXO474" s="17"/>
      <c r="NXP474" s="17"/>
      <c r="NXQ474" s="17"/>
      <c r="NXR474" s="17"/>
      <c r="NXS474" s="17"/>
      <c r="NXT474" s="17"/>
      <c r="NXU474" s="17"/>
      <c r="NXV474" s="17"/>
      <c r="NXW474" s="17"/>
      <c r="NXX474" s="17"/>
      <c r="NXY474" s="17"/>
      <c r="NXZ474" s="17"/>
      <c r="NYA474" s="17"/>
      <c r="NYB474" s="17"/>
      <c r="NYC474" s="17"/>
      <c r="NYD474" s="17"/>
      <c r="NYE474" s="17"/>
      <c r="NYF474" s="17"/>
      <c r="NYG474" s="17"/>
      <c r="NYH474" s="17"/>
      <c r="NYI474" s="17"/>
      <c r="NYJ474" s="17"/>
      <c r="NYK474" s="17"/>
      <c r="NYL474" s="17"/>
      <c r="NYM474" s="17"/>
      <c r="NYN474" s="17"/>
      <c r="NYO474" s="17"/>
      <c r="NYP474" s="17"/>
      <c r="NYQ474" s="17"/>
      <c r="NYR474" s="17"/>
      <c r="NYS474" s="17"/>
      <c r="NYT474" s="17"/>
      <c r="NYU474" s="17"/>
      <c r="NYV474" s="17"/>
      <c r="NYW474" s="17"/>
      <c r="NYX474" s="17"/>
      <c r="NYY474" s="17"/>
      <c r="NYZ474" s="17"/>
      <c r="NZA474" s="17"/>
      <c r="NZB474" s="17"/>
      <c r="NZC474" s="17"/>
      <c r="NZD474" s="17"/>
      <c r="NZE474" s="17"/>
      <c r="NZF474" s="17"/>
      <c r="NZG474" s="17"/>
      <c r="NZH474" s="17"/>
      <c r="NZI474" s="17"/>
      <c r="NZJ474" s="17"/>
      <c r="NZK474" s="17"/>
      <c r="NZL474" s="17"/>
      <c r="NZM474" s="17"/>
      <c r="NZN474" s="17"/>
      <c r="NZO474" s="17"/>
      <c r="NZP474" s="17"/>
      <c r="NZQ474" s="17"/>
      <c r="NZR474" s="17"/>
      <c r="NZS474" s="17"/>
      <c r="NZT474" s="17"/>
      <c r="NZU474" s="17"/>
      <c r="NZV474" s="17"/>
      <c r="NZW474" s="17"/>
      <c r="NZX474" s="17"/>
      <c r="NZY474" s="17"/>
      <c r="NZZ474" s="17"/>
      <c r="OAA474" s="17"/>
      <c r="OAB474" s="17"/>
      <c r="OAC474" s="17"/>
      <c r="OAD474" s="17"/>
      <c r="OAE474" s="17"/>
      <c r="OAF474" s="17"/>
      <c r="OAG474" s="17"/>
      <c r="OAH474" s="17"/>
      <c r="OAI474" s="17"/>
      <c r="OAJ474" s="17"/>
      <c r="OAK474" s="17"/>
      <c r="OAL474" s="17"/>
      <c r="OAM474" s="17"/>
      <c r="OAN474" s="17"/>
      <c r="OAO474" s="17"/>
      <c r="OAP474" s="17"/>
      <c r="OAQ474" s="17"/>
      <c r="OAR474" s="17"/>
      <c r="OAS474" s="17"/>
      <c r="OAT474" s="17"/>
      <c r="OAU474" s="17"/>
      <c r="OAV474" s="17"/>
      <c r="OAW474" s="17"/>
      <c r="OAX474" s="17"/>
      <c r="OAY474" s="17"/>
      <c r="OAZ474" s="17"/>
      <c r="OBA474" s="17"/>
      <c r="OBB474" s="17"/>
      <c r="OBC474" s="17"/>
      <c r="OBD474" s="17"/>
      <c r="OBE474" s="17"/>
      <c r="OBF474" s="17"/>
      <c r="OBG474" s="17"/>
      <c r="OBH474" s="17"/>
      <c r="OBI474" s="17"/>
      <c r="OBJ474" s="17"/>
      <c r="OBK474" s="17"/>
      <c r="OBL474" s="17"/>
      <c r="OBM474" s="17"/>
      <c r="OBN474" s="17"/>
      <c r="OBO474" s="17"/>
      <c r="OBP474" s="17"/>
      <c r="OBQ474" s="17"/>
      <c r="OBR474" s="17"/>
      <c r="OBS474" s="17"/>
      <c r="OBT474" s="17"/>
      <c r="OBU474" s="17"/>
      <c r="OBV474" s="17"/>
      <c r="OBW474" s="17"/>
      <c r="OBX474" s="17"/>
      <c r="OBY474" s="17"/>
      <c r="OBZ474" s="17"/>
      <c r="OCA474" s="17"/>
      <c r="OCB474" s="17"/>
      <c r="OCC474" s="17"/>
      <c r="OCD474" s="17"/>
      <c r="OCE474" s="17"/>
      <c r="OCF474" s="17"/>
      <c r="OCG474" s="17"/>
      <c r="OCH474" s="17"/>
      <c r="OCI474" s="17"/>
      <c r="OCJ474" s="17"/>
      <c r="OCK474" s="17"/>
      <c r="OCL474" s="17"/>
      <c r="OCM474" s="17"/>
      <c r="OCN474" s="17"/>
      <c r="OCO474" s="17"/>
      <c r="OCP474" s="17"/>
      <c r="OCQ474" s="17"/>
      <c r="OCR474" s="17"/>
      <c r="OCS474" s="17"/>
      <c r="OCT474" s="17"/>
      <c r="OCU474" s="17"/>
      <c r="OCV474" s="17"/>
      <c r="OCW474" s="17"/>
      <c r="OCX474" s="17"/>
      <c r="OCY474" s="17"/>
      <c r="OCZ474" s="17"/>
      <c r="ODA474" s="17"/>
      <c r="ODB474" s="17"/>
      <c r="ODC474" s="17"/>
      <c r="ODD474" s="17"/>
      <c r="ODE474" s="17"/>
      <c r="ODF474" s="17"/>
      <c r="ODG474" s="17"/>
      <c r="ODH474" s="17"/>
      <c r="ODI474" s="17"/>
      <c r="ODJ474" s="17"/>
      <c r="ODK474" s="17"/>
      <c r="ODL474" s="17"/>
      <c r="ODM474" s="17"/>
      <c r="ODN474" s="17"/>
      <c r="ODO474" s="17"/>
      <c r="ODP474" s="17"/>
      <c r="ODQ474" s="17"/>
      <c r="ODR474" s="17"/>
      <c r="ODS474" s="17"/>
      <c r="ODT474" s="17"/>
      <c r="ODU474" s="17"/>
      <c r="ODV474" s="17"/>
      <c r="ODW474" s="17"/>
      <c r="ODX474" s="17"/>
      <c r="ODY474" s="17"/>
      <c r="ODZ474" s="17"/>
      <c r="OEA474" s="17"/>
      <c r="OEB474" s="17"/>
      <c r="OEC474" s="17"/>
      <c r="OED474" s="17"/>
      <c r="OEE474" s="17"/>
      <c r="OEF474" s="17"/>
      <c r="OEG474" s="17"/>
      <c r="OEH474" s="17"/>
      <c r="OEI474" s="17"/>
      <c r="OEJ474" s="17"/>
      <c r="OEK474" s="17"/>
      <c r="OEL474" s="17"/>
      <c r="OEM474" s="17"/>
      <c r="OEN474" s="17"/>
      <c r="OEO474" s="17"/>
      <c r="OEP474" s="17"/>
      <c r="OEQ474" s="17"/>
      <c r="OER474" s="17"/>
      <c r="OES474" s="17"/>
      <c r="OET474" s="17"/>
      <c r="OEU474" s="17"/>
      <c r="OEV474" s="17"/>
      <c r="OEW474" s="17"/>
      <c r="OEX474" s="17"/>
      <c r="OEY474" s="17"/>
      <c r="OEZ474" s="17"/>
      <c r="OFA474" s="17"/>
      <c r="OFB474" s="17"/>
      <c r="OFC474" s="17"/>
      <c r="OFD474" s="17"/>
      <c r="OFE474" s="17"/>
      <c r="OFF474" s="17"/>
      <c r="OFG474" s="17"/>
      <c r="OFH474" s="17"/>
      <c r="OFI474" s="17"/>
      <c r="OFJ474" s="17"/>
      <c r="OFK474" s="17"/>
      <c r="OFL474" s="17"/>
      <c r="OFM474" s="17"/>
      <c r="OFN474" s="17"/>
      <c r="OFO474" s="17"/>
      <c r="OFP474" s="17"/>
      <c r="OFQ474" s="17"/>
      <c r="OFR474" s="17"/>
      <c r="OFS474" s="17"/>
      <c r="OFT474" s="17"/>
      <c r="OFU474" s="17"/>
      <c r="OFV474" s="17"/>
      <c r="OFW474" s="17"/>
      <c r="OFX474" s="17"/>
      <c r="OFY474" s="17"/>
      <c r="OFZ474" s="17"/>
      <c r="OGA474" s="17"/>
      <c r="OGB474" s="17"/>
      <c r="OGC474" s="17"/>
      <c r="OGD474" s="17"/>
      <c r="OGE474" s="17"/>
      <c r="OGF474" s="17"/>
      <c r="OGG474" s="17"/>
      <c r="OGH474" s="17"/>
      <c r="OGI474" s="17"/>
      <c r="OGJ474" s="17"/>
      <c r="OGK474" s="17"/>
      <c r="OGL474" s="17"/>
      <c r="OGM474" s="17"/>
      <c r="OGN474" s="17"/>
      <c r="OGO474" s="17"/>
      <c r="OGP474" s="17"/>
      <c r="OGQ474" s="17"/>
      <c r="OGR474" s="17"/>
      <c r="OGS474" s="17"/>
      <c r="OGT474" s="17"/>
      <c r="OGU474" s="17"/>
      <c r="OGV474" s="17"/>
      <c r="OGW474" s="17"/>
      <c r="OGX474" s="17"/>
      <c r="OGY474" s="17"/>
      <c r="OGZ474" s="17"/>
      <c r="OHA474" s="17"/>
      <c r="OHB474" s="17"/>
      <c r="OHC474" s="17"/>
      <c r="OHD474" s="17"/>
      <c r="OHE474" s="17"/>
      <c r="OHF474" s="17"/>
      <c r="OHG474" s="17"/>
      <c r="OHH474" s="17"/>
      <c r="OHI474" s="17"/>
      <c r="OHJ474" s="17"/>
      <c r="OHK474" s="17"/>
      <c r="OHL474" s="17"/>
      <c r="OHM474" s="17"/>
      <c r="OHN474" s="17"/>
      <c r="OHO474" s="17"/>
      <c r="OHP474" s="17"/>
      <c r="OHQ474" s="17"/>
      <c r="OHR474" s="17"/>
      <c r="OHS474" s="17"/>
      <c r="OHT474" s="17"/>
      <c r="OHU474" s="17"/>
      <c r="OHV474" s="17"/>
      <c r="OHW474" s="17"/>
      <c r="OHX474" s="17"/>
      <c r="OHY474" s="17"/>
      <c r="OHZ474" s="17"/>
      <c r="OIA474" s="17"/>
      <c r="OIB474" s="17"/>
      <c r="OIC474" s="17"/>
      <c r="OID474" s="17"/>
      <c r="OIE474" s="17"/>
      <c r="OIF474" s="17"/>
      <c r="OIG474" s="17"/>
      <c r="OIH474" s="17"/>
      <c r="OII474" s="17"/>
      <c r="OIJ474" s="17"/>
      <c r="OIK474" s="17"/>
      <c r="OIL474" s="17"/>
      <c r="OIM474" s="17"/>
      <c r="OIN474" s="17"/>
      <c r="OIO474" s="17"/>
      <c r="OIP474" s="17"/>
      <c r="OIQ474" s="17"/>
      <c r="OIR474" s="17"/>
      <c r="OIS474" s="17"/>
      <c r="OIT474" s="17"/>
      <c r="OIU474" s="17"/>
      <c r="OIV474" s="17"/>
      <c r="OIW474" s="17"/>
      <c r="OIX474" s="17"/>
      <c r="OIY474" s="17"/>
      <c r="OIZ474" s="17"/>
      <c r="OJA474" s="17"/>
      <c r="OJB474" s="17"/>
      <c r="OJC474" s="17"/>
      <c r="OJD474" s="17"/>
      <c r="OJE474" s="17"/>
      <c r="OJF474" s="17"/>
      <c r="OJG474" s="17"/>
      <c r="OJH474" s="17"/>
      <c r="OJI474" s="17"/>
      <c r="OJJ474" s="17"/>
      <c r="OJK474" s="17"/>
      <c r="OJL474" s="17"/>
      <c r="OJM474" s="17"/>
      <c r="OJN474" s="17"/>
      <c r="OJO474" s="17"/>
      <c r="OJP474" s="17"/>
      <c r="OJQ474" s="17"/>
      <c r="OJR474" s="17"/>
      <c r="OJS474" s="17"/>
      <c r="OJT474" s="17"/>
      <c r="OJU474" s="17"/>
      <c r="OJV474" s="17"/>
      <c r="OJW474" s="17"/>
      <c r="OJX474" s="17"/>
      <c r="OJY474" s="17"/>
      <c r="OJZ474" s="17"/>
      <c r="OKA474" s="17"/>
      <c r="OKB474" s="17"/>
      <c r="OKC474" s="17"/>
      <c r="OKD474" s="17"/>
      <c r="OKE474" s="17"/>
      <c r="OKF474" s="17"/>
      <c r="OKG474" s="17"/>
      <c r="OKH474" s="17"/>
      <c r="OKI474" s="17"/>
      <c r="OKJ474" s="17"/>
      <c r="OKK474" s="17"/>
      <c r="OKL474" s="17"/>
      <c r="OKM474" s="17"/>
      <c r="OKN474" s="17"/>
      <c r="OKO474" s="17"/>
      <c r="OKP474" s="17"/>
      <c r="OKQ474" s="17"/>
      <c r="OKR474" s="17"/>
      <c r="OKS474" s="17"/>
      <c r="OKT474" s="17"/>
      <c r="OKU474" s="17"/>
      <c r="OKV474" s="17"/>
      <c r="OKW474" s="17"/>
      <c r="OKX474" s="17"/>
      <c r="OKY474" s="17"/>
      <c r="OKZ474" s="17"/>
      <c r="OLA474" s="17"/>
      <c r="OLB474" s="17"/>
      <c r="OLC474" s="17"/>
      <c r="OLD474" s="17"/>
      <c r="OLE474" s="17"/>
      <c r="OLF474" s="17"/>
      <c r="OLG474" s="17"/>
      <c r="OLH474" s="17"/>
      <c r="OLI474" s="17"/>
      <c r="OLJ474" s="17"/>
      <c r="OLK474" s="17"/>
      <c r="OLL474" s="17"/>
      <c r="OLM474" s="17"/>
      <c r="OLN474" s="17"/>
      <c r="OLO474" s="17"/>
      <c r="OLP474" s="17"/>
      <c r="OLQ474" s="17"/>
      <c r="OLR474" s="17"/>
      <c r="OLS474" s="17"/>
      <c r="OLT474" s="17"/>
      <c r="OLU474" s="17"/>
      <c r="OLV474" s="17"/>
      <c r="OLW474" s="17"/>
      <c r="OLX474" s="17"/>
      <c r="OLY474" s="17"/>
      <c r="OLZ474" s="17"/>
      <c r="OMA474" s="17"/>
      <c r="OMB474" s="17"/>
      <c r="OMC474" s="17"/>
      <c r="OMD474" s="17"/>
      <c r="OME474" s="17"/>
      <c r="OMF474" s="17"/>
      <c r="OMG474" s="17"/>
      <c r="OMH474" s="17"/>
      <c r="OMI474" s="17"/>
      <c r="OMJ474" s="17"/>
      <c r="OMK474" s="17"/>
      <c r="OML474" s="17"/>
      <c r="OMM474" s="17"/>
      <c r="OMN474" s="17"/>
      <c r="OMO474" s="17"/>
      <c r="OMP474" s="17"/>
      <c r="OMQ474" s="17"/>
      <c r="OMR474" s="17"/>
      <c r="OMS474" s="17"/>
      <c r="OMT474" s="17"/>
      <c r="OMU474" s="17"/>
      <c r="OMV474" s="17"/>
      <c r="OMW474" s="17"/>
      <c r="OMX474" s="17"/>
      <c r="OMY474" s="17"/>
      <c r="OMZ474" s="17"/>
      <c r="ONA474" s="17"/>
      <c r="ONB474" s="17"/>
      <c r="ONC474" s="17"/>
      <c r="OND474" s="17"/>
      <c r="ONE474" s="17"/>
      <c r="ONF474" s="17"/>
      <c r="ONG474" s="17"/>
      <c r="ONH474" s="17"/>
      <c r="ONI474" s="17"/>
      <c r="ONJ474" s="17"/>
      <c r="ONK474" s="17"/>
      <c r="ONL474" s="17"/>
      <c r="ONM474" s="17"/>
      <c r="ONN474" s="17"/>
      <c r="ONO474" s="17"/>
      <c r="ONP474" s="17"/>
      <c r="ONQ474" s="17"/>
      <c r="ONR474" s="17"/>
      <c r="ONS474" s="17"/>
      <c r="ONT474" s="17"/>
      <c r="ONU474" s="17"/>
      <c r="ONV474" s="17"/>
      <c r="ONW474" s="17"/>
      <c r="ONX474" s="17"/>
      <c r="ONY474" s="17"/>
      <c r="ONZ474" s="17"/>
      <c r="OOA474" s="17"/>
      <c r="OOB474" s="17"/>
      <c r="OOC474" s="17"/>
      <c r="OOD474" s="17"/>
      <c r="OOE474" s="17"/>
      <c r="OOF474" s="17"/>
      <c r="OOG474" s="17"/>
      <c r="OOH474" s="17"/>
      <c r="OOI474" s="17"/>
      <c r="OOJ474" s="17"/>
      <c r="OOK474" s="17"/>
      <c r="OOL474" s="17"/>
      <c r="OOM474" s="17"/>
      <c r="OON474" s="17"/>
      <c r="OOO474" s="17"/>
      <c r="OOP474" s="17"/>
      <c r="OOQ474" s="17"/>
      <c r="OOR474" s="17"/>
      <c r="OOS474" s="17"/>
      <c r="OOT474" s="17"/>
      <c r="OOU474" s="17"/>
      <c r="OOV474" s="17"/>
      <c r="OOW474" s="17"/>
      <c r="OOX474" s="17"/>
      <c r="OOY474" s="17"/>
      <c r="OOZ474" s="17"/>
      <c r="OPA474" s="17"/>
      <c r="OPB474" s="17"/>
      <c r="OPC474" s="17"/>
      <c r="OPD474" s="17"/>
      <c r="OPE474" s="17"/>
      <c r="OPF474" s="17"/>
      <c r="OPG474" s="17"/>
      <c r="OPH474" s="17"/>
      <c r="OPI474" s="17"/>
      <c r="OPJ474" s="17"/>
      <c r="OPK474" s="17"/>
      <c r="OPL474" s="17"/>
      <c r="OPM474" s="17"/>
      <c r="OPN474" s="17"/>
      <c r="OPO474" s="17"/>
      <c r="OPP474" s="17"/>
      <c r="OPQ474" s="17"/>
      <c r="OPR474" s="17"/>
      <c r="OPS474" s="17"/>
      <c r="OPT474" s="17"/>
      <c r="OPU474" s="17"/>
      <c r="OPV474" s="17"/>
      <c r="OPW474" s="17"/>
      <c r="OPX474" s="17"/>
      <c r="OPY474" s="17"/>
      <c r="OPZ474" s="17"/>
      <c r="OQA474" s="17"/>
      <c r="OQB474" s="17"/>
      <c r="OQC474" s="17"/>
      <c r="OQD474" s="17"/>
      <c r="OQE474" s="17"/>
      <c r="OQF474" s="17"/>
      <c r="OQG474" s="17"/>
      <c r="OQH474" s="17"/>
      <c r="OQI474" s="17"/>
      <c r="OQJ474" s="17"/>
      <c r="OQK474" s="17"/>
      <c r="OQL474" s="17"/>
      <c r="OQM474" s="17"/>
      <c r="OQN474" s="17"/>
      <c r="OQO474" s="17"/>
      <c r="OQP474" s="17"/>
      <c r="OQQ474" s="17"/>
      <c r="OQR474" s="17"/>
      <c r="OQS474" s="17"/>
      <c r="OQT474" s="17"/>
      <c r="OQU474" s="17"/>
      <c r="OQV474" s="17"/>
      <c r="OQW474" s="17"/>
      <c r="OQX474" s="17"/>
      <c r="OQY474" s="17"/>
      <c r="OQZ474" s="17"/>
      <c r="ORA474" s="17"/>
      <c r="ORB474" s="17"/>
      <c r="ORC474" s="17"/>
      <c r="ORD474" s="17"/>
      <c r="ORE474" s="17"/>
      <c r="ORF474" s="17"/>
      <c r="ORG474" s="17"/>
      <c r="ORH474" s="17"/>
      <c r="ORI474" s="17"/>
      <c r="ORJ474" s="17"/>
      <c r="ORK474" s="17"/>
      <c r="ORL474" s="17"/>
      <c r="ORM474" s="17"/>
      <c r="ORN474" s="17"/>
      <c r="ORO474" s="17"/>
      <c r="ORP474" s="17"/>
      <c r="ORQ474" s="17"/>
      <c r="ORR474" s="17"/>
      <c r="ORS474" s="17"/>
      <c r="ORT474" s="17"/>
      <c r="ORU474" s="17"/>
      <c r="ORV474" s="17"/>
      <c r="ORW474" s="17"/>
      <c r="ORX474" s="17"/>
      <c r="ORY474" s="17"/>
      <c r="ORZ474" s="17"/>
      <c r="OSA474" s="17"/>
      <c r="OSB474" s="17"/>
      <c r="OSC474" s="17"/>
      <c r="OSD474" s="17"/>
      <c r="OSE474" s="17"/>
      <c r="OSF474" s="17"/>
      <c r="OSG474" s="17"/>
      <c r="OSH474" s="17"/>
      <c r="OSI474" s="17"/>
      <c r="OSJ474" s="17"/>
      <c r="OSK474" s="17"/>
      <c r="OSL474" s="17"/>
      <c r="OSM474" s="17"/>
      <c r="OSN474" s="17"/>
      <c r="OSO474" s="17"/>
      <c r="OSP474" s="17"/>
      <c r="OSQ474" s="17"/>
      <c r="OSR474" s="17"/>
      <c r="OSS474" s="17"/>
      <c r="OST474" s="17"/>
      <c r="OSU474" s="17"/>
      <c r="OSV474" s="17"/>
      <c r="OSW474" s="17"/>
      <c r="OSX474" s="17"/>
      <c r="OSY474" s="17"/>
      <c r="OSZ474" s="17"/>
      <c r="OTA474" s="17"/>
      <c r="OTB474" s="17"/>
      <c r="OTC474" s="17"/>
      <c r="OTD474" s="17"/>
      <c r="OTE474" s="17"/>
      <c r="OTF474" s="17"/>
      <c r="OTG474" s="17"/>
      <c r="OTH474" s="17"/>
      <c r="OTI474" s="17"/>
      <c r="OTJ474" s="17"/>
      <c r="OTK474" s="17"/>
      <c r="OTL474" s="17"/>
      <c r="OTM474" s="17"/>
      <c r="OTN474" s="17"/>
      <c r="OTO474" s="17"/>
      <c r="OTP474" s="17"/>
      <c r="OTQ474" s="17"/>
      <c r="OTR474" s="17"/>
      <c r="OTS474" s="17"/>
      <c r="OTT474" s="17"/>
      <c r="OTU474" s="17"/>
      <c r="OTV474" s="17"/>
      <c r="OTW474" s="17"/>
      <c r="OTX474" s="17"/>
      <c r="OTY474" s="17"/>
      <c r="OTZ474" s="17"/>
      <c r="OUA474" s="17"/>
      <c r="OUB474" s="17"/>
      <c r="OUC474" s="17"/>
      <c r="OUD474" s="17"/>
      <c r="OUE474" s="17"/>
      <c r="OUF474" s="17"/>
      <c r="OUG474" s="17"/>
      <c r="OUH474" s="17"/>
      <c r="OUI474" s="17"/>
      <c r="OUJ474" s="17"/>
      <c r="OUK474" s="17"/>
      <c r="OUL474" s="17"/>
      <c r="OUM474" s="17"/>
      <c r="OUN474" s="17"/>
      <c r="OUO474" s="17"/>
      <c r="OUP474" s="17"/>
      <c r="OUQ474" s="17"/>
      <c r="OUR474" s="17"/>
      <c r="OUS474" s="17"/>
      <c r="OUT474" s="17"/>
      <c r="OUU474" s="17"/>
      <c r="OUV474" s="17"/>
      <c r="OUW474" s="17"/>
      <c r="OUX474" s="17"/>
      <c r="OUY474" s="17"/>
      <c r="OUZ474" s="17"/>
      <c r="OVA474" s="17"/>
      <c r="OVB474" s="17"/>
      <c r="OVC474" s="17"/>
      <c r="OVD474" s="17"/>
      <c r="OVE474" s="17"/>
      <c r="OVF474" s="17"/>
      <c r="OVG474" s="17"/>
      <c r="OVH474" s="17"/>
      <c r="OVI474" s="17"/>
      <c r="OVJ474" s="17"/>
      <c r="OVK474" s="17"/>
      <c r="OVL474" s="17"/>
      <c r="OVM474" s="17"/>
      <c r="OVN474" s="17"/>
      <c r="OVO474" s="17"/>
      <c r="OVP474" s="17"/>
      <c r="OVQ474" s="17"/>
      <c r="OVR474" s="17"/>
      <c r="OVS474" s="17"/>
      <c r="OVT474" s="17"/>
      <c r="OVU474" s="17"/>
      <c r="OVV474" s="17"/>
      <c r="OVW474" s="17"/>
      <c r="OVX474" s="17"/>
      <c r="OVY474" s="17"/>
      <c r="OVZ474" s="17"/>
      <c r="OWA474" s="17"/>
      <c r="OWB474" s="17"/>
      <c r="OWC474" s="17"/>
      <c r="OWD474" s="17"/>
      <c r="OWE474" s="17"/>
      <c r="OWF474" s="17"/>
      <c r="OWG474" s="17"/>
      <c r="OWH474" s="17"/>
      <c r="OWI474" s="17"/>
      <c r="OWJ474" s="17"/>
      <c r="OWK474" s="17"/>
      <c r="OWL474" s="17"/>
      <c r="OWM474" s="17"/>
      <c r="OWN474" s="17"/>
      <c r="OWO474" s="17"/>
      <c r="OWP474" s="17"/>
      <c r="OWQ474" s="17"/>
      <c r="OWR474" s="17"/>
      <c r="OWS474" s="17"/>
      <c r="OWT474" s="17"/>
      <c r="OWU474" s="17"/>
      <c r="OWV474" s="17"/>
      <c r="OWW474" s="17"/>
      <c r="OWX474" s="17"/>
      <c r="OWY474" s="17"/>
      <c r="OWZ474" s="17"/>
      <c r="OXA474" s="17"/>
      <c r="OXB474" s="17"/>
      <c r="OXC474" s="17"/>
      <c r="OXD474" s="17"/>
      <c r="OXE474" s="17"/>
      <c r="OXF474" s="17"/>
      <c r="OXG474" s="17"/>
      <c r="OXH474" s="17"/>
      <c r="OXI474" s="17"/>
      <c r="OXJ474" s="17"/>
      <c r="OXK474" s="17"/>
      <c r="OXL474" s="17"/>
      <c r="OXM474" s="17"/>
      <c r="OXN474" s="17"/>
      <c r="OXO474" s="17"/>
      <c r="OXP474" s="17"/>
      <c r="OXQ474" s="17"/>
      <c r="OXR474" s="17"/>
      <c r="OXS474" s="17"/>
      <c r="OXT474" s="17"/>
      <c r="OXU474" s="17"/>
      <c r="OXV474" s="17"/>
      <c r="OXW474" s="17"/>
      <c r="OXX474" s="17"/>
      <c r="OXY474" s="17"/>
      <c r="OXZ474" s="17"/>
      <c r="OYA474" s="17"/>
      <c r="OYB474" s="17"/>
      <c r="OYC474" s="17"/>
      <c r="OYD474" s="17"/>
      <c r="OYE474" s="17"/>
      <c r="OYF474" s="17"/>
      <c r="OYG474" s="17"/>
      <c r="OYH474" s="17"/>
      <c r="OYI474" s="17"/>
      <c r="OYJ474" s="17"/>
      <c r="OYK474" s="17"/>
      <c r="OYL474" s="17"/>
      <c r="OYM474" s="17"/>
      <c r="OYN474" s="17"/>
      <c r="OYO474" s="17"/>
      <c r="OYP474" s="17"/>
      <c r="OYQ474" s="17"/>
      <c r="OYR474" s="17"/>
      <c r="OYS474" s="17"/>
      <c r="OYT474" s="17"/>
      <c r="OYU474" s="17"/>
      <c r="OYV474" s="17"/>
      <c r="OYW474" s="17"/>
      <c r="OYX474" s="17"/>
      <c r="OYY474" s="17"/>
      <c r="OYZ474" s="17"/>
      <c r="OZA474" s="17"/>
      <c r="OZB474" s="17"/>
      <c r="OZC474" s="17"/>
      <c r="OZD474" s="17"/>
      <c r="OZE474" s="17"/>
      <c r="OZF474" s="17"/>
      <c r="OZG474" s="17"/>
      <c r="OZH474" s="17"/>
      <c r="OZI474" s="17"/>
      <c r="OZJ474" s="17"/>
      <c r="OZK474" s="17"/>
      <c r="OZL474" s="17"/>
      <c r="OZM474" s="17"/>
      <c r="OZN474" s="17"/>
      <c r="OZO474" s="17"/>
      <c r="OZP474" s="17"/>
      <c r="OZQ474" s="17"/>
      <c r="OZR474" s="17"/>
      <c r="OZS474" s="17"/>
      <c r="OZT474" s="17"/>
      <c r="OZU474" s="17"/>
      <c r="OZV474" s="17"/>
      <c r="OZW474" s="17"/>
      <c r="OZX474" s="17"/>
      <c r="OZY474" s="17"/>
      <c r="OZZ474" s="17"/>
      <c r="PAA474" s="17"/>
      <c r="PAB474" s="17"/>
      <c r="PAC474" s="17"/>
      <c r="PAD474" s="17"/>
      <c r="PAE474" s="17"/>
      <c r="PAF474" s="17"/>
      <c r="PAG474" s="17"/>
      <c r="PAH474" s="17"/>
      <c r="PAI474" s="17"/>
      <c r="PAJ474" s="17"/>
      <c r="PAK474" s="17"/>
      <c r="PAL474" s="17"/>
      <c r="PAM474" s="17"/>
      <c r="PAN474" s="17"/>
      <c r="PAO474" s="17"/>
      <c r="PAP474" s="17"/>
      <c r="PAQ474" s="17"/>
      <c r="PAR474" s="17"/>
      <c r="PAS474" s="17"/>
      <c r="PAT474" s="17"/>
      <c r="PAU474" s="17"/>
      <c r="PAV474" s="17"/>
      <c r="PAW474" s="17"/>
      <c r="PAX474" s="17"/>
      <c r="PAY474" s="17"/>
      <c r="PAZ474" s="17"/>
      <c r="PBA474" s="17"/>
      <c r="PBB474" s="17"/>
      <c r="PBC474" s="17"/>
      <c r="PBD474" s="17"/>
      <c r="PBE474" s="17"/>
      <c r="PBF474" s="17"/>
      <c r="PBG474" s="17"/>
      <c r="PBH474" s="17"/>
      <c r="PBI474" s="17"/>
      <c r="PBJ474" s="17"/>
      <c r="PBK474" s="17"/>
      <c r="PBL474" s="17"/>
      <c r="PBM474" s="17"/>
      <c r="PBN474" s="17"/>
      <c r="PBO474" s="17"/>
      <c r="PBP474" s="17"/>
      <c r="PBQ474" s="17"/>
      <c r="PBR474" s="17"/>
      <c r="PBS474" s="17"/>
      <c r="PBT474" s="17"/>
      <c r="PBU474" s="17"/>
      <c r="PBV474" s="17"/>
      <c r="PBW474" s="17"/>
      <c r="PBX474" s="17"/>
      <c r="PBY474" s="17"/>
      <c r="PBZ474" s="17"/>
      <c r="PCA474" s="17"/>
      <c r="PCB474" s="17"/>
      <c r="PCC474" s="17"/>
      <c r="PCD474" s="17"/>
      <c r="PCE474" s="17"/>
      <c r="PCF474" s="17"/>
      <c r="PCG474" s="17"/>
      <c r="PCH474" s="17"/>
      <c r="PCI474" s="17"/>
      <c r="PCJ474" s="17"/>
      <c r="PCK474" s="17"/>
      <c r="PCL474" s="17"/>
      <c r="PCM474" s="17"/>
      <c r="PCN474" s="17"/>
      <c r="PCO474" s="17"/>
      <c r="PCP474" s="17"/>
      <c r="PCQ474" s="17"/>
      <c r="PCR474" s="17"/>
      <c r="PCS474" s="17"/>
      <c r="PCT474" s="17"/>
      <c r="PCU474" s="17"/>
      <c r="PCV474" s="17"/>
      <c r="PCW474" s="17"/>
      <c r="PCX474" s="17"/>
      <c r="PCY474" s="17"/>
      <c r="PCZ474" s="17"/>
      <c r="PDA474" s="17"/>
      <c r="PDB474" s="17"/>
      <c r="PDC474" s="17"/>
      <c r="PDD474" s="17"/>
      <c r="PDE474" s="17"/>
      <c r="PDF474" s="17"/>
      <c r="PDG474" s="17"/>
      <c r="PDH474" s="17"/>
      <c r="PDI474" s="17"/>
      <c r="PDJ474" s="17"/>
      <c r="PDK474" s="17"/>
      <c r="PDL474" s="17"/>
      <c r="PDM474" s="17"/>
      <c r="PDN474" s="17"/>
      <c r="PDO474" s="17"/>
      <c r="PDP474" s="17"/>
      <c r="PDQ474" s="17"/>
      <c r="PDR474" s="17"/>
      <c r="PDS474" s="17"/>
      <c r="PDT474" s="17"/>
      <c r="PDU474" s="17"/>
      <c r="PDV474" s="17"/>
      <c r="PDW474" s="17"/>
      <c r="PDX474" s="17"/>
      <c r="PDY474" s="17"/>
      <c r="PDZ474" s="17"/>
      <c r="PEA474" s="17"/>
      <c r="PEB474" s="17"/>
      <c r="PEC474" s="17"/>
      <c r="PED474" s="17"/>
      <c r="PEE474" s="17"/>
      <c r="PEF474" s="17"/>
      <c r="PEG474" s="17"/>
      <c r="PEH474" s="17"/>
      <c r="PEI474" s="17"/>
      <c r="PEJ474" s="17"/>
      <c r="PEK474" s="17"/>
      <c r="PEL474" s="17"/>
      <c r="PEM474" s="17"/>
      <c r="PEN474" s="17"/>
      <c r="PEO474" s="17"/>
      <c r="PEP474" s="17"/>
      <c r="PEQ474" s="17"/>
      <c r="PER474" s="17"/>
      <c r="PES474" s="17"/>
      <c r="PET474" s="17"/>
      <c r="PEU474" s="17"/>
      <c r="PEV474" s="17"/>
      <c r="PEW474" s="17"/>
      <c r="PEX474" s="17"/>
      <c r="PEY474" s="17"/>
      <c r="PEZ474" s="17"/>
      <c r="PFA474" s="17"/>
      <c r="PFB474" s="17"/>
      <c r="PFC474" s="17"/>
      <c r="PFD474" s="17"/>
      <c r="PFE474" s="17"/>
      <c r="PFF474" s="17"/>
      <c r="PFG474" s="17"/>
      <c r="PFH474" s="17"/>
      <c r="PFI474" s="17"/>
      <c r="PFJ474" s="17"/>
      <c r="PFK474" s="17"/>
      <c r="PFL474" s="17"/>
      <c r="PFM474" s="17"/>
      <c r="PFN474" s="17"/>
      <c r="PFO474" s="17"/>
      <c r="PFP474" s="17"/>
      <c r="PFQ474" s="17"/>
      <c r="PFR474" s="17"/>
      <c r="PFS474" s="17"/>
      <c r="PFT474" s="17"/>
      <c r="PFU474" s="17"/>
      <c r="PFV474" s="17"/>
      <c r="PFW474" s="17"/>
      <c r="PFX474" s="17"/>
      <c r="PFY474" s="17"/>
      <c r="PFZ474" s="17"/>
      <c r="PGA474" s="17"/>
      <c r="PGB474" s="17"/>
      <c r="PGC474" s="17"/>
      <c r="PGD474" s="17"/>
      <c r="PGE474" s="17"/>
      <c r="PGF474" s="17"/>
      <c r="PGG474" s="17"/>
      <c r="PGH474" s="17"/>
      <c r="PGI474" s="17"/>
      <c r="PGJ474" s="17"/>
      <c r="PGK474" s="17"/>
      <c r="PGL474" s="17"/>
      <c r="PGM474" s="17"/>
      <c r="PGN474" s="17"/>
      <c r="PGO474" s="17"/>
      <c r="PGP474" s="17"/>
      <c r="PGQ474" s="17"/>
      <c r="PGR474" s="17"/>
      <c r="PGS474" s="17"/>
      <c r="PGT474" s="17"/>
      <c r="PGU474" s="17"/>
      <c r="PGV474" s="17"/>
      <c r="PGW474" s="17"/>
      <c r="PGX474" s="17"/>
      <c r="PGY474" s="17"/>
      <c r="PGZ474" s="17"/>
      <c r="PHA474" s="17"/>
      <c r="PHB474" s="17"/>
      <c r="PHC474" s="17"/>
      <c r="PHD474" s="17"/>
      <c r="PHE474" s="17"/>
      <c r="PHF474" s="17"/>
      <c r="PHG474" s="17"/>
      <c r="PHH474" s="17"/>
      <c r="PHI474" s="17"/>
      <c r="PHJ474" s="17"/>
      <c r="PHK474" s="17"/>
      <c r="PHL474" s="17"/>
      <c r="PHM474" s="17"/>
      <c r="PHN474" s="17"/>
      <c r="PHO474" s="17"/>
      <c r="PHP474" s="17"/>
      <c r="PHQ474" s="17"/>
      <c r="PHR474" s="17"/>
      <c r="PHS474" s="17"/>
      <c r="PHT474" s="17"/>
      <c r="PHU474" s="17"/>
      <c r="PHV474" s="17"/>
      <c r="PHW474" s="17"/>
      <c r="PHX474" s="17"/>
      <c r="PHY474" s="17"/>
      <c r="PHZ474" s="17"/>
      <c r="PIA474" s="17"/>
      <c r="PIB474" s="17"/>
      <c r="PIC474" s="17"/>
      <c r="PID474" s="17"/>
      <c r="PIE474" s="17"/>
      <c r="PIF474" s="17"/>
      <c r="PIG474" s="17"/>
      <c r="PIH474" s="17"/>
      <c r="PII474" s="17"/>
      <c r="PIJ474" s="17"/>
      <c r="PIK474" s="17"/>
      <c r="PIL474" s="17"/>
      <c r="PIM474" s="17"/>
      <c r="PIN474" s="17"/>
      <c r="PIO474" s="17"/>
      <c r="PIP474" s="17"/>
      <c r="PIQ474" s="17"/>
      <c r="PIR474" s="17"/>
      <c r="PIS474" s="17"/>
      <c r="PIT474" s="17"/>
      <c r="PIU474" s="17"/>
      <c r="PIV474" s="17"/>
      <c r="PIW474" s="17"/>
      <c r="PIX474" s="17"/>
      <c r="PIY474" s="17"/>
      <c r="PIZ474" s="17"/>
      <c r="PJA474" s="17"/>
      <c r="PJB474" s="17"/>
      <c r="PJC474" s="17"/>
      <c r="PJD474" s="17"/>
      <c r="PJE474" s="17"/>
      <c r="PJF474" s="17"/>
      <c r="PJG474" s="17"/>
      <c r="PJH474" s="17"/>
      <c r="PJI474" s="17"/>
      <c r="PJJ474" s="17"/>
      <c r="PJK474" s="17"/>
      <c r="PJL474" s="17"/>
      <c r="PJM474" s="17"/>
      <c r="PJN474" s="17"/>
      <c r="PJO474" s="17"/>
      <c r="PJP474" s="17"/>
      <c r="PJQ474" s="17"/>
      <c r="PJR474" s="17"/>
      <c r="PJS474" s="17"/>
      <c r="PJT474" s="17"/>
      <c r="PJU474" s="17"/>
      <c r="PJV474" s="17"/>
      <c r="PJW474" s="17"/>
      <c r="PJX474" s="17"/>
      <c r="PJY474" s="17"/>
      <c r="PJZ474" s="17"/>
      <c r="PKA474" s="17"/>
      <c r="PKB474" s="17"/>
      <c r="PKC474" s="17"/>
      <c r="PKD474" s="17"/>
      <c r="PKE474" s="17"/>
      <c r="PKF474" s="17"/>
      <c r="PKG474" s="17"/>
      <c r="PKH474" s="17"/>
      <c r="PKI474" s="17"/>
      <c r="PKJ474" s="17"/>
      <c r="PKK474" s="17"/>
      <c r="PKL474" s="17"/>
      <c r="PKM474" s="17"/>
      <c r="PKN474" s="17"/>
      <c r="PKO474" s="17"/>
      <c r="PKP474" s="17"/>
      <c r="PKQ474" s="17"/>
      <c r="PKR474" s="17"/>
      <c r="PKS474" s="17"/>
      <c r="PKT474" s="17"/>
      <c r="PKU474" s="17"/>
      <c r="PKV474" s="17"/>
      <c r="PKW474" s="17"/>
      <c r="PKX474" s="17"/>
      <c r="PKY474" s="17"/>
      <c r="PKZ474" s="17"/>
      <c r="PLA474" s="17"/>
      <c r="PLB474" s="17"/>
      <c r="PLC474" s="17"/>
      <c r="PLD474" s="17"/>
      <c r="PLE474" s="17"/>
      <c r="PLF474" s="17"/>
      <c r="PLG474" s="17"/>
      <c r="PLH474" s="17"/>
      <c r="PLI474" s="17"/>
      <c r="PLJ474" s="17"/>
      <c r="PLK474" s="17"/>
      <c r="PLL474" s="17"/>
      <c r="PLM474" s="17"/>
      <c r="PLN474" s="17"/>
      <c r="PLO474" s="17"/>
      <c r="PLP474" s="17"/>
      <c r="PLQ474" s="17"/>
      <c r="PLR474" s="17"/>
      <c r="PLS474" s="17"/>
      <c r="PLT474" s="17"/>
      <c r="PLU474" s="17"/>
      <c r="PLV474" s="17"/>
      <c r="PLW474" s="17"/>
      <c r="PLX474" s="17"/>
      <c r="PLY474" s="17"/>
      <c r="PLZ474" s="17"/>
      <c r="PMA474" s="17"/>
      <c r="PMB474" s="17"/>
      <c r="PMC474" s="17"/>
      <c r="PMD474" s="17"/>
      <c r="PME474" s="17"/>
      <c r="PMF474" s="17"/>
      <c r="PMG474" s="17"/>
      <c r="PMH474" s="17"/>
      <c r="PMI474" s="17"/>
      <c r="PMJ474" s="17"/>
      <c r="PMK474" s="17"/>
      <c r="PML474" s="17"/>
      <c r="PMM474" s="17"/>
      <c r="PMN474" s="17"/>
      <c r="PMO474" s="17"/>
      <c r="PMP474" s="17"/>
      <c r="PMQ474" s="17"/>
      <c r="PMR474" s="17"/>
      <c r="PMS474" s="17"/>
      <c r="PMT474" s="17"/>
      <c r="PMU474" s="17"/>
      <c r="PMV474" s="17"/>
      <c r="PMW474" s="17"/>
      <c r="PMX474" s="17"/>
      <c r="PMY474" s="17"/>
      <c r="PMZ474" s="17"/>
      <c r="PNA474" s="17"/>
      <c r="PNB474" s="17"/>
      <c r="PNC474" s="17"/>
      <c r="PND474" s="17"/>
      <c r="PNE474" s="17"/>
      <c r="PNF474" s="17"/>
      <c r="PNG474" s="17"/>
      <c r="PNH474" s="17"/>
      <c r="PNI474" s="17"/>
      <c r="PNJ474" s="17"/>
      <c r="PNK474" s="17"/>
      <c r="PNL474" s="17"/>
      <c r="PNM474" s="17"/>
      <c r="PNN474" s="17"/>
      <c r="PNO474" s="17"/>
      <c r="PNP474" s="17"/>
      <c r="PNQ474" s="17"/>
      <c r="PNR474" s="17"/>
      <c r="PNS474" s="17"/>
      <c r="PNT474" s="17"/>
      <c r="PNU474" s="17"/>
      <c r="PNV474" s="17"/>
      <c r="PNW474" s="17"/>
      <c r="PNX474" s="17"/>
      <c r="PNY474" s="17"/>
      <c r="PNZ474" s="17"/>
      <c r="POA474" s="17"/>
      <c r="POB474" s="17"/>
      <c r="POC474" s="17"/>
      <c r="POD474" s="17"/>
      <c r="POE474" s="17"/>
      <c r="POF474" s="17"/>
      <c r="POG474" s="17"/>
      <c r="POH474" s="17"/>
      <c r="POI474" s="17"/>
      <c r="POJ474" s="17"/>
      <c r="POK474" s="17"/>
      <c r="POL474" s="17"/>
      <c r="POM474" s="17"/>
      <c r="PON474" s="17"/>
      <c r="POO474" s="17"/>
      <c r="POP474" s="17"/>
      <c r="POQ474" s="17"/>
      <c r="POR474" s="17"/>
      <c r="POS474" s="17"/>
      <c r="POT474" s="17"/>
      <c r="POU474" s="17"/>
      <c r="POV474" s="17"/>
      <c r="POW474" s="17"/>
      <c r="POX474" s="17"/>
      <c r="POY474" s="17"/>
      <c r="POZ474" s="17"/>
      <c r="PPA474" s="17"/>
      <c r="PPB474" s="17"/>
      <c r="PPC474" s="17"/>
      <c r="PPD474" s="17"/>
      <c r="PPE474" s="17"/>
      <c r="PPF474" s="17"/>
      <c r="PPG474" s="17"/>
      <c r="PPH474" s="17"/>
      <c r="PPI474" s="17"/>
      <c r="PPJ474" s="17"/>
      <c r="PPK474" s="17"/>
      <c r="PPL474" s="17"/>
      <c r="PPM474" s="17"/>
      <c r="PPN474" s="17"/>
      <c r="PPO474" s="17"/>
      <c r="PPP474" s="17"/>
      <c r="PPQ474" s="17"/>
      <c r="PPR474" s="17"/>
      <c r="PPS474" s="17"/>
      <c r="PPT474" s="17"/>
      <c r="PPU474" s="17"/>
      <c r="PPV474" s="17"/>
      <c r="PPW474" s="17"/>
      <c r="PPX474" s="17"/>
      <c r="PPY474" s="17"/>
      <c r="PPZ474" s="17"/>
      <c r="PQA474" s="17"/>
      <c r="PQB474" s="17"/>
      <c r="PQC474" s="17"/>
      <c r="PQD474" s="17"/>
      <c r="PQE474" s="17"/>
      <c r="PQF474" s="17"/>
      <c r="PQG474" s="17"/>
      <c r="PQH474" s="17"/>
      <c r="PQI474" s="17"/>
      <c r="PQJ474" s="17"/>
      <c r="PQK474" s="17"/>
      <c r="PQL474" s="17"/>
      <c r="PQM474" s="17"/>
      <c r="PQN474" s="17"/>
      <c r="PQO474" s="17"/>
      <c r="PQP474" s="17"/>
      <c r="PQQ474" s="17"/>
      <c r="PQR474" s="17"/>
      <c r="PQS474" s="17"/>
      <c r="PQT474" s="17"/>
      <c r="PQU474" s="17"/>
      <c r="PQV474" s="17"/>
      <c r="PQW474" s="17"/>
      <c r="PQX474" s="17"/>
      <c r="PQY474" s="17"/>
      <c r="PQZ474" s="17"/>
      <c r="PRA474" s="17"/>
      <c r="PRB474" s="17"/>
      <c r="PRC474" s="17"/>
      <c r="PRD474" s="17"/>
      <c r="PRE474" s="17"/>
      <c r="PRF474" s="17"/>
      <c r="PRG474" s="17"/>
      <c r="PRH474" s="17"/>
      <c r="PRI474" s="17"/>
      <c r="PRJ474" s="17"/>
      <c r="PRK474" s="17"/>
      <c r="PRL474" s="17"/>
      <c r="PRM474" s="17"/>
      <c r="PRN474" s="17"/>
      <c r="PRO474" s="17"/>
      <c r="PRP474" s="17"/>
      <c r="PRQ474" s="17"/>
      <c r="PRR474" s="17"/>
      <c r="PRS474" s="17"/>
      <c r="PRT474" s="17"/>
      <c r="PRU474" s="17"/>
      <c r="PRV474" s="17"/>
      <c r="PRW474" s="17"/>
      <c r="PRX474" s="17"/>
      <c r="PRY474" s="17"/>
      <c r="PRZ474" s="17"/>
      <c r="PSA474" s="17"/>
      <c r="PSB474" s="17"/>
      <c r="PSC474" s="17"/>
      <c r="PSD474" s="17"/>
      <c r="PSE474" s="17"/>
      <c r="PSF474" s="17"/>
      <c r="PSG474" s="17"/>
      <c r="PSH474" s="17"/>
      <c r="PSI474" s="17"/>
      <c r="PSJ474" s="17"/>
      <c r="PSK474" s="17"/>
      <c r="PSL474" s="17"/>
      <c r="PSM474" s="17"/>
      <c r="PSN474" s="17"/>
      <c r="PSO474" s="17"/>
      <c r="PSP474" s="17"/>
      <c r="PSQ474" s="17"/>
      <c r="PSR474" s="17"/>
      <c r="PSS474" s="17"/>
      <c r="PST474" s="17"/>
      <c r="PSU474" s="17"/>
      <c r="PSV474" s="17"/>
      <c r="PSW474" s="17"/>
      <c r="PSX474" s="17"/>
      <c r="PSY474" s="17"/>
      <c r="PSZ474" s="17"/>
      <c r="PTA474" s="17"/>
      <c r="PTB474" s="17"/>
      <c r="PTC474" s="17"/>
      <c r="PTD474" s="17"/>
      <c r="PTE474" s="17"/>
      <c r="PTF474" s="17"/>
      <c r="PTG474" s="17"/>
      <c r="PTH474" s="17"/>
      <c r="PTI474" s="17"/>
      <c r="PTJ474" s="17"/>
      <c r="PTK474" s="17"/>
      <c r="PTL474" s="17"/>
      <c r="PTM474" s="17"/>
      <c r="PTN474" s="17"/>
      <c r="PTO474" s="17"/>
      <c r="PTP474" s="17"/>
      <c r="PTQ474" s="17"/>
      <c r="PTR474" s="17"/>
      <c r="PTS474" s="17"/>
      <c r="PTT474" s="17"/>
      <c r="PTU474" s="17"/>
      <c r="PTV474" s="17"/>
      <c r="PTW474" s="17"/>
      <c r="PTX474" s="17"/>
      <c r="PTY474" s="17"/>
      <c r="PTZ474" s="17"/>
      <c r="PUA474" s="17"/>
      <c r="PUB474" s="17"/>
      <c r="PUC474" s="17"/>
      <c r="PUD474" s="17"/>
      <c r="PUE474" s="17"/>
      <c r="PUF474" s="17"/>
      <c r="PUG474" s="17"/>
      <c r="PUH474" s="17"/>
      <c r="PUI474" s="17"/>
      <c r="PUJ474" s="17"/>
      <c r="PUK474" s="17"/>
      <c r="PUL474" s="17"/>
      <c r="PUM474" s="17"/>
      <c r="PUN474" s="17"/>
      <c r="PUO474" s="17"/>
      <c r="PUP474" s="17"/>
      <c r="PUQ474" s="17"/>
      <c r="PUR474" s="17"/>
      <c r="PUS474" s="17"/>
      <c r="PUT474" s="17"/>
      <c r="PUU474" s="17"/>
      <c r="PUV474" s="17"/>
      <c r="PUW474" s="17"/>
      <c r="PUX474" s="17"/>
      <c r="PUY474" s="17"/>
      <c r="PUZ474" s="17"/>
      <c r="PVA474" s="17"/>
      <c r="PVB474" s="17"/>
      <c r="PVC474" s="17"/>
      <c r="PVD474" s="17"/>
      <c r="PVE474" s="17"/>
      <c r="PVF474" s="17"/>
      <c r="PVG474" s="17"/>
      <c r="PVH474" s="17"/>
      <c r="PVI474" s="17"/>
      <c r="PVJ474" s="17"/>
      <c r="PVK474" s="17"/>
      <c r="PVL474" s="17"/>
      <c r="PVM474" s="17"/>
      <c r="PVN474" s="17"/>
      <c r="PVO474" s="17"/>
      <c r="PVP474" s="17"/>
      <c r="PVQ474" s="17"/>
      <c r="PVR474" s="17"/>
      <c r="PVS474" s="17"/>
      <c r="PVT474" s="17"/>
      <c r="PVU474" s="17"/>
      <c r="PVV474" s="17"/>
      <c r="PVW474" s="17"/>
      <c r="PVX474" s="17"/>
      <c r="PVY474" s="17"/>
      <c r="PVZ474" s="17"/>
      <c r="PWA474" s="17"/>
      <c r="PWB474" s="17"/>
      <c r="PWC474" s="17"/>
      <c r="PWD474" s="17"/>
      <c r="PWE474" s="17"/>
      <c r="PWF474" s="17"/>
      <c r="PWG474" s="17"/>
      <c r="PWH474" s="17"/>
      <c r="PWI474" s="17"/>
      <c r="PWJ474" s="17"/>
      <c r="PWK474" s="17"/>
      <c r="PWL474" s="17"/>
      <c r="PWM474" s="17"/>
      <c r="PWN474" s="17"/>
      <c r="PWO474" s="17"/>
      <c r="PWP474" s="17"/>
      <c r="PWQ474" s="17"/>
      <c r="PWR474" s="17"/>
      <c r="PWS474" s="17"/>
      <c r="PWT474" s="17"/>
      <c r="PWU474" s="17"/>
      <c r="PWV474" s="17"/>
      <c r="PWW474" s="17"/>
      <c r="PWX474" s="17"/>
      <c r="PWY474" s="17"/>
      <c r="PWZ474" s="17"/>
      <c r="PXA474" s="17"/>
      <c r="PXB474" s="17"/>
      <c r="PXC474" s="17"/>
      <c r="PXD474" s="17"/>
      <c r="PXE474" s="17"/>
      <c r="PXF474" s="17"/>
      <c r="PXG474" s="17"/>
      <c r="PXH474" s="17"/>
      <c r="PXI474" s="17"/>
      <c r="PXJ474" s="17"/>
      <c r="PXK474" s="17"/>
      <c r="PXL474" s="17"/>
      <c r="PXM474" s="17"/>
      <c r="PXN474" s="17"/>
      <c r="PXO474" s="17"/>
      <c r="PXP474" s="17"/>
      <c r="PXQ474" s="17"/>
      <c r="PXR474" s="17"/>
      <c r="PXS474" s="17"/>
      <c r="PXT474" s="17"/>
      <c r="PXU474" s="17"/>
      <c r="PXV474" s="17"/>
      <c r="PXW474" s="17"/>
      <c r="PXX474" s="17"/>
      <c r="PXY474" s="17"/>
      <c r="PXZ474" s="17"/>
      <c r="PYA474" s="17"/>
      <c r="PYB474" s="17"/>
      <c r="PYC474" s="17"/>
      <c r="PYD474" s="17"/>
      <c r="PYE474" s="17"/>
      <c r="PYF474" s="17"/>
      <c r="PYG474" s="17"/>
      <c r="PYH474" s="17"/>
      <c r="PYI474" s="17"/>
      <c r="PYJ474" s="17"/>
      <c r="PYK474" s="17"/>
      <c r="PYL474" s="17"/>
      <c r="PYM474" s="17"/>
      <c r="PYN474" s="17"/>
      <c r="PYO474" s="17"/>
      <c r="PYP474" s="17"/>
      <c r="PYQ474" s="17"/>
      <c r="PYR474" s="17"/>
      <c r="PYS474" s="17"/>
      <c r="PYT474" s="17"/>
      <c r="PYU474" s="17"/>
      <c r="PYV474" s="17"/>
      <c r="PYW474" s="17"/>
      <c r="PYX474" s="17"/>
      <c r="PYY474" s="17"/>
      <c r="PYZ474" s="17"/>
      <c r="PZA474" s="17"/>
      <c r="PZB474" s="17"/>
      <c r="PZC474" s="17"/>
      <c r="PZD474" s="17"/>
      <c r="PZE474" s="17"/>
      <c r="PZF474" s="17"/>
      <c r="PZG474" s="17"/>
      <c r="PZH474" s="17"/>
      <c r="PZI474" s="17"/>
      <c r="PZJ474" s="17"/>
      <c r="PZK474" s="17"/>
      <c r="PZL474" s="17"/>
      <c r="PZM474" s="17"/>
      <c r="PZN474" s="17"/>
      <c r="PZO474" s="17"/>
      <c r="PZP474" s="17"/>
      <c r="PZQ474" s="17"/>
      <c r="PZR474" s="17"/>
      <c r="PZS474" s="17"/>
      <c r="PZT474" s="17"/>
      <c r="PZU474" s="17"/>
      <c r="PZV474" s="17"/>
      <c r="PZW474" s="17"/>
      <c r="PZX474" s="17"/>
      <c r="PZY474" s="17"/>
      <c r="PZZ474" s="17"/>
      <c r="QAA474" s="17"/>
      <c r="QAB474" s="17"/>
      <c r="QAC474" s="17"/>
      <c r="QAD474" s="17"/>
      <c r="QAE474" s="17"/>
      <c r="QAF474" s="17"/>
      <c r="QAG474" s="17"/>
      <c r="QAH474" s="17"/>
      <c r="QAI474" s="17"/>
      <c r="QAJ474" s="17"/>
      <c r="QAK474" s="17"/>
      <c r="QAL474" s="17"/>
      <c r="QAM474" s="17"/>
      <c r="QAN474" s="17"/>
      <c r="QAO474" s="17"/>
      <c r="QAP474" s="17"/>
      <c r="QAQ474" s="17"/>
      <c r="QAR474" s="17"/>
      <c r="QAS474" s="17"/>
      <c r="QAT474" s="17"/>
      <c r="QAU474" s="17"/>
      <c r="QAV474" s="17"/>
      <c r="QAW474" s="17"/>
      <c r="QAX474" s="17"/>
      <c r="QAY474" s="17"/>
      <c r="QAZ474" s="17"/>
      <c r="QBA474" s="17"/>
      <c r="QBB474" s="17"/>
      <c r="QBC474" s="17"/>
      <c r="QBD474" s="17"/>
      <c r="QBE474" s="17"/>
      <c r="QBF474" s="17"/>
      <c r="QBG474" s="17"/>
      <c r="QBH474" s="17"/>
      <c r="QBI474" s="17"/>
      <c r="QBJ474" s="17"/>
      <c r="QBK474" s="17"/>
      <c r="QBL474" s="17"/>
      <c r="QBM474" s="17"/>
      <c r="QBN474" s="17"/>
      <c r="QBO474" s="17"/>
      <c r="QBP474" s="17"/>
      <c r="QBQ474" s="17"/>
      <c r="QBR474" s="17"/>
      <c r="QBS474" s="17"/>
      <c r="QBT474" s="17"/>
      <c r="QBU474" s="17"/>
      <c r="QBV474" s="17"/>
      <c r="QBW474" s="17"/>
      <c r="QBX474" s="17"/>
      <c r="QBY474" s="17"/>
      <c r="QBZ474" s="17"/>
      <c r="QCA474" s="17"/>
      <c r="QCB474" s="17"/>
      <c r="QCC474" s="17"/>
      <c r="QCD474" s="17"/>
      <c r="QCE474" s="17"/>
      <c r="QCF474" s="17"/>
      <c r="QCG474" s="17"/>
      <c r="QCH474" s="17"/>
      <c r="QCI474" s="17"/>
      <c r="QCJ474" s="17"/>
      <c r="QCK474" s="17"/>
      <c r="QCL474" s="17"/>
      <c r="QCM474" s="17"/>
      <c r="QCN474" s="17"/>
      <c r="QCO474" s="17"/>
      <c r="QCP474" s="17"/>
      <c r="QCQ474" s="17"/>
      <c r="QCR474" s="17"/>
      <c r="QCS474" s="17"/>
      <c r="QCT474" s="17"/>
      <c r="QCU474" s="17"/>
      <c r="QCV474" s="17"/>
      <c r="QCW474" s="17"/>
      <c r="QCX474" s="17"/>
      <c r="QCY474" s="17"/>
      <c r="QCZ474" s="17"/>
      <c r="QDA474" s="17"/>
      <c r="QDB474" s="17"/>
      <c r="QDC474" s="17"/>
      <c r="QDD474" s="17"/>
      <c r="QDE474" s="17"/>
      <c r="QDF474" s="17"/>
      <c r="QDG474" s="17"/>
      <c r="QDH474" s="17"/>
      <c r="QDI474" s="17"/>
      <c r="QDJ474" s="17"/>
      <c r="QDK474" s="17"/>
      <c r="QDL474" s="17"/>
      <c r="QDM474" s="17"/>
      <c r="QDN474" s="17"/>
      <c r="QDO474" s="17"/>
      <c r="QDP474" s="17"/>
      <c r="QDQ474" s="17"/>
      <c r="QDR474" s="17"/>
      <c r="QDS474" s="17"/>
      <c r="QDT474" s="17"/>
      <c r="QDU474" s="17"/>
      <c r="QDV474" s="17"/>
      <c r="QDW474" s="17"/>
      <c r="QDX474" s="17"/>
      <c r="QDY474" s="17"/>
      <c r="QDZ474" s="17"/>
      <c r="QEA474" s="17"/>
      <c r="QEB474" s="17"/>
      <c r="QEC474" s="17"/>
      <c r="QED474" s="17"/>
      <c r="QEE474" s="17"/>
      <c r="QEF474" s="17"/>
      <c r="QEG474" s="17"/>
      <c r="QEH474" s="17"/>
      <c r="QEI474" s="17"/>
      <c r="QEJ474" s="17"/>
      <c r="QEK474" s="17"/>
      <c r="QEL474" s="17"/>
      <c r="QEM474" s="17"/>
      <c r="QEN474" s="17"/>
      <c r="QEO474" s="17"/>
      <c r="QEP474" s="17"/>
      <c r="QEQ474" s="17"/>
      <c r="QER474" s="17"/>
      <c r="QES474" s="17"/>
      <c r="QET474" s="17"/>
      <c r="QEU474" s="17"/>
      <c r="QEV474" s="17"/>
      <c r="QEW474" s="17"/>
      <c r="QEX474" s="17"/>
      <c r="QEY474" s="17"/>
      <c r="QEZ474" s="17"/>
      <c r="QFA474" s="17"/>
      <c r="QFB474" s="17"/>
      <c r="QFC474" s="17"/>
      <c r="QFD474" s="17"/>
      <c r="QFE474" s="17"/>
      <c r="QFF474" s="17"/>
      <c r="QFG474" s="17"/>
      <c r="QFH474" s="17"/>
      <c r="QFI474" s="17"/>
      <c r="QFJ474" s="17"/>
      <c r="QFK474" s="17"/>
      <c r="QFL474" s="17"/>
      <c r="QFM474" s="17"/>
      <c r="QFN474" s="17"/>
      <c r="QFO474" s="17"/>
      <c r="QFP474" s="17"/>
      <c r="QFQ474" s="17"/>
      <c r="QFR474" s="17"/>
      <c r="QFS474" s="17"/>
      <c r="QFT474" s="17"/>
      <c r="QFU474" s="17"/>
      <c r="QFV474" s="17"/>
      <c r="QFW474" s="17"/>
      <c r="QFX474" s="17"/>
      <c r="QFY474" s="17"/>
      <c r="QFZ474" s="17"/>
      <c r="QGA474" s="17"/>
      <c r="QGB474" s="17"/>
      <c r="QGC474" s="17"/>
      <c r="QGD474" s="17"/>
      <c r="QGE474" s="17"/>
      <c r="QGF474" s="17"/>
      <c r="QGG474" s="17"/>
      <c r="QGH474" s="17"/>
      <c r="QGI474" s="17"/>
      <c r="QGJ474" s="17"/>
      <c r="QGK474" s="17"/>
      <c r="QGL474" s="17"/>
      <c r="QGM474" s="17"/>
      <c r="QGN474" s="17"/>
      <c r="QGO474" s="17"/>
      <c r="QGP474" s="17"/>
      <c r="QGQ474" s="17"/>
      <c r="QGR474" s="17"/>
      <c r="QGS474" s="17"/>
      <c r="QGT474" s="17"/>
      <c r="QGU474" s="17"/>
      <c r="QGV474" s="17"/>
      <c r="QGW474" s="17"/>
      <c r="QGX474" s="17"/>
      <c r="QGY474" s="17"/>
      <c r="QGZ474" s="17"/>
      <c r="QHA474" s="17"/>
      <c r="QHB474" s="17"/>
      <c r="QHC474" s="17"/>
      <c r="QHD474" s="17"/>
      <c r="QHE474" s="17"/>
      <c r="QHF474" s="17"/>
      <c r="QHG474" s="17"/>
      <c r="QHH474" s="17"/>
      <c r="QHI474" s="17"/>
      <c r="QHJ474" s="17"/>
      <c r="QHK474" s="17"/>
      <c r="QHL474" s="17"/>
      <c r="QHM474" s="17"/>
      <c r="QHN474" s="17"/>
      <c r="QHO474" s="17"/>
      <c r="QHP474" s="17"/>
      <c r="QHQ474" s="17"/>
      <c r="QHR474" s="17"/>
      <c r="QHS474" s="17"/>
      <c r="QHT474" s="17"/>
      <c r="QHU474" s="17"/>
      <c r="QHV474" s="17"/>
      <c r="QHW474" s="17"/>
      <c r="QHX474" s="17"/>
      <c r="QHY474" s="17"/>
      <c r="QHZ474" s="17"/>
      <c r="QIA474" s="17"/>
      <c r="QIB474" s="17"/>
      <c r="QIC474" s="17"/>
      <c r="QID474" s="17"/>
      <c r="QIE474" s="17"/>
      <c r="QIF474" s="17"/>
      <c r="QIG474" s="17"/>
      <c r="QIH474" s="17"/>
      <c r="QII474" s="17"/>
      <c r="QIJ474" s="17"/>
      <c r="QIK474" s="17"/>
      <c r="QIL474" s="17"/>
      <c r="QIM474" s="17"/>
      <c r="QIN474" s="17"/>
      <c r="QIO474" s="17"/>
      <c r="QIP474" s="17"/>
      <c r="QIQ474" s="17"/>
      <c r="QIR474" s="17"/>
      <c r="QIS474" s="17"/>
      <c r="QIT474" s="17"/>
      <c r="QIU474" s="17"/>
      <c r="QIV474" s="17"/>
      <c r="QIW474" s="17"/>
      <c r="QIX474" s="17"/>
      <c r="QIY474" s="17"/>
      <c r="QIZ474" s="17"/>
      <c r="QJA474" s="17"/>
      <c r="QJB474" s="17"/>
      <c r="QJC474" s="17"/>
      <c r="QJD474" s="17"/>
      <c r="QJE474" s="17"/>
      <c r="QJF474" s="17"/>
      <c r="QJG474" s="17"/>
      <c r="QJH474" s="17"/>
      <c r="QJI474" s="17"/>
      <c r="QJJ474" s="17"/>
      <c r="QJK474" s="17"/>
      <c r="QJL474" s="17"/>
      <c r="QJM474" s="17"/>
      <c r="QJN474" s="17"/>
      <c r="QJO474" s="17"/>
      <c r="QJP474" s="17"/>
      <c r="QJQ474" s="17"/>
      <c r="QJR474" s="17"/>
      <c r="QJS474" s="17"/>
      <c r="QJT474" s="17"/>
      <c r="QJU474" s="17"/>
      <c r="QJV474" s="17"/>
      <c r="QJW474" s="17"/>
      <c r="QJX474" s="17"/>
      <c r="QJY474" s="17"/>
      <c r="QJZ474" s="17"/>
      <c r="QKA474" s="17"/>
      <c r="QKB474" s="17"/>
      <c r="QKC474" s="17"/>
      <c r="QKD474" s="17"/>
      <c r="QKE474" s="17"/>
      <c r="QKF474" s="17"/>
      <c r="QKG474" s="17"/>
      <c r="QKH474" s="17"/>
      <c r="QKI474" s="17"/>
      <c r="QKJ474" s="17"/>
      <c r="QKK474" s="17"/>
      <c r="QKL474" s="17"/>
      <c r="QKM474" s="17"/>
      <c r="QKN474" s="17"/>
      <c r="QKO474" s="17"/>
      <c r="QKP474" s="17"/>
      <c r="QKQ474" s="17"/>
      <c r="QKR474" s="17"/>
      <c r="QKS474" s="17"/>
      <c r="QKT474" s="17"/>
      <c r="QKU474" s="17"/>
      <c r="QKV474" s="17"/>
      <c r="QKW474" s="17"/>
      <c r="QKX474" s="17"/>
      <c r="QKY474" s="17"/>
      <c r="QKZ474" s="17"/>
      <c r="QLA474" s="17"/>
      <c r="QLB474" s="17"/>
      <c r="QLC474" s="17"/>
      <c r="QLD474" s="17"/>
      <c r="QLE474" s="17"/>
      <c r="QLF474" s="17"/>
      <c r="QLG474" s="17"/>
      <c r="QLH474" s="17"/>
      <c r="QLI474" s="17"/>
      <c r="QLJ474" s="17"/>
      <c r="QLK474" s="17"/>
      <c r="QLL474" s="17"/>
      <c r="QLM474" s="17"/>
      <c r="QLN474" s="17"/>
      <c r="QLO474" s="17"/>
      <c r="QLP474" s="17"/>
      <c r="QLQ474" s="17"/>
      <c r="QLR474" s="17"/>
      <c r="QLS474" s="17"/>
      <c r="QLT474" s="17"/>
      <c r="QLU474" s="17"/>
      <c r="QLV474" s="17"/>
      <c r="QLW474" s="17"/>
      <c r="QLX474" s="17"/>
      <c r="QLY474" s="17"/>
      <c r="QLZ474" s="17"/>
      <c r="QMA474" s="17"/>
      <c r="QMB474" s="17"/>
      <c r="QMC474" s="17"/>
      <c r="QMD474" s="17"/>
      <c r="QME474" s="17"/>
      <c r="QMF474" s="17"/>
      <c r="QMG474" s="17"/>
      <c r="QMH474" s="17"/>
      <c r="QMI474" s="17"/>
      <c r="QMJ474" s="17"/>
      <c r="QMK474" s="17"/>
      <c r="QML474" s="17"/>
      <c r="QMM474" s="17"/>
      <c r="QMN474" s="17"/>
      <c r="QMO474" s="17"/>
      <c r="QMP474" s="17"/>
      <c r="QMQ474" s="17"/>
      <c r="QMR474" s="17"/>
      <c r="QMS474" s="17"/>
      <c r="QMT474" s="17"/>
      <c r="QMU474" s="17"/>
      <c r="QMV474" s="17"/>
      <c r="QMW474" s="17"/>
      <c r="QMX474" s="17"/>
      <c r="QMY474" s="17"/>
      <c r="QMZ474" s="17"/>
      <c r="QNA474" s="17"/>
      <c r="QNB474" s="17"/>
      <c r="QNC474" s="17"/>
      <c r="QND474" s="17"/>
      <c r="QNE474" s="17"/>
      <c r="QNF474" s="17"/>
      <c r="QNG474" s="17"/>
      <c r="QNH474" s="17"/>
      <c r="QNI474" s="17"/>
      <c r="QNJ474" s="17"/>
      <c r="QNK474" s="17"/>
      <c r="QNL474" s="17"/>
      <c r="QNM474" s="17"/>
      <c r="QNN474" s="17"/>
      <c r="QNO474" s="17"/>
      <c r="QNP474" s="17"/>
      <c r="QNQ474" s="17"/>
      <c r="QNR474" s="17"/>
      <c r="QNS474" s="17"/>
      <c r="QNT474" s="17"/>
      <c r="QNU474" s="17"/>
      <c r="QNV474" s="17"/>
      <c r="QNW474" s="17"/>
      <c r="QNX474" s="17"/>
      <c r="QNY474" s="17"/>
      <c r="QNZ474" s="17"/>
      <c r="QOA474" s="17"/>
      <c r="QOB474" s="17"/>
      <c r="QOC474" s="17"/>
      <c r="QOD474" s="17"/>
      <c r="QOE474" s="17"/>
      <c r="QOF474" s="17"/>
      <c r="QOG474" s="17"/>
      <c r="QOH474" s="17"/>
      <c r="QOI474" s="17"/>
      <c r="QOJ474" s="17"/>
      <c r="QOK474" s="17"/>
      <c r="QOL474" s="17"/>
      <c r="QOM474" s="17"/>
      <c r="QON474" s="17"/>
      <c r="QOO474" s="17"/>
      <c r="QOP474" s="17"/>
      <c r="QOQ474" s="17"/>
      <c r="QOR474" s="17"/>
      <c r="QOS474" s="17"/>
      <c r="QOT474" s="17"/>
      <c r="QOU474" s="17"/>
      <c r="QOV474" s="17"/>
      <c r="QOW474" s="17"/>
      <c r="QOX474" s="17"/>
      <c r="QOY474" s="17"/>
      <c r="QOZ474" s="17"/>
      <c r="QPA474" s="17"/>
      <c r="QPB474" s="17"/>
      <c r="QPC474" s="17"/>
      <c r="QPD474" s="17"/>
      <c r="QPE474" s="17"/>
      <c r="QPF474" s="17"/>
      <c r="QPG474" s="17"/>
      <c r="QPH474" s="17"/>
      <c r="QPI474" s="17"/>
      <c r="QPJ474" s="17"/>
      <c r="QPK474" s="17"/>
      <c r="QPL474" s="17"/>
      <c r="QPM474" s="17"/>
      <c r="QPN474" s="17"/>
      <c r="QPO474" s="17"/>
      <c r="QPP474" s="17"/>
      <c r="QPQ474" s="17"/>
      <c r="QPR474" s="17"/>
      <c r="QPS474" s="17"/>
      <c r="QPT474" s="17"/>
      <c r="QPU474" s="17"/>
      <c r="QPV474" s="17"/>
      <c r="QPW474" s="17"/>
      <c r="QPX474" s="17"/>
      <c r="QPY474" s="17"/>
      <c r="QPZ474" s="17"/>
      <c r="QQA474" s="17"/>
      <c r="QQB474" s="17"/>
      <c r="QQC474" s="17"/>
      <c r="QQD474" s="17"/>
      <c r="QQE474" s="17"/>
      <c r="QQF474" s="17"/>
      <c r="QQG474" s="17"/>
      <c r="QQH474" s="17"/>
      <c r="QQI474" s="17"/>
      <c r="QQJ474" s="17"/>
      <c r="QQK474" s="17"/>
      <c r="QQL474" s="17"/>
      <c r="QQM474" s="17"/>
      <c r="QQN474" s="17"/>
      <c r="QQO474" s="17"/>
      <c r="QQP474" s="17"/>
      <c r="QQQ474" s="17"/>
      <c r="QQR474" s="17"/>
      <c r="QQS474" s="17"/>
      <c r="QQT474" s="17"/>
      <c r="QQU474" s="17"/>
      <c r="QQV474" s="17"/>
      <c r="QQW474" s="17"/>
      <c r="QQX474" s="17"/>
      <c r="QQY474" s="17"/>
      <c r="QQZ474" s="17"/>
      <c r="QRA474" s="17"/>
      <c r="QRB474" s="17"/>
      <c r="QRC474" s="17"/>
      <c r="QRD474" s="17"/>
      <c r="QRE474" s="17"/>
      <c r="QRF474" s="17"/>
      <c r="QRG474" s="17"/>
      <c r="QRH474" s="17"/>
      <c r="QRI474" s="17"/>
      <c r="QRJ474" s="17"/>
      <c r="QRK474" s="17"/>
      <c r="QRL474" s="17"/>
      <c r="QRM474" s="17"/>
      <c r="QRN474" s="17"/>
      <c r="QRO474" s="17"/>
      <c r="QRP474" s="17"/>
      <c r="QRQ474" s="17"/>
      <c r="QRR474" s="17"/>
      <c r="QRS474" s="17"/>
      <c r="QRT474" s="17"/>
      <c r="QRU474" s="17"/>
      <c r="QRV474" s="17"/>
      <c r="QRW474" s="17"/>
      <c r="QRX474" s="17"/>
      <c r="QRY474" s="17"/>
      <c r="QRZ474" s="17"/>
      <c r="QSA474" s="17"/>
      <c r="QSB474" s="17"/>
      <c r="QSC474" s="17"/>
      <c r="QSD474" s="17"/>
      <c r="QSE474" s="17"/>
      <c r="QSF474" s="17"/>
      <c r="QSG474" s="17"/>
      <c r="QSH474" s="17"/>
      <c r="QSI474" s="17"/>
      <c r="QSJ474" s="17"/>
      <c r="QSK474" s="17"/>
      <c r="QSL474" s="17"/>
      <c r="QSM474" s="17"/>
      <c r="QSN474" s="17"/>
      <c r="QSO474" s="17"/>
      <c r="QSP474" s="17"/>
      <c r="QSQ474" s="17"/>
      <c r="QSR474" s="17"/>
      <c r="QSS474" s="17"/>
      <c r="QST474" s="17"/>
      <c r="QSU474" s="17"/>
      <c r="QSV474" s="17"/>
      <c r="QSW474" s="17"/>
      <c r="QSX474" s="17"/>
      <c r="QSY474" s="17"/>
      <c r="QSZ474" s="17"/>
      <c r="QTA474" s="17"/>
      <c r="QTB474" s="17"/>
      <c r="QTC474" s="17"/>
      <c r="QTD474" s="17"/>
      <c r="QTE474" s="17"/>
      <c r="QTF474" s="17"/>
      <c r="QTG474" s="17"/>
      <c r="QTH474" s="17"/>
      <c r="QTI474" s="17"/>
      <c r="QTJ474" s="17"/>
      <c r="QTK474" s="17"/>
      <c r="QTL474" s="17"/>
      <c r="QTM474" s="17"/>
      <c r="QTN474" s="17"/>
      <c r="QTO474" s="17"/>
      <c r="QTP474" s="17"/>
      <c r="QTQ474" s="17"/>
      <c r="QTR474" s="17"/>
      <c r="QTS474" s="17"/>
      <c r="QTT474" s="17"/>
      <c r="QTU474" s="17"/>
      <c r="QTV474" s="17"/>
      <c r="QTW474" s="17"/>
      <c r="QTX474" s="17"/>
      <c r="QTY474" s="17"/>
      <c r="QTZ474" s="17"/>
      <c r="QUA474" s="17"/>
      <c r="QUB474" s="17"/>
      <c r="QUC474" s="17"/>
      <c r="QUD474" s="17"/>
      <c r="QUE474" s="17"/>
      <c r="QUF474" s="17"/>
      <c r="QUG474" s="17"/>
      <c r="QUH474" s="17"/>
      <c r="QUI474" s="17"/>
      <c r="QUJ474" s="17"/>
      <c r="QUK474" s="17"/>
      <c r="QUL474" s="17"/>
      <c r="QUM474" s="17"/>
      <c r="QUN474" s="17"/>
      <c r="QUO474" s="17"/>
      <c r="QUP474" s="17"/>
      <c r="QUQ474" s="17"/>
      <c r="QUR474" s="17"/>
      <c r="QUS474" s="17"/>
      <c r="QUT474" s="17"/>
      <c r="QUU474" s="17"/>
      <c r="QUV474" s="17"/>
      <c r="QUW474" s="17"/>
      <c r="QUX474" s="17"/>
      <c r="QUY474" s="17"/>
      <c r="QUZ474" s="17"/>
      <c r="QVA474" s="17"/>
      <c r="QVB474" s="17"/>
      <c r="QVC474" s="17"/>
      <c r="QVD474" s="17"/>
      <c r="QVE474" s="17"/>
      <c r="QVF474" s="17"/>
      <c r="QVG474" s="17"/>
      <c r="QVH474" s="17"/>
      <c r="QVI474" s="17"/>
      <c r="QVJ474" s="17"/>
      <c r="QVK474" s="17"/>
      <c r="QVL474" s="17"/>
      <c r="QVM474" s="17"/>
      <c r="QVN474" s="17"/>
      <c r="QVO474" s="17"/>
      <c r="QVP474" s="17"/>
      <c r="QVQ474" s="17"/>
      <c r="QVR474" s="17"/>
      <c r="QVS474" s="17"/>
      <c r="QVT474" s="17"/>
      <c r="QVU474" s="17"/>
      <c r="QVV474" s="17"/>
      <c r="QVW474" s="17"/>
      <c r="QVX474" s="17"/>
      <c r="QVY474" s="17"/>
      <c r="QVZ474" s="17"/>
      <c r="QWA474" s="17"/>
      <c r="QWB474" s="17"/>
      <c r="QWC474" s="17"/>
      <c r="QWD474" s="17"/>
      <c r="QWE474" s="17"/>
      <c r="QWF474" s="17"/>
      <c r="QWG474" s="17"/>
      <c r="QWH474" s="17"/>
      <c r="QWI474" s="17"/>
      <c r="QWJ474" s="17"/>
      <c r="QWK474" s="17"/>
      <c r="QWL474" s="17"/>
      <c r="QWM474" s="17"/>
      <c r="QWN474" s="17"/>
      <c r="QWO474" s="17"/>
      <c r="QWP474" s="17"/>
      <c r="QWQ474" s="17"/>
      <c r="QWR474" s="17"/>
      <c r="QWS474" s="17"/>
      <c r="QWT474" s="17"/>
      <c r="QWU474" s="17"/>
      <c r="QWV474" s="17"/>
      <c r="QWW474" s="17"/>
      <c r="QWX474" s="17"/>
      <c r="QWY474" s="17"/>
      <c r="QWZ474" s="17"/>
      <c r="QXA474" s="17"/>
      <c r="QXB474" s="17"/>
      <c r="QXC474" s="17"/>
      <c r="QXD474" s="17"/>
      <c r="QXE474" s="17"/>
      <c r="QXF474" s="17"/>
      <c r="QXG474" s="17"/>
      <c r="QXH474" s="17"/>
      <c r="QXI474" s="17"/>
      <c r="QXJ474" s="17"/>
      <c r="QXK474" s="17"/>
      <c r="QXL474" s="17"/>
      <c r="QXM474" s="17"/>
      <c r="QXN474" s="17"/>
      <c r="QXO474" s="17"/>
      <c r="QXP474" s="17"/>
      <c r="QXQ474" s="17"/>
      <c r="QXR474" s="17"/>
      <c r="QXS474" s="17"/>
      <c r="QXT474" s="17"/>
      <c r="QXU474" s="17"/>
      <c r="QXV474" s="17"/>
      <c r="QXW474" s="17"/>
      <c r="QXX474" s="17"/>
      <c r="QXY474" s="17"/>
      <c r="QXZ474" s="17"/>
      <c r="QYA474" s="17"/>
      <c r="QYB474" s="17"/>
      <c r="QYC474" s="17"/>
      <c r="QYD474" s="17"/>
      <c r="QYE474" s="17"/>
      <c r="QYF474" s="17"/>
      <c r="QYG474" s="17"/>
      <c r="QYH474" s="17"/>
      <c r="QYI474" s="17"/>
      <c r="QYJ474" s="17"/>
      <c r="QYK474" s="17"/>
      <c r="QYL474" s="17"/>
      <c r="QYM474" s="17"/>
      <c r="QYN474" s="17"/>
      <c r="QYO474" s="17"/>
      <c r="QYP474" s="17"/>
      <c r="QYQ474" s="17"/>
      <c r="QYR474" s="17"/>
      <c r="QYS474" s="17"/>
      <c r="QYT474" s="17"/>
      <c r="QYU474" s="17"/>
      <c r="QYV474" s="17"/>
      <c r="QYW474" s="17"/>
      <c r="QYX474" s="17"/>
      <c r="QYY474" s="17"/>
      <c r="QYZ474" s="17"/>
      <c r="QZA474" s="17"/>
      <c r="QZB474" s="17"/>
      <c r="QZC474" s="17"/>
      <c r="QZD474" s="17"/>
      <c r="QZE474" s="17"/>
      <c r="QZF474" s="17"/>
      <c r="QZG474" s="17"/>
      <c r="QZH474" s="17"/>
      <c r="QZI474" s="17"/>
      <c r="QZJ474" s="17"/>
      <c r="QZK474" s="17"/>
      <c r="QZL474" s="17"/>
      <c r="QZM474" s="17"/>
      <c r="QZN474" s="17"/>
      <c r="QZO474" s="17"/>
      <c r="QZP474" s="17"/>
      <c r="QZQ474" s="17"/>
      <c r="QZR474" s="17"/>
      <c r="QZS474" s="17"/>
      <c r="QZT474" s="17"/>
      <c r="QZU474" s="17"/>
      <c r="QZV474" s="17"/>
      <c r="QZW474" s="17"/>
      <c r="QZX474" s="17"/>
      <c r="QZY474" s="17"/>
      <c r="QZZ474" s="17"/>
      <c r="RAA474" s="17"/>
      <c r="RAB474" s="17"/>
      <c r="RAC474" s="17"/>
      <c r="RAD474" s="17"/>
      <c r="RAE474" s="17"/>
      <c r="RAF474" s="17"/>
      <c r="RAG474" s="17"/>
      <c r="RAH474" s="17"/>
      <c r="RAI474" s="17"/>
      <c r="RAJ474" s="17"/>
      <c r="RAK474" s="17"/>
      <c r="RAL474" s="17"/>
      <c r="RAM474" s="17"/>
      <c r="RAN474" s="17"/>
      <c r="RAO474" s="17"/>
      <c r="RAP474" s="17"/>
      <c r="RAQ474" s="17"/>
      <c r="RAR474" s="17"/>
      <c r="RAS474" s="17"/>
      <c r="RAT474" s="17"/>
      <c r="RAU474" s="17"/>
      <c r="RAV474" s="17"/>
      <c r="RAW474" s="17"/>
      <c r="RAX474" s="17"/>
      <c r="RAY474" s="17"/>
      <c r="RAZ474" s="17"/>
      <c r="RBA474" s="17"/>
      <c r="RBB474" s="17"/>
      <c r="RBC474" s="17"/>
      <c r="RBD474" s="17"/>
      <c r="RBE474" s="17"/>
      <c r="RBF474" s="17"/>
      <c r="RBG474" s="17"/>
      <c r="RBH474" s="17"/>
      <c r="RBI474" s="17"/>
      <c r="RBJ474" s="17"/>
      <c r="RBK474" s="17"/>
      <c r="RBL474" s="17"/>
      <c r="RBM474" s="17"/>
      <c r="RBN474" s="17"/>
      <c r="RBO474" s="17"/>
      <c r="RBP474" s="17"/>
      <c r="RBQ474" s="17"/>
      <c r="RBR474" s="17"/>
      <c r="RBS474" s="17"/>
      <c r="RBT474" s="17"/>
      <c r="RBU474" s="17"/>
      <c r="RBV474" s="17"/>
      <c r="RBW474" s="17"/>
      <c r="RBX474" s="17"/>
      <c r="RBY474" s="17"/>
      <c r="RBZ474" s="17"/>
      <c r="RCA474" s="17"/>
      <c r="RCB474" s="17"/>
      <c r="RCC474" s="17"/>
      <c r="RCD474" s="17"/>
      <c r="RCE474" s="17"/>
      <c r="RCF474" s="17"/>
      <c r="RCG474" s="17"/>
      <c r="RCH474" s="17"/>
      <c r="RCI474" s="17"/>
      <c r="RCJ474" s="17"/>
      <c r="RCK474" s="17"/>
      <c r="RCL474" s="17"/>
      <c r="RCM474" s="17"/>
      <c r="RCN474" s="17"/>
      <c r="RCO474" s="17"/>
      <c r="RCP474" s="17"/>
      <c r="RCQ474" s="17"/>
      <c r="RCR474" s="17"/>
      <c r="RCS474" s="17"/>
      <c r="RCT474" s="17"/>
      <c r="RCU474" s="17"/>
      <c r="RCV474" s="17"/>
      <c r="RCW474" s="17"/>
      <c r="RCX474" s="17"/>
      <c r="RCY474" s="17"/>
      <c r="RCZ474" s="17"/>
      <c r="RDA474" s="17"/>
      <c r="RDB474" s="17"/>
      <c r="RDC474" s="17"/>
      <c r="RDD474" s="17"/>
      <c r="RDE474" s="17"/>
      <c r="RDF474" s="17"/>
      <c r="RDG474" s="17"/>
      <c r="RDH474" s="17"/>
      <c r="RDI474" s="17"/>
      <c r="RDJ474" s="17"/>
      <c r="RDK474" s="17"/>
      <c r="RDL474" s="17"/>
      <c r="RDM474" s="17"/>
      <c r="RDN474" s="17"/>
      <c r="RDO474" s="17"/>
      <c r="RDP474" s="17"/>
      <c r="RDQ474" s="17"/>
      <c r="RDR474" s="17"/>
      <c r="RDS474" s="17"/>
      <c r="RDT474" s="17"/>
      <c r="RDU474" s="17"/>
      <c r="RDV474" s="17"/>
      <c r="RDW474" s="17"/>
      <c r="RDX474" s="17"/>
      <c r="RDY474" s="17"/>
      <c r="RDZ474" s="17"/>
      <c r="REA474" s="17"/>
      <c r="REB474" s="17"/>
      <c r="REC474" s="17"/>
      <c r="RED474" s="17"/>
      <c r="REE474" s="17"/>
      <c r="REF474" s="17"/>
      <c r="REG474" s="17"/>
      <c r="REH474" s="17"/>
      <c r="REI474" s="17"/>
      <c r="REJ474" s="17"/>
      <c r="REK474" s="17"/>
      <c r="REL474" s="17"/>
      <c r="REM474" s="17"/>
      <c r="REN474" s="17"/>
      <c r="REO474" s="17"/>
      <c r="REP474" s="17"/>
      <c r="REQ474" s="17"/>
      <c r="RER474" s="17"/>
      <c r="RES474" s="17"/>
      <c r="RET474" s="17"/>
      <c r="REU474" s="17"/>
      <c r="REV474" s="17"/>
      <c r="REW474" s="17"/>
      <c r="REX474" s="17"/>
      <c r="REY474" s="17"/>
      <c r="REZ474" s="17"/>
      <c r="RFA474" s="17"/>
      <c r="RFB474" s="17"/>
      <c r="RFC474" s="17"/>
      <c r="RFD474" s="17"/>
      <c r="RFE474" s="17"/>
      <c r="RFF474" s="17"/>
      <c r="RFG474" s="17"/>
      <c r="RFH474" s="17"/>
      <c r="RFI474" s="17"/>
      <c r="RFJ474" s="17"/>
      <c r="RFK474" s="17"/>
      <c r="RFL474" s="17"/>
      <c r="RFM474" s="17"/>
      <c r="RFN474" s="17"/>
      <c r="RFO474" s="17"/>
      <c r="RFP474" s="17"/>
      <c r="RFQ474" s="17"/>
      <c r="RFR474" s="17"/>
      <c r="RFS474" s="17"/>
      <c r="RFT474" s="17"/>
      <c r="RFU474" s="17"/>
      <c r="RFV474" s="17"/>
      <c r="RFW474" s="17"/>
      <c r="RFX474" s="17"/>
      <c r="RFY474" s="17"/>
      <c r="RFZ474" s="17"/>
      <c r="RGA474" s="17"/>
      <c r="RGB474" s="17"/>
      <c r="RGC474" s="17"/>
      <c r="RGD474" s="17"/>
      <c r="RGE474" s="17"/>
      <c r="RGF474" s="17"/>
      <c r="RGG474" s="17"/>
      <c r="RGH474" s="17"/>
      <c r="RGI474" s="17"/>
      <c r="RGJ474" s="17"/>
      <c r="RGK474" s="17"/>
      <c r="RGL474" s="17"/>
      <c r="RGM474" s="17"/>
      <c r="RGN474" s="17"/>
      <c r="RGO474" s="17"/>
      <c r="RGP474" s="17"/>
      <c r="RGQ474" s="17"/>
      <c r="RGR474" s="17"/>
      <c r="RGS474" s="17"/>
      <c r="RGT474" s="17"/>
      <c r="RGU474" s="17"/>
      <c r="RGV474" s="17"/>
      <c r="RGW474" s="17"/>
      <c r="RGX474" s="17"/>
      <c r="RGY474" s="17"/>
      <c r="RGZ474" s="17"/>
      <c r="RHA474" s="17"/>
      <c r="RHB474" s="17"/>
      <c r="RHC474" s="17"/>
      <c r="RHD474" s="17"/>
      <c r="RHE474" s="17"/>
      <c r="RHF474" s="17"/>
      <c r="RHG474" s="17"/>
      <c r="RHH474" s="17"/>
      <c r="RHI474" s="17"/>
      <c r="RHJ474" s="17"/>
      <c r="RHK474" s="17"/>
      <c r="RHL474" s="17"/>
      <c r="RHM474" s="17"/>
      <c r="RHN474" s="17"/>
      <c r="RHO474" s="17"/>
      <c r="RHP474" s="17"/>
      <c r="RHQ474" s="17"/>
      <c r="RHR474" s="17"/>
      <c r="RHS474" s="17"/>
      <c r="RHT474" s="17"/>
      <c r="RHU474" s="17"/>
      <c r="RHV474" s="17"/>
      <c r="RHW474" s="17"/>
      <c r="RHX474" s="17"/>
      <c r="RHY474" s="17"/>
      <c r="RHZ474" s="17"/>
      <c r="RIA474" s="17"/>
      <c r="RIB474" s="17"/>
      <c r="RIC474" s="17"/>
      <c r="RID474" s="17"/>
      <c r="RIE474" s="17"/>
      <c r="RIF474" s="17"/>
      <c r="RIG474" s="17"/>
      <c r="RIH474" s="17"/>
      <c r="RII474" s="17"/>
      <c r="RIJ474" s="17"/>
      <c r="RIK474" s="17"/>
      <c r="RIL474" s="17"/>
      <c r="RIM474" s="17"/>
      <c r="RIN474" s="17"/>
      <c r="RIO474" s="17"/>
      <c r="RIP474" s="17"/>
      <c r="RIQ474" s="17"/>
      <c r="RIR474" s="17"/>
      <c r="RIS474" s="17"/>
      <c r="RIT474" s="17"/>
      <c r="RIU474" s="17"/>
      <c r="RIV474" s="17"/>
      <c r="RIW474" s="17"/>
      <c r="RIX474" s="17"/>
      <c r="RIY474" s="17"/>
      <c r="RIZ474" s="17"/>
      <c r="RJA474" s="17"/>
      <c r="RJB474" s="17"/>
      <c r="RJC474" s="17"/>
      <c r="RJD474" s="17"/>
      <c r="RJE474" s="17"/>
      <c r="RJF474" s="17"/>
      <c r="RJG474" s="17"/>
      <c r="RJH474" s="17"/>
      <c r="RJI474" s="17"/>
      <c r="RJJ474" s="17"/>
      <c r="RJK474" s="17"/>
      <c r="RJL474" s="17"/>
      <c r="RJM474" s="17"/>
      <c r="RJN474" s="17"/>
      <c r="RJO474" s="17"/>
      <c r="RJP474" s="17"/>
      <c r="RJQ474" s="17"/>
      <c r="RJR474" s="17"/>
      <c r="RJS474" s="17"/>
      <c r="RJT474" s="17"/>
      <c r="RJU474" s="17"/>
      <c r="RJV474" s="17"/>
      <c r="RJW474" s="17"/>
      <c r="RJX474" s="17"/>
      <c r="RJY474" s="17"/>
      <c r="RJZ474" s="17"/>
      <c r="RKA474" s="17"/>
      <c r="RKB474" s="17"/>
      <c r="RKC474" s="17"/>
      <c r="RKD474" s="17"/>
      <c r="RKE474" s="17"/>
      <c r="RKF474" s="17"/>
      <c r="RKG474" s="17"/>
      <c r="RKH474" s="17"/>
      <c r="RKI474" s="17"/>
      <c r="RKJ474" s="17"/>
      <c r="RKK474" s="17"/>
      <c r="RKL474" s="17"/>
      <c r="RKM474" s="17"/>
      <c r="RKN474" s="17"/>
      <c r="RKO474" s="17"/>
      <c r="RKP474" s="17"/>
      <c r="RKQ474" s="17"/>
      <c r="RKR474" s="17"/>
      <c r="RKS474" s="17"/>
      <c r="RKT474" s="17"/>
      <c r="RKU474" s="17"/>
      <c r="RKV474" s="17"/>
      <c r="RKW474" s="17"/>
      <c r="RKX474" s="17"/>
      <c r="RKY474" s="17"/>
      <c r="RKZ474" s="17"/>
      <c r="RLA474" s="17"/>
      <c r="RLB474" s="17"/>
      <c r="RLC474" s="17"/>
      <c r="RLD474" s="17"/>
      <c r="RLE474" s="17"/>
      <c r="RLF474" s="17"/>
      <c r="RLG474" s="17"/>
      <c r="RLH474" s="17"/>
      <c r="RLI474" s="17"/>
      <c r="RLJ474" s="17"/>
      <c r="RLK474" s="17"/>
      <c r="RLL474" s="17"/>
      <c r="RLM474" s="17"/>
      <c r="RLN474" s="17"/>
      <c r="RLO474" s="17"/>
      <c r="RLP474" s="17"/>
      <c r="RLQ474" s="17"/>
      <c r="RLR474" s="17"/>
      <c r="RLS474" s="17"/>
      <c r="RLT474" s="17"/>
      <c r="RLU474" s="17"/>
      <c r="RLV474" s="17"/>
      <c r="RLW474" s="17"/>
      <c r="RLX474" s="17"/>
      <c r="RLY474" s="17"/>
      <c r="RLZ474" s="17"/>
      <c r="RMA474" s="17"/>
      <c r="RMB474" s="17"/>
      <c r="RMC474" s="17"/>
      <c r="RMD474" s="17"/>
      <c r="RME474" s="17"/>
      <c r="RMF474" s="17"/>
      <c r="RMG474" s="17"/>
      <c r="RMH474" s="17"/>
      <c r="RMI474" s="17"/>
      <c r="RMJ474" s="17"/>
      <c r="RMK474" s="17"/>
      <c r="RML474" s="17"/>
      <c r="RMM474" s="17"/>
      <c r="RMN474" s="17"/>
      <c r="RMO474" s="17"/>
      <c r="RMP474" s="17"/>
      <c r="RMQ474" s="17"/>
      <c r="RMR474" s="17"/>
      <c r="RMS474" s="17"/>
      <c r="RMT474" s="17"/>
      <c r="RMU474" s="17"/>
      <c r="RMV474" s="17"/>
      <c r="RMW474" s="17"/>
      <c r="RMX474" s="17"/>
      <c r="RMY474" s="17"/>
      <c r="RMZ474" s="17"/>
      <c r="RNA474" s="17"/>
      <c r="RNB474" s="17"/>
      <c r="RNC474" s="17"/>
      <c r="RND474" s="17"/>
      <c r="RNE474" s="17"/>
      <c r="RNF474" s="17"/>
      <c r="RNG474" s="17"/>
      <c r="RNH474" s="17"/>
      <c r="RNI474" s="17"/>
      <c r="RNJ474" s="17"/>
      <c r="RNK474" s="17"/>
      <c r="RNL474" s="17"/>
      <c r="RNM474" s="17"/>
      <c r="RNN474" s="17"/>
      <c r="RNO474" s="17"/>
      <c r="RNP474" s="17"/>
      <c r="RNQ474" s="17"/>
      <c r="RNR474" s="17"/>
      <c r="RNS474" s="17"/>
      <c r="RNT474" s="17"/>
      <c r="RNU474" s="17"/>
      <c r="RNV474" s="17"/>
      <c r="RNW474" s="17"/>
      <c r="RNX474" s="17"/>
      <c r="RNY474" s="17"/>
      <c r="RNZ474" s="17"/>
      <c r="ROA474" s="17"/>
      <c r="ROB474" s="17"/>
      <c r="ROC474" s="17"/>
      <c r="ROD474" s="17"/>
      <c r="ROE474" s="17"/>
      <c r="ROF474" s="17"/>
      <c r="ROG474" s="17"/>
      <c r="ROH474" s="17"/>
      <c r="ROI474" s="17"/>
      <c r="ROJ474" s="17"/>
      <c r="ROK474" s="17"/>
      <c r="ROL474" s="17"/>
      <c r="ROM474" s="17"/>
      <c r="RON474" s="17"/>
      <c r="ROO474" s="17"/>
      <c r="ROP474" s="17"/>
      <c r="ROQ474" s="17"/>
      <c r="ROR474" s="17"/>
      <c r="ROS474" s="17"/>
      <c r="ROT474" s="17"/>
      <c r="ROU474" s="17"/>
      <c r="ROV474" s="17"/>
      <c r="ROW474" s="17"/>
      <c r="ROX474" s="17"/>
      <c r="ROY474" s="17"/>
      <c r="ROZ474" s="17"/>
      <c r="RPA474" s="17"/>
      <c r="RPB474" s="17"/>
      <c r="RPC474" s="17"/>
      <c r="RPD474" s="17"/>
      <c r="RPE474" s="17"/>
      <c r="RPF474" s="17"/>
      <c r="RPG474" s="17"/>
      <c r="RPH474" s="17"/>
      <c r="RPI474" s="17"/>
      <c r="RPJ474" s="17"/>
      <c r="RPK474" s="17"/>
      <c r="RPL474" s="17"/>
      <c r="RPM474" s="17"/>
      <c r="RPN474" s="17"/>
      <c r="RPO474" s="17"/>
      <c r="RPP474" s="17"/>
      <c r="RPQ474" s="17"/>
      <c r="RPR474" s="17"/>
      <c r="RPS474" s="17"/>
      <c r="RPT474" s="17"/>
      <c r="RPU474" s="17"/>
      <c r="RPV474" s="17"/>
      <c r="RPW474" s="17"/>
      <c r="RPX474" s="17"/>
      <c r="RPY474" s="17"/>
      <c r="RPZ474" s="17"/>
      <c r="RQA474" s="17"/>
      <c r="RQB474" s="17"/>
      <c r="RQC474" s="17"/>
      <c r="RQD474" s="17"/>
      <c r="RQE474" s="17"/>
      <c r="RQF474" s="17"/>
      <c r="RQG474" s="17"/>
      <c r="RQH474" s="17"/>
      <c r="RQI474" s="17"/>
      <c r="RQJ474" s="17"/>
      <c r="RQK474" s="17"/>
      <c r="RQL474" s="17"/>
      <c r="RQM474" s="17"/>
      <c r="RQN474" s="17"/>
      <c r="RQO474" s="17"/>
      <c r="RQP474" s="17"/>
      <c r="RQQ474" s="17"/>
      <c r="RQR474" s="17"/>
      <c r="RQS474" s="17"/>
      <c r="RQT474" s="17"/>
      <c r="RQU474" s="17"/>
      <c r="RQV474" s="17"/>
      <c r="RQW474" s="17"/>
      <c r="RQX474" s="17"/>
      <c r="RQY474" s="17"/>
      <c r="RQZ474" s="17"/>
      <c r="RRA474" s="17"/>
      <c r="RRB474" s="17"/>
      <c r="RRC474" s="17"/>
      <c r="RRD474" s="17"/>
      <c r="RRE474" s="17"/>
      <c r="RRF474" s="17"/>
      <c r="RRG474" s="17"/>
      <c r="RRH474" s="17"/>
      <c r="RRI474" s="17"/>
      <c r="RRJ474" s="17"/>
      <c r="RRK474" s="17"/>
      <c r="RRL474" s="17"/>
      <c r="RRM474" s="17"/>
      <c r="RRN474" s="17"/>
      <c r="RRO474" s="17"/>
      <c r="RRP474" s="17"/>
      <c r="RRQ474" s="17"/>
      <c r="RRR474" s="17"/>
      <c r="RRS474" s="17"/>
      <c r="RRT474" s="17"/>
      <c r="RRU474" s="17"/>
      <c r="RRV474" s="17"/>
      <c r="RRW474" s="17"/>
      <c r="RRX474" s="17"/>
      <c r="RRY474" s="17"/>
      <c r="RRZ474" s="17"/>
      <c r="RSA474" s="17"/>
      <c r="RSB474" s="17"/>
      <c r="RSC474" s="17"/>
      <c r="RSD474" s="17"/>
      <c r="RSE474" s="17"/>
      <c r="RSF474" s="17"/>
      <c r="RSG474" s="17"/>
      <c r="RSH474" s="17"/>
      <c r="RSI474" s="17"/>
      <c r="RSJ474" s="17"/>
      <c r="RSK474" s="17"/>
      <c r="RSL474" s="17"/>
      <c r="RSM474" s="17"/>
      <c r="RSN474" s="17"/>
      <c r="RSO474" s="17"/>
      <c r="RSP474" s="17"/>
      <c r="RSQ474" s="17"/>
      <c r="RSR474" s="17"/>
      <c r="RSS474" s="17"/>
      <c r="RST474" s="17"/>
      <c r="RSU474" s="17"/>
      <c r="RSV474" s="17"/>
      <c r="RSW474" s="17"/>
      <c r="RSX474" s="17"/>
      <c r="RSY474" s="17"/>
      <c r="RSZ474" s="17"/>
      <c r="RTA474" s="17"/>
      <c r="RTB474" s="17"/>
      <c r="RTC474" s="17"/>
      <c r="RTD474" s="17"/>
      <c r="RTE474" s="17"/>
      <c r="RTF474" s="17"/>
      <c r="RTG474" s="17"/>
      <c r="RTH474" s="17"/>
      <c r="RTI474" s="17"/>
      <c r="RTJ474" s="17"/>
      <c r="RTK474" s="17"/>
      <c r="RTL474" s="17"/>
      <c r="RTM474" s="17"/>
      <c r="RTN474" s="17"/>
      <c r="RTO474" s="17"/>
      <c r="RTP474" s="17"/>
      <c r="RTQ474" s="17"/>
      <c r="RTR474" s="17"/>
      <c r="RTS474" s="17"/>
      <c r="RTT474" s="17"/>
      <c r="RTU474" s="17"/>
      <c r="RTV474" s="17"/>
      <c r="RTW474" s="17"/>
      <c r="RTX474" s="17"/>
      <c r="RTY474" s="17"/>
      <c r="RTZ474" s="17"/>
      <c r="RUA474" s="17"/>
      <c r="RUB474" s="17"/>
      <c r="RUC474" s="17"/>
      <c r="RUD474" s="17"/>
      <c r="RUE474" s="17"/>
      <c r="RUF474" s="17"/>
      <c r="RUG474" s="17"/>
      <c r="RUH474" s="17"/>
      <c r="RUI474" s="17"/>
      <c r="RUJ474" s="17"/>
      <c r="RUK474" s="17"/>
      <c r="RUL474" s="17"/>
      <c r="RUM474" s="17"/>
      <c r="RUN474" s="17"/>
      <c r="RUO474" s="17"/>
      <c r="RUP474" s="17"/>
      <c r="RUQ474" s="17"/>
      <c r="RUR474" s="17"/>
      <c r="RUS474" s="17"/>
      <c r="RUT474" s="17"/>
      <c r="RUU474" s="17"/>
      <c r="RUV474" s="17"/>
      <c r="RUW474" s="17"/>
      <c r="RUX474" s="17"/>
      <c r="RUY474" s="17"/>
      <c r="RUZ474" s="17"/>
      <c r="RVA474" s="17"/>
      <c r="RVB474" s="17"/>
      <c r="RVC474" s="17"/>
      <c r="RVD474" s="17"/>
      <c r="RVE474" s="17"/>
      <c r="RVF474" s="17"/>
      <c r="RVG474" s="17"/>
      <c r="RVH474" s="17"/>
      <c r="RVI474" s="17"/>
      <c r="RVJ474" s="17"/>
      <c r="RVK474" s="17"/>
      <c r="RVL474" s="17"/>
      <c r="RVM474" s="17"/>
      <c r="RVN474" s="17"/>
      <c r="RVO474" s="17"/>
      <c r="RVP474" s="17"/>
      <c r="RVQ474" s="17"/>
      <c r="RVR474" s="17"/>
      <c r="RVS474" s="17"/>
      <c r="RVT474" s="17"/>
      <c r="RVU474" s="17"/>
      <c r="RVV474" s="17"/>
      <c r="RVW474" s="17"/>
      <c r="RVX474" s="17"/>
      <c r="RVY474" s="17"/>
      <c r="RVZ474" s="17"/>
      <c r="RWA474" s="17"/>
      <c r="RWB474" s="17"/>
      <c r="RWC474" s="17"/>
      <c r="RWD474" s="17"/>
      <c r="RWE474" s="17"/>
      <c r="RWF474" s="17"/>
      <c r="RWG474" s="17"/>
      <c r="RWH474" s="17"/>
      <c r="RWI474" s="17"/>
      <c r="RWJ474" s="17"/>
      <c r="RWK474" s="17"/>
      <c r="RWL474" s="17"/>
      <c r="RWM474" s="17"/>
      <c r="RWN474" s="17"/>
      <c r="RWO474" s="17"/>
      <c r="RWP474" s="17"/>
      <c r="RWQ474" s="17"/>
      <c r="RWR474" s="17"/>
      <c r="RWS474" s="17"/>
      <c r="RWT474" s="17"/>
      <c r="RWU474" s="17"/>
      <c r="RWV474" s="17"/>
      <c r="RWW474" s="17"/>
      <c r="RWX474" s="17"/>
      <c r="RWY474" s="17"/>
      <c r="RWZ474" s="17"/>
      <c r="RXA474" s="17"/>
      <c r="RXB474" s="17"/>
      <c r="RXC474" s="17"/>
      <c r="RXD474" s="17"/>
      <c r="RXE474" s="17"/>
      <c r="RXF474" s="17"/>
      <c r="RXG474" s="17"/>
      <c r="RXH474" s="17"/>
      <c r="RXI474" s="17"/>
      <c r="RXJ474" s="17"/>
      <c r="RXK474" s="17"/>
      <c r="RXL474" s="17"/>
      <c r="RXM474" s="17"/>
      <c r="RXN474" s="17"/>
      <c r="RXO474" s="17"/>
      <c r="RXP474" s="17"/>
      <c r="RXQ474" s="17"/>
      <c r="RXR474" s="17"/>
      <c r="RXS474" s="17"/>
      <c r="RXT474" s="17"/>
      <c r="RXU474" s="17"/>
      <c r="RXV474" s="17"/>
      <c r="RXW474" s="17"/>
      <c r="RXX474" s="17"/>
      <c r="RXY474" s="17"/>
      <c r="RXZ474" s="17"/>
      <c r="RYA474" s="17"/>
      <c r="RYB474" s="17"/>
      <c r="RYC474" s="17"/>
      <c r="RYD474" s="17"/>
      <c r="RYE474" s="17"/>
      <c r="RYF474" s="17"/>
      <c r="RYG474" s="17"/>
      <c r="RYH474" s="17"/>
      <c r="RYI474" s="17"/>
      <c r="RYJ474" s="17"/>
      <c r="RYK474" s="17"/>
      <c r="RYL474" s="17"/>
      <c r="RYM474" s="17"/>
      <c r="RYN474" s="17"/>
      <c r="RYO474" s="17"/>
      <c r="RYP474" s="17"/>
      <c r="RYQ474" s="17"/>
      <c r="RYR474" s="17"/>
      <c r="RYS474" s="17"/>
      <c r="RYT474" s="17"/>
      <c r="RYU474" s="17"/>
      <c r="RYV474" s="17"/>
      <c r="RYW474" s="17"/>
      <c r="RYX474" s="17"/>
      <c r="RYY474" s="17"/>
      <c r="RYZ474" s="17"/>
      <c r="RZA474" s="17"/>
      <c r="RZB474" s="17"/>
      <c r="RZC474" s="17"/>
      <c r="RZD474" s="17"/>
      <c r="RZE474" s="17"/>
      <c r="RZF474" s="17"/>
      <c r="RZG474" s="17"/>
      <c r="RZH474" s="17"/>
      <c r="RZI474" s="17"/>
      <c r="RZJ474" s="17"/>
      <c r="RZK474" s="17"/>
      <c r="RZL474" s="17"/>
      <c r="RZM474" s="17"/>
      <c r="RZN474" s="17"/>
      <c r="RZO474" s="17"/>
      <c r="RZP474" s="17"/>
      <c r="RZQ474" s="17"/>
      <c r="RZR474" s="17"/>
      <c r="RZS474" s="17"/>
      <c r="RZT474" s="17"/>
      <c r="RZU474" s="17"/>
      <c r="RZV474" s="17"/>
      <c r="RZW474" s="17"/>
      <c r="RZX474" s="17"/>
      <c r="RZY474" s="17"/>
      <c r="RZZ474" s="17"/>
      <c r="SAA474" s="17"/>
      <c r="SAB474" s="17"/>
      <c r="SAC474" s="17"/>
      <c r="SAD474" s="17"/>
      <c r="SAE474" s="17"/>
      <c r="SAF474" s="17"/>
      <c r="SAG474" s="17"/>
      <c r="SAH474" s="17"/>
      <c r="SAI474" s="17"/>
      <c r="SAJ474" s="17"/>
      <c r="SAK474" s="17"/>
      <c r="SAL474" s="17"/>
      <c r="SAM474" s="17"/>
      <c r="SAN474" s="17"/>
      <c r="SAO474" s="17"/>
      <c r="SAP474" s="17"/>
      <c r="SAQ474" s="17"/>
      <c r="SAR474" s="17"/>
      <c r="SAS474" s="17"/>
      <c r="SAT474" s="17"/>
      <c r="SAU474" s="17"/>
      <c r="SAV474" s="17"/>
      <c r="SAW474" s="17"/>
      <c r="SAX474" s="17"/>
      <c r="SAY474" s="17"/>
      <c r="SAZ474" s="17"/>
      <c r="SBA474" s="17"/>
      <c r="SBB474" s="17"/>
      <c r="SBC474" s="17"/>
      <c r="SBD474" s="17"/>
      <c r="SBE474" s="17"/>
      <c r="SBF474" s="17"/>
      <c r="SBG474" s="17"/>
      <c r="SBH474" s="17"/>
      <c r="SBI474" s="17"/>
      <c r="SBJ474" s="17"/>
      <c r="SBK474" s="17"/>
      <c r="SBL474" s="17"/>
      <c r="SBM474" s="17"/>
      <c r="SBN474" s="17"/>
      <c r="SBO474" s="17"/>
      <c r="SBP474" s="17"/>
      <c r="SBQ474" s="17"/>
      <c r="SBR474" s="17"/>
      <c r="SBS474" s="17"/>
      <c r="SBT474" s="17"/>
      <c r="SBU474" s="17"/>
      <c r="SBV474" s="17"/>
      <c r="SBW474" s="17"/>
      <c r="SBX474" s="17"/>
      <c r="SBY474" s="17"/>
      <c r="SBZ474" s="17"/>
      <c r="SCA474" s="17"/>
      <c r="SCB474" s="17"/>
      <c r="SCC474" s="17"/>
      <c r="SCD474" s="17"/>
      <c r="SCE474" s="17"/>
      <c r="SCF474" s="17"/>
      <c r="SCG474" s="17"/>
      <c r="SCH474" s="17"/>
      <c r="SCI474" s="17"/>
      <c r="SCJ474" s="17"/>
      <c r="SCK474" s="17"/>
      <c r="SCL474" s="17"/>
      <c r="SCM474" s="17"/>
      <c r="SCN474" s="17"/>
      <c r="SCO474" s="17"/>
      <c r="SCP474" s="17"/>
      <c r="SCQ474" s="17"/>
      <c r="SCR474" s="17"/>
      <c r="SCS474" s="17"/>
      <c r="SCT474" s="17"/>
      <c r="SCU474" s="17"/>
      <c r="SCV474" s="17"/>
      <c r="SCW474" s="17"/>
      <c r="SCX474" s="17"/>
      <c r="SCY474" s="17"/>
      <c r="SCZ474" s="17"/>
      <c r="SDA474" s="17"/>
      <c r="SDB474" s="17"/>
      <c r="SDC474" s="17"/>
      <c r="SDD474" s="17"/>
      <c r="SDE474" s="17"/>
      <c r="SDF474" s="17"/>
      <c r="SDG474" s="17"/>
      <c r="SDH474" s="17"/>
      <c r="SDI474" s="17"/>
      <c r="SDJ474" s="17"/>
      <c r="SDK474" s="17"/>
      <c r="SDL474" s="17"/>
      <c r="SDM474" s="17"/>
      <c r="SDN474" s="17"/>
      <c r="SDO474" s="17"/>
      <c r="SDP474" s="17"/>
      <c r="SDQ474" s="17"/>
      <c r="SDR474" s="17"/>
      <c r="SDS474" s="17"/>
      <c r="SDT474" s="17"/>
      <c r="SDU474" s="17"/>
      <c r="SDV474" s="17"/>
      <c r="SDW474" s="17"/>
      <c r="SDX474" s="17"/>
      <c r="SDY474" s="17"/>
      <c r="SDZ474" s="17"/>
      <c r="SEA474" s="17"/>
      <c r="SEB474" s="17"/>
      <c r="SEC474" s="17"/>
      <c r="SED474" s="17"/>
      <c r="SEE474" s="17"/>
      <c r="SEF474" s="17"/>
      <c r="SEG474" s="17"/>
      <c r="SEH474" s="17"/>
      <c r="SEI474" s="17"/>
      <c r="SEJ474" s="17"/>
      <c r="SEK474" s="17"/>
      <c r="SEL474" s="17"/>
      <c r="SEM474" s="17"/>
      <c r="SEN474" s="17"/>
      <c r="SEO474" s="17"/>
      <c r="SEP474" s="17"/>
      <c r="SEQ474" s="17"/>
      <c r="SER474" s="17"/>
      <c r="SES474" s="17"/>
      <c r="SET474" s="17"/>
      <c r="SEU474" s="17"/>
      <c r="SEV474" s="17"/>
      <c r="SEW474" s="17"/>
      <c r="SEX474" s="17"/>
      <c r="SEY474" s="17"/>
      <c r="SEZ474" s="17"/>
      <c r="SFA474" s="17"/>
      <c r="SFB474" s="17"/>
      <c r="SFC474" s="17"/>
      <c r="SFD474" s="17"/>
      <c r="SFE474" s="17"/>
      <c r="SFF474" s="17"/>
      <c r="SFG474" s="17"/>
      <c r="SFH474" s="17"/>
      <c r="SFI474" s="17"/>
      <c r="SFJ474" s="17"/>
      <c r="SFK474" s="17"/>
      <c r="SFL474" s="17"/>
      <c r="SFM474" s="17"/>
      <c r="SFN474" s="17"/>
      <c r="SFO474" s="17"/>
      <c r="SFP474" s="17"/>
      <c r="SFQ474" s="17"/>
      <c r="SFR474" s="17"/>
      <c r="SFS474" s="17"/>
      <c r="SFT474" s="17"/>
      <c r="SFU474" s="17"/>
      <c r="SFV474" s="17"/>
      <c r="SFW474" s="17"/>
      <c r="SFX474" s="17"/>
      <c r="SFY474" s="17"/>
      <c r="SFZ474" s="17"/>
      <c r="SGA474" s="17"/>
      <c r="SGB474" s="17"/>
      <c r="SGC474" s="17"/>
      <c r="SGD474" s="17"/>
      <c r="SGE474" s="17"/>
      <c r="SGF474" s="17"/>
      <c r="SGG474" s="17"/>
      <c r="SGH474" s="17"/>
      <c r="SGI474" s="17"/>
      <c r="SGJ474" s="17"/>
      <c r="SGK474" s="17"/>
      <c r="SGL474" s="17"/>
      <c r="SGM474" s="17"/>
      <c r="SGN474" s="17"/>
      <c r="SGO474" s="17"/>
      <c r="SGP474" s="17"/>
      <c r="SGQ474" s="17"/>
      <c r="SGR474" s="17"/>
      <c r="SGS474" s="17"/>
      <c r="SGT474" s="17"/>
      <c r="SGU474" s="17"/>
      <c r="SGV474" s="17"/>
      <c r="SGW474" s="17"/>
      <c r="SGX474" s="17"/>
      <c r="SGY474" s="17"/>
      <c r="SGZ474" s="17"/>
      <c r="SHA474" s="17"/>
      <c r="SHB474" s="17"/>
      <c r="SHC474" s="17"/>
      <c r="SHD474" s="17"/>
      <c r="SHE474" s="17"/>
      <c r="SHF474" s="17"/>
      <c r="SHG474" s="17"/>
      <c r="SHH474" s="17"/>
      <c r="SHI474" s="17"/>
      <c r="SHJ474" s="17"/>
      <c r="SHK474" s="17"/>
      <c r="SHL474" s="17"/>
      <c r="SHM474" s="17"/>
      <c r="SHN474" s="17"/>
      <c r="SHO474" s="17"/>
      <c r="SHP474" s="17"/>
      <c r="SHQ474" s="17"/>
      <c r="SHR474" s="17"/>
      <c r="SHS474" s="17"/>
      <c r="SHT474" s="17"/>
      <c r="SHU474" s="17"/>
      <c r="SHV474" s="17"/>
      <c r="SHW474" s="17"/>
      <c r="SHX474" s="17"/>
      <c r="SHY474" s="17"/>
      <c r="SHZ474" s="17"/>
      <c r="SIA474" s="17"/>
      <c r="SIB474" s="17"/>
      <c r="SIC474" s="17"/>
      <c r="SID474" s="17"/>
      <c r="SIE474" s="17"/>
      <c r="SIF474" s="17"/>
      <c r="SIG474" s="17"/>
      <c r="SIH474" s="17"/>
      <c r="SII474" s="17"/>
      <c r="SIJ474" s="17"/>
      <c r="SIK474" s="17"/>
      <c r="SIL474" s="17"/>
      <c r="SIM474" s="17"/>
      <c r="SIN474" s="17"/>
      <c r="SIO474" s="17"/>
      <c r="SIP474" s="17"/>
      <c r="SIQ474" s="17"/>
      <c r="SIR474" s="17"/>
      <c r="SIS474" s="17"/>
      <c r="SIT474" s="17"/>
      <c r="SIU474" s="17"/>
      <c r="SIV474" s="17"/>
      <c r="SIW474" s="17"/>
      <c r="SIX474" s="17"/>
      <c r="SIY474" s="17"/>
      <c r="SIZ474" s="17"/>
      <c r="SJA474" s="17"/>
      <c r="SJB474" s="17"/>
      <c r="SJC474" s="17"/>
      <c r="SJD474" s="17"/>
      <c r="SJE474" s="17"/>
      <c r="SJF474" s="17"/>
      <c r="SJG474" s="17"/>
      <c r="SJH474" s="17"/>
      <c r="SJI474" s="17"/>
      <c r="SJJ474" s="17"/>
      <c r="SJK474" s="17"/>
      <c r="SJL474" s="17"/>
      <c r="SJM474" s="17"/>
      <c r="SJN474" s="17"/>
      <c r="SJO474" s="17"/>
      <c r="SJP474" s="17"/>
      <c r="SJQ474" s="17"/>
      <c r="SJR474" s="17"/>
      <c r="SJS474" s="17"/>
      <c r="SJT474" s="17"/>
      <c r="SJU474" s="17"/>
      <c r="SJV474" s="17"/>
      <c r="SJW474" s="17"/>
      <c r="SJX474" s="17"/>
      <c r="SJY474" s="17"/>
      <c r="SJZ474" s="17"/>
      <c r="SKA474" s="17"/>
      <c r="SKB474" s="17"/>
      <c r="SKC474" s="17"/>
      <c r="SKD474" s="17"/>
      <c r="SKE474" s="17"/>
      <c r="SKF474" s="17"/>
      <c r="SKG474" s="17"/>
      <c r="SKH474" s="17"/>
      <c r="SKI474" s="17"/>
      <c r="SKJ474" s="17"/>
      <c r="SKK474" s="17"/>
      <c r="SKL474" s="17"/>
      <c r="SKM474" s="17"/>
      <c r="SKN474" s="17"/>
      <c r="SKO474" s="17"/>
      <c r="SKP474" s="17"/>
      <c r="SKQ474" s="17"/>
      <c r="SKR474" s="17"/>
      <c r="SKS474" s="17"/>
      <c r="SKT474" s="17"/>
      <c r="SKU474" s="17"/>
      <c r="SKV474" s="17"/>
      <c r="SKW474" s="17"/>
      <c r="SKX474" s="17"/>
      <c r="SKY474" s="17"/>
      <c r="SKZ474" s="17"/>
      <c r="SLA474" s="17"/>
      <c r="SLB474" s="17"/>
      <c r="SLC474" s="17"/>
      <c r="SLD474" s="17"/>
      <c r="SLE474" s="17"/>
      <c r="SLF474" s="17"/>
      <c r="SLG474" s="17"/>
      <c r="SLH474" s="17"/>
      <c r="SLI474" s="17"/>
      <c r="SLJ474" s="17"/>
      <c r="SLK474" s="17"/>
      <c r="SLL474" s="17"/>
      <c r="SLM474" s="17"/>
      <c r="SLN474" s="17"/>
      <c r="SLO474" s="17"/>
      <c r="SLP474" s="17"/>
      <c r="SLQ474" s="17"/>
      <c r="SLR474" s="17"/>
      <c r="SLS474" s="17"/>
      <c r="SLT474" s="17"/>
      <c r="SLU474" s="17"/>
      <c r="SLV474" s="17"/>
      <c r="SLW474" s="17"/>
      <c r="SLX474" s="17"/>
      <c r="SLY474" s="17"/>
      <c r="SLZ474" s="17"/>
      <c r="SMA474" s="17"/>
      <c r="SMB474" s="17"/>
      <c r="SMC474" s="17"/>
      <c r="SMD474" s="17"/>
      <c r="SME474" s="17"/>
      <c r="SMF474" s="17"/>
      <c r="SMG474" s="17"/>
      <c r="SMH474" s="17"/>
      <c r="SMI474" s="17"/>
      <c r="SMJ474" s="17"/>
      <c r="SMK474" s="17"/>
      <c r="SML474" s="17"/>
      <c r="SMM474" s="17"/>
      <c r="SMN474" s="17"/>
      <c r="SMO474" s="17"/>
      <c r="SMP474" s="17"/>
      <c r="SMQ474" s="17"/>
      <c r="SMR474" s="17"/>
      <c r="SMS474" s="17"/>
      <c r="SMT474" s="17"/>
      <c r="SMU474" s="17"/>
      <c r="SMV474" s="17"/>
      <c r="SMW474" s="17"/>
      <c r="SMX474" s="17"/>
      <c r="SMY474" s="17"/>
      <c r="SMZ474" s="17"/>
      <c r="SNA474" s="17"/>
      <c r="SNB474" s="17"/>
      <c r="SNC474" s="17"/>
      <c r="SND474" s="17"/>
      <c r="SNE474" s="17"/>
      <c r="SNF474" s="17"/>
      <c r="SNG474" s="17"/>
      <c r="SNH474" s="17"/>
      <c r="SNI474" s="17"/>
      <c r="SNJ474" s="17"/>
      <c r="SNK474" s="17"/>
      <c r="SNL474" s="17"/>
      <c r="SNM474" s="17"/>
      <c r="SNN474" s="17"/>
      <c r="SNO474" s="17"/>
      <c r="SNP474" s="17"/>
      <c r="SNQ474" s="17"/>
      <c r="SNR474" s="17"/>
      <c r="SNS474" s="17"/>
      <c r="SNT474" s="17"/>
      <c r="SNU474" s="17"/>
      <c r="SNV474" s="17"/>
      <c r="SNW474" s="17"/>
      <c r="SNX474" s="17"/>
      <c r="SNY474" s="17"/>
      <c r="SNZ474" s="17"/>
      <c r="SOA474" s="17"/>
      <c r="SOB474" s="17"/>
      <c r="SOC474" s="17"/>
      <c r="SOD474" s="17"/>
      <c r="SOE474" s="17"/>
      <c r="SOF474" s="17"/>
      <c r="SOG474" s="17"/>
      <c r="SOH474" s="17"/>
      <c r="SOI474" s="17"/>
      <c r="SOJ474" s="17"/>
      <c r="SOK474" s="17"/>
      <c r="SOL474" s="17"/>
      <c r="SOM474" s="17"/>
      <c r="SON474" s="17"/>
      <c r="SOO474" s="17"/>
      <c r="SOP474" s="17"/>
      <c r="SOQ474" s="17"/>
      <c r="SOR474" s="17"/>
      <c r="SOS474" s="17"/>
      <c r="SOT474" s="17"/>
      <c r="SOU474" s="17"/>
      <c r="SOV474" s="17"/>
      <c r="SOW474" s="17"/>
      <c r="SOX474" s="17"/>
      <c r="SOY474" s="17"/>
      <c r="SOZ474" s="17"/>
      <c r="SPA474" s="17"/>
      <c r="SPB474" s="17"/>
      <c r="SPC474" s="17"/>
      <c r="SPD474" s="17"/>
      <c r="SPE474" s="17"/>
      <c r="SPF474" s="17"/>
      <c r="SPG474" s="17"/>
      <c r="SPH474" s="17"/>
      <c r="SPI474" s="17"/>
      <c r="SPJ474" s="17"/>
      <c r="SPK474" s="17"/>
      <c r="SPL474" s="17"/>
      <c r="SPM474" s="17"/>
      <c r="SPN474" s="17"/>
      <c r="SPO474" s="17"/>
      <c r="SPP474" s="17"/>
      <c r="SPQ474" s="17"/>
      <c r="SPR474" s="17"/>
      <c r="SPS474" s="17"/>
      <c r="SPT474" s="17"/>
      <c r="SPU474" s="17"/>
      <c r="SPV474" s="17"/>
      <c r="SPW474" s="17"/>
      <c r="SPX474" s="17"/>
      <c r="SPY474" s="17"/>
      <c r="SPZ474" s="17"/>
      <c r="SQA474" s="17"/>
      <c r="SQB474" s="17"/>
      <c r="SQC474" s="17"/>
      <c r="SQD474" s="17"/>
      <c r="SQE474" s="17"/>
      <c r="SQF474" s="17"/>
      <c r="SQG474" s="17"/>
      <c r="SQH474" s="17"/>
      <c r="SQI474" s="17"/>
      <c r="SQJ474" s="17"/>
      <c r="SQK474" s="17"/>
      <c r="SQL474" s="17"/>
      <c r="SQM474" s="17"/>
      <c r="SQN474" s="17"/>
      <c r="SQO474" s="17"/>
      <c r="SQP474" s="17"/>
      <c r="SQQ474" s="17"/>
      <c r="SQR474" s="17"/>
      <c r="SQS474" s="17"/>
      <c r="SQT474" s="17"/>
      <c r="SQU474" s="17"/>
      <c r="SQV474" s="17"/>
      <c r="SQW474" s="17"/>
      <c r="SQX474" s="17"/>
      <c r="SQY474" s="17"/>
      <c r="SQZ474" s="17"/>
      <c r="SRA474" s="17"/>
      <c r="SRB474" s="17"/>
      <c r="SRC474" s="17"/>
      <c r="SRD474" s="17"/>
      <c r="SRE474" s="17"/>
      <c r="SRF474" s="17"/>
      <c r="SRG474" s="17"/>
      <c r="SRH474" s="17"/>
      <c r="SRI474" s="17"/>
      <c r="SRJ474" s="17"/>
      <c r="SRK474" s="17"/>
      <c r="SRL474" s="17"/>
      <c r="SRM474" s="17"/>
      <c r="SRN474" s="17"/>
      <c r="SRO474" s="17"/>
      <c r="SRP474" s="17"/>
      <c r="SRQ474" s="17"/>
      <c r="SRR474" s="17"/>
      <c r="SRS474" s="17"/>
      <c r="SRT474" s="17"/>
      <c r="SRU474" s="17"/>
      <c r="SRV474" s="17"/>
      <c r="SRW474" s="17"/>
      <c r="SRX474" s="17"/>
      <c r="SRY474" s="17"/>
      <c r="SRZ474" s="17"/>
      <c r="SSA474" s="17"/>
      <c r="SSB474" s="17"/>
      <c r="SSC474" s="17"/>
      <c r="SSD474" s="17"/>
      <c r="SSE474" s="17"/>
      <c r="SSF474" s="17"/>
      <c r="SSG474" s="17"/>
      <c r="SSH474" s="17"/>
      <c r="SSI474" s="17"/>
      <c r="SSJ474" s="17"/>
      <c r="SSK474" s="17"/>
      <c r="SSL474" s="17"/>
      <c r="SSM474" s="17"/>
      <c r="SSN474" s="17"/>
      <c r="SSO474" s="17"/>
      <c r="SSP474" s="17"/>
      <c r="SSQ474" s="17"/>
      <c r="SSR474" s="17"/>
      <c r="SSS474" s="17"/>
      <c r="SST474" s="17"/>
      <c r="SSU474" s="17"/>
      <c r="SSV474" s="17"/>
      <c r="SSW474" s="17"/>
      <c r="SSX474" s="17"/>
      <c r="SSY474" s="17"/>
      <c r="SSZ474" s="17"/>
      <c r="STA474" s="17"/>
      <c r="STB474" s="17"/>
      <c r="STC474" s="17"/>
      <c r="STD474" s="17"/>
      <c r="STE474" s="17"/>
      <c r="STF474" s="17"/>
      <c r="STG474" s="17"/>
      <c r="STH474" s="17"/>
      <c r="STI474" s="17"/>
      <c r="STJ474" s="17"/>
      <c r="STK474" s="17"/>
      <c r="STL474" s="17"/>
      <c r="STM474" s="17"/>
      <c r="STN474" s="17"/>
      <c r="STO474" s="17"/>
      <c r="STP474" s="17"/>
      <c r="STQ474" s="17"/>
      <c r="STR474" s="17"/>
      <c r="STS474" s="17"/>
      <c r="STT474" s="17"/>
      <c r="STU474" s="17"/>
      <c r="STV474" s="17"/>
      <c r="STW474" s="17"/>
      <c r="STX474" s="17"/>
      <c r="STY474" s="17"/>
      <c r="STZ474" s="17"/>
      <c r="SUA474" s="17"/>
      <c r="SUB474" s="17"/>
      <c r="SUC474" s="17"/>
      <c r="SUD474" s="17"/>
      <c r="SUE474" s="17"/>
      <c r="SUF474" s="17"/>
      <c r="SUG474" s="17"/>
      <c r="SUH474" s="17"/>
      <c r="SUI474" s="17"/>
      <c r="SUJ474" s="17"/>
      <c r="SUK474" s="17"/>
      <c r="SUL474" s="17"/>
      <c r="SUM474" s="17"/>
      <c r="SUN474" s="17"/>
      <c r="SUO474" s="17"/>
      <c r="SUP474" s="17"/>
      <c r="SUQ474" s="17"/>
      <c r="SUR474" s="17"/>
      <c r="SUS474" s="17"/>
      <c r="SUT474" s="17"/>
      <c r="SUU474" s="17"/>
      <c r="SUV474" s="17"/>
      <c r="SUW474" s="17"/>
      <c r="SUX474" s="17"/>
      <c r="SUY474" s="17"/>
      <c r="SUZ474" s="17"/>
      <c r="SVA474" s="17"/>
      <c r="SVB474" s="17"/>
      <c r="SVC474" s="17"/>
      <c r="SVD474" s="17"/>
      <c r="SVE474" s="17"/>
      <c r="SVF474" s="17"/>
      <c r="SVG474" s="17"/>
      <c r="SVH474" s="17"/>
      <c r="SVI474" s="17"/>
      <c r="SVJ474" s="17"/>
      <c r="SVK474" s="17"/>
      <c r="SVL474" s="17"/>
      <c r="SVM474" s="17"/>
      <c r="SVN474" s="17"/>
      <c r="SVO474" s="17"/>
      <c r="SVP474" s="17"/>
      <c r="SVQ474" s="17"/>
      <c r="SVR474" s="17"/>
      <c r="SVS474" s="17"/>
      <c r="SVT474" s="17"/>
      <c r="SVU474" s="17"/>
      <c r="SVV474" s="17"/>
      <c r="SVW474" s="17"/>
      <c r="SVX474" s="17"/>
      <c r="SVY474" s="17"/>
      <c r="SVZ474" s="17"/>
      <c r="SWA474" s="17"/>
      <c r="SWB474" s="17"/>
      <c r="SWC474" s="17"/>
      <c r="SWD474" s="17"/>
      <c r="SWE474" s="17"/>
      <c r="SWF474" s="17"/>
      <c r="SWG474" s="17"/>
      <c r="SWH474" s="17"/>
      <c r="SWI474" s="17"/>
      <c r="SWJ474" s="17"/>
      <c r="SWK474" s="17"/>
      <c r="SWL474" s="17"/>
      <c r="SWM474" s="17"/>
      <c r="SWN474" s="17"/>
      <c r="SWO474" s="17"/>
      <c r="SWP474" s="17"/>
      <c r="SWQ474" s="17"/>
      <c r="SWR474" s="17"/>
      <c r="SWS474" s="17"/>
      <c r="SWT474" s="17"/>
      <c r="SWU474" s="17"/>
      <c r="SWV474" s="17"/>
      <c r="SWW474" s="17"/>
      <c r="SWX474" s="17"/>
      <c r="SWY474" s="17"/>
      <c r="SWZ474" s="17"/>
      <c r="SXA474" s="17"/>
      <c r="SXB474" s="17"/>
      <c r="SXC474" s="17"/>
      <c r="SXD474" s="17"/>
      <c r="SXE474" s="17"/>
      <c r="SXF474" s="17"/>
      <c r="SXG474" s="17"/>
      <c r="SXH474" s="17"/>
      <c r="SXI474" s="17"/>
      <c r="SXJ474" s="17"/>
      <c r="SXK474" s="17"/>
      <c r="SXL474" s="17"/>
      <c r="SXM474" s="17"/>
      <c r="SXN474" s="17"/>
      <c r="SXO474" s="17"/>
      <c r="SXP474" s="17"/>
      <c r="SXQ474" s="17"/>
      <c r="SXR474" s="17"/>
      <c r="SXS474" s="17"/>
      <c r="SXT474" s="17"/>
      <c r="SXU474" s="17"/>
      <c r="SXV474" s="17"/>
      <c r="SXW474" s="17"/>
      <c r="SXX474" s="17"/>
      <c r="SXY474" s="17"/>
      <c r="SXZ474" s="17"/>
      <c r="SYA474" s="17"/>
      <c r="SYB474" s="17"/>
      <c r="SYC474" s="17"/>
      <c r="SYD474" s="17"/>
      <c r="SYE474" s="17"/>
      <c r="SYF474" s="17"/>
      <c r="SYG474" s="17"/>
      <c r="SYH474" s="17"/>
      <c r="SYI474" s="17"/>
      <c r="SYJ474" s="17"/>
      <c r="SYK474" s="17"/>
      <c r="SYL474" s="17"/>
      <c r="SYM474" s="17"/>
      <c r="SYN474" s="17"/>
      <c r="SYO474" s="17"/>
      <c r="SYP474" s="17"/>
      <c r="SYQ474" s="17"/>
      <c r="SYR474" s="17"/>
      <c r="SYS474" s="17"/>
      <c r="SYT474" s="17"/>
      <c r="SYU474" s="17"/>
      <c r="SYV474" s="17"/>
      <c r="SYW474" s="17"/>
      <c r="SYX474" s="17"/>
      <c r="SYY474" s="17"/>
      <c r="SYZ474" s="17"/>
      <c r="SZA474" s="17"/>
      <c r="SZB474" s="17"/>
      <c r="SZC474" s="17"/>
      <c r="SZD474" s="17"/>
      <c r="SZE474" s="17"/>
      <c r="SZF474" s="17"/>
      <c r="SZG474" s="17"/>
      <c r="SZH474" s="17"/>
      <c r="SZI474" s="17"/>
      <c r="SZJ474" s="17"/>
      <c r="SZK474" s="17"/>
      <c r="SZL474" s="17"/>
      <c r="SZM474" s="17"/>
      <c r="SZN474" s="17"/>
      <c r="SZO474" s="17"/>
      <c r="SZP474" s="17"/>
      <c r="SZQ474" s="17"/>
      <c r="SZR474" s="17"/>
      <c r="SZS474" s="17"/>
      <c r="SZT474" s="17"/>
      <c r="SZU474" s="17"/>
      <c r="SZV474" s="17"/>
      <c r="SZW474" s="17"/>
      <c r="SZX474" s="17"/>
      <c r="SZY474" s="17"/>
      <c r="SZZ474" s="17"/>
      <c r="TAA474" s="17"/>
      <c r="TAB474" s="17"/>
      <c r="TAC474" s="17"/>
      <c r="TAD474" s="17"/>
      <c r="TAE474" s="17"/>
      <c r="TAF474" s="17"/>
      <c r="TAG474" s="17"/>
      <c r="TAH474" s="17"/>
      <c r="TAI474" s="17"/>
      <c r="TAJ474" s="17"/>
      <c r="TAK474" s="17"/>
      <c r="TAL474" s="17"/>
      <c r="TAM474" s="17"/>
      <c r="TAN474" s="17"/>
      <c r="TAO474" s="17"/>
      <c r="TAP474" s="17"/>
      <c r="TAQ474" s="17"/>
      <c r="TAR474" s="17"/>
      <c r="TAS474" s="17"/>
      <c r="TAT474" s="17"/>
      <c r="TAU474" s="17"/>
      <c r="TAV474" s="17"/>
      <c r="TAW474" s="17"/>
      <c r="TAX474" s="17"/>
      <c r="TAY474" s="17"/>
      <c r="TAZ474" s="17"/>
      <c r="TBA474" s="17"/>
      <c r="TBB474" s="17"/>
      <c r="TBC474" s="17"/>
      <c r="TBD474" s="17"/>
      <c r="TBE474" s="17"/>
      <c r="TBF474" s="17"/>
      <c r="TBG474" s="17"/>
      <c r="TBH474" s="17"/>
      <c r="TBI474" s="17"/>
      <c r="TBJ474" s="17"/>
      <c r="TBK474" s="17"/>
      <c r="TBL474" s="17"/>
      <c r="TBM474" s="17"/>
      <c r="TBN474" s="17"/>
      <c r="TBO474" s="17"/>
      <c r="TBP474" s="17"/>
      <c r="TBQ474" s="17"/>
      <c r="TBR474" s="17"/>
      <c r="TBS474" s="17"/>
      <c r="TBT474" s="17"/>
      <c r="TBU474" s="17"/>
      <c r="TBV474" s="17"/>
      <c r="TBW474" s="17"/>
      <c r="TBX474" s="17"/>
      <c r="TBY474" s="17"/>
      <c r="TBZ474" s="17"/>
      <c r="TCA474" s="17"/>
      <c r="TCB474" s="17"/>
      <c r="TCC474" s="17"/>
      <c r="TCD474" s="17"/>
      <c r="TCE474" s="17"/>
      <c r="TCF474" s="17"/>
      <c r="TCG474" s="17"/>
      <c r="TCH474" s="17"/>
      <c r="TCI474" s="17"/>
      <c r="TCJ474" s="17"/>
      <c r="TCK474" s="17"/>
      <c r="TCL474" s="17"/>
      <c r="TCM474" s="17"/>
      <c r="TCN474" s="17"/>
      <c r="TCO474" s="17"/>
      <c r="TCP474" s="17"/>
      <c r="TCQ474" s="17"/>
      <c r="TCR474" s="17"/>
      <c r="TCS474" s="17"/>
      <c r="TCT474" s="17"/>
      <c r="TCU474" s="17"/>
      <c r="TCV474" s="17"/>
      <c r="TCW474" s="17"/>
      <c r="TCX474" s="17"/>
      <c r="TCY474" s="17"/>
      <c r="TCZ474" s="17"/>
      <c r="TDA474" s="17"/>
      <c r="TDB474" s="17"/>
      <c r="TDC474" s="17"/>
      <c r="TDD474" s="17"/>
      <c r="TDE474" s="17"/>
      <c r="TDF474" s="17"/>
      <c r="TDG474" s="17"/>
      <c r="TDH474" s="17"/>
      <c r="TDI474" s="17"/>
      <c r="TDJ474" s="17"/>
      <c r="TDK474" s="17"/>
      <c r="TDL474" s="17"/>
      <c r="TDM474" s="17"/>
      <c r="TDN474" s="17"/>
      <c r="TDO474" s="17"/>
      <c r="TDP474" s="17"/>
      <c r="TDQ474" s="17"/>
      <c r="TDR474" s="17"/>
      <c r="TDS474" s="17"/>
      <c r="TDT474" s="17"/>
      <c r="TDU474" s="17"/>
      <c r="TDV474" s="17"/>
      <c r="TDW474" s="17"/>
      <c r="TDX474" s="17"/>
      <c r="TDY474" s="17"/>
      <c r="TDZ474" s="17"/>
      <c r="TEA474" s="17"/>
      <c r="TEB474" s="17"/>
      <c r="TEC474" s="17"/>
      <c r="TED474" s="17"/>
      <c r="TEE474" s="17"/>
      <c r="TEF474" s="17"/>
      <c r="TEG474" s="17"/>
      <c r="TEH474" s="17"/>
      <c r="TEI474" s="17"/>
      <c r="TEJ474" s="17"/>
      <c r="TEK474" s="17"/>
      <c r="TEL474" s="17"/>
      <c r="TEM474" s="17"/>
      <c r="TEN474" s="17"/>
      <c r="TEO474" s="17"/>
      <c r="TEP474" s="17"/>
      <c r="TEQ474" s="17"/>
      <c r="TER474" s="17"/>
      <c r="TES474" s="17"/>
      <c r="TET474" s="17"/>
      <c r="TEU474" s="17"/>
      <c r="TEV474" s="17"/>
      <c r="TEW474" s="17"/>
      <c r="TEX474" s="17"/>
      <c r="TEY474" s="17"/>
      <c r="TEZ474" s="17"/>
      <c r="TFA474" s="17"/>
      <c r="TFB474" s="17"/>
      <c r="TFC474" s="17"/>
      <c r="TFD474" s="17"/>
      <c r="TFE474" s="17"/>
      <c r="TFF474" s="17"/>
      <c r="TFG474" s="17"/>
      <c r="TFH474" s="17"/>
      <c r="TFI474" s="17"/>
      <c r="TFJ474" s="17"/>
      <c r="TFK474" s="17"/>
      <c r="TFL474" s="17"/>
      <c r="TFM474" s="17"/>
      <c r="TFN474" s="17"/>
      <c r="TFO474" s="17"/>
      <c r="TFP474" s="17"/>
      <c r="TFQ474" s="17"/>
      <c r="TFR474" s="17"/>
      <c r="TFS474" s="17"/>
      <c r="TFT474" s="17"/>
      <c r="TFU474" s="17"/>
      <c r="TFV474" s="17"/>
      <c r="TFW474" s="17"/>
      <c r="TFX474" s="17"/>
      <c r="TFY474" s="17"/>
      <c r="TFZ474" s="17"/>
      <c r="TGA474" s="17"/>
      <c r="TGB474" s="17"/>
      <c r="TGC474" s="17"/>
      <c r="TGD474" s="17"/>
      <c r="TGE474" s="17"/>
      <c r="TGF474" s="17"/>
      <c r="TGG474" s="17"/>
      <c r="TGH474" s="17"/>
      <c r="TGI474" s="17"/>
      <c r="TGJ474" s="17"/>
      <c r="TGK474" s="17"/>
      <c r="TGL474" s="17"/>
      <c r="TGM474" s="17"/>
      <c r="TGN474" s="17"/>
      <c r="TGO474" s="17"/>
      <c r="TGP474" s="17"/>
      <c r="TGQ474" s="17"/>
      <c r="TGR474" s="17"/>
      <c r="TGS474" s="17"/>
      <c r="TGT474" s="17"/>
      <c r="TGU474" s="17"/>
      <c r="TGV474" s="17"/>
      <c r="TGW474" s="17"/>
      <c r="TGX474" s="17"/>
      <c r="TGY474" s="17"/>
      <c r="TGZ474" s="17"/>
      <c r="THA474" s="17"/>
      <c r="THB474" s="17"/>
      <c r="THC474" s="17"/>
      <c r="THD474" s="17"/>
      <c r="THE474" s="17"/>
      <c r="THF474" s="17"/>
      <c r="THG474" s="17"/>
      <c r="THH474" s="17"/>
      <c r="THI474" s="17"/>
      <c r="THJ474" s="17"/>
      <c r="THK474" s="17"/>
      <c r="THL474" s="17"/>
      <c r="THM474" s="17"/>
      <c r="THN474" s="17"/>
      <c r="THO474" s="17"/>
      <c r="THP474" s="17"/>
      <c r="THQ474" s="17"/>
      <c r="THR474" s="17"/>
      <c r="THS474" s="17"/>
      <c r="THT474" s="17"/>
      <c r="THU474" s="17"/>
      <c r="THV474" s="17"/>
      <c r="THW474" s="17"/>
      <c r="THX474" s="17"/>
      <c r="THY474" s="17"/>
      <c r="THZ474" s="17"/>
      <c r="TIA474" s="17"/>
      <c r="TIB474" s="17"/>
      <c r="TIC474" s="17"/>
      <c r="TID474" s="17"/>
      <c r="TIE474" s="17"/>
      <c r="TIF474" s="17"/>
      <c r="TIG474" s="17"/>
      <c r="TIH474" s="17"/>
      <c r="TII474" s="17"/>
      <c r="TIJ474" s="17"/>
      <c r="TIK474" s="17"/>
      <c r="TIL474" s="17"/>
      <c r="TIM474" s="17"/>
      <c r="TIN474" s="17"/>
      <c r="TIO474" s="17"/>
      <c r="TIP474" s="17"/>
      <c r="TIQ474" s="17"/>
      <c r="TIR474" s="17"/>
      <c r="TIS474" s="17"/>
      <c r="TIT474" s="17"/>
      <c r="TIU474" s="17"/>
      <c r="TIV474" s="17"/>
      <c r="TIW474" s="17"/>
      <c r="TIX474" s="17"/>
      <c r="TIY474" s="17"/>
      <c r="TIZ474" s="17"/>
      <c r="TJA474" s="17"/>
      <c r="TJB474" s="17"/>
      <c r="TJC474" s="17"/>
      <c r="TJD474" s="17"/>
      <c r="TJE474" s="17"/>
      <c r="TJF474" s="17"/>
      <c r="TJG474" s="17"/>
      <c r="TJH474" s="17"/>
      <c r="TJI474" s="17"/>
      <c r="TJJ474" s="17"/>
      <c r="TJK474" s="17"/>
      <c r="TJL474" s="17"/>
      <c r="TJM474" s="17"/>
      <c r="TJN474" s="17"/>
      <c r="TJO474" s="17"/>
      <c r="TJP474" s="17"/>
      <c r="TJQ474" s="17"/>
      <c r="TJR474" s="17"/>
      <c r="TJS474" s="17"/>
      <c r="TJT474" s="17"/>
      <c r="TJU474" s="17"/>
      <c r="TJV474" s="17"/>
      <c r="TJW474" s="17"/>
      <c r="TJX474" s="17"/>
      <c r="TJY474" s="17"/>
      <c r="TJZ474" s="17"/>
      <c r="TKA474" s="17"/>
      <c r="TKB474" s="17"/>
      <c r="TKC474" s="17"/>
      <c r="TKD474" s="17"/>
      <c r="TKE474" s="17"/>
      <c r="TKF474" s="17"/>
      <c r="TKG474" s="17"/>
      <c r="TKH474" s="17"/>
      <c r="TKI474" s="17"/>
      <c r="TKJ474" s="17"/>
      <c r="TKK474" s="17"/>
      <c r="TKL474" s="17"/>
      <c r="TKM474" s="17"/>
      <c r="TKN474" s="17"/>
      <c r="TKO474" s="17"/>
      <c r="TKP474" s="17"/>
      <c r="TKQ474" s="17"/>
      <c r="TKR474" s="17"/>
      <c r="TKS474" s="17"/>
      <c r="TKT474" s="17"/>
      <c r="TKU474" s="17"/>
      <c r="TKV474" s="17"/>
      <c r="TKW474" s="17"/>
      <c r="TKX474" s="17"/>
      <c r="TKY474" s="17"/>
      <c r="TKZ474" s="17"/>
      <c r="TLA474" s="17"/>
      <c r="TLB474" s="17"/>
      <c r="TLC474" s="17"/>
      <c r="TLD474" s="17"/>
      <c r="TLE474" s="17"/>
      <c r="TLF474" s="17"/>
      <c r="TLG474" s="17"/>
      <c r="TLH474" s="17"/>
      <c r="TLI474" s="17"/>
      <c r="TLJ474" s="17"/>
      <c r="TLK474" s="17"/>
      <c r="TLL474" s="17"/>
      <c r="TLM474" s="17"/>
      <c r="TLN474" s="17"/>
      <c r="TLO474" s="17"/>
      <c r="TLP474" s="17"/>
      <c r="TLQ474" s="17"/>
      <c r="TLR474" s="17"/>
      <c r="TLS474" s="17"/>
      <c r="TLT474" s="17"/>
      <c r="TLU474" s="17"/>
      <c r="TLV474" s="17"/>
      <c r="TLW474" s="17"/>
      <c r="TLX474" s="17"/>
      <c r="TLY474" s="17"/>
      <c r="TLZ474" s="17"/>
      <c r="TMA474" s="17"/>
      <c r="TMB474" s="17"/>
      <c r="TMC474" s="17"/>
      <c r="TMD474" s="17"/>
      <c r="TME474" s="17"/>
      <c r="TMF474" s="17"/>
      <c r="TMG474" s="17"/>
      <c r="TMH474" s="17"/>
      <c r="TMI474" s="17"/>
      <c r="TMJ474" s="17"/>
      <c r="TMK474" s="17"/>
      <c r="TML474" s="17"/>
      <c r="TMM474" s="17"/>
      <c r="TMN474" s="17"/>
      <c r="TMO474" s="17"/>
      <c r="TMP474" s="17"/>
      <c r="TMQ474" s="17"/>
      <c r="TMR474" s="17"/>
      <c r="TMS474" s="17"/>
      <c r="TMT474" s="17"/>
      <c r="TMU474" s="17"/>
      <c r="TMV474" s="17"/>
      <c r="TMW474" s="17"/>
      <c r="TMX474" s="17"/>
      <c r="TMY474" s="17"/>
      <c r="TMZ474" s="17"/>
      <c r="TNA474" s="17"/>
      <c r="TNB474" s="17"/>
      <c r="TNC474" s="17"/>
      <c r="TND474" s="17"/>
      <c r="TNE474" s="17"/>
      <c r="TNF474" s="17"/>
      <c r="TNG474" s="17"/>
      <c r="TNH474" s="17"/>
      <c r="TNI474" s="17"/>
      <c r="TNJ474" s="17"/>
      <c r="TNK474" s="17"/>
      <c r="TNL474" s="17"/>
      <c r="TNM474" s="17"/>
      <c r="TNN474" s="17"/>
      <c r="TNO474" s="17"/>
      <c r="TNP474" s="17"/>
      <c r="TNQ474" s="17"/>
      <c r="TNR474" s="17"/>
      <c r="TNS474" s="17"/>
      <c r="TNT474" s="17"/>
      <c r="TNU474" s="17"/>
      <c r="TNV474" s="17"/>
      <c r="TNW474" s="17"/>
      <c r="TNX474" s="17"/>
      <c r="TNY474" s="17"/>
      <c r="TNZ474" s="17"/>
      <c r="TOA474" s="17"/>
      <c r="TOB474" s="17"/>
      <c r="TOC474" s="17"/>
      <c r="TOD474" s="17"/>
      <c r="TOE474" s="17"/>
      <c r="TOF474" s="17"/>
      <c r="TOG474" s="17"/>
      <c r="TOH474" s="17"/>
      <c r="TOI474" s="17"/>
      <c r="TOJ474" s="17"/>
      <c r="TOK474" s="17"/>
      <c r="TOL474" s="17"/>
      <c r="TOM474" s="17"/>
      <c r="TON474" s="17"/>
      <c r="TOO474" s="17"/>
      <c r="TOP474" s="17"/>
      <c r="TOQ474" s="17"/>
      <c r="TOR474" s="17"/>
      <c r="TOS474" s="17"/>
      <c r="TOT474" s="17"/>
      <c r="TOU474" s="17"/>
      <c r="TOV474" s="17"/>
      <c r="TOW474" s="17"/>
      <c r="TOX474" s="17"/>
      <c r="TOY474" s="17"/>
      <c r="TOZ474" s="17"/>
      <c r="TPA474" s="17"/>
      <c r="TPB474" s="17"/>
      <c r="TPC474" s="17"/>
      <c r="TPD474" s="17"/>
      <c r="TPE474" s="17"/>
      <c r="TPF474" s="17"/>
      <c r="TPG474" s="17"/>
      <c r="TPH474" s="17"/>
      <c r="TPI474" s="17"/>
      <c r="TPJ474" s="17"/>
      <c r="TPK474" s="17"/>
      <c r="TPL474" s="17"/>
      <c r="TPM474" s="17"/>
      <c r="TPN474" s="17"/>
      <c r="TPO474" s="17"/>
      <c r="TPP474" s="17"/>
      <c r="TPQ474" s="17"/>
      <c r="TPR474" s="17"/>
      <c r="TPS474" s="17"/>
      <c r="TPT474" s="17"/>
      <c r="TPU474" s="17"/>
      <c r="TPV474" s="17"/>
      <c r="TPW474" s="17"/>
      <c r="TPX474" s="17"/>
      <c r="TPY474" s="17"/>
      <c r="TPZ474" s="17"/>
      <c r="TQA474" s="17"/>
      <c r="TQB474" s="17"/>
      <c r="TQC474" s="17"/>
      <c r="TQD474" s="17"/>
      <c r="TQE474" s="17"/>
      <c r="TQF474" s="17"/>
      <c r="TQG474" s="17"/>
      <c r="TQH474" s="17"/>
      <c r="TQI474" s="17"/>
      <c r="TQJ474" s="17"/>
      <c r="TQK474" s="17"/>
      <c r="TQL474" s="17"/>
      <c r="TQM474" s="17"/>
      <c r="TQN474" s="17"/>
      <c r="TQO474" s="17"/>
      <c r="TQP474" s="17"/>
      <c r="TQQ474" s="17"/>
      <c r="TQR474" s="17"/>
      <c r="TQS474" s="17"/>
      <c r="TQT474" s="17"/>
      <c r="TQU474" s="17"/>
      <c r="TQV474" s="17"/>
      <c r="TQW474" s="17"/>
      <c r="TQX474" s="17"/>
      <c r="TQY474" s="17"/>
      <c r="TQZ474" s="17"/>
      <c r="TRA474" s="17"/>
      <c r="TRB474" s="17"/>
      <c r="TRC474" s="17"/>
      <c r="TRD474" s="17"/>
      <c r="TRE474" s="17"/>
      <c r="TRF474" s="17"/>
      <c r="TRG474" s="17"/>
      <c r="TRH474" s="17"/>
      <c r="TRI474" s="17"/>
      <c r="TRJ474" s="17"/>
      <c r="TRK474" s="17"/>
      <c r="TRL474" s="17"/>
      <c r="TRM474" s="17"/>
      <c r="TRN474" s="17"/>
      <c r="TRO474" s="17"/>
      <c r="TRP474" s="17"/>
      <c r="TRQ474" s="17"/>
      <c r="TRR474" s="17"/>
      <c r="TRS474" s="17"/>
      <c r="TRT474" s="17"/>
      <c r="TRU474" s="17"/>
      <c r="TRV474" s="17"/>
      <c r="TRW474" s="17"/>
      <c r="TRX474" s="17"/>
      <c r="TRY474" s="17"/>
      <c r="TRZ474" s="17"/>
      <c r="TSA474" s="17"/>
      <c r="TSB474" s="17"/>
      <c r="TSC474" s="17"/>
      <c r="TSD474" s="17"/>
      <c r="TSE474" s="17"/>
      <c r="TSF474" s="17"/>
      <c r="TSG474" s="17"/>
      <c r="TSH474" s="17"/>
      <c r="TSI474" s="17"/>
      <c r="TSJ474" s="17"/>
      <c r="TSK474" s="17"/>
      <c r="TSL474" s="17"/>
      <c r="TSM474" s="17"/>
      <c r="TSN474" s="17"/>
      <c r="TSO474" s="17"/>
      <c r="TSP474" s="17"/>
      <c r="TSQ474" s="17"/>
      <c r="TSR474" s="17"/>
      <c r="TSS474" s="17"/>
      <c r="TST474" s="17"/>
      <c r="TSU474" s="17"/>
      <c r="TSV474" s="17"/>
      <c r="TSW474" s="17"/>
      <c r="TSX474" s="17"/>
      <c r="TSY474" s="17"/>
      <c r="TSZ474" s="17"/>
      <c r="TTA474" s="17"/>
      <c r="TTB474" s="17"/>
      <c r="TTC474" s="17"/>
      <c r="TTD474" s="17"/>
      <c r="TTE474" s="17"/>
      <c r="TTF474" s="17"/>
      <c r="TTG474" s="17"/>
      <c r="TTH474" s="17"/>
      <c r="TTI474" s="17"/>
      <c r="TTJ474" s="17"/>
      <c r="TTK474" s="17"/>
      <c r="TTL474" s="17"/>
      <c r="TTM474" s="17"/>
      <c r="TTN474" s="17"/>
      <c r="TTO474" s="17"/>
      <c r="TTP474" s="17"/>
      <c r="TTQ474" s="17"/>
      <c r="TTR474" s="17"/>
      <c r="TTS474" s="17"/>
      <c r="TTT474" s="17"/>
      <c r="TTU474" s="17"/>
      <c r="TTV474" s="17"/>
      <c r="TTW474" s="17"/>
      <c r="TTX474" s="17"/>
      <c r="TTY474" s="17"/>
      <c r="TTZ474" s="17"/>
      <c r="TUA474" s="17"/>
      <c r="TUB474" s="17"/>
      <c r="TUC474" s="17"/>
      <c r="TUD474" s="17"/>
      <c r="TUE474" s="17"/>
      <c r="TUF474" s="17"/>
      <c r="TUG474" s="17"/>
      <c r="TUH474" s="17"/>
      <c r="TUI474" s="17"/>
      <c r="TUJ474" s="17"/>
      <c r="TUK474" s="17"/>
      <c r="TUL474" s="17"/>
      <c r="TUM474" s="17"/>
      <c r="TUN474" s="17"/>
      <c r="TUO474" s="17"/>
      <c r="TUP474" s="17"/>
      <c r="TUQ474" s="17"/>
      <c r="TUR474" s="17"/>
      <c r="TUS474" s="17"/>
      <c r="TUT474" s="17"/>
      <c r="TUU474" s="17"/>
      <c r="TUV474" s="17"/>
      <c r="TUW474" s="17"/>
      <c r="TUX474" s="17"/>
      <c r="TUY474" s="17"/>
      <c r="TUZ474" s="17"/>
      <c r="TVA474" s="17"/>
      <c r="TVB474" s="17"/>
      <c r="TVC474" s="17"/>
      <c r="TVD474" s="17"/>
      <c r="TVE474" s="17"/>
      <c r="TVF474" s="17"/>
      <c r="TVG474" s="17"/>
      <c r="TVH474" s="17"/>
      <c r="TVI474" s="17"/>
      <c r="TVJ474" s="17"/>
      <c r="TVK474" s="17"/>
      <c r="TVL474" s="17"/>
      <c r="TVM474" s="17"/>
      <c r="TVN474" s="17"/>
      <c r="TVO474" s="17"/>
      <c r="TVP474" s="17"/>
      <c r="TVQ474" s="17"/>
      <c r="TVR474" s="17"/>
      <c r="TVS474" s="17"/>
      <c r="TVT474" s="17"/>
      <c r="TVU474" s="17"/>
      <c r="TVV474" s="17"/>
      <c r="TVW474" s="17"/>
      <c r="TVX474" s="17"/>
      <c r="TVY474" s="17"/>
      <c r="TVZ474" s="17"/>
      <c r="TWA474" s="17"/>
      <c r="TWB474" s="17"/>
      <c r="TWC474" s="17"/>
      <c r="TWD474" s="17"/>
      <c r="TWE474" s="17"/>
      <c r="TWF474" s="17"/>
      <c r="TWG474" s="17"/>
      <c r="TWH474" s="17"/>
      <c r="TWI474" s="17"/>
      <c r="TWJ474" s="17"/>
      <c r="TWK474" s="17"/>
      <c r="TWL474" s="17"/>
      <c r="TWM474" s="17"/>
      <c r="TWN474" s="17"/>
      <c r="TWO474" s="17"/>
      <c r="TWP474" s="17"/>
      <c r="TWQ474" s="17"/>
      <c r="TWR474" s="17"/>
      <c r="TWS474" s="17"/>
      <c r="TWT474" s="17"/>
      <c r="TWU474" s="17"/>
      <c r="TWV474" s="17"/>
      <c r="TWW474" s="17"/>
      <c r="TWX474" s="17"/>
      <c r="TWY474" s="17"/>
      <c r="TWZ474" s="17"/>
      <c r="TXA474" s="17"/>
      <c r="TXB474" s="17"/>
      <c r="TXC474" s="17"/>
      <c r="TXD474" s="17"/>
      <c r="TXE474" s="17"/>
      <c r="TXF474" s="17"/>
      <c r="TXG474" s="17"/>
      <c r="TXH474" s="17"/>
      <c r="TXI474" s="17"/>
      <c r="TXJ474" s="17"/>
      <c r="TXK474" s="17"/>
      <c r="TXL474" s="17"/>
      <c r="TXM474" s="17"/>
      <c r="TXN474" s="17"/>
      <c r="TXO474" s="17"/>
      <c r="TXP474" s="17"/>
      <c r="TXQ474" s="17"/>
      <c r="TXR474" s="17"/>
      <c r="TXS474" s="17"/>
      <c r="TXT474" s="17"/>
      <c r="TXU474" s="17"/>
      <c r="TXV474" s="17"/>
      <c r="TXW474" s="17"/>
      <c r="TXX474" s="17"/>
      <c r="TXY474" s="17"/>
      <c r="TXZ474" s="17"/>
      <c r="TYA474" s="17"/>
      <c r="TYB474" s="17"/>
      <c r="TYC474" s="17"/>
      <c r="TYD474" s="17"/>
      <c r="TYE474" s="17"/>
      <c r="TYF474" s="17"/>
      <c r="TYG474" s="17"/>
      <c r="TYH474" s="17"/>
      <c r="TYI474" s="17"/>
      <c r="TYJ474" s="17"/>
      <c r="TYK474" s="17"/>
      <c r="TYL474" s="17"/>
      <c r="TYM474" s="17"/>
      <c r="TYN474" s="17"/>
      <c r="TYO474" s="17"/>
      <c r="TYP474" s="17"/>
      <c r="TYQ474" s="17"/>
      <c r="TYR474" s="17"/>
      <c r="TYS474" s="17"/>
      <c r="TYT474" s="17"/>
      <c r="TYU474" s="17"/>
      <c r="TYV474" s="17"/>
      <c r="TYW474" s="17"/>
      <c r="TYX474" s="17"/>
      <c r="TYY474" s="17"/>
      <c r="TYZ474" s="17"/>
      <c r="TZA474" s="17"/>
      <c r="TZB474" s="17"/>
      <c r="TZC474" s="17"/>
      <c r="TZD474" s="17"/>
      <c r="TZE474" s="17"/>
      <c r="TZF474" s="17"/>
      <c r="TZG474" s="17"/>
      <c r="TZH474" s="17"/>
      <c r="TZI474" s="17"/>
      <c r="TZJ474" s="17"/>
      <c r="TZK474" s="17"/>
      <c r="TZL474" s="17"/>
      <c r="TZM474" s="17"/>
      <c r="TZN474" s="17"/>
      <c r="TZO474" s="17"/>
      <c r="TZP474" s="17"/>
      <c r="TZQ474" s="17"/>
      <c r="TZR474" s="17"/>
      <c r="TZS474" s="17"/>
      <c r="TZT474" s="17"/>
      <c r="TZU474" s="17"/>
      <c r="TZV474" s="17"/>
      <c r="TZW474" s="17"/>
      <c r="TZX474" s="17"/>
      <c r="TZY474" s="17"/>
      <c r="TZZ474" s="17"/>
      <c r="UAA474" s="17"/>
      <c r="UAB474" s="17"/>
      <c r="UAC474" s="17"/>
      <c r="UAD474" s="17"/>
      <c r="UAE474" s="17"/>
      <c r="UAF474" s="17"/>
      <c r="UAG474" s="17"/>
      <c r="UAH474" s="17"/>
      <c r="UAI474" s="17"/>
      <c r="UAJ474" s="17"/>
      <c r="UAK474" s="17"/>
      <c r="UAL474" s="17"/>
      <c r="UAM474" s="17"/>
      <c r="UAN474" s="17"/>
      <c r="UAO474" s="17"/>
      <c r="UAP474" s="17"/>
      <c r="UAQ474" s="17"/>
      <c r="UAR474" s="17"/>
      <c r="UAS474" s="17"/>
      <c r="UAT474" s="17"/>
      <c r="UAU474" s="17"/>
      <c r="UAV474" s="17"/>
      <c r="UAW474" s="17"/>
      <c r="UAX474" s="17"/>
      <c r="UAY474" s="17"/>
      <c r="UAZ474" s="17"/>
      <c r="UBA474" s="17"/>
      <c r="UBB474" s="17"/>
      <c r="UBC474" s="17"/>
      <c r="UBD474" s="17"/>
      <c r="UBE474" s="17"/>
      <c r="UBF474" s="17"/>
      <c r="UBG474" s="17"/>
      <c r="UBH474" s="17"/>
      <c r="UBI474" s="17"/>
      <c r="UBJ474" s="17"/>
      <c r="UBK474" s="17"/>
      <c r="UBL474" s="17"/>
      <c r="UBM474" s="17"/>
      <c r="UBN474" s="17"/>
      <c r="UBO474" s="17"/>
      <c r="UBP474" s="17"/>
      <c r="UBQ474" s="17"/>
      <c r="UBR474" s="17"/>
      <c r="UBS474" s="17"/>
      <c r="UBT474" s="17"/>
      <c r="UBU474" s="17"/>
      <c r="UBV474" s="17"/>
      <c r="UBW474" s="17"/>
      <c r="UBX474" s="17"/>
      <c r="UBY474" s="17"/>
      <c r="UBZ474" s="17"/>
      <c r="UCA474" s="17"/>
      <c r="UCB474" s="17"/>
      <c r="UCC474" s="17"/>
      <c r="UCD474" s="17"/>
      <c r="UCE474" s="17"/>
      <c r="UCF474" s="17"/>
      <c r="UCG474" s="17"/>
      <c r="UCH474" s="17"/>
      <c r="UCI474" s="17"/>
      <c r="UCJ474" s="17"/>
      <c r="UCK474" s="17"/>
      <c r="UCL474" s="17"/>
      <c r="UCM474" s="17"/>
      <c r="UCN474" s="17"/>
      <c r="UCO474" s="17"/>
      <c r="UCP474" s="17"/>
      <c r="UCQ474" s="17"/>
      <c r="UCR474" s="17"/>
      <c r="UCS474" s="17"/>
      <c r="UCT474" s="17"/>
      <c r="UCU474" s="17"/>
      <c r="UCV474" s="17"/>
      <c r="UCW474" s="17"/>
      <c r="UCX474" s="17"/>
      <c r="UCY474" s="17"/>
      <c r="UCZ474" s="17"/>
      <c r="UDA474" s="17"/>
      <c r="UDB474" s="17"/>
      <c r="UDC474" s="17"/>
      <c r="UDD474" s="17"/>
      <c r="UDE474" s="17"/>
      <c r="UDF474" s="17"/>
      <c r="UDG474" s="17"/>
      <c r="UDH474" s="17"/>
      <c r="UDI474" s="17"/>
      <c r="UDJ474" s="17"/>
      <c r="UDK474" s="17"/>
      <c r="UDL474" s="17"/>
      <c r="UDM474" s="17"/>
      <c r="UDN474" s="17"/>
      <c r="UDO474" s="17"/>
      <c r="UDP474" s="17"/>
      <c r="UDQ474" s="17"/>
      <c r="UDR474" s="17"/>
      <c r="UDS474" s="17"/>
      <c r="UDT474" s="17"/>
      <c r="UDU474" s="17"/>
      <c r="UDV474" s="17"/>
      <c r="UDW474" s="17"/>
      <c r="UDX474" s="17"/>
      <c r="UDY474" s="17"/>
      <c r="UDZ474" s="17"/>
      <c r="UEA474" s="17"/>
      <c r="UEB474" s="17"/>
      <c r="UEC474" s="17"/>
      <c r="UED474" s="17"/>
      <c r="UEE474" s="17"/>
      <c r="UEF474" s="17"/>
      <c r="UEG474" s="17"/>
      <c r="UEH474" s="17"/>
      <c r="UEI474" s="17"/>
      <c r="UEJ474" s="17"/>
      <c r="UEK474" s="17"/>
      <c r="UEL474" s="17"/>
      <c r="UEM474" s="17"/>
      <c r="UEN474" s="17"/>
      <c r="UEO474" s="17"/>
      <c r="UEP474" s="17"/>
      <c r="UEQ474" s="17"/>
      <c r="UER474" s="17"/>
      <c r="UES474" s="17"/>
      <c r="UET474" s="17"/>
      <c r="UEU474" s="17"/>
      <c r="UEV474" s="17"/>
      <c r="UEW474" s="17"/>
      <c r="UEX474" s="17"/>
      <c r="UEY474" s="17"/>
      <c r="UEZ474" s="17"/>
      <c r="UFA474" s="17"/>
      <c r="UFB474" s="17"/>
      <c r="UFC474" s="17"/>
      <c r="UFD474" s="17"/>
      <c r="UFE474" s="17"/>
      <c r="UFF474" s="17"/>
      <c r="UFG474" s="17"/>
      <c r="UFH474" s="17"/>
      <c r="UFI474" s="17"/>
      <c r="UFJ474" s="17"/>
      <c r="UFK474" s="17"/>
      <c r="UFL474" s="17"/>
      <c r="UFM474" s="17"/>
      <c r="UFN474" s="17"/>
      <c r="UFO474" s="17"/>
      <c r="UFP474" s="17"/>
      <c r="UFQ474" s="17"/>
      <c r="UFR474" s="17"/>
      <c r="UFS474" s="17"/>
      <c r="UFT474" s="17"/>
      <c r="UFU474" s="17"/>
      <c r="UFV474" s="17"/>
      <c r="UFW474" s="17"/>
      <c r="UFX474" s="17"/>
      <c r="UFY474" s="17"/>
      <c r="UFZ474" s="17"/>
      <c r="UGA474" s="17"/>
      <c r="UGB474" s="17"/>
      <c r="UGC474" s="17"/>
      <c r="UGD474" s="17"/>
      <c r="UGE474" s="17"/>
      <c r="UGF474" s="17"/>
      <c r="UGG474" s="17"/>
      <c r="UGH474" s="17"/>
      <c r="UGI474" s="17"/>
      <c r="UGJ474" s="17"/>
      <c r="UGK474" s="17"/>
      <c r="UGL474" s="17"/>
      <c r="UGM474" s="17"/>
      <c r="UGN474" s="17"/>
      <c r="UGO474" s="17"/>
      <c r="UGP474" s="17"/>
      <c r="UGQ474" s="17"/>
      <c r="UGR474" s="17"/>
      <c r="UGS474" s="17"/>
      <c r="UGT474" s="17"/>
      <c r="UGU474" s="17"/>
      <c r="UGV474" s="17"/>
      <c r="UGW474" s="17"/>
      <c r="UGX474" s="17"/>
      <c r="UGY474" s="17"/>
      <c r="UGZ474" s="17"/>
      <c r="UHA474" s="17"/>
      <c r="UHB474" s="17"/>
      <c r="UHC474" s="17"/>
      <c r="UHD474" s="17"/>
      <c r="UHE474" s="17"/>
      <c r="UHF474" s="17"/>
      <c r="UHG474" s="17"/>
      <c r="UHH474" s="17"/>
      <c r="UHI474" s="17"/>
      <c r="UHJ474" s="17"/>
      <c r="UHK474" s="17"/>
      <c r="UHL474" s="17"/>
      <c r="UHM474" s="17"/>
      <c r="UHN474" s="17"/>
      <c r="UHO474" s="17"/>
      <c r="UHP474" s="17"/>
      <c r="UHQ474" s="17"/>
      <c r="UHR474" s="17"/>
      <c r="UHS474" s="17"/>
      <c r="UHT474" s="17"/>
      <c r="UHU474" s="17"/>
      <c r="UHV474" s="17"/>
      <c r="UHW474" s="17"/>
      <c r="UHX474" s="17"/>
      <c r="UHY474" s="17"/>
      <c r="UHZ474" s="17"/>
      <c r="UIA474" s="17"/>
      <c r="UIB474" s="17"/>
      <c r="UIC474" s="17"/>
      <c r="UID474" s="17"/>
      <c r="UIE474" s="17"/>
      <c r="UIF474" s="17"/>
      <c r="UIG474" s="17"/>
      <c r="UIH474" s="17"/>
      <c r="UII474" s="17"/>
      <c r="UIJ474" s="17"/>
      <c r="UIK474" s="17"/>
      <c r="UIL474" s="17"/>
      <c r="UIM474" s="17"/>
      <c r="UIN474" s="17"/>
      <c r="UIO474" s="17"/>
      <c r="UIP474" s="17"/>
      <c r="UIQ474" s="17"/>
      <c r="UIR474" s="17"/>
      <c r="UIS474" s="17"/>
      <c r="UIT474" s="17"/>
      <c r="UIU474" s="17"/>
      <c r="UIV474" s="17"/>
      <c r="UIW474" s="17"/>
      <c r="UIX474" s="17"/>
      <c r="UIY474" s="17"/>
      <c r="UIZ474" s="17"/>
      <c r="UJA474" s="17"/>
      <c r="UJB474" s="17"/>
      <c r="UJC474" s="17"/>
      <c r="UJD474" s="17"/>
      <c r="UJE474" s="17"/>
      <c r="UJF474" s="17"/>
      <c r="UJG474" s="17"/>
      <c r="UJH474" s="17"/>
      <c r="UJI474" s="17"/>
      <c r="UJJ474" s="17"/>
      <c r="UJK474" s="17"/>
      <c r="UJL474" s="17"/>
      <c r="UJM474" s="17"/>
      <c r="UJN474" s="17"/>
      <c r="UJO474" s="17"/>
      <c r="UJP474" s="17"/>
      <c r="UJQ474" s="17"/>
      <c r="UJR474" s="17"/>
      <c r="UJS474" s="17"/>
      <c r="UJT474" s="17"/>
      <c r="UJU474" s="17"/>
      <c r="UJV474" s="17"/>
      <c r="UJW474" s="17"/>
      <c r="UJX474" s="17"/>
      <c r="UJY474" s="17"/>
      <c r="UJZ474" s="17"/>
      <c r="UKA474" s="17"/>
      <c r="UKB474" s="17"/>
      <c r="UKC474" s="17"/>
      <c r="UKD474" s="17"/>
      <c r="UKE474" s="17"/>
      <c r="UKF474" s="17"/>
      <c r="UKG474" s="17"/>
      <c r="UKH474" s="17"/>
      <c r="UKI474" s="17"/>
      <c r="UKJ474" s="17"/>
      <c r="UKK474" s="17"/>
      <c r="UKL474" s="17"/>
      <c r="UKM474" s="17"/>
      <c r="UKN474" s="17"/>
      <c r="UKO474" s="17"/>
      <c r="UKP474" s="17"/>
      <c r="UKQ474" s="17"/>
      <c r="UKR474" s="17"/>
      <c r="UKS474" s="17"/>
      <c r="UKT474" s="17"/>
      <c r="UKU474" s="17"/>
      <c r="UKV474" s="17"/>
      <c r="UKW474" s="17"/>
      <c r="UKX474" s="17"/>
      <c r="UKY474" s="17"/>
      <c r="UKZ474" s="17"/>
      <c r="ULA474" s="17"/>
      <c r="ULB474" s="17"/>
      <c r="ULC474" s="17"/>
      <c r="ULD474" s="17"/>
      <c r="ULE474" s="17"/>
      <c r="ULF474" s="17"/>
      <c r="ULG474" s="17"/>
      <c r="ULH474" s="17"/>
      <c r="ULI474" s="17"/>
      <c r="ULJ474" s="17"/>
      <c r="ULK474" s="17"/>
      <c r="ULL474" s="17"/>
      <c r="ULM474" s="17"/>
      <c r="ULN474" s="17"/>
      <c r="ULO474" s="17"/>
      <c r="ULP474" s="17"/>
      <c r="ULQ474" s="17"/>
      <c r="ULR474" s="17"/>
      <c r="ULS474" s="17"/>
      <c r="ULT474" s="17"/>
      <c r="ULU474" s="17"/>
      <c r="ULV474" s="17"/>
      <c r="ULW474" s="17"/>
      <c r="ULX474" s="17"/>
      <c r="ULY474" s="17"/>
      <c r="ULZ474" s="17"/>
      <c r="UMA474" s="17"/>
      <c r="UMB474" s="17"/>
      <c r="UMC474" s="17"/>
      <c r="UMD474" s="17"/>
      <c r="UME474" s="17"/>
      <c r="UMF474" s="17"/>
      <c r="UMG474" s="17"/>
      <c r="UMH474" s="17"/>
      <c r="UMI474" s="17"/>
      <c r="UMJ474" s="17"/>
      <c r="UMK474" s="17"/>
      <c r="UML474" s="17"/>
      <c r="UMM474" s="17"/>
      <c r="UMN474" s="17"/>
      <c r="UMO474" s="17"/>
      <c r="UMP474" s="17"/>
      <c r="UMQ474" s="17"/>
      <c r="UMR474" s="17"/>
      <c r="UMS474" s="17"/>
      <c r="UMT474" s="17"/>
      <c r="UMU474" s="17"/>
      <c r="UMV474" s="17"/>
      <c r="UMW474" s="17"/>
      <c r="UMX474" s="17"/>
      <c r="UMY474" s="17"/>
      <c r="UMZ474" s="17"/>
      <c r="UNA474" s="17"/>
      <c r="UNB474" s="17"/>
      <c r="UNC474" s="17"/>
      <c r="UND474" s="17"/>
      <c r="UNE474" s="17"/>
      <c r="UNF474" s="17"/>
      <c r="UNG474" s="17"/>
      <c r="UNH474" s="17"/>
      <c r="UNI474" s="17"/>
      <c r="UNJ474" s="17"/>
      <c r="UNK474" s="17"/>
      <c r="UNL474" s="17"/>
      <c r="UNM474" s="17"/>
      <c r="UNN474" s="17"/>
      <c r="UNO474" s="17"/>
      <c r="UNP474" s="17"/>
      <c r="UNQ474" s="17"/>
      <c r="UNR474" s="17"/>
      <c r="UNS474" s="17"/>
      <c r="UNT474" s="17"/>
      <c r="UNU474" s="17"/>
      <c r="UNV474" s="17"/>
      <c r="UNW474" s="17"/>
      <c r="UNX474" s="17"/>
      <c r="UNY474" s="17"/>
      <c r="UNZ474" s="17"/>
      <c r="UOA474" s="17"/>
      <c r="UOB474" s="17"/>
      <c r="UOC474" s="17"/>
      <c r="UOD474" s="17"/>
      <c r="UOE474" s="17"/>
      <c r="UOF474" s="17"/>
      <c r="UOG474" s="17"/>
      <c r="UOH474" s="17"/>
      <c r="UOI474" s="17"/>
      <c r="UOJ474" s="17"/>
      <c r="UOK474" s="17"/>
      <c r="UOL474" s="17"/>
      <c r="UOM474" s="17"/>
      <c r="UON474" s="17"/>
      <c r="UOO474" s="17"/>
      <c r="UOP474" s="17"/>
      <c r="UOQ474" s="17"/>
      <c r="UOR474" s="17"/>
      <c r="UOS474" s="17"/>
      <c r="UOT474" s="17"/>
      <c r="UOU474" s="17"/>
      <c r="UOV474" s="17"/>
      <c r="UOW474" s="17"/>
      <c r="UOX474" s="17"/>
      <c r="UOY474" s="17"/>
      <c r="UOZ474" s="17"/>
      <c r="UPA474" s="17"/>
      <c r="UPB474" s="17"/>
      <c r="UPC474" s="17"/>
      <c r="UPD474" s="17"/>
      <c r="UPE474" s="17"/>
      <c r="UPF474" s="17"/>
      <c r="UPG474" s="17"/>
      <c r="UPH474" s="17"/>
      <c r="UPI474" s="17"/>
      <c r="UPJ474" s="17"/>
      <c r="UPK474" s="17"/>
      <c r="UPL474" s="17"/>
      <c r="UPM474" s="17"/>
      <c r="UPN474" s="17"/>
      <c r="UPO474" s="17"/>
      <c r="UPP474" s="17"/>
      <c r="UPQ474" s="17"/>
      <c r="UPR474" s="17"/>
      <c r="UPS474" s="17"/>
      <c r="UPT474" s="17"/>
      <c r="UPU474" s="17"/>
      <c r="UPV474" s="17"/>
      <c r="UPW474" s="17"/>
      <c r="UPX474" s="17"/>
      <c r="UPY474" s="17"/>
      <c r="UPZ474" s="17"/>
      <c r="UQA474" s="17"/>
      <c r="UQB474" s="17"/>
      <c r="UQC474" s="17"/>
      <c r="UQD474" s="17"/>
      <c r="UQE474" s="17"/>
      <c r="UQF474" s="17"/>
      <c r="UQG474" s="17"/>
      <c r="UQH474" s="17"/>
      <c r="UQI474" s="17"/>
      <c r="UQJ474" s="17"/>
      <c r="UQK474" s="17"/>
      <c r="UQL474" s="17"/>
      <c r="UQM474" s="17"/>
      <c r="UQN474" s="17"/>
      <c r="UQO474" s="17"/>
      <c r="UQP474" s="17"/>
      <c r="UQQ474" s="17"/>
      <c r="UQR474" s="17"/>
      <c r="UQS474" s="17"/>
      <c r="UQT474" s="17"/>
      <c r="UQU474" s="17"/>
      <c r="UQV474" s="17"/>
      <c r="UQW474" s="17"/>
      <c r="UQX474" s="17"/>
      <c r="UQY474" s="17"/>
      <c r="UQZ474" s="17"/>
      <c r="URA474" s="17"/>
      <c r="URB474" s="17"/>
      <c r="URC474" s="17"/>
      <c r="URD474" s="17"/>
      <c r="URE474" s="17"/>
      <c r="URF474" s="17"/>
      <c r="URG474" s="17"/>
      <c r="URH474" s="17"/>
      <c r="URI474" s="17"/>
      <c r="URJ474" s="17"/>
      <c r="URK474" s="17"/>
      <c r="URL474" s="17"/>
      <c r="URM474" s="17"/>
      <c r="URN474" s="17"/>
      <c r="URO474" s="17"/>
      <c r="URP474" s="17"/>
      <c r="URQ474" s="17"/>
      <c r="URR474" s="17"/>
      <c r="URS474" s="17"/>
      <c r="URT474" s="17"/>
      <c r="URU474" s="17"/>
      <c r="URV474" s="17"/>
      <c r="URW474" s="17"/>
      <c r="URX474" s="17"/>
      <c r="URY474" s="17"/>
      <c r="URZ474" s="17"/>
      <c r="USA474" s="17"/>
      <c r="USB474" s="17"/>
      <c r="USC474" s="17"/>
      <c r="USD474" s="17"/>
      <c r="USE474" s="17"/>
      <c r="USF474" s="17"/>
      <c r="USG474" s="17"/>
      <c r="USH474" s="17"/>
      <c r="USI474" s="17"/>
      <c r="USJ474" s="17"/>
      <c r="USK474" s="17"/>
      <c r="USL474" s="17"/>
      <c r="USM474" s="17"/>
      <c r="USN474" s="17"/>
      <c r="USO474" s="17"/>
      <c r="USP474" s="17"/>
      <c r="USQ474" s="17"/>
      <c r="USR474" s="17"/>
      <c r="USS474" s="17"/>
      <c r="UST474" s="17"/>
      <c r="USU474" s="17"/>
      <c r="USV474" s="17"/>
      <c r="USW474" s="17"/>
      <c r="USX474" s="17"/>
      <c r="USY474" s="17"/>
      <c r="USZ474" s="17"/>
      <c r="UTA474" s="17"/>
      <c r="UTB474" s="17"/>
      <c r="UTC474" s="17"/>
      <c r="UTD474" s="17"/>
      <c r="UTE474" s="17"/>
      <c r="UTF474" s="17"/>
      <c r="UTG474" s="17"/>
      <c r="UTH474" s="17"/>
      <c r="UTI474" s="17"/>
      <c r="UTJ474" s="17"/>
      <c r="UTK474" s="17"/>
      <c r="UTL474" s="17"/>
      <c r="UTM474" s="17"/>
      <c r="UTN474" s="17"/>
      <c r="UTO474" s="17"/>
      <c r="UTP474" s="17"/>
      <c r="UTQ474" s="17"/>
      <c r="UTR474" s="17"/>
      <c r="UTS474" s="17"/>
      <c r="UTT474" s="17"/>
      <c r="UTU474" s="17"/>
      <c r="UTV474" s="17"/>
      <c r="UTW474" s="17"/>
      <c r="UTX474" s="17"/>
      <c r="UTY474" s="17"/>
      <c r="UTZ474" s="17"/>
      <c r="UUA474" s="17"/>
      <c r="UUB474" s="17"/>
      <c r="UUC474" s="17"/>
      <c r="UUD474" s="17"/>
      <c r="UUE474" s="17"/>
      <c r="UUF474" s="17"/>
      <c r="UUG474" s="17"/>
      <c r="UUH474" s="17"/>
      <c r="UUI474" s="17"/>
      <c r="UUJ474" s="17"/>
      <c r="UUK474" s="17"/>
      <c r="UUL474" s="17"/>
      <c r="UUM474" s="17"/>
      <c r="UUN474" s="17"/>
      <c r="UUO474" s="17"/>
      <c r="UUP474" s="17"/>
      <c r="UUQ474" s="17"/>
      <c r="UUR474" s="17"/>
      <c r="UUS474" s="17"/>
      <c r="UUT474" s="17"/>
      <c r="UUU474" s="17"/>
      <c r="UUV474" s="17"/>
      <c r="UUW474" s="17"/>
      <c r="UUX474" s="17"/>
      <c r="UUY474" s="17"/>
      <c r="UUZ474" s="17"/>
      <c r="UVA474" s="17"/>
      <c r="UVB474" s="17"/>
      <c r="UVC474" s="17"/>
      <c r="UVD474" s="17"/>
      <c r="UVE474" s="17"/>
      <c r="UVF474" s="17"/>
      <c r="UVG474" s="17"/>
      <c r="UVH474" s="17"/>
      <c r="UVI474" s="17"/>
      <c r="UVJ474" s="17"/>
      <c r="UVK474" s="17"/>
      <c r="UVL474" s="17"/>
      <c r="UVM474" s="17"/>
      <c r="UVN474" s="17"/>
      <c r="UVO474" s="17"/>
      <c r="UVP474" s="17"/>
      <c r="UVQ474" s="17"/>
      <c r="UVR474" s="17"/>
      <c r="UVS474" s="17"/>
      <c r="UVT474" s="17"/>
      <c r="UVU474" s="17"/>
      <c r="UVV474" s="17"/>
      <c r="UVW474" s="17"/>
      <c r="UVX474" s="17"/>
      <c r="UVY474" s="17"/>
      <c r="UVZ474" s="17"/>
      <c r="UWA474" s="17"/>
      <c r="UWB474" s="17"/>
      <c r="UWC474" s="17"/>
      <c r="UWD474" s="17"/>
      <c r="UWE474" s="17"/>
      <c r="UWF474" s="17"/>
      <c r="UWG474" s="17"/>
      <c r="UWH474" s="17"/>
      <c r="UWI474" s="17"/>
      <c r="UWJ474" s="17"/>
      <c r="UWK474" s="17"/>
      <c r="UWL474" s="17"/>
      <c r="UWM474" s="17"/>
      <c r="UWN474" s="17"/>
      <c r="UWO474" s="17"/>
      <c r="UWP474" s="17"/>
      <c r="UWQ474" s="17"/>
      <c r="UWR474" s="17"/>
      <c r="UWS474" s="17"/>
      <c r="UWT474" s="17"/>
      <c r="UWU474" s="17"/>
      <c r="UWV474" s="17"/>
      <c r="UWW474" s="17"/>
      <c r="UWX474" s="17"/>
      <c r="UWY474" s="17"/>
      <c r="UWZ474" s="17"/>
      <c r="UXA474" s="17"/>
      <c r="UXB474" s="17"/>
      <c r="UXC474" s="17"/>
      <c r="UXD474" s="17"/>
      <c r="UXE474" s="17"/>
      <c r="UXF474" s="17"/>
      <c r="UXG474" s="17"/>
      <c r="UXH474" s="17"/>
      <c r="UXI474" s="17"/>
      <c r="UXJ474" s="17"/>
      <c r="UXK474" s="17"/>
      <c r="UXL474" s="17"/>
      <c r="UXM474" s="17"/>
      <c r="UXN474" s="17"/>
      <c r="UXO474" s="17"/>
      <c r="UXP474" s="17"/>
      <c r="UXQ474" s="17"/>
      <c r="UXR474" s="17"/>
      <c r="UXS474" s="17"/>
      <c r="UXT474" s="17"/>
      <c r="UXU474" s="17"/>
      <c r="UXV474" s="17"/>
      <c r="UXW474" s="17"/>
      <c r="UXX474" s="17"/>
      <c r="UXY474" s="17"/>
      <c r="UXZ474" s="17"/>
      <c r="UYA474" s="17"/>
      <c r="UYB474" s="17"/>
      <c r="UYC474" s="17"/>
      <c r="UYD474" s="17"/>
      <c r="UYE474" s="17"/>
      <c r="UYF474" s="17"/>
      <c r="UYG474" s="17"/>
      <c r="UYH474" s="17"/>
      <c r="UYI474" s="17"/>
      <c r="UYJ474" s="17"/>
      <c r="UYK474" s="17"/>
      <c r="UYL474" s="17"/>
      <c r="UYM474" s="17"/>
      <c r="UYN474" s="17"/>
      <c r="UYO474" s="17"/>
      <c r="UYP474" s="17"/>
      <c r="UYQ474" s="17"/>
      <c r="UYR474" s="17"/>
      <c r="UYS474" s="17"/>
      <c r="UYT474" s="17"/>
      <c r="UYU474" s="17"/>
      <c r="UYV474" s="17"/>
      <c r="UYW474" s="17"/>
      <c r="UYX474" s="17"/>
      <c r="UYY474" s="17"/>
      <c r="UYZ474" s="17"/>
      <c r="UZA474" s="17"/>
      <c r="UZB474" s="17"/>
      <c r="UZC474" s="17"/>
      <c r="UZD474" s="17"/>
      <c r="UZE474" s="17"/>
      <c r="UZF474" s="17"/>
      <c r="UZG474" s="17"/>
      <c r="UZH474" s="17"/>
      <c r="UZI474" s="17"/>
      <c r="UZJ474" s="17"/>
      <c r="UZK474" s="17"/>
      <c r="UZL474" s="17"/>
      <c r="UZM474" s="17"/>
      <c r="UZN474" s="17"/>
      <c r="UZO474" s="17"/>
      <c r="UZP474" s="17"/>
      <c r="UZQ474" s="17"/>
      <c r="UZR474" s="17"/>
      <c r="UZS474" s="17"/>
      <c r="UZT474" s="17"/>
      <c r="UZU474" s="17"/>
      <c r="UZV474" s="17"/>
      <c r="UZW474" s="17"/>
      <c r="UZX474" s="17"/>
      <c r="UZY474" s="17"/>
      <c r="UZZ474" s="17"/>
      <c r="VAA474" s="17"/>
      <c r="VAB474" s="17"/>
      <c r="VAC474" s="17"/>
      <c r="VAD474" s="17"/>
      <c r="VAE474" s="17"/>
      <c r="VAF474" s="17"/>
      <c r="VAG474" s="17"/>
      <c r="VAH474" s="17"/>
      <c r="VAI474" s="17"/>
      <c r="VAJ474" s="17"/>
      <c r="VAK474" s="17"/>
      <c r="VAL474" s="17"/>
      <c r="VAM474" s="17"/>
      <c r="VAN474" s="17"/>
      <c r="VAO474" s="17"/>
      <c r="VAP474" s="17"/>
      <c r="VAQ474" s="17"/>
      <c r="VAR474" s="17"/>
      <c r="VAS474" s="17"/>
      <c r="VAT474" s="17"/>
      <c r="VAU474" s="17"/>
      <c r="VAV474" s="17"/>
      <c r="VAW474" s="17"/>
      <c r="VAX474" s="17"/>
      <c r="VAY474" s="17"/>
      <c r="VAZ474" s="17"/>
      <c r="VBA474" s="17"/>
      <c r="VBB474" s="17"/>
      <c r="VBC474" s="17"/>
      <c r="VBD474" s="17"/>
      <c r="VBE474" s="17"/>
      <c r="VBF474" s="17"/>
      <c r="VBG474" s="17"/>
      <c r="VBH474" s="17"/>
      <c r="VBI474" s="17"/>
      <c r="VBJ474" s="17"/>
      <c r="VBK474" s="17"/>
      <c r="VBL474" s="17"/>
      <c r="VBM474" s="17"/>
      <c r="VBN474" s="17"/>
      <c r="VBO474" s="17"/>
      <c r="VBP474" s="17"/>
      <c r="VBQ474" s="17"/>
      <c r="VBR474" s="17"/>
      <c r="VBS474" s="17"/>
      <c r="VBT474" s="17"/>
      <c r="VBU474" s="17"/>
      <c r="VBV474" s="17"/>
      <c r="VBW474" s="17"/>
      <c r="VBX474" s="17"/>
      <c r="VBY474" s="17"/>
      <c r="VBZ474" s="17"/>
      <c r="VCA474" s="17"/>
      <c r="VCB474" s="17"/>
      <c r="VCC474" s="17"/>
      <c r="VCD474" s="17"/>
      <c r="VCE474" s="17"/>
      <c r="VCF474" s="17"/>
      <c r="VCG474" s="17"/>
      <c r="VCH474" s="17"/>
      <c r="VCI474" s="17"/>
      <c r="VCJ474" s="17"/>
      <c r="VCK474" s="17"/>
      <c r="VCL474" s="17"/>
      <c r="VCM474" s="17"/>
      <c r="VCN474" s="17"/>
      <c r="VCO474" s="17"/>
      <c r="VCP474" s="17"/>
      <c r="VCQ474" s="17"/>
      <c r="VCR474" s="17"/>
      <c r="VCS474" s="17"/>
      <c r="VCT474" s="17"/>
      <c r="VCU474" s="17"/>
      <c r="VCV474" s="17"/>
      <c r="VCW474" s="17"/>
      <c r="VCX474" s="17"/>
      <c r="VCY474" s="17"/>
      <c r="VCZ474" s="17"/>
      <c r="VDA474" s="17"/>
      <c r="VDB474" s="17"/>
      <c r="VDC474" s="17"/>
      <c r="VDD474" s="17"/>
      <c r="VDE474" s="17"/>
      <c r="VDF474" s="17"/>
      <c r="VDG474" s="17"/>
      <c r="VDH474" s="17"/>
      <c r="VDI474" s="17"/>
      <c r="VDJ474" s="17"/>
      <c r="VDK474" s="17"/>
      <c r="VDL474" s="17"/>
      <c r="VDM474" s="17"/>
      <c r="VDN474" s="17"/>
      <c r="VDO474" s="17"/>
      <c r="VDP474" s="17"/>
      <c r="VDQ474" s="17"/>
      <c r="VDR474" s="17"/>
      <c r="VDS474" s="17"/>
      <c r="VDT474" s="17"/>
      <c r="VDU474" s="17"/>
      <c r="VDV474" s="17"/>
      <c r="VDW474" s="17"/>
      <c r="VDX474" s="17"/>
      <c r="VDY474" s="17"/>
      <c r="VDZ474" s="17"/>
      <c r="VEA474" s="17"/>
      <c r="VEB474" s="17"/>
      <c r="VEC474" s="17"/>
      <c r="VED474" s="17"/>
      <c r="VEE474" s="17"/>
      <c r="VEF474" s="17"/>
      <c r="VEG474" s="17"/>
      <c r="VEH474" s="17"/>
      <c r="VEI474" s="17"/>
      <c r="VEJ474" s="17"/>
      <c r="VEK474" s="17"/>
      <c r="VEL474" s="17"/>
      <c r="VEM474" s="17"/>
      <c r="VEN474" s="17"/>
      <c r="VEO474" s="17"/>
      <c r="VEP474" s="17"/>
      <c r="VEQ474" s="17"/>
      <c r="VER474" s="17"/>
      <c r="VES474" s="17"/>
      <c r="VET474" s="17"/>
      <c r="VEU474" s="17"/>
      <c r="VEV474" s="17"/>
      <c r="VEW474" s="17"/>
      <c r="VEX474" s="17"/>
      <c r="VEY474" s="17"/>
      <c r="VEZ474" s="17"/>
      <c r="VFA474" s="17"/>
      <c r="VFB474" s="17"/>
      <c r="VFC474" s="17"/>
      <c r="VFD474" s="17"/>
      <c r="VFE474" s="17"/>
      <c r="VFF474" s="17"/>
      <c r="VFG474" s="17"/>
      <c r="VFH474" s="17"/>
      <c r="VFI474" s="17"/>
      <c r="VFJ474" s="17"/>
      <c r="VFK474" s="17"/>
      <c r="VFL474" s="17"/>
      <c r="VFM474" s="17"/>
      <c r="VFN474" s="17"/>
      <c r="VFO474" s="17"/>
      <c r="VFP474" s="17"/>
      <c r="VFQ474" s="17"/>
      <c r="VFR474" s="17"/>
      <c r="VFS474" s="17"/>
      <c r="VFT474" s="17"/>
      <c r="VFU474" s="17"/>
      <c r="VFV474" s="17"/>
      <c r="VFW474" s="17"/>
      <c r="VFX474" s="17"/>
      <c r="VFY474" s="17"/>
      <c r="VFZ474" s="17"/>
      <c r="VGA474" s="17"/>
      <c r="VGB474" s="17"/>
      <c r="VGC474" s="17"/>
      <c r="VGD474" s="17"/>
      <c r="VGE474" s="17"/>
      <c r="VGF474" s="17"/>
      <c r="VGG474" s="17"/>
      <c r="VGH474" s="17"/>
      <c r="VGI474" s="17"/>
      <c r="VGJ474" s="17"/>
      <c r="VGK474" s="17"/>
      <c r="VGL474" s="17"/>
      <c r="VGM474" s="17"/>
      <c r="VGN474" s="17"/>
      <c r="VGO474" s="17"/>
      <c r="VGP474" s="17"/>
      <c r="VGQ474" s="17"/>
      <c r="VGR474" s="17"/>
      <c r="VGS474" s="17"/>
      <c r="VGT474" s="17"/>
      <c r="VGU474" s="17"/>
      <c r="VGV474" s="17"/>
      <c r="VGW474" s="17"/>
      <c r="VGX474" s="17"/>
      <c r="VGY474" s="17"/>
      <c r="VGZ474" s="17"/>
      <c r="VHA474" s="17"/>
      <c r="VHB474" s="17"/>
      <c r="VHC474" s="17"/>
      <c r="VHD474" s="17"/>
      <c r="VHE474" s="17"/>
      <c r="VHF474" s="17"/>
      <c r="VHG474" s="17"/>
      <c r="VHH474" s="17"/>
      <c r="VHI474" s="17"/>
      <c r="VHJ474" s="17"/>
      <c r="VHK474" s="17"/>
      <c r="VHL474" s="17"/>
      <c r="VHM474" s="17"/>
      <c r="VHN474" s="17"/>
      <c r="VHO474" s="17"/>
      <c r="VHP474" s="17"/>
      <c r="VHQ474" s="17"/>
      <c r="VHR474" s="17"/>
      <c r="VHS474" s="17"/>
      <c r="VHT474" s="17"/>
      <c r="VHU474" s="17"/>
      <c r="VHV474" s="17"/>
      <c r="VHW474" s="17"/>
      <c r="VHX474" s="17"/>
      <c r="VHY474" s="17"/>
      <c r="VHZ474" s="17"/>
      <c r="VIA474" s="17"/>
      <c r="VIB474" s="17"/>
      <c r="VIC474" s="17"/>
      <c r="VID474" s="17"/>
      <c r="VIE474" s="17"/>
      <c r="VIF474" s="17"/>
      <c r="VIG474" s="17"/>
      <c r="VIH474" s="17"/>
      <c r="VII474" s="17"/>
      <c r="VIJ474" s="17"/>
      <c r="VIK474" s="17"/>
      <c r="VIL474" s="17"/>
      <c r="VIM474" s="17"/>
      <c r="VIN474" s="17"/>
      <c r="VIO474" s="17"/>
      <c r="VIP474" s="17"/>
      <c r="VIQ474" s="17"/>
      <c r="VIR474" s="17"/>
      <c r="VIS474" s="17"/>
      <c r="VIT474" s="17"/>
      <c r="VIU474" s="17"/>
      <c r="VIV474" s="17"/>
      <c r="VIW474" s="17"/>
      <c r="VIX474" s="17"/>
      <c r="VIY474" s="17"/>
      <c r="VIZ474" s="17"/>
      <c r="VJA474" s="17"/>
      <c r="VJB474" s="17"/>
      <c r="VJC474" s="17"/>
      <c r="VJD474" s="17"/>
      <c r="VJE474" s="17"/>
      <c r="VJF474" s="17"/>
      <c r="VJG474" s="17"/>
      <c r="VJH474" s="17"/>
      <c r="VJI474" s="17"/>
      <c r="VJJ474" s="17"/>
      <c r="VJK474" s="17"/>
      <c r="VJL474" s="17"/>
      <c r="VJM474" s="17"/>
      <c r="VJN474" s="17"/>
      <c r="VJO474" s="17"/>
      <c r="VJP474" s="17"/>
      <c r="VJQ474" s="17"/>
      <c r="VJR474" s="17"/>
      <c r="VJS474" s="17"/>
      <c r="VJT474" s="17"/>
      <c r="VJU474" s="17"/>
      <c r="VJV474" s="17"/>
      <c r="VJW474" s="17"/>
      <c r="VJX474" s="17"/>
      <c r="VJY474" s="17"/>
      <c r="VJZ474" s="17"/>
      <c r="VKA474" s="17"/>
      <c r="VKB474" s="17"/>
      <c r="VKC474" s="17"/>
      <c r="VKD474" s="17"/>
      <c r="VKE474" s="17"/>
      <c r="VKF474" s="17"/>
      <c r="VKG474" s="17"/>
      <c r="VKH474" s="17"/>
      <c r="VKI474" s="17"/>
      <c r="VKJ474" s="17"/>
      <c r="VKK474" s="17"/>
      <c r="VKL474" s="17"/>
      <c r="VKM474" s="17"/>
      <c r="VKN474" s="17"/>
      <c r="VKO474" s="17"/>
      <c r="VKP474" s="17"/>
      <c r="VKQ474" s="17"/>
      <c r="VKR474" s="17"/>
      <c r="VKS474" s="17"/>
      <c r="VKT474" s="17"/>
      <c r="VKU474" s="17"/>
      <c r="VKV474" s="17"/>
      <c r="VKW474" s="17"/>
      <c r="VKX474" s="17"/>
      <c r="VKY474" s="17"/>
      <c r="VKZ474" s="17"/>
      <c r="VLA474" s="17"/>
      <c r="VLB474" s="17"/>
      <c r="VLC474" s="17"/>
      <c r="VLD474" s="17"/>
      <c r="VLE474" s="17"/>
      <c r="VLF474" s="17"/>
      <c r="VLG474" s="17"/>
      <c r="VLH474" s="17"/>
      <c r="VLI474" s="17"/>
      <c r="VLJ474" s="17"/>
      <c r="VLK474" s="17"/>
      <c r="VLL474" s="17"/>
      <c r="VLM474" s="17"/>
      <c r="VLN474" s="17"/>
      <c r="VLO474" s="17"/>
      <c r="VLP474" s="17"/>
      <c r="VLQ474" s="17"/>
      <c r="VLR474" s="17"/>
      <c r="VLS474" s="17"/>
      <c r="VLT474" s="17"/>
      <c r="VLU474" s="17"/>
      <c r="VLV474" s="17"/>
      <c r="VLW474" s="17"/>
      <c r="VLX474" s="17"/>
      <c r="VLY474" s="17"/>
      <c r="VLZ474" s="17"/>
      <c r="VMA474" s="17"/>
      <c r="VMB474" s="17"/>
      <c r="VMC474" s="17"/>
      <c r="VMD474" s="17"/>
      <c r="VME474" s="17"/>
      <c r="VMF474" s="17"/>
      <c r="VMG474" s="17"/>
      <c r="VMH474" s="17"/>
      <c r="VMI474" s="17"/>
      <c r="VMJ474" s="17"/>
      <c r="VMK474" s="17"/>
      <c r="VML474" s="17"/>
      <c r="VMM474" s="17"/>
      <c r="VMN474" s="17"/>
      <c r="VMO474" s="17"/>
      <c r="VMP474" s="17"/>
      <c r="VMQ474" s="17"/>
      <c r="VMR474" s="17"/>
      <c r="VMS474" s="17"/>
      <c r="VMT474" s="17"/>
      <c r="VMU474" s="17"/>
      <c r="VMV474" s="17"/>
      <c r="VMW474" s="17"/>
      <c r="VMX474" s="17"/>
      <c r="VMY474" s="17"/>
      <c r="VMZ474" s="17"/>
      <c r="VNA474" s="17"/>
      <c r="VNB474" s="17"/>
      <c r="VNC474" s="17"/>
      <c r="VND474" s="17"/>
      <c r="VNE474" s="17"/>
      <c r="VNF474" s="17"/>
      <c r="VNG474" s="17"/>
      <c r="VNH474" s="17"/>
      <c r="VNI474" s="17"/>
      <c r="VNJ474" s="17"/>
      <c r="VNK474" s="17"/>
      <c r="VNL474" s="17"/>
      <c r="VNM474" s="17"/>
      <c r="VNN474" s="17"/>
      <c r="VNO474" s="17"/>
      <c r="VNP474" s="17"/>
      <c r="VNQ474" s="17"/>
      <c r="VNR474" s="17"/>
      <c r="VNS474" s="17"/>
      <c r="VNT474" s="17"/>
      <c r="VNU474" s="17"/>
      <c r="VNV474" s="17"/>
      <c r="VNW474" s="17"/>
      <c r="VNX474" s="17"/>
      <c r="VNY474" s="17"/>
      <c r="VNZ474" s="17"/>
      <c r="VOA474" s="17"/>
      <c r="VOB474" s="17"/>
      <c r="VOC474" s="17"/>
      <c r="VOD474" s="17"/>
      <c r="VOE474" s="17"/>
      <c r="VOF474" s="17"/>
      <c r="VOG474" s="17"/>
      <c r="VOH474" s="17"/>
      <c r="VOI474" s="17"/>
      <c r="VOJ474" s="17"/>
      <c r="VOK474" s="17"/>
      <c r="VOL474" s="17"/>
      <c r="VOM474" s="17"/>
      <c r="VON474" s="17"/>
      <c r="VOO474" s="17"/>
      <c r="VOP474" s="17"/>
      <c r="VOQ474" s="17"/>
      <c r="VOR474" s="17"/>
      <c r="VOS474" s="17"/>
      <c r="VOT474" s="17"/>
      <c r="VOU474" s="17"/>
      <c r="VOV474" s="17"/>
      <c r="VOW474" s="17"/>
      <c r="VOX474" s="17"/>
      <c r="VOY474" s="17"/>
      <c r="VOZ474" s="17"/>
      <c r="VPA474" s="17"/>
      <c r="VPB474" s="17"/>
      <c r="VPC474" s="17"/>
      <c r="VPD474" s="17"/>
      <c r="VPE474" s="17"/>
      <c r="VPF474" s="17"/>
      <c r="VPG474" s="17"/>
      <c r="VPH474" s="17"/>
      <c r="VPI474" s="17"/>
      <c r="VPJ474" s="17"/>
      <c r="VPK474" s="17"/>
      <c r="VPL474" s="17"/>
      <c r="VPM474" s="17"/>
      <c r="VPN474" s="17"/>
      <c r="VPO474" s="17"/>
      <c r="VPP474" s="17"/>
      <c r="VPQ474" s="17"/>
      <c r="VPR474" s="17"/>
      <c r="VPS474" s="17"/>
      <c r="VPT474" s="17"/>
      <c r="VPU474" s="17"/>
      <c r="VPV474" s="17"/>
      <c r="VPW474" s="17"/>
      <c r="VPX474" s="17"/>
      <c r="VPY474" s="17"/>
      <c r="VPZ474" s="17"/>
      <c r="VQA474" s="17"/>
      <c r="VQB474" s="17"/>
      <c r="VQC474" s="17"/>
      <c r="VQD474" s="17"/>
      <c r="VQE474" s="17"/>
      <c r="VQF474" s="17"/>
      <c r="VQG474" s="17"/>
      <c r="VQH474" s="17"/>
      <c r="VQI474" s="17"/>
      <c r="VQJ474" s="17"/>
      <c r="VQK474" s="17"/>
      <c r="VQL474" s="17"/>
      <c r="VQM474" s="17"/>
      <c r="VQN474" s="17"/>
      <c r="VQO474" s="17"/>
      <c r="VQP474" s="17"/>
      <c r="VQQ474" s="17"/>
      <c r="VQR474" s="17"/>
      <c r="VQS474" s="17"/>
      <c r="VQT474" s="17"/>
      <c r="VQU474" s="17"/>
      <c r="VQV474" s="17"/>
      <c r="VQW474" s="17"/>
      <c r="VQX474" s="17"/>
      <c r="VQY474" s="17"/>
      <c r="VQZ474" s="17"/>
      <c r="VRA474" s="17"/>
      <c r="VRB474" s="17"/>
      <c r="VRC474" s="17"/>
      <c r="VRD474" s="17"/>
      <c r="VRE474" s="17"/>
      <c r="VRF474" s="17"/>
      <c r="VRG474" s="17"/>
      <c r="VRH474" s="17"/>
      <c r="VRI474" s="17"/>
      <c r="VRJ474" s="17"/>
      <c r="VRK474" s="17"/>
      <c r="VRL474" s="17"/>
      <c r="VRM474" s="17"/>
      <c r="VRN474" s="17"/>
      <c r="VRO474" s="17"/>
      <c r="VRP474" s="17"/>
      <c r="VRQ474" s="17"/>
      <c r="VRR474" s="17"/>
      <c r="VRS474" s="17"/>
      <c r="VRT474" s="17"/>
      <c r="VRU474" s="17"/>
      <c r="VRV474" s="17"/>
      <c r="VRW474" s="17"/>
      <c r="VRX474" s="17"/>
      <c r="VRY474" s="17"/>
      <c r="VRZ474" s="17"/>
      <c r="VSA474" s="17"/>
      <c r="VSB474" s="17"/>
      <c r="VSC474" s="17"/>
      <c r="VSD474" s="17"/>
      <c r="VSE474" s="17"/>
      <c r="VSF474" s="17"/>
      <c r="VSG474" s="17"/>
      <c r="VSH474" s="17"/>
      <c r="VSI474" s="17"/>
      <c r="VSJ474" s="17"/>
      <c r="VSK474" s="17"/>
      <c r="VSL474" s="17"/>
      <c r="VSM474" s="17"/>
      <c r="VSN474" s="17"/>
      <c r="VSO474" s="17"/>
      <c r="VSP474" s="17"/>
      <c r="VSQ474" s="17"/>
      <c r="VSR474" s="17"/>
      <c r="VSS474" s="17"/>
      <c r="VST474" s="17"/>
      <c r="VSU474" s="17"/>
      <c r="VSV474" s="17"/>
      <c r="VSW474" s="17"/>
      <c r="VSX474" s="17"/>
      <c r="VSY474" s="17"/>
      <c r="VSZ474" s="17"/>
      <c r="VTA474" s="17"/>
      <c r="VTB474" s="17"/>
      <c r="VTC474" s="17"/>
      <c r="VTD474" s="17"/>
      <c r="VTE474" s="17"/>
      <c r="VTF474" s="17"/>
      <c r="VTG474" s="17"/>
      <c r="VTH474" s="17"/>
      <c r="VTI474" s="17"/>
      <c r="VTJ474" s="17"/>
      <c r="VTK474" s="17"/>
      <c r="VTL474" s="17"/>
      <c r="VTM474" s="17"/>
      <c r="VTN474" s="17"/>
      <c r="VTO474" s="17"/>
      <c r="VTP474" s="17"/>
      <c r="VTQ474" s="17"/>
      <c r="VTR474" s="17"/>
      <c r="VTS474" s="17"/>
      <c r="VTT474" s="17"/>
      <c r="VTU474" s="17"/>
      <c r="VTV474" s="17"/>
      <c r="VTW474" s="17"/>
      <c r="VTX474" s="17"/>
      <c r="VTY474" s="17"/>
      <c r="VTZ474" s="17"/>
      <c r="VUA474" s="17"/>
      <c r="VUB474" s="17"/>
      <c r="VUC474" s="17"/>
      <c r="VUD474" s="17"/>
      <c r="VUE474" s="17"/>
      <c r="VUF474" s="17"/>
      <c r="VUG474" s="17"/>
      <c r="VUH474" s="17"/>
      <c r="VUI474" s="17"/>
      <c r="VUJ474" s="17"/>
      <c r="VUK474" s="17"/>
      <c r="VUL474" s="17"/>
      <c r="VUM474" s="17"/>
      <c r="VUN474" s="17"/>
      <c r="VUO474" s="17"/>
      <c r="VUP474" s="17"/>
      <c r="VUQ474" s="17"/>
      <c r="VUR474" s="17"/>
      <c r="VUS474" s="17"/>
      <c r="VUT474" s="17"/>
      <c r="VUU474" s="17"/>
      <c r="VUV474" s="17"/>
      <c r="VUW474" s="17"/>
      <c r="VUX474" s="17"/>
      <c r="VUY474" s="17"/>
      <c r="VUZ474" s="17"/>
      <c r="VVA474" s="17"/>
      <c r="VVB474" s="17"/>
      <c r="VVC474" s="17"/>
      <c r="VVD474" s="17"/>
      <c r="VVE474" s="17"/>
      <c r="VVF474" s="17"/>
      <c r="VVG474" s="17"/>
      <c r="VVH474" s="17"/>
      <c r="VVI474" s="17"/>
      <c r="VVJ474" s="17"/>
      <c r="VVK474" s="17"/>
      <c r="VVL474" s="17"/>
      <c r="VVM474" s="17"/>
      <c r="VVN474" s="17"/>
      <c r="VVO474" s="17"/>
      <c r="VVP474" s="17"/>
      <c r="VVQ474" s="17"/>
      <c r="VVR474" s="17"/>
      <c r="VVS474" s="17"/>
      <c r="VVT474" s="17"/>
      <c r="VVU474" s="17"/>
      <c r="VVV474" s="17"/>
      <c r="VVW474" s="17"/>
      <c r="VVX474" s="17"/>
      <c r="VVY474" s="17"/>
      <c r="VVZ474" s="17"/>
      <c r="VWA474" s="17"/>
      <c r="VWB474" s="17"/>
      <c r="VWC474" s="17"/>
      <c r="VWD474" s="17"/>
      <c r="VWE474" s="17"/>
      <c r="VWF474" s="17"/>
      <c r="VWG474" s="17"/>
      <c r="VWH474" s="17"/>
      <c r="VWI474" s="17"/>
      <c r="VWJ474" s="17"/>
      <c r="VWK474" s="17"/>
      <c r="VWL474" s="17"/>
      <c r="VWM474" s="17"/>
      <c r="VWN474" s="17"/>
      <c r="VWO474" s="17"/>
      <c r="VWP474" s="17"/>
      <c r="VWQ474" s="17"/>
      <c r="VWR474" s="17"/>
      <c r="VWS474" s="17"/>
      <c r="VWT474" s="17"/>
      <c r="VWU474" s="17"/>
      <c r="VWV474" s="17"/>
      <c r="VWW474" s="17"/>
      <c r="VWX474" s="17"/>
      <c r="VWY474" s="17"/>
      <c r="VWZ474" s="17"/>
      <c r="VXA474" s="17"/>
      <c r="VXB474" s="17"/>
      <c r="VXC474" s="17"/>
      <c r="VXD474" s="17"/>
      <c r="VXE474" s="17"/>
      <c r="VXF474" s="17"/>
      <c r="VXG474" s="17"/>
      <c r="VXH474" s="17"/>
      <c r="VXI474" s="17"/>
      <c r="VXJ474" s="17"/>
      <c r="VXK474" s="17"/>
      <c r="VXL474" s="17"/>
      <c r="VXM474" s="17"/>
      <c r="VXN474" s="17"/>
      <c r="VXO474" s="17"/>
      <c r="VXP474" s="17"/>
      <c r="VXQ474" s="17"/>
      <c r="VXR474" s="17"/>
      <c r="VXS474" s="17"/>
      <c r="VXT474" s="17"/>
      <c r="VXU474" s="17"/>
      <c r="VXV474" s="17"/>
      <c r="VXW474" s="17"/>
      <c r="VXX474" s="17"/>
      <c r="VXY474" s="17"/>
      <c r="VXZ474" s="17"/>
      <c r="VYA474" s="17"/>
      <c r="VYB474" s="17"/>
      <c r="VYC474" s="17"/>
      <c r="VYD474" s="17"/>
      <c r="VYE474" s="17"/>
      <c r="VYF474" s="17"/>
      <c r="VYG474" s="17"/>
      <c r="VYH474" s="17"/>
      <c r="VYI474" s="17"/>
      <c r="VYJ474" s="17"/>
      <c r="VYK474" s="17"/>
      <c r="VYL474" s="17"/>
      <c r="VYM474" s="17"/>
      <c r="VYN474" s="17"/>
      <c r="VYO474" s="17"/>
      <c r="VYP474" s="17"/>
      <c r="VYQ474" s="17"/>
      <c r="VYR474" s="17"/>
      <c r="VYS474" s="17"/>
      <c r="VYT474" s="17"/>
      <c r="VYU474" s="17"/>
      <c r="VYV474" s="17"/>
      <c r="VYW474" s="17"/>
      <c r="VYX474" s="17"/>
      <c r="VYY474" s="17"/>
      <c r="VYZ474" s="17"/>
      <c r="VZA474" s="17"/>
      <c r="VZB474" s="17"/>
      <c r="VZC474" s="17"/>
      <c r="VZD474" s="17"/>
      <c r="VZE474" s="17"/>
      <c r="VZF474" s="17"/>
      <c r="VZG474" s="17"/>
      <c r="VZH474" s="17"/>
      <c r="VZI474" s="17"/>
      <c r="VZJ474" s="17"/>
      <c r="VZK474" s="17"/>
      <c r="VZL474" s="17"/>
      <c r="VZM474" s="17"/>
      <c r="VZN474" s="17"/>
      <c r="VZO474" s="17"/>
      <c r="VZP474" s="17"/>
      <c r="VZQ474" s="17"/>
      <c r="VZR474" s="17"/>
      <c r="VZS474" s="17"/>
      <c r="VZT474" s="17"/>
      <c r="VZU474" s="17"/>
      <c r="VZV474" s="17"/>
      <c r="VZW474" s="17"/>
      <c r="VZX474" s="17"/>
      <c r="VZY474" s="17"/>
      <c r="VZZ474" s="17"/>
      <c r="WAA474" s="17"/>
      <c r="WAB474" s="17"/>
      <c r="WAC474" s="17"/>
      <c r="WAD474" s="17"/>
      <c r="WAE474" s="17"/>
      <c r="WAF474" s="17"/>
      <c r="WAG474" s="17"/>
      <c r="WAH474" s="17"/>
      <c r="WAI474" s="17"/>
      <c r="WAJ474" s="17"/>
      <c r="WAK474" s="17"/>
      <c r="WAL474" s="17"/>
      <c r="WAM474" s="17"/>
      <c r="WAN474" s="17"/>
      <c r="WAO474" s="17"/>
      <c r="WAP474" s="17"/>
      <c r="WAQ474" s="17"/>
      <c r="WAR474" s="17"/>
      <c r="WAS474" s="17"/>
      <c r="WAT474" s="17"/>
      <c r="WAU474" s="17"/>
      <c r="WAV474" s="17"/>
      <c r="WAW474" s="17"/>
      <c r="WAX474" s="17"/>
      <c r="WAY474" s="17"/>
      <c r="WAZ474" s="17"/>
      <c r="WBA474" s="17"/>
      <c r="WBB474" s="17"/>
      <c r="WBC474" s="17"/>
      <c r="WBD474" s="17"/>
      <c r="WBE474" s="17"/>
      <c r="WBF474" s="17"/>
      <c r="WBG474" s="17"/>
      <c r="WBH474" s="17"/>
      <c r="WBI474" s="17"/>
      <c r="WBJ474" s="17"/>
      <c r="WBK474" s="17"/>
      <c r="WBL474" s="17"/>
      <c r="WBM474" s="17"/>
      <c r="WBN474" s="17"/>
      <c r="WBO474" s="17"/>
      <c r="WBP474" s="17"/>
      <c r="WBQ474" s="17"/>
      <c r="WBR474" s="17"/>
      <c r="WBS474" s="17"/>
      <c r="WBT474" s="17"/>
      <c r="WBU474" s="17"/>
      <c r="WBV474" s="17"/>
      <c r="WBW474" s="17"/>
      <c r="WBX474" s="17"/>
      <c r="WBY474" s="17"/>
      <c r="WBZ474" s="17"/>
      <c r="WCA474" s="17"/>
      <c r="WCB474" s="17"/>
      <c r="WCC474" s="17"/>
      <c r="WCD474" s="17"/>
      <c r="WCE474" s="17"/>
      <c r="WCF474" s="17"/>
      <c r="WCG474" s="17"/>
      <c r="WCH474" s="17"/>
      <c r="WCI474" s="17"/>
      <c r="WCJ474" s="17"/>
      <c r="WCK474" s="17"/>
      <c r="WCL474" s="17"/>
      <c r="WCM474" s="17"/>
      <c r="WCN474" s="17"/>
      <c r="WCO474" s="17"/>
      <c r="WCP474" s="17"/>
      <c r="WCQ474" s="17"/>
      <c r="WCR474" s="17"/>
      <c r="WCS474" s="17"/>
      <c r="WCT474" s="17"/>
      <c r="WCU474" s="17"/>
      <c r="WCV474" s="17"/>
      <c r="WCW474" s="17"/>
      <c r="WCX474" s="17"/>
      <c r="WCY474" s="17"/>
      <c r="WCZ474" s="17"/>
      <c r="WDA474" s="17"/>
      <c r="WDB474" s="17"/>
      <c r="WDC474" s="17"/>
      <c r="WDD474" s="17"/>
      <c r="WDE474" s="17"/>
      <c r="WDF474" s="17"/>
      <c r="WDG474" s="17"/>
      <c r="WDH474" s="17"/>
      <c r="WDI474" s="17"/>
      <c r="WDJ474" s="17"/>
      <c r="WDK474" s="17"/>
      <c r="WDL474" s="17"/>
      <c r="WDM474" s="17"/>
      <c r="WDN474" s="17"/>
      <c r="WDO474" s="17"/>
      <c r="WDP474" s="17"/>
      <c r="WDQ474" s="17"/>
      <c r="WDR474" s="17"/>
      <c r="WDS474" s="17"/>
      <c r="WDT474" s="17"/>
      <c r="WDU474" s="17"/>
      <c r="WDV474" s="17"/>
      <c r="WDW474" s="17"/>
      <c r="WDX474" s="17"/>
      <c r="WDY474" s="17"/>
      <c r="WDZ474" s="17"/>
      <c r="WEA474" s="17"/>
      <c r="WEB474" s="17"/>
      <c r="WEC474" s="17"/>
      <c r="WED474" s="17"/>
      <c r="WEE474" s="17"/>
      <c r="WEF474" s="17"/>
      <c r="WEG474" s="17"/>
      <c r="WEH474" s="17"/>
      <c r="WEI474" s="17"/>
      <c r="WEJ474" s="17"/>
      <c r="WEK474" s="17"/>
      <c r="WEL474" s="17"/>
      <c r="WEM474" s="17"/>
      <c r="WEN474" s="17"/>
      <c r="WEO474" s="17"/>
      <c r="WEP474" s="17"/>
      <c r="WEQ474" s="17"/>
      <c r="WER474" s="17"/>
      <c r="WES474" s="17"/>
      <c r="WET474" s="17"/>
      <c r="WEU474" s="17"/>
      <c r="WEV474" s="17"/>
      <c r="WEW474" s="17"/>
      <c r="WEX474" s="17"/>
      <c r="WEY474" s="17"/>
      <c r="WEZ474" s="17"/>
      <c r="WFA474" s="17"/>
      <c r="WFB474" s="17"/>
      <c r="WFC474" s="17"/>
      <c r="WFD474" s="17"/>
      <c r="WFE474" s="17"/>
      <c r="WFF474" s="17"/>
      <c r="WFG474" s="17"/>
      <c r="WFH474" s="17"/>
      <c r="WFI474" s="17"/>
      <c r="WFJ474" s="17"/>
      <c r="WFK474" s="17"/>
      <c r="WFL474" s="17"/>
      <c r="WFM474" s="17"/>
      <c r="WFN474" s="17"/>
      <c r="WFO474" s="17"/>
      <c r="WFP474" s="17"/>
      <c r="WFQ474" s="17"/>
      <c r="WFR474" s="17"/>
      <c r="WFS474" s="17"/>
      <c r="WFT474" s="17"/>
      <c r="WFU474" s="17"/>
      <c r="WFV474" s="17"/>
      <c r="WFW474" s="17"/>
      <c r="WFX474" s="17"/>
      <c r="WFY474" s="17"/>
      <c r="WFZ474" s="17"/>
      <c r="WGA474" s="17"/>
      <c r="WGB474" s="17"/>
      <c r="WGC474" s="17"/>
      <c r="WGD474" s="17"/>
      <c r="WGE474" s="17"/>
      <c r="WGF474" s="17"/>
      <c r="WGG474" s="17"/>
      <c r="WGH474" s="17"/>
      <c r="WGI474" s="17"/>
      <c r="WGJ474" s="17"/>
      <c r="WGK474" s="17"/>
      <c r="WGL474" s="17"/>
      <c r="WGM474" s="17"/>
      <c r="WGN474" s="17"/>
      <c r="WGO474" s="17"/>
      <c r="WGP474" s="17"/>
      <c r="WGQ474" s="17"/>
      <c r="WGR474" s="17"/>
      <c r="WGS474" s="17"/>
      <c r="WGT474" s="17"/>
      <c r="WGU474" s="17"/>
      <c r="WGV474" s="17"/>
      <c r="WGW474" s="17"/>
      <c r="WGX474" s="17"/>
      <c r="WGY474" s="17"/>
      <c r="WGZ474" s="17"/>
      <c r="WHA474" s="17"/>
      <c r="WHB474" s="17"/>
      <c r="WHC474" s="17"/>
      <c r="WHD474" s="17"/>
      <c r="WHE474" s="17"/>
      <c r="WHF474" s="17"/>
      <c r="WHG474" s="17"/>
      <c r="WHH474" s="17"/>
      <c r="WHI474" s="17"/>
      <c r="WHJ474" s="17"/>
      <c r="WHK474" s="17"/>
      <c r="WHL474" s="17"/>
      <c r="WHM474" s="17"/>
      <c r="WHN474" s="17"/>
      <c r="WHO474" s="17"/>
      <c r="WHP474" s="17"/>
      <c r="WHQ474" s="17"/>
      <c r="WHR474" s="17"/>
      <c r="WHS474" s="17"/>
      <c r="WHT474" s="17"/>
      <c r="WHU474" s="17"/>
      <c r="WHV474" s="17"/>
      <c r="WHW474" s="17"/>
      <c r="WHX474" s="17"/>
      <c r="WHY474" s="17"/>
      <c r="WHZ474" s="17"/>
      <c r="WIA474" s="17"/>
      <c r="WIB474" s="17"/>
      <c r="WIC474" s="17"/>
      <c r="WID474" s="17"/>
      <c r="WIE474" s="17"/>
      <c r="WIF474" s="17"/>
      <c r="WIG474" s="17"/>
      <c r="WIH474" s="17"/>
      <c r="WII474" s="17"/>
      <c r="WIJ474" s="17"/>
      <c r="WIK474" s="17"/>
      <c r="WIL474" s="17"/>
      <c r="WIM474" s="17"/>
      <c r="WIN474" s="17"/>
      <c r="WIO474" s="17"/>
      <c r="WIP474" s="17"/>
      <c r="WIQ474" s="17"/>
      <c r="WIR474" s="17"/>
      <c r="WIS474" s="17"/>
      <c r="WIT474" s="17"/>
      <c r="WIU474" s="17"/>
      <c r="WIV474" s="17"/>
      <c r="WIW474" s="17"/>
      <c r="WIX474" s="17"/>
      <c r="WIY474" s="17"/>
      <c r="WIZ474" s="17"/>
      <c r="WJA474" s="17"/>
      <c r="WJB474" s="17"/>
      <c r="WJC474" s="17"/>
      <c r="WJD474" s="17"/>
      <c r="WJE474" s="17"/>
      <c r="WJF474" s="17"/>
      <c r="WJG474" s="17"/>
      <c r="WJH474" s="17"/>
      <c r="WJI474" s="17"/>
      <c r="WJJ474" s="17"/>
      <c r="WJK474" s="17"/>
      <c r="WJL474" s="17"/>
      <c r="WJM474" s="17"/>
      <c r="WJN474" s="17"/>
      <c r="WJO474" s="17"/>
      <c r="WJP474" s="17"/>
      <c r="WJQ474" s="17"/>
      <c r="WJR474" s="17"/>
      <c r="WJS474" s="17"/>
      <c r="WJT474" s="17"/>
      <c r="WJU474" s="17"/>
      <c r="WJV474" s="17"/>
      <c r="WJW474" s="17"/>
      <c r="WJX474" s="17"/>
      <c r="WJY474" s="17"/>
      <c r="WJZ474" s="17"/>
      <c r="WKA474" s="17"/>
      <c r="WKB474" s="17"/>
      <c r="WKC474" s="17"/>
      <c r="WKD474" s="17"/>
      <c r="WKE474" s="17"/>
      <c r="WKF474" s="17"/>
      <c r="WKG474" s="17"/>
      <c r="WKH474" s="17"/>
      <c r="WKI474" s="17"/>
      <c r="WKJ474" s="17"/>
      <c r="WKK474" s="17"/>
      <c r="WKL474" s="17"/>
      <c r="WKM474" s="17"/>
      <c r="WKN474" s="17"/>
      <c r="WKO474" s="17"/>
      <c r="WKP474" s="17"/>
      <c r="WKQ474" s="17"/>
      <c r="WKR474" s="17"/>
      <c r="WKS474" s="17"/>
      <c r="WKT474" s="17"/>
      <c r="WKU474" s="17"/>
      <c r="WKV474" s="17"/>
      <c r="WKW474" s="17"/>
      <c r="WKX474" s="17"/>
      <c r="WKY474" s="17"/>
      <c r="WKZ474" s="17"/>
      <c r="WLA474" s="17"/>
      <c r="WLB474" s="17"/>
      <c r="WLC474" s="17"/>
      <c r="WLD474" s="17"/>
      <c r="WLE474" s="17"/>
      <c r="WLF474" s="17"/>
      <c r="WLG474" s="17"/>
      <c r="WLH474" s="17"/>
      <c r="WLI474" s="17"/>
      <c r="WLJ474" s="17"/>
      <c r="WLK474" s="17"/>
      <c r="WLL474" s="17"/>
      <c r="WLM474" s="17"/>
      <c r="WLN474" s="17"/>
      <c r="WLO474" s="17"/>
      <c r="WLP474" s="17"/>
      <c r="WLQ474" s="17"/>
      <c r="WLR474" s="17"/>
      <c r="WLS474" s="17"/>
      <c r="WLT474" s="17"/>
      <c r="WLU474" s="17"/>
      <c r="WLV474" s="17"/>
      <c r="WLW474" s="17"/>
      <c r="WLX474" s="17"/>
      <c r="WLY474" s="17"/>
      <c r="WLZ474" s="17"/>
      <c r="WMA474" s="17"/>
      <c r="WMB474" s="17"/>
      <c r="WMC474" s="17"/>
      <c r="WMD474" s="17"/>
      <c r="WME474" s="17"/>
      <c r="WMF474" s="17"/>
      <c r="WMG474" s="17"/>
      <c r="WMH474" s="17"/>
      <c r="WMI474" s="17"/>
      <c r="WMJ474" s="17"/>
      <c r="WMK474" s="17"/>
      <c r="WML474" s="17"/>
      <c r="WMM474" s="17"/>
      <c r="WMN474" s="17"/>
      <c r="WMO474" s="17"/>
      <c r="WMP474" s="17"/>
      <c r="WMQ474" s="17"/>
      <c r="WMR474" s="17"/>
      <c r="WMS474" s="17"/>
      <c r="WMT474" s="17"/>
      <c r="WMU474" s="17"/>
      <c r="WMV474" s="17"/>
      <c r="WMW474" s="17"/>
      <c r="WMX474" s="17"/>
      <c r="WMY474" s="17"/>
      <c r="WMZ474" s="17"/>
      <c r="WNA474" s="17"/>
      <c r="WNB474" s="17"/>
      <c r="WNC474" s="17"/>
      <c r="WND474" s="17"/>
      <c r="WNE474" s="17"/>
      <c r="WNF474" s="17"/>
      <c r="WNG474" s="17"/>
      <c r="WNH474" s="17"/>
      <c r="WNI474" s="17"/>
      <c r="WNJ474" s="17"/>
      <c r="WNK474" s="17"/>
      <c r="WNL474" s="17"/>
      <c r="WNM474" s="17"/>
      <c r="WNN474" s="17"/>
      <c r="WNO474" s="17"/>
      <c r="WNP474" s="17"/>
      <c r="WNQ474" s="17"/>
      <c r="WNR474" s="17"/>
      <c r="WNS474" s="17"/>
      <c r="WNT474" s="17"/>
      <c r="WNU474" s="17"/>
      <c r="WNV474" s="17"/>
      <c r="WNW474" s="17"/>
      <c r="WNX474" s="17"/>
      <c r="WNY474" s="17"/>
      <c r="WNZ474" s="17"/>
      <c r="WOA474" s="17"/>
      <c r="WOB474" s="17"/>
      <c r="WOC474" s="17"/>
      <c r="WOD474" s="17"/>
      <c r="WOE474" s="17"/>
      <c r="WOF474" s="17"/>
      <c r="WOG474" s="17"/>
      <c r="WOH474" s="17"/>
      <c r="WOI474" s="17"/>
      <c r="WOJ474" s="17"/>
      <c r="WOK474" s="17"/>
      <c r="WOL474" s="17"/>
      <c r="WOM474" s="17"/>
      <c r="WON474" s="17"/>
      <c r="WOO474" s="17"/>
      <c r="WOP474" s="17"/>
      <c r="WOQ474" s="17"/>
      <c r="WOR474" s="17"/>
      <c r="WOS474" s="17"/>
      <c r="WOT474" s="17"/>
      <c r="WOU474" s="17"/>
      <c r="WOV474" s="17"/>
      <c r="WOW474" s="17"/>
      <c r="WOX474" s="17"/>
      <c r="WOY474" s="17"/>
      <c r="WOZ474" s="17"/>
      <c r="WPA474" s="17"/>
      <c r="WPB474" s="17"/>
      <c r="WPC474" s="17"/>
      <c r="WPD474" s="17"/>
      <c r="WPE474" s="17"/>
      <c r="WPF474" s="17"/>
      <c r="WPG474" s="17"/>
      <c r="WPH474" s="17"/>
      <c r="WPI474" s="17"/>
      <c r="WPJ474" s="17"/>
      <c r="WPK474" s="17"/>
      <c r="WPL474" s="17"/>
      <c r="WPM474" s="17"/>
      <c r="WPN474" s="17"/>
      <c r="WPO474" s="17"/>
      <c r="WPP474" s="17"/>
      <c r="WPQ474" s="17"/>
      <c r="WPR474" s="17"/>
      <c r="WPS474" s="17"/>
      <c r="WPT474" s="17"/>
      <c r="WPU474" s="17"/>
      <c r="WPV474" s="17"/>
      <c r="WPW474" s="17"/>
      <c r="WPX474" s="17"/>
      <c r="WPY474" s="17"/>
      <c r="WPZ474" s="17"/>
      <c r="WQA474" s="17"/>
      <c r="WQB474" s="17"/>
      <c r="WQC474" s="17"/>
      <c r="WQD474" s="17"/>
      <c r="WQE474" s="17"/>
      <c r="WQF474" s="17"/>
      <c r="WQG474" s="17"/>
      <c r="WQH474" s="17"/>
      <c r="WQI474" s="17"/>
      <c r="WQJ474" s="17"/>
      <c r="WQK474" s="17"/>
      <c r="WQL474" s="17"/>
      <c r="WQM474" s="17"/>
      <c r="WQN474" s="17"/>
      <c r="WQO474" s="17"/>
      <c r="WQP474" s="17"/>
      <c r="WQQ474" s="17"/>
      <c r="WQR474" s="17"/>
      <c r="WQS474" s="17"/>
      <c r="WQT474" s="17"/>
      <c r="WQU474" s="17"/>
      <c r="WQV474" s="17"/>
      <c r="WQW474" s="17"/>
      <c r="WQX474" s="17"/>
      <c r="WQY474" s="17"/>
      <c r="WQZ474" s="17"/>
      <c r="WRA474" s="17"/>
      <c r="WRB474" s="17"/>
      <c r="WRC474" s="17"/>
      <c r="WRD474" s="17"/>
      <c r="WRE474" s="17"/>
      <c r="WRF474" s="17"/>
      <c r="WRG474" s="17"/>
      <c r="WRH474" s="17"/>
      <c r="WRI474" s="17"/>
      <c r="WRJ474" s="17"/>
      <c r="WRK474" s="17"/>
      <c r="WRL474" s="17"/>
      <c r="WRM474" s="17"/>
      <c r="WRN474" s="17"/>
      <c r="WRO474" s="17"/>
      <c r="WRP474" s="17"/>
      <c r="WRQ474" s="17"/>
      <c r="WRR474" s="17"/>
      <c r="WRS474" s="17"/>
      <c r="WRT474" s="17"/>
      <c r="WRU474" s="17"/>
      <c r="WRV474" s="17"/>
      <c r="WRW474" s="17"/>
      <c r="WRX474" s="17"/>
      <c r="WRY474" s="17"/>
      <c r="WRZ474" s="17"/>
      <c r="WSA474" s="17"/>
      <c r="WSB474" s="17"/>
      <c r="WSC474" s="17"/>
      <c r="WSD474" s="17"/>
      <c r="WSE474" s="17"/>
      <c r="WSF474" s="17"/>
      <c r="WSG474" s="17"/>
      <c r="WSH474" s="17"/>
      <c r="WSI474" s="17"/>
      <c r="WSJ474" s="17"/>
      <c r="WSK474" s="17"/>
      <c r="WSL474" s="17"/>
      <c r="WSM474" s="17"/>
      <c r="WSN474" s="17"/>
      <c r="WSO474" s="17"/>
      <c r="WSP474" s="17"/>
      <c r="WSQ474" s="17"/>
      <c r="WSR474" s="17"/>
      <c r="WSS474" s="17"/>
      <c r="WST474" s="17"/>
      <c r="WSU474" s="17"/>
      <c r="WSV474" s="17"/>
      <c r="WSW474" s="17"/>
      <c r="WSX474" s="17"/>
      <c r="WSY474" s="17"/>
      <c r="WSZ474" s="17"/>
      <c r="WTA474" s="17"/>
      <c r="WTB474" s="17"/>
      <c r="WTC474" s="17"/>
      <c r="WTD474" s="17"/>
      <c r="WTE474" s="17"/>
      <c r="WTF474" s="17"/>
      <c r="WTG474" s="17"/>
      <c r="WTH474" s="17"/>
      <c r="WTI474" s="17"/>
      <c r="WTJ474" s="17"/>
      <c r="WTK474" s="17"/>
      <c r="WTL474" s="17"/>
      <c r="WTM474" s="17"/>
      <c r="WTN474" s="17"/>
      <c r="WTO474" s="17"/>
      <c r="WTP474" s="17"/>
      <c r="WTQ474" s="17"/>
      <c r="WTR474" s="17"/>
      <c r="WTS474" s="17"/>
      <c r="WTT474" s="17"/>
      <c r="WTU474" s="17"/>
      <c r="WTV474" s="17"/>
      <c r="WTW474" s="17"/>
      <c r="WTX474" s="17"/>
      <c r="WTY474" s="17"/>
      <c r="WTZ474" s="17"/>
      <c r="WUA474" s="17"/>
      <c r="WUB474" s="17"/>
      <c r="WUC474" s="17"/>
      <c r="WUD474" s="17"/>
      <c r="WUE474" s="17"/>
      <c r="WUF474" s="17"/>
      <c r="WUG474" s="17"/>
      <c r="WUH474" s="17"/>
      <c r="WUI474" s="17"/>
      <c r="WUJ474" s="17"/>
      <c r="WUK474" s="17"/>
      <c r="WUL474" s="17"/>
      <c r="WUM474" s="17"/>
      <c r="WUN474" s="17"/>
      <c r="WUO474" s="17"/>
      <c r="WUP474" s="17"/>
      <c r="WUQ474" s="17"/>
      <c r="WUR474" s="17"/>
      <c r="WUS474" s="17"/>
      <c r="WUT474" s="17"/>
      <c r="WUU474" s="17"/>
      <c r="WUV474" s="17"/>
      <c r="WUW474" s="17"/>
      <c r="WUX474" s="17"/>
      <c r="WUY474" s="17"/>
      <c r="WUZ474" s="17"/>
      <c r="WVA474" s="17"/>
      <c r="WVB474" s="17"/>
      <c r="WVC474" s="17"/>
      <c r="WVD474" s="17"/>
      <c r="WVE474" s="17"/>
      <c r="WVF474" s="17"/>
      <c r="WVG474" s="17"/>
      <c r="WVH474" s="17"/>
      <c r="WVI474" s="17"/>
      <c r="WVJ474" s="17"/>
      <c r="WVK474" s="17"/>
      <c r="WVL474" s="17"/>
      <c r="WVM474" s="17"/>
      <c r="WVN474" s="17"/>
      <c r="WVO474" s="17"/>
      <c r="WVP474" s="17"/>
      <c r="WVQ474" s="17"/>
      <c r="WVR474" s="17"/>
      <c r="WVS474" s="17"/>
      <c r="WVT474" s="17"/>
      <c r="WVU474" s="17"/>
      <c r="WVV474" s="17"/>
      <c r="WVW474" s="17"/>
      <c r="WVX474" s="17"/>
      <c r="WVY474" s="17"/>
      <c r="WVZ474" s="17"/>
      <c r="WWA474" s="17"/>
      <c r="WWB474" s="17"/>
      <c r="WWC474" s="17"/>
      <c r="WWD474" s="17"/>
      <c r="WWE474" s="17"/>
      <c r="WWF474" s="17"/>
      <c r="WWG474" s="17"/>
      <c r="WWH474" s="17"/>
      <c r="WWI474" s="17"/>
      <c r="WWJ474" s="17"/>
      <c r="WWK474" s="17"/>
      <c r="WWL474" s="17"/>
      <c r="WWM474" s="17"/>
      <c r="WWN474" s="17"/>
      <c r="WWO474" s="17"/>
      <c r="WWP474" s="17"/>
      <c r="WWQ474" s="17"/>
      <c r="WWR474" s="17"/>
      <c r="WWS474" s="17"/>
      <c r="WWT474" s="17"/>
      <c r="WWU474" s="17"/>
      <c r="WWV474" s="17"/>
      <c r="WWW474" s="17"/>
      <c r="WWX474" s="17"/>
      <c r="WWY474" s="17"/>
      <c r="WWZ474" s="17"/>
      <c r="WXA474" s="17"/>
      <c r="WXB474" s="17"/>
      <c r="WXC474" s="17"/>
      <c r="WXD474" s="17"/>
      <c r="WXE474" s="17"/>
      <c r="WXF474" s="17"/>
      <c r="WXG474" s="17"/>
      <c r="WXH474" s="17"/>
      <c r="WXI474" s="17"/>
      <c r="WXJ474" s="17"/>
      <c r="WXK474" s="17"/>
      <c r="WXL474" s="17"/>
      <c r="WXM474" s="17"/>
      <c r="WXN474" s="17"/>
      <c r="WXO474" s="17"/>
      <c r="WXP474" s="17"/>
      <c r="WXQ474" s="17"/>
      <c r="WXR474" s="17"/>
      <c r="WXS474" s="17"/>
      <c r="WXT474" s="17"/>
      <c r="WXU474" s="17"/>
      <c r="WXV474" s="17"/>
      <c r="WXW474" s="17"/>
      <c r="WXX474" s="17"/>
      <c r="WXY474" s="17"/>
      <c r="WXZ474" s="17"/>
      <c r="WYA474" s="17"/>
      <c r="WYB474" s="17"/>
      <c r="WYC474" s="17"/>
      <c r="WYD474" s="17"/>
      <c r="WYE474" s="17"/>
      <c r="WYF474" s="17"/>
      <c r="WYG474" s="17"/>
      <c r="WYH474" s="17"/>
      <c r="WYI474" s="17"/>
      <c r="WYJ474" s="17"/>
      <c r="WYK474" s="17"/>
      <c r="WYL474" s="17"/>
      <c r="WYM474" s="17"/>
      <c r="WYN474" s="17"/>
      <c r="WYO474" s="17"/>
      <c r="WYP474" s="17"/>
      <c r="WYQ474" s="17"/>
      <c r="WYR474" s="17"/>
      <c r="WYS474" s="17"/>
      <c r="WYT474" s="17"/>
      <c r="WYU474" s="17"/>
      <c r="WYV474" s="17"/>
      <c r="WYW474" s="17"/>
      <c r="WYX474" s="17"/>
      <c r="WYY474" s="17"/>
      <c r="WYZ474" s="17"/>
      <c r="WZA474" s="17"/>
      <c r="WZB474" s="17"/>
      <c r="WZC474" s="17"/>
      <c r="WZD474" s="17"/>
      <c r="WZE474" s="17"/>
      <c r="WZF474" s="17"/>
      <c r="WZG474" s="17"/>
      <c r="WZH474" s="17"/>
      <c r="WZI474" s="17"/>
      <c r="WZJ474" s="17"/>
      <c r="WZK474" s="17"/>
      <c r="WZL474" s="17"/>
      <c r="WZM474" s="17"/>
      <c r="WZN474" s="17"/>
      <c r="WZO474" s="17"/>
      <c r="WZP474" s="17"/>
      <c r="WZQ474" s="17"/>
      <c r="WZR474" s="17"/>
      <c r="WZS474" s="17"/>
      <c r="WZT474" s="17"/>
      <c r="WZU474" s="17"/>
      <c r="WZV474" s="17"/>
      <c r="WZW474" s="17"/>
      <c r="WZX474" s="17"/>
      <c r="WZY474" s="17"/>
      <c r="WZZ474" s="17"/>
      <c r="XAA474" s="17"/>
      <c r="XAB474" s="17"/>
      <c r="XAC474" s="17"/>
      <c r="XAD474" s="17"/>
      <c r="XAE474" s="17"/>
      <c r="XAF474" s="17"/>
      <c r="XAG474" s="17"/>
      <c r="XAH474" s="17"/>
      <c r="XAI474" s="17"/>
      <c r="XAJ474" s="17"/>
      <c r="XAK474" s="17"/>
      <c r="XAL474" s="17"/>
      <c r="XAM474" s="17"/>
      <c r="XAN474" s="17"/>
      <c r="XAO474" s="17"/>
      <c r="XAP474" s="17"/>
      <c r="XAQ474" s="17"/>
      <c r="XAR474" s="17"/>
      <c r="XAS474" s="17"/>
      <c r="XAT474" s="17"/>
      <c r="XAU474" s="17"/>
      <c r="XAV474" s="17"/>
      <c r="XAW474" s="17"/>
      <c r="XAX474" s="17"/>
      <c r="XAY474" s="17"/>
      <c r="XAZ474" s="17"/>
      <c r="XBA474" s="17"/>
      <c r="XBB474" s="17"/>
      <c r="XBC474" s="17"/>
      <c r="XBD474" s="17"/>
      <c r="XBE474" s="17"/>
      <c r="XBF474" s="17"/>
      <c r="XBG474" s="17"/>
      <c r="XBH474" s="17"/>
      <c r="XBI474" s="17"/>
      <c r="XBJ474" s="17"/>
      <c r="XBK474" s="17"/>
      <c r="XBL474" s="17"/>
      <c r="XBM474" s="17"/>
      <c r="XBN474" s="17"/>
      <c r="XBO474" s="17"/>
      <c r="XBP474" s="17"/>
      <c r="XBQ474" s="17"/>
      <c r="XBR474" s="17"/>
      <c r="XBS474" s="17"/>
      <c r="XBT474" s="17"/>
      <c r="XBU474" s="17"/>
      <c r="XBV474" s="17"/>
      <c r="XBW474" s="17"/>
      <c r="XBX474" s="17"/>
      <c r="XBY474" s="17"/>
      <c r="XBZ474" s="17"/>
      <c r="XCA474" s="17"/>
      <c r="XCB474" s="17"/>
      <c r="XCC474" s="17"/>
      <c r="XCD474" s="17"/>
      <c r="XCE474" s="17"/>
      <c r="XCF474" s="17"/>
      <c r="XCG474" s="17"/>
      <c r="XCH474" s="17"/>
      <c r="XCI474" s="17"/>
      <c r="XCJ474" s="17"/>
      <c r="XCK474" s="17"/>
      <c r="XCL474" s="17"/>
      <c r="XCM474" s="17"/>
      <c r="XCN474" s="17"/>
      <c r="XCO474" s="17"/>
      <c r="XCP474" s="17"/>
      <c r="XCQ474" s="17"/>
      <c r="XCR474" s="17"/>
      <c r="XCS474" s="17"/>
      <c r="XCT474" s="17"/>
      <c r="XCU474" s="17"/>
      <c r="XCV474" s="17"/>
      <c r="XCW474" s="17"/>
      <c r="XCX474" s="17"/>
      <c r="XCY474" s="17"/>
      <c r="XCZ474" s="17"/>
      <c r="XDA474" s="17"/>
      <c r="XDB474" s="17"/>
      <c r="XDC474" s="17"/>
      <c r="XDD474" s="17"/>
      <c r="XDE474" s="17"/>
      <c r="XDF474" s="17"/>
      <c r="XDG474" s="17"/>
      <c r="XDH474" s="17"/>
      <c r="XDI474" s="17"/>
      <c r="XDJ474" s="17"/>
      <c r="XDK474" s="17"/>
      <c r="XDL474" s="17"/>
      <c r="XDM474" s="17"/>
      <c r="XDN474" s="17"/>
      <c r="XDO474" s="17"/>
      <c r="XDP474" s="17"/>
      <c r="XDQ474" s="17"/>
      <c r="XDR474" s="17"/>
      <c r="XDS474" s="17"/>
      <c r="XDT474" s="17"/>
      <c r="XDU474" s="17"/>
      <c r="XDV474" s="17"/>
      <c r="XDW474" s="17"/>
      <c r="XDX474" s="17"/>
      <c r="XDY474" s="17"/>
      <c r="XDZ474" s="17"/>
      <c r="XEA474" s="17"/>
      <c r="XEB474" s="17"/>
      <c r="XEC474" s="17"/>
      <c r="XED474" s="17"/>
      <c r="XEE474" s="17"/>
      <c r="XEF474" s="17"/>
      <c r="XEG474" s="17"/>
      <c r="XEH474" s="17"/>
      <c r="XEI474" s="17"/>
      <c r="XEJ474" s="17"/>
      <c r="XEK474" s="17"/>
      <c r="XEL474" s="17"/>
      <c r="XEM474" s="17"/>
      <c r="XEN474" s="50"/>
      <c r="XEO474" s="37"/>
      <c r="XEP474" s="38"/>
      <c r="XEQ474" s="44"/>
      <c r="XER474" s="41"/>
      <c r="XES474" s="47"/>
      <c r="XET474" s="41"/>
    </row>
    <row r="475" spans="1:16374" s="28" customFormat="1" ht="100" customHeight="1" x14ac:dyDescent="0.25">
      <c r="A475" s="50">
        <v>3825</v>
      </c>
      <c r="B475" s="37" t="s">
        <v>107</v>
      </c>
      <c r="C475" s="38" t="s">
        <v>1341</v>
      </c>
      <c r="D475" s="44" t="s">
        <v>1352</v>
      </c>
      <c r="E475" s="41" t="s">
        <v>1301</v>
      </c>
      <c r="F475" s="47" t="s">
        <v>1302</v>
      </c>
      <c r="G475" s="41"/>
      <c r="H475" s="75" t="s">
        <v>327</v>
      </c>
      <c r="I475" s="49"/>
      <c r="J475" s="39"/>
      <c r="K475" s="74"/>
      <c r="L475" s="74"/>
      <c r="M475" s="17"/>
      <c r="N475" s="17"/>
      <c r="O475" s="17"/>
      <c r="P475" s="17">
        <v>0</v>
      </c>
      <c r="Q475" s="17">
        <f t="shared" si="16"/>
        <v>959</v>
      </c>
      <c r="R475" s="17">
        <f t="shared" si="17"/>
        <v>3816</v>
      </c>
      <c r="S475" s="17"/>
      <c r="T475" s="17"/>
      <c r="U475" s="17"/>
      <c r="V475" s="17" t="s">
        <v>331</v>
      </c>
      <c r="W475" s="17"/>
      <c r="X475" s="17"/>
      <c r="Y475" s="25"/>
      <c r="Z475" s="25"/>
      <c r="AA475"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('Equipement ayant subi une intervention non notable :
Attestation d'intervention','Arrêté du 20 novembre 2017, art 29',1,3816,'Les interventions ne relevant pas des articles 27 et 28 du présent arrêté sont considérées comme non notables.
Une intervention non notable est réalisée par un exploitant ou par une personne compétente qu'il désigne.
Toute intervention non notable est faite sur un équipement conformément aux exigences essentielles de sécurité mentionnées, selon ses caractéristiques, aux articles R. 557-9-4 et R. 557-10-4 du code de l'environnement.','',3,959,)</v>
      </c>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c r="ED475" s="17"/>
      <c r="EE475" s="17"/>
      <c r="EF475" s="17"/>
      <c r="EG475" s="17"/>
      <c r="EH475" s="17"/>
      <c r="EI475" s="17"/>
      <c r="EJ475" s="17"/>
      <c r="EK475" s="17"/>
      <c r="EL475" s="17"/>
      <c r="EM475" s="17"/>
      <c r="EN475" s="17"/>
      <c r="EO475" s="17"/>
      <c r="EP475" s="17"/>
      <c r="EQ475" s="17"/>
      <c r="ER475" s="17"/>
      <c r="ES475" s="17"/>
      <c r="ET475" s="17"/>
      <c r="EU475" s="17"/>
      <c r="EV475" s="17"/>
      <c r="EW475" s="17"/>
      <c r="EX475" s="17"/>
      <c r="EY475" s="17"/>
      <c r="EZ475" s="17"/>
      <c r="FA475" s="17"/>
      <c r="FB475" s="17"/>
      <c r="FC475" s="17"/>
      <c r="FD475" s="17"/>
      <c r="FE475" s="17"/>
      <c r="FF475" s="17"/>
      <c r="FG475" s="17"/>
      <c r="FH475" s="17"/>
      <c r="FI475" s="17"/>
      <c r="FJ475" s="17"/>
      <c r="FK475" s="17"/>
      <c r="FL475" s="17"/>
      <c r="FM475" s="17"/>
      <c r="FN475" s="17"/>
      <c r="FO475" s="17"/>
      <c r="FP475" s="17"/>
      <c r="FQ475" s="17"/>
      <c r="FR475" s="17"/>
      <c r="FS475" s="17"/>
      <c r="FT475" s="17"/>
      <c r="FU475" s="17"/>
      <c r="FV475" s="17"/>
      <c r="FW475" s="17"/>
      <c r="FX475" s="17"/>
      <c r="FY475" s="17"/>
      <c r="FZ475" s="17"/>
      <c r="GA475" s="17"/>
      <c r="GB475" s="17"/>
      <c r="GC475" s="17"/>
      <c r="GD475" s="17"/>
      <c r="GE475" s="17"/>
      <c r="GF475" s="17"/>
      <c r="GG475" s="17"/>
      <c r="GH475" s="17"/>
      <c r="GI475" s="17"/>
      <c r="GJ475" s="17"/>
      <c r="GK475" s="17"/>
      <c r="GL475" s="17"/>
      <c r="GM475" s="17"/>
      <c r="GN475" s="17"/>
      <c r="GO475" s="17"/>
      <c r="GP475" s="17"/>
      <c r="GQ475" s="17"/>
      <c r="GR475" s="17"/>
      <c r="GS475" s="17"/>
      <c r="GT475" s="17"/>
      <c r="GU475" s="17"/>
      <c r="GV475" s="17"/>
      <c r="GW475" s="17"/>
      <c r="GX475" s="17"/>
      <c r="GY475" s="17"/>
      <c r="GZ475" s="17"/>
      <c r="HA475" s="17"/>
      <c r="HB475" s="17"/>
      <c r="HC475" s="17"/>
      <c r="HD475" s="17"/>
      <c r="HE475" s="17"/>
      <c r="HF475" s="17"/>
      <c r="HG475" s="17"/>
      <c r="HH475" s="17"/>
      <c r="HI475" s="17"/>
      <c r="HJ475" s="17"/>
      <c r="HK475" s="17"/>
      <c r="HL475" s="17"/>
      <c r="HM475" s="17"/>
      <c r="HN475" s="17"/>
      <c r="HO475" s="17"/>
      <c r="HP475" s="17"/>
      <c r="HQ475" s="17"/>
      <c r="HR475" s="17"/>
      <c r="HS475" s="17"/>
      <c r="HT475" s="17"/>
      <c r="HU475" s="17"/>
      <c r="HV475" s="17"/>
      <c r="HW475" s="17"/>
      <c r="HX475" s="17"/>
      <c r="HY475" s="17"/>
      <c r="HZ475" s="17"/>
      <c r="IA475" s="17"/>
      <c r="IB475" s="17"/>
      <c r="IC475" s="17"/>
      <c r="ID475" s="17"/>
      <c r="IE475" s="17"/>
      <c r="IF475" s="17"/>
      <c r="IG475" s="17"/>
      <c r="IH475" s="17"/>
      <c r="II475" s="17"/>
      <c r="IJ475" s="17"/>
      <c r="IK475" s="17"/>
      <c r="IL475" s="17"/>
      <c r="IM475" s="17"/>
      <c r="IN475" s="17"/>
      <c r="IO475" s="17"/>
      <c r="IP475" s="17"/>
      <c r="IQ475" s="17"/>
      <c r="IR475" s="17"/>
      <c r="IS475" s="17"/>
      <c r="IT475" s="17"/>
      <c r="IU475" s="17"/>
      <c r="IV475" s="17"/>
      <c r="IW475" s="17"/>
      <c r="IX475" s="17"/>
      <c r="IY475" s="17"/>
      <c r="IZ475" s="17"/>
      <c r="JA475" s="17"/>
      <c r="JB475" s="17"/>
      <c r="JC475" s="17"/>
      <c r="JD475" s="17"/>
      <c r="JE475" s="17"/>
      <c r="JF475" s="17"/>
      <c r="JG475" s="17"/>
      <c r="JH475" s="17"/>
      <c r="JI475" s="17"/>
      <c r="JJ475" s="17"/>
      <c r="JK475" s="17"/>
      <c r="JL475" s="17"/>
      <c r="JM475" s="17"/>
      <c r="JN475" s="17"/>
      <c r="JO475" s="17"/>
      <c r="JP475" s="17"/>
      <c r="JQ475" s="17"/>
      <c r="JR475" s="17"/>
      <c r="JS475" s="17"/>
      <c r="JT475" s="17"/>
      <c r="JU475" s="17"/>
      <c r="JV475" s="17"/>
      <c r="JW475" s="17"/>
      <c r="JX475" s="17"/>
      <c r="JY475" s="17"/>
      <c r="JZ475" s="17"/>
      <c r="KA475" s="17"/>
      <c r="KB475" s="17"/>
      <c r="KC475" s="17"/>
      <c r="KD475" s="17"/>
      <c r="KE475" s="17"/>
      <c r="KF475" s="17"/>
      <c r="KG475" s="17"/>
      <c r="KH475" s="17"/>
      <c r="KI475" s="17"/>
      <c r="KJ475" s="17"/>
      <c r="KK475" s="17"/>
      <c r="KL475" s="17"/>
      <c r="KM475" s="17"/>
      <c r="KN475" s="17"/>
      <c r="KO475" s="17"/>
      <c r="KP475" s="17"/>
      <c r="KQ475" s="17"/>
      <c r="KR475" s="17"/>
      <c r="KS475" s="17"/>
      <c r="KT475" s="17"/>
      <c r="KU475" s="17"/>
      <c r="KV475" s="17"/>
      <c r="KW475" s="17"/>
      <c r="KX475" s="17"/>
      <c r="KY475" s="17"/>
      <c r="KZ475" s="17"/>
      <c r="LA475" s="17"/>
      <c r="LB475" s="17"/>
      <c r="LC475" s="17"/>
      <c r="LD475" s="17"/>
      <c r="LE475" s="17"/>
      <c r="LF475" s="17"/>
      <c r="LG475" s="17"/>
      <c r="LH475" s="17"/>
      <c r="LI475" s="17"/>
      <c r="LJ475" s="17"/>
      <c r="LK475" s="17"/>
      <c r="LL475" s="17"/>
      <c r="LM475" s="17"/>
      <c r="LN475" s="17"/>
      <c r="LO475" s="17"/>
      <c r="LP475" s="17"/>
      <c r="LQ475" s="17"/>
      <c r="LR475" s="17"/>
      <c r="LS475" s="17"/>
      <c r="LT475" s="17"/>
      <c r="LU475" s="17"/>
      <c r="LV475" s="17"/>
      <c r="LW475" s="17"/>
      <c r="LX475" s="17"/>
      <c r="LY475" s="17"/>
      <c r="LZ475" s="17"/>
      <c r="MA475" s="17"/>
      <c r="MB475" s="17"/>
      <c r="MC475" s="17"/>
      <c r="MD475" s="17"/>
      <c r="ME475" s="17"/>
      <c r="MF475" s="17"/>
      <c r="MG475" s="17"/>
      <c r="MH475" s="17"/>
      <c r="MI475" s="17"/>
      <c r="MJ475" s="17"/>
      <c r="MK475" s="17"/>
      <c r="ML475" s="17"/>
      <c r="MM475" s="17"/>
      <c r="MN475" s="17"/>
      <c r="MO475" s="17"/>
      <c r="MP475" s="17"/>
      <c r="MQ475" s="17"/>
      <c r="MR475" s="17"/>
      <c r="MS475" s="17"/>
      <c r="MT475" s="17"/>
      <c r="MU475" s="17"/>
      <c r="MV475" s="17"/>
      <c r="MW475" s="17"/>
      <c r="MX475" s="17"/>
      <c r="MY475" s="17"/>
      <c r="MZ475" s="17"/>
      <c r="NA475" s="17"/>
      <c r="NB475" s="17"/>
      <c r="NC475" s="17"/>
      <c r="ND475" s="17"/>
      <c r="NE475" s="17"/>
      <c r="NF475" s="17"/>
      <c r="NG475" s="17"/>
      <c r="NH475" s="17"/>
      <c r="NI475" s="17"/>
      <c r="NJ475" s="17"/>
      <c r="NK475" s="17"/>
      <c r="NL475" s="17"/>
      <c r="NM475" s="17"/>
      <c r="NN475" s="17"/>
      <c r="NO475" s="17"/>
      <c r="NP475" s="17"/>
      <c r="NQ475" s="17"/>
      <c r="NR475" s="17"/>
      <c r="NS475" s="17"/>
      <c r="NT475" s="17"/>
      <c r="NU475" s="17"/>
      <c r="NV475" s="17"/>
      <c r="NW475" s="17"/>
      <c r="NX475" s="17"/>
      <c r="NY475" s="17"/>
      <c r="NZ475" s="17"/>
      <c r="OA475" s="17"/>
      <c r="OB475" s="17"/>
      <c r="OC475" s="17"/>
      <c r="OD475" s="17"/>
      <c r="OE475" s="17"/>
      <c r="OF475" s="17"/>
      <c r="OG475" s="17"/>
      <c r="OH475" s="17"/>
      <c r="OI475" s="17"/>
      <c r="OJ475" s="17"/>
      <c r="OK475" s="17"/>
      <c r="OL475" s="17"/>
      <c r="OM475" s="17"/>
      <c r="ON475" s="17"/>
      <c r="OO475" s="17"/>
      <c r="OP475" s="17"/>
      <c r="OQ475" s="17"/>
      <c r="OR475" s="17"/>
      <c r="OS475" s="17"/>
      <c r="OT475" s="17"/>
      <c r="OU475" s="17"/>
      <c r="OV475" s="17"/>
      <c r="OW475" s="17"/>
      <c r="OX475" s="17"/>
      <c r="OY475" s="17"/>
      <c r="OZ475" s="17"/>
      <c r="PA475" s="17"/>
      <c r="PB475" s="17"/>
      <c r="PC475" s="17"/>
      <c r="PD475" s="17"/>
      <c r="PE475" s="17"/>
      <c r="PF475" s="17"/>
      <c r="PG475" s="17"/>
      <c r="PH475" s="17"/>
      <c r="PI475" s="17"/>
      <c r="PJ475" s="17"/>
      <c r="PK475" s="17"/>
      <c r="PL475" s="17"/>
      <c r="PM475" s="17"/>
      <c r="PN475" s="17"/>
      <c r="PO475" s="17"/>
      <c r="PP475" s="17"/>
      <c r="PQ475" s="17"/>
      <c r="PR475" s="17"/>
      <c r="PS475" s="17"/>
      <c r="PT475" s="17"/>
      <c r="PU475" s="17"/>
      <c r="PV475" s="17"/>
      <c r="PW475" s="17"/>
      <c r="PX475" s="17"/>
      <c r="PY475" s="17"/>
      <c r="PZ475" s="17"/>
      <c r="QA475" s="17"/>
      <c r="QB475" s="17"/>
      <c r="QC475" s="17"/>
      <c r="QD475" s="17"/>
      <c r="QE475" s="17"/>
      <c r="QF475" s="17"/>
      <c r="QG475" s="17"/>
      <c r="QH475" s="17"/>
      <c r="QI475" s="17"/>
      <c r="QJ475" s="17"/>
      <c r="QK475" s="17"/>
      <c r="QL475" s="17"/>
      <c r="QM475" s="17"/>
      <c r="QN475" s="17"/>
      <c r="QO475" s="17"/>
      <c r="QP475" s="17"/>
      <c r="QQ475" s="17"/>
      <c r="QR475" s="17"/>
      <c r="QS475" s="17"/>
      <c r="QT475" s="17"/>
      <c r="QU475" s="17"/>
      <c r="QV475" s="17"/>
      <c r="QW475" s="17"/>
      <c r="QX475" s="17"/>
      <c r="QY475" s="17"/>
      <c r="QZ475" s="17"/>
      <c r="RA475" s="17"/>
      <c r="RB475" s="17"/>
      <c r="RC475" s="17"/>
      <c r="RD475" s="17"/>
      <c r="RE475" s="17"/>
      <c r="RF475" s="17"/>
      <c r="RG475" s="17"/>
      <c r="RH475" s="17"/>
      <c r="RI475" s="17"/>
      <c r="RJ475" s="17"/>
      <c r="RK475" s="17"/>
      <c r="RL475" s="17"/>
      <c r="RM475" s="17"/>
      <c r="RN475" s="17"/>
      <c r="RO475" s="17"/>
      <c r="RP475" s="17"/>
      <c r="RQ475" s="17"/>
      <c r="RR475" s="17"/>
      <c r="RS475" s="17"/>
      <c r="RT475" s="17"/>
      <c r="RU475" s="17"/>
      <c r="RV475" s="17"/>
      <c r="RW475" s="17"/>
      <c r="RX475" s="17"/>
      <c r="RY475" s="17"/>
      <c r="RZ475" s="17"/>
      <c r="SA475" s="17"/>
      <c r="SB475" s="17"/>
      <c r="SC475" s="17"/>
      <c r="SD475" s="17"/>
      <c r="SE475" s="17"/>
      <c r="SF475" s="17"/>
      <c r="SG475" s="17"/>
      <c r="SH475" s="17"/>
      <c r="SI475" s="17"/>
      <c r="SJ475" s="17"/>
      <c r="SK475" s="17"/>
      <c r="SL475" s="17"/>
      <c r="SM475" s="17"/>
      <c r="SN475" s="17"/>
      <c r="SO475" s="17"/>
      <c r="SP475" s="17"/>
      <c r="SQ475" s="17"/>
      <c r="SR475" s="17"/>
      <c r="SS475" s="17"/>
      <c r="ST475" s="17"/>
      <c r="SU475" s="17"/>
      <c r="SV475" s="17"/>
      <c r="SW475" s="17"/>
      <c r="SX475" s="17"/>
      <c r="SY475" s="17"/>
      <c r="SZ475" s="17"/>
      <c r="TA475" s="17"/>
      <c r="TB475" s="17"/>
      <c r="TC475" s="17"/>
      <c r="TD475" s="17"/>
      <c r="TE475" s="17"/>
      <c r="TF475" s="17"/>
      <c r="TG475" s="17"/>
      <c r="TH475" s="17"/>
      <c r="TI475" s="17"/>
      <c r="TJ475" s="17"/>
      <c r="TK475" s="17"/>
      <c r="TL475" s="17"/>
      <c r="TM475" s="17"/>
      <c r="TN475" s="17"/>
      <c r="TO475" s="17"/>
      <c r="TP475" s="17"/>
      <c r="TQ475" s="17"/>
      <c r="TR475" s="17"/>
      <c r="TS475" s="17"/>
      <c r="TT475" s="17"/>
      <c r="TU475" s="17"/>
      <c r="TV475" s="17"/>
      <c r="TW475" s="17"/>
      <c r="TX475" s="17"/>
      <c r="TY475" s="17"/>
      <c r="TZ475" s="17"/>
      <c r="UA475" s="17"/>
      <c r="UB475" s="17"/>
      <c r="UC475" s="17"/>
      <c r="UD475" s="17"/>
      <c r="UE475" s="17"/>
      <c r="UF475" s="17"/>
      <c r="UG475" s="17"/>
      <c r="UH475" s="17"/>
      <c r="UI475" s="17"/>
      <c r="UJ475" s="17"/>
      <c r="UK475" s="17"/>
      <c r="UL475" s="17"/>
      <c r="UM475" s="17"/>
      <c r="UN475" s="17"/>
      <c r="UO475" s="17"/>
      <c r="UP475" s="17"/>
      <c r="UQ475" s="17"/>
      <c r="UR475" s="17"/>
      <c r="US475" s="17"/>
      <c r="UT475" s="17"/>
      <c r="UU475" s="17"/>
      <c r="UV475" s="17"/>
      <c r="UW475" s="17"/>
      <c r="UX475" s="17"/>
      <c r="UY475" s="17"/>
      <c r="UZ475" s="17"/>
      <c r="VA475" s="17"/>
      <c r="VB475" s="17"/>
      <c r="VC475" s="17"/>
      <c r="VD475" s="17"/>
      <c r="VE475" s="17"/>
      <c r="VF475" s="17"/>
      <c r="VG475" s="17"/>
      <c r="VH475" s="17"/>
      <c r="VI475" s="17"/>
      <c r="VJ475" s="17"/>
      <c r="VK475" s="17"/>
      <c r="VL475" s="17"/>
      <c r="VM475" s="17"/>
      <c r="VN475" s="17"/>
      <c r="VO475" s="17"/>
      <c r="VP475" s="17"/>
      <c r="VQ475" s="17"/>
      <c r="VR475" s="17"/>
      <c r="VS475" s="17"/>
      <c r="VT475" s="17"/>
      <c r="VU475" s="17"/>
      <c r="VV475" s="17"/>
      <c r="VW475" s="17"/>
      <c r="VX475" s="17"/>
      <c r="VY475" s="17"/>
      <c r="VZ475" s="17"/>
      <c r="WA475" s="17"/>
      <c r="WB475" s="17"/>
      <c r="WC475" s="17"/>
      <c r="WD475" s="17"/>
      <c r="WE475" s="17"/>
      <c r="WF475" s="17"/>
      <c r="WG475" s="17"/>
      <c r="WH475" s="17"/>
      <c r="WI475" s="17"/>
      <c r="WJ475" s="17"/>
      <c r="WK475" s="17"/>
      <c r="WL475" s="17"/>
      <c r="WM475" s="17"/>
      <c r="WN475" s="17"/>
      <c r="WO475" s="17"/>
      <c r="WP475" s="17"/>
      <c r="WQ475" s="17"/>
      <c r="WR475" s="17"/>
      <c r="WS475" s="17"/>
      <c r="WT475" s="17"/>
      <c r="WU475" s="17"/>
      <c r="WV475" s="17"/>
      <c r="WW475" s="17"/>
      <c r="WX475" s="17"/>
      <c r="WY475" s="17"/>
      <c r="WZ475" s="17"/>
      <c r="XA475" s="17"/>
      <c r="XB475" s="17"/>
      <c r="XC475" s="17"/>
      <c r="XD475" s="17"/>
      <c r="XE475" s="17"/>
      <c r="XF475" s="17"/>
      <c r="XG475" s="17"/>
      <c r="XH475" s="17"/>
      <c r="XI475" s="17"/>
      <c r="XJ475" s="17"/>
      <c r="XK475" s="17"/>
      <c r="XL475" s="17"/>
      <c r="XM475" s="17"/>
      <c r="XN475" s="17"/>
      <c r="XO475" s="17"/>
      <c r="XP475" s="17"/>
      <c r="XQ475" s="17"/>
      <c r="XR475" s="17"/>
      <c r="XS475" s="17"/>
      <c r="XT475" s="17"/>
      <c r="XU475" s="17"/>
      <c r="XV475" s="17"/>
      <c r="XW475" s="17"/>
      <c r="XX475" s="17"/>
      <c r="XY475" s="17"/>
      <c r="XZ475" s="17"/>
      <c r="YA475" s="17"/>
      <c r="YB475" s="17"/>
      <c r="YC475" s="17"/>
      <c r="YD475" s="17"/>
      <c r="YE475" s="17"/>
      <c r="YF475" s="17"/>
      <c r="YG475" s="17"/>
      <c r="YH475" s="17"/>
      <c r="YI475" s="17"/>
      <c r="YJ475" s="17"/>
      <c r="YK475" s="17"/>
      <c r="YL475" s="17"/>
      <c r="YM475" s="17"/>
      <c r="YN475" s="17"/>
      <c r="YO475" s="17"/>
      <c r="YP475" s="17"/>
      <c r="YQ475" s="17"/>
      <c r="YR475" s="17"/>
      <c r="YS475" s="17"/>
      <c r="YT475" s="17"/>
      <c r="YU475" s="17"/>
      <c r="YV475" s="17"/>
      <c r="YW475" s="17"/>
      <c r="YX475" s="17"/>
      <c r="YY475" s="17"/>
      <c r="YZ475" s="17"/>
      <c r="ZA475" s="17"/>
      <c r="ZB475" s="17"/>
      <c r="ZC475" s="17"/>
      <c r="ZD475" s="17"/>
      <c r="ZE475" s="17"/>
      <c r="ZF475" s="17"/>
      <c r="ZG475" s="17"/>
      <c r="ZH475" s="17"/>
      <c r="ZI475" s="17"/>
      <c r="ZJ475" s="17"/>
      <c r="ZK475" s="17"/>
      <c r="ZL475" s="17"/>
      <c r="ZM475" s="17"/>
      <c r="ZN475" s="17"/>
      <c r="ZO475" s="17"/>
      <c r="ZP475" s="17"/>
      <c r="ZQ475" s="17"/>
      <c r="ZR475" s="17"/>
      <c r="ZS475" s="17"/>
      <c r="ZT475" s="17"/>
      <c r="ZU475" s="17"/>
      <c r="ZV475" s="17"/>
      <c r="ZW475" s="17"/>
      <c r="ZX475" s="17"/>
      <c r="ZY475" s="17"/>
      <c r="ZZ475" s="17"/>
      <c r="AAA475" s="17"/>
      <c r="AAB475" s="17"/>
      <c r="AAC475" s="17"/>
      <c r="AAD475" s="17"/>
      <c r="AAE475" s="17"/>
      <c r="AAF475" s="17"/>
      <c r="AAG475" s="17"/>
      <c r="AAH475" s="17"/>
      <c r="AAI475" s="17"/>
      <c r="AAJ475" s="17"/>
      <c r="AAK475" s="17"/>
      <c r="AAL475" s="17"/>
      <c r="AAM475" s="17"/>
      <c r="AAN475" s="17"/>
      <c r="AAO475" s="17"/>
      <c r="AAP475" s="17"/>
      <c r="AAQ475" s="17"/>
      <c r="AAR475" s="17"/>
      <c r="AAS475" s="17"/>
      <c r="AAT475" s="17"/>
      <c r="AAU475" s="17"/>
      <c r="AAV475" s="17"/>
      <c r="AAW475" s="17"/>
      <c r="AAX475" s="17"/>
      <c r="AAY475" s="17"/>
      <c r="AAZ475" s="17"/>
      <c r="ABA475" s="17"/>
      <c r="ABB475" s="17"/>
      <c r="ABC475" s="17"/>
      <c r="ABD475" s="17"/>
      <c r="ABE475" s="17"/>
      <c r="ABF475" s="17"/>
      <c r="ABG475" s="17"/>
      <c r="ABH475" s="17"/>
      <c r="ABI475" s="17"/>
      <c r="ABJ475" s="17"/>
      <c r="ABK475" s="17"/>
      <c r="ABL475" s="17"/>
      <c r="ABM475" s="17"/>
      <c r="ABN475" s="17"/>
      <c r="ABO475" s="17"/>
      <c r="ABP475" s="17"/>
      <c r="ABQ475" s="17"/>
      <c r="ABR475" s="17"/>
      <c r="ABS475" s="17"/>
      <c r="ABT475" s="17"/>
      <c r="ABU475" s="17"/>
      <c r="ABV475" s="17"/>
      <c r="ABW475" s="17"/>
      <c r="ABX475" s="17"/>
      <c r="ABY475" s="17"/>
      <c r="ABZ475" s="17"/>
      <c r="ACA475" s="17"/>
      <c r="ACB475" s="17"/>
      <c r="ACC475" s="17"/>
      <c r="ACD475" s="17"/>
      <c r="ACE475" s="17"/>
      <c r="ACF475" s="17"/>
      <c r="ACG475" s="17"/>
      <c r="ACH475" s="17"/>
      <c r="ACI475" s="17"/>
      <c r="ACJ475" s="17"/>
      <c r="ACK475" s="17"/>
      <c r="ACL475" s="17"/>
      <c r="ACM475" s="17"/>
      <c r="ACN475" s="17"/>
      <c r="ACO475" s="17"/>
      <c r="ACP475" s="17"/>
      <c r="ACQ475" s="17"/>
      <c r="ACR475" s="17"/>
      <c r="ACS475" s="17"/>
      <c r="ACT475" s="17"/>
      <c r="ACU475" s="17"/>
      <c r="ACV475" s="17"/>
      <c r="ACW475" s="17"/>
      <c r="ACX475" s="17"/>
      <c r="ACY475" s="17"/>
      <c r="ACZ475" s="17"/>
      <c r="ADA475" s="17"/>
      <c r="ADB475" s="17"/>
      <c r="ADC475" s="17"/>
      <c r="ADD475" s="17"/>
      <c r="ADE475" s="17"/>
      <c r="ADF475" s="17"/>
      <c r="ADG475" s="17"/>
      <c r="ADH475" s="17"/>
      <c r="ADI475" s="17"/>
      <c r="ADJ475" s="17"/>
      <c r="ADK475" s="17"/>
      <c r="ADL475" s="17"/>
      <c r="ADM475" s="17"/>
      <c r="ADN475" s="17"/>
      <c r="ADO475" s="17"/>
      <c r="ADP475" s="17"/>
      <c r="ADQ475" s="17"/>
      <c r="ADR475" s="17"/>
      <c r="ADS475" s="17"/>
      <c r="ADT475" s="17"/>
      <c r="ADU475" s="17"/>
      <c r="ADV475" s="17"/>
      <c r="ADW475" s="17"/>
      <c r="ADX475" s="17"/>
      <c r="ADY475" s="17"/>
      <c r="ADZ475" s="17"/>
      <c r="AEA475" s="17"/>
      <c r="AEB475" s="17"/>
      <c r="AEC475" s="17"/>
      <c r="AED475" s="17"/>
      <c r="AEE475" s="17"/>
      <c r="AEF475" s="17"/>
      <c r="AEG475" s="17"/>
      <c r="AEH475" s="17"/>
      <c r="AEI475" s="17"/>
      <c r="AEJ475" s="17"/>
      <c r="AEK475" s="17"/>
      <c r="AEL475" s="17"/>
      <c r="AEM475" s="17"/>
      <c r="AEN475" s="17"/>
      <c r="AEO475" s="17"/>
      <c r="AEP475" s="17"/>
      <c r="AEQ475" s="17"/>
      <c r="AER475" s="17"/>
      <c r="AES475" s="17"/>
      <c r="AET475" s="17"/>
      <c r="AEU475" s="17"/>
      <c r="AEV475" s="17"/>
      <c r="AEW475" s="17"/>
      <c r="AEX475" s="17"/>
      <c r="AEY475" s="17"/>
      <c r="AEZ475" s="17"/>
      <c r="AFA475" s="17"/>
      <c r="AFB475" s="17"/>
      <c r="AFC475" s="17"/>
      <c r="AFD475" s="17"/>
      <c r="AFE475" s="17"/>
      <c r="AFF475" s="17"/>
      <c r="AFG475" s="17"/>
      <c r="AFH475" s="17"/>
      <c r="AFI475" s="17"/>
      <c r="AFJ475" s="17"/>
      <c r="AFK475" s="17"/>
      <c r="AFL475" s="17"/>
      <c r="AFM475" s="17"/>
      <c r="AFN475" s="17"/>
      <c r="AFO475" s="17"/>
      <c r="AFP475" s="17"/>
      <c r="AFQ475" s="17"/>
      <c r="AFR475" s="17"/>
      <c r="AFS475" s="17"/>
      <c r="AFT475" s="17"/>
      <c r="AFU475" s="17"/>
      <c r="AFV475" s="17"/>
      <c r="AFW475" s="17"/>
      <c r="AFX475" s="17"/>
      <c r="AFY475" s="17"/>
      <c r="AFZ475" s="17"/>
      <c r="AGA475" s="17"/>
      <c r="AGB475" s="17"/>
      <c r="AGC475" s="17"/>
      <c r="AGD475" s="17"/>
      <c r="AGE475" s="17"/>
      <c r="AGF475" s="17"/>
      <c r="AGG475" s="17"/>
      <c r="AGH475" s="17"/>
      <c r="AGI475" s="17"/>
      <c r="AGJ475" s="17"/>
      <c r="AGK475" s="17"/>
      <c r="AGL475" s="17"/>
      <c r="AGM475" s="17"/>
      <c r="AGN475" s="17"/>
      <c r="AGO475" s="17"/>
      <c r="AGP475" s="17"/>
      <c r="AGQ475" s="17"/>
      <c r="AGR475" s="17"/>
      <c r="AGS475" s="17"/>
      <c r="AGT475" s="17"/>
      <c r="AGU475" s="17"/>
      <c r="AGV475" s="17"/>
      <c r="AGW475" s="17"/>
      <c r="AGX475" s="17"/>
      <c r="AGY475" s="17"/>
      <c r="AGZ475" s="17"/>
      <c r="AHA475" s="17"/>
      <c r="AHB475" s="17"/>
      <c r="AHC475" s="17"/>
      <c r="AHD475" s="17"/>
      <c r="AHE475" s="17"/>
      <c r="AHF475" s="17"/>
      <c r="AHG475" s="17"/>
      <c r="AHH475" s="17"/>
      <c r="AHI475" s="17"/>
      <c r="AHJ475" s="17"/>
      <c r="AHK475" s="17"/>
      <c r="AHL475" s="17"/>
      <c r="AHM475" s="17"/>
      <c r="AHN475" s="17"/>
      <c r="AHO475" s="17"/>
      <c r="AHP475" s="17"/>
      <c r="AHQ475" s="17"/>
      <c r="AHR475" s="17"/>
      <c r="AHS475" s="17"/>
      <c r="AHT475" s="17"/>
      <c r="AHU475" s="17"/>
      <c r="AHV475" s="17"/>
      <c r="AHW475" s="17"/>
      <c r="AHX475" s="17"/>
      <c r="AHY475" s="17"/>
      <c r="AHZ475" s="17"/>
      <c r="AIA475" s="17"/>
      <c r="AIB475" s="17"/>
      <c r="AIC475" s="17"/>
      <c r="AID475" s="17"/>
      <c r="AIE475" s="17"/>
      <c r="AIF475" s="17"/>
      <c r="AIG475" s="17"/>
      <c r="AIH475" s="17"/>
      <c r="AII475" s="17"/>
      <c r="AIJ475" s="17"/>
      <c r="AIK475" s="17"/>
      <c r="AIL475" s="17"/>
      <c r="AIM475" s="17"/>
      <c r="AIN475" s="17"/>
      <c r="AIO475" s="17"/>
      <c r="AIP475" s="17"/>
      <c r="AIQ475" s="17"/>
      <c r="AIR475" s="17"/>
      <c r="AIS475" s="17"/>
      <c r="AIT475" s="17"/>
      <c r="AIU475" s="17"/>
      <c r="AIV475" s="17"/>
      <c r="AIW475" s="17"/>
      <c r="AIX475" s="17"/>
      <c r="AIY475" s="17"/>
      <c r="AIZ475" s="17"/>
      <c r="AJA475" s="17"/>
      <c r="AJB475" s="17"/>
      <c r="AJC475" s="17"/>
      <c r="AJD475" s="17"/>
      <c r="AJE475" s="17"/>
      <c r="AJF475" s="17"/>
      <c r="AJG475" s="17"/>
      <c r="AJH475" s="17"/>
      <c r="AJI475" s="17"/>
      <c r="AJJ475" s="17"/>
      <c r="AJK475" s="17"/>
      <c r="AJL475" s="17"/>
      <c r="AJM475" s="17"/>
      <c r="AJN475" s="17"/>
      <c r="AJO475" s="17"/>
      <c r="AJP475" s="17"/>
      <c r="AJQ475" s="17"/>
      <c r="AJR475" s="17"/>
      <c r="AJS475" s="17"/>
      <c r="AJT475" s="17"/>
      <c r="AJU475" s="17"/>
      <c r="AJV475" s="17"/>
      <c r="AJW475" s="17"/>
      <c r="AJX475" s="17"/>
      <c r="AJY475" s="17"/>
      <c r="AJZ475" s="17"/>
      <c r="AKA475" s="17"/>
      <c r="AKB475" s="17"/>
      <c r="AKC475" s="17"/>
      <c r="AKD475" s="17"/>
      <c r="AKE475" s="17"/>
      <c r="AKF475" s="17"/>
      <c r="AKG475" s="17"/>
      <c r="AKH475" s="17"/>
      <c r="AKI475" s="17"/>
      <c r="AKJ475" s="17"/>
      <c r="AKK475" s="17"/>
      <c r="AKL475" s="17"/>
      <c r="AKM475" s="17"/>
      <c r="AKN475" s="17"/>
      <c r="AKO475" s="17"/>
      <c r="AKP475" s="17"/>
      <c r="AKQ475" s="17"/>
      <c r="AKR475" s="17"/>
      <c r="AKS475" s="17"/>
      <c r="AKT475" s="17"/>
      <c r="AKU475" s="17"/>
      <c r="AKV475" s="17"/>
      <c r="AKW475" s="17"/>
      <c r="AKX475" s="17"/>
      <c r="AKY475" s="17"/>
      <c r="AKZ475" s="17"/>
      <c r="ALA475" s="17"/>
      <c r="ALB475" s="17"/>
      <c r="ALC475" s="17"/>
      <c r="ALD475" s="17"/>
      <c r="ALE475" s="17"/>
      <c r="ALF475" s="17"/>
      <c r="ALG475" s="17"/>
      <c r="ALH475" s="17"/>
      <c r="ALI475" s="17"/>
      <c r="ALJ475" s="17"/>
      <c r="ALK475" s="17"/>
      <c r="ALL475" s="17"/>
      <c r="ALM475" s="17"/>
      <c r="ALN475" s="17"/>
      <c r="ALO475" s="17"/>
      <c r="ALP475" s="17"/>
      <c r="ALQ475" s="17"/>
      <c r="ALR475" s="17"/>
      <c r="ALS475" s="17"/>
      <c r="ALT475" s="17"/>
      <c r="ALU475" s="17"/>
      <c r="ALV475" s="17"/>
      <c r="ALW475" s="17"/>
      <c r="ALX475" s="17"/>
      <c r="ALY475" s="17"/>
      <c r="ALZ475" s="17"/>
      <c r="AMA475" s="17"/>
      <c r="AMB475" s="17"/>
      <c r="AMC475" s="17"/>
      <c r="AMD475" s="17"/>
      <c r="AME475" s="17"/>
      <c r="AMF475" s="17"/>
      <c r="AMG475" s="17"/>
      <c r="AMH475" s="17"/>
      <c r="AMI475" s="17"/>
      <c r="AMJ475" s="17"/>
      <c r="AMK475" s="17"/>
      <c r="AML475" s="17"/>
      <c r="AMM475" s="17"/>
      <c r="AMN475" s="17"/>
      <c r="AMO475" s="17"/>
      <c r="AMP475" s="17"/>
      <c r="AMQ475" s="17"/>
      <c r="AMR475" s="17"/>
      <c r="AMS475" s="17"/>
      <c r="AMT475" s="17"/>
      <c r="AMU475" s="17"/>
      <c r="AMV475" s="17"/>
      <c r="AMW475" s="17"/>
      <c r="AMX475" s="17"/>
      <c r="AMY475" s="17"/>
      <c r="AMZ475" s="17"/>
      <c r="ANA475" s="17"/>
      <c r="ANB475" s="17"/>
      <c r="ANC475" s="17"/>
      <c r="AND475" s="17"/>
      <c r="ANE475" s="17"/>
      <c r="ANF475" s="17"/>
      <c r="ANG475" s="17"/>
      <c r="ANH475" s="17"/>
      <c r="ANI475" s="17"/>
      <c r="ANJ475" s="17"/>
      <c r="ANK475" s="17"/>
      <c r="ANL475" s="17"/>
      <c r="ANM475" s="17"/>
      <c r="ANN475" s="17"/>
      <c r="ANO475" s="17"/>
      <c r="ANP475" s="17"/>
      <c r="ANQ475" s="17"/>
      <c r="ANR475" s="17"/>
      <c r="ANS475" s="17"/>
      <c r="ANT475" s="17"/>
      <c r="ANU475" s="17"/>
      <c r="ANV475" s="17"/>
      <c r="ANW475" s="17"/>
      <c r="ANX475" s="17"/>
      <c r="ANY475" s="17"/>
      <c r="ANZ475" s="17"/>
      <c r="AOA475" s="17"/>
      <c r="AOB475" s="17"/>
      <c r="AOC475" s="17"/>
      <c r="AOD475" s="17"/>
      <c r="AOE475" s="17"/>
      <c r="AOF475" s="17"/>
      <c r="AOG475" s="17"/>
      <c r="AOH475" s="17"/>
      <c r="AOI475" s="17"/>
      <c r="AOJ475" s="17"/>
      <c r="AOK475" s="17"/>
      <c r="AOL475" s="17"/>
      <c r="AOM475" s="17"/>
      <c r="AON475" s="17"/>
      <c r="AOO475" s="17"/>
      <c r="AOP475" s="17"/>
      <c r="AOQ475" s="17"/>
      <c r="AOR475" s="17"/>
      <c r="AOS475" s="17"/>
      <c r="AOT475" s="17"/>
      <c r="AOU475" s="17"/>
      <c r="AOV475" s="17"/>
      <c r="AOW475" s="17"/>
      <c r="AOX475" s="17"/>
      <c r="AOY475" s="17"/>
      <c r="AOZ475" s="17"/>
      <c r="APA475" s="17"/>
      <c r="APB475" s="17"/>
      <c r="APC475" s="17"/>
      <c r="APD475" s="17"/>
      <c r="APE475" s="17"/>
      <c r="APF475" s="17"/>
      <c r="APG475" s="17"/>
      <c r="APH475" s="17"/>
      <c r="API475" s="17"/>
      <c r="APJ475" s="17"/>
      <c r="APK475" s="17"/>
      <c r="APL475" s="17"/>
      <c r="APM475" s="17"/>
      <c r="APN475" s="17"/>
      <c r="APO475" s="17"/>
      <c r="APP475" s="17"/>
      <c r="APQ475" s="17"/>
      <c r="APR475" s="17"/>
      <c r="APS475" s="17"/>
      <c r="APT475" s="17"/>
      <c r="APU475" s="17"/>
      <c r="APV475" s="17"/>
      <c r="APW475" s="17"/>
      <c r="APX475" s="17"/>
      <c r="APY475" s="17"/>
      <c r="APZ475" s="17"/>
      <c r="AQA475" s="17"/>
      <c r="AQB475" s="17"/>
      <c r="AQC475" s="17"/>
      <c r="AQD475" s="17"/>
      <c r="AQE475" s="17"/>
      <c r="AQF475" s="17"/>
      <c r="AQG475" s="17"/>
      <c r="AQH475" s="17"/>
      <c r="AQI475" s="17"/>
      <c r="AQJ475" s="17"/>
      <c r="AQK475" s="17"/>
      <c r="AQL475" s="17"/>
      <c r="AQM475" s="17"/>
      <c r="AQN475" s="17"/>
      <c r="AQO475" s="17"/>
      <c r="AQP475" s="17"/>
      <c r="AQQ475" s="17"/>
      <c r="AQR475" s="17"/>
      <c r="AQS475" s="17"/>
      <c r="AQT475" s="17"/>
      <c r="AQU475" s="17"/>
      <c r="AQV475" s="17"/>
      <c r="AQW475" s="17"/>
      <c r="AQX475" s="17"/>
      <c r="AQY475" s="17"/>
      <c r="AQZ475" s="17"/>
      <c r="ARA475" s="17"/>
      <c r="ARB475" s="17"/>
      <c r="ARC475" s="17"/>
      <c r="ARD475" s="17"/>
      <c r="ARE475" s="17"/>
      <c r="ARF475" s="17"/>
      <c r="ARG475" s="17"/>
      <c r="ARH475" s="17"/>
      <c r="ARI475" s="17"/>
      <c r="ARJ475" s="17"/>
      <c r="ARK475" s="17"/>
      <c r="ARL475" s="17"/>
      <c r="ARM475" s="17"/>
      <c r="ARN475" s="17"/>
      <c r="ARO475" s="17"/>
      <c r="ARP475" s="17"/>
      <c r="ARQ475" s="17"/>
      <c r="ARR475" s="17"/>
      <c r="ARS475" s="17"/>
      <c r="ART475" s="17"/>
      <c r="ARU475" s="17"/>
      <c r="ARV475" s="17"/>
      <c r="ARW475" s="17"/>
      <c r="ARX475" s="17"/>
      <c r="ARY475" s="17"/>
      <c r="ARZ475" s="17"/>
      <c r="ASA475" s="17"/>
      <c r="ASB475" s="17"/>
      <c r="ASC475" s="17"/>
      <c r="ASD475" s="17"/>
      <c r="ASE475" s="17"/>
      <c r="ASF475" s="17"/>
      <c r="ASG475" s="17"/>
      <c r="ASH475" s="17"/>
      <c r="ASI475" s="17"/>
      <c r="ASJ475" s="17"/>
      <c r="ASK475" s="17"/>
      <c r="ASL475" s="17"/>
      <c r="ASM475" s="17"/>
      <c r="ASN475" s="17"/>
      <c r="ASO475" s="17"/>
      <c r="ASP475" s="17"/>
      <c r="ASQ475" s="17"/>
      <c r="ASR475" s="17"/>
      <c r="ASS475" s="17"/>
      <c r="AST475" s="17"/>
      <c r="ASU475" s="17"/>
      <c r="ASV475" s="17"/>
      <c r="ASW475" s="17"/>
      <c r="ASX475" s="17"/>
      <c r="ASY475" s="17"/>
      <c r="ASZ475" s="17"/>
      <c r="ATA475" s="17"/>
      <c r="ATB475" s="17"/>
      <c r="ATC475" s="17"/>
      <c r="ATD475" s="17"/>
      <c r="ATE475" s="17"/>
      <c r="ATF475" s="17"/>
      <c r="ATG475" s="17"/>
      <c r="ATH475" s="17"/>
      <c r="ATI475" s="17"/>
      <c r="ATJ475" s="17"/>
      <c r="ATK475" s="17"/>
      <c r="ATL475" s="17"/>
      <c r="ATM475" s="17"/>
      <c r="ATN475" s="17"/>
      <c r="ATO475" s="17"/>
      <c r="ATP475" s="17"/>
      <c r="ATQ475" s="17"/>
      <c r="ATR475" s="17"/>
      <c r="ATS475" s="17"/>
      <c r="ATT475" s="17"/>
      <c r="ATU475" s="17"/>
      <c r="ATV475" s="17"/>
      <c r="ATW475" s="17"/>
      <c r="ATX475" s="17"/>
      <c r="ATY475" s="17"/>
      <c r="ATZ475" s="17"/>
      <c r="AUA475" s="17"/>
      <c r="AUB475" s="17"/>
      <c r="AUC475" s="17"/>
      <c r="AUD475" s="17"/>
      <c r="AUE475" s="17"/>
      <c r="AUF475" s="17"/>
      <c r="AUG475" s="17"/>
      <c r="AUH475" s="17"/>
      <c r="AUI475" s="17"/>
      <c r="AUJ475" s="17"/>
      <c r="AUK475" s="17"/>
      <c r="AUL475" s="17"/>
      <c r="AUM475" s="17"/>
      <c r="AUN475" s="17"/>
      <c r="AUO475" s="17"/>
      <c r="AUP475" s="17"/>
      <c r="AUQ475" s="17"/>
      <c r="AUR475" s="17"/>
      <c r="AUS475" s="17"/>
      <c r="AUT475" s="17"/>
      <c r="AUU475" s="17"/>
      <c r="AUV475" s="17"/>
      <c r="AUW475" s="17"/>
      <c r="AUX475" s="17"/>
      <c r="AUY475" s="17"/>
      <c r="AUZ475" s="17"/>
      <c r="AVA475" s="17"/>
      <c r="AVB475" s="17"/>
      <c r="AVC475" s="17"/>
      <c r="AVD475" s="17"/>
      <c r="AVE475" s="17"/>
      <c r="AVF475" s="17"/>
      <c r="AVG475" s="17"/>
      <c r="AVH475" s="17"/>
      <c r="AVI475" s="17"/>
      <c r="AVJ475" s="17"/>
      <c r="AVK475" s="17"/>
      <c r="AVL475" s="17"/>
      <c r="AVM475" s="17"/>
      <c r="AVN475" s="17"/>
      <c r="AVO475" s="17"/>
      <c r="AVP475" s="17"/>
      <c r="AVQ475" s="17"/>
      <c r="AVR475" s="17"/>
      <c r="AVS475" s="17"/>
      <c r="AVT475" s="17"/>
      <c r="AVU475" s="17"/>
      <c r="AVV475" s="17"/>
      <c r="AVW475" s="17"/>
      <c r="AVX475" s="17"/>
      <c r="AVY475" s="17"/>
      <c r="AVZ475" s="17"/>
      <c r="AWA475" s="17"/>
      <c r="AWB475" s="17"/>
      <c r="AWC475" s="17"/>
      <c r="AWD475" s="17"/>
      <c r="AWE475" s="17"/>
      <c r="AWF475" s="17"/>
      <c r="AWG475" s="17"/>
      <c r="AWH475" s="17"/>
      <c r="AWI475" s="17"/>
      <c r="AWJ475" s="17"/>
      <c r="AWK475" s="17"/>
      <c r="AWL475" s="17"/>
      <c r="AWM475" s="17"/>
      <c r="AWN475" s="17"/>
      <c r="AWO475" s="17"/>
      <c r="AWP475" s="17"/>
      <c r="AWQ475" s="17"/>
      <c r="AWR475" s="17"/>
      <c r="AWS475" s="17"/>
      <c r="AWT475" s="17"/>
      <c r="AWU475" s="17"/>
      <c r="AWV475" s="17"/>
      <c r="AWW475" s="17"/>
      <c r="AWX475" s="17"/>
      <c r="AWY475" s="17"/>
      <c r="AWZ475" s="17"/>
      <c r="AXA475" s="17"/>
      <c r="AXB475" s="17"/>
      <c r="AXC475" s="17"/>
      <c r="AXD475" s="17"/>
      <c r="AXE475" s="17"/>
      <c r="AXF475" s="17"/>
      <c r="AXG475" s="17"/>
      <c r="AXH475" s="17"/>
      <c r="AXI475" s="17"/>
      <c r="AXJ475" s="17"/>
      <c r="AXK475" s="17"/>
      <c r="AXL475" s="17"/>
      <c r="AXM475" s="17"/>
      <c r="AXN475" s="17"/>
      <c r="AXO475" s="17"/>
      <c r="AXP475" s="17"/>
      <c r="AXQ475" s="17"/>
      <c r="AXR475" s="17"/>
      <c r="AXS475" s="17"/>
      <c r="AXT475" s="17"/>
      <c r="AXU475" s="17"/>
      <c r="AXV475" s="17"/>
      <c r="AXW475" s="17"/>
      <c r="AXX475" s="17"/>
      <c r="AXY475" s="17"/>
      <c r="AXZ475" s="17"/>
      <c r="AYA475" s="17"/>
      <c r="AYB475" s="17"/>
      <c r="AYC475" s="17"/>
      <c r="AYD475" s="17"/>
      <c r="AYE475" s="17"/>
      <c r="AYF475" s="17"/>
      <c r="AYG475" s="17"/>
      <c r="AYH475" s="17"/>
      <c r="AYI475" s="17"/>
      <c r="AYJ475" s="17"/>
      <c r="AYK475" s="17"/>
      <c r="AYL475" s="17"/>
      <c r="AYM475" s="17"/>
      <c r="AYN475" s="17"/>
      <c r="AYO475" s="17"/>
      <c r="AYP475" s="17"/>
      <c r="AYQ475" s="17"/>
      <c r="AYR475" s="17"/>
      <c r="AYS475" s="17"/>
      <c r="AYT475" s="17"/>
      <c r="AYU475" s="17"/>
      <c r="AYV475" s="17"/>
      <c r="AYW475" s="17"/>
      <c r="AYX475" s="17"/>
      <c r="AYY475" s="17"/>
      <c r="AYZ475" s="17"/>
      <c r="AZA475" s="17"/>
      <c r="AZB475" s="17"/>
      <c r="AZC475" s="17"/>
      <c r="AZD475" s="17"/>
      <c r="AZE475" s="17"/>
      <c r="AZF475" s="17"/>
      <c r="AZG475" s="17"/>
      <c r="AZH475" s="17"/>
      <c r="AZI475" s="17"/>
      <c r="AZJ475" s="17"/>
      <c r="AZK475" s="17"/>
      <c r="AZL475" s="17"/>
      <c r="AZM475" s="17"/>
      <c r="AZN475" s="17"/>
      <c r="AZO475" s="17"/>
      <c r="AZP475" s="17"/>
      <c r="AZQ475" s="17"/>
      <c r="AZR475" s="17"/>
      <c r="AZS475" s="17"/>
      <c r="AZT475" s="17"/>
      <c r="AZU475" s="17"/>
      <c r="AZV475" s="17"/>
      <c r="AZW475" s="17"/>
      <c r="AZX475" s="17"/>
      <c r="AZY475" s="17"/>
      <c r="AZZ475" s="17"/>
      <c r="BAA475" s="17"/>
      <c r="BAB475" s="17"/>
      <c r="BAC475" s="17"/>
      <c r="BAD475" s="17"/>
      <c r="BAE475" s="17"/>
      <c r="BAF475" s="17"/>
      <c r="BAG475" s="17"/>
      <c r="BAH475" s="17"/>
      <c r="BAI475" s="17"/>
      <c r="BAJ475" s="17"/>
      <c r="BAK475" s="17"/>
      <c r="BAL475" s="17"/>
      <c r="BAM475" s="17"/>
      <c r="BAN475" s="17"/>
      <c r="BAO475" s="17"/>
      <c r="BAP475" s="17"/>
      <c r="BAQ475" s="17"/>
      <c r="BAR475" s="17"/>
      <c r="BAS475" s="17"/>
      <c r="BAT475" s="17"/>
      <c r="BAU475" s="17"/>
      <c r="BAV475" s="17"/>
      <c r="BAW475" s="17"/>
      <c r="BAX475" s="17"/>
      <c r="BAY475" s="17"/>
      <c r="BAZ475" s="17"/>
      <c r="BBA475" s="17"/>
      <c r="BBB475" s="17"/>
      <c r="BBC475" s="17"/>
      <c r="BBD475" s="17"/>
      <c r="BBE475" s="17"/>
      <c r="BBF475" s="17"/>
      <c r="BBG475" s="17"/>
      <c r="BBH475" s="17"/>
      <c r="BBI475" s="17"/>
      <c r="BBJ475" s="17"/>
      <c r="BBK475" s="17"/>
      <c r="BBL475" s="17"/>
      <c r="BBM475" s="17"/>
      <c r="BBN475" s="17"/>
      <c r="BBO475" s="17"/>
      <c r="BBP475" s="17"/>
      <c r="BBQ475" s="17"/>
      <c r="BBR475" s="17"/>
      <c r="BBS475" s="17"/>
      <c r="BBT475" s="17"/>
      <c r="BBU475" s="17"/>
      <c r="BBV475" s="17"/>
      <c r="BBW475" s="17"/>
      <c r="BBX475" s="17"/>
      <c r="BBY475" s="17"/>
      <c r="BBZ475" s="17"/>
      <c r="BCA475" s="17"/>
      <c r="BCB475" s="17"/>
      <c r="BCC475" s="17"/>
      <c r="BCD475" s="17"/>
      <c r="BCE475" s="17"/>
      <c r="BCF475" s="17"/>
      <c r="BCG475" s="17"/>
      <c r="BCH475" s="17"/>
      <c r="BCI475" s="17"/>
      <c r="BCJ475" s="17"/>
      <c r="BCK475" s="17"/>
      <c r="BCL475" s="17"/>
      <c r="BCM475" s="17"/>
      <c r="BCN475" s="17"/>
      <c r="BCO475" s="17"/>
      <c r="BCP475" s="17"/>
      <c r="BCQ475" s="17"/>
      <c r="BCR475" s="17"/>
      <c r="BCS475" s="17"/>
      <c r="BCT475" s="17"/>
      <c r="BCU475" s="17"/>
      <c r="BCV475" s="17"/>
      <c r="BCW475" s="17"/>
      <c r="BCX475" s="17"/>
      <c r="BCY475" s="17"/>
      <c r="BCZ475" s="17"/>
      <c r="BDA475" s="17"/>
      <c r="BDB475" s="17"/>
      <c r="BDC475" s="17"/>
      <c r="BDD475" s="17"/>
      <c r="BDE475" s="17"/>
      <c r="BDF475" s="17"/>
      <c r="BDG475" s="17"/>
      <c r="BDH475" s="17"/>
      <c r="BDI475" s="17"/>
      <c r="BDJ475" s="17"/>
      <c r="BDK475" s="17"/>
      <c r="BDL475" s="17"/>
      <c r="BDM475" s="17"/>
      <c r="BDN475" s="17"/>
      <c r="BDO475" s="17"/>
      <c r="BDP475" s="17"/>
      <c r="BDQ475" s="17"/>
      <c r="BDR475" s="17"/>
      <c r="BDS475" s="17"/>
      <c r="BDT475" s="17"/>
      <c r="BDU475" s="17"/>
      <c r="BDV475" s="17"/>
      <c r="BDW475" s="17"/>
      <c r="BDX475" s="17"/>
      <c r="BDY475" s="17"/>
      <c r="BDZ475" s="17"/>
      <c r="BEA475" s="17"/>
      <c r="BEB475" s="17"/>
      <c r="BEC475" s="17"/>
      <c r="BED475" s="17"/>
      <c r="BEE475" s="17"/>
      <c r="BEF475" s="17"/>
      <c r="BEG475" s="17"/>
      <c r="BEH475" s="17"/>
      <c r="BEI475" s="17"/>
      <c r="BEJ475" s="17"/>
      <c r="BEK475" s="17"/>
      <c r="BEL475" s="17"/>
      <c r="BEM475" s="17"/>
      <c r="BEN475" s="17"/>
      <c r="BEO475" s="17"/>
      <c r="BEP475" s="17"/>
      <c r="BEQ475" s="17"/>
      <c r="BER475" s="17"/>
      <c r="BES475" s="17"/>
      <c r="BET475" s="17"/>
      <c r="BEU475" s="17"/>
      <c r="BEV475" s="17"/>
      <c r="BEW475" s="17"/>
      <c r="BEX475" s="17"/>
      <c r="BEY475" s="17"/>
      <c r="BEZ475" s="17"/>
      <c r="BFA475" s="17"/>
      <c r="BFB475" s="17"/>
      <c r="BFC475" s="17"/>
      <c r="BFD475" s="17"/>
      <c r="BFE475" s="17"/>
      <c r="BFF475" s="17"/>
      <c r="BFG475" s="17"/>
      <c r="BFH475" s="17"/>
      <c r="BFI475" s="17"/>
      <c r="BFJ475" s="17"/>
      <c r="BFK475" s="17"/>
      <c r="BFL475" s="17"/>
      <c r="BFM475" s="17"/>
      <c r="BFN475" s="17"/>
      <c r="BFO475" s="17"/>
      <c r="BFP475" s="17"/>
      <c r="BFQ475" s="17"/>
      <c r="BFR475" s="17"/>
      <c r="BFS475" s="17"/>
      <c r="BFT475" s="17"/>
      <c r="BFU475" s="17"/>
      <c r="BFV475" s="17"/>
      <c r="BFW475" s="17"/>
      <c r="BFX475" s="17"/>
      <c r="BFY475" s="17"/>
      <c r="BFZ475" s="17"/>
      <c r="BGA475" s="17"/>
      <c r="BGB475" s="17"/>
      <c r="BGC475" s="17"/>
      <c r="BGD475" s="17"/>
      <c r="BGE475" s="17"/>
      <c r="BGF475" s="17"/>
      <c r="BGG475" s="17"/>
      <c r="BGH475" s="17"/>
      <c r="BGI475" s="17"/>
      <c r="BGJ475" s="17"/>
      <c r="BGK475" s="17"/>
      <c r="BGL475" s="17"/>
      <c r="BGM475" s="17"/>
      <c r="BGN475" s="17"/>
      <c r="BGO475" s="17"/>
      <c r="BGP475" s="17"/>
      <c r="BGQ475" s="17"/>
      <c r="BGR475" s="17"/>
      <c r="BGS475" s="17"/>
      <c r="BGT475" s="17"/>
      <c r="BGU475" s="17"/>
      <c r="BGV475" s="17"/>
      <c r="BGW475" s="17"/>
      <c r="BGX475" s="17"/>
      <c r="BGY475" s="17"/>
      <c r="BGZ475" s="17"/>
      <c r="BHA475" s="17"/>
      <c r="BHB475" s="17"/>
      <c r="BHC475" s="17"/>
      <c r="BHD475" s="17"/>
      <c r="BHE475" s="17"/>
      <c r="BHF475" s="17"/>
      <c r="BHG475" s="17"/>
      <c r="BHH475" s="17"/>
      <c r="BHI475" s="17"/>
      <c r="BHJ475" s="17"/>
      <c r="BHK475" s="17"/>
      <c r="BHL475" s="17"/>
      <c r="BHM475" s="17"/>
      <c r="BHN475" s="17"/>
      <c r="BHO475" s="17"/>
      <c r="BHP475" s="17"/>
      <c r="BHQ475" s="17"/>
      <c r="BHR475" s="17"/>
      <c r="BHS475" s="17"/>
      <c r="BHT475" s="17"/>
      <c r="BHU475" s="17"/>
      <c r="BHV475" s="17"/>
      <c r="BHW475" s="17"/>
      <c r="BHX475" s="17"/>
      <c r="BHY475" s="17"/>
      <c r="BHZ475" s="17"/>
      <c r="BIA475" s="17"/>
      <c r="BIB475" s="17"/>
      <c r="BIC475" s="17"/>
      <c r="BID475" s="17"/>
      <c r="BIE475" s="17"/>
      <c r="BIF475" s="17"/>
      <c r="BIG475" s="17"/>
      <c r="BIH475" s="17"/>
      <c r="BII475" s="17"/>
      <c r="BIJ475" s="17"/>
      <c r="BIK475" s="17"/>
      <c r="BIL475" s="17"/>
      <c r="BIM475" s="17"/>
      <c r="BIN475" s="17"/>
      <c r="BIO475" s="17"/>
      <c r="BIP475" s="17"/>
      <c r="BIQ475" s="17"/>
      <c r="BIR475" s="17"/>
      <c r="BIS475" s="17"/>
      <c r="BIT475" s="17"/>
      <c r="BIU475" s="17"/>
      <c r="BIV475" s="17"/>
      <c r="BIW475" s="17"/>
      <c r="BIX475" s="17"/>
      <c r="BIY475" s="17"/>
      <c r="BIZ475" s="17"/>
      <c r="BJA475" s="17"/>
      <c r="BJB475" s="17"/>
      <c r="BJC475" s="17"/>
      <c r="BJD475" s="17"/>
      <c r="BJE475" s="17"/>
      <c r="BJF475" s="17"/>
      <c r="BJG475" s="17"/>
      <c r="BJH475" s="17"/>
      <c r="BJI475" s="17"/>
      <c r="BJJ475" s="17"/>
      <c r="BJK475" s="17"/>
      <c r="BJL475" s="17"/>
      <c r="BJM475" s="17"/>
      <c r="BJN475" s="17"/>
      <c r="BJO475" s="17"/>
      <c r="BJP475" s="17"/>
      <c r="BJQ475" s="17"/>
      <c r="BJR475" s="17"/>
      <c r="BJS475" s="17"/>
      <c r="BJT475" s="17"/>
      <c r="BJU475" s="17"/>
      <c r="BJV475" s="17"/>
      <c r="BJW475" s="17"/>
      <c r="BJX475" s="17"/>
      <c r="BJY475" s="17"/>
      <c r="BJZ475" s="17"/>
      <c r="BKA475" s="17"/>
      <c r="BKB475" s="17"/>
      <c r="BKC475" s="17"/>
      <c r="BKD475" s="17"/>
      <c r="BKE475" s="17"/>
      <c r="BKF475" s="17"/>
      <c r="BKG475" s="17"/>
      <c r="BKH475" s="17"/>
      <c r="BKI475" s="17"/>
      <c r="BKJ475" s="17"/>
      <c r="BKK475" s="17"/>
      <c r="BKL475" s="17"/>
      <c r="BKM475" s="17"/>
      <c r="BKN475" s="17"/>
      <c r="BKO475" s="17"/>
      <c r="BKP475" s="17"/>
      <c r="BKQ475" s="17"/>
      <c r="BKR475" s="17"/>
      <c r="BKS475" s="17"/>
      <c r="BKT475" s="17"/>
      <c r="BKU475" s="17"/>
      <c r="BKV475" s="17"/>
      <c r="BKW475" s="17"/>
      <c r="BKX475" s="17"/>
      <c r="BKY475" s="17"/>
      <c r="BKZ475" s="17"/>
      <c r="BLA475" s="17"/>
      <c r="BLB475" s="17"/>
      <c r="BLC475" s="17"/>
      <c r="BLD475" s="17"/>
      <c r="BLE475" s="17"/>
      <c r="BLF475" s="17"/>
      <c r="BLG475" s="17"/>
      <c r="BLH475" s="17"/>
      <c r="BLI475" s="17"/>
      <c r="BLJ475" s="17"/>
      <c r="BLK475" s="17"/>
      <c r="BLL475" s="17"/>
      <c r="BLM475" s="17"/>
      <c r="BLN475" s="17"/>
      <c r="BLO475" s="17"/>
      <c r="BLP475" s="17"/>
      <c r="BLQ475" s="17"/>
      <c r="BLR475" s="17"/>
      <c r="BLS475" s="17"/>
      <c r="BLT475" s="17"/>
      <c r="BLU475" s="17"/>
      <c r="BLV475" s="17"/>
      <c r="BLW475" s="17"/>
      <c r="BLX475" s="17"/>
      <c r="BLY475" s="17"/>
      <c r="BLZ475" s="17"/>
      <c r="BMA475" s="17"/>
      <c r="BMB475" s="17"/>
      <c r="BMC475" s="17"/>
      <c r="BMD475" s="17"/>
      <c r="BME475" s="17"/>
      <c r="BMF475" s="17"/>
      <c r="BMG475" s="17"/>
      <c r="BMH475" s="17"/>
      <c r="BMI475" s="17"/>
      <c r="BMJ475" s="17"/>
      <c r="BMK475" s="17"/>
      <c r="BML475" s="17"/>
      <c r="BMM475" s="17"/>
      <c r="BMN475" s="17"/>
      <c r="BMO475" s="17"/>
      <c r="BMP475" s="17"/>
      <c r="BMQ475" s="17"/>
      <c r="BMR475" s="17"/>
      <c r="BMS475" s="17"/>
      <c r="BMT475" s="17"/>
      <c r="BMU475" s="17"/>
      <c r="BMV475" s="17"/>
      <c r="BMW475" s="17"/>
      <c r="BMX475" s="17"/>
      <c r="BMY475" s="17"/>
      <c r="BMZ475" s="17"/>
      <c r="BNA475" s="17"/>
      <c r="BNB475" s="17"/>
      <c r="BNC475" s="17"/>
      <c r="BND475" s="17"/>
      <c r="BNE475" s="17"/>
      <c r="BNF475" s="17"/>
      <c r="BNG475" s="17"/>
      <c r="BNH475" s="17"/>
      <c r="BNI475" s="17"/>
      <c r="BNJ475" s="17"/>
      <c r="BNK475" s="17"/>
      <c r="BNL475" s="17"/>
      <c r="BNM475" s="17"/>
      <c r="BNN475" s="17"/>
      <c r="BNO475" s="17"/>
      <c r="BNP475" s="17"/>
      <c r="BNQ475" s="17"/>
      <c r="BNR475" s="17"/>
      <c r="BNS475" s="17"/>
      <c r="BNT475" s="17"/>
      <c r="BNU475" s="17"/>
      <c r="BNV475" s="17"/>
      <c r="BNW475" s="17"/>
      <c r="BNX475" s="17"/>
      <c r="BNY475" s="17"/>
      <c r="BNZ475" s="17"/>
      <c r="BOA475" s="17"/>
      <c r="BOB475" s="17"/>
      <c r="BOC475" s="17"/>
      <c r="BOD475" s="17"/>
      <c r="BOE475" s="17"/>
      <c r="BOF475" s="17"/>
      <c r="BOG475" s="17"/>
      <c r="BOH475" s="17"/>
      <c r="BOI475" s="17"/>
      <c r="BOJ475" s="17"/>
      <c r="BOK475" s="17"/>
      <c r="BOL475" s="17"/>
      <c r="BOM475" s="17"/>
      <c r="BON475" s="17"/>
      <c r="BOO475" s="17"/>
      <c r="BOP475" s="17"/>
      <c r="BOQ475" s="17"/>
      <c r="BOR475" s="17"/>
      <c r="BOS475" s="17"/>
      <c r="BOT475" s="17"/>
      <c r="BOU475" s="17"/>
      <c r="BOV475" s="17"/>
      <c r="BOW475" s="17"/>
      <c r="BOX475" s="17"/>
      <c r="BOY475" s="17"/>
      <c r="BOZ475" s="17"/>
      <c r="BPA475" s="17"/>
      <c r="BPB475" s="17"/>
      <c r="BPC475" s="17"/>
      <c r="BPD475" s="17"/>
      <c r="BPE475" s="17"/>
      <c r="BPF475" s="17"/>
      <c r="BPG475" s="17"/>
      <c r="BPH475" s="17"/>
      <c r="BPI475" s="17"/>
      <c r="BPJ475" s="17"/>
      <c r="BPK475" s="17"/>
      <c r="BPL475" s="17"/>
      <c r="BPM475" s="17"/>
      <c r="BPN475" s="17"/>
      <c r="BPO475" s="17"/>
      <c r="BPP475" s="17"/>
      <c r="BPQ475" s="17"/>
      <c r="BPR475" s="17"/>
      <c r="BPS475" s="17"/>
      <c r="BPT475" s="17"/>
      <c r="BPU475" s="17"/>
      <c r="BPV475" s="17"/>
      <c r="BPW475" s="17"/>
      <c r="BPX475" s="17"/>
      <c r="BPY475" s="17"/>
      <c r="BPZ475" s="17"/>
      <c r="BQA475" s="17"/>
      <c r="BQB475" s="17"/>
      <c r="BQC475" s="17"/>
      <c r="BQD475" s="17"/>
      <c r="BQE475" s="17"/>
      <c r="BQF475" s="17"/>
      <c r="BQG475" s="17"/>
      <c r="BQH475" s="17"/>
      <c r="BQI475" s="17"/>
      <c r="BQJ475" s="17"/>
      <c r="BQK475" s="17"/>
      <c r="BQL475" s="17"/>
      <c r="BQM475" s="17"/>
      <c r="BQN475" s="17"/>
      <c r="BQO475" s="17"/>
      <c r="BQP475" s="17"/>
      <c r="BQQ475" s="17"/>
      <c r="BQR475" s="17"/>
      <c r="BQS475" s="17"/>
      <c r="BQT475" s="17"/>
      <c r="BQU475" s="17"/>
      <c r="BQV475" s="17"/>
      <c r="BQW475" s="17"/>
      <c r="BQX475" s="17"/>
      <c r="BQY475" s="17"/>
      <c r="BQZ475" s="17"/>
      <c r="BRA475" s="17"/>
      <c r="BRB475" s="17"/>
      <c r="BRC475" s="17"/>
      <c r="BRD475" s="17"/>
      <c r="BRE475" s="17"/>
      <c r="BRF475" s="17"/>
      <c r="BRG475" s="17"/>
      <c r="BRH475" s="17"/>
      <c r="BRI475" s="17"/>
      <c r="BRJ475" s="17"/>
      <c r="BRK475" s="17"/>
      <c r="BRL475" s="17"/>
      <c r="BRM475" s="17"/>
      <c r="BRN475" s="17"/>
      <c r="BRO475" s="17"/>
      <c r="BRP475" s="17"/>
      <c r="BRQ475" s="17"/>
      <c r="BRR475" s="17"/>
      <c r="BRS475" s="17"/>
      <c r="BRT475" s="17"/>
      <c r="BRU475" s="17"/>
      <c r="BRV475" s="17"/>
      <c r="BRW475" s="17"/>
      <c r="BRX475" s="17"/>
      <c r="BRY475" s="17"/>
      <c r="BRZ475" s="17"/>
      <c r="BSA475" s="17"/>
      <c r="BSB475" s="17"/>
      <c r="BSC475" s="17"/>
      <c r="BSD475" s="17"/>
      <c r="BSE475" s="17"/>
      <c r="BSF475" s="17"/>
      <c r="BSG475" s="17"/>
      <c r="BSH475" s="17"/>
      <c r="BSI475" s="17"/>
      <c r="BSJ475" s="17"/>
      <c r="BSK475" s="17"/>
      <c r="BSL475" s="17"/>
      <c r="BSM475" s="17"/>
      <c r="BSN475" s="17"/>
      <c r="BSO475" s="17"/>
      <c r="BSP475" s="17"/>
      <c r="BSQ475" s="17"/>
      <c r="BSR475" s="17"/>
      <c r="BSS475" s="17"/>
      <c r="BST475" s="17"/>
      <c r="BSU475" s="17"/>
      <c r="BSV475" s="17"/>
      <c r="BSW475" s="17"/>
      <c r="BSX475" s="17"/>
      <c r="BSY475" s="17"/>
      <c r="BSZ475" s="17"/>
      <c r="BTA475" s="17"/>
      <c r="BTB475" s="17"/>
      <c r="BTC475" s="17"/>
      <c r="BTD475" s="17"/>
      <c r="BTE475" s="17"/>
      <c r="BTF475" s="17"/>
      <c r="BTG475" s="17"/>
      <c r="BTH475" s="17"/>
      <c r="BTI475" s="17"/>
      <c r="BTJ475" s="17"/>
      <c r="BTK475" s="17"/>
      <c r="BTL475" s="17"/>
      <c r="BTM475" s="17"/>
      <c r="BTN475" s="17"/>
      <c r="BTO475" s="17"/>
      <c r="BTP475" s="17"/>
      <c r="BTQ475" s="17"/>
      <c r="BTR475" s="17"/>
      <c r="BTS475" s="17"/>
      <c r="BTT475" s="17"/>
      <c r="BTU475" s="17"/>
      <c r="BTV475" s="17"/>
      <c r="BTW475" s="17"/>
      <c r="BTX475" s="17"/>
      <c r="BTY475" s="17"/>
      <c r="BTZ475" s="17"/>
      <c r="BUA475" s="17"/>
      <c r="BUB475" s="17"/>
      <c r="BUC475" s="17"/>
      <c r="BUD475" s="17"/>
      <c r="BUE475" s="17"/>
      <c r="BUF475" s="17"/>
      <c r="BUG475" s="17"/>
      <c r="BUH475" s="17"/>
      <c r="BUI475" s="17"/>
      <c r="BUJ475" s="17"/>
      <c r="BUK475" s="17"/>
      <c r="BUL475" s="17"/>
      <c r="BUM475" s="17"/>
      <c r="BUN475" s="17"/>
      <c r="BUO475" s="17"/>
      <c r="BUP475" s="17"/>
      <c r="BUQ475" s="17"/>
      <c r="BUR475" s="17"/>
      <c r="BUS475" s="17"/>
      <c r="BUT475" s="17"/>
      <c r="BUU475" s="17"/>
      <c r="BUV475" s="17"/>
      <c r="BUW475" s="17"/>
      <c r="BUX475" s="17"/>
      <c r="BUY475" s="17"/>
      <c r="BUZ475" s="17"/>
      <c r="BVA475" s="17"/>
      <c r="BVB475" s="17"/>
      <c r="BVC475" s="17"/>
      <c r="BVD475" s="17"/>
      <c r="BVE475" s="17"/>
      <c r="BVF475" s="17"/>
      <c r="BVG475" s="17"/>
      <c r="BVH475" s="17"/>
      <c r="BVI475" s="17"/>
      <c r="BVJ475" s="17"/>
      <c r="BVK475" s="17"/>
      <c r="BVL475" s="17"/>
      <c r="BVM475" s="17"/>
      <c r="BVN475" s="17"/>
      <c r="BVO475" s="17"/>
      <c r="BVP475" s="17"/>
      <c r="BVQ475" s="17"/>
      <c r="BVR475" s="17"/>
      <c r="BVS475" s="17"/>
      <c r="BVT475" s="17"/>
      <c r="BVU475" s="17"/>
      <c r="BVV475" s="17"/>
      <c r="BVW475" s="17"/>
      <c r="BVX475" s="17"/>
      <c r="BVY475" s="17"/>
      <c r="BVZ475" s="17"/>
      <c r="BWA475" s="17"/>
      <c r="BWB475" s="17"/>
      <c r="BWC475" s="17"/>
      <c r="BWD475" s="17"/>
      <c r="BWE475" s="17"/>
      <c r="BWF475" s="17"/>
      <c r="BWG475" s="17"/>
      <c r="BWH475" s="17"/>
      <c r="BWI475" s="17"/>
      <c r="BWJ475" s="17"/>
      <c r="BWK475" s="17"/>
      <c r="BWL475" s="17"/>
      <c r="BWM475" s="17"/>
      <c r="BWN475" s="17"/>
      <c r="BWO475" s="17"/>
      <c r="BWP475" s="17"/>
      <c r="BWQ475" s="17"/>
      <c r="BWR475" s="17"/>
      <c r="BWS475" s="17"/>
      <c r="BWT475" s="17"/>
      <c r="BWU475" s="17"/>
      <c r="BWV475" s="17"/>
      <c r="BWW475" s="17"/>
      <c r="BWX475" s="17"/>
      <c r="BWY475" s="17"/>
      <c r="BWZ475" s="17"/>
      <c r="BXA475" s="17"/>
      <c r="BXB475" s="17"/>
      <c r="BXC475" s="17"/>
      <c r="BXD475" s="17"/>
      <c r="BXE475" s="17"/>
      <c r="BXF475" s="17"/>
      <c r="BXG475" s="17"/>
      <c r="BXH475" s="17"/>
      <c r="BXI475" s="17"/>
      <c r="BXJ475" s="17"/>
      <c r="BXK475" s="17"/>
      <c r="BXL475" s="17"/>
      <c r="BXM475" s="17"/>
      <c r="BXN475" s="17"/>
      <c r="BXO475" s="17"/>
      <c r="BXP475" s="17"/>
      <c r="BXQ475" s="17"/>
      <c r="BXR475" s="17"/>
      <c r="BXS475" s="17"/>
      <c r="BXT475" s="17"/>
      <c r="BXU475" s="17"/>
      <c r="BXV475" s="17"/>
      <c r="BXW475" s="17"/>
      <c r="BXX475" s="17"/>
      <c r="BXY475" s="17"/>
      <c r="BXZ475" s="17"/>
      <c r="BYA475" s="17"/>
      <c r="BYB475" s="17"/>
      <c r="BYC475" s="17"/>
      <c r="BYD475" s="17"/>
      <c r="BYE475" s="17"/>
      <c r="BYF475" s="17"/>
      <c r="BYG475" s="17"/>
      <c r="BYH475" s="17"/>
      <c r="BYI475" s="17"/>
      <c r="BYJ475" s="17"/>
      <c r="BYK475" s="17"/>
      <c r="BYL475" s="17"/>
      <c r="BYM475" s="17"/>
      <c r="BYN475" s="17"/>
      <c r="BYO475" s="17"/>
      <c r="BYP475" s="17"/>
      <c r="BYQ475" s="17"/>
      <c r="BYR475" s="17"/>
      <c r="BYS475" s="17"/>
      <c r="BYT475" s="17"/>
      <c r="BYU475" s="17"/>
      <c r="BYV475" s="17"/>
      <c r="BYW475" s="17"/>
      <c r="BYX475" s="17"/>
      <c r="BYY475" s="17"/>
      <c r="BYZ475" s="17"/>
      <c r="BZA475" s="17"/>
      <c r="BZB475" s="17"/>
      <c r="BZC475" s="17"/>
      <c r="BZD475" s="17"/>
      <c r="BZE475" s="17"/>
      <c r="BZF475" s="17"/>
      <c r="BZG475" s="17"/>
      <c r="BZH475" s="17"/>
      <c r="BZI475" s="17"/>
      <c r="BZJ475" s="17"/>
      <c r="BZK475" s="17"/>
      <c r="BZL475" s="17"/>
      <c r="BZM475" s="17"/>
      <c r="BZN475" s="17"/>
      <c r="BZO475" s="17"/>
      <c r="BZP475" s="17"/>
      <c r="BZQ475" s="17"/>
      <c r="BZR475" s="17"/>
      <c r="BZS475" s="17"/>
      <c r="BZT475" s="17"/>
      <c r="BZU475" s="17"/>
      <c r="BZV475" s="17"/>
      <c r="BZW475" s="17"/>
      <c r="BZX475" s="17"/>
      <c r="BZY475" s="17"/>
      <c r="BZZ475" s="17"/>
      <c r="CAA475" s="17"/>
      <c r="CAB475" s="17"/>
      <c r="CAC475" s="17"/>
      <c r="CAD475" s="17"/>
      <c r="CAE475" s="17"/>
      <c r="CAF475" s="17"/>
      <c r="CAG475" s="17"/>
      <c r="CAH475" s="17"/>
      <c r="CAI475" s="17"/>
      <c r="CAJ475" s="17"/>
      <c r="CAK475" s="17"/>
      <c r="CAL475" s="17"/>
      <c r="CAM475" s="17"/>
      <c r="CAN475" s="17"/>
      <c r="CAO475" s="17"/>
      <c r="CAP475" s="17"/>
      <c r="CAQ475" s="17"/>
      <c r="CAR475" s="17"/>
      <c r="CAS475" s="17"/>
      <c r="CAT475" s="17"/>
      <c r="CAU475" s="17"/>
      <c r="CAV475" s="17"/>
      <c r="CAW475" s="17"/>
      <c r="CAX475" s="17"/>
      <c r="CAY475" s="17"/>
      <c r="CAZ475" s="17"/>
      <c r="CBA475" s="17"/>
      <c r="CBB475" s="17"/>
      <c r="CBC475" s="17"/>
      <c r="CBD475" s="17"/>
      <c r="CBE475" s="17"/>
      <c r="CBF475" s="17"/>
      <c r="CBG475" s="17"/>
      <c r="CBH475" s="17"/>
      <c r="CBI475" s="17"/>
      <c r="CBJ475" s="17"/>
      <c r="CBK475" s="17"/>
      <c r="CBL475" s="17"/>
      <c r="CBM475" s="17"/>
      <c r="CBN475" s="17"/>
      <c r="CBO475" s="17"/>
      <c r="CBP475" s="17"/>
      <c r="CBQ475" s="17"/>
      <c r="CBR475" s="17"/>
      <c r="CBS475" s="17"/>
      <c r="CBT475" s="17"/>
      <c r="CBU475" s="17"/>
      <c r="CBV475" s="17"/>
      <c r="CBW475" s="17"/>
      <c r="CBX475" s="17"/>
      <c r="CBY475" s="17"/>
      <c r="CBZ475" s="17"/>
      <c r="CCA475" s="17"/>
      <c r="CCB475" s="17"/>
      <c r="CCC475" s="17"/>
      <c r="CCD475" s="17"/>
      <c r="CCE475" s="17"/>
      <c r="CCF475" s="17"/>
      <c r="CCG475" s="17"/>
      <c r="CCH475" s="17"/>
      <c r="CCI475" s="17"/>
      <c r="CCJ475" s="17"/>
      <c r="CCK475" s="17"/>
      <c r="CCL475" s="17"/>
      <c r="CCM475" s="17"/>
      <c r="CCN475" s="17"/>
      <c r="CCO475" s="17"/>
      <c r="CCP475" s="17"/>
      <c r="CCQ475" s="17"/>
      <c r="CCR475" s="17"/>
      <c r="CCS475" s="17"/>
      <c r="CCT475" s="17"/>
      <c r="CCU475" s="17"/>
      <c r="CCV475" s="17"/>
      <c r="CCW475" s="17"/>
      <c r="CCX475" s="17"/>
      <c r="CCY475" s="17"/>
      <c r="CCZ475" s="17"/>
      <c r="CDA475" s="17"/>
      <c r="CDB475" s="17"/>
      <c r="CDC475" s="17"/>
      <c r="CDD475" s="17"/>
      <c r="CDE475" s="17"/>
      <c r="CDF475" s="17"/>
      <c r="CDG475" s="17"/>
      <c r="CDH475" s="17"/>
      <c r="CDI475" s="17"/>
      <c r="CDJ475" s="17"/>
      <c r="CDK475" s="17"/>
      <c r="CDL475" s="17"/>
      <c r="CDM475" s="17"/>
      <c r="CDN475" s="17"/>
      <c r="CDO475" s="17"/>
      <c r="CDP475" s="17"/>
      <c r="CDQ475" s="17"/>
      <c r="CDR475" s="17"/>
      <c r="CDS475" s="17"/>
      <c r="CDT475" s="17"/>
      <c r="CDU475" s="17"/>
      <c r="CDV475" s="17"/>
      <c r="CDW475" s="17"/>
      <c r="CDX475" s="17"/>
      <c r="CDY475" s="17"/>
      <c r="CDZ475" s="17"/>
      <c r="CEA475" s="17"/>
      <c r="CEB475" s="17"/>
      <c r="CEC475" s="17"/>
      <c r="CED475" s="17"/>
      <c r="CEE475" s="17"/>
      <c r="CEF475" s="17"/>
      <c r="CEG475" s="17"/>
      <c r="CEH475" s="17"/>
      <c r="CEI475" s="17"/>
      <c r="CEJ475" s="17"/>
      <c r="CEK475" s="17"/>
      <c r="CEL475" s="17"/>
      <c r="CEM475" s="17"/>
      <c r="CEN475" s="17"/>
      <c r="CEO475" s="17"/>
      <c r="CEP475" s="17"/>
      <c r="CEQ475" s="17"/>
      <c r="CER475" s="17"/>
      <c r="CES475" s="17"/>
      <c r="CET475" s="17"/>
      <c r="CEU475" s="17"/>
      <c r="CEV475" s="17"/>
      <c r="CEW475" s="17"/>
      <c r="CEX475" s="17"/>
      <c r="CEY475" s="17"/>
      <c r="CEZ475" s="17"/>
      <c r="CFA475" s="17"/>
      <c r="CFB475" s="17"/>
      <c r="CFC475" s="17"/>
      <c r="CFD475" s="17"/>
      <c r="CFE475" s="17"/>
      <c r="CFF475" s="17"/>
      <c r="CFG475" s="17"/>
      <c r="CFH475" s="17"/>
      <c r="CFI475" s="17"/>
      <c r="CFJ475" s="17"/>
      <c r="CFK475" s="17"/>
      <c r="CFL475" s="17"/>
      <c r="CFM475" s="17"/>
      <c r="CFN475" s="17"/>
      <c r="CFO475" s="17"/>
      <c r="CFP475" s="17"/>
      <c r="CFQ475" s="17"/>
      <c r="CFR475" s="17"/>
      <c r="CFS475" s="17"/>
      <c r="CFT475" s="17"/>
      <c r="CFU475" s="17"/>
      <c r="CFV475" s="17"/>
      <c r="CFW475" s="17"/>
      <c r="CFX475" s="17"/>
      <c r="CFY475" s="17"/>
      <c r="CFZ475" s="17"/>
      <c r="CGA475" s="17"/>
      <c r="CGB475" s="17"/>
      <c r="CGC475" s="17"/>
      <c r="CGD475" s="17"/>
      <c r="CGE475" s="17"/>
      <c r="CGF475" s="17"/>
      <c r="CGG475" s="17"/>
      <c r="CGH475" s="17"/>
      <c r="CGI475" s="17"/>
      <c r="CGJ475" s="17"/>
      <c r="CGK475" s="17"/>
      <c r="CGL475" s="17"/>
      <c r="CGM475" s="17"/>
      <c r="CGN475" s="17"/>
      <c r="CGO475" s="17"/>
      <c r="CGP475" s="17"/>
      <c r="CGQ475" s="17"/>
      <c r="CGR475" s="17"/>
      <c r="CGS475" s="17"/>
      <c r="CGT475" s="17"/>
      <c r="CGU475" s="17"/>
      <c r="CGV475" s="17"/>
      <c r="CGW475" s="17"/>
      <c r="CGX475" s="17"/>
      <c r="CGY475" s="17"/>
      <c r="CGZ475" s="17"/>
      <c r="CHA475" s="17"/>
      <c r="CHB475" s="17"/>
      <c r="CHC475" s="17"/>
      <c r="CHD475" s="17"/>
      <c r="CHE475" s="17"/>
      <c r="CHF475" s="17"/>
      <c r="CHG475" s="17"/>
      <c r="CHH475" s="17"/>
      <c r="CHI475" s="17"/>
      <c r="CHJ475" s="17"/>
      <c r="CHK475" s="17"/>
      <c r="CHL475" s="17"/>
      <c r="CHM475" s="17"/>
      <c r="CHN475" s="17"/>
      <c r="CHO475" s="17"/>
      <c r="CHP475" s="17"/>
      <c r="CHQ475" s="17"/>
      <c r="CHR475" s="17"/>
      <c r="CHS475" s="17"/>
      <c r="CHT475" s="17"/>
      <c r="CHU475" s="17"/>
      <c r="CHV475" s="17"/>
      <c r="CHW475" s="17"/>
      <c r="CHX475" s="17"/>
      <c r="CHY475" s="17"/>
      <c r="CHZ475" s="17"/>
      <c r="CIA475" s="17"/>
      <c r="CIB475" s="17"/>
      <c r="CIC475" s="17"/>
      <c r="CID475" s="17"/>
      <c r="CIE475" s="17"/>
      <c r="CIF475" s="17"/>
      <c r="CIG475" s="17"/>
      <c r="CIH475" s="17"/>
      <c r="CII475" s="17"/>
      <c r="CIJ475" s="17"/>
      <c r="CIK475" s="17"/>
      <c r="CIL475" s="17"/>
      <c r="CIM475" s="17"/>
      <c r="CIN475" s="17"/>
      <c r="CIO475" s="17"/>
      <c r="CIP475" s="17"/>
      <c r="CIQ475" s="17"/>
      <c r="CIR475" s="17"/>
      <c r="CIS475" s="17"/>
      <c r="CIT475" s="17"/>
      <c r="CIU475" s="17"/>
      <c r="CIV475" s="17"/>
      <c r="CIW475" s="17"/>
      <c r="CIX475" s="17"/>
      <c r="CIY475" s="17"/>
      <c r="CIZ475" s="17"/>
      <c r="CJA475" s="17"/>
      <c r="CJB475" s="17"/>
      <c r="CJC475" s="17"/>
      <c r="CJD475" s="17"/>
      <c r="CJE475" s="17"/>
      <c r="CJF475" s="17"/>
      <c r="CJG475" s="17"/>
      <c r="CJH475" s="17"/>
      <c r="CJI475" s="17"/>
      <c r="CJJ475" s="17"/>
      <c r="CJK475" s="17"/>
      <c r="CJL475" s="17"/>
      <c r="CJM475" s="17"/>
      <c r="CJN475" s="17"/>
      <c r="CJO475" s="17"/>
      <c r="CJP475" s="17"/>
      <c r="CJQ475" s="17"/>
      <c r="CJR475" s="17"/>
      <c r="CJS475" s="17"/>
      <c r="CJT475" s="17"/>
      <c r="CJU475" s="17"/>
      <c r="CJV475" s="17"/>
      <c r="CJW475" s="17"/>
      <c r="CJX475" s="17"/>
      <c r="CJY475" s="17"/>
      <c r="CJZ475" s="17"/>
      <c r="CKA475" s="17"/>
      <c r="CKB475" s="17"/>
      <c r="CKC475" s="17"/>
      <c r="CKD475" s="17"/>
      <c r="CKE475" s="17"/>
      <c r="CKF475" s="17"/>
      <c r="CKG475" s="17"/>
      <c r="CKH475" s="17"/>
      <c r="CKI475" s="17"/>
      <c r="CKJ475" s="17"/>
      <c r="CKK475" s="17"/>
      <c r="CKL475" s="17"/>
      <c r="CKM475" s="17"/>
      <c r="CKN475" s="17"/>
      <c r="CKO475" s="17"/>
      <c r="CKP475" s="17"/>
      <c r="CKQ475" s="17"/>
      <c r="CKR475" s="17"/>
      <c r="CKS475" s="17"/>
      <c r="CKT475" s="17"/>
      <c r="CKU475" s="17"/>
      <c r="CKV475" s="17"/>
      <c r="CKW475" s="17"/>
      <c r="CKX475" s="17"/>
      <c r="CKY475" s="17"/>
      <c r="CKZ475" s="17"/>
      <c r="CLA475" s="17"/>
      <c r="CLB475" s="17"/>
      <c r="CLC475" s="17"/>
      <c r="CLD475" s="17"/>
      <c r="CLE475" s="17"/>
      <c r="CLF475" s="17"/>
      <c r="CLG475" s="17"/>
      <c r="CLH475" s="17"/>
      <c r="CLI475" s="17"/>
      <c r="CLJ475" s="17"/>
      <c r="CLK475" s="17"/>
      <c r="CLL475" s="17"/>
      <c r="CLM475" s="17"/>
      <c r="CLN475" s="17"/>
      <c r="CLO475" s="17"/>
      <c r="CLP475" s="17"/>
      <c r="CLQ475" s="17"/>
      <c r="CLR475" s="17"/>
      <c r="CLS475" s="17"/>
      <c r="CLT475" s="17"/>
      <c r="CLU475" s="17"/>
      <c r="CLV475" s="17"/>
      <c r="CLW475" s="17"/>
      <c r="CLX475" s="17"/>
      <c r="CLY475" s="17"/>
      <c r="CLZ475" s="17"/>
      <c r="CMA475" s="17"/>
      <c r="CMB475" s="17"/>
      <c r="CMC475" s="17"/>
      <c r="CMD475" s="17"/>
      <c r="CME475" s="17"/>
      <c r="CMF475" s="17"/>
      <c r="CMG475" s="17"/>
      <c r="CMH475" s="17"/>
      <c r="CMI475" s="17"/>
      <c r="CMJ475" s="17"/>
      <c r="CMK475" s="17"/>
      <c r="CML475" s="17"/>
      <c r="CMM475" s="17"/>
      <c r="CMN475" s="17"/>
      <c r="CMO475" s="17"/>
      <c r="CMP475" s="17"/>
      <c r="CMQ475" s="17"/>
      <c r="CMR475" s="17"/>
      <c r="CMS475" s="17"/>
      <c r="CMT475" s="17"/>
      <c r="CMU475" s="17"/>
      <c r="CMV475" s="17"/>
      <c r="CMW475" s="17"/>
      <c r="CMX475" s="17"/>
      <c r="CMY475" s="17"/>
      <c r="CMZ475" s="17"/>
      <c r="CNA475" s="17"/>
      <c r="CNB475" s="17"/>
      <c r="CNC475" s="17"/>
      <c r="CND475" s="17"/>
      <c r="CNE475" s="17"/>
      <c r="CNF475" s="17"/>
      <c r="CNG475" s="17"/>
      <c r="CNH475" s="17"/>
      <c r="CNI475" s="17"/>
      <c r="CNJ475" s="17"/>
      <c r="CNK475" s="17"/>
      <c r="CNL475" s="17"/>
      <c r="CNM475" s="17"/>
      <c r="CNN475" s="17"/>
      <c r="CNO475" s="17"/>
      <c r="CNP475" s="17"/>
      <c r="CNQ475" s="17"/>
      <c r="CNR475" s="17"/>
      <c r="CNS475" s="17"/>
      <c r="CNT475" s="17"/>
      <c r="CNU475" s="17"/>
      <c r="CNV475" s="17"/>
      <c r="CNW475" s="17"/>
      <c r="CNX475" s="17"/>
      <c r="CNY475" s="17"/>
      <c r="CNZ475" s="17"/>
      <c r="COA475" s="17"/>
      <c r="COB475" s="17"/>
      <c r="COC475" s="17"/>
      <c r="COD475" s="17"/>
      <c r="COE475" s="17"/>
      <c r="COF475" s="17"/>
      <c r="COG475" s="17"/>
      <c r="COH475" s="17"/>
      <c r="COI475" s="17"/>
      <c r="COJ475" s="17"/>
      <c r="COK475" s="17"/>
      <c r="COL475" s="17"/>
      <c r="COM475" s="17"/>
      <c r="CON475" s="17"/>
      <c r="COO475" s="17"/>
      <c r="COP475" s="17"/>
      <c r="COQ475" s="17"/>
      <c r="COR475" s="17"/>
      <c r="COS475" s="17"/>
      <c r="COT475" s="17"/>
      <c r="COU475" s="17"/>
      <c r="COV475" s="17"/>
      <c r="COW475" s="17"/>
      <c r="COX475" s="17"/>
      <c r="COY475" s="17"/>
      <c r="COZ475" s="17"/>
      <c r="CPA475" s="17"/>
      <c r="CPB475" s="17"/>
      <c r="CPC475" s="17"/>
      <c r="CPD475" s="17"/>
      <c r="CPE475" s="17"/>
      <c r="CPF475" s="17"/>
      <c r="CPG475" s="17"/>
      <c r="CPH475" s="17"/>
      <c r="CPI475" s="17"/>
      <c r="CPJ475" s="17"/>
      <c r="CPK475" s="17"/>
      <c r="CPL475" s="17"/>
      <c r="CPM475" s="17"/>
      <c r="CPN475" s="17"/>
      <c r="CPO475" s="17"/>
      <c r="CPP475" s="17"/>
      <c r="CPQ475" s="17"/>
      <c r="CPR475" s="17"/>
      <c r="CPS475" s="17"/>
      <c r="CPT475" s="17"/>
      <c r="CPU475" s="17"/>
      <c r="CPV475" s="17"/>
      <c r="CPW475" s="17"/>
      <c r="CPX475" s="17"/>
      <c r="CPY475" s="17"/>
      <c r="CPZ475" s="17"/>
      <c r="CQA475" s="17"/>
      <c r="CQB475" s="17"/>
      <c r="CQC475" s="17"/>
      <c r="CQD475" s="17"/>
      <c r="CQE475" s="17"/>
      <c r="CQF475" s="17"/>
      <c r="CQG475" s="17"/>
      <c r="CQH475" s="17"/>
      <c r="CQI475" s="17"/>
      <c r="CQJ475" s="17"/>
      <c r="CQK475" s="17"/>
      <c r="CQL475" s="17"/>
      <c r="CQM475" s="17"/>
      <c r="CQN475" s="17"/>
      <c r="CQO475" s="17"/>
      <c r="CQP475" s="17"/>
      <c r="CQQ475" s="17"/>
      <c r="CQR475" s="17"/>
      <c r="CQS475" s="17"/>
      <c r="CQT475" s="17"/>
      <c r="CQU475" s="17"/>
      <c r="CQV475" s="17"/>
      <c r="CQW475" s="17"/>
      <c r="CQX475" s="17"/>
      <c r="CQY475" s="17"/>
      <c r="CQZ475" s="17"/>
      <c r="CRA475" s="17"/>
      <c r="CRB475" s="17"/>
      <c r="CRC475" s="17"/>
      <c r="CRD475" s="17"/>
      <c r="CRE475" s="17"/>
      <c r="CRF475" s="17"/>
      <c r="CRG475" s="17"/>
      <c r="CRH475" s="17"/>
      <c r="CRI475" s="17"/>
      <c r="CRJ475" s="17"/>
      <c r="CRK475" s="17"/>
      <c r="CRL475" s="17"/>
      <c r="CRM475" s="17"/>
      <c r="CRN475" s="17"/>
      <c r="CRO475" s="17"/>
      <c r="CRP475" s="17"/>
      <c r="CRQ475" s="17"/>
      <c r="CRR475" s="17"/>
      <c r="CRS475" s="17"/>
      <c r="CRT475" s="17"/>
      <c r="CRU475" s="17"/>
      <c r="CRV475" s="17"/>
      <c r="CRW475" s="17"/>
      <c r="CRX475" s="17"/>
      <c r="CRY475" s="17"/>
      <c r="CRZ475" s="17"/>
      <c r="CSA475" s="17"/>
      <c r="CSB475" s="17"/>
      <c r="CSC475" s="17"/>
      <c r="CSD475" s="17"/>
      <c r="CSE475" s="17"/>
      <c r="CSF475" s="17"/>
      <c r="CSG475" s="17"/>
      <c r="CSH475" s="17"/>
      <c r="CSI475" s="17"/>
      <c r="CSJ475" s="17"/>
      <c r="CSK475" s="17"/>
      <c r="CSL475" s="17"/>
      <c r="CSM475" s="17"/>
      <c r="CSN475" s="17"/>
      <c r="CSO475" s="17"/>
      <c r="CSP475" s="17"/>
      <c r="CSQ475" s="17"/>
      <c r="CSR475" s="17"/>
      <c r="CSS475" s="17"/>
      <c r="CST475" s="17"/>
      <c r="CSU475" s="17"/>
      <c r="CSV475" s="17"/>
      <c r="CSW475" s="17"/>
      <c r="CSX475" s="17"/>
      <c r="CSY475" s="17"/>
      <c r="CSZ475" s="17"/>
      <c r="CTA475" s="17"/>
      <c r="CTB475" s="17"/>
      <c r="CTC475" s="17"/>
      <c r="CTD475" s="17"/>
      <c r="CTE475" s="17"/>
      <c r="CTF475" s="17"/>
      <c r="CTG475" s="17"/>
      <c r="CTH475" s="17"/>
      <c r="CTI475" s="17"/>
      <c r="CTJ475" s="17"/>
      <c r="CTK475" s="17"/>
      <c r="CTL475" s="17"/>
      <c r="CTM475" s="17"/>
      <c r="CTN475" s="17"/>
      <c r="CTO475" s="17"/>
      <c r="CTP475" s="17"/>
      <c r="CTQ475" s="17"/>
      <c r="CTR475" s="17"/>
      <c r="CTS475" s="17"/>
      <c r="CTT475" s="17"/>
      <c r="CTU475" s="17"/>
      <c r="CTV475" s="17"/>
      <c r="CTW475" s="17"/>
      <c r="CTX475" s="17"/>
      <c r="CTY475" s="17"/>
      <c r="CTZ475" s="17"/>
      <c r="CUA475" s="17"/>
      <c r="CUB475" s="17"/>
      <c r="CUC475" s="17"/>
      <c r="CUD475" s="17"/>
      <c r="CUE475" s="17"/>
      <c r="CUF475" s="17"/>
      <c r="CUG475" s="17"/>
      <c r="CUH475" s="17"/>
      <c r="CUI475" s="17"/>
      <c r="CUJ475" s="17"/>
      <c r="CUK475" s="17"/>
      <c r="CUL475" s="17"/>
      <c r="CUM475" s="17"/>
      <c r="CUN475" s="17"/>
      <c r="CUO475" s="17"/>
      <c r="CUP475" s="17"/>
      <c r="CUQ475" s="17"/>
      <c r="CUR475" s="17"/>
      <c r="CUS475" s="17"/>
      <c r="CUT475" s="17"/>
      <c r="CUU475" s="17"/>
      <c r="CUV475" s="17"/>
      <c r="CUW475" s="17"/>
      <c r="CUX475" s="17"/>
      <c r="CUY475" s="17"/>
      <c r="CUZ475" s="17"/>
      <c r="CVA475" s="17"/>
      <c r="CVB475" s="17"/>
      <c r="CVC475" s="17"/>
      <c r="CVD475" s="17"/>
      <c r="CVE475" s="17"/>
      <c r="CVF475" s="17"/>
      <c r="CVG475" s="17"/>
      <c r="CVH475" s="17"/>
      <c r="CVI475" s="17"/>
      <c r="CVJ475" s="17"/>
      <c r="CVK475" s="17"/>
      <c r="CVL475" s="17"/>
      <c r="CVM475" s="17"/>
      <c r="CVN475" s="17"/>
      <c r="CVO475" s="17"/>
      <c r="CVP475" s="17"/>
      <c r="CVQ475" s="17"/>
      <c r="CVR475" s="17"/>
      <c r="CVS475" s="17"/>
      <c r="CVT475" s="17"/>
      <c r="CVU475" s="17"/>
      <c r="CVV475" s="17"/>
      <c r="CVW475" s="17"/>
      <c r="CVX475" s="17"/>
      <c r="CVY475" s="17"/>
      <c r="CVZ475" s="17"/>
      <c r="CWA475" s="17"/>
      <c r="CWB475" s="17"/>
      <c r="CWC475" s="17"/>
      <c r="CWD475" s="17"/>
      <c r="CWE475" s="17"/>
      <c r="CWF475" s="17"/>
      <c r="CWG475" s="17"/>
      <c r="CWH475" s="17"/>
      <c r="CWI475" s="17"/>
      <c r="CWJ475" s="17"/>
      <c r="CWK475" s="17"/>
      <c r="CWL475" s="17"/>
      <c r="CWM475" s="17"/>
      <c r="CWN475" s="17"/>
      <c r="CWO475" s="17"/>
      <c r="CWP475" s="17"/>
      <c r="CWQ475" s="17"/>
      <c r="CWR475" s="17"/>
      <c r="CWS475" s="17"/>
      <c r="CWT475" s="17"/>
      <c r="CWU475" s="17"/>
      <c r="CWV475" s="17"/>
      <c r="CWW475" s="17"/>
      <c r="CWX475" s="17"/>
      <c r="CWY475" s="17"/>
      <c r="CWZ475" s="17"/>
      <c r="CXA475" s="17"/>
      <c r="CXB475" s="17"/>
      <c r="CXC475" s="17"/>
      <c r="CXD475" s="17"/>
      <c r="CXE475" s="17"/>
      <c r="CXF475" s="17"/>
      <c r="CXG475" s="17"/>
      <c r="CXH475" s="17"/>
      <c r="CXI475" s="17"/>
      <c r="CXJ475" s="17"/>
      <c r="CXK475" s="17"/>
      <c r="CXL475" s="17"/>
      <c r="CXM475" s="17"/>
      <c r="CXN475" s="17"/>
      <c r="CXO475" s="17"/>
      <c r="CXP475" s="17"/>
      <c r="CXQ475" s="17"/>
      <c r="CXR475" s="17"/>
      <c r="CXS475" s="17"/>
      <c r="CXT475" s="17"/>
      <c r="CXU475" s="17"/>
      <c r="CXV475" s="17"/>
      <c r="CXW475" s="17"/>
      <c r="CXX475" s="17"/>
      <c r="CXY475" s="17"/>
      <c r="CXZ475" s="17"/>
      <c r="CYA475" s="17"/>
      <c r="CYB475" s="17"/>
      <c r="CYC475" s="17"/>
      <c r="CYD475" s="17"/>
      <c r="CYE475" s="17"/>
      <c r="CYF475" s="17"/>
      <c r="CYG475" s="17"/>
      <c r="CYH475" s="17"/>
      <c r="CYI475" s="17"/>
      <c r="CYJ475" s="17"/>
      <c r="CYK475" s="17"/>
      <c r="CYL475" s="17"/>
      <c r="CYM475" s="17"/>
      <c r="CYN475" s="17"/>
      <c r="CYO475" s="17"/>
      <c r="CYP475" s="17"/>
      <c r="CYQ475" s="17"/>
      <c r="CYR475" s="17"/>
      <c r="CYS475" s="17"/>
      <c r="CYT475" s="17"/>
      <c r="CYU475" s="17"/>
      <c r="CYV475" s="17"/>
      <c r="CYW475" s="17"/>
      <c r="CYX475" s="17"/>
      <c r="CYY475" s="17"/>
      <c r="CYZ475" s="17"/>
      <c r="CZA475" s="17"/>
      <c r="CZB475" s="17"/>
      <c r="CZC475" s="17"/>
      <c r="CZD475" s="17"/>
      <c r="CZE475" s="17"/>
      <c r="CZF475" s="17"/>
      <c r="CZG475" s="17"/>
      <c r="CZH475" s="17"/>
      <c r="CZI475" s="17"/>
      <c r="CZJ475" s="17"/>
      <c r="CZK475" s="17"/>
      <c r="CZL475" s="17"/>
      <c r="CZM475" s="17"/>
      <c r="CZN475" s="17"/>
      <c r="CZO475" s="17"/>
      <c r="CZP475" s="17"/>
      <c r="CZQ475" s="17"/>
      <c r="CZR475" s="17"/>
      <c r="CZS475" s="17"/>
      <c r="CZT475" s="17"/>
      <c r="CZU475" s="17"/>
      <c r="CZV475" s="17"/>
      <c r="CZW475" s="17"/>
      <c r="CZX475" s="17"/>
      <c r="CZY475" s="17"/>
      <c r="CZZ475" s="17"/>
      <c r="DAA475" s="17"/>
      <c r="DAB475" s="17"/>
      <c r="DAC475" s="17"/>
      <c r="DAD475" s="17"/>
      <c r="DAE475" s="17"/>
      <c r="DAF475" s="17"/>
      <c r="DAG475" s="17"/>
      <c r="DAH475" s="17"/>
      <c r="DAI475" s="17"/>
      <c r="DAJ475" s="17"/>
      <c r="DAK475" s="17"/>
      <c r="DAL475" s="17"/>
      <c r="DAM475" s="17"/>
      <c r="DAN475" s="17"/>
      <c r="DAO475" s="17"/>
      <c r="DAP475" s="17"/>
      <c r="DAQ475" s="17"/>
      <c r="DAR475" s="17"/>
      <c r="DAS475" s="17"/>
      <c r="DAT475" s="17"/>
      <c r="DAU475" s="17"/>
      <c r="DAV475" s="17"/>
      <c r="DAW475" s="17"/>
      <c r="DAX475" s="17"/>
      <c r="DAY475" s="17"/>
      <c r="DAZ475" s="17"/>
      <c r="DBA475" s="17"/>
      <c r="DBB475" s="17"/>
      <c r="DBC475" s="17"/>
      <c r="DBD475" s="17"/>
      <c r="DBE475" s="17"/>
      <c r="DBF475" s="17"/>
      <c r="DBG475" s="17"/>
      <c r="DBH475" s="17"/>
      <c r="DBI475" s="17"/>
      <c r="DBJ475" s="17"/>
      <c r="DBK475" s="17"/>
      <c r="DBL475" s="17"/>
      <c r="DBM475" s="17"/>
      <c r="DBN475" s="17"/>
      <c r="DBO475" s="17"/>
      <c r="DBP475" s="17"/>
      <c r="DBQ475" s="17"/>
      <c r="DBR475" s="17"/>
      <c r="DBS475" s="17"/>
      <c r="DBT475" s="17"/>
      <c r="DBU475" s="17"/>
      <c r="DBV475" s="17"/>
      <c r="DBW475" s="17"/>
      <c r="DBX475" s="17"/>
      <c r="DBY475" s="17"/>
      <c r="DBZ475" s="17"/>
      <c r="DCA475" s="17"/>
      <c r="DCB475" s="17"/>
      <c r="DCC475" s="17"/>
      <c r="DCD475" s="17"/>
      <c r="DCE475" s="17"/>
      <c r="DCF475" s="17"/>
      <c r="DCG475" s="17"/>
      <c r="DCH475" s="17"/>
      <c r="DCI475" s="17"/>
      <c r="DCJ475" s="17"/>
      <c r="DCK475" s="17"/>
      <c r="DCL475" s="17"/>
      <c r="DCM475" s="17"/>
      <c r="DCN475" s="17"/>
      <c r="DCO475" s="17"/>
      <c r="DCP475" s="17"/>
      <c r="DCQ475" s="17"/>
      <c r="DCR475" s="17"/>
      <c r="DCS475" s="17"/>
      <c r="DCT475" s="17"/>
      <c r="DCU475" s="17"/>
      <c r="DCV475" s="17"/>
      <c r="DCW475" s="17"/>
      <c r="DCX475" s="17"/>
      <c r="DCY475" s="17"/>
      <c r="DCZ475" s="17"/>
      <c r="DDA475" s="17"/>
      <c r="DDB475" s="17"/>
      <c r="DDC475" s="17"/>
      <c r="DDD475" s="17"/>
      <c r="DDE475" s="17"/>
      <c r="DDF475" s="17"/>
      <c r="DDG475" s="17"/>
      <c r="DDH475" s="17"/>
      <c r="DDI475" s="17"/>
      <c r="DDJ475" s="17"/>
      <c r="DDK475" s="17"/>
      <c r="DDL475" s="17"/>
      <c r="DDM475" s="17"/>
      <c r="DDN475" s="17"/>
      <c r="DDO475" s="17"/>
      <c r="DDP475" s="17"/>
      <c r="DDQ475" s="17"/>
      <c r="DDR475" s="17"/>
      <c r="DDS475" s="17"/>
      <c r="DDT475" s="17"/>
      <c r="DDU475" s="17"/>
      <c r="DDV475" s="17"/>
      <c r="DDW475" s="17"/>
      <c r="DDX475" s="17"/>
      <c r="DDY475" s="17"/>
      <c r="DDZ475" s="17"/>
      <c r="DEA475" s="17"/>
      <c r="DEB475" s="17"/>
      <c r="DEC475" s="17"/>
      <c r="DED475" s="17"/>
      <c r="DEE475" s="17"/>
      <c r="DEF475" s="17"/>
      <c r="DEG475" s="17"/>
      <c r="DEH475" s="17"/>
      <c r="DEI475" s="17"/>
      <c r="DEJ475" s="17"/>
      <c r="DEK475" s="17"/>
      <c r="DEL475" s="17"/>
      <c r="DEM475" s="17"/>
      <c r="DEN475" s="17"/>
      <c r="DEO475" s="17"/>
      <c r="DEP475" s="17"/>
      <c r="DEQ475" s="17"/>
      <c r="DER475" s="17"/>
      <c r="DES475" s="17"/>
      <c r="DET475" s="17"/>
      <c r="DEU475" s="17"/>
      <c r="DEV475" s="17"/>
      <c r="DEW475" s="17"/>
      <c r="DEX475" s="17"/>
      <c r="DEY475" s="17"/>
      <c r="DEZ475" s="17"/>
      <c r="DFA475" s="17"/>
      <c r="DFB475" s="17"/>
      <c r="DFC475" s="17"/>
      <c r="DFD475" s="17"/>
      <c r="DFE475" s="17"/>
      <c r="DFF475" s="17"/>
      <c r="DFG475" s="17"/>
      <c r="DFH475" s="17"/>
      <c r="DFI475" s="17"/>
      <c r="DFJ475" s="17"/>
      <c r="DFK475" s="17"/>
      <c r="DFL475" s="17"/>
      <c r="DFM475" s="17"/>
      <c r="DFN475" s="17"/>
      <c r="DFO475" s="17"/>
      <c r="DFP475" s="17"/>
      <c r="DFQ475" s="17"/>
      <c r="DFR475" s="17"/>
      <c r="DFS475" s="17"/>
      <c r="DFT475" s="17"/>
      <c r="DFU475" s="17"/>
      <c r="DFV475" s="17"/>
      <c r="DFW475" s="17"/>
      <c r="DFX475" s="17"/>
      <c r="DFY475" s="17"/>
      <c r="DFZ475" s="17"/>
      <c r="DGA475" s="17"/>
      <c r="DGB475" s="17"/>
      <c r="DGC475" s="17"/>
      <c r="DGD475" s="17"/>
      <c r="DGE475" s="17"/>
      <c r="DGF475" s="17"/>
      <c r="DGG475" s="17"/>
      <c r="DGH475" s="17"/>
      <c r="DGI475" s="17"/>
      <c r="DGJ475" s="17"/>
      <c r="DGK475" s="17"/>
      <c r="DGL475" s="17"/>
      <c r="DGM475" s="17"/>
      <c r="DGN475" s="17"/>
      <c r="DGO475" s="17"/>
      <c r="DGP475" s="17"/>
      <c r="DGQ475" s="17"/>
      <c r="DGR475" s="17"/>
      <c r="DGS475" s="17"/>
      <c r="DGT475" s="17"/>
      <c r="DGU475" s="17"/>
      <c r="DGV475" s="17"/>
      <c r="DGW475" s="17"/>
      <c r="DGX475" s="17"/>
      <c r="DGY475" s="17"/>
      <c r="DGZ475" s="17"/>
      <c r="DHA475" s="17"/>
      <c r="DHB475" s="17"/>
      <c r="DHC475" s="17"/>
      <c r="DHD475" s="17"/>
      <c r="DHE475" s="17"/>
      <c r="DHF475" s="17"/>
      <c r="DHG475" s="17"/>
      <c r="DHH475" s="17"/>
      <c r="DHI475" s="17"/>
      <c r="DHJ475" s="17"/>
      <c r="DHK475" s="17"/>
      <c r="DHL475" s="17"/>
      <c r="DHM475" s="17"/>
      <c r="DHN475" s="17"/>
      <c r="DHO475" s="17"/>
      <c r="DHP475" s="17"/>
      <c r="DHQ475" s="17"/>
      <c r="DHR475" s="17"/>
      <c r="DHS475" s="17"/>
      <c r="DHT475" s="17"/>
      <c r="DHU475" s="17"/>
      <c r="DHV475" s="17"/>
      <c r="DHW475" s="17"/>
      <c r="DHX475" s="17"/>
      <c r="DHY475" s="17"/>
      <c r="DHZ475" s="17"/>
      <c r="DIA475" s="17"/>
      <c r="DIB475" s="17"/>
      <c r="DIC475" s="17"/>
      <c r="DID475" s="17"/>
      <c r="DIE475" s="17"/>
      <c r="DIF475" s="17"/>
      <c r="DIG475" s="17"/>
      <c r="DIH475" s="17"/>
      <c r="DII475" s="17"/>
      <c r="DIJ475" s="17"/>
      <c r="DIK475" s="17"/>
      <c r="DIL475" s="17"/>
      <c r="DIM475" s="17"/>
      <c r="DIN475" s="17"/>
      <c r="DIO475" s="17"/>
      <c r="DIP475" s="17"/>
      <c r="DIQ475" s="17"/>
      <c r="DIR475" s="17"/>
      <c r="DIS475" s="17"/>
      <c r="DIT475" s="17"/>
      <c r="DIU475" s="17"/>
      <c r="DIV475" s="17"/>
      <c r="DIW475" s="17"/>
      <c r="DIX475" s="17"/>
      <c r="DIY475" s="17"/>
      <c r="DIZ475" s="17"/>
      <c r="DJA475" s="17"/>
      <c r="DJB475" s="17"/>
      <c r="DJC475" s="17"/>
      <c r="DJD475" s="17"/>
      <c r="DJE475" s="17"/>
      <c r="DJF475" s="17"/>
      <c r="DJG475" s="17"/>
      <c r="DJH475" s="17"/>
      <c r="DJI475" s="17"/>
      <c r="DJJ475" s="17"/>
      <c r="DJK475" s="17"/>
      <c r="DJL475" s="17"/>
      <c r="DJM475" s="17"/>
      <c r="DJN475" s="17"/>
      <c r="DJO475" s="17"/>
      <c r="DJP475" s="17"/>
      <c r="DJQ475" s="17"/>
      <c r="DJR475" s="17"/>
      <c r="DJS475" s="17"/>
      <c r="DJT475" s="17"/>
      <c r="DJU475" s="17"/>
      <c r="DJV475" s="17"/>
      <c r="DJW475" s="17"/>
      <c r="DJX475" s="17"/>
      <c r="DJY475" s="17"/>
      <c r="DJZ475" s="17"/>
      <c r="DKA475" s="17"/>
      <c r="DKB475" s="17"/>
      <c r="DKC475" s="17"/>
      <c r="DKD475" s="17"/>
      <c r="DKE475" s="17"/>
      <c r="DKF475" s="17"/>
      <c r="DKG475" s="17"/>
      <c r="DKH475" s="17"/>
      <c r="DKI475" s="17"/>
      <c r="DKJ475" s="17"/>
      <c r="DKK475" s="17"/>
      <c r="DKL475" s="17"/>
      <c r="DKM475" s="17"/>
      <c r="DKN475" s="17"/>
      <c r="DKO475" s="17"/>
      <c r="DKP475" s="17"/>
      <c r="DKQ475" s="17"/>
      <c r="DKR475" s="17"/>
      <c r="DKS475" s="17"/>
      <c r="DKT475" s="17"/>
      <c r="DKU475" s="17"/>
      <c r="DKV475" s="17"/>
      <c r="DKW475" s="17"/>
      <c r="DKX475" s="17"/>
      <c r="DKY475" s="17"/>
      <c r="DKZ475" s="17"/>
      <c r="DLA475" s="17"/>
      <c r="DLB475" s="17"/>
      <c r="DLC475" s="17"/>
      <c r="DLD475" s="17"/>
      <c r="DLE475" s="17"/>
      <c r="DLF475" s="17"/>
      <c r="DLG475" s="17"/>
      <c r="DLH475" s="17"/>
      <c r="DLI475" s="17"/>
      <c r="DLJ475" s="17"/>
      <c r="DLK475" s="17"/>
      <c r="DLL475" s="17"/>
      <c r="DLM475" s="17"/>
      <c r="DLN475" s="17"/>
      <c r="DLO475" s="17"/>
      <c r="DLP475" s="17"/>
      <c r="DLQ475" s="17"/>
      <c r="DLR475" s="17"/>
      <c r="DLS475" s="17"/>
      <c r="DLT475" s="17"/>
      <c r="DLU475" s="17"/>
      <c r="DLV475" s="17"/>
      <c r="DLW475" s="17"/>
      <c r="DLX475" s="17"/>
      <c r="DLY475" s="17"/>
      <c r="DLZ475" s="17"/>
      <c r="DMA475" s="17"/>
      <c r="DMB475" s="17"/>
      <c r="DMC475" s="17"/>
      <c r="DMD475" s="17"/>
      <c r="DME475" s="17"/>
      <c r="DMF475" s="17"/>
      <c r="DMG475" s="17"/>
      <c r="DMH475" s="17"/>
      <c r="DMI475" s="17"/>
      <c r="DMJ475" s="17"/>
      <c r="DMK475" s="17"/>
      <c r="DML475" s="17"/>
      <c r="DMM475" s="17"/>
      <c r="DMN475" s="17"/>
      <c r="DMO475" s="17"/>
      <c r="DMP475" s="17"/>
      <c r="DMQ475" s="17"/>
      <c r="DMR475" s="17"/>
      <c r="DMS475" s="17"/>
      <c r="DMT475" s="17"/>
      <c r="DMU475" s="17"/>
      <c r="DMV475" s="17"/>
      <c r="DMW475" s="17"/>
      <c r="DMX475" s="17"/>
      <c r="DMY475" s="17"/>
      <c r="DMZ475" s="17"/>
      <c r="DNA475" s="17"/>
      <c r="DNB475" s="17"/>
      <c r="DNC475" s="17"/>
      <c r="DND475" s="17"/>
      <c r="DNE475" s="17"/>
      <c r="DNF475" s="17"/>
      <c r="DNG475" s="17"/>
      <c r="DNH475" s="17"/>
      <c r="DNI475" s="17"/>
      <c r="DNJ475" s="17"/>
      <c r="DNK475" s="17"/>
      <c r="DNL475" s="17"/>
      <c r="DNM475" s="17"/>
      <c r="DNN475" s="17"/>
      <c r="DNO475" s="17"/>
      <c r="DNP475" s="17"/>
      <c r="DNQ475" s="17"/>
      <c r="DNR475" s="17"/>
      <c r="DNS475" s="17"/>
      <c r="DNT475" s="17"/>
      <c r="DNU475" s="17"/>
      <c r="DNV475" s="17"/>
      <c r="DNW475" s="17"/>
      <c r="DNX475" s="17"/>
      <c r="DNY475" s="17"/>
      <c r="DNZ475" s="17"/>
      <c r="DOA475" s="17"/>
      <c r="DOB475" s="17"/>
      <c r="DOC475" s="17"/>
      <c r="DOD475" s="17"/>
      <c r="DOE475" s="17"/>
      <c r="DOF475" s="17"/>
      <c r="DOG475" s="17"/>
      <c r="DOH475" s="17"/>
      <c r="DOI475" s="17"/>
      <c r="DOJ475" s="17"/>
      <c r="DOK475" s="17"/>
      <c r="DOL475" s="17"/>
      <c r="DOM475" s="17"/>
      <c r="DON475" s="17"/>
      <c r="DOO475" s="17"/>
      <c r="DOP475" s="17"/>
      <c r="DOQ475" s="17"/>
      <c r="DOR475" s="17"/>
      <c r="DOS475" s="17"/>
      <c r="DOT475" s="17"/>
      <c r="DOU475" s="17"/>
      <c r="DOV475" s="17"/>
      <c r="DOW475" s="17"/>
      <c r="DOX475" s="17"/>
      <c r="DOY475" s="17"/>
      <c r="DOZ475" s="17"/>
      <c r="DPA475" s="17"/>
      <c r="DPB475" s="17"/>
      <c r="DPC475" s="17"/>
      <c r="DPD475" s="17"/>
      <c r="DPE475" s="17"/>
      <c r="DPF475" s="17"/>
      <c r="DPG475" s="17"/>
      <c r="DPH475" s="17"/>
      <c r="DPI475" s="17"/>
      <c r="DPJ475" s="17"/>
      <c r="DPK475" s="17"/>
      <c r="DPL475" s="17"/>
      <c r="DPM475" s="17"/>
      <c r="DPN475" s="17"/>
      <c r="DPO475" s="17"/>
      <c r="DPP475" s="17"/>
      <c r="DPQ475" s="17"/>
      <c r="DPR475" s="17"/>
      <c r="DPS475" s="17"/>
      <c r="DPT475" s="17"/>
      <c r="DPU475" s="17"/>
      <c r="DPV475" s="17"/>
      <c r="DPW475" s="17"/>
      <c r="DPX475" s="17"/>
      <c r="DPY475" s="17"/>
      <c r="DPZ475" s="17"/>
      <c r="DQA475" s="17"/>
      <c r="DQB475" s="17"/>
      <c r="DQC475" s="17"/>
      <c r="DQD475" s="17"/>
      <c r="DQE475" s="17"/>
      <c r="DQF475" s="17"/>
      <c r="DQG475" s="17"/>
      <c r="DQH475" s="17"/>
      <c r="DQI475" s="17"/>
      <c r="DQJ475" s="17"/>
      <c r="DQK475" s="17"/>
      <c r="DQL475" s="17"/>
      <c r="DQM475" s="17"/>
      <c r="DQN475" s="17"/>
      <c r="DQO475" s="17"/>
      <c r="DQP475" s="17"/>
      <c r="DQQ475" s="17"/>
      <c r="DQR475" s="17"/>
      <c r="DQS475" s="17"/>
      <c r="DQT475" s="17"/>
      <c r="DQU475" s="17"/>
      <c r="DQV475" s="17"/>
      <c r="DQW475" s="17"/>
      <c r="DQX475" s="17"/>
      <c r="DQY475" s="17"/>
      <c r="DQZ475" s="17"/>
      <c r="DRA475" s="17"/>
      <c r="DRB475" s="17"/>
      <c r="DRC475" s="17"/>
      <c r="DRD475" s="17"/>
      <c r="DRE475" s="17"/>
      <c r="DRF475" s="17"/>
      <c r="DRG475" s="17"/>
      <c r="DRH475" s="17"/>
      <c r="DRI475" s="17"/>
      <c r="DRJ475" s="17"/>
      <c r="DRK475" s="17"/>
      <c r="DRL475" s="17"/>
      <c r="DRM475" s="17"/>
      <c r="DRN475" s="17"/>
      <c r="DRO475" s="17"/>
      <c r="DRP475" s="17"/>
      <c r="DRQ475" s="17"/>
      <c r="DRR475" s="17"/>
      <c r="DRS475" s="17"/>
      <c r="DRT475" s="17"/>
      <c r="DRU475" s="17"/>
      <c r="DRV475" s="17"/>
      <c r="DRW475" s="17"/>
      <c r="DRX475" s="17"/>
      <c r="DRY475" s="17"/>
      <c r="DRZ475" s="17"/>
      <c r="DSA475" s="17"/>
      <c r="DSB475" s="17"/>
      <c r="DSC475" s="17"/>
      <c r="DSD475" s="17"/>
      <c r="DSE475" s="17"/>
      <c r="DSF475" s="17"/>
      <c r="DSG475" s="17"/>
      <c r="DSH475" s="17"/>
      <c r="DSI475" s="17"/>
      <c r="DSJ475" s="17"/>
      <c r="DSK475" s="17"/>
      <c r="DSL475" s="17"/>
      <c r="DSM475" s="17"/>
      <c r="DSN475" s="17"/>
      <c r="DSO475" s="17"/>
      <c r="DSP475" s="17"/>
      <c r="DSQ475" s="17"/>
      <c r="DSR475" s="17"/>
      <c r="DSS475" s="17"/>
      <c r="DST475" s="17"/>
      <c r="DSU475" s="17"/>
      <c r="DSV475" s="17"/>
      <c r="DSW475" s="17"/>
      <c r="DSX475" s="17"/>
      <c r="DSY475" s="17"/>
      <c r="DSZ475" s="17"/>
      <c r="DTA475" s="17"/>
      <c r="DTB475" s="17"/>
      <c r="DTC475" s="17"/>
      <c r="DTD475" s="17"/>
      <c r="DTE475" s="17"/>
      <c r="DTF475" s="17"/>
      <c r="DTG475" s="17"/>
      <c r="DTH475" s="17"/>
      <c r="DTI475" s="17"/>
      <c r="DTJ475" s="17"/>
      <c r="DTK475" s="17"/>
      <c r="DTL475" s="17"/>
      <c r="DTM475" s="17"/>
      <c r="DTN475" s="17"/>
      <c r="DTO475" s="17"/>
      <c r="DTP475" s="17"/>
      <c r="DTQ475" s="17"/>
      <c r="DTR475" s="17"/>
      <c r="DTS475" s="17"/>
      <c r="DTT475" s="17"/>
      <c r="DTU475" s="17"/>
      <c r="DTV475" s="17"/>
      <c r="DTW475" s="17"/>
      <c r="DTX475" s="17"/>
      <c r="DTY475" s="17"/>
      <c r="DTZ475" s="17"/>
      <c r="DUA475" s="17"/>
      <c r="DUB475" s="17"/>
      <c r="DUC475" s="17"/>
      <c r="DUD475" s="17"/>
      <c r="DUE475" s="17"/>
      <c r="DUF475" s="17"/>
      <c r="DUG475" s="17"/>
      <c r="DUH475" s="17"/>
      <c r="DUI475" s="17"/>
      <c r="DUJ475" s="17"/>
      <c r="DUK475" s="17"/>
      <c r="DUL475" s="17"/>
      <c r="DUM475" s="17"/>
      <c r="DUN475" s="17"/>
      <c r="DUO475" s="17"/>
      <c r="DUP475" s="17"/>
      <c r="DUQ475" s="17"/>
      <c r="DUR475" s="17"/>
      <c r="DUS475" s="17"/>
      <c r="DUT475" s="17"/>
      <c r="DUU475" s="17"/>
      <c r="DUV475" s="17"/>
      <c r="DUW475" s="17"/>
      <c r="DUX475" s="17"/>
      <c r="DUY475" s="17"/>
      <c r="DUZ475" s="17"/>
      <c r="DVA475" s="17"/>
      <c r="DVB475" s="17"/>
      <c r="DVC475" s="17"/>
      <c r="DVD475" s="17"/>
      <c r="DVE475" s="17"/>
      <c r="DVF475" s="17"/>
      <c r="DVG475" s="17"/>
      <c r="DVH475" s="17"/>
      <c r="DVI475" s="17"/>
      <c r="DVJ475" s="17"/>
      <c r="DVK475" s="17"/>
      <c r="DVL475" s="17"/>
      <c r="DVM475" s="17"/>
      <c r="DVN475" s="17"/>
      <c r="DVO475" s="17"/>
      <c r="DVP475" s="17"/>
      <c r="DVQ475" s="17"/>
      <c r="DVR475" s="17"/>
      <c r="DVS475" s="17"/>
      <c r="DVT475" s="17"/>
      <c r="DVU475" s="17"/>
      <c r="DVV475" s="17"/>
      <c r="DVW475" s="17"/>
      <c r="DVX475" s="17"/>
      <c r="DVY475" s="17"/>
      <c r="DVZ475" s="17"/>
      <c r="DWA475" s="17"/>
      <c r="DWB475" s="17"/>
      <c r="DWC475" s="17"/>
      <c r="DWD475" s="17"/>
      <c r="DWE475" s="17"/>
      <c r="DWF475" s="17"/>
      <c r="DWG475" s="17"/>
      <c r="DWH475" s="17"/>
      <c r="DWI475" s="17"/>
      <c r="DWJ475" s="17"/>
      <c r="DWK475" s="17"/>
      <c r="DWL475" s="17"/>
      <c r="DWM475" s="17"/>
      <c r="DWN475" s="17"/>
      <c r="DWO475" s="17"/>
      <c r="DWP475" s="17"/>
      <c r="DWQ475" s="17"/>
      <c r="DWR475" s="17"/>
      <c r="DWS475" s="17"/>
      <c r="DWT475" s="17"/>
      <c r="DWU475" s="17"/>
      <c r="DWV475" s="17"/>
      <c r="DWW475" s="17"/>
      <c r="DWX475" s="17"/>
      <c r="DWY475" s="17"/>
      <c r="DWZ475" s="17"/>
      <c r="DXA475" s="17"/>
      <c r="DXB475" s="17"/>
      <c r="DXC475" s="17"/>
      <c r="DXD475" s="17"/>
      <c r="DXE475" s="17"/>
      <c r="DXF475" s="17"/>
      <c r="DXG475" s="17"/>
      <c r="DXH475" s="17"/>
      <c r="DXI475" s="17"/>
      <c r="DXJ475" s="17"/>
      <c r="DXK475" s="17"/>
      <c r="DXL475" s="17"/>
      <c r="DXM475" s="17"/>
      <c r="DXN475" s="17"/>
      <c r="DXO475" s="17"/>
      <c r="DXP475" s="17"/>
      <c r="DXQ475" s="17"/>
      <c r="DXR475" s="17"/>
      <c r="DXS475" s="17"/>
      <c r="DXT475" s="17"/>
      <c r="DXU475" s="17"/>
      <c r="DXV475" s="17"/>
      <c r="DXW475" s="17"/>
      <c r="DXX475" s="17"/>
      <c r="DXY475" s="17"/>
      <c r="DXZ475" s="17"/>
      <c r="DYA475" s="17"/>
      <c r="DYB475" s="17"/>
      <c r="DYC475" s="17"/>
      <c r="DYD475" s="17"/>
      <c r="DYE475" s="17"/>
      <c r="DYF475" s="17"/>
      <c r="DYG475" s="17"/>
      <c r="DYH475" s="17"/>
      <c r="DYI475" s="17"/>
      <c r="DYJ475" s="17"/>
      <c r="DYK475" s="17"/>
      <c r="DYL475" s="17"/>
      <c r="DYM475" s="17"/>
      <c r="DYN475" s="17"/>
      <c r="DYO475" s="17"/>
      <c r="DYP475" s="17"/>
      <c r="DYQ475" s="17"/>
      <c r="DYR475" s="17"/>
      <c r="DYS475" s="17"/>
      <c r="DYT475" s="17"/>
      <c r="DYU475" s="17"/>
      <c r="DYV475" s="17"/>
      <c r="DYW475" s="17"/>
      <c r="DYX475" s="17"/>
      <c r="DYY475" s="17"/>
      <c r="DYZ475" s="17"/>
      <c r="DZA475" s="17"/>
      <c r="DZB475" s="17"/>
      <c r="DZC475" s="17"/>
      <c r="DZD475" s="17"/>
      <c r="DZE475" s="17"/>
      <c r="DZF475" s="17"/>
      <c r="DZG475" s="17"/>
      <c r="DZH475" s="17"/>
      <c r="DZI475" s="17"/>
      <c r="DZJ475" s="17"/>
      <c r="DZK475" s="17"/>
      <c r="DZL475" s="17"/>
      <c r="DZM475" s="17"/>
      <c r="DZN475" s="17"/>
      <c r="DZO475" s="17"/>
      <c r="DZP475" s="17"/>
      <c r="DZQ475" s="17"/>
      <c r="DZR475" s="17"/>
      <c r="DZS475" s="17"/>
      <c r="DZT475" s="17"/>
      <c r="DZU475" s="17"/>
      <c r="DZV475" s="17"/>
      <c r="DZW475" s="17"/>
      <c r="DZX475" s="17"/>
      <c r="DZY475" s="17"/>
      <c r="DZZ475" s="17"/>
      <c r="EAA475" s="17"/>
      <c r="EAB475" s="17"/>
      <c r="EAC475" s="17"/>
      <c r="EAD475" s="17"/>
      <c r="EAE475" s="17"/>
      <c r="EAF475" s="17"/>
      <c r="EAG475" s="17"/>
      <c r="EAH475" s="17"/>
      <c r="EAI475" s="17"/>
      <c r="EAJ475" s="17"/>
      <c r="EAK475" s="17"/>
      <c r="EAL475" s="17"/>
      <c r="EAM475" s="17"/>
      <c r="EAN475" s="17"/>
      <c r="EAO475" s="17"/>
      <c r="EAP475" s="17"/>
      <c r="EAQ475" s="17"/>
      <c r="EAR475" s="17"/>
      <c r="EAS475" s="17"/>
      <c r="EAT475" s="17"/>
      <c r="EAU475" s="17"/>
      <c r="EAV475" s="17"/>
      <c r="EAW475" s="17"/>
      <c r="EAX475" s="17"/>
      <c r="EAY475" s="17"/>
      <c r="EAZ475" s="17"/>
      <c r="EBA475" s="17"/>
      <c r="EBB475" s="17"/>
      <c r="EBC475" s="17"/>
      <c r="EBD475" s="17"/>
      <c r="EBE475" s="17"/>
      <c r="EBF475" s="17"/>
      <c r="EBG475" s="17"/>
      <c r="EBH475" s="17"/>
      <c r="EBI475" s="17"/>
      <c r="EBJ475" s="17"/>
      <c r="EBK475" s="17"/>
      <c r="EBL475" s="17"/>
      <c r="EBM475" s="17"/>
      <c r="EBN475" s="17"/>
      <c r="EBO475" s="17"/>
      <c r="EBP475" s="17"/>
      <c r="EBQ475" s="17"/>
      <c r="EBR475" s="17"/>
      <c r="EBS475" s="17"/>
      <c r="EBT475" s="17"/>
      <c r="EBU475" s="17"/>
      <c r="EBV475" s="17"/>
      <c r="EBW475" s="17"/>
      <c r="EBX475" s="17"/>
      <c r="EBY475" s="17"/>
      <c r="EBZ475" s="17"/>
      <c r="ECA475" s="17"/>
      <c r="ECB475" s="17"/>
      <c r="ECC475" s="17"/>
      <c r="ECD475" s="17"/>
      <c r="ECE475" s="17"/>
      <c r="ECF475" s="17"/>
      <c r="ECG475" s="17"/>
      <c r="ECH475" s="17"/>
      <c r="ECI475" s="17"/>
      <c r="ECJ475" s="17"/>
      <c r="ECK475" s="17"/>
      <c r="ECL475" s="17"/>
      <c r="ECM475" s="17"/>
      <c r="ECN475" s="17"/>
      <c r="ECO475" s="17"/>
      <c r="ECP475" s="17"/>
      <c r="ECQ475" s="17"/>
      <c r="ECR475" s="17"/>
      <c r="ECS475" s="17"/>
      <c r="ECT475" s="17"/>
      <c r="ECU475" s="17"/>
      <c r="ECV475" s="17"/>
      <c r="ECW475" s="17"/>
      <c r="ECX475" s="17"/>
      <c r="ECY475" s="17"/>
      <c r="ECZ475" s="17"/>
      <c r="EDA475" s="17"/>
      <c r="EDB475" s="17"/>
      <c r="EDC475" s="17"/>
      <c r="EDD475" s="17"/>
      <c r="EDE475" s="17"/>
      <c r="EDF475" s="17"/>
      <c r="EDG475" s="17"/>
      <c r="EDH475" s="17"/>
      <c r="EDI475" s="17"/>
      <c r="EDJ475" s="17"/>
      <c r="EDK475" s="17"/>
      <c r="EDL475" s="17"/>
      <c r="EDM475" s="17"/>
      <c r="EDN475" s="17"/>
      <c r="EDO475" s="17"/>
      <c r="EDP475" s="17"/>
      <c r="EDQ475" s="17"/>
      <c r="EDR475" s="17"/>
      <c r="EDS475" s="17"/>
      <c r="EDT475" s="17"/>
      <c r="EDU475" s="17"/>
      <c r="EDV475" s="17"/>
      <c r="EDW475" s="17"/>
      <c r="EDX475" s="17"/>
      <c r="EDY475" s="17"/>
      <c r="EDZ475" s="17"/>
      <c r="EEA475" s="17"/>
      <c r="EEB475" s="17"/>
      <c r="EEC475" s="17"/>
      <c r="EED475" s="17"/>
      <c r="EEE475" s="17"/>
      <c r="EEF475" s="17"/>
      <c r="EEG475" s="17"/>
      <c r="EEH475" s="17"/>
      <c r="EEI475" s="17"/>
      <c r="EEJ475" s="17"/>
      <c r="EEK475" s="17"/>
      <c r="EEL475" s="17"/>
      <c r="EEM475" s="17"/>
      <c r="EEN475" s="17"/>
      <c r="EEO475" s="17"/>
      <c r="EEP475" s="17"/>
      <c r="EEQ475" s="17"/>
      <c r="EER475" s="17"/>
      <c r="EES475" s="17"/>
      <c r="EET475" s="17"/>
      <c r="EEU475" s="17"/>
      <c r="EEV475" s="17"/>
      <c r="EEW475" s="17"/>
      <c r="EEX475" s="17"/>
      <c r="EEY475" s="17"/>
      <c r="EEZ475" s="17"/>
      <c r="EFA475" s="17"/>
      <c r="EFB475" s="17"/>
      <c r="EFC475" s="17"/>
      <c r="EFD475" s="17"/>
      <c r="EFE475" s="17"/>
      <c r="EFF475" s="17"/>
      <c r="EFG475" s="17"/>
      <c r="EFH475" s="17"/>
      <c r="EFI475" s="17"/>
      <c r="EFJ475" s="17"/>
      <c r="EFK475" s="17"/>
      <c r="EFL475" s="17"/>
      <c r="EFM475" s="17"/>
      <c r="EFN475" s="17"/>
      <c r="EFO475" s="17"/>
      <c r="EFP475" s="17"/>
      <c r="EFQ475" s="17"/>
      <c r="EFR475" s="17"/>
      <c r="EFS475" s="17"/>
      <c r="EFT475" s="17"/>
      <c r="EFU475" s="17"/>
      <c r="EFV475" s="17"/>
      <c r="EFW475" s="17"/>
      <c r="EFX475" s="17"/>
      <c r="EFY475" s="17"/>
      <c r="EFZ475" s="17"/>
      <c r="EGA475" s="17"/>
      <c r="EGB475" s="17"/>
      <c r="EGC475" s="17"/>
      <c r="EGD475" s="17"/>
      <c r="EGE475" s="17"/>
      <c r="EGF475" s="17"/>
      <c r="EGG475" s="17"/>
      <c r="EGH475" s="17"/>
      <c r="EGI475" s="17"/>
      <c r="EGJ475" s="17"/>
      <c r="EGK475" s="17"/>
      <c r="EGL475" s="17"/>
      <c r="EGM475" s="17"/>
      <c r="EGN475" s="17"/>
      <c r="EGO475" s="17"/>
      <c r="EGP475" s="17"/>
      <c r="EGQ475" s="17"/>
      <c r="EGR475" s="17"/>
      <c r="EGS475" s="17"/>
      <c r="EGT475" s="17"/>
      <c r="EGU475" s="17"/>
      <c r="EGV475" s="17"/>
      <c r="EGW475" s="17"/>
      <c r="EGX475" s="17"/>
      <c r="EGY475" s="17"/>
      <c r="EGZ475" s="17"/>
      <c r="EHA475" s="17"/>
      <c r="EHB475" s="17"/>
      <c r="EHC475" s="17"/>
      <c r="EHD475" s="17"/>
      <c r="EHE475" s="17"/>
      <c r="EHF475" s="17"/>
      <c r="EHG475" s="17"/>
      <c r="EHH475" s="17"/>
      <c r="EHI475" s="17"/>
      <c r="EHJ475" s="17"/>
      <c r="EHK475" s="17"/>
      <c r="EHL475" s="17"/>
      <c r="EHM475" s="17"/>
      <c r="EHN475" s="17"/>
      <c r="EHO475" s="17"/>
      <c r="EHP475" s="17"/>
      <c r="EHQ475" s="17"/>
      <c r="EHR475" s="17"/>
      <c r="EHS475" s="17"/>
      <c r="EHT475" s="17"/>
      <c r="EHU475" s="17"/>
      <c r="EHV475" s="17"/>
      <c r="EHW475" s="17"/>
      <c r="EHX475" s="17"/>
      <c r="EHY475" s="17"/>
      <c r="EHZ475" s="17"/>
      <c r="EIA475" s="17"/>
      <c r="EIB475" s="17"/>
      <c r="EIC475" s="17"/>
      <c r="EID475" s="17"/>
      <c r="EIE475" s="17"/>
      <c r="EIF475" s="17"/>
      <c r="EIG475" s="17"/>
      <c r="EIH475" s="17"/>
      <c r="EII475" s="17"/>
      <c r="EIJ475" s="17"/>
      <c r="EIK475" s="17"/>
      <c r="EIL475" s="17"/>
      <c r="EIM475" s="17"/>
      <c r="EIN475" s="17"/>
      <c r="EIO475" s="17"/>
      <c r="EIP475" s="17"/>
      <c r="EIQ475" s="17"/>
      <c r="EIR475" s="17"/>
      <c r="EIS475" s="17"/>
      <c r="EIT475" s="17"/>
      <c r="EIU475" s="17"/>
      <c r="EIV475" s="17"/>
      <c r="EIW475" s="17"/>
      <c r="EIX475" s="17"/>
      <c r="EIY475" s="17"/>
      <c r="EIZ475" s="17"/>
      <c r="EJA475" s="17"/>
      <c r="EJB475" s="17"/>
      <c r="EJC475" s="17"/>
      <c r="EJD475" s="17"/>
      <c r="EJE475" s="17"/>
      <c r="EJF475" s="17"/>
      <c r="EJG475" s="17"/>
      <c r="EJH475" s="17"/>
      <c r="EJI475" s="17"/>
      <c r="EJJ475" s="17"/>
      <c r="EJK475" s="17"/>
      <c r="EJL475" s="17"/>
      <c r="EJM475" s="17"/>
      <c r="EJN475" s="17"/>
      <c r="EJO475" s="17"/>
      <c r="EJP475" s="17"/>
      <c r="EJQ475" s="17"/>
      <c r="EJR475" s="17"/>
      <c r="EJS475" s="17"/>
      <c r="EJT475" s="17"/>
      <c r="EJU475" s="17"/>
      <c r="EJV475" s="17"/>
      <c r="EJW475" s="17"/>
      <c r="EJX475" s="17"/>
      <c r="EJY475" s="17"/>
      <c r="EJZ475" s="17"/>
      <c r="EKA475" s="17"/>
      <c r="EKB475" s="17"/>
      <c r="EKC475" s="17"/>
      <c r="EKD475" s="17"/>
      <c r="EKE475" s="17"/>
      <c r="EKF475" s="17"/>
      <c r="EKG475" s="17"/>
      <c r="EKH475" s="17"/>
      <c r="EKI475" s="17"/>
      <c r="EKJ475" s="17"/>
      <c r="EKK475" s="17"/>
      <c r="EKL475" s="17"/>
      <c r="EKM475" s="17"/>
      <c r="EKN475" s="17"/>
      <c r="EKO475" s="17"/>
      <c r="EKP475" s="17"/>
      <c r="EKQ475" s="17"/>
      <c r="EKR475" s="17"/>
      <c r="EKS475" s="17"/>
      <c r="EKT475" s="17"/>
      <c r="EKU475" s="17"/>
      <c r="EKV475" s="17"/>
      <c r="EKW475" s="17"/>
      <c r="EKX475" s="17"/>
      <c r="EKY475" s="17"/>
      <c r="EKZ475" s="17"/>
      <c r="ELA475" s="17"/>
      <c r="ELB475" s="17"/>
      <c r="ELC475" s="17"/>
      <c r="ELD475" s="17"/>
      <c r="ELE475" s="17"/>
      <c r="ELF475" s="17"/>
      <c r="ELG475" s="17"/>
      <c r="ELH475" s="17"/>
      <c r="ELI475" s="17"/>
      <c r="ELJ475" s="17"/>
      <c r="ELK475" s="17"/>
      <c r="ELL475" s="17"/>
      <c r="ELM475" s="17"/>
      <c r="ELN475" s="17"/>
      <c r="ELO475" s="17"/>
      <c r="ELP475" s="17"/>
      <c r="ELQ475" s="17"/>
      <c r="ELR475" s="17"/>
      <c r="ELS475" s="17"/>
      <c r="ELT475" s="17"/>
      <c r="ELU475" s="17"/>
      <c r="ELV475" s="17"/>
      <c r="ELW475" s="17"/>
      <c r="ELX475" s="17"/>
      <c r="ELY475" s="17"/>
      <c r="ELZ475" s="17"/>
      <c r="EMA475" s="17"/>
      <c r="EMB475" s="17"/>
      <c r="EMC475" s="17"/>
      <c r="EMD475" s="17"/>
      <c r="EME475" s="17"/>
      <c r="EMF475" s="17"/>
      <c r="EMG475" s="17"/>
      <c r="EMH475" s="17"/>
      <c r="EMI475" s="17"/>
      <c r="EMJ475" s="17"/>
      <c r="EMK475" s="17"/>
      <c r="EML475" s="17"/>
      <c r="EMM475" s="17"/>
      <c r="EMN475" s="17"/>
      <c r="EMO475" s="17"/>
      <c r="EMP475" s="17"/>
      <c r="EMQ475" s="17"/>
      <c r="EMR475" s="17"/>
      <c r="EMS475" s="17"/>
      <c r="EMT475" s="17"/>
      <c r="EMU475" s="17"/>
      <c r="EMV475" s="17"/>
      <c r="EMW475" s="17"/>
      <c r="EMX475" s="17"/>
      <c r="EMY475" s="17"/>
      <c r="EMZ475" s="17"/>
      <c r="ENA475" s="17"/>
      <c r="ENB475" s="17"/>
      <c r="ENC475" s="17"/>
      <c r="END475" s="17"/>
      <c r="ENE475" s="17"/>
      <c r="ENF475" s="17"/>
      <c r="ENG475" s="17"/>
      <c r="ENH475" s="17"/>
      <c r="ENI475" s="17"/>
      <c r="ENJ475" s="17"/>
      <c r="ENK475" s="17"/>
      <c r="ENL475" s="17"/>
      <c r="ENM475" s="17"/>
      <c r="ENN475" s="17"/>
      <c r="ENO475" s="17"/>
      <c r="ENP475" s="17"/>
      <c r="ENQ475" s="17"/>
      <c r="ENR475" s="17"/>
      <c r="ENS475" s="17"/>
      <c r="ENT475" s="17"/>
      <c r="ENU475" s="17"/>
      <c r="ENV475" s="17"/>
      <c r="ENW475" s="17"/>
      <c r="ENX475" s="17"/>
      <c r="ENY475" s="17"/>
      <c r="ENZ475" s="17"/>
      <c r="EOA475" s="17"/>
      <c r="EOB475" s="17"/>
      <c r="EOC475" s="17"/>
      <c r="EOD475" s="17"/>
      <c r="EOE475" s="17"/>
      <c r="EOF475" s="17"/>
      <c r="EOG475" s="17"/>
      <c r="EOH475" s="17"/>
      <c r="EOI475" s="17"/>
      <c r="EOJ475" s="17"/>
      <c r="EOK475" s="17"/>
      <c r="EOL475" s="17"/>
      <c r="EOM475" s="17"/>
      <c r="EON475" s="17"/>
      <c r="EOO475" s="17"/>
      <c r="EOP475" s="17"/>
      <c r="EOQ475" s="17"/>
      <c r="EOR475" s="17"/>
      <c r="EOS475" s="17"/>
      <c r="EOT475" s="17"/>
      <c r="EOU475" s="17"/>
      <c r="EOV475" s="17"/>
      <c r="EOW475" s="17"/>
      <c r="EOX475" s="17"/>
      <c r="EOY475" s="17"/>
      <c r="EOZ475" s="17"/>
      <c r="EPA475" s="17"/>
      <c r="EPB475" s="17"/>
      <c r="EPC475" s="17"/>
      <c r="EPD475" s="17"/>
      <c r="EPE475" s="17"/>
      <c r="EPF475" s="17"/>
      <c r="EPG475" s="17"/>
      <c r="EPH475" s="17"/>
      <c r="EPI475" s="17"/>
      <c r="EPJ475" s="17"/>
      <c r="EPK475" s="17"/>
      <c r="EPL475" s="17"/>
      <c r="EPM475" s="17"/>
      <c r="EPN475" s="17"/>
      <c r="EPO475" s="17"/>
      <c r="EPP475" s="17"/>
      <c r="EPQ475" s="17"/>
      <c r="EPR475" s="17"/>
      <c r="EPS475" s="17"/>
      <c r="EPT475" s="17"/>
      <c r="EPU475" s="17"/>
      <c r="EPV475" s="17"/>
      <c r="EPW475" s="17"/>
      <c r="EPX475" s="17"/>
      <c r="EPY475" s="17"/>
      <c r="EPZ475" s="17"/>
      <c r="EQA475" s="17"/>
      <c r="EQB475" s="17"/>
      <c r="EQC475" s="17"/>
      <c r="EQD475" s="17"/>
      <c r="EQE475" s="17"/>
      <c r="EQF475" s="17"/>
      <c r="EQG475" s="17"/>
      <c r="EQH475" s="17"/>
      <c r="EQI475" s="17"/>
      <c r="EQJ475" s="17"/>
      <c r="EQK475" s="17"/>
      <c r="EQL475" s="17"/>
      <c r="EQM475" s="17"/>
      <c r="EQN475" s="17"/>
      <c r="EQO475" s="17"/>
      <c r="EQP475" s="17"/>
      <c r="EQQ475" s="17"/>
      <c r="EQR475" s="17"/>
      <c r="EQS475" s="17"/>
      <c r="EQT475" s="17"/>
      <c r="EQU475" s="17"/>
      <c r="EQV475" s="17"/>
      <c r="EQW475" s="17"/>
      <c r="EQX475" s="17"/>
      <c r="EQY475" s="17"/>
      <c r="EQZ475" s="17"/>
      <c r="ERA475" s="17"/>
      <c r="ERB475" s="17"/>
      <c r="ERC475" s="17"/>
      <c r="ERD475" s="17"/>
      <c r="ERE475" s="17"/>
      <c r="ERF475" s="17"/>
      <c r="ERG475" s="17"/>
      <c r="ERH475" s="17"/>
      <c r="ERI475" s="17"/>
      <c r="ERJ475" s="17"/>
      <c r="ERK475" s="17"/>
      <c r="ERL475" s="17"/>
      <c r="ERM475" s="17"/>
      <c r="ERN475" s="17"/>
      <c r="ERO475" s="17"/>
      <c r="ERP475" s="17"/>
      <c r="ERQ475" s="17"/>
      <c r="ERR475" s="17"/>
      <c r="ERS475" s="17"/>
      <c r="ERT475" s="17"/>
      <c r="ERU475" s="17"/>
      <c r="ERV475" s="17"/>
      <c r="ERW475" s="17"/>
      <c r="ERX475" s="17"/>
      <c r="ERY475" s="17"/>
      <c r="ERZ475" s="17"/>
      <c r="ESA475" s="17"/>
      <c r="ESB475" s="17"/>
      <c r="ESC475" s="17"/>
      <c r="ESD475" s="17"/>
      <c r="ESE475" s="17"/>
      <c r="ESF475" s="17"/>
      <c r="ESG475" s="17"/>
      <c r="ESH475" s="17"/>
      <c r="ESI475" s="17"/>
      <c r="ESJ475" s="17"/>
      <c r="ESK475" s="17"/>
      <c r="ESL475" s="17"/>
      <c r="ESM475" s="17"/>
      <c r="ESN475" s="17"/>
      <c r="ESO475" s="17"/>
      <c r="ESP475" s="17"/>
      <c r="ESQ475" s="17"/>
      <c r="ESR475" s="17"/>
      <c r="ESS475" s="17"/>
      <c r="EST475" s="17"/>
      <c r="ESU475" s="17"/>
      <c r="ESV475" s="17"/>
      <c r="ESW475" s="17"/>
      <c r="ESX475" s="17"/>
      <c r="ESY475" s="17"/>
      <c r="ESZ475" s="17"/>
      <c r="ETA475" s="17"/>
      <c r="ETB475" s="17"/>
      <c r="ETC475" s="17"/>
      <c r="ETD475" s="17"/>
      <c r="ETE475" s="17"/>
      <c r="ETF475" s="17"/>
      <c r="ETG475" s="17"/>
      <c r="ETH475" s="17"/>
      <c r="ETI475" s="17"/>
      <c r="ETJ475" s="17"/>
      <c r="ETK475" s="17"/>
      <c r="ETL475" s="17"/>
      <c r="ETM475" s="17"/>
      <c r="ETN475" s="17"/>
      <c r="ETO475" s="17"/>
      <c r="ETP475" s="17"/>
      <c r="ETQ475" s="17"/>
      <c r="ETR475" s="17"/>
      <c r="ETS475" s="17"/>
      <c r="ETT475" s="17"/>
      <c r="ETU475" s="17"/>
      <c r="ETV475" s="17"/>
      <c r="ETW475" s="17"/>
      <c r="ETX475" s="17"/>
      <c r="ETY475" s="17"/>
      <c r="ETZ475" s="17"/>
      <c r="EUA475" s="17"/>
      <c r="EUB475" s="17"/>
      <c r="EUC475" s="17"/>
      <c r="EUD475" s="17"/>
      <c r="EUE475" s="17"/>
      <c r="EUF475" s="17"/>
      <c r="EUG475" s="17"/>
      <c r="EUH475" s="17"/>
      <c r="EUI475" s="17"/>
      <c r="EUJ475" s="17"/>
      <c r="EUK475" s="17"/>
      <c r="EUL475" s="17"/>
      <c r="EUM475" s="17"/>
      <c r="EUN475" s="17"/>
      <c r="EUO475" s="17"/>
      <c r="EUP475" s="17"/>
      <c r="EUQ475" s="17"/>
      <c r="EUR475" s="17"/>
      <c r="EUS475" s="17"/>
      <c r="EUT475" s="17"/>
      <c r="EUU475" s="17"/>
      <c r="EUV475" s="17"/>
      <c r="EUW475" s="17"/>
      <c r="EUX475" s="17"/>
      <c r="EUY475" s="17"/>
      <c r="EUZ475" s="17"/>
      <c r="EVA475" s="17"/>
      <c r="EVB475" s="17"/>
      <c r="EVC475" s="17"/>
      <c r="EVD475" s="17"/>
      <c r="EVE475" s="17"/>
      <c r="EVF475" s="17"/>
      <c r="EVG475" s="17"/>
      <c r="EVH475" s="17"/>
      <c r="EVI475" s="17"/>
      <c r="EVJ475" s="17"/>
      <c r="EVK475" s="17"/>
      <c r="EVL475" s="17"/>
      <c r="EVM475" s="17"/>
      <c r="EVN475" s="17"/>
      <c r="EVO475" s="17"/>
      <c r="EVP475" s="17"/>
      <c r="EVQ475" s="17"/>
      <c r="EVR475" s="17"/>
      <c r="EVS475" s="17"/>
      <c r="EVT475" s="17"/>
      <c r="EVU475" s="17"/>
      <c r="EVV475" s="17"/>
      <c r="EVW475" s="17"/>
      <c r="EVX475" s="17"/>
      <c r="EVY475" s="17"/>
      <c r="EVZ475" s="17"/>
      <c r="EWA475" s="17"/>
      <c r="EWB475" s="17"/>
      <c r="EWC475" s="17"/>
      <c r="EWD475" s="17"/>
      <c r="EWE475" s="17"/>
      <c r="EWF475" s="17"/>
      <c r="EWG475" s="17"/>
      <c r="EWH475" s="17"/>
      <c r="EWI475" s="17"/>
      <c r="EWJ475" s="17"/>
      <c r="EWK475" s="17"/>
      <c r="EWL475" s="17"/>
      <c r="EWM475" s="17"/>
      <c r="EWN475" s="17"/>
      <c r="EWO475" s="17"/>
      <c r="EWP475" s="17"/>
      <c r="EWQ475" s="17"/>
      <c r="EWR475" s="17"/>
      <c r="EWS475" s="17"/>
      <c r="EWT475" s="17"/>
      <c r="EWU475" s="17"/>
      <c r="EWV475" s="17"/>
      <c r="EWW475" s="17"/>
      <c r="EWX475" s="17"/>
      <c r="EWY475" s="17"/>
      <c r="EWZ475" s="17"/>
      <c r="EXA475" s="17"/>
      <c r="EXB475" s="17"/>
      <c r="EXC475" s="17"/>
      <c r="EXD475" s="17"/>
      <c r="EXE475" s="17"/>
      <c r="EXF475" s="17"/>
      <c r="EXG475" s="17"/>
      <c r="EXH475" s="17"/>
      <c r="EXI475" s="17"/>
      <c r="EXJ475" s="17"/>
      <c r="EXK475" s="17"/>
      <c r="EXL475" s="17"/>
      <c r="EXM475" s="17"/>
      <c r="EXN475" s="17"/>
      <c r="EXO475" s="17"/>
      <c r="EXP475" s="17"/>
      <c r="EXQ475" s="17"/>
      <c r="EXR475" s="17"/>
      <c r="EXS475" s="17"/>
      <c r="EXT475" s="17"/>
      <c r="EXU475" s="17"/>
      <c r="EXV475" s="17"/>
      <c r="EXW475" s="17"/>
      <c r="EXX475" s="17"/>
      <c r="EXY475" s="17"/>
      <c r="EXZ475" s="17"/>
      <c r="EYA475" s="17"/>
      <c r="EYB475" s="17"/>
      <c r="EYC475" s="17"/>
      <c r="EYD475" s="17"/>
      <c r="EYE475" s="17"/>
      <c r="EYF475" s="17"/>
      <c r="EYG475" s="17"/>
      <c r="EYH475" s="17"/>
      <c r="EYI475" s="17"/>
      <c r="EYJ475" s="17"/>
      <c r="EYK475" s="17"/>
      <c r="EYL475" s="17"/>
      <c r="EYM475" s="17"/>
      <c r="EYN475" s="17"/>
      <c r="EYO475" s="17"/>
      <c r="EYP475" s="17"/>
      <c r="EYQ475" s="17"/>
      <c r="EYR475" s="17"/>
      <c r="EYS475" s="17"/>
      <c r="EYT475" s="17"/>
      <c r="EYU475" s="17"/>
      <c r="EYV475" s="17"/>
      <c r="EYW475" s="17"/>
      <c r="EYX475" s="17"/>
      <c r="EYY475" s="17"/>
      <c r="EYZ475" s="17"/>
      <c r="EZA475" s="17"/>
      <c r="EZB475" s="17"/>
      <c r="EZC475" s="17"/>
      <c r="EZD475" s="17"/>
      <c r="EZE475" s="17"/>
      <c r="EZF475" s="17"/>
      <c r="EZG475" s="17"/>
      <c r="EZH475" s="17"/>
      <c r="EZI475" s="17"/>
      <c r="EZJ475" s="17"/>
      <c r="EZK475" s="17"/>
      <c r="EZL475" s="17"/>
      <c r="EZM475" s="17"/>
      <c r="EZN475" s="17"/>
      <c r="EZO475" s="17"/>
      <c r="EZP475" s="17"/>
      <c r="EZQ475" s="17"/>
      <c r="EZR475" s="17"/>
      <c r="EZS475" s="17"/>
      <c r="EZT475" s="17"/>
      <c r="EZU475" s="17"/>
      <c r="EZV475" s="17"/>
      <c r="EZW475" s="17"/>
      <c r="EZX475" s="17"/>
      <c r="EZY475" s="17"/>
      <c r="EZZ475" s="17"/>
      <c r="FAA475" s="17"/>
      <c r="FAB475" s="17"/>
      <c r="FAC475" s="17"/>
      <c r="FAD475" s="17"/>
      <c r="FAE475" s="17"/>
      <c r="FAF475" s="17"/>
      <c r="FAG475" s="17"/>
      <c r="FAH475" s="17"/>
      <c r="FAI475" s="17"/>
      <c r="FAJ475" s="17"/>
      <c r="FAK475" s="17"/>
      <c r="FAL475" s="17"/>
      <c r="FAM475" s="17"/>
      <c r="FAN475" s="17"/>
      <c r="FAO475" s="17"/>
      <c r="FAP475" s="17"/>
      <c r="FAQ475" s="17"/>
      <c r="FAR475" s="17"/>
      <c r="FAS475" s="17"/>
      <c r="FAT475" s="17"/>
      <c r="FAU475" s="17"/>
      <c r="FAV475" s="17"/>
      <c r="FAW475" s="17"/>
      <c r="FAX475" s="17"/>
      <c r="FAY475" s="17"/>
      <c r="FAZ475" s="17"/>
      <c r="FBA475" s="17"/>
      <c r="FBB475" s="17"/>
      <c r="FBC475" s="17"/>
      <c r="FBD475" s="17"/>
      <c r="FBE475" s="17"/>
      <c r="FBF475" s="17"/>
      <c r="FBG475" s="17"/>
      <c r="FBH475" s="17"/>
      <c r="FBI475" s="17"/>
      <c r="FBJ475" s="17"/>
      <c r="FBK475" s="17"/>
      <c r="FBL475" s="17"/>
      <c r="FBM475" s="17"/>
      <c r="FBN475" s="17"/>
      <c r="FBO475" s="17"/>
      <c r="FBP475" s="17"/>
      <c r="FBQ475" s="17"/>
      <c r="FBR475" s="17"/>
      <c r="FBS475" s="17"/>
      <c r="FBT475" s="17"/>
      <c r="FBU475" s="17"/>
      <c r="FBV475" s="17"/>
      <c r="FBW475" s="17"/>
      <c r="FBX475" s="17"/>
      <c r="FBY475" s="17"/>
      <c r="FBZ475" s="17"/>
      <c r="FCA475" s="17"/>
      <c r="FCB475" s="17"/>
      <c r="FCC475" s="17"/>
      <c r="FCD475" s="17"/>
      <c r="FCE475" s="17"/>
      <c r="FCF475" s="17"/>
      <c r="FCG475" s="17"/>
      <c r="FCH475" s="17"/>
      <c r="FCI475" s="17"/>
      <c r="FCJ475" s="17"/>
      <c r="FCK475" s="17"/>
      <c r="FCL475" s="17"/>
      <c r="FCM475" s="17"/>
      <c r="FCN475" s="17"/>
      <c r="FCO475" s="17"/>
      <c r="FCP475" s="17"/>
      <c r="FCQ475" s="17"/>
      <c r="FCR475" s="17"/>
      <c r="FCS475" s="17"/>
      <c r="FCT475" s="17"/>
      <c r="FCU475" s="17"/>
      <c r="FCV475" s="17"/>
      <c r="FCW475" s="17"/>
      <c r="FCX475" s="17"/>
      <c r="FCY475" s="17"/>
      <c r="FCZ475" s="17"/>
      <c r="FDA475" s="17"/>
      <c r="FDB475" s="17"/>
      <c r="FDC475" s="17"/>
      <c r="FDD475" s="17"/>
      <c r="FDE475" s="17"/>
      <c r="FDF475" s="17"/>
      <c r="FDG475" s="17"/>
      <c r="FDH475" s="17"/>
      <c r="FDI475" s="17"/>
      <c r="FDJ475" s="17"/>
      <c r="FDK475" s="17"/>
      <c r="FDL475" s="17"/>
      <c r="FDM475" s="17"/>
      <c r="FDN475" s="17"/>
      <c r="FDO475" s="17"/>
      <c r="FDP475" s="17"/>
      <c r="FDQ475" s="17"/>
      <c r="FDR475" s="17"/>
      <c r="FDS475" s="17"/>
      <c r="FDT475" s="17"/>
      <c r="FDU475" s="17"/>
      <c r="FDV475" s="17"/>
      <c r="FDW475" s="17"/>
      <c r="FDX475" s="17"/>
      <c r="FDY475" s="17"/>
      <c r="FDZ475" s="17"/>
      <c r="FEA475" s="17"/>
      <c r="FEB475" s="17"/>
      <c r="FEC475" s="17"/>
      <c r="FED475" s="17"/>
      <c r="FEE475" s="17"/>
      <c r="FEF475" s="17"/>
      <c r="FEG475" s="17"/>
      <c r="FEH475" s="17"/>
      <c r="FEI475" s="17"/>
      <c r="FEJ475" s="17"/>
      <c r="FEK475" s="17"/>
      <c r="FEL475" s="17"/>
      <c r="FEM475" s="17"/>
      <c r="FEN475" s="17"/>
      <c r="FEO475" s="17"/>
      <c r="FEP475" s="17"/>
      <c r="FEQ475" s="17"/>
      <c r="FER475" s="17"/>
      <c r="FES475" s="17"/>
      <c r="FET475" s="17"/>
      <c r="FEU475" s="17"/>
      <c r="FEV475" s="17"/>
      <c r="FEW475" s="17"/>
      <c r="FEX475" s="17"/>
      <c r="FEY475" s="17"/>
      <c r="FEZ475" s="17"/>
      <c r="FFA475" s="17"/>
      <c r="FFB475" s="17"/>
      <c r="FFC475" s="17"/>
      <c r="FFD475" s="17"/>
      <c r="FFE475" s="17"/>
      <c r="FFF475" s="17"/>
      <c r="FFG475" s="17"/>
      <c r="FFH475" s="17"/>
      <c r="FFI475" s="17"/>
      <c r="FFJ475" s="17"/>
      <c r="FFK475" s="17"/>
      <c r="FFL475" s="17"/>
      <c r="FFM475" s="17"/>
      <c r="FFN475" s="17"/>
      <c r="FFO475" s="17"/>
      <c r="FFP475" s="17"/>
      <c r="FFQ475" s="17"/>
      <c r="FFR475" s="17"/>
      <c r="FFS475" s="17"/>
      <c r="FFT475" s="17"/>
      <c r="FFU475" s="17"/>
      <c r="FFV475" s="17"/>
      <c r="FFW475" s="17"/>
      <c r="FFX475" s="17"/>
      <c r="FFY475" s="17"/>
      <c r="FFZ475" s="17"/>
      <c r="FGA475" s="17"/>
      <c r="FGB475" s="17"/>
      <c r="FGC475" s="17"/>
      <c r="FGD475" s="17"/>
      <c r="FGE475" s="17"/>
      <c r="FGF475" s="17"/>
      <c r="FGG475" s="17"/>
      <c r="FGH475" s="17"/>
      <c r="FGI475" s="17"/>
      <c r="FGJ475" s="17"/>
      <c r="FGK475" s="17"/>
      <c r="FGL475" s="17"/>
      <c r="FGM475" s="17"/>
      <c r="FGN475" s="17"/>
      <c r="FGO475" s="17"/>
      <c r="FGP475" s="17"/>
      <c r="FGQ475" s="17"/>
      <c r="FGR475" s="17"/>
      <c r="FGS475" s="17"/>
      <c r="FGT475" s="17"/>
      <c r="FGU475" s="17"/>
      <c r="FGV475" s="17"/>
      <c r="FGW475" s="17"/>
      <c r="FGX475" s="17"/>
      <c r="FGY475" s="17"/>
      <c r="FGZ475" s="17"/>
      <c r="FHA475" s="17"/>
      <c r="FHB475" s="17"/>
      <c r="FHC475" s="17"/>
      <c r="FHD475" s="17"/>
      <c r="FHE475" s="17"/>
      <c r="FHF475" s="17"/>
      <c r="FHG475" s="17"/>
      <c r="FHH475" s="17"/>
      <c r="FHI475" s="17"/>
      <c r="FHJ475" s="17"/>
      <c r="FHK475" s="17"/>
      <c r="FHL475" s="17"/>
      <c r="FHM475" s="17"/>
      <c r="FHN475" s="17"/>
      <c r="FHO475" s="17"/>
      <c r="FHP475" s="17"/>
      <c r="FHQ475" s="17"/>
      <c r="FHR475" s="17"/>
      <c r="FHS475" s="17"/>
      <c r="FHT475" s="17"/>
      <c r="FHU475" s="17"/>
      <c r="FHV475" s="17"/>
      <c r="FHW475" s="17"/>
      <c r="FHX475" s="17"/>
      <c r="FHY475" s="17"/>
      <c r="FHZ475" s="17"/>
      <c r="FIA475" s="17"/>
      <c r="FIB475" s="17"/>
      <c r="FIC475" s="17"/>
      <c r="FID475" s="17"/>
      <c r="FIE475" s="17"/>
      <c r="FIF475" s="17"/>
      <c r="FIG475" s="17"/>
      <c r="FIH475" s="17"/>
      <c r="FII475" s="17"/>
      <c r="FIJ475" s="17"/>
      <c r="FIK475" s="17"/>
      <c r="FIL475" s="17"/>
      <c r="FIM475" s="17"/>
      <c r="FIN475" s="17"/>
      <c r="FIO475" s="17"/>
      <c r="FIP475" s="17"/>
      <c r="FIQ475" s="17"/>
      <c r="FIR475" s="17"/>
      <c r="FIS475" s="17"/>
      <c r="FIT475" s="17"/>
      <c r="FIU475" s="17"/>
      <c r="FIV475" s="17"/>
      <c r="FIW475" s="17"/>
      <c r="FIX475" s="17"/>
      <c r="FIY475" s="17"/>
      <c r="FIZ475" s="17"/>
      <c r="FJA475" s="17"/>
      <c r="FJB475" s="17"/>
      <c r="FJC475" s="17"/>
      <c r="FJD475" s="17"/>
      <c r="FJE475" s="17"/>
      <c r="FJF475" s="17"/>
      <c r="FJG475" s="17"/>
      <c r="FJH475" s="17"/>
      <c r="FJI475" s="17"/>
      <c r="FJJ475" s="17"/>
      <c r="FJK475" s="17"/>
      <c r="FJL475" s="17"/>
      <c r="FJM475" s="17"/>
      <c r="FJN475" s="17"/>
      <c r="FJO475" s="17"/>
      <c r="FJP475" s="17"/>
      <c r="FJQ475" s="17"/>
      <c r="FJR475" s="17"/>
      <c r="FJS475" s="17"/>
      <c r="FJT475" s="17"/>
      <c r="FJU475" s="17"/>
      <c r="FJV475" s="17"/>
      <c r="FJW475" s="17"/>
      <c r="FJX475" s="17"/>
      <c r="FJY475" s="17"/>
      <c r="FJZ475" s="17"/>
      <c r="FKA475" s="17"/>
      <c r="FKB475" s="17"/>
      <c r="FKC475" s="17"/>
      <c r="FKD475" s="17"/>
      <c r="FKE475" s="17"/>
      <c r="FKF475" s="17"/>
      <c r="FKG475" s="17"/>
      <c r="FKH475" s="17"/>
      <c r="FKI475" s="17"/>
      <c r="FKJ475" s="17"/>
      <c r="FKK475" s="17"/>
      <c r="FKL475" s="17"/>
      <c r="FKM475" s="17"/>
      <c r="FKN475" s="17"/>
      <c r="FKO475" s="17"/>
      <c r="FKP475" s="17"/>
      <c r="FKQ475" s="17"/>
      <c r="FKR475" s="17"/>
      <c r="FKS475" s="17"/>
      <c r="FKT475" s="17"/>
      <c r="FKU475" s="17"/>
      <c r="FKV475" s="17"/>
      <c r="FKW475" s="17"/>
      <c r="FKX475" s="17"/>
      <c r="FKY475" s="17"/>
      <c r="FKZ475" s="17"/>
      <c r="FLA475" s="17"/>
      <c r="FLB475" s="17"/>
      <c r="FLC475" s="17"/>
      <c r="FLD475" s="17"/>
      <c r="FLE475" s="17"/>
      <c r="FLF475" s="17"/>
      <c r="FLG475" s="17"/>
      <c r="FLH475" s="17"/>
      <c r="FLI475" s="17"/>
      <c r="FLJ475" s="17"/>
      <c r="FLK475" s="17"/>
      <c r="FLL475" s="17"/>
      <c r="FLM475" s="17"/>
      <c r="FLN475" s="17"/>
      <c r="FLO475" s="17"/>
      <c r="FLP475" s="17"/>
      <c r="FLQ475" s="17"/>
      <c r="FLR475" s="17"/>
      <c r="FLS475" s="17"/>
      <c r="FLT475" s="17"/>
      <c r="FLU475" s="17"/>
      <c r="FLV475" s="17"/>
      <c r="FLW475" s="17"/>
      <c r="FLX475" s="17"/>
      <c r="FLY475" s="17"/>
      <c r="FLZ475" s="17"/>
      <c r="FMA475" s="17"/>
      <c r="FMB475" s="17"/>
      <c r="FMC475" s="17"/>
      <c r="FMD475" s="17"/>
      <c r="FME475" s="17"/>
      <c r="FMF475" s="17"/>
      <c r="FMG475" s="17"/>
      <c r="FMH475" s="17"/>
      <c r="FMI475" s="17"/>
      <c r="FMJ475" s="17"/>
      <c r="FMK475" s="17"/>
      <c r="FML475" s="17"/>
      <c r="FMM475" s="17"/>
      <c r="FMN475" s="17"/>
      <c r="FMO475" s="17"/>
      <c r="FMP475" s="17"/>
      <c r="FMQ475" s="17"/>
      <c r="FMR475" s="17"/>
      <c r="FMS475" s="17"/>
      <c r="FMT475" s="17"/>
      <c r="FMU475" s="17"/>
      <c r="FMV475" s="17"/>
      <c r="FMW475" s="17"/>
      <c r="FMX475" s="17"/>
      <c r="FMY475" s="17"/>
      <c r="FMZ475" s="17"/>
      <c r="FNA475" s="17"/>
      <c r="FNB475" s="17"/>
      <c r="FNC475" s="17"/>
      <c r="FND475" s="17"/>
      <c r="FNE475" s="17"/>
      <c r="FNF475" s="17"/>
      <c r="FNG475" s="17"/>
      <c r="FNH475" s="17"/>
      <c r="FNI475" s="17"/>
      <c r="FNJ475" s="17"/>
      <c r="FNK475" s="17"/>
      <c r="FNL475" s="17"/>
      <c r="FNM475" s="17"/>
      <c r="FNN475" s="17"/>
      <c r="FNO475" s="17"/>
      <c r="FNP475" s="17"/>
      <c r="FNQ475" s="17"/>
      <c r="FNR475" s="17"/>
      <c r="FNS475" s="17"/>
      <c r="FNT475" s="17"/>
      <c r="FNU475" s="17"/>
      <c r="FNV475" s="17"/>
      <c r="FNW475" s="17"/>
      <c r="FNX475" s="17"/>
      <c r="FNY475" s="17"/>
      <c r="FNZ475" s="17"/>
      <c r="FOA475" s="17"/>
      <c r="FOB475" s="17"/>
      <c r="FOC475" s="17"/>
      <c r="FOD475" s="17"/>
      <c r="FOE475" s="17"/>
      <c r="FOF475" s="17"/>
      <c r="FOG475" s="17"/>
      <c r="FOH475" s="17"/>
      <c r="FOI475" s="17"/>
      <c r="FOJ475" s="17"/>
      <c r="FOK475" s="17"/>
      <c r="FOL475" s="17"/>
      <c r="FOM475" s="17"/>
      <c r="FON475" s="17"/>
      <c r="FOO475" s="17"/>
      <c r="FOP475" s="17"/>
      <c r="FOQ475" s="17"/>
      <c r="FOR475" s="17"/>
      <c r="FOS475" s="17"/>
      <c r="FOT475" s="17"/>
      <c r="FOU475" s="17"/>
      <c r="FOV475" s="17"/>
      <c r="FOW475" s="17"/>
      <c r="FOX475" s="17"/>
      <c r="FOY475" s="17"/>
      <c r="FOZ475" s="17"/>
      <c r="FPA475" s="17"/>
      <c r="FPB475" s="17"/>
      <c r="FPC475" s="17"/>
      <c r="FPD475" s="17"/>
      <c r="FPE475" s="17"/>
      <c r="FPF475" s="17"/>
      <c r="FPG475" s="17"/>
      <c r="FPH475" s="17"/>
      <c r="FPI475" s="17"/>
      <c r="FPJ475" s="17"/>
      <c r="FPK475" s="17"/>
      <c r="FPL475" s="17"/>
      <c r="FPM475" s="17"/>
      <c r="FPN475" s="17"/>
      <c r="FPO475" s="17"/>
      <c r="FPP475" s="17"/>
      <c r="FPQ475" s="17"/>
      <c r="FPR475" s="17"/>
      <c r="FPS475" s="17"/>
      <c r="FPT475" s="17"/>
      <c r="FPU475" s="17"/>
      <c r="FPV475" s="17"/>
      <c r="FPW475" s="17"/>
      <c r="FPX475" s="17"/>
      <c r="FPY475" s="17"/>
      <c r="FPZ475" s="17"/>
      <c r="FQA475" s="17"/>
      <c r="FQB475" s="17"/>
      <c r="FQC475" s="17"/>
      <c r="FQD475" s="17"/>
      <c r="FQE475" s="17"/>
      <c r="FQF475" s="17"/>
      <c r="FQG475" s="17"/>
      <c r="FQH475" s="17"/>
      <c r="FQI475" s="17"/>
      <c r="FQJ475" s="17"/>
      <c r="FQK475" s="17"/>
      <c r="FQL475" s="17"/>
      <c r="FQM475" s="17"/>
      <c r="FQN475" s="17"/>
      <c r="FQO475" s="17"/>
      <c r="FQP475" s="17"/>
      <c r="FQQ475" s="17"/>
      <c r="FQR475" s="17"/>
      <c r="FQS475" s="17"/>
      <c r="FQT475" s="17"/>
      <c r="FQU475" s="17"/>
      <c r="FQV475" s="17"/>
      <c r="FQW475" s="17"/>
      <c r="FQX475" s="17"/>
      <c r="FQY475" s="17"/>
      <c r="FQZ475" s="17"/>
      <c r="FRA475" s="17"/>
      <c r="FRB475" s="17"/>
      <c r="FRC475" s="17"/>
      <c r="FRD475" s="17"/>
      <c r="FRE475" s="17"/>
      <c r="FRF475" s="17"/>
      <c r="FRG475" s="17"/>
      <c r="FRH475" s="17"/>
      <c r="FRI475" s="17"/>
      <c r="FRJ475" s="17"/>
      <c r="FRK475" s="17"/>
      <c r="FRL475" s="17"/>
      <c r="FRM475" s="17"/>
      <c r="FRN475" s="17"/>
      <c r="FRO475" s="17"/>
      <c r="FRP475" s="17"/>
      <c r="FRQ475" s="17"/>
      <c r="FRR475" s="17"/>
      <c r="FRS475" s="17"/>
      <c r="FRT475" s="17"/>
      <c r="FRU475" s="17"/>
      <c r="FRV475" s="17"/>
      <c r="FRW475" s="17"/>
      <c r="FRX475" s="17"/>
      <c r="FRY475" s="17"/>
      <c r="FRZ475" s="17"/>
      <c r="FSA475" s="17"/>
      <c r="FSB475" s="17"/>
      <c r="FSC475" s="17"/>
      <c r="FSD475" s="17"/>
      <c r="FSE475" s="17"/>
      <c r="FSF475" s="17"/>
      <c r="FSG475" s="17"/>
      <c r="FSH475" s="17"/>
      <c r="FSI475" s="17"/>
      <c r="FSJ475" s="17"/>
      <c r="FSK475" s="17"/>
      <c r="FSL475" s="17"/>
      <c r="FSM475" s="17"/>
      <c r="FSN475" s="17"/>
      <c r="FSO475" s="17"/>
      <c r="FSP475" s="17"/>
      <c r="FSQ475" s="17"/>
      <c r="FSR475" s="17"/>
      <c r="FSS475" s="17"/>
      <c r="FST475" s="17"/>
      <c r="FSU475" s="17"/>
      <c r="FSV475" s="17"/>
      <c r="FSW475" s="17"/>
      <c r="FSX475" s="17"/>
      <c r="FSY475" s="17"/>
      <c r="FSZ475" s="17"/>
      <c r="FTA475" s="17"/>
      <c r="FTB475" s="17"/>
      <c r="FTC475" s="17"/>
      <c r="FTD475" s="17"/>
      <c r="FTE475" s="17"/>
      <c r="FTF475" s="17"/>
      <c r="FTG475" s="17"/>
      <c r="FTH475" s="17"/>
      <c r="FTI475" s="17"/>
      <c r="FTJ475" s="17"/>
      <c r="FTK475" s="17"/>
      <c r="FTL475" s="17"/>
      <c r="FTM475" s="17"/>
      <c r="FTN475" s="17"/>
      <c r="FTO475" s="17"/>
      <c r="FTP475" s="17"/>
      <c r="FTQ475" s="17"/>
      <c r="FTR475" s="17"/>
      <c r="FTS475" s="17"/>
      <c r="FTT475" s="17"/>
      <c r="FTU475" s="17"/>
      <c r="FTV475" s="17"/>
      <c r="FTW475" s="17"/>
      <c r="FTX475" s="17"/>
      <c r="FTY475" s="17"/>
      <c r="FTZ475" s="17"/>
      <c r="FUA475" s="17"/>
      <c r="FUB475" s="17"/>
      <c r="FUC475" s="17"/>
      <c r="FUD475" s="17"/>
      <c r="FUE475" s="17"/>
      <c r="FUF475" s="17"/>
      <c r="FUG475" s="17"/>
      <c r="FUH475" s="17"/>
      <c r="FUI475" s="17"/>
      <c r="FUJ475" s="17"/>
      <c r="FUK475" s="17"/>
      <c r="FUL475" s="17"/>
      <c r="FUM475" s="17"/>
      <c r="FUN475" s="17"/>
      <c r="FUO475" s="17"/>
      <c r="FUP475" s="17"/>
      <c r="FUQ475" s="17"/>
      <c r="FUR475" s="17"/>
      <c r="FUS475" s="17"/>
      <c r="FUT475" s="17"/>
      <c r="FUU475" s="17"/>
      <c r="FUV475" s="17"/>
      <c r="FUW475" s="17"/>
      <c r="FUX475" s="17"/>
      <c r="FUY475" s="17"/>
      <c r="FUZ475" s="17"/>
      <c r="FVA475" s="17"/>
      <c r="FVB475" s="17"/>
      <c r="FVC475" s="17"/>
      <c r="FVD475" s="17"/>
      <c r="FVE475" s="17"/>
      <c r="FVF475" s="17"/>
      <c r="FVG475" s="17"/>
      <c r="FVH475" s="17"/>
      <c r="FVI475" s="17"/>
      <c r="FVJ475" s="17"/>
      <c r="FVK475" s="17"/>
      <c r="FVL475" s="17"/>
      <c r="FVM475" s="17"/>
      <c r="FVN475" s="17"/>
      <c r="FVO475" s="17"/>
      <c r="FVP475" s="17"/>
      <c r="FVQ475" s="17"/>
      <c r="FVR475" s="17"/>
      <c r="FVS475" s="17"/>
      <c r="FVT475" s="17"/>
      <c r="FVU475" s="17"/>
      <c r="FVV475" s="17"/>
      <c r="FVW475" s="17"/>
      <c r="FVX475" s="17"/>
      <c r="FVY475" s="17"/>
      <c r="FVZ475" s="17"/>
      <c r="FWA475" s="17"/>
      <c r="FWB475" s="17"/>
      <c r="FWC475" s="17"/>
      <c r="FWD475" s="17"/>
      <c r="FWE475" s="17"/>
      <c r="FWF475" s="17"/>
      <c r="FWG475" s="17"/>
      <c r="FWH475" s="17"/>
      <c r="FWI475" s="17"/>
      <c r="FWJ475" s="17"/>
      <c r="FWK475" s="17"/>
      <c r="FWL475" s="17"/>
      <c r="FWM475" s="17"/>
      <c r="FWN475" s="17"/>
      <c r="FWO475" s="17"/>
      <c r="FWP475" s="17"/>
      <c r="FWQ475" s="17"/>
      <c r="FWR475" s="17"/>
      <c r="FWS475" s="17"/>
      <c r="FWT475" s="17"/>
      <c r="FWU475" s="17"/>
      <c r="FWV475" s="17"/>
      <c r="FWW475" s="17"/>
      <c r="FWX475" s="17"/>
      <c r="FWY475" s="17"/>
      <c r="FWZ475" s="17"/>
      <c r="FXA475" s="17"/>
      <c r="FXB475" s="17"/>
      <c r="FXC475" s="17"/>
      <c r="FXD475" s="17"/>
      <c r="FXE475" s="17"/>
      <c r="FXF475" s="17"/>
      <c r="FXG475" s="17"/>
      <c r="FXH475" s="17"/>
      <c r="FXI475" s="17"/>
      <c r="FXJ475" s="17"/>
      <c r="FXK475" s="17"/>
      <c r="FXL475" s="17"/>
      <c r="FXM475" s="17"/>
      <c r="FXN475" s="17"/>
      <c r="FXO475" s="17"/>
      <c r="FXP475" s="17"/>
      <c r="FXQ475" s="17"/>
      <c r="FXR475" s="17"/>
      <c r="FXS475" s="17"/>
      <c r="FXT475" s="17"/>
      <c r="FXU475" s="17"/>
      <c r="FXV475" s="17"/>
      <c r="FXW475" s="17"/>
      <c r="FXX475" s="17"/>
      <c r="FXY475" s="17"/>
      <c r="FXZ475" s="17"/>
      <c r="FYA475" s="17"/>
      <c r="FYB475" s="17"/>
      <c r="FYC475" s="17"/>
      <c r="FYD475" s="17"/>
      <c r="FYE475" s="17"/>
      <c r="FYF475" s="17"/>
      <c r="FYG475" s="17"/>
      <c r="FYH475" s="17"/>
      <c r="FYI475" s="17"/>
      <c r="FYJ475" s="17"/>
      <c r="FYK475" s="17"/>
      <c r="FYL475" s="17"/>
      <c r="FYM475" s="17"/>
      <c r="FYN475" s="17"/>
      <c r="FYO475" s="17"/>
      <c r="FYP475" s="17"/>
      <c r="FYQ475" s="17"/>
      <c r="FYR475" s="17"/>
      <c r="FYS475" s="17"/>
      <c r="FYT475" s="17"/>
      <c r="FYU475" s="17"/>
      <c r="FYV475" s="17"/>
      <c r="FYW475" s="17"/>
      <c r="FYX475" s="17"/>
      <c r="FYY475" s="17"/>
      <c r="FYZ475" s="17"/>
      <c r="FZA475" s="17"/>
      <c r="FZB475" s="17"/>
      <c r="FZC475" s="17"/>
      <c r="FZD475" s="17"/>
      <c r="FZE475" s="17"/>
      <c r="FZF475" s="17"/>
      <c r="FZG475" s="17"/>
      <c r="FZH475" s="17"/>
      <c r="FZI475" s="17"/>
      <c r="FZJ475" s="17"/>
      <c r="FZK475" s="17"/>
      <c r="FZL475" s="17"/>
      <c r="FZM475" s="17"/>
      <c r="FZN475" s="17"/>
      <c r="FZO475" s="17"/>
      <c r="FZP475" s="17"/>
      <c r="FZQ475" s="17"/>
      <c r="FZR475" s="17"/>
      <c r="FZS475" s="17"/>
      <c r="FZT475" s="17"/>
      <c r="FZU475" s="17"/>
      <c r="FZV475" s="17"/>
      <c r="FZW475" s="17"/>
      <c r="FZX475" s="17"/>
      <c r="FZY475" s="17"/>
      <c r="FZZ475" s="17"/>
      <c r="GAA475" s="17"/>
      <c r="GAB475" s="17"/>
      <c r="GAC475" s="17"/>
      <c r="GAD475" s="17"/>
      <c r="GAE475" s="17"/>
      <c r="GAF475" s="17"/>
      <c r="GAG475" s="17"/>
      <c r="GAH475" s="17"/>
      <c r="GAI475" s="17"/>
      <c r="GAJ475" s="17"/>
      <c r="GAK475" s="17"/>
      <c r="GAL475" s="17"/>
      <c r="GAM475" s="17"/>
      <c r="GAN475" s="17"/>
      <c r="GAO475" s="17"/>
      <c r="GAP475" s="17"/>
      <c r="GAQ475" s="17"/>
      <c r="GAR475" s="17"/>
      <c r="GAS475" s="17"/>
      <c r="GAT475" s="17"/>
      <c r="GAU475" s="17"/>
      <c r="GAV475" s="17"/>
      <c r="GAW475" s="17"/>
      <c r="GAX475" s="17"/>
      <c r="GAY475" s="17"/>
      <c r="GAZ475" s="17"/>
      <c r="GBA475" s="17"/>
      <c r="GBB475" s="17"/>
      <c r="GBC475" s="17"/>
      <c r="GBD475" s="17"/>
      <c r="GBE475" s="17"/>
      <c r="GBF475" s="17"/>
      <c r="GBG475" s="17"/>
      <c r="GBH475" s="17"/>
      <c r="GBI475" s="17"/>
      <c r="GBJ475" s="17"/>
      <c r="GBK475" s="17"/>
      <c r="GBL475" s="17"/>
      <c r="GBM475" s="17"/>
      <c r="GBN475" s="17"/>
      <c r="GBO475" s="17"/>
      <c r="GBP475" s="17"/>
      <c r="GBQ475" s="17"/>
      <c r="GBR475" s="17"/>
      <c r="GBS475" s="17"/>
      <c r="GBT475" s="17"/>
      <c r="GBU475" s="17"/>
      <c r="GBV475" s="17"/>
      <c r="GBW475" s="17"/>
      <c r="GBX475" s="17"/>
      <c r="GBY475" s="17"/>
      <c r="GBZ475" s="17"/>
      <c r="GCA475" s="17"/>
      <c r="GCB475" s="17"/>
      <c r="GCC475" s="17"/>
      <c r="GCD475" s="17"/>
      <c r="GCE475" s="17"/>
      <c r="GCF475" s="17"/>
      <c r="GCG475" s="17"/>
      <c r="GCH475" s="17"/>
      <c r="GCI475" s="17"/>
      <c r="GCJ475" s="17"/>
      <c r="GCK475" s="17"/>
      <c r="GCL475" s="17"/>
      <c r="GCM475" s="17"/>
      <c r="GCN475" s="17"/>
      <c r="GCO475" s="17"/>
      <c r="GCP475" s="17"/>
      <c r="GCQ475" s="17"/>
      <c r="GCR475" s="17"/>
      <c r="GCS475" s="17"/>
      <c r="GCT475" s="17"/>
      <c r="GCU475" s="17"/>
      <c r="GCV475" s="17"/>
      <c r="GCW475" s="17"/>
      <c r="GCX475" s="17"/>
      <c r="GCY475" s="17"/>
      <c r="GCZ475" s="17"/>
      <c r="GDA475" s="17"/>
      <c r="GDB475" s="17"/>
      <c r="GDC475" s="17"/>
      <c r="GDD475" s="17"/>
      <c r="GDE475" s="17"/>
      <c r="GDF475" s="17"/>
      <c r="GDG475" s="17"/>
      <c r="GDH475" s="17"/>
      <c r="GDI475" s="17"/>
      <c r="GDJ475" s="17"/>
      <c r="GDK475" s="17"/>
      <c r="GDL475" s="17"/>
      <c r="GDM475" s="17"/>
      <c r="GDN475" s="17"/>
      <c r="GDO475" s="17"/>
      <c r="GDP475" s="17"/>
      <c r="GDQ475" s="17"/>
      <c r="GDR475" s="17"/>
      <c r="GDS475" s="17"/>
      <c r="GDT475" s="17"/>
      <c r="GDU475" s="17"/>
      <c r="GDV475" s="17"/>
      <c r="GDW475" s="17"/>
      <c r="GDX475" s="17"/>
      <c r="GDY475" s="17"/>
      <c r="GDZ475" s="17"/>
      <c r="GEA475" s="17"/>
      <c r="GEB475" s="17"/>
      <c r="GEC475" s="17"/>
      <c r="GED475" s="17"/>
      <c r="GEE475" s="17"/>
      <c r="GEF475" s="17"/>
      <c r="GEG475" s="17"/>
      <c r="GEH475" s="17"/>
      <c r="GEI475" s="17"/>
      <c r="GEJ475" s="17"/>
      <c r="GEK475" s="17"/>
      <c r="GEL475" s="17"/>
      <c r="GEM475" s="17"/>
      <c r="GEN475" s="17"/>
      <c r="GEO475" s="17"/>
      <c r="GEP475" s="17"/>
      <c r="GEQ475" s="17"/>
      <c r="GER475" s="17"/>
      <c r="GES475" s="17"/>
      <c r="GET475" s="17"/>
      <c r="GEU475" s="17"/>
      <c r="GEV475" s="17"/>
      <c r="GEW475" s="17"/>
      <c r="GEX475" s="17"/>
      <c r="GEY475" s="17"/>
      <c r="GEZ475" s="17"/>
      <c r="GFA475" s="17"/>
      <c r="GFB475" s="17"/>
      <c r="GFC475" s="17"/>
      <c r="GFD475" s="17"/>
      <c r="GFE475" s="17"/>
      <c r="GFF475" s="17"/>
      <c r="GFG475" s="17"/>
      <c r="GFH475" s="17"/>
      <c r="GFI475" s="17"/>
      <c r="GFJ475" s="17"/>
      <c r="GFK475" s="17"/>
      <c r="GFL475" s="17"/>
      <c r="GFM475" s="17"/>
      <c r="GFN475" s="17"/>
      <c r="GFO475" s="17"/>
      <c r="GFP475" s="17"/>
      <c r="GFQ475" s="17"/>
      <c r="GFR475" s="17"/>
      <c r="GFS475" s="17"/>
      <c r="GFT475" s="17"/>
      <c r="GFU475" s="17"/>
      <c r="GFV475" s="17"/>
      <c r="GFW475" s="17"/>
      <c r="GFX475" s="17"/>
      <c r="GFY475" s="17"/>
      <c r="GFZ475" s="17"/>
      <c r="GGA475" s="17"/>
      <c r="GGB475" s="17"/>
      <c r="GGC475" s="17"/>
      <c r="GGD475" s="17"/>
      <c r="GGE475" s="17"/>
      <c r="GGF475" s="17"/>
      <c r="GGG475" s="17"/>
      <c r="GGH475" s="17"/>
      <c r="GGI475" s="17"/>
      <c r="GGJ475" s="17"/>
      <c r="GGK475" s="17"/>
      <c r="GGL475" s="17"/>
      <c r="GGM475" s="17"/>
      <c r="GGN475" s="17"/>
      <c r="GGO475" s="17"/>
      <c r="GGP475" s="17"/>
      <c r="GGQ475" s="17"/>
      <c r="GGR475" s="17"/>
      <c r="GGS475" s="17"/>
      <c r="GGT475" s="17"/>
      <c r="GGU475" s="17"/>
      <c r="GGV475" s="17"/>
      <c r="GGW475" s="17"/>
      <c r="GGX475" s="17"/>
      <c r="GGY475" s="17"/>
      <c r="GGZ475" s="17"/>
      <c r="GHA475" s="17"/>
      <c r="GHB475" s="17"/>
      <c r="GHC475" s="17"/>
      <c r="GHD475" s="17"/>
      <c r="GHE475" s="17"/>
      <c r="GHF475" s="17"/>
      <c r="GHG475" s="17"/>
      <c r="GHH475" s="17"/>
      <c r="GHI475" s="17"/>
      <c r="GHJ475" s="17"/>
      <c r="GHK475" s="17"/>
      <c r="GHL475" s="17"/>
      <c r="GHM475" s="17"/>
      <c r="GHN475" s="17"/>
      <c r="GHO475" s="17"/>
      <c r="GHP475" s="17"/>
      <c r="GHQ475" s="17"/>
      <c r="GHR475" s="17"/>
      <c r="GHS475" s="17"/>
      <c r="GHT475" s="17"/>
      <c r="GHU475" s="17"/>
      <c r="GHV475" s="17"/>
      <c r="GHW475" s="17"/>
      <c r="GHX475" s="17"/>
      <c r="GHY475" s="17"/>
      <c r="GHZ475" s="17"/>
      <c r="GIA475" s="17"/>
      <c r="GIB475" s="17"/>
      <c r="GIC475" s="17"/>
      <c r="GID475" s="17"/>
      <c r="GIE475" s="17"/>
      <c r="GIF475" s="17"/>
      <c r="GIG475" s="17"/>
      <c r="GIH475" s="17"/>
      <c r="GII475" s="17"/>
      <c r="GIJ475" s="17"/>
      <c r="GIK475" s="17"/>
      <c r="GIL475" s="17"/>
      <c r="GIM475" s="17"/>
      <c r="GIN475" s="17"/>
      <c r="GIO475" s="17"/>
      <c r="GIP475" s="17"/>
      <c r="GIQ475" s="17"/>
      <c r="GIR475" s="17"/>
      <c r="GIS475" s="17"/>
      <c r="GIT475" s="17"/>
      <c r="GIU475" s="17"/>
      <c r="GIV475" s="17"/>
      <c r="GIW475" s="17"/>
      <c r="GIX475" s="17"/>
      <c r="GIY475" s="17"/>
      <c r="GIZ475" s="17"/>
      <c r="GJA475" s="17"/>
      <c r="GJB475" s="17"/>
      <c r="GJC475" s="17"/>
      <c r="GJD475" s="17"/>
      <c r="GJE475" s="17"/>
      <c r="GJF475" s="17"/>
      <c r="GJG475" s="17"/>
      <c r="GJH475" s="17"/>
      <c r="GJI475" s="17"/>
      <c r="GJJ475" s="17"/>
      <c r="GJK475" s="17"/>
      <c r="GJL475" s="17"/>
      <c r="GJM475" s="17"/>
      <c r="GJN475" s="17"/>
      <c r="GJO475" s="17"/>
      <c r="GJP475" s="17"/>
      <c r="GJQ475" s="17"/>
      <c r="GJR475" s="17"/>
      <c r="GJS475" s="17"/>
      <c r="GJT475" s="17"/>
      <c r="GJU475" s="17"/>
      <c r="GJV475" s="17"/>
      <c r="GJW475" s="17"/>
      <c r="GJX475" s="17"/>
      <c r="GJY475" s="17"/>
      <c r="GJZ475" s="17"/>
      <c r="GKA475" s="17"/>
      <c r="GKB475" s="17"/>
      <c r="GKC475" s="17"/>
      <c r="GKD475" s="17"/>
      <c r="GKE475" s="17"/>
      <c r="GKF475" s="17"/>
      <c r="GKG475" s="17"/>
      <c r="GKH475" s="17"/>
      <c r="GKI475" s="17"/>
      <c r="GKJ475" s="17"/>
      <c r="GKK475" s="17"/>
      <c r="GKL475" s="17"/>
      <c r="GKM475" s="17"/>
      <c r="GKN475" s="17"/>
      <c r="GKO475" s="17"/>
      <c r="GKP475" s="17"/>
      <c r="GKQ475" s="17"/>
      <c r="GKR475" s="17"/>
      <c r="GKS475" s="17"/>
      <c r="GKT475" s="17"/>
      <c r="GKU475" s="17"/>
      <c r="GKV475" s="17"/>
      <c r="GKW475" s="17"/>
      <c r="GKX475" s="17"/>
      <c r="GKY475" s="17"/>
      <c r="GKZ475" s="17"/>
      <c r="GLA475" s="17"/>
      <c r="GLB475" s="17"/>
      <c r="GLC475" s="17"/>
      <c r="GLD475" s="17"/>
      <c r="GLE475" s="17"/>
      <c r="GLF475" s="17"/>
      <c r="GLG475" s="17"/>
      <c r="GLH475" s="17"/>
      <c r="GLI475" s="17"/>
      <c r="GLJ475" s="17"/>
      <c r="GLK475" s="17"/>
      <c r="GLL475" s="17"/>
      <c r="GLM475" s="17"/>
      <c r="GLN475" s="17"/>
      <c r="GLO475" s="17"/>
      <c r="GLP475" s="17"/>
      <c r="GLQ475" s="17"/>
      <c r="GLR475" s="17"/>
      <c r="GLS475" s="17"/>
      <c r="GLT475" s="17"/>
      <c r="GLU475" s="17"/>
      <c r="GLV475" s="17"/>
      <c r="GLW475" s="17"/>
      <c r="GLX475" s="17"/>
      <c r="GLY475" s="17"/>
      <c r="GLZ475" s="17"/>
      <c r="GMA475" s="17"/>
      <c r="GMB475" s="17"/>
      <c r="GMC475" s="17"/>
      <c r="GMD475" s="17"/>
      <c r="GME475" s="17"/>
      <c r="GMF475" s="17"/>
      <c r="GMG475" s="17"/>
      <c r="GMH475" s="17"/>
      <c r="GMI475" s="17"/>
      <c r="GMJ475" s="17"/>
      <c r="GMK475" s="17"/>
      <c r="GML475" s="17"/>
      <c r="GMM475" s="17"/>
      <c r="GMN475" s="17"/>
      <c r="GMO475" s="17"/>
      <c r="GMP475" s="17"/>
      <c r="GMQ475" s="17"/>
      <c r="GMR475" s="17"/>
      <c r="GMS475" s="17"/>
      <c r="GMT475" s="17"/>
      <c r="GMU475" s="17"/>
      <c r="GMV475" s="17"/>
      <c r="GMW475" s="17"/>
      <c r="GMX475" s="17"/>
      <c r="GMY475" s="17"/>
      <c r="GMZ475" s="17"/>
      <c r="GNA475" s="17"/>
      <c r="GNB475" s="17"/>
      <c r="GNC475" s="17"/>
      <c r="GND475" s="17"/>
      <c r="GNE475" s="17"/>
      <c r="GNF475" s="17"/>
      <c r="GNG475" s="17"/>
      <c r="GNH475" s="17"/>
      <c r="GNI475" s="17"/>
      <c r="GNJ475" s="17"/>
      <c r="GNK475" s="17"/>
      <c r="GNL475" s="17"/>
      <c r="GNM475" s="17"/>
      <c r="GNN475" s="17"/>
      <c r="GNO475" s="17"/>
      <c r="GNP475" s="17"/>
      <c r="GNQ475" s="17"/>
      <c r="GNR475" s="17"/>
      <c r="GNS475" s="17"/>
      <c r="GNT475" s="17"/>
      <c r="GNU475" s="17"/>
      <c r="GNV475" s="17"/>
      <c r="GNW475" s="17"/>
      <c r="GNX475" s="17"/>
      <c r="GNY475" s="17"/>
      <c r="GNZ475" s="17"/>
      <c r="GOA475" s="17"/>
      <c r="GOB475" s="17"/>
      <c r="GOC475" s="17"/>
      <c r="GOD475" s="17"/>
      <c r="GOE475" s="17"/>
      <c r="GOF475" s="17"/>
      <c r="GOG475" s="17"/>
      <c r="GOH475" s="17"/>
      <c r="GOI475" s="17"/>
      <c r="GOJ475" s="17"/>
      <c r="GOK475" s="17"/>
      <c r="GOL475" s="17"/>
      <c r="GOM475" s="17"/>
      <c r="GON475" s="17"/>
      <c r="GOO475" s="17"/>
      <c r="GOP475" s="17"/>
      <c r="GOQ475" s="17"/>
      <c r="GOR475" s="17"/>
      <c r="GOS475" s="17"/>
      <c r="GOT475" s="17"/>
      <c r="GOU475" s="17"/>
      <c r="GOV475" s="17"/>
      <c r="GOW475" s="17"/>
      <c r="GOX475" s="17"/>
      <c r="GOY475" s="17"/>
      <c r="GOZ475" s="17"/>
      <c r="GPA475" s="17"/>
      <c r="GPB475" s="17"/>
      <c r="GPC475" s="17"/>
      <c r="GPD475" s="17"/>
      <c r="GPE475" s="17"/>
      <c r="GPF475" s="17"/>
      <c r="GPG475" s="17"/>
      <c r="GPH475" s="17"/>
      <c r="GPI475" s="17"/>
      <c r="GPJ475" s="17"/>
      <c r="GPK475" s="17"/>
      <c r="GPL475" s="17"/>
      <c r="GPM475" s="17"/>
      <c r="GPN475" s="17"/>
      <c r="GPO475" s="17"/>
      <c r="GPP475" s="17"/>
      <c r="GPQ475" s="17"/>
      <c r="GPR475" s="17"/>
      <c r="GPS475" s="17"/>
      <c r="GPT475" s="17"/>
      <c r="GPU475" s="17"/>
      <c r="GPV475" s="17"/>
      <c r="GPW475" s="17"/>
      <c r="GPX475" s="17"/>
      <c r="GPY475" s="17"/>
      <c r="GPZ475" s="17"/>
      <c r="GQA475" s="17"/>
      <c r="GQB475" s="17"/>
      <c r="GQC475" s="17"/>
      <c r="GQD475" s="17"/>
      <c r="GQE475" s="17"/>
      <c r="GQF475" s="17"/>
      <c r="GQG475" s="17"/>
      <c r="GQH475" s="17"/>
      <c r="GQI475" s="17"/>
      <c r="GQJ475" s="17"/>
      <c r="GQK475" s="17"/>
      <c r="GQL475" s="17"/>
      <c r="GQM475" s="17"/>
      <c r="GQN475" s="17"/>
      <c r="GQO475" s="17"/>
      <c r="GQP475" s="17"/>
      <c r="GQQ475" s="17"/>
      <c r="GQR475" s="17"/>
      <c r="GQS475" s="17"/>
      <c r="GQT475" s="17"/>
      <c r="GQU475" s="17"/>
      <c r="GQV475" s="17"/>
      <c r="GQW475" s="17"/>
      <c r="GQX475" s="17"/>
      <c r="GQY475" s="17"/>
      <c r="GQZ475" s="17"/>
      <c r="GRA475" s="17"/>
      <c r="GRB475" s="17"/>
      <c r="GRC475" s="17"/>
      <c r="GRD475" s="17"/>
      <c r="GRE475" s="17"/>
      <c r="GRF475" s="17"/>
      <c r="GRG475" s="17"/>
      <c r="GRH475" s="17"/>
      <c r="GRI475" s="17"/>
      <c r="GRJ475" s="17"/>
      <c r="GRK475" s="17"/>
      <c r="GRL475" s="17"/>
      <c r="GRM475" s="17"/>
      <c r="GRN475" s="17"/>
      <c r="GRO475" s="17"/>
      <c r="GRP475" s="17"/>
      <c r="GRQ475" s="17"/>
      <c r="GRR475" s="17"/>
      <c r="GRS475" s="17"/>
      <c r="GRT475" s="17"/>
      <c r="GRU475" s="17"/>
      <c r="GRV475" s="17"/>
      <c r="GRW475" s="17"/>
      <c r="GRX475" s="17"/>
      <c r="GRY475" s="17"/>
      <c r="GRZ475" s="17"/>
      <c r="GSA475" s="17"/>
      <c r="GSB475" s="17"/>
      <c r="GSC475" s="17"/>
      <c r="GSD475" s="17"/>
      <c r="GSE475" s="17"/>
      <c r="GSF475" s="17"/>
      <c r="GSG475" s="17"/>
      <c r="GSH475" s="17"/>
      <c r="GSI475" s="17"/>
      <c r="GSJ475" s="17"/>
      <c r="GSK475" s="17"/>
      <c r="GSL475" s="17"/>
      <c r="GSM475" s="17"/>
      <c r="GSN475" s="17"/>
      <c r="GSO475" s="17"/>
      <c r="GSP475" s="17"/>
      <c r="GSQ475" s="17"/>
      <c r="GSR475" s="17"/>
      <c r="GSS475" s="17"/>
      <c r="GST475" s="17"/>
      <c r="GSU475" s="17"/>
      <c r="GSV475" s="17"/>
      <c r="GSW475" s="17"/>
      <c r="GSX475" s="17"/>
      <c r="GSY475" s="17"/>
      <c r="GSZ475" s="17"/>
      <c r="GTA475" s="17"/>
      <c r="GTB475" s="17"/>
      <c r="GTC475" s="17"/>
      <c r="GTD475" s="17"/>
      <c r="GTE475" s="17"/>
      <c r="GTF475" s="17"/>
      <c r="GTG475" s="17"/>
      <c r="GTH475" s="17"/>
      <c r="GTI475" s="17"/>
      <c r="GTJ475" s="17"/>
      <c r="GTK475" s="17"/>
      <c r="GTL475" s="17"/>
      <c r="GTM475" s="17"/>
      <c r="GTN475" s="17"/>
      <c r="GTO475" s="17"/>
      <c r="GTP475" s="17"/>
      <c r="GTQ475" s="17"/>
      <c r="GTR475" s="17"/>
      <c r="GTS475" s="17"/>
      <c r="GTT475" s="17"/>
      <c r="GTU475" s="17"/>
      <c r="GTV475" s="17"/>
      <c r="GTW475" s="17"/>
      <c r="GTX475" s="17"/>
      <c r="GTY475" s="17"/>
      <c r="GTZ475" s="17"/>
      <c r="GUA475" s="17"/>
      <c r="GUB475" s="17"/>
      <c r="GUC475" s="17"/>
      <c r="GUD475" s="17"/>
      <c r="GUE475" s="17"/>
      <c r="GUF475" s="17"/>
      <c r="GUG475" s="17"/>
      <c r="GUH475" s="17"/>
      <c r="GUI475" s="17"/>
      <c r="GUJ475" s="17"/>
      <c r="GUK475" s="17"/>
      <c r="GUL475" s="17"/>
      <c r="GUM475" s="17"/>
      <c r="GUN475" s="17"/>
      <c r="GUO475" s="17"/>
      <c r="GUP475" s="17"/>
      <c r="GUQ475" s="17"/>
      <c r="GUR475" s="17"/>
      <c r="GUS475" s="17"/>
      <c r="GUT475" s="17"/>
      <c r="GUU475" s="17"/>
      <c r="GUV475" s="17"/>
      <c r="GUW475" s="17"/>
      <c r="GUX475" s="17"/>
      <c r="GUY475" s="17"/>
      <c r="GUZ475" s="17"/>
      <c r="GVA475" s="17"/>
      <c r="GVB475" s="17"/>
      <c r="GVC475" s="17"/>
      <c r="GVD475" s="17"/>
      <c r="GVE475" s="17"/>
      <c r="GVF475" s="17"/>
      <c r="GVG475" s="17"/>
      <c r="GVH475" s="17"/>
      <c r="GVI475" s="17"/>
      <c r="GVJ475" s="17"/>
      <c r="GVK475" s="17"/>
      <c r="GVL475" s="17"/>
      <c r="GVM475" s="17"/>
      <c r="GVN475" s="17"/>
      <c r="GVO475" s="17"/>
      <c r="GVP475" s="17"/>
      <c r="GVQ475" s="17"/>
      <c r="GVR475" s="17"/>
      <c r="GVS475" s="17"/>
      <c r="GVT475" s="17"/>
      <c r="GVU475" s="17"/>
      <c r="GVV475" s="17"/>
      <c r="GVW475" s="17"/>
      <c r="GVX475" s="17"/>
      <c r="GVY475" s="17"/>
      <c r="GVZ475" s="17"/>
      <c r="GWA475" s="17"/>
      <c r="GWB475" s="17"/>
      <c r="GWC475" s="17"/>
      <c r="GWD475" s="17"/>
      <c r="GWE475" s="17"/>
      <c r="GWF475" s="17"/>
      <c r="GWG475" s="17"/>
      <c r="GWH475" s="17"/>
      <c r="GWI475" s="17"/>
      <c r="GWJ475" s="17"/>
      <c r="GWK475" s="17"/>
      <c r="GWL475" s="17"/>
      <c r="GWM475" s="17"/>
      <c r="GWN475" s="17"/>
      <c r="GWO475" s="17"/>
      <c r="GWP475" s="17"/>
      <c r="GWQ475" s="17"/>
      <c r="GWR475" s="17"/>
      <c r="GWS475" s="17"/>
      <c r="GWT475" s="17"/>
      <c r="GWU475" s="17"/>
      <c r="GWV475" s="17"/>
      <c r="GWW475" s="17"/>
      <c r="GWX475" s="17"/>
      <c r="GWY475" s="17"/>
      <c r="GWZ475" s="17"/>
      <c r="GXA475" s="17"/>
      <c r="GXB475" s="17"/>
      <c r="GXC475" s="17"/>
      <c r="GXD475" s="17"/>
      <c r="GXE475" s="17"/>
      <c r="GXF475" s="17"/>
      <c r="GXG475" s="17"/>
      <c r="GXH475" s="17"/>
      <c r="GXI475" s="17"/>
      <c r="GXJ475" s="17"/>
      <c r="GXK475" s="17"/>
      <c r="GXL475" s="17"/>
      <c r="GXM475" s="17"/>
      <c r="GXN475" s="17"/>
      <c r="GXO475" s="17"/>
      <c r="GXP475" s="17"/>
      <c r="GXQ475" s="17"/>
      <c r="GXR475" s="17"/>
      <c r="GXS475" s="17"/>
      <c r="GXT475" s="17"/>
      <c r="GXU475" s="17"/>
      <c r="GXV475" s="17"/>
      <c r="GXW475" s="17"/>
      <c r="GXX475" s="17"/>
      <c r="GXY475" s="17"/>
      <c r="GXZ475" s="17"/>
      <c r="GYA475" s="17"/>
      <c r="GYB475" s="17"/>
      <c r="GYC475" s="17"/>
      <c r="GYD475" s="17"/>
      <c r="GYE475" s="17"/>
      <c r="GYF475" s="17"/>
      <c r="GYG475" s="17"/>
      <c r="GYH475" s="17"/>
      <c r="GYI475" s="17"/>
      <c r="GYJ475" s="17"/>
      <c r="GYK475" s="17"/>
      <c r="GYL475" s="17"/>
      <c r="GYM475" s="17"/>
      <c r="GYN475" s="17"/>
      <c r="GYO475" s="17"/>
      <c r="GYP475" s="17"/>
      <c r="GYQ475" s="17"/>
      <c r="GYR475" s="17"/>
      <c r="GYS475" s="17"/>
      <c r="GYT475" s="17"/>
      <c r="GYU475" s="17"/>
      <c r="GYV475" s="17"/>
      <c r="GYW475" s="17"/>
      <c r="GYX475" s="17"/>
      <c r="GYY475" s="17"/>
      <c r="GYZ475" s="17"/>
      <c r="GZA475" s="17"/>
      <c r="GZB475" s="17"/>
      <c r="GZC475" s="17"/>
      <c r="GZD475" s="17"/>
      <c r="GZE475" s="17"/>
      <c r="GZF475" s="17"/>
      <c r="GZG475" s="17"/>
      <c r="GZH475" s="17"/>
      <c r="GZI475" s="17"/>
      <c r="GZJ475" s="17"/>
      <c r="GZK475" s="17"/>
      <c r="GZL475" s="17"/>
      <c r="GZM475" s="17"/>
      <c r="GZN475" s="17"/>
      <c r="GZO475" s="17"/>
      <c r="GZP475" s="17"/>
      <c r="GZQ475" s="17"/>
      <c r="GZR475" s="17"/>
      <c r="GZS475" s="17"/>
      <c r="GZT475" s="17"/>
      <c r="GZU475" s="17"/>
      <c r="GZV475" s="17"/>
      <c r="GZW475" s="17"/>
      <c r="GZX475" s="17"/>
      <c r="GZY475" s="17"/>
      <c r="GZZ475" s="17"/>
      <c r="HAA475" s="17"/>
      <c r="HAB475" s="17"/>
      <c r="HAC475" s="17"/>
      <c r="HAD475" s="17"/>
      <c r="HAE475" s="17"/>
      <c r="HAF475" s="17"/>
      <c r="HAG475" s="17"/>
      <c r="HAH475" s="17"/>
      <c r="HAI475" s="17"/>
      <c r="HAJ475" s="17"/>
      <c r="HAK475" s="17"/>
      <c r="HAL475" s="17"/>
      <c r="HAM475" s="17"/>
      <c r="HAN475" s="17"/>
      <c r="HAO475" s="17"/>
      <c r="HAP475" s="17"/>
      <c r="HAQ475" s="17"/>
      <c r="HAR475" s="17"/>
      <c r="HAS475" s="17"/>
      <c r="HAT475" s="17"/>
      <c r="HAU475" s="17"/>
      <c r="HAV475" s="17"/>
      <c r="HAW475" s="17"/>
      <c r="HAX475" s="17"/>
      <c r="HAY475" s="17"/>
      <c r="HAZ475" s="17"/>
      <c r="HBA475" s="17"/>
      <c r="HBB475" s="17"/>
      <c r="HBC475" s="17"/>
      <c r="HBD475" s="17"/>
      <c r="HBE475" s="17"/>
      <c r="HBF475" s="17"/>
      <c r="HBG475" s="17"/>
      <c r="HBH475" s="17"/>
      <c r="HBI475" s="17"/>
      <c r="HBJ475" s="17"/>
      <c r="HBK475" s="17"/>
      <c r="HBL475" s="17"/>
      <c r="HBM475" s="17"/>
      <c r="HBN475" s="17"/>
      <c r="HBO475" s="17"/>
      <c r="HBP475" s="17"/>
      <c r="HBQ475" s="17"/>
      <c r="HBR475" s="17"/>
      <c r="HBS475" s="17"/>
      <c r="HBT475" s="17"/>
      <c r="HBU475" s="17"/>
      <c r="HBV475" s="17"/>
      <c r="HBW475" s="17"/>
      <c r="HBX475" s="17"/>
      <c r="HBY475" s="17"/>
      <c r="HBZ475" s="17"/>
      <c r="HCA475" s="17"/>
      <c r="HCB475" s="17"/>
      <c r="HCC475" s="17"/>
      <c r="HCD475" s="17"/>
      <c r="HCE475" s="17"/>
      <c r="HCF475" s="17"/>
      <c r="HCG475" s="17"/>
      <c r="HCH475" s="17"/>
      <c r="HCI475" s="17"/>
      <c r="HCJ475" s="17"/>
      <c r="HCK475" s="17"/>
      <c r="HCL475" s="17"/>
      <c r="HCM475" s="17"/>
      <c r="HCN475" s="17"/>
      <c r="HCO475" s="17"/>
      <c r="HCP475" s="17"/>
      <c r="HCQ475" s="17"/>
      <c r="HCR475" s="17"/>
      <c r="HCS475" s="17"/>
      <c r="HCT475" s="17"/>
      <c r="HCU475" s="17"/>
      <c r="HCV475" s="17"/>
      <c r="HCW475" s="17"/>
      <c r="HCX475" s="17"/>
      <c r="HCY475" s="17"/>
      <c r="HCZ475" s="17"/>
      <c r="HDA475" s="17"/>
      <c r="HDB475" s="17"/>
      <c r="HDC475" s="17"/>
      <c r="HDD475" s="17"/>
      <c r="HDE475" s="17"/>
      <c r="HDF475" s="17"/>
      <c r="HDG475" s="17"/>
      <c r="HDH475" s="17"/>
      <c r="HDI475" s="17"/>
      <c r="HDJ475" s="17"/>
      <c r="HDK475" s="17"/>
      <c r="HDL475" s="17"/>
      <c r="HDM475" s="17"/>
      <c r="HDN475" s="17"/>
      <c r="HDO475" s="17"/>
      <c r="HDP475" s="17"/>
      <c r="HDQ475" s="17"/>
      <c r="HDR475" s="17"/>
      <c r="HDS475" s="17"/>
      <c r="HDT475" s="17"/>
      <c r="HDU475" s="17"/>
      <c r="HDV475" s="17"/>
      <c r="HDW475" s="17"/>
      <c r="HDX475" s="17"/>
      <c r="HDY475" s="17"/>
      <c r="HDZ475" s="17"/>
      <c r="HEA475" s="17"/>
      <c r="HEB475" s="17"/>
      <c r="HEC475" s="17"/>
      <c r="HED475" s="17"/>
      <c r="HEE475" s="17"/>
      <c r="HEF475" s="17"/>
      <c r="HEG475" s="17"/>
      <c r="HEH475" s="17"/>
      <c r="HEI475" s="17"/>
      <c r="HEJ475" s="17"/>
      <c r="HEK475" s="17"/>
      <c r="HEL475" s="17"/>
      <c r="HEM475" s="17"/>
      <c r="HEN475" s="17"/>
      <c r="HEO475" s="17"/>
      <c r="HEP475" s="17"/>
      <c r="HEQ475" s="17"/>
      <c r="HER475" s="17"/>
      <c r="HES475" s="17"/>
      <c r="HET475" s="17"/>
      <c r="HEU475" s="17"/>
      <c r="HEV475" s="17"/>
      <c r="HEW475" s="17"/>
      <c r="HEX475" s="17"/>
      <c r="HEY475" s="17"/>
      <c r="HEZ475" s="17"/>
      <c r="HFA475" s="17"/>
      <c r="HFB475" s="17"/>
      <c r="HFC475" s="17"/>
      <c r="HFD475" s="17"/>
      <c r="HFE475" s="17"/>
      <c r="HFF475" s="17"/>
      <c r="HFG475" s="17"/>
      <c r="HFH475" s="17"/>
      <c r="HFI475" s="17"/>
      <c r="HFJ475" s="17"/>
      <c r="HFK475" s="17"/>
      <c r="HFL475" s="17"/>
      <c r="HFM475" s="17"/>
      <c r="HFN475" s="17"/>
      <c r="HFO475" s="17"/>
      <c r="HFP475" s="17"/>
      <c r="HFQ475" s="17"/>
      <c r="HFR475" s="17"/>
      <c r="HFS475" s="17"/>
      <c r="HFT475" s="17"/>
      <c r="HFU475" s="17"/>
      <c r="HFV475" s="17"/>
      <c r="HFW475" s="17"/>
      <c r="HFX475" s="17"/>
      <c r="HFY475" s="17"/>
      <c r="HFZ475" s="17"/>
      <c r="HGA475" s="17"/>
      <c r="HGB475" s="17"/>
      <c r="HGC475" s="17"/>
      <c r="HGD475" s="17"/>
      <c r="HGE475" s="17"/>
      <c r="HGF475" s="17"/>
      <c r="HGG475" s="17"/>
      <c r="HGH475" s="17"/>
      <c r="HGI475" s="17"/>
      <c r="HGJ475" s="17"/>
      <c r="HGK475" s="17"/>
      <c r="HGL475" s="17"/>
      <c r="HGM475" s="17"/>
      <c r="HGN475" s="17"/>
      <c r="HGO475" s="17"/>
      <c r="HGP475" s="17"/>
      <c r="HGQ475" s="17"/>
      <c r="HGR475" s="17"/>
      <c r="HGS475" s="17"/>
      <c r="HGT475" s="17"/>
      <c r="HGU475" s="17"/>
      <c r="HGV475" s="17"/>
      <c r="HGW475" s="17"/>
      <c r="HGX475" s="17"/>
      <c r="HGY475" s="17"/>
      <c r="HGZ475" s="17"/>
      <c r="HHA475" s="17"/>
      <c r="HHB475" s="17"/>
      <c r="HHC475" s="17"/>
      <c r="HHD475" s="17"/>
      <c r="HHE475" s="17"/>
      <c r="HHF475" s="17"/>
      <c r="HHG475" s="17"/>
      <c r="HHH475" s="17"/>
      <c r="HHI475" s="17"/>
      <c r="HHJ475" s="17"/>
      <c r="HHK475" s="17"/>
      <c r="HHL475" s="17"/>
      <c r="HHM475" s="17"/>
      <c r="HHN475" s="17"/>
      <c r="HHO475" s="17"/>
      <c r="HHP475" s="17"/>
      <c r="HHQ475" s="17"/>
      <c r="HHR475" s="17"/>
      <c r="HHS475" s="17"/>
      <c r="HHT475" s="17"/>
      <c r="HHU475" s="17"/>
      <c r="HHV475" s="17"/>
      <c r="HHW475" s="17"/>
      <c r="HHX475" s="17"/>
      <c r="HHY475" s="17"/>
      <c r="HHZ475" s="17"/>
      <c r="HIA475" s="17"/>
      <c r="HIB475" s="17"/>
      <c r="HIC475" s="17"/>
      <c r="HID475" s="17"/>
      <c r="HIE475" s="17"/>
      <c r="HIF475" s="17"/>
      <c r="HIG475" s="17"/>
      <c r="HIH475" s="17"/>
      <c r="HII475" s="17"/>
      <c r="HIJ475" s="17"/>
      <c r="HIK475" s="17"/>
      <c r="HIL475" s="17"/>
      <c r="HIM475" s="17"/>
      <c r="HIN475" s="17"/>
      <c r="HIO475" s="17"/>
      <c r="HIP475" s="17"/>
      <c r="HIQ475" s="17"/>
      <c r="HIR475" s="17"/>
      <c r="HIS475" s="17"/>
      <c r="HIT475" s="17"/>
      <c r="HIU475" s="17"/>
      <c r="HIV475" s="17"/>
      <c r="HIW475" s="17"/>
      <c r="HIX475" s="17"/>
      <c r="HIY475" s="17"/>
      <c r="HIZ475" s="17"/>
      <c r="HJA475" s="17"/>
      <c r="HJB475" s="17"/>
      <c r="HJC475" s="17"/>
      <c r="HJD475" s="17"/>
      <c r="HJE475" s="17"/>
      <c r="HJF475" s="17"/>
      <c r="HJG475" s="17"/>
      <c r="HJH475" s="17"/>
      <c r="HJI475" s="17"/>
      <c r="HJJ475" s="17"/>
      <c r="HJK475" s="17"/>
      <c r="HJL475" s="17"/>
      <c r="HJM475" s="17"/>
      <c r="HJN475" s="17"/>
      <c r="HJO475" s="17"/>
      <c r="HJP475" s="17"/>
      <c r="HJQ475" s="17"/>
      <c r="HJR475" s="17"/>
      <c r="HJS475" s="17"/>
      <c r="HJT475" s="17"/>
      <c r="HJU475" s="17"/>
      <c r="HJV475" s="17"/>
      <c r="HJW475" s="17"/>
      <c r="HJX475" s="17"/>
      <c r="HJY475" s="17"/>
      <c r="HJZ475" s="17"/>
      <c r="HKA475" s="17"/>
      <c r="HKB475" s="17"/>
      <c r="HKC475" s="17"/>
      <c r="HKD475" s="17"/>
      <c r="HKE475" s="17"/>
      <c r="HKF475" s="17"/>
      <c r="HKG475" s="17"/>
      <c r="HKH475" s="17"/>
      <c r="HKI475" s="17"/>
      <c r="HKJ475" s="17"/>
      <c r="HKK475" s="17"/>
      <c r="HKL475" s="17"/>
      <c r="HKM475" s="17"/>
      <c r="HKN475" s="17"/>
      <c r="HKO475" s="17"/>
      <c r="HKP475" s="17"/>
      <c r="HKQ475" s="17"/>
      <c r="HKR475" s="17"/>
      <c r="HKS475" s="17"/>
      <c r="HKT475" s="17"/>
      <c r="HKU475" s="17"/>
      <c r="HKV475" s="17"/>
      <c r="HKW475" s="17"/>
      <c r="HKX475" s="17"/>
      <c r="HKY475" s="17"/>
      <c r="HKZ475" s="17"/>
      <c r="HLA475" s="17"/>
      <c r="HLB475" s="17"/>
      <c r="HLC475" s="17"/>
      <c r="HLD475" s="17"/>
      <c r="HLE475" s="17"/>
      <c r="HLF475" s="17"/>
      <c r="HLG475" s="17"/>
      <c r="HLH475" s="17"/>
      <c r="HLI475" s="17"/>
      <c r="HLJ475" s="17"/>
      <c r="HLK475" s="17"/>
      <c r="HLL475" s="17"/>
      <c r="HLM475" s="17"/>
      <c r="HLN475" s="17"/>
      <c r="HLO475" s="17"/>
      <c r="HLP475" s="17"/>
      <c r="HLQ475" s="17"/>
      <c r="HLR475" s="17"/>
      <c r="HLS475" s="17"/>
      <c r="HLT475" s="17"/>
      <c r="HLU475" s="17"/>
      <c r="HLV475" s="17"/>
      <c r="HLW475" s="17"/>
      <c r="HLX475" s="17"/>
      <c r="HLY475" s="17"/>
      <c r="HLZ475" s="17"/>
      <c r="HMA475" s="17"/>
      <c r="HMB475" s="17"/>
      <c r="HMC475" s="17"/>
      <c r="HMD475" s="17"/>
      <c r="HME475" s="17"/>
      <c r="HMF475" s="17"/>
      <c r="HMG475" s="17"/>
      <c r="HMH475" s="17"/>
      <c r="HMI475" s="17"/>
      <c r="HMJ475" s="17"/>
      <c r="HMK475" s="17"/>
      <c r="HML475" s="17"/>
      <c r="HMM475" s="17"/>
      <c r="HMN475" s="17"/>
      <c r="HMO475" s="17"/>
      <c r="HMP475" s="17"/>
      <c r="HMQ475" s="17"/>
      <c r="HMR475" s="17"/>
      <c r="HMS475" s="17"/>
      <c r="HMT475" s="17"/>
      <c r="HMU475" s="17"/>
      <c r="HMV475" s="17"/>
      <c r="HMW475" s="17"/>
      <c r="HMX475" s="17"/>
      <c r="HMY475" s="17"/>
      <c r="HMZ475" s="17"/>
      <c r="HNA475" s="17"/>
      <c r="HNB475" s="17"/>
      <c r="HNC475" s="17"/>
      <c r="HND475" s="17"/>
      <c r="HNE475" s="17"/>
      <c r="HNF475" s="17"/>
      <c r="HNG475" s="17"/>
      <c r="HNH475" s="17"/>
      <c r="HNI475" s="17"/>
      <c r="HNJ475" s="17"/>
      <c r="HNK475" s="17"/>
      <c r="HNL475" s="17"/>
      <c r="HNM475" s="17"/>
      <c r="HNN475" s="17"/>
      <c r="HNO475" s="17"/>
      <c r="HNP475" s="17"/>
      <c r="HNQ475" s="17"/>
      <c r="HNR475" s="17"/>
      <c r="HNS475" s="17"/>
      <c r="HNT475" s="17"/>
      <c r="HNU475" s="17"/>
      <c r="HNV475" s="17"/>
      <c r="HNW475" s="17"/>
      <c r="HNX475" s="17"/>
      <c r="HNY475" s="17"/>
      <c r="HNZ475" s="17"/>
      <c r="HOA475" s="17"/>
      <c r="HOB475" s="17"/>
      <c r="HOC475" s="17"/>
      <c r="HOD475" s="17"/>
      <c r="HOE475" s="17"/>
      <c r="HOF475" s="17"/>
      <c r="HOG475" s="17"/>
      <c r="HOH475" s="17"/>
      <c r="HOI475" s="17"/>
      <c r="HOJ475" s="17"/>
      <c r="HOK475" s="17"/>
      <c r="HOL475" s="17"/>
      <c r="HOM475" s="17"/>
      <c r="HON475" s="17"/>
      <c r="HOO475" s="17"/>
      <c r="HOP475" s="17"/>
      <c r="HOQ475" s="17"/>
      <c r="HOR475" s="17"/>
      <c r="HOS475" s="17"/>
      <c r="HOT475" s="17"/>
      <c r="HOU475" s="17"/>
      <c r="HOV475" s="17"/>
      <c r="HOW475" s="17"/>
      <c r="HOX475" s="17"/>
      <c r="HOY475" s="17"/>
      <c r="HOZ475" s="17"/>
      <c r="HPA475" s="17"/>
      <c r="HPB475" s="17"/>
      <c r="HPC475" s="17"/>
      <c r="HPD475" s="17"/>
      <c r="HPE475" s="17"/>
      <c r="HPF475" s="17"/>
      <c r="HPG475" s="17"/>
      <c r="HPH475" s="17"/>
      <c r="HPI475" s="17"/>
      <c r="HPJ475" s="17"/>
      <c r="HPK475" s="17"/>
      <c r="HPL475" s="17"/>
      <c r="HPM475" s="17"/>
      <c r="HPN475" s="17"/>
      <c r="HPO475" s="17"/>
      <c r="HPP475" s="17"/>
      <c r="HPQ475" s="17"/>
      <c r="HPR475" s="17"/>
      <c r="HPS475" s="17"/>
      <c r="HPT475" s="17"/>
      <c r="HPU475" s="17"/>
      <c r="HPV475" s="17"/>
      <c r="HPW475" s="17"/>
      <c r="HPX475" s="17"/>
      <c r="HPY475" s="17"/>
      <c r="HPZ475" s="17"/>
      <c r="HQA475" s="17"/>
      <c r="HQB475" s="17"/>
      <c r="HQC475" s="17"/>
      <c r="HQD475" s="17"/>
      <c r="HQE475" s="17"/>
      <c r="HQF475" s="17"/>
      <c r="HQG475" s="17"/>
      <c r="HQH475" s="17"/>
      <c r="HQI475" s="17"/>
      <c r="HQJ475" s="17"/>
      <c r="HQK475" s="17"/>
      <c r="HQL475" s="17"/>
      <c r="HQM475" s="17"/>
      <c r="HQN475" s="17"/>
      <c r="HQO475" s="17"/>
      <c r="HQP475" s="17"/>
      <c r="HQQ475" s="17"/>
      <c r="HQR475" s="17"/>
      <c r="HQS475" s="17"/>
      <c r="HQT475" s="17"/>
      <c r="HQU475" s="17"/>
      <c r="HQV475" s="17"/>
      <c r="HQW475" s="17"/>
      <c r="HQX475" s="17"/>
      <c r="HQY475" s="17"/>
      <c r="HQZ475" s="17"/>
      <c r="HRA475" s="17"/>
      <c r="HRB475" s="17"/>
      <c r="HRC475" s="17"/>
      <c r="HRD475" s="17"/>
      <c r="HRE475" s="17"/>
      <c r="HRF475" s="17"/>
      <c r="HRG475" s="17"/>
      <c r="HRH475" s="17"/>
      <c r="HRI475" s="17"/>
      <c r="HRJ475" s="17"/>
      <c r="HRK475" s="17"/>
      <c r="HRL475" s="17"/>
      <c r="HRM475" s="17"/>
      <c r="HRN475" s="17"/>
      <c r="HRO475" s="17"/>
      <c r="HRP475" s="17"/>
      <c r="HRQ475" s="17"/>
      <c r="HRR475" s="17"/>
      <c r="HRS475" s="17"/>
      <c r="HRT475" s="17"/>
      <c r="HRU475" s="17"/>
      <c r="HRV475" s="17"/>
      <c r="HRW475" s="17"/>
      <c r="HRX475" s="17"/>
      <c r="HRY475" s="17"/>
      <c r="HRZ475" s="17"/>
      <c r="HSA475" s="17"/>
      <c r="HSB475" s="17"/>
      <c r="HSC475" s="17"/>
      <c r="HSD475" s="17"/>
      <c r="HSE475" s="17"/>
      <c r="HSF475" s="17"/>
      <c r="HSG475" s="17"/>
      <c r="HSH475" s="17"/>
      <c r="HSI475" s="17"/>
      <c r="HSJ475" s="17"/>
      <c r="HSK475" s="17"/>
      <c r="HSL475" s="17"/>
      <c r="HSM475" s="17"/>
      <c r="HSN475" s="17"/>
      <c r="HSO475" s="17"/>
      <c r="HSP475" s="17"/>
      <c r="HSQ475" s="17"/>
      <c r="HSR475" s="17"/>
      <c r="HSS475" s="17"/>
      <c r="HST475" s="17"/>
      <c r="HSU475" s="17"/>
      <c r="HSV475" s="17"/>
      <c r="HSW475" s="17"/>
      <c r="HSX475" s="17"/>
      <c r="HSY475" s="17"/>
      <c r="HSZ475" s="17"/>
      <c r="HTA475" s="17"/>
      <c r="HTB475" s="17"/>
      <c r="HTC475" s="17"/>
      <c r="HTD475" s="17"/>
      <c r="HTE475" s="17"/>
      <c r="HTF475" s="17"/>
      <c r="HTG475" s="17"/>
      <c r="HTH475" s="17"/>
      <c r="HTI475" s="17"/>
      <c r="HTJ475" s="17"/>
      <c r="HTK475" s="17"/>
      <c r="HTL475" s="17"/>
      <c r="HTM475" s="17"/>
      <c r="HTN475" s="17"/>
      <c r="HTO475" s="17"/>
      <c r="HTP475" s="17"/>
      <c r="HTQ475" s="17"/>
      <c r="HTR475" s="17"/>
      <c r="HTS475" s="17"/>
      <c r="HTT475" s="17"/>
      <c r="HTU475" s="17"/>
      <c r="HTV475" s="17"/>
      <c r="HTW475" s="17"/>
      <c r="HTX475" s="17"/>
      <c r="HTY475" s="17"/>
      <c r="HTZ475" s="17"/>
      <c r="HUA475" s="17"/>
      <c r="HUB475" s="17"/>
      <c r="HUC475" s="17"/>
      <c r="HUD475" s="17"/>
      <c r="HUE475" s="17"/>
      <c r="HUF475" s="17"/>
      <c r="HUG475" s="17"/>
      <c r="HUH475" s="17"/>
      <c r="HUI475" s="17"/>
      <c r="HUJ475" s="17"/>
      <c r="HUK475" s="17"/>
      <c r="HUL475" s="17"/>
      <c r="HUM475" s="17"/>
      <c r="HUN475" s="17"/>
      <c r="HUO475" s="17"/>
      <c r="HUP475" s="17"/>
      <c r="HUQ475" s="17"/>
      <c r="HUR475" s="17"/>
      <c r="HUS475" s="17"/>
      <c r="HUT475" s="17"/>
      <c r="HUU475" s="17"/>
      <c r="HUV475" s="17"/>
      <c r="HUW475" s="17"/>
      <c r="HUX475" s="17"/>
      <c r="HUY475" s="17"/>
      <c r="HUZ475" s="17"/>
      <c r="HVA475" s="17"/>
      <c r="HVB475" s="17"/>
      <c r="HVC475" s="17"/>
      <c r="HVD475" s="17"/>
      <c r="HVE475" s="17"/>
      <c r="HVF475" s="17"/>
      <c r="HVG475" s="17"/>
      <c r="HVH475" s="17"/>
      <c r="HVI475" s="17"/>
      <c r="HVJ475" s="17"/>
      <c r="HVK475" s="17"/>
      <c r="HVL475" s="17"/>
      <c r="HVM475" s="17"/>
      <c r="HVN475" s="17"/>
      <c r="HVO475" s="17"/>
      <c r="HVP475" s="17"/>
      <c r="HVQ475" s="17"/>
      <c r="HVR475" s="17"/>
      <c r="HVS475" s="17"/>
      <c r="HVT475" s="17"/>
      <c r="HVU475" s="17"/>
      <c r="HVV475" s="17"/>
      <c r="HVW475" s="17"/>
      <c r="HVX475" s="17"/>
      <c r="HVY475" s="17"/>
      <c r="HVZ475" s="17"/>
      <c r="HWA475" s="17"/>
      <c r="HWB475" s="17"/>
      <c r="HWC475" s="17"/>
      <c r="HWD475" s="17"/>
      <c r="HWE475" s="17"/>
      <c r="HWF475" s="17"/>
      <c r="HWG475" s="17"/>
      <c r="HWH475" s="17"/>
      <c r="HWI475" s="17"/>
      <c r="HWJ475" s="17"/>
      <c r="HWK475" s="17"/>
      <c r="HWL475" s="17"/>
      <c r="HWM475" s="17"/>
      <c r="HWN475" s="17"/>
      <c r="HWO475" s="17"/>
      <c r="HWP475" s="17"/>
      <c r="HWQ475" s="17"/>
      <c r="HWR475" s="17"/>
      <c r="HWS475" s="17"/>
      <c r="HWT475" s="17"/>
      <c r="HWU475" s="17"/>
      <c r="HWV475" s="17"/>
      <c r="HWW475" s="17"/>
      <c r="HWX475" s="17"/>
      <c r="HWY475" s="17"/>
      <c r="HWZ475" s="17"/>
      <c r="HXA475" s="17"/>
      <c r="HXB475" s="17"/>
      <c r="HXC475" s="17"/>
      <c r="HXD475" s="17"/>
      <c r="HXE475" s="17"/>
      <c r="HXF475" s="17"/>
      <c r="HXG475" s="17"/>
      <c r="HXH475" s="17"/>
      <c r="HXI475" s="17"/>
      <c r="HXJ475" s="17"/>
      <c r="HXK475" s="17"/>
      <c r="HXL475" s="17"/>
      <c r="HXM475" s="17"/>
      <c r="HXN475" s="17"/>
      <c r="HXO475" s="17"/>
      <c r="HXP475" s="17"/>
      <c r="HXQ475" s="17"/>
      <c r="HXR475" s="17"/>
      <c r="HXS475" s="17"/>
      <c r="HXT475" s="17"/>
      <c r="HXU475" s="17"/>
      <c r="HXV475" s="17"/>
      <c r="HXW475" s="17"/>
      <c r="HXX475" s="17"/>
      <c r="HXY475" s="17"/>
      <c r="HXZ475" s="17"/>
      <c r="HYA475" s="17"/>
      <c r="HYB475" s="17"/>
      <c r="HYC475" s="17"/>
      <c r="HYD475" s="17"/>
      <c r="HYE475" s="17"/>
      <c r="HYF475" s="17"/>
      <c r="HYG475" s="17"/>
      <c r="HYH475" s="17"/>
      <c r="HYI475" s="17"/>
      <c r="HYJ475" s="17"/>
      <c r="HYK475" s="17"/>
      <c r="HYL475" s="17"/>
      <c r="HYM475" s="17"/>
      <c r="HYN475" s="17"/>
      <c r="HYO475" s="17"/>
      <c r="HYP475" s="17"/>
      <c r="HYQ475" s="17"/>
      <c r="HYR475" s="17"/>
      <c r="HYS475" s="17"/>
      <c r="HYT475" s="17"/>
      <c r="HYU475" s="17"/>
      <c r="HYV475" s="17"/>
      <c r="HYW475" s="17"/>
      <c r="HYX475" s="17"/>
      <c r="HYY475" s="17"/>
      <c r="HYZ475" s="17"/>
      <c r="HZA475" s="17"/>
      <c r="HZB475" s="17"/>
      <c r="HZC475" s="17"/>
      <c r="HZD475" s="17"/>
      <c r="HZE475" s="17"/>
      <c r="HZF475" s="17"/>
      <c r="HZG475" s="17"/>
      <c r="HZH475" s="17"/>
      <c r="HZI475" s="17"/>
      <c r="HZJ475" s="17"/>
      <c r="HZK475" s="17"/>
      <c r="HZL475" s="17"/>
      <c r="HZM475" s="17"/>
      <c r="HZN475" s="17"/>
      <c r="HZO475" s="17"/>
      <c r="HZP475" s="17"/>
      <c r="HZQ475" s="17"/>
      <c r="HZR475" s="17"/>
      <c r="HZS475" s="17"/>
      <c r="HZT475" s="17"/>
      <c r="HZU475" s="17"/>
      <c r="HZV475" s="17"/>
      <c r="HZW475" s="17"/>
      <c r="HZX475" s="17"/>
      <c r="HZY475" s="17"/>
      <c r="HZZ475" s="17"/>
      <c r="IAA475" s="17"/>
      <c r="IAB475" s="17"/>
      <c r="IAC475" s="17"/>
      <c r="IAD475" s="17"/>
      <c r="IAE475" s="17"/>
      <c r="IAF475" s="17"/>
      <c r="IAG475" s="17"/>
      <c r="IAH475" s="17"/>
      <c r="IAI475" s="17"/>
      <c r="IAJ475" s="17"/>
      <c r="IAK475" s="17"/>
      <c r="IAL475" s="17"/>
      <c r="IAM475" s="17"/>
      <c r="IAN475" s="17"/>
      <c r="IAO475" s="17"/>
      <c r="IAP475" s="17"/>
      <c r="IAQ475" s="17"/>
      <c r="IAR475" s="17"/>
      <c r="IAS475" s="17"/>
      <c r="IAT475" s="17"/>
      <c r="IAU475" s="17"/>
      <c r="IAV475" s="17"/>
      <c r="IAW475" s="17"/>
      <c r="IAX475" s="17"/>
      <c r="IAY475" s="17"/>
      <c r="IAZ475" s="17"/>
      <c r="IBA475" s="17"/>
      <c r="IBB475" s="17"/>
      <c r="IBC475" s="17"/>
      <c r="IBD475" s="17"/>
      <c r="IBE475" s="17"/>
      <c r="IBF475" s="17"/>
      <c r="IBG475" s="17"/>
      <c r="IBH475" s="17"/>
      <c r="IBI475" s="17"/>
      <c r="IBJ475" s="17"/>
      <c r="IBK475" s="17"/>
      <c r="IBL475" s="17"/>
      <c r="IBM475" s="17"/>
      <c r="IBN475" s="17"/>
      <c r="IBO475" s="17"/>
      <c r="IBP475" s="17"/>
      <c r="IBQ475" s="17"/>
      <c r="IBR475" s="17"/>
      <c r="IBS475" s="17"/>
      <c r="IBT475" s="17"/>
      <c r="IBU475" s="17"/>
      <c r="IBV475" s="17"/>
      <c r="IBW475" s="17"/>
      <c r="IBX475" s="17"/>
      <c r="IBY475" s="17"/>
      <c r="IBZ475" s="17"/>
      <c r="ICA475" s="17"/>
      <c r="ICB475" s="17"/>
      <c r="ICC475" s="17"/>
      <c r="ICD475" s="17"/>
      <c r="ICE475" s="17"/>
      <c r="ICF475" s="17"/>
      <c r="ICG475" s="17"/>
      <c r="ICH475" s="17"/>
      <c r="ICI475" s="17"/>
      <c r="ICJ475" s="17"/>
      <c r="ICK475" s="17"/>
      <c r="ICL475" s="17"/>
      <c r="ICM475" s="17"/>
      <c r="ICN475" s="17"/>
      <c r="ICO475" s="17"/>
      <c r="ICP475" s="17"/>
      <c r="ICQ475" s="17"/>
      <c r="ICR475" s="17"/>
      <c r="ICS475" s="17"/>
      <c r="ICT475" s="17"/>
      <c r="ICU475" s="17"/>
      <c r="ICV475" s="17"/>
      <c r="ICW475" s="17"/>
      <c r="ICX475" s="17"/>
      <c r="ICY475" s="17"/>
      <c r="ICZ475" s="17"/>
      <c r="IDA475" s="17"/>
      <c r="IDB475" s="17"/>
      <c r="IDC475" s="17"/>
      <c r="IDD475" s="17"/>
      <c r="IDE475" s="17"/>
      <c r="IDF475" s="17"/>
      <c r="IDG475" s="17"/>
      <c r="IDH475" s="17"/>
      <c r="IDI475" s="17"/>
      <c r="IDJ475" s="17"/>
      <c r="IDK475" s="17"/>
      <c r="IDL475" s="17"/>
      <c r="IDM475" s="17"/>
      <c r="IDN475" s="17"/>
      <c r="IDO475" s="17"/>
      <c r="IDP475" s="17"/>
      <c r="IDQ475" s="17"/>
      <c r="IDR475" s="17"/>
      <c r="IDS475" s="17"/>
      <c r="IDT475" s="17"/>
      <c r="IDU475" s="17"/>
      <c r="IDV475" s="17"/>
      <c r="IDW475" s="17"/>
      <c r="IDX475" s="17"/>
      <c r="IDY475" s="17"/>
      <c r="IDZ475" s="17"/>
      <c r="IEA475" s="17"/>
      <c r="IEB475" s="17"/>
      <c r="IEC475" s="17"/>
      <c r="IED475" s="17"/>
      <c r="IEE475" s="17"/>
      <c r="IEF475" s="17"/>
      <c r="IEG475" s="17"/>
      <c r="IEH475" s="17"/>
      <c r="IEI475" s="17"/>
      <c r="IEJ475" s="17"/>
      <c r="IEK475" s="17"/>
      <c r="IEL475" s="17"/>
      <c r="IEM475" s="17"/>
      <c r="IEN475" s="17"/>
      <c r="IEO475" s="17"/>
      <c r="IEP475" s="17"/>
      <c r="IEQ475" s="17"/>
      <c r="IER475" s="17"/>
      <c r="IES475" s="17"/>
      <c r="IET475" s="17"/>
      <c r="IEU475" s="17"/>
      <c r="IEV475" s="17"/>
      <c r="IEW475" s="17"/>
      <c r="IEX475" s="17"/>
      <c r="IEY475" s="17"/>
      <c r="IEZ475" s="17"/>
      <c r="IFA475" s="17"/>
      <c r="IFB475" s="17"/>
      <c r="IFC475" s="17"/>
      <c r="IFD475" s="17"/>
      <c r="IFE475" s="17"/>
      <c r="IFF475" s="17"/>
      <c r="IFG475" s="17"/>
      <c r="IFH475" s="17"/>
      <c r="IFI475" s="17"/>
      <c r="IFJ475" s="17"/>
      <c r="IFK475" s="17"/>
      <c r="IFL475" s="17"/>
      <c r="IFM475" s="17"/>
      <c r="IFN475" s="17"/>
      <c r="IFO475" s="17"/>
      <c r="IFP475" s="17"/>
      <c r="IFQ475" s="17"/>
      <c r="IFR475" s="17"/>
      <c r="IFS475" s="17"/>
      <c r="IFT475" s="17"/>
      <c r="IFU475" s="17"/>
      <c r="IFV475" s="17"/>
      <c r="IFW475" s="17"/>
      <c r="IFX475" s="17"/>
      <c r="IFY475" s="17"/>
      <c r="IFZ475" s="17"/>
      <c r="IGA475" s="17"/>
      <c r="IGB475" s="17"/>
      <c r="IGC475" s="17"/>
      <c r="IGD475" s="17"/>
      <c r="IGE475" s="17"/>
      <c r="IGF475" s="17"/>
      <c r="IGG475" s="17"/>
      <c r="IGH475" s="17"/>
      <c r="IGI475" s="17"/>
      <c r="IGJ475" s="17"/>
      <c r="IGK475" s="17"/>
      <c r="IGL475" s="17"/>
      <c r="IGM475" s="17"/>
      <c r="IGN475" s="17"/>
      <c r="IGO475" s="17"/>
      <c r="IGP475" s="17"/>
      <c r="IGQ475" s="17"/>
      <c r="IGR475" s="17"/>
      <c r="IGS475" s="17"/>
      <c r="IGT475" s="17"/>
      <c r="IGU475" s="17"/>
      <c r="IGV475" s="17"/>
      <c r="IGW475" s="17"/>
      <c r="IGX475" s="17"/>
      <c r="IGY475" s="17"/>
      <c r="IGZ475" s="17"/>
      <c r="IHA475" s="17"/>
      <c r="IHB475" s="17"/>
      <c r="IHC475" s="17"/>
      <c r="IHD475" s="17"/>
      <c r="IHE475" s="17"/>
      <c r="IHF475" s="17"/>
      <c r="IHG475" s="17"/>
      <c r="IHH475" s="17"/>
      <c r="IHI475" s="17"/>
      <c r="IHJ475" s="17"/>
      <c r="IHK475" s="17"/>
      <c r="IHL475" s="17"/>
      <c r="IHM475" s="17"/>
      <c r="IHN475" s="17"/>
      <c r="IHO475" s="17"/>
      <c r="IHP475" s="17"/>
      <c r="IHQ475" s="17"/>
      <c r="IHR475" s="17"/>
      <c r="IHS475" s="17"/>
      <c r="IHT475" s="17"/>
      <c r="IHU475" s="17"/>
      <c r="IHV475" s="17"/>
      <c r="IHW475" s="17"/>
      <c r="IHX475" s="17"/>
      <c r="IHY475" s="17"/>
      <c r="IHZ475" s="17"/>
      <c r="IIA475" s="17"/>
      <c r="IIB475" s="17"/>
      <c r="IIC475" s="17"/>
      <c r="IID475" s="17"/>
      <c r="IIE475" s="17"/>
      <c r="IIF475" s="17"/>
      <c r="IIG475" s="17"/>
      <c r="IIH475" s="17"/>
      <c r="III475" s="17"/>
      <c r="IIJ475" s="17"/>
      <c r="IIK475" s="17"/>
      <c r="IIL475" s="17"/>
      <c r="IIM475" s="17"/>
      <c r="IIN475" s="17"/>
      <c r="IIO475" s="17"/>
      <c r="IIP475" s="17"/>
      <c r="IIQ475" s="17"/>
      <c r="IIR475" s="17"/>
      <c r="IIS475" s="17"/>
      <c r="IIT475" s="17"/>
      <c r="IIU475" s="17"/>
      <c r="IIV475" s="17"/>
      <c r="IIW475" s="17"/>
      <c r="IIX475" s="17"/>
      <c r="IIY475" s="17"/>
      <c r="IIZ475" s="17"/>
      <c r="IJA475" s="17"/>
      <c r="IJB475" s="17"/>
      <c r="IJC475" s="17"/>
      <c r="IJD475" s="17"/>
      <c r="IJE475" s="17"/>
      <c r="IJF475" s="17"/>
      <c r="IJG475" s="17"/>
      <c r="IJH475" s="17"/>
      <c r="IJI475" s="17"/>
      <c r="IJJ475" s="17"/>
      <c r="IJK475" s="17"/>
      <c r="IJL475" s="17"/>
      <c r="IJM475" s="17"/>
      <c r="IJN475" s="17"/>
      <c r="IJO475" s="17"/>
      <c r="IJP475" s="17"/>
      <c r="IJQ475" s="17"/>
      <c r="IJR475" s="17"/>
      <c r="IJS475" s="17"/>
      <c r="IJT475" s="17"/>
      <c r="IJU475" s="17"/>
      <c r="IJV475" s="17"/>
      <c r="IJW475" s="17"/>
      <c r="IJX475" s="17"/>
      <c r="IJY475" s="17"/>
      <c r="IJZ475" s="17"/>
      <c r="IKA475" s="17"/>
      <c r="IKB475" s="17"/>
      <c r="IKC475" s="17"/>
      <c r="IKD475" s="17"/>
      <c r="IKE475" s="17"/>
      <c r="IKF475" s="17"/>
      <c r="IKG475" s="17"/>
      <c r="IKH475" s="17"/>
      <c r="IKI475" s="17"/>
      <c r="IKJ475" s="17"/>
      <c r="IKK475" s="17"/>
      <c r="IKL475" s="17"/>
      <c r="IKM475" s="17"/>
      <c r="IKN475" s="17"/>
      <c r="IKO475" s="17"/>
      <c r="IKP475" s="17"/>
      <c r="IKQ475" s="17"/>
      <c r="IKR475" s="17"/>
      <c r="IKS475" s="17"/>
      <c r="IKT475" s="17"/>
      <c r="IKU475" s="17"/>
      <c r="IKV475" s="17"/>
      <c r="IKW475" s="17"/>
      <c r="IKX475" s="17"/>
      <c r="IKY475" s="17"/>
      <c r="IKZ475" s="17"/>
      <c r="ILA475" s="17"/>
      <c r="ILB475" s="17"/>
      <c r="ILC475" s="17"/>
      <c r="ILD475" s="17"/>
      <c r="ILE475" s="17"/>
      <c r="ILF475" s="17"/>
      <c r="ILG475" s="17"/>
      <c r="ILH475" s="17"/>
      <c r="ILI475" s="17"/>
      <c r="ILJ475" s="17"/>
      <c r="ILK475" s="17"/>
      <c r="ILL475" s="17"/>
      <c r="ILM475" s="17"/>
      <c r="ILN475" s="17"/>
      <c r="ILO475" s="17"/>
      <c r="ILP475" s="17"/>
      <c r="ILQ475" s="17"/>
      <c r="ILR475" s="17"/>
      <c r="ILS475" s="17"/>
      <c r="ILT475" s="17"/>
      <c r="ILU475" s="17"/>
      <c r="ILV475" s="17"/>
      <c r="ILW475" s="17"/>
      <c r="ILX475" s="17"/>
      <c r="ILY475" s="17"/>
      <c r="ILZ475" s="17"/>
      <c r="IMA475" s="17"/>
      <c r="IMB475" s="17"/>
      <c r="IMC475" s="17"/>
      <c r="IMD475" s="17"/>
      <c r="IME475" s="17"/>
      <c r="IMF475" s="17"/>
      <c r="IMG475" s="17"/>
      <c r="IMH475" s="17"/>
      <c r="IMI475" s="17"/>
      <c r="IMJ475" s="17"/>
      <c r="IMK475" s="17"/>
      <c r="IML475" s="17"/>
      <c r="IMM475" s="17"/>
      <c r="IMN475" s="17"/>
      <c r="IMO475" s="17"/>
      <c r="IMP475" s="17"/>
      <c r="IMQ475" s="17"/>
      <c r="IMR475" s="17"/>
      <c r="IMS475" s="17"/>
      <c r="IMT475" s="17"/>
      <c r="IMU475" s="17"/>
      <c r="IMV475" s="17"/>
      <c r="IMW475" s="17"/>
      <c r="IMX475" s="17"/>
      <c r="IMY475" s="17"/>
      <c r="IMZ475" s="17"/>
      <c r="INA475" s="17"/>
      <c r="INB475" s="17"/>
      <c r="INC475" s="17"/>
      <c r="IND475" s="17"/>
      <c r="INE475" s="17"/>
      <c r="INF475" s="17"/>
      <c r="ING475" s="17"/>
      <c r="INH475" s="17"/>
      <c r="INI475" s="17"/>
      <c r="INJ475" s="17"/>
      <c r="INK475" s="17"/>
      <c r="INL475" s="17"/>
      <c r="INM475" s="17"/>
      <c r="INN475" s="17"/>
      <c r="INO475" s="17"/>
      <c r="INP475" s="17"/>
      <c r="INQ475" s="17"/>
      <c r="INR475" s="17"/>
      <c r="INS475" s="17"/>
      <c r="INT475" s="17"/>
      <c r="INU475" s="17"/>
      <c r="INV475" s="17"/>
      <c r="INW475" s="17"/>
      <c r="INX475" s="17"/>
      <c r="INY475" s="17"/>
      <c r="INZ475" s="17"/>
      <c r="IOA475" s="17"/>
      <c r="IOB475" s="17"/>
      <c r="IOC475" s="17"/>
      <c r="IOD475" s="17"/>
      <c r="IOE475" s="17"/>
      <c r="IOF475" s="17"/>
      <c r="IOG475" s="17"/>
      <c r="IOH475" s="17"/>
      <c r="IOI475" s="17"/>
      <c r="IOJ475" s="17"/>
      <c r="IOK475" s="17"/>
      <c r="IOL475" s="17"/>
      <c r="IOM475" s="17"/>
      <c r="ION475" s="17"/>
      <c r="IOO475" s="17"/>
      <c r="IOP475" s="17"/>
      <c r="IOQ475" s="17"/>
      <c r="IOR475" s="17"/>
      <c r="IOS475" s="17"/>
      <c r="IOT475" s="17"/>
      <c r="IOU475" s="17"/>
      <c r="IOV475" s="17"/>
      <c r="IOW475" s="17"/>
      <c r="IOX475" s="17"/>
      <c r="IOY475" s="17"/>
      <c r="IOZ475" s="17"/>
      <c r="IPA475" s="17"/>
      <c r="IPB475" s="17"/>
      <c r="IPC475" s="17"/>
      <c r="IPD475" s="17"/>
      <c r="IPE475" s="17"/>
      <c r="IPF475" s="17"/>
      <c r="IPG475" s="17"/>
      <c r="IPH475" s="17"/>
      <c r="IPI475" s="17"/>
      <c r="IPJ475" s="17"/>
      <c r="IPK475" s="17"/>
      <c r="IPL475" s="17"/>
      <c r="IPM475" s="17"/>
      <c r="IPN475" s="17"/>
      <c r="IPO475" s="17"/>
      <c r="IPP475" s="17"/>
      <c r="IPQ475" s="17"/>
      <c r="IPR475" s="17"/>
      <c r="IPS475" s="17"/>
      <c r="IPT475" s="17"/>
      <c r="IPU475" s="17"/>
      <c r="IPV475" s="17"/>
      <c r="IPW475" s="17"/>
      <c r="IPX475" s="17"/>
      <c r="IPY475" s="17"/>
      <c r="IPZ475" s="17"/>
      <c r="IQA475" s="17"/>
      <c r="IQB475" s="17"/>
      <c r="IQC475" s="17"/>
      <c r="IQD475" s="17"/>
      <c r="IQE475" s="17"/>
      <c r="IQF475" s="17"/>
      <c r="IQG475" s="17"/>
      <c r="IQH475" s="17"/>
      <c r="IQI475" s="17"/>
      <c r="IQJ475" s="17"/>
      <c r="IQK475" s="17"/>
      <c r="IQL475" s="17"/>
      <c r="IQM475" s="17"/>
      <c r="IQN475" s="17"/>
      <c r="IQO475" s="17"/>
      <c r="IQP475" s="17"/>
      <c r="IQQ475" s="17"/>
      <c r="IQR475" s="17"/>
      <c r="IQS475" s="17"/>
      <c r="IQT475" s="17"/>
      <c r="IQU475" s="17"/>
      <c r="IQV475" s="17"/>
      <c r="IQW475" s="17"/>
      <c r="IQX475" s="17"/>
      <c r="IQY475" s="17"/>
      <c r="IQZ475" s="17"/>
      <c r="IRA475" s="17"/>
      <c r="IRB475" s="17"/>
      <c r="IRC475" s="17"/>
      <c r="IRD475" s="17"/>
      <c r="IRE475" s="17"/>
      <c r="IRF475" s="17"/>
      <c r="IRG475" s="17"/>
      <c r="IRH475" s="17"/>
      <c r="IRI475" s="17"/>
      <c r="IRJ475" s="17"/>
      <c r="IRK475" s="17"/>
      <c r="IRL475" s="17"/>
      <c r="IRM475" s="17"/>
      <c r="IRN475" s="17"/>
      <c r="IRO475" s="17"/>
      <c r="IRP475" s="17"/>
      <c r="IRQ475" s="17"/>
      <c r="IRR475" s="17"/>
      <c r="IRS475" s="17"/>
      <c r="IRT475" s="17"/>
      <c r="IRU475" s="17"/>
      <c r="IRV475" s="17"/>
      <c r="IRW475" s="17"/>
      <c r="IRX475" s="17"/>
      <c r="IRY475" s="17"/>
      <c r="IRZ475" s="17"/>
      <c r="ISA475" s="17"/>
      <c r="ISB475" s="17"/>
      <c r="ISC475" s="17"/>
      <c r="ISD475" s="17"/>
      <c r="ISE475" s="17"/>
      <c r="ISF475" s="17"/>
      <c r="ISG475" s="17"/>
      <c r="ISH475" s="17"/>
      <c r="ISI475" s="17"/>
      <c r="ISJ475" s="17"/>
      <c r="ISK475" s="17"/>
      <c r="ISL475" s="17"/>
      <c r="ISM475" s="17"/>
      <c r="ISN475" s="17"/>
      <c r="ISO475" s="17"/>
      <c r="ISP475" s="17"/>
      <c r="ISQ475" s="17"/>
      <c r="ISR475" s="17"/>
      <c r="ISS475" s="17"/>
      <c r="IST475" s="17"/>
      <c r="ISU475" s="17"/>
      <c r="ISV475" s="17"/>
      <c r="ISW475" s="17"/>
      <c r="ISX475" s="17"/>
      <c r="ISY475" s="17"/>
      <c r="ISZ475" s="17"/>
      <c r="ITA475" s="17"/>
      <c r="ITB475" s="17"/>
      <c r="ITC475" s="17"/>
      <c r="ITD475" s="17"/>
      <c r="ITE475" s="17"/>
      <c r="ITF475" s="17"/>
      <c r="ITG475" s="17"/>
      <c r="ITH475" s="17"/>
      <c r="ITI475" s="17"/>
      <c r="ITJ475" s="17"/>
      <c r="ITK475" s="17"/>
      <c r="ITL475" s="17"/>
      <c r="ITM475" s="17"/>
      <c r="ITN475" s="17"/>
      <c r="ITO475" s="17"/>
      <c r="ITP475" s="17"/>
      <c r="ITQ475" s="17"/>
      <c r="ITR475" s="17"/>
      <c r="ITS475" s="17"/>
      <c r="ITT475" s="17"/>
      <c r="ITU475" s="17"/>
      <c r="ITV475" s="17"/>
      <c r="ITW475" s="17"/>
      <c r="ITX475" s="17"/>
      <c r="ITY475" s="17"/>
      <c r="ITZ475" s="17"/>
      <c r="IUA475" s="17"/>
      <c r="IUB475" s="17"/>
      <c r="IUC475" s="17"/>
      <c r="IUD475" s="17"/>
      <c r="IUE475" s="17"/>
      <c r="IUF475" s="17"/>
      <c r="IUG475" s="17"/>
      <c r="IUH475" s="17"/>
      <c r="IUI475" s="17"/>
      <c r="IUJ475" s="17"/>
      <c r="IUK475" s="17"/>
      <c r="IUL475" s="17"/>
      <c r="IUM475" s="17"/>
      <c r="IUN475" s="17"/>
      <c r="IUO475" s="17"/>
      <c r="IUP475" s="17"/>
      <c r="IUQ475" s="17"/>
      <c r="IUR475" s="17"/>
      <c r="IUS475" s="17"/>
      <c r="IUT475" s="17"/>
      <c r="IUU475" s="17"/>
      <c r="IUV475" s="17"/>
      <c r="IUW475" s="17"/>
      <c r="IUX475" s="17"/>
      <c r="IUY475" s="17"/>
      <c r="IUZ475" s="17"/>
      <c r="IVA475" s="17"/>
      <c r="IVB475" s="17"/>
      <c r="IVC475" s="17"/>
      <c r="IVD475" s="17"/>
      <c r="IVE475" s="17"/>
      <c r="IVF475" s="17"/>
      <c r="IVG475" s="17"/>
      <c r="IVH475" s="17"/>
      <c r="IVI475" s="17"/>
      <c r="IVJ475" s="17"/>
      <c r="IVK475" s="17"/>
      <c r="IVL475" s="17"/>
      <c r="IVM475" s="17"/>
      <c r="IVN475" s="17"/>
      <c r="IVO475" s="17"/>
      <c r="IVP475" s="17"/>
      <c r="IVQ475" s="17"/>
      <c r="IVR475" s="17"/>
      <c r="IVS475" s="17"/>
      <c r="IVT475" s="17"/>
      <c r="IVU475" s="17"/>
      <c r="IVV475" s="17"/>
      <c r="IVW475" s="17"/>
      <c r="IVX475" s="17"/>
      <c r="IVY475" s="17"/>
      <c r="IVZ475" s="17"/>
      <c r="IWA475" s="17"/>
      <c r="IWB475" s="17"/>
      <c r="IWC475" s="17"/>
      <c r="IWD475" s="17"/>
      <c r="IWE475" s="17"/>
      <c r="IWF475" s="17"/>
      <c r="IWG475" s="17"/>
      <c r="IWH475" s="17"/>
      <c r="IWI475" s="17"/>
      <c r="IWJ475" s="17"/>
      <c r="IWK475" s="17"/>
      <c r="IWL475" s="17"/>
      <c r="IWM475" s="17"/>
      <c r="IWN475" s="17"/>
      <c r="IWO475" s="17"/>
      <c r="IWP475" s="17"/>
      <c r="IWQ475" s="17"/>
      <c r="IWR475" s="17"/>
      <c r="IWS475" s="17"/>
      <c r="IWT475" s="17"/>
      <c r="IWU475" s="17"/>
      <c r="IWV475" s="17"/>
      <c r="IWW475" s="17"/>
      <c r="IWX475" s="17"/>
      <c r="IWY475" s="17"/>
      <c r="IWZ475" s="17"/>
      <c r="IXA475" s="17"/>
      <c r="IXB475" s="17"/>
      <c r="IXC475" s="17"/>
      <c r="IXD475" s="17"/>
      <c r="IXE475" s="17"/>
      <c r="IXF475" s="17"/>
      <c r="IXG475" s="17"/>
      <c r="IXH475" s="17"/>
      <c r="IXI475" s="17"/>
      <c r="IXJ475" s="17"/>
      <c r="IXK475" s="17"/>
      <c r="IXL475" s="17"/>
      <c r="IXM475" s="17"/>
      <c r="IXN475" s="17"/>
      <c r="IXO475" s="17"/>
      <c r="IXP475" s="17"/>
      <c r="IXQ475" s="17"/>
      <c r="IXR475" s="17"/>
      <c r="IXS475" s="17"/>
      <c r="IXT475" s="17"/>
      <c r="IXU475" s="17"/>
      <c r="IXV475" s="17"/>
      <c r="IXW475" s="17"/>
      <c r="IXX475" s="17"/>
      <c r="IXY475" s="17"/>
      <c r="IXZ475" s="17"/>
      <c r="IYA475" s="17"/>
      <c r="IYB475" s="17"/>
      <c r="IYC475" s="17"/>
      <c r="IYD475" s="17"/>
      <c r="IYE475" s="17"/>
      <c r="IYF475" s="17"/>
      <c r="IYG475" s="17"/>
      <c r="IYH475" s="17"/>
      <c r="IYI475" s="17"/>
      <c r="IYJ475" s="17"/>
      <c r="IYK475" s="17"/>
      <c r="IYL475" s="17"/>
      <c r="IYM475" s="17"/>
      <c r="IYN475" s="17"/>
      <c r="IYO475" s="17"/>
      <c r="IYP475" s="17"/>
      <c r="IYQ475" s="17"/>
      <c r="IYR475" s="17"/>
      <c r="IYS475" s="17"/>
      <c r="IYT475" s="17"/>
      <c r="IYU475" s="17"/>
      <c r="IYV475" s="17"/>
      <c r="IYW475" s="17"/>
      <c r="IYX475" s="17"/>
      <c r="IYY475" s="17"/>
      <c r="IYZ475" s="17"/>
      <c r="IZA475" s="17"/>
      <c r="IZB475" s="17"/>
      <c r="IZC475" s="17"/>
      <c r="IZD475" s="17"/>
      <c r="IZE475" s="17"/>
      <c r="IZF475" s="17"/>
      <c r="IZG475" s="17"/>
      <c r="IZH475" s="17"/>
      <c r="IZI475" s="17"/>
      <c r="IZJ475" s="17"/>
      <c r="IZK475" s="17"/>
      <c r="IZL475" s="17"/>
      <c r="IZM475" s="17"/>
      <c r="IZN475" s="17"/>
      <c r="IZO475" s="17"/>
      <c r="IZP475" s="17"/>
      <c r="IZQ475" s="17"/>
      <c r="IZR475" s="17"/>
      <c r="IZS475" s="17"/>
      <c r="IZT475" s="17"/>
      <c r="IZU475" s="17"/>
      <c r="IZV475" s="17"/>
      <c r="IZW475" s="17"/>
      <c r="IZX475" s="17"/>
      <c r="IZY475" s="17"/>
      <c r="IZZ475" s="17"/>
      <c r="JAA475" s="17"/>
      <c r="JAB475" s="17"/>
      <c r="JAC475" s="17"/>
      <c r="JAD475" s="17"/>
      <c r="JAE475" s="17"/>
      <c r="JAF475" s="17"/>
      <c r="JAG475" s="17"/>
      <c r="JAH475" s="17"/>
      <c r="JAI475" s="17"/>
      <c r="JAJ475" s="17"/>
      <c r="JAK475" s="17"/>
      <c r="JAL475" s="17"/>
      <c r="JAM475" s="17"/>
      <c r="JAN475" s="17"/>
      <c r="JAO475" s="17"/>
      <c r="JAP475" s="17"/>
      <c r="JAQ475" s="17"/>
      <c r="JAR475" s="17"/>
      <c r="JAS475" s="17"/>
      <c r="JAT475" s="17"/>
      <c r="JAU475" s="17"/>
      <c r="JAV475" s="17"/>
      <c r="JAW475" s="17"/>
      <c r="JAX475" s="17"/>
      <c r="JAY475" s="17"/>
      <c r="JAZ475" s="17"/>
      <c r="JBA475" s="17"/>
      <c r="JBB475" s="17"/>
      <c r="JBC475" s="17"/>
      <c r="JBD475" s="17"/>
      <c r="JBE475" s="17"/>
      <c r="JBF475" s="17"/>
      <c r="JBG475" s="17"/>
      <c r="JBH475" s="17"/>
      <c r="JBI475" s="17"/>
      <c r="JBJ475" s="17"/>
      <c r="JBK475" s="17"/>
      <c r="JBL475" s="17"/>
      <c r="JBM475" s="17"/>
      <c r="JBN475" s="17"/>
      <c r="JBO475" s="17"/>
      <c r="JBP475" s="17"/>
      <c r="JBQ475" s="17"/>
      <c r="JBR475" s="17"/>
      <c r="JBS475" s="17"/>
      <c r="JBT475" s="17"/>
      <c r="JBU475" s="17"/>
      <c r="JBV475" s="17"/>
      <c r="JBW475" s="17"/>
      <c r="JBX475" s="17"/>
      <c r="JBY475" s="17"/>
      <c r="JBZ475" s="17"/>
      <c r="JCA475" s="17"/>
      <c r="JCB475" s="17"/>
      <c r="JCC475" s="17"/>
      <c r="JCD475" s="17"/>
      <c r="JCE475" s="17"/>
      <c r="JCF475" s="17"/>
      <c r="JCG475" s="17"/>
      <c r="JCH475" s="17"/>
      <c r="JCI475" s="17"/>
      <c r="JCJ475" s="17"/>
      <c r="JCK475" s="17"/>
      <c r="JCL475" s="17"/>
      <c r="JCM475" s="17"/>
      <c r="JCN475" s="17"/>
      <c r="JCO475" s="17"/>
      <c r="JCP475" s="17"/>
      <c r="JCQ475" s="17"/>
      <c r="JCR475" s="17"/>
      <c r="JCS475" s="17"/>
      <c r="JCT475" s="17"/>
      <c r="JCU475" s="17"/>
      <c r="JCV475" s="17"/>
      <c r="JCW475" s="17"/>
      <c r="JCX475" s="17"/>
      <c r="JCY475" s="17"/>
      <c r="JCZ475" s="17"/>
      <c r="JDA475" s="17"/>
      <c r="JDB475" s="17"/>
      <c r="JDC475" s="17"/>
      <c r="JDD475" s="17"/>
      <c r="JDE475" s="17"/>
      <c r="JDF475" s="17"/>
      <c r="JDG475" s="17"/>
      <c r="JDH475" s="17"/>
      <c r="JDI475" s="17"/>
      <c r="JDJ475" s="17"/>
      <c r="JDK475" s="17"/>
      <c r="JDL475" s="17"/>
      <c r="JDM475" s="17"/>
      <c r="JDN475" s="17"/>
      <c r="JDO475" s="17"/>
      <c r="JDP475" s="17"/>
      <c r="JDQ475" s="17"/>
      <c r="JDR475" s="17"/>
      <c r="JDS475" s="17"/>
      <c r="JDT475" s="17"/>
      <c r="JDU475" s="17"/>
      <c r="JDV475" s="17"/>
      <c r="JDW475" s="17"/>
      <c r="JDX475" s="17"/>
      <c r="JDY475" s="17"/>
      <c r="JDZ475" s="17"/>
      <c r="JEA475" s="17"/>
      <c r="JEB475" s="17"/>
      <c r="JEC475" s="17"/>
      <c r="JED475" s="17"/>
      <c r="JEE475" s="17"/>
      <c r="JEF475" s="17"/>
      <c r="JEG475" s="17"/>
      <c r="JEH475" s="17"/>
      <c r="JEI475" s="17"/>
      <c r="JEJ475" s="17"/>
      <c r="JEK475" s="17"/>
      <c r="JEL475" s="17"/>
      <c r="JEM475" s="17"/>
      <c r="JEN475" s="17"/>
      <c r="JEO475" s="17"/>
      <c r="JEP475" s="17"/>
      <c r="JEQ475" s="17"/>
      <c r="JER475" s="17"/>
      <c r="JES475" s="17"/>
      <c r="JET475" s="17"/>
      <c r="JEU475" s="17"/>
      <c r="JEV475" s="17"/>
      <c r="JEW475" s="17"/>
      <c r="JEX475" s="17"/>
      <c r="JEY475" s="17"/>
      <c r="JEZ475" s="17"/>
      <c r="JFA475" s="17"/>
      <c r="JFB475" s="17"/>
      <c r="JFC475" s="17"/>
      <c r="JFD475" s="17"/>
      <c r="JFE475" s="17"/>
      <c r="JFF475" s="17"/>
      <c r="JFG475" s="17"/>
      <c r="JFH475" s="17"/>
      <c r="JFI475" s="17"/>
      <c r="JFJ475" s="17"/>
      <c r="JFK475" s="17"/>
      <c r="JFL475" s="17"/>
      <c r="JFM475" s="17"/>
      <c r="JFN475" s="17"/>
      <c r="JFO475" s="17"/>
      <c r="JFP475" s="17"/>
      <c r="JFQ475" s="17"/>
      <c r="JFR475" s="17"/>
      <c r="JFS475" s="17"/>
      <c r="JFT475" s="17"/>
      <c r="JFU475" s="17"/>
      <c r="JFV475" s="17"/>
      <c r="JFW475" s="17"/>
      <c r="JFX475" s="17"/>
      <c r="JFY475" s="17"/>
      <c r="JFZ475" s="17"/>
      <c r="JGA475" s="17"/>
      <c r="JGB475" s="17"/>
      <c r="JGC475" s="17"/>
      <c r="JGD475" s="17"/>
      <c r="JGE475" s="17"/>
      <c r="JGF475" s="17"/>
      <c r="JGG475" s="17"/>
      <c r="JGH475" s="17"/>
      <c r="JGI475" s="17"/>
      <c r="JGJ475" s="17"/>
      <c r="JGK475" s="17"/>
      <c r="JGL475" s="17"/>
      <c r="JGM475" s="17"/>
      <c r="JGN475" s="17"/>
      <c r="JGO475" s="17"/>
      <c r="JGP475" s="17"/>
      <c r="JGQ475" s="17"/>
      <c r="JGR475" s="17"/>
      <c r="JGS475" s="17"/>
      <c r="JGT475" s="17"/>
      <c r="JGU475" s="17"/>
      <c r="JGV475" s="17"/>
      <c r="JGW475" s="17"/>
      <c r="JGX475" s="17"/>
      <c r="JGY475" s="17"/>
      <c r="JGZ475" s="17"/>
      <c r="JHA475" s="17"/>
      <c r="JHB475" s="17"/>
      <c r="JHC475" s="17"/>
      <c r="JHD475" s="17"/>
      <c r="JHE475" s="17"/>
      <c r="JHF475" s="17"/>
      <c r="JHG475" s="17"/>
      <c r="JHH475" s="17"/>
      <c r="JHI475" s="17"/>
      <c r="JHJ475" s="17"/>
      <c r="JHK475" s="17"/>
      <c r="JHL475" s="17"/>
      <c r="JHM475" s="17"/>
      <c r="JHN475" s="17"/>
      <c r="JHO475" s="17"/>
      <c r="JHP475" s="17"/>
      <c r="JHQ475" s="17"/>
      <c r="JHR475" s="17"/>
      <c r="JHS475" s="17"/>
      <c r="JHT475" s="17"/>
      <c r="JHU475" s="17"/>
      <c r="JHV475" s="17"/>
      <c r="JHW475" s="17"/>
      <c r="JHX475" s="17"/>
      <c r="JHY475" s="17"/>
      <c r="JHZ475" s="17"/>
      <c r="JIA475" s="17"/>
      <c r="JIB475" s="17"/>
      <c r="JIC475" s="17"/>
      <c r="JID475" s="17"/>
      <c r="JIE475" s="17"/>
      <c r="JIF475" s="17"/>
      <c r="JIG475" s="17"/>
      <c r="JIH475" s="17"/>
      <c r="JII475" s="17"/>
      <c r="JIJ475" s="17"/>
      <c r="JIK475" s="17"/>
      <c r="JIL475" s="17"/>
      <c r="JIM475" s="17"/>
      <c r="JIN475" s="17"/>
      <c r="JIO475" s="17"/>
      <c r="JIP475" s="17"/>
      <c r="JIQ475" s="17"/>
      <c r="JIR475" s="17"/>
      <c r="JIS475" s="17"/>
      <c r="JIT475" s="17"/>
      <c r="JIU475" s="17"/>
      <c r="JIV475" s="17"/>
      <c r="JIW475" s="17"/>
      <c r="JIX475" s="17"/>
      <c r="JIY475" s="17"/>
      <c r="JIZ475" s="17"/>
      <c r="JJA475" s="17"/>
      <c r="JJB475" s="17"/>
      <c r="JJC475" s="17"/>
      <c r="JJD475" s="17"/>
      <c r="JJE475" s="17"/>
      <c r="JJF475" s="17"/>
      <c r="JJG475" s="17"/>
      <c r="JJH475" s="17"/>
      <c r="JJI475" s="17"/>
      <c r="JJJ475" s="17"/>
      <c r="JJK475" s="17"/>
      <c r="JJL475" s="17"/>
      <c r="JJM475" s="17"/>
      <c r="JJN475" s="17"/>
      <c r="JJO475" s="17"/>
      <c r="JJP475" s="17"/>
      <c r="JJQ475" s="17"/>
      <c r="JJR475" s="17"/>
      <c r="JJS475" s="17"/>
      <c r="JJT475" s="17"/>
      <c r="JJU475" s="17"/>
      <c r="JJV475" s="17"/>
      <c r="JJW475" s="17"/>
      <c r="JJX475" s="17"/>
      <c r="JJY475" s="17"/>
      <c r="JJZ475" s="17"/>
      <c r="JKA475" s="17"/>
      <c r="JKB475" s="17"/>
      <c r="JKC475" s="17"/>
      <c r="JKD475" s="17"/>
      <c r="JKE475" s="17"/>
      <c r="JKF475" s="17"/>
      <c r="JKG475" s="17"/>
      <c r="JKH475" s="17"/>
      <c r="JKI475" s="17"/>
      <c r="JKJ475" s="17"/>
      <c r="JKK475" s="17"/>
      <c r="JKL475" s="17"/>
      <c r="JKM475" s="17"/>
      <c r="JKN475" s="17"/>
      <c r="JKO475" s="17"/>
      <c r="JKP475" s="17"/>
      <c r="JKQ475" s="17"/>
      <c r="JKR475" s="17"/>
      <c r="JKS475" s="17"/>
      <c r="JKT475" s="17"/>
      <c r="JKU475" s="17"/>
      <c r="JKV475" s="17"/>
      <c r="JKW475" s="17"/>
      <c r="JKX475" s="17"/>
      <c r="JKY475" s="17"/>
      <c r="JKZ475" s="17"/>
      <c r="JLA475" s="17"/>
      <c r="JLB475" s="17"/>
      <c r="JLC475" s="17"/>
      <c r="JLD475" s="17"/>
      <c r="JLE475" s="17"/>
      <c r="JLF475" s="17"/>
      <c r="JLG475" s="17"/>
      <c r="JLH475" s="17"/>
      <c r="JLI475" s="17"/>
      <c r="JLJ475" s="17"/>
      <c r="JLK475" s="17"/>
      <c r="JLL475" s="17"/>
      <c r="JLM475" s="17"/>
      <c r="JLN475" s="17"/>
      <c r="JLO475" s="17"/>
      <c r="JLP475" s="17"/>
      <c r="JLQ475" s="17"/>
      <c r="JLR475" s="17"/>
      <c r="JLS475" s="17"/>
      <c r="JLT475" s="17"/>
      <c r="JLU475" s="17"/>
      <c r="JLV475" s="17"/>
      <c r="JLW475" s="17"/>
      <c r="JLX475" s="17"/>
      <c r="JLY475" s="17"/>
      <c r="JLZ475" s="17"/>
      <c r="JMA475" s="17"/>
      <c r="JMB475" s="17"/>
      <c r="JMC475" s="17"/>
      <c r="JMD475" s="17"/>
      <c r="JME475" s="17"/>
      <c r="JMF475" s="17"/>
      <c r="JMG475" s="17"/>
      <c r="JMH475" s="17"/>
      <c r="JMI475" s="17"/>
      <c r="JMJ475" s="17"/>
      <c r="JMK475" s="17"/>
      <c r="JML475" s="17"/>
      <c r="JMM475" s="17"/>
      <c r="JMN475" s="17"/>
      <c r="JMO475" s="17"/>
      <c r="JMP475" s="17"/>
      <c r="JMQ475" s="17"/>
      <c r="JMR475" s="17"/>
      <c r="JMS475" s="17"/>
      <c r="JMT475" s="17"/>
      <c r="JMU475" s="17"/>
      <c r="JMV475" s="17"/>
      <c r="JMW475" s="17"/>
      <c r="JMX475" s="17"/>
      <c r="JMY475" s="17"/>
      <c r="JMZ475" s="17"/>
      <c r="JNA475" s="17"/>
      <c r="JNB475" s="17"/>
      <c r="JNC475" s="17"/>
      <c r="JND475" s="17"/>
      <c r="JNE475" s="17"/>
      <c r="JNF475" s="17"/>
      <c r="JNG475" s="17"/>
      <c r="JNH475" s="17"/>
      <c r="JNI475" s="17"/>
      <c r="JNJ475" s="17"/>
      <c r="JNK475" s="17"/>
      <c r="JNL475" s="17"/>
      <c r="JNM475" s="17"/>
      <c r="JNN475" s="17"/>
      <c r="JNO475" s="17"/>
      <c r="JNP475" s="17"/>
      <c r="JNQ475" s="17"/>
      <c r="JNR475" s="17"/>
      <c r="JNS475" s="17"/>
      <c r="JNT475" s="17"/>
      <c r="JNU475" s="17"/>
      <c r="JNV475" s="17"/>
      <c r="JNW475" s="17"/>
      <c r="JNX475" s="17"/>
      <c r="JNY475" s="17"/>
      <c r="JNZ475" s="17"/>
      <c r="JOA475" s="17"/>
      <c r="JOB475" s="17"/>
      <c r="JOC475" s="17"/>
      <c r="JOD475" s="17"/>
      <c r="JOE475" s="17"/>
      <c r="JOF475" s="17"/>
      <c r="JOG475" s="17"/>
      <c r="JOH475" s="17"/>
      <c r="JOI475" s="17"/>
      <c r="JOJ475" s="17"/>
      <c r="JOK475" s="17"/>
      <c r="JOL475" s="17"/>
      <c r="JOM475" s="17"/>
      <c r="JON475" s="17"/>
      <c r="JOO475" s="17"/>
      <c r="JOP475" s="17"/>
      <c r="JOQ475" s="17"/>
      <c r="JOR475" s="17"/>
      <c r="JOS475" s="17"/>
      <c r="JOT475" s="17"/>
      <c r="JOU475" s="17"/>
      <c r="JOV475" s="17"/>
      <c r="JOW475" s="17"/>
      <c r="JOX475" s="17"/>
      <c r="JOY475" s="17"/>
      <c r="JOZ475" s="17"/>
      <c r="JPA475" s="17"/>
      <c r="JPB475" s="17"/>
      <c r="JPC475" s="17"/>
      <c r="JPD475" s="17"/>
      <c r="JPE475" s="17"/>
      <c r="JPF475" s="17"/>
      <c r="JPG475" s="17"/>
      <c r="JPH475" s="17"/>
      <c r="JPI475" s="17"/>
      <c r="JPJ475" s="17"/>
      <c r="JPK475" s="17"/>
      <c r="JPL475" s="17"/>
      <c r="JPM475" s="17"/>
      <c r="JPN475" s="17"/>
      <c r="JPO475" s="17"/>
      <c r="JPP475" s="17"/>
      <c r="JPQ475" s="17"/>
      <c r="JPR475" s="17"/>
      <c r="JPS475" s="17"/>
      <c r="JPT475" s="17"/>
      <c r="JPU475" s="17"/>
      <c r="JPV475" s="17"/>
      <c r="JPW475" s="17"/>
      <c r="JPX475" s="17"/>
      <c r="JPY475" s="17"/>
      <c r="JPZ475" s="17"/>
      <c r="JQA475" s="17"/>
      <c r="JQB475" s="17"/>
      <c r="JQC475" s="17"/>
      <c r="JQD475" s="17"/>
      <c r="JQE475" s="17"/>
      <c r="JQF475" s="17"/>
      <c r="JQG475" s="17"/>
      <c r="JQH475" s="17"/>
      <c r="JQI475" s="17"/>
      <c r="JQJ475" s="17"/>
      <c r="JQK475" s="17"/>
      <c r="JQL475" s="17"/>
      <c r="JQM475" s="17"/>
      <c r="JQN475" s="17"/>
      <c r="JQO475" s="17"/>
      <c r="JQP475" s="17"/>
      <c r="JQQ475" s="17"/>
      <c r="JQR475" s="17"/>
      <c r="JQS475" s="17"/>
      <c r="JQT475" s="17"/>
      <c r="JQU475" s="17"/>
      <c r="JQV475" s="17"/>
      <c r="JQW475" s="17"/>
      <c r="JQX475" s="17"/>
      <c r="JQY475" s="17"/>
      <c r="JQZ475" s="17"/>
      <c r="JRA475" s="17"/>
      <c r="JRB475" s="17"/>
      <c r="JRC475" s="17"/>
      <c r="JRD475" s="17"/>
      <c r="JRE475" s="17"/>
      <c r="JRF475" s="17"/>
      <c r="JRG475" s="17"/>
      <c r="JRH475" s="17"/>
      <c r="JRI475" s="17"/>
      <c r="JRJ475" s="17"/>
      <c r="JRK475" s="17"/>
      <c r="JRL475" s="17"/>
      <c r="JRM475" s="17"/>
      <c r="JRN475" s="17"/>
      <c r="JRO475" s="17"/>
      <c r="JRP475" s="17"/>
      <c r="JRQ475" s="17"/>
      <c r="JRR475" s="17"/>
      <c r="JRS475" s="17"/>
      <c r="JRT475" s="17"/>
      <c r="JRU475" s="17"/>
      <c r="JRV475" s="17"/>
      <c r="JRW475" s="17"/>
      <c r="JRX475" s="17"/>
      <c r="JRY475" s="17"/>
      <c r="JRZ475" s="17"/>
      <c r="JSA475" s="17"/>
      <c r="JSB475" s="17"/>
      <c r="JSC475" s="17"/>
      <c r="JSD475" s="17"/>
      <c r="JSE475" s="17"/>
      <c r="JSF475" s="17"/>
      <c r="JSG475" s="17"/>
      <c r="JSH475" s="17"/>
      <c r="JSI475" s="17"/>
      <c r="JSJ475" s="17"/>
      <c r="JSK475" s="17"/>
      <c r="JSL475" s="17"/>
      <c r="JSM475" s="17"/>
      <c r="JSN475" s="17"/>
      <c r="JSO475" s="17"/>
      <c r="JSP475" s="17"/>
      <c r="JSQ475" s="17"/>
      <c r="JSR475" s="17"/>
      <c r="JSS475" s="17"/>
      <c r="JST475" s="17"/>
      <c r="JSU475" s="17"/>
      <c r="JSV475" s="17"/>
      <c r="JSW475" s="17"/>
      <c r="JSX475" s="17"/>
      <c r="JSY475" s="17"/>
      <c r="JSZ475" s="17"/>
      <c r="JTA475" s="17"/>
      <c r="JTB475" s="17"/>
      <c r="JTC475" s="17"/>
      <c r="JTD475" s="17"/>
      <c r="JTE475" s="17"/>
      <c r="JTF475" s="17"/>
      <c r="JTG475" s="17"/>
      <c r="JTH475" s="17"/>
      <c r="JTI475" s="17"/>
      <c r="JTJ475" s="17"/>
      <c r="JTK475" s="17"/>
      <c r="JTL475" s="17"/>
      <c r="JTM475" s="17"/>
      <c r="JTN475" s="17"/>
      <c r="JTO475" s="17"/>
      <c r="JTP475" s="17"/>
      <c r="JTQ475" s="17"/>
      <c r="JTR475" s="17"/>
      <c r="JTS475" s="17"/>
      <c r="JTT475" s="17"/>
      <c r="JTU475" s="17"/>
      <c r="JTV475" s="17"/>
      <c r="JTW475" s="17"/>
      <c r="JTX475" s="17"/>
      <c r="JTY475" s="17"/>
      <c r="JTZ475" s="17"/>
      <c r="JUA475" s="17"/>
      <c r="JUB475" s="17"/>
      <c r="JUC475" s="17"/>
      <c r="JUD475" s="17"/>
      <c r="JUE475" s="17"/>
      <c r="JUF475" s="17"/>
      <c r="JUG475" s="17"/>
      <c r="JUH475" s="17"/>
      <c r="JUI475" s="17"/>
      <c r="JUJ475" s="17"/>
      <c r="JUK475" s="17"/>
      <c r="JUL475" s="17"/>
      <c r="JUM475" s="17"/>
      <c r="JUN475" s="17"/>
      <c r="JUO475" s="17"/>
      <c r="JUP475" s="17"/>
      <c r="JUQ475" s="17"/>
      <c r="JUR475" s="17"/>
      <c r="JUS475" s="17"/>
      <c r="JUT475" s="17"/>
      <c r="JUU475" s="17"/>
      <c r="JUV475" s="17"/>
      <c r="JUW475" s="17"/>
      <c r="JUX475" s="17"/>
      <c r="JUY475" s="17"/>
      <c r="JUZ475" s="17"/>
      <c r="JVA475" s="17"/>
      <c r="JVB475" s="17"/>
      <c r="JVC475" s="17"/>
      <c r="JVD475" s="17"/>
      <c r="JVE475" s="17"/>
      <c r="JVF475" s="17"/>
      <c r="JVG475" s="17"/>
      <c r="JVH475" s="17"/>
      <c r="JVI475" s="17"/>
      <c r="JVJ475" s="17"/>
      <c r="JVK475" s="17"/>
      <c r="JVL475" s="17"/>
      <c r="JVM475" s="17"/>
      <c r="JVN475" s="17"/>
      <c r="JVO475" s="17"/>
      <c r="JVP475" s="17"/>
      <c r="JVQ475" s="17"/>
      <c r="JVR475" s="17"/>
      <c r="JVS475" s="17"/>
      <c r="JVT475" s="17"/>
      <c r="JVU475" s="17"/>
      <c r="JVV475" s="17"/>
      <c r="JVW475" s="17"/>
      <c r="JVX475" s="17"/>
      <c r="JVY475" s="17"/>
      <c r="JVZ475" s="17"/>
      <c r="JWA475" s="17"/>
      <c r="JWB475" s="17"/>
      <c r="JWC475" s="17"/>
      <c r="JWD475" s="17"/>
      <c r="JWE475" s="17"/>
      <c r="JWF475" s="17"/>
      <c r="JWG475" s="17"/>
      <c r="JWH475" s="17"/>
      <c r="JWI475" s="17"/>
      <c r="JWJ475" s="17"/>
      <c r="JWK475" s="17"/>
      <c r="JWL475" s="17"/>
      <c r="JWM475" s="17"/>
      <c r="JWN475" s="17"/>
      <c r="JWO475" s="17"/>
      <c r="JWP475" s="17"/>
      <c r="JWQ475" s="17"/>
      <c r="JWR475" s="17"/>
      <c r="JWS475" s="17"/>
      <c r="JWT475" s="17"/>
      <c r="JWU475" s="17"/>
      <c r="JWV475" s="17"/>
      <c r="JWW475" s="17"/>
      <c r="JWX475" s="17"/>
      <c r="JWY475" s="17"/>
      <c r="JWZ475" s="17"/>
      <c r="JXA475" s="17"/>
      <c r="JXB475" s="17"/>
      <c r="JXC475" s="17"/>
      <c r="JXD475" s="17"/>
      <c r="JXE475" s="17"/>
      <c r="JXF475" s="17"/>
      <c r="JXG475" s="17"/>
      <c r="JXH475" s="17"/>
      <c r="JXI475" s="17"/>
      <c r="JXJ475" s="17"/>
      <c r="JXK475" s="17"/>
      <c r="JXL475" s="17"/>
      <c r="JXM475" s="17"/>
      <c r="JXN475" s="17"/>
      <c r="JXO475" s="17"/>
      <c r="JXP475" s="17"/>
      <c r="JXQ475" s="17"/>
      <c r="JXR475" s="17"/>
      <c r="JXS475" s="17"/>
      <c r="JXT475" s="17"/>
      <c r="JXU475" s="17"/>
      <c r="JXV475" s="17"/>
      <c r="JXW475" s="17"/>
      <c r="JXX475" s="17"/>
      <c r="JXY475" s="17"/>
      <c r="JXZ475" s="17"/>
      <c r="JYA475" s="17"/>
      <c r="JYB475" s="17"/>
      <c r="JYC475" s="17"/>
      <c r="JYD475" s="17"/>
      <c r="JYE475" s="17"/>
      <c r="JYF475" s="17"/>
      <c r="JYG475" s="17"/>
      <c r="JYH475" s="17"/>
      <c r="JYI475" s="17"/>
      <c r="JYJ475" s="17"/>
      <c r="JYK475" s="17"/>
      <c r="JYL475" s="17"/>
      <c r="JYM475" s="17"/>
      <c r="JYN475" s="17"/>
      <c r="JYO475" s="17"/>
      <c r="JYP475" s="17"/>
      <c r="JYQ475" s="17"/>
      <c r="JYR475" s="17"/>
      <c r="JYS475" s="17"/>
      <c r="JYT475" s="17"/>
      <c r="JYU475" s="17"/>
      <c r="JYV475" s="17"/>
      <c r="JYW475" s="17"/>
      <c r="JYX475" s="17"/>
      <c r="JYY475" s="17"/>
      <c r="JYZ475" s="17"/>
      <c r="JZA475" s="17"/>
      <c r="JZB475" s="17"/>
      <c r="JZC475" s="17"/>
      <c r="JZD475" s="17"/>
      <c r="JZE475" s="17"/>
      <c r="JZF475" s="17"/>
      <c r="JZG475" s="17"/>
      <c r="JZH475" s="17"/>
      <c r="JZI475" s="17"/>
      <c r="JZJ475" s="17"/>
      <c r="JZK475" s="17"/>
      <c r="JZL475" s="17"/>
      <c r="JZM475" s="17"/>
      <c r="JZN475" s="17"/>
      <c r="JZO475" s="17"/>
      <c r="JZP475" s="17"/>
      <c r="JZQ475" s="17"/>
      <c r="JZR475" s="17"/>
      <c r="JZS475" s="17"/>
      <c r="JZT475" s="17"/>
      <c r="JZU475" s="17"/>
      <c r="JZV475" s="17"/>
      <c r="JZW475" s="17"/>
      <c r="JZX475" s="17"/>
      <c r="JZY475" s="17"/>
      <c r="JZZ475" s="17"/>
      <c r="KAA475" s="17"/>
      <c r="KAB475" s="17"/>
      <c r="KAC475" s="17"/>
      <c r="KAD475" s="17"/>
      <c r="KAE475" s="17"/>
      <c r="KAF475" s="17"/>
      <c r="KAG475" s="17"/>
      <c r="KAH475" s="17"/>
      <c r="KAI475" s="17"/>
      <c r="KAJ475" s="17"/>
      <c r="KAK475" s="17"/>
      <c r="KAL475" s="17"/>
      <c r="KAM475" s="17"/>
      <c r="KAN475" s="17"/>
      <c r="KAO475" s="17"/>
      <c r="KAP475" s="17"/>
      <c r="KAQ475" s="17"/>
      <c r="KAR475" s="17"/>
      <c r="KAS475" s="17"/>
      <c r="KAT475" s="17"/>
      <c r="KAU475" s="17"/>
      <c r="KAV475" s="17"/>
      <c r="KAW475" s="17"/>
      <c r="KAX475" s="17"/>
      <c r="KAY475" s="17"/>
      <c r="KAZ475" s="17"/>
      <c r="KBA475" s="17"/>
      <c r="KBB475" s="17"/>
      <c r="KBC475" s="17"/>
      <c r="KBD475" s="17"/>
      <c r="KBE475" s="17"/>
      <c r="KBF475" s="17"/>
      <c r="KBG475" s="17"/>
      <c r="KBH475" s="17"/>
      <c r="KBI475" s="17"/>
      <c r="KBJ475" s="17"/>
      <c r="KBK475" s="17"/>
      <c r="KBL475" s="17"/>
      <c r="KBM475" s="17"/>
      <c r="KBN475" s="17"/>
      <c r="KBO475" s="17"/>
      <c r="KBP475" s="17"/>
      <c r="KBQ475" s="17"/>
      <c r="KBR475" s="17"/>
      <c r="KBS475" s="17"/>
      <c r="KBT475" s="17"/>
      <c r="KBU475" s="17"/>
      <c r="KBV475" s="17"/>
      <c r="KBW475" s="17"/>
      <c r="KBX475" s="17"/>
      <c r="KBY475" s="17"/>
      <c r="KBZ475" s="17"/>
      <c r="KCA475" s="17"/>
      <c r="KCB475" s="17"/>
      <c r="KCC475" s="17"/>
      <c r="KCD475" s="17"/>
      <c r="KCE475" s="17"/>
      <c r="KCF475" s="17"/>
      <c r="KCG475" s="17"/>
      <c r="KCH475" s="17"/>
      <c r="KCI475" s="17"/>
      <c r="KCJ475" s="17"/>
      <c r="KCK475" s="17"/>
      <c r="KCL475" s="17"/>
      <c r="KCM475" s="17"/>
      <c r="KCN475" s="17"/>
      <c r="KCO475" s="17"/>
      <c r="KCP475" s="17"/>
      <c r="KCQ475" s="17"/>
      <c r="KCR475" s="17"/>
      <c r="KCS475" s="17"/>
      <c r="KCT475" s="17"/>
      <c r="KCU475" s="17"/>
      <c r="KCV475" s="17"/>
      <c r="KCW475" s="17"/>
      <c r="KCX475" s="17"/>
      <c r="KCY475" s="17"/>
      <c r="KCZ475" s="17"/>
      <c r="KDA475" s="17"/>
      <c r="KDB475" s="17"/>
      <c r="KDC475" s="17"/>
      <c r="KDD475" s="17"/>
      <c r="KDE475" s="17"/>
      <c r="KDF475" s="17"/>
      <c r="KDG475" s="17"/>
      <c r="KDH475" s="17"/>
      <c r="KDI475" s="17"/>
      <c r="KDJ475" s="17"/>
      <c r="KDK475" s="17"/>
      <c r="KDL475" s="17"/>
      <c r="KDM475" s="17"/>
      <c r="KDN475" s="17"/>
      <c r="KDO475" s="17"/>
      <c r="KDP475" s="17"/>
      <c r="KDQ475" s="17"/>
      <c r="KDR475" s="17"/>
      <c r="KDS475" s="17"/>
      <c r="KDT475" s="17"/>
      <c r="KDU475" s="17"/>
      <c r="KDV475" s="17"/>
      <c r="KDW475" s="17"/>
      <c r="KDX475" s="17"/>
      <c r="KDY475" s="17"/>
      <c r="KDZ475" s="17"/>
      <c r="KEA475" s="17"/>
      <c r="KEB475" s="17"/>
      <c r="KEC475" s="17"/>
      <c r="KED475" s="17"/>
      <c r="KEE475" s="17"/>
      <c r="KEF475" s="17"/>
      <c r="KEG475" s="17"/>
      <c r="KEH475" s="17"/>
      <c r="KEI475" s="17"/>
      <c r="KEJ475" s="17"/>
      <c r="KEK475" s="17"/>
      <c r="KEL475" s="17"/>
      <c r="KEM475" s="17"/>
      <c r="KEN475" s="17"/>
      <c r="KEO475" s="17"/>
      <c r="KEP475" s="17"/>
      <c r="KEQ475" s="17"/>
      <c r="KER475" s="17"/>
      <c r="KES475" s="17"/>
      <c r="KET475" s="17"/>
      <c r="KEU475" s="17"/>
      <c r="KEV475" s="17"/>
      <c r="KEW475" s="17"/>
      <c r="KEX475" s="17"/>
      <c r="KEY475" s="17"/>
      <c r="KEZ475" s="17"/>
      <c r="KFA475" s="17"/>
      <c r="KFB475" s="17"/>
      <c r="KFC475" s="17"/>
      <c r="KFD475" s="17"/>
      <c r="KFE475" s="17"/>
      <c r="KFF475" s="17"/>
      <c r="KFG475" s="17"/>
      <c r="KFH475" s="17"/>
      <c r="KFI475" s="17"/>
      <c r="KFJ475" s="17"/>
      <c r="KFK475" s="17"/>
      <c r="KFL475" s="17"/>
      <c r="KFM475" s="17"/>
      <c r="KFN475" s="17"/>
      <c r="KFO475" s="17"/>
      <c r="KFP475" s="17"/>
      <c r="KFQ475" s="17"/>
      <c r="KFR475" s="17"/>
      <c r="KFS475" s="17"/>
      <c r="KFT475" s="17"/>
      <c r="KFU475" s="17"/>
      <c r="KFV475" s="17"/>
      <c r="KFW475" s="17"/>
      <c r="KFX475" s="17"/>
      <c r="KFY475" s="17"/>
      <c r="KFZ475" s="17"/>
      <c r="KGA475" s="17"/>
      <c r="KGB475" s="17"/>
      <c r="KGC475" s="17"/>
      <c r="KGD475" s="17"/>
      <c r="KGE475" s="17"/>
      <c r="KGF475" s="17"/>
      <c r="KGG475" s="17"/>
      <c r="KGH475" s="17"/>
      <c r="KGI475" s="17"/>
      <c r="KGJ475" s="17"/>
      <c r="KGK475" s="17"/>
      <c r="KGL475" s="17"/>
      <c r="KGM475" s="17"/>
      <c r="KGN475" s="17"/>
      <c r="KGO475" s="17"/>
      <c r="KGP475" s="17"/>
      <c r="KGQ475" s="17"/>
      <c r="KGR475" s="17"/>
      <c r="KGS475" s="17"/>
      <c r="KGT475" s="17"/>
      <c r="KGU475" s="17"/>
      <c r="KGV475" s="17"/>
      <c r="KGW475" s="17"/>
      <c r="KGX475" s="17"/>
      <c r="KGY475" s="17"/>
      <c r="KGZ475" s="17"/>
      <c r="KHA475" s="17"/>
      <c r="KHB475" s="17"/>
      <c r="KHC475" s="17"/>
      <c r="KHD475" s="17"/>
      <c r="KHE475" s="17"/>
      <c r="KHF475" s="17"/>
      <c r="KHG475" s="17"/>
      <c r="KHH475" s="17"/>
      <c r="KHI475" s="17"/>
      <c r="KHJ475" s="17"/>
      <c r="KHK475" s="17"/>
      <c r="KHL475" s="17"/>
      <c r="KHM475" s="17"/>
      <c r="KHN475" s="17"/>
      <c r="KHO475" s="17"/>
      <c r="KHP475" s="17"/>
      <c r="KHQ475" s="17"/>
      <c r="KHR475" s="17"/>
      <c r="KHS475" s="17"/>
      <c r="KHT475" s="17"/>
      <c r="KHU475" s="17"/>
      <c r="KHV475" s="17"/>
      <c r="KHW475" s="17"/>
      <c r="KHX475" s="17"/>
      <c r="KHY475" s="17"/>
      <c r="KHZ475" s="17"/>
      <c r="KIA475" s="17"/>
      <c r="KIB475" s="17"/>
      <c r="KIC475" s="17"/>
      <c r="KID475" s="17"/>
      <c r="KIE475" s="17"/>
      <c r="KIF475" s="17"/>
      <c r="KIG475" s="17"/>
      <c r="KIH475" s="17"/>
      <c r="KII475" s="17"/>
      <c r="KIJ475" s="17"/>
      <c r="KIK475" s="17"/>
      <c r="KIL475" s="17"/>
      <c r="KIM475" s="17"/>
      <c r="KIN475" s="17"/>
      <c r="KIO475" s="17"/>
      <c r="KIP475" s="17"/>
      <c r="KIQ475" s="17"/>
      <c r="KIR475" s="17"/>
      <c r="KIS475" s="17"/>
      <c r="KIT475" s="17"/>
      <c r="KIU475" s="17"/>
      <c r="KIV475" s="17"/>
      <c r="KIW475" s="17"/>
      <c r="KIX475" s="17"/>
      <c r="KIY475" s="17"/>
      <c r="KIZ475" s="17"/>
      <c r="KJA475" s="17"/>
      <c r="KJB475" s="17"/>
      <c r="KJC475" s="17"/>
      <c r="KJD475" s="17"/>
      <c r="KJE475" s="17"/>
      <c r="KJF475" s="17"/>
      <c r="KJG475" s="17"/>
      <c r="KJH475" s="17"/>
      <c r="KJI475" s="17"/>
      <c r="KJJ475" s="17"/>
      <c r="KJK475" s="17"/>
      <c r="KJL475" s="17"/>
      <c r="KJM475" s="17"/>
      <c r="KJN475" s="17"/>
      <c r="KJO475" s="17"/>
      <c r="KJP475" s="17"/>
      <c r="KJQ475" s="17"/>
      <c r="KJR475" s="17"/>
      <c r="KJS475" s="17"/>
      <c r="KJT475" s="17"/>
      <c r="KJU475" s="17"/>
      <c r="KJV475" s="17"/>
      <c r="KJW475" s="17"/>
      <c r="KJX475" s="17"/>
      <c r="KJY475" s="17"/>
      <c r="KJZ475" s="17"/>
      <c r="KKA475" s="17"/>
      <c r="KKB475" s="17"/>
      <c r="KKC475" s="17"/>
      <c r="KKD475" s="17"/>
      <c r="KKE475" s="17"/>
      <c r="KKF475" s="17"/>
      <c r="KKG475" s="17"/>
      <c r="KKH475" s="17"/>
      <c r="KKI475" s="17"/>
      <c r="KKJ475" s="17"/>
      <c r="KKK475" s="17"/>
      <c r="KKL475" s="17"/>
      <c r="KKM475" s="17"/>
      <c r="KKN475" s="17"/>
      <c r="KKO475" s="17"/>
      <c r="KKP475" s="17"/>
      <c r="KKQ475" s="17"/>
      <c r="KKR475" s="17"/>
      <c r="KKS475" s="17"/>
      <c r="KKT475" s="17"/>
      <c r="KKU475" s="17"/>
      <c r="KKV475" s="17"/>
      <c r="KKW475" s="17"/>
      <c r="KKX475" s="17"/>
      <c r="KKY475" s="17"/>
      <c r="KKZ475" s="17"/>
      <c r="KLA475" s="17"/>
      <c r="KLB475" s="17"/>
      <c r="KLC475" s="17"/>
      <c r="KLD475" s="17"/>
      <c r="KLE475" s="17"/>
      <c r="KLF475" s="17"/>
      <c r="KLG475" s="17"/>
      <c r="KLH475" s="17"/>
      <c r="KLI475" s="17"/>
      <c r="KLJ475" s="17"/>
      <c r="KLK475" s="17"/>
      <c r="KLL475" s="17"/>
      <c r="KLM475" s="17"/>
      <c r="KLN475" s="17"/>
      <c r="KLO475" s="17"/>
      <c r="KLP475" s="17"/>
      <c r="KLQ475" s="17"/>
      <c r="KLR475" s="17"/>
      <c r="KLS475" s="17"/>
      <c r="KLT475" s="17"/>
      <c r="KLU475" s="17"/>
      <c r="KLV475" s="17"/>
      <c r="KLW475" s="17"/>
      <c r="KLX475" s="17"/>
      <c r="KLY475" s="17"/>
      <c r="KLZ475" s="17"/>
      <c r="KMA475" s="17"/>
      <c r="KMB475" s="17"/>
      <c r="KMC475" s="17"/>
      <c r="KMD475" s="17"/>
      <c r="KME475" s="17"/>
      <c r="KMF475" s="17"/>
      <c r="KMG475" s="17"/>
      <c r="KMH475" s="17"/>
      <c r="KMI475" s="17"/>
      <c r="KMJ475" s="17"/>
      <c r="KMK475" s="17"/>
      <c r="KML475" s="17"/>
      <c r="KMM475" s="17"/>
      <c r="KMN475" s="17"/>
      <c r="KMO475" s="17"/>
      <c r="KMP475" s="17"/>
      <c r="KMQ475" s="17"/>
      <c r="KMR475" s="17"/>
      <c r="KMS475" s="17"/>
      <c r="KMT475" s="17"/>
      <c r="KMU475" s="17"/>
      <c r="KMV475" s="17"/>
      <c r="KMW475" s="17"/>
      <c r="KMX475" s="17"/>
      <c r="KMY475" s="17"/>
      <c r="KMZ475" s="17"/>
      <c r="KNA475" s="17"/>
      <c r="KNB475" s="17"/>
      <c r="KNC475" s="17"/>
      <c r="KND475" s="17"/>
      <c r="KNE475" s="17"/>
      <c r="KNF475" s="17"/>
      <c r="KNG475" s="17"/>
      <c r="KNH475" s="17"/>
      <c r="KNI475" s="17"/>
      <c r="KNJ475" s="17"/>
      <c r="KNK475" s="17"/>
      <c r="KNL475" s="17"/>
      <c r="KNM475" s="17"/>
      <c r="KNN475" s="17"/>
      <c r="KNO475" s="17"/>
      <c r="KNP475" s="17"/>
      <c r="KNQ475" s="17"/>
      <c r="KNR475" s="17"/>
      <c r="KNS475" s="17"/>
      <c r="KNT475" s="17"/>
      <c r="KNU475" s="17"/>
      <c r="KNV475" s="17"/>
      <c r="KNW475" s="17"/>
      <c r="KNX475" s="17"/>
      <c r="KNY475" s="17"/>
      <c r="KNZ475" s="17"/>
      <c r="KOA475" s="17"/>
      <c r="KOB475" s="17"/>
      <c r="KOC475" s="17"/>
      <c r="KOD475" s="17"/>
      <c r="KOE475" s="17"/>
      <c r="KOF475" s="17"/>
      <c r="KOG475" s="17"/>
      <c r="KOH475" s="17"/>
      <c r="KOI475" s="17"/>
      <c r="KOJ475" s="17"/>
      <c r="KOK475" s="17"/>
      <c r="KOL475" s="17"/>
      <c r="KOM475" s="17"/>
      <c r="KON475" s="17"/>
      <c r="KOO475" s="17"/>
      <c r="KOP475" s="17"/>
      <c r="KOQ475" s="17"/>
      <c r="KOR475" s="17"/>
      <c r="KOS475" s="17"/>
      <c r="KOT475" s="17"/>
      <c r="KOU475" s="17"/>
      <c r="KOV475" s="17"/>
      <c r="KOW475" s="17"/>
      <c r="KOX475" s="17"/>
      <c r="KOY475" s="17"/>
      <c r="KOZ475" s="17"/>
      <c r="KPA475" s="17"/>
      <c r="KPB475" s="17"/>
      <c r="KPC475" s="17"/>
      <c r="KPD475" s="17"/>
      <c r="KPE475" s="17"/>
      <c r="KPF475" s="17"/>
      <c r="KPG475" s="17"/>
      <c r="KPH475" s="17"/>
      <c r="KPI475" s="17"/>
      <c r="KPJ475" s="17"/>
      <c r="KPK475" s="17"/>
      <c r="KPL475" s="17"/>
      <c r="KPM475" s="17"/>
      <c r="KPN475" s="17"/>
      <c r="KPO475" s="17"/>
      <c r="KPP475" s="17"/>
      <c r="KPQ475" s="17"/>
      <c r="KPR475" s="17"/>
      <c r="KPS475" s="17"/>
      <c r="KPT475" s="17"/>
      <c r="KPU475" s="17"/>
      <c r="KPV475" s="17"/>
      <c r="KPW475" s="17"/>
      <c r="KPX475" s="17"/>
      <c r="KPY475" s="17"/>
      <c r="KPZ475" s="17"/>
      <c r="KQA475" s="17"/>
      <c r="KQB475" s="17"/>
      <c r="KQC475" s="17"/>
      <c r="KQD475" s="17"/>
      <c r="KQE475" s="17"/>
      <c r="KQF475" s="17"/>
      <c r="KQG475" s="17"/>
      <c r="KQH475" s="17"/>
      <c r="KQI475" s="17"/>
      <c r="KQJ475" s="17"/>
      <c r="KQK475" s="17"/>
      <c r="KQL475" s="17"/>
      <c r="KQM475" s="17"/>
      <c r="KQN475" s="17"/>
      <c r="KQO475" s="17"/>
      <c r="KQP475" s="17"/>
      <c r="KQQ475" s="17"/>
      <c r="KQR475" s="17"/>
      <c r="KQS475" s="17"/>
      <c r="KQT475" s="17"/>
      <c r="KQU475" s="17"/>
      <c r="KQV475" s="17"/>
      <c r="KQW475" s="17"/>
      <c r="KQX475" s="17"/>
      <c r="KQY475" s="17"/>
      <c r="KQZ475" s="17"/>
      <c r="KRA475" s="17"/>
      <c r="KRB475" s="17"/>
      <c r="KRC475" s="17"/>
      <c r="KRD475" s="17"/>
      <c r="KRE475" s="17"/>
      <c r="KRF475" s="17"/>
      <c r="KRG475" s="17"/>
      <c r="KRH475" s="17"/>
      <c r="KRI475" s="17"/>
      <c r="KRJ475" s="17"/>
      <c r="KRK475" s="17"/>
      <c r="KRL475" s="17"/>
      <c r="KRM475" s="17"/>
      <c r="KRN475" s="17"/>
      <c r="KRO475" s="17"/>
      <c r="KRP475" s="17"/>
      <c r="KRQ475" s="17"/>
      <c r="KRR475" s="17"/>
      <c r="KRS475" s="17"/>
      <c r="KRT475" s="17"/>
      <c r="KRU475" s="17"/>
      <c r="KRV475" s="17"/>
      <c r="KRW475" s="17"/>
      <c r="KRX475" s="17"/>
      <c r="KRY475" s="17"/>
      <c r="KRZ475" s="17"/>
      <c r="KSA475" s="17"/>
      <c r="KSB475" s="17"/>
      <c r="KSC475" s="17"/>
      <c r="KSD475" s="17"/>
      <c r="KSE475" s="17"/>
      <c r="KSF475" s="17"/>
      <c r="KSG475" s="17"/>
      <c r="KSH475" s="17"/>
      <c r="KSI475" s="17"/>
      <c r="KSJ475" s="17"/>
      <c r="KSK475" s="17"/>
      <c r="KSL475" s="17"/>
      <c r="KSM475" s="17"/>
      <c r="KSN475" s="17"/>
      <c r="KSO475" s="17"/>
      <c r="KSP475" s="17"/>
      <c r="KSQ475" s="17"/>
      <c r="KSR475" s="17"/>
      <c r="KSS475" s="17"/>
      <c r="KST475" s="17"/>
      <c r="KSU475" s="17"/>
      <c r="KSV475" s="17"/>
      <c r="KSW475" s="17"/>
      <c r="KSX475" s="17"/>
      <c r="KSY475" s="17"/>
      <c r="KSZ475" s="17"/>
      <c r="KTA475" s="17"/>
      <c r="KTB475" s="17"/>
      <c r="KTC475" s="17"/>
      <c r="KTD475" s="17"/>
      <c r="KTE475" s="17"/>
      <c r="KTF475" s="17"/>
      <c r="KTG475" s="17"/>
      <c r="KTH475" s="17"/>
      <c r="KTI475" s="17"/>
      <c r="KTJ475" s="17"/>
      <c r="KTK475" s="17"/>
      <c r="KTL475" s="17"/>
      <c r="KTM475" s="17"/>
      <c r="KTN475" s="17"/>
      <c r="KTO475" s="17"/>
      <c r="KTP475" s="17"/>
      <c r="KTQ475" s="17"/>
      <c r="KTR475" s="17"/>
      <c r="KTS475" s="17"/>
      <c r="KTT475" s="17"/>
      <c r="KTU475" s="17"/>
      <c r="KTV475" s="17"/>
      <c r="KTW475" s="17"/>
      <c r="KTX475" s="17"/>
      <c r="KTY475" s="17"/>
      <c r="KTZ475" s="17"/>
      <c r="KUA475" s="17"/>
      <c r="KUB475" s="17"/>
      <c r="KUC475" s="17"/>
      <c r="KUD475" s="17"/>
      <c r="KUE475" s="17"/>
      <c r="KUF475" s="17"/>
      <c r="KUG475" s="17"/>
      <c r="KUH475" s="17"/>
      <c r="KUI475" s="17"/>
      <c r="KUJ475" s="17"/>
      <c r="KUK475" s="17"/>
      <c r="KUL475" s="17"/>
      <c r="KUM475" s="17"/>
      <c r="KUN475" s="17"/>
      <c r="KUO475" s="17"/>
      <c r="KUP475" s="17"/>
      <c r="KUQ475" s="17"/>
      <c r="KUR475" s="17"/>
      <c r="KUS475" s="17"/>
      <c r="KUT475" s="17"/>
      <c r="KUU475" s="17"/>
      <c r="KUV475" s="17"/>
      <c r="KUW475" s="17"/>
      <c r="KUX475" s="17"/>
      <c r="KUY475" s="17"/>
      <c r="KUZ475" s="17"/>
      <c r="KVA475" s="17"/>
      <c r="KVB475" s="17"/>
      <c r="KVC475" s="17"/>
      <c r="KVD475" s="17"/>
      <c r="KVE475" s="17"/>
      <c r="KVF475" s="17"/>
      <c r="KVG475" s="17"/>
      <c r="KVH475" s="17"/>
      <c r="KVI475" s="17"/>
      <c r="KVJ475" s="17"/>
      <c r="KVK475" s="17"/>
      <c r="KVL475" s="17"/>
      <c r="KVM475" s="17"/>
      <c r="KVN475" s="17"/>
      <c r="KVO475" s="17"/>
      <c r="KVP475" s="17"/>
      <c r="KVQ475" s="17"/>
      <c r="KVR475" s="17"/>
      <c r="KVS475" s="17"/>
      <c r="KVT475" s="17"/>
      <c r="KVU475" s="17"/>
      <c r="KVV475" s="17"/>
      <c r="KVW475" s="17"/>
      <c r="KVX475" s="17"/>
      <c r="KVY475" s="17"/>
      <c r="KVZ475" s="17"/>
      <c r="KWA475" s="17"/>
      <c r="KWB475" s="17"/>
      <c r="KWC475" s="17"/>
      <c r="KWD475" s="17"/>
      <c r="KWE475" s="17"/>
      <c r="KWF475" s="17"/>
      <c r="KWG475" s="17"/>
      <c r="KWH475" s="17"/>
      <c r="KWI475" s="17"/>
      <c r="KWJ475" s="17"/>
      <c r="KWK475" s="17"/>
      <c r="KWL475" s="17"/>
      <c r="KWM475" s="17"/>
      <c r="KWN475" s="17"/>
      <c r="KWO475" s="17"/>
      <c r="KWP475" s="17"/>
      <c r="KWQ475" s="17"/>
      <c r="KWR475" s="17"/>
      <c r="KWS475" s="17"/>
      <c r="KWT475" s="17"/>
      <c r="KWU475" s="17"/>
      <c r="KWV475" s="17"/>
      <c r="KWW475" s="17"/>
      <c r="KWX475" s="17"/>
      <c r="KWY475" s="17"/>
      <c r="KWZ475" s="17"/>
      <c r="KXA475" s="17"/>
      <c r="KXB475" s="17"/>
      <c r="KXC475" s="17"/>
      <c r="KXD475" s="17"/>
      <c r="KXE475" s="17"/>
      <c r="KXF475" s="17"/>
      <c r="KXG475" s="17"/>
      <c r="KXH475" s="17"/>
      <c r="KXI475" s="17"/>
      <c r="KXJ475" s="17"/>
      <c r="KXK475" s="17"/>
      <c r="KXL475" s="17"/>
      <c r="KXM475" s="17"/>
      <c r="KXN475" s="17"/>
      <c r="KXO475" s="17"/>
      <c r="KXP475" s="17"/>
      <c r="KXQ475" s="17"/>
      <c r="KXR475" s="17"/>
      <c r="KXS475" s="17"/>
      <c r="KXT475" s="17"/>
      <c r="KXU475" s="17"/>
      <c r="KXV475" s="17"/>
      <c r="KXW475" s="17"/>
      <c r="KXX475" s="17"/>
      <c r="KXY475" s="17"/>
      <c r="KXZ475" s="17"/>
      <c r="KYA475" s="17"/>
      <c r="KYB475" s="17"/>
      <c r="KYC475" s="17"/>
      <c r="KYD475" s="17"/>
      <c r="KYE475" s="17"/>
      <c r="KYF475" s="17"/>
      <c r="KYG475" s="17"/>
      <c r="KYH475" s="17"/>
      <c r="KYI475" s="17"/>
      <c r="KYJ475" s="17"/>
      <c r="KYK475" s="17"/>
      <c r="KYL475" s="17"/>
      <c r="KYM475" s="17"/>
      <c r="KYN475" s="17"/>
      <c r="KYO475" s="17"/>
      <c r="KYP475" s="17"/>
      <c r="KYQ475" s="17"/>
      <c r="KYR475" s="17"/>
      <c r="KYS475" s="17"/>
      <c r="KYT475" s="17"/>
      <c r="KYU475" s="17"/>
      <c r="KYV475" s="17"/>
      <c r="KYW475" s="17"/>
      <c r="KYX475" s="17"/>
      <c r="KYY475" s="17"/>
      <c r="KYZ475" s="17"/>
      <c r="KZA475" s="17"/>
      <c r="KZB475" s="17"/>
      <c r="KZC475" s="17"/>
      <c r="KZD475" s="17"/>
      <c r="KZE475" s="17"/>
      <c r="KZF475" s="17"/>
      <c r="KZG475" s="17"/>
      <c r="KZH475" s="17"/>
      <c r="KZI475" s="17"/>
      <c r="KZJ475" s="17"/>
      <c r="KZK475" s="17"/>
      <c r="KZL475" s="17"/>
      <c r="KZM475" s="17"/>
      <c r="KZN475" s="17"/>
      <c r="KZO475" s="17"/>
      <c r="KZP475" s="17"/>
      <c r="KZQ475" s="17"/>
      <c r="KZR475" s="17"/>
      <c r="KZS475" s="17"/>
      <c r="KZT475" s="17"/>
      <c r="KZU475" s="17"/>
      <c r="KZV475" s="17"/>
      <c r="KZW475" s="17"/>
      <c r="KZX475" s="17"/>
      <c r="KZY475" s="17"/>
      <c r="KZZ475" s="17"/>
      <c r="LAA475" s="17"/>
      <c r="LAB475" s="17"/>
      <c r="LAC475" s="17"/>
      <c r="LAD475" s="17"/>
      <c r="LAE475" s="17"/>
      <c r="LAF475" s="17"/>
      <c r="LAG475" s="17"/>
      <c r="LAH475" s="17"/>
      <c r="LAI475" s="17"/>
      <c r="LAJ475" s="17"/>
      <c r="LAK475" s="17"/>
      <c r="LAL475" s="17"/>
      <c r="LAM475" s="17"/>
      <c r="LAN475" s="17"/>
      <c r="LAO475" s="17"/>
      <c r="LAP475" s="17"/>
      <c r="LAQ475" s="17"/>
      <c r="LAR475" s="17"/>
      <c r="LAS475" s="17"/>
      <c r="LAT475" s="17"/>
      <c r="LAU475" s="17"/>
      <c r="LAV475" s="17"/>
      <c r="LAW475" s="17"/>
      <c r="LAX475" s="17"/>
      <c r="LAY475" s="17"/>
      <c r="LAZ475" s="17"/>
      <c r="LBA475" s="17"/>
      <c r="LBB475" s="17"/>
      <c r="LBC475" s="17"/>
      <c r="LBD475" s="17"/>
      <c r="LBE475" s="17"/>
      <c r="LBF475" s="17"/>
      <c r="LBG475" s="17"/>
      <c r="LBH475" s="17"/>
      <c r="LBI475" s="17"/>
      <c r="LBJ475" s="17"/>
      <c r="LBK475" s="17"/>
      <c r="LBL475" s="17"/>
      <c r="LBM475" s="17"/>
      <c r="LBN475" s="17"/>
      <c r="LBO475" s="17"/>
      <c r="LBP475" s="17"/>
      <c r="LBQ475" s="17"/>
      <c r="LBR475" s="17"/>
      <c r="LBS475" s="17"/>
      <c r="LBT475" s="17"/>
      <c r="LBU475" s="17"/>
      <c r="LBV475" s="17"/>
      <c r="LBW475" s="17"/>
      <c r="LBX475" s="17"/>
      <c r="LBY475" s="17"/>
      <c r="LBZ475" s="17"/>
      <c r="LCA475" s="17"/>
      <c r="LCB475" s="17"/>
      <c r="LCC475" s="17"/>
      <c r="LCD475" s="17"/>
      <c r="LCE475" s="17"/>
      <c r="LCF475" s="17"/>
      <c r="LCG475" s="17"/>
      <c r="LCH475" s="17"/>
      <c r="LCI475" s="17"/>
      <c r="LCJ475" s="17"/>
      <c r="LCK475" s="17"/>
      <c r="LCL475" s="17"/>
      <c r="LCM475" s="17"/>
      <c r="LCN475" s="17"/>
      <c r="LCO475" s="17"/>
      <c r="LCP475" s="17"/>
      <c r="LCQ475" s="17"/>
      <c r="LCR475" s="17"/>
      <c r="LCS475" s="17"/>
      <c r="LCT475" s="17"/>
      <c r="LCU475" s="17"/>
      <c r="LCV475" s="17"/>
      <c r="LCW475" s="17"/>
      <c r="LCX475" s="17"/>
      <c r="LCY475" s="17"/>
      <c r="LCZ475" s="17"/>
      <c r="LDA475" s="17"/>
      <c r="LDB475" s="17"/>
      <c r="LDC475" s="17"/>
      <c r="LDD475" s="17"/>
      <c r="LDE475" s="17"/>
      <c r="LDF475" s="17"/>
      <c r="LDG475" s="17"/>
      <c r="LDH475" s="17"/>
      <c r="LDI475" s="17"/>
      <c r="LDJ475" s="17"/>
      <c r="LDK475" s="17"/>
      <c r="LDL475" s="17"/>
      <c r="LDM475" s="17"/>
      <c r="LDN475" s="17"/>
      <c r="LDO475" s="17"/>
      <c r="LDP475" s="17"/>
      <c r="LDQ475" s="17"/>
      <c r="LDR475" s="17"/>
      <c r="LDS475" s="17"/>
      <c r="LDT475" s="17"/>
      <c r="LDU475" s="17"/>
      <c r="LDV475" s="17"/>
      <c r="LDW475" s="17"/>
      <c r="LDX475" s="17"/>
      <c r="LDY475" s="17"/>
      <c r="LDZ475" s="17"/>
      <c r="LEA475" s="17"/>
      <c r="LEB475" s="17"/>
      <c r="LEC475" s="17"/>
      <c r="LED475" s="17"/>
      <c r="LEE475" s="17"/>
      <c r="LEF475" s="17"/>
      <c r="LEG475" s="17"/>
      <c r="LEH475" s="17"/>
      <c r="LEI475" s="17"/>
      <c r="LEJ475" s="17"/>
      <c r="LEK475" s="17"/>
      <c r="LEL475" s="17"/>
      <c r="LEM475" s="17"/>
      <c r="LEN475" s="17"/>
      <c r="LEO475" s="17"/>
      <c r="LEP475" s="17"/>
      <c r="LEQ475" s="17"/>
      <c r="LER475" s="17"/>
      <c r="LES475" s="17"/>
      <c r="LET475" s="17"/>
      <c r="LEU475" s="17"/>
      <c r="LEV475" s="17"/>
      <c r="LEW475" s="17"/>
      <c r="LEX475" s="17"/>
      <c r="LEY475" s="17"/>
      <c r="LEZ475" s="17"/>
      <c r="LFA475" s="17"/>
      <c r="LFB475" s="17"/>
      <c r="LFC475" s="17"/>
      <c r="LFD475" s="17"/>
      <c r="LFE475" s="17"/>
      <c r="LFF475" s="17"/>
      <c r="LFG475" s="17"/>
      <c r="LFH475" s="17"/>
      <c r="LFI475" s="17"/>
      <c r="LFJ475" s="17"/>
      <c r="LFK475" s="17"/>
      <c r="LFL475" s="17"/>
      <c r="LFM475" s="17"/>
      <c r="LFN475" s="17"/>
      <c r="LFO475" s="17"/>
      <c r="LFP475" s="17"/>
      <c r="LFQ475" s="17"/>
      <c r="LFR475" s="17"/>
      <c r="LFS475" s="17"/>
      <c r="LFT475" s="17"/>
      <c r="LFU475" s="17"/>
      <c r="LFV475" s="17"/>
      <c r="LFW475" s="17"/>
      <c r="LFX475" s="17"/>
      <c r="LFY475" s="17"/>
      <c r="LFZ475" s="17"/>
      <c r="LGA475" s="17"/>
      <c r="LGB475" s="17"/>
      <c r="LGC475" s="17"/>
      <c r="LGD475" s="17"/>
      <c r="LGE475" s="17"/>
      <c r="LGF475" s="17"/>
      <c r="LGG475" s="17"/>
      <c r="LGH475" s="17"/>
      <c r="LGI475" s="17"/>
      <c r="LGJ475" s="17"/>
      <c r="LGK475" s="17"/>
      <c r="LGL475" s="17"/>
      <c r="LGM475" s="17"/>
      <c r="LGN475" s="17"/>
      <c r="LGO475" s="17"/>
      <c r="LGP475" s="17"/>
      <c r="LGQ475" s="17"/>
      <c r="LGR475" s="17"/>
      <c r="LGS475" s="17"/>
      <c r="LGT475" s="17"/>
      <c r="LGU475" s="17"/>
      <c r="LGV475" s="17"/>
      <c r="LGW475" s="17"/>
      <c r="LGX475" s="17"/>
      <c r="LGY475" s="17"/>
      <c r="LGZ475" s="17"/>
      <c r="LHA475" s="17"/>
      <c r="LHB475" s="17"/>
      <c r="LHC475" s="17"/>
      <c r="LHD475" s="17"/>
      <c r="LHE475" s="17"/>
      <c r="LHF475" s="17"/>
      <c r="LHG475" s="17"/>
      <c r="LHH475" s="17"/>
      <c r="LHI475" s="17"/>
      <c r="LHJ475" s="17"/>
      <c r="LHK475" s="17"/>
      <c r="LHL475" s="17"/>
      <c r="LHM475" s="17"/>
      <c r="LHN475" s="17"/>
      <c r="LHO475" s="17"/>
      <c r="LHP475" s="17"/>
      <c r="LHQ475" s="17"/>
      <c r="LHR475" s="17"/>
      <c r="LHS475" s="17"/>
      <c r="LHT475" s="17"/>
      <c r="LHU475" s="17"/>
      <c r="LHV475" s="17"/>
      <c r="LHW475" s="17"/>
      <c r="LHX475" s="17"/>
      <c r="LHY475" s="17"/>
      <c r="LHZ475" s="17"/>
      <c r="LIA475" s="17"/>
      <c r="LIB475" s="17"/>
      <c r="LIC475" s="17"/>
      <c r="LID475" s="17"/>
      <c r="LIE475" s="17"/>
      <c r="LIF475" s="17"/>
      <c r="LIG475" s="17"/>
      <c r="LIH475" s="17"/>
      <c r="LII475" s="17"/>
      <c r="LIJ475" s="17"/>
      <c r="LIK475" s="17"/>
      <c r="LIL475" s="17"/>
      <c r="LIM475" s="17"/>
      <c r="LIN475" s="17"/>
      <c r="LIO475" s="17"/>
      <c r="LIP475" s="17"/>
      <c r="LIQ475" s="17"/>
      <c r="LIR475" s="17"/>
      <c r="LIS475" s="17"/>
      <c r="LIT475" s="17"/>
      <c r="LIU475" s="17"/>
      <c r="LIV475" s="17"/>
      <c r="LIW475" s="17"/>
      <c r="LIX475" s="17"/>
      <c r="LIY475" s="17"/>
      <c r="LIZ475" s="17"/>
      <c r="LJA475" s="17"/>
      <c r="LJB475" s="17"/>
      <c r="LJC475" s="17"/>
      <c r="LJD475" s="17"/>
      <c r="LJE475" s="17"/>
      <c r="LJF475" s="17"/>
      <c r="LJG475" s="17"/>
      <c r="LJH475" s="17"/>
      <c r="LJI475" s="17"/>
      <c r="LJJ475" s="17"/>
      <c r="LJK475" s="17"/>
      <c r="LJL475" s="17"/>
      <c r="LJM475" s="17"/>
      <c r="LJN475" s="17"/>
      <c r="LJO475" s="17"/>
      <c r="LJP475" s="17"/>
      <c r="LJQ475" s="17"/>
      <c r="LJR475" s="17"/>
      <c r="LJS475" s="17"/>
      <c r="LJT475" s="17"/>
      <c r="LJU475" s="17"/>
      <c r="LJV475" s="17"/>
      <c r="LJW475" s="17"/>
      <c r="LJX475" s="17"/>
      <c r="LJY475" s="17"/>
      <c r="LJZ475" s="17"/>
      <c r="LKA475" s="17"/>
      <c r="LKB475" s="17"/>
      <c r="LKC475" s="17"/>
      <c r="LKD475" s="17"/>
      <c r="LKE475" s="17"/>
      <c r="LKF475" s="17"/>
      <c r="LKG475" s="17"/>
      <c r="LKH475" s="17"/>
      <c r="LKI475" s="17"/>
      <c r="LKJ475" s="17"/>
      <c r="LKK475" s="17"/>
      <c r="LKL475" s="17"/>
      <c r="LKM475" s="17"/>
      <c r="LKN475" s="17"/>
      <c r="LKO475" s="17"/>
      <c r="LKP475" s="17"/>
      <c r="LKQ475" s="17"/>
      <c r="LKR475" s="17"/>
      <c r="LKS475" s="17"/>
      <c r="LKT475" s="17"/>
      <c r="LKU475" s="17"/>
      <c r="LKV475" s="17"/>
      <c r="LKW475" s="17"/>
      <c r="LKX475" s="17"/>
      <c r="LKY475" s="17"/>
      <c r="LKZ475" s="17"/>
      <c r="LLA475" s="17"/>
      <c r="LLB475" s="17"/>
      <c r="LLC475" s="17"/>
      <c r="LLD475" s="17"/>
      <c r="LLE475" s="17"/>
      <c r="LLF475" s="17"/>
      <c r="LLG475" s="17"/>
      <c r="LLH475" s="17"/>
      <c r="LLI475" s="17"/>
      <c r="LLJ475" s="17"/>
      <c r="LLK475" s="17"/>
      <c r="LLL475" s="17"/>
      <c r="LLM475" s="17"/>
      <c r="LLN475" s="17"/>
      <c r="LLO475" s="17"/>
      <c r="LLP475" s="17"/>
      <c r="LLQ475" s="17"/>
      <c r="LLR475" s="17"/>
      <c r="LLS475" s="17"/>
      <c r="LLT475" s="17"/>
      <c r="LLU475" s="17"/>
      <c r="LLV475" s="17"/>
      <c r="LLW475" s="17"/>
      <c r="LLX475" s="17"/>
      <c r="LLY475" s="17"/>
      <c r="LLZ475" s="17"/>
      <c r="LMA475" s="17"/>
      <c r="LMB475" s="17"/>
      <c r="LMC475" s="17"/>
      <c r="LMD475" s="17"/>
      <c r="LME475" s="17"/>
      <c r="LMF475" s="17"/>
      <c r="LMG475" s="17"/>
      <c r="LMH475" s="17"/>
      <c r="LMI475" s="17"/>
      <c r="LMJ475" s="17"/>
      <c r="LMK475" s="17"/>
      <c r="LML475" s="17"/>
      <c r="LMM475" s="17"/>
      <c r="LMN475" s="17"/>
      <c r="LMO475" s="17"/>
      <c r="LMP475" s="17"/>
      <c r="LMQ475" s="17"/>
      <c r="LMR475" s="17"/>
      <c r="LMS475" s="17"/>
      <c r="LMT475" s="17"/>
      <c r="LMU475" s="17"/>
      <c r="LMV475" s="17"/>
      <c r="LMW475" s="17"/>
      <c r="LMX475" s="17"/>
      <c r="LMY475" s="17"/>
      <c r="LMZ475" s="17"/>
      <c r="LNA475" s="17"/>
      <c r="LNB475" s="17"/>
      <c r="LNC475" s="17"/>
      <c r="LND475" s="17"/>
      <c r="LNE475" s="17"/>
      <c r="LNF475" s="17"/>
      <c r="LNG475" s="17"/>
      <c r="LNH475" s="17"/>
      <c r="LNI475" s="17"/>
      <c r="LNJ475" s="17"/>
      <c r="LNK475" s="17"/>
      <c r="LNL475" s="17"/>
      <c r="LNM475" s="17"/>
      <c r="LNN475" s="17"/>
      <c r="LNO475" s="17"/>
      <c r="LNP475" s="17"/>
      <c r="LNQ475" s="17"/>
      <c r="LNR475" s="17"/>
      <c r="LNS475" s="17"/>
      <c r="LNT475" s="17"/>
      <c r="LNU475" s="17"/>
      <c r="LNV475" s="17"/>
      <c r="LNW475" s="17"/>
      <c r="LNX475" s="17"/>
      <c r="LNY475" s="17"/>
      <c r="LNZ475" s="17"/>
      <c r="LOA475" s="17"/>
      <c r="LOB475" s="17"/>
      <c r="LOC475" s="17"/>
      <c r="LOD475" s="17"/>
      <c r="LOE475" s="17"/>
      <c r="LOF475" s="17"/>
      <c r="LOG475" s="17"/>
      <c r="LOH475" s="17"/>
      <c r="LOI475" s="17"/>
      <c r="LOJ475" s="17"/>
      <c r="LOK475" s="17"/>
      <c r="LOL475" s="17"/>
      <c r="LOM475" s="17"/>
      <c r="LON475" s="17"/>
      <c r="LOO475" s="17"/>
      <c r="LOP475" s="17"/>
      <c r="LOQ475" s="17"/>
      <c r="LOR475" s="17"/>
      <c r="LOS475" s="17"/>
      <c r="LOT475" s="17"/>
      <c r="LOU475" s="17"/>
      <c r="LOV475" s="17"/>
      <c r="LOW475" s="17"/>
      <c r="LOX475" s="17"/>
      <c r="LOY475" s="17"/>
      <c r="LOZ475" s="17"/>
      <c r="LPA475" s="17"/>
      <c r="LPB475" s="17"/>
      <c r="LPC475" s="17"/>
      <c r="LPD475" s="17"/>
      <c r="LPE475" s="17"/>
      <c r="LPF475" s="17"/>
      <c r="LPG475" s="17"/>
      <c r="LPH475" s="17"/>
      <c r="LPI475" s="17"/>
      <c r="LPJ475" s="17"/>
      <c r="LPK475" s="17"/>
      <c r="LPL475" s="17"/>
      <c r="LPM475" s="17"/>
      <c r="LPN475" s="17"/>
      <c r="LPO475" s="17"/>
      <c r="LPP475" s="17"/>
      <c r="LPQ475" s="17"/>
      <c r="LPR475" s="17"/>
      <c r="LPS475" s="17"/>
      <c r="LPT475" s="17"/>
      <c r="LPU475" s="17"/>
      <c r="LPV475" s="17"/>
      <c r="LPW475" s="17"/>
      <c r="LPX475" s="17"/>
      <c r="LPY475" s="17"/>
      <c r="LPZ475" s="17"/>
      <c r="LQA475" s="17"/>
      <c r="LQB475" s="17"/>
      <c r="LQC475" s="17"/>
      <c r="LQD475" s="17"/>
      <c r="LQE475" s="17"/>
      <c r="LQF475" s="17"/>
      <c r="LQG475" s="17"/>
      <c r="LQH475" s="17"/>
      <c r="LQI475" s="17"/>
      <c r="LQJ475" s="17"/>
      <c r="LQK475" s="17"/>
      <c r="LQL475" s="17"/>
      <c r="LQM475" s="17"/>
      <c r="LQN475" s="17"/>
      <c r="LQO475" s="17"/>
      <c r="LQP475" s="17"/>
      <c r="LQQ475" s="17"/>
      <c r="LQR475" s="17"/>
      <c r="LQS475" s="17"/>
      <c r="LQT475" s="17"/>
      <c r="LQU475" s="17"/>
      <c r="LQV475" s="17"/>
      <c r="LQW475" s="17"/>
      <c r="LQX475" s="17"/>
      <c r="LQY475" s="17"/>
      <c r="LQZ475" s="17"/>
      <c r="LRA475" s="17"/>
      <c r="LRB475" s="17"/>
      <c r="LRC475" s="17"/>
      <c r="LRD475" s="17"/>
      <c r="LRE475" s="17"/>
      <c r="LRF475" s="17"/>
      <c r="LRG475" s="17"/>
      <c r="LRH475" s="17"/>
      <c r="LRI475" s="17"/>
      <c r="LRJ475" s="17"/>
      <c r="LRK475" s="17"/>
      <c r="LRL475" s="17"/>
      <c r="LRM475" s="17"/>
      <c r="LRN475" s="17"/>
      <c r="LRO475" s="17"/>
      <c r="LRP475" s="17"/>
      <c r="LRQ475" s="17"/>
      <c r="LRR475" s="17"/>
      <c r="LRS475" s="17"/>
      <c r="LRT475" s="17"/>
      <c r="LRU475" s="17"/>
      <c r="LRV475" s="17"/>
      <c r="LRW475" s="17"/>
      <c r="LRX475" s="17"/>
      <c r="LRY475" s="17"/>
      <c r="LRZ475" s="17"/>
      <c r="LSA475" s="17"/>
      <c r="LSB475" s="17"/>
      <c r="LSC475" s="17"/>
      <c r="LSD475" s="17"/>
      <c r="LSE475" s="17"/>
      <c r="LSF475" s="17"/>
      <c r="LSG475" s="17"/>
      <c r="LSH475" s="17"/>
      <c r="LSI475" s="17"/>
      <c r="LSJ475" s="17"/>
      <c r="LSK475" s="17"/>
      <c r="LSL475" s="17"/>
      <c r="LSM475" s="17"/>
      <c r="LSN475" s="17"/>
      <c r="LSO475" s="17"/>
      <c r="LSP475" s="17"/>
      <c r="LSQ475" s="17"/>
      <c r="LSR475" s="17"/>
      <c r="LSS475" s="17"/>
      <c r="LST475" s="17"/>
      <c r="LSU475" s="17"/>
      <c r="LSV475" s="17"/>
      <c r="LSW475" s="17"/>
      <c r="LSX475" s="17"/>
      <c r="LSY475" s="17"/>
      <c r="LSZ475" s="17"/>
      <c r="LTA475" s="17"/>
      <c r="LTB475" s="17"/>
      <c r="LTC475" s="17"/>
      <c r="LTD475" s="17"/>
      <c r="LTE475" s="17"/>
      <c r="LTF475" s="17"/>
      <c r="LTG475" s="17"/>
      <c r="LTH475" s="17"/>
      <c r="LTI475" s="17"/>
      <c r="LTJ475" s="17"/>
      <c r="LTK475" s="17"/>
      <c r="LTL475" s="17"/>
      <c r="LTM475" s="17"/>
      <c r="LTN475" s="17"/>
      <c r="LTO475" s="17"/>
      <c r="LTP475" s="17"/>
      <c r="LTQ475" s="17"/>
      <c r="LTR475" s="17"/>
      <c r="LTS475" s="17"/>
      <c r="LTT475" s="17"/>
      <c r="LTU475" s="17"/>
      <c r="LTV475" s="17"/>
      <c r="LTW475" s="17"/>
      <c r="LTX475" s="17"/>
      <c r="LTY475" s="17"/>
      <c r="LTZ475" s="17"/>
      <c r="LUA475" s="17"/>
      <c r="LUB475" s="17"/>
      <c r="LUC475" s="17"/>
      <c r="LUD475" s="17"/>
      <c r="LUE475" s="17"/>
      <c r="LUF475" s="17"/>
      <c r="LUG475" s="17"/>
      <c r="LUH475" s="17"/>
      <c r="LUI475" s="17"/>
      <c r="LUJ475" s="17"/>
      <c r="LUK475" s="17"/>
      <c r="LUL475" s="17"/>
      <c r="LUM475" s="17"/>
      <c r="LUN475" s="17"/>
      <c r="LUO475" s="17"/>
      <c r="LUP475" s="17"/>
      <c r="LUQ475" s="17"/>
      <c r="LUR475" s="17"/>
      <c r="LUS475" s="17"/>
      <c r="LUT475" s="17"/>
      <c r="LUU475" s="17"/>
      <c r="LUV475" s="17"/>
      <c r="LUW475" s="17"/>
      <c r="LUX475" s="17"/>
      <c r="LUY475" s="17"/>
      <c r="LUZ475" s="17"/>
      <c r="LVA475" s="17"/>
      <c r="LVB475" s="17"/>
      <c r="LVC475" s="17"/>
      <c r="LVD475" s="17"/>
      <c r="LVE475" s="17"/>
      <c r="LVF475" s="17"/>
      <c r="LVG475" s="17"/>
      <c r="LVH475" s="17"/>
      <c r="LVI475" s="17"/>
      <c r="LVJ475" s="17"/>
      <c r="LVK475" s="17"/>
      <c r="LVL475" s="17"/>
      <c r="LVM475" s="17"/>
      <c r="LVN475" s="17"/>
      <c r="LVO475" s="17"/>
      <c r="LVP475" s="17"/>
      <c r="LVQ475" s="17"/>
      <c r="LVR475" s="17"/>
      <c r="LVS475" s="17"/>
      <c r="LVT475" s="17"/>
      <c r="LVU475" s="17"/>
      <c r="LVV475" s="17"/>
      <c r="LVW475" s="17"/>
      <c r="LVX475" s="17"/>
      <c r="LVY475" s="17"/>
      <c r="LVZ475" s="17"/>
      <c r="LWA475" s="17"/>
      <c r="LWB475" s="17"/>
      <c r="LWC475" s="17"/>
      <c r="LWD475" s="17"/>
      <c r="LWE475" s="17"/>
      <c r="LWF475" s="17"/>
      <c r="LWG475" s="17"/>
      <c r="LWH475" s="17"/>
      <c r="LWI475" s="17"/>
      <c r="LWJ475" s="17"/>
      <c r="LWK475" s="17"/>
      <c r="LWL475" s="17"/>
      <c r="LWM475" s="17"/>
      <c r="LWN475" s="17"/>
      <c r="LWO475" s="17"/>
      <c r="LWP475" s="17"/>
      <c r="LWQ475" s="17"/>
      <c r="LWR475" s="17"/>
      <c r="LWS475" s="17"/>
      <c r="LWT475" s="17"/>
      <c r="LWU475" s="17"/>
      <c r="LWV475" s="17"/>
      <c r="LWW475" s="17"/>
      <c r="LWX475" s="17"/>
      <c r="LWY475" s="17"/>
      <c r="LWZ475" s="17"/>
      <c r="LXA475" s="17"/>
      <c r="LXB475" s="17"/>
      <c r="LXC475" s="17"/>
      <c r="LXD475" s="17"/>
      <c r="LXE475" s="17"/>
      <c r="LXF475" s="17"/>
      <c r="LXG475" s="17"/>
      <c r="LXH475" s="17"/>
      <c r="LXI475" s="17"/>
      <c r="LXJ475" s="17"/>
      <c r="LXK475" s="17"/>
      <c r="LXL475" s="17"/>
      <c r="LXM475" s="17"/>
      <c r="LXN475" s="17"/>
      <c r="LXO475" s="17"/>
      <c r="LXP475" s="17"/>
      <c r="LXQ475" s="17"/>
      <c r="LXR475" s="17"/>
      <c r="LXS475" s="17"/>
      <c r="LXT475" s="17"/>
      <c r="LXU475" s="17"/>
      <c r="LXV475" s="17"/>
      <c r="LXW475" s="17"/>
      <c r="LXX475" s="17"/>
      <c r="LXY475" s="17"/>
      <c r="LXZ475" s="17"/>
      <c r="LYA475" s="17"/>
      <c r="LYB475" s="17"/>
      <c r="LYC475" s="17"/>
      <c r="LYD475" s="17"/>
      <c r="LYE475" s="17"/>
      <c r="LYF475" s="17"/>
      <c r="LYG475" s="17"/>
      <c r="LYH475" s="17"/>
      <c r="LYI475" s="17"/>
      <c r="LYJ475" s="17"/>
      <c r="LYK475" s="17"/>
      <c r="LYL475" s="17"/>
      <c r="LYM475" s="17"/>
      <c r="LYN475" s="17"/>
      <c r="LYO475" s="17"/>
      <c r="LYP475" s="17"/>
      <c r="LYQ475" s="17"/>
      <c r="LYR475" s="17"/>
      <c r="LYS475" s="17"/>
      <c r="LYT475" s="17"/>
      <c r="LYU475" s="17"/>
      <c r="LYV475" s="17"/>
      <c r="LYW475" s="17"/>
      <c r="LYX475" s="17"/>
      <c r="LYY475" s="17"/>
      <c r="LYZ475" s="17"/>
      <c r="LZA475" s="17"/>
      <c r="LZB475" s="17"/>
      <c r="LZC475" s="17"/>
      <c r="LZD475" s="17"/>
      <c r="LZE475" s="17"/>
      <c r="LZF475" s="17"/>
      <c r="LZG475" s="17"/>
      <c r="LZH475" s="17"/>
      <c r="LZI475" s="17"/>
      <c r="LZJ475" s="17"/>
      <c r="LZK475" s="17"/>
      <c r="LZL475" s="17"/>
      <c r="LZM475" s="17"/>
      <c r="LZN475" s="17"/>
      <c r="LZO475" s="17"/>
      <c r="LZP475" s="17"/>
      <c r="LZQ475" s="17"/>
      <c r="LZR475" s="17"/>
      <c r="LZS475" s="17"/>
      <c r="LZT475" s="17"/>
      <c r="LZU475" s="17"/>
      <c r="LZV475" s="17"/>
      <c r="LZW475" s="17"/>
      <c r="LZX475" s="17"/>
      <c r="LZY475" s="17"/>
      <c r="LZZ475" s="17"/>
      <c r="MAA475" s="17"/>
      <c r="MAB475" s="17"/>
      <c r="MAC475" s="17"/>
      <c r="MAD475" s="17"/>
      <c r="MAE475" s="17"/>
      <c r="MAF475" s="17"/>
      <c r="MAG475" s="17"/>
      <c r="MAH475" s="17"/>
      <c r="MAI475" s="17"/>
      <c r="MAJ475" s="17"/>
      <c r="MAK475" s="17"/>
      <c r="MAL475" s="17"/>
      <c r="MAM475" s="17"/>
      <c r="MAN475" s="17"/>
      <c r="MAO475" s="17"/>
      <c r="MAP475" s="17"/>
      <c r="MAQ475" s="17"/>
      <c r="MAR475" s="17"/>
      <c r="MAS475" s="17"/>
      <c r="MAT475" s="17"/>
      <c r="MAU475" s="17"/>
      <c r="MAV475" s="17"/>
      <c r="MAW475" s="17"/>
      <c r="MAX475" s="17"/>
      <c r="MAY475" s="17"/>
      <c r="MAZ475" s="17"/>
      <c r="MBA475" s="17"/>
      <c r="MBB475" s="17"/>
      <c r="MBC475" s="17"/>
      <c r="MBD475" s="17"/>
      <c r="MBE475" s="17"/>
      <c r="MBF475" s="17"/>
      <c r="MBG475" s="17"/>
      <c r="MBH475" s="17"/>
      <c r="MBI475" s="17"/>
      <c r="MBJ475" s="17"/>
      <c r="MBK475" s="17"/>
      <c r="MBL475" s="17"/>
      <c r="MBM475" s="17"/>
      <c r="MBN475" s="17"/>
      <c r="MBO475" s="17"/>
      <c r="MBP475" s="17"/>
      <c r="MBQ475" s="17"/>
      <c r="MBR475" s="17"/>
      <c r="MBS475" s="17"/>
      <c r="MBT475" s="17"/>
      <c r="MBU475" s="17"/>
      <c r="MBV475" s="17"/>
      <c r="MBW475" s="17"/>
      <c r="MBX475" s="17"/>
      <c r="MBY475" s="17"/>
      <c r="MBZ475" s="17"/>
      <c r="MCA475" s="17"/>
      <c r="MCB475" s="17"/>
      <c r="MCC475" s="17"/>
      <c r="MCD475" s="17"/>
      <c r="MCE475" s="17"/>
      <c r="MCF475" s="17"/>
      <c r="MCG475" s="17"/>
      <c r="MCH475" s="17"/>
      <c r="MCI475" s="17"/>
      <c r="MCJ475" s="17"/>
      <c r="MCK475" s="17"/>
      <c r="MCL475" s="17"/>
      <c r="MCM475" s="17"/>
      <c r="MCN475" s="17"/>
      <c r="MCO475" s="17"/>
      <c r="MCP475" s="17"/>
      <c r="MCQ475" s="17"/>
      <c r="MCR475" s="17"/>
      <c r="MCS475" s="17"/>
      <c r="MCT475" s="17"/>
      <c r="MCU475" s="17"/>
      <c r="MCV475" s="17"/>
      <c r="MCW475" s="17"/>
      <c r="MCX475" s="17"/>
      <c r="MCY475" s="17"/>
      <c r="MCZ475" s="17"/>
      <c r="MDA475" s="17"/>
      <c r="MDB475" s="17"/>
      <c r="MDC475" s="17"/>
      <c r="MDD475" s="17"/>
      <c r="MDE475" s="17"/>
      <c r="MDF475" s="17"/>
      <c r="MDG475" s="17"/>
      <c r="MDH475" s="17"/>
      <c r="MDI475" s="17"/>
      <c r="MDJ475" s="17"/>
      <c r="MDK475" s="17"/>
      <c r="MDL475" s="17"/>
      <c r="MDM475" s="17"/>
      <c r="MDN475" s="17"/>
      <c r="MDO475" s="17"/>
      <c r="MDP475" s="17"/>
      <c r="MDQ475" s="17"/>
      <c r="MDR475" s="17"/>
      <c r="MDS475" s="17"/>
      <c r="MDT475" s="17"/>
      <c r="MDU475" s="17"/>
      <c r="MDV475" s="17"/>
      <c r="MDW475" s="17"/>
      <c r="MDX475" s="17"/>
      <c r="MDY475" s="17"/>
      <c r="MDZ475" s="17"/>
      <c r="MEA475" s="17"/>
      <c r="MEB475" s="17"/>
      <c r="MEC475" s="17"/>
      <c r="MED475" s="17"/>
      <c r="MEE475" s="17"/>
      <c r="MEF475" s="17"/>
      <c r="MEG475" s="17"/>
      <c r="MEH475" s="17"/>
      <c r="MEI475" s="17"/>
      <c r="MEJ475" s="17"/>
      <c r="MEK475" s="17"/>
      <c r="MEL475" s="17"/>
      <c r="MEM475" s="17"/>
      <c r="MEN475" s="17"/>
      <c r="MEO475" s="17"/>
      <c r="MEP475" s="17"/>
      <c r="MEQ475" s="17"/>
      <c r="MER475" s="17"/>
      <c r="MES475" s="17"/>
      <c r="MET475" s="17"/>
      <c r="MEU475" s="17"/>
      <c r="MEV475" s="17"/>
      <c r="MEW475" s="17"/>
      <c r="MEX475" s="17"/>
      <c r="MEY475" s="17"/>
      <c r="MEZ475" s="17"/>
      <c r="MFA475" s="17"/>
      <c r="MFB475" s="17"/>
      <c r="MFC475" s="17"/>
      <c r="MFD475" s="17"/>
      <c r="MFE475" s="17"/>
      <c r="MFF475" s="17"/>
      <c r="MFG475" s="17"/>
      <c r="MFH475" s="17"/>
      <c r="MFI475" s="17"/>
      <c r="MFJ475" s="17"/>
      <c r="MFK475" s="17"/>
      <c r="MFL475" s="17"/>
      <c r="MFM475" s="17"/>
      <c r="MFN475" s="17"/>
      <c r="MFO475" s="17"/>
      <c r="MFP475" s="17"/>
      <c r="MFQ475" s="17"/>
      <c r="MFR475" s="17"/>
      <c r="MFS475" s="17"/>
      <c r="MFT475" s="17"/>
      <c r="MFU475" s="17"/>
      <c r="MFV475" s="17"/>
      <c r="MFW475" s="17"/>
      <c r="MFX475" s="17"/>
      <c r="MFY475" s="17"/>
      <c r="MFZ475" s="17"/>
      <c r="MGA475" s="17"/>
      <c r="MGB475" s="17"/>
      <c r="MGC475" s="17"/>
      <c r="MGD475" s="17"/>
      <c r="MGE475" s="17"/>
      <c r="MGF475" s="17"/>
      <c r="MGG475" s="17"/>
      <c r="MGH475" s="17"/>
      <c r="MGI475" s="17"/>
      <c r="MGJ475" s="17"/>
      <c r="MGK475" s="17"/>
      <c r="MGL475" s="17"/>
      <c r="MGM475" s="17"/>
      <c r="MGN475" s="17"/>
      <c r="MGO475" s="17"/>
      <c r="MGP475" s="17"/>
      <c r="MGQ475" s="17"/>
      <c r="MGR475" s="17"/>
      <c r="MGS475" s="17"/>
      <c r="MGT475" s="17"/>
      <c r="MGU475" s="17"/>
      <c r="MGV475" s="17"/>
      <c r="MGW475" s="17"/>
      <c r="MGX475" s="17"/>
      <c r="MGY475" s="17"/>
      <c r="MGZ475" s="17"/>
      <c r="MHA475" s="17"/>
      <c r="MHB475" s="17"/>
      <c r="MHC475" s="17"/>
      <c r="MHD475" s="17"/>
      <c r="MHE475" s="17"/>
      <c r="MHF475" s="17"/>
      <c r="MHG475" s="17"/>
      <c r="MHH475" s="17"/>
      <c r="MHI475" s="17"/>
      <c r="MHJ475" s="17"/>
      <c r="MHK475" s="17"/>
      <c r="MHL475" s="17"/>
      <c r="MHM475" s="17"/>
      <c r="MHN475" s="17"/>
      <c r="MHO475" s="17"/>
      <c r="MHP475" s="17"/>
      <c r="MHQ475" s="17"/>
      <c r="MHR475" s="17"/>
      <c r="MHS475" s="17"/>
      <c r="MHT475" s="17"/>
      <c r="MHU475" s="17"/>
      <c r="MHV475" s="17"/>
      <c r="MHW475" s="17"/>
      <c r="MHX475" s="17"/>
      <c r="MHY475" s="17"/>
      <c r="MHZ475" s="17"/>
      <c r="MIA475" s="17"/>
      <c r="MIB475" s="17"/>
      <c r="MIC475" s="17"/>
      <c r="MID475" s="17"/>
      <c r="MIE475" s="17"/>
      <c r="MIF475" s="17"/>
      <c r="MIG475" s="17"/>
      <c r="MIH475" s="17"/>
      <c r="MII475" s="17"/>
      <c r="MIJ475" s="17"/>
      <c r="MIK475" s="17"/>
      <c r="MIL475" s="17"/>
      <c r="MIM475" s="17"/>
      <c r="MIN475" s="17"/>
      <c r="MIO475" s="17"/>
      <c r="MIP475" s="17"/>
      <c r="MIQ475" s="17"/>
      <c r="MIR475" s="17"/>
      <c r="MIS475" s="17"/>
      <c r="MIT475" s="17"/>
      <c r="MIU475" s="17"/>
      <c r="MIV475" s="17"/>
      <c r="MIW475" s="17"/>
      <c r="MIX475" s="17"/>
      <c r="MIY475" s="17"/>
      <c r="MIZ475" s="17"/>
      <c r="MJA475" s="17"/>
      <c r="MJB475" s="17"/>
      <c r="MJC475" s="17"/>
      <c r="MJD475" s="17"/>
      <c r="MJE475" s="17"/>
      <c r="MJF475" s="17"/>
      <c r="MJG475" s="17"/>
      <c r="MJH475" s="17"/>
      <c r="MJI475" s="17"/>
      <c r="MJJ475" s="17"/>
      <c r="MJK475" s="17"/>
      <c r="MJL475" s="17"/>
      <c r="MJM475" s="17"/>
      <c r="MJN475" s="17"/>
      <c r="MJO475" s="17"/>
      <c r="MJP475" s="17"/>
      <c r="MJQ475" s="17"/>
      <c r="MJR475" s="17"/>
      <c r="MJS475" s="17"/>
      <c r="MJT475" s="17"/>
      <c r="MJU475" s="17"/>
      <c r="MJV475" s="17"/>
      <c r="MJW475" s="17"/>
      <c r="MJX475" s="17"/>
      <c r="MJY475" s="17"/>
      <c r="MJZ475" s="17"/>
      <c r="MKA475" s="17"/>
      <c r="MKB475" s="17"/>
      <c r="MKC475" s="17"/>
      <c r="MKD475" s="17"/>
      <c r="MKE475" s="17"/>
      <c r="MKF475" s="17"/>
      <c r="MKG475" s="17"/>
      <c r="MKH475" s="17"/>
      <c r="MKI475" s="17"/>
      <c r="MKJ475" s="17"/>
      <c r="MKK475" s="17"/>
      <c r="MKL475" s="17"/>
      <c r="MKM475" s="17"/>
      <c r="MKN475" s="17"/>
      <c r="MKO475" s="17"/>
      <c r="MKP475" s="17"/>
      <c r="MKQ475" s="17"/>
      <c r="MKR475" s="17"/>
      <c r="MKS475" s="17"/>
      <c r="MKT475" s="17"/>
      <c r="MKU475" s="17"/>
      <c r="MKV475" s="17"/>
      <c r="MKW475" s="17"/>
      <c r="MKX475" s="17"/>
      <c r="MKY475" s="17"/>
      <c r="MKZ475" s="17"/>
      <c r="MLA475" s="17"/>
      <c r="MLB475" s="17"/>
      <c r="MLC475" s="17"/>
      <c r="MLD475" s="17"/>
      <c r="MLE475" s="17"/>
      <c r="MLF475" s="17"/>
      <c r="MLG475" s="17"/>
      <c r="MLH475" s="17"/>
      <c r="MLI475" s="17"/>
      <c r="MLJ475" s="17"/>
      <c r="MLK475" s="17"/>
      <c r="MLL475" s="17"/>
      <c r="MLM475" s="17"/>
      <c r="MLN475" s="17"/>
      <c r="MLO475" s="17"/>
      <c r="MLP475" s="17"/>
      <c r="MLQ475" s="17"/>
      <c r="MLR475" s="17"/>
      <c r="MLS475" s="17"/>
      <c r="MLT475" s="17"/>
      <c r="MLU475" s="17"/>
      <c r="MLV475" s="17"/>
      <c r="MLW475" s="17"/>
      <c r="MLX475" s="17"/>
      <c r="MLY475" s="17"/>
      <c r="MLZ475" s="17"/>
      <c r="MMA475" s="17"/>
      <c r="MMB475" s="17"/>
      <c r="MMC475" s="17"/>
      <c r="MMD475" s="17"/>
      <c r="MME475" s="17"/>
      <c r="MMF475" s="17"/>
      <c r="MMG475" s="17"/>
      <c r="MMH475" s="17"/>
      <c r="MMI475" s="17"/>
      <c r="MMJ475" s="17"/>
      <c r="MMK475" s="17"/>
      <c r="MML475" s="17"/>
      <c r="MMM475" s="17"/>
      <c r="MMN475" s="17"/>
      <c r="MMO475" s="17"/>
      <c r="MMP475" s="17"/>
      <c r="MMQ475" s="17"/>
      <c r="MMR475" s="17"/>
      <c r="MMS475" s="17"/>
      <c r="MMT475" s="17"/>
      <c r="MMU475" s="17"/>
      <c r="MMV475" s="17"/>
      <c r="MMW475" s="17"/>
      <c r="MMX475" s="17"/>
      <c r="MMY475" s="17"/>
      <c r="MMZ475" s="17"/>
      <c r="MNA475" s="17"/>
      <c r="MNB475" s="17"/>
      <c r="MNC475" s="17"/>
      <c r="MND475" s="17"/>
      <c r="MNE475" s="17"/>
      <c r="MNF475" s="17"/>
      <c r="MNG475" s="17"/>
      <c r="MNH475" s="17"/>
      <c r="MNI475" s="17"/>
      <c r="MNJ475" s="17"/>
      <c r="MNK475" s="17"/>
      <c r="MNL475" s="17"/>
      <c r="MNM475" s="17"/>
      <c r="MNN475" s="17"/>
      <c r="MNO475" s="17"/>
      <c r="MNP475" s="17"/>
      <c r="MNQ475" s="17"/>
      <c r="MNR475" s="17"/>
      <c r="MNS475" s="17"/>
      <c r="MNT475" s="17"/>
      <c r="MNU475" s="17"/>
      <c r="MNV475" s="17"/>
      <c r="MNW475" s="17"/>
      <c r="MNX475" s="17"/>
      <c r="MNY475" s="17"/>
      <c r="MNZ475" s="17"/>
      <c r="MOA475" s="17"/>
      <c r="MOB475" s="17"/>
      <c r="MOC475" s="17"/>
      <c r="MOD475" s="17"/>
      <c r="MOE475" s="17"/>
      <c r="MOF475" s="17"/>
      <c r="MOG475" s="17"/>
      <c r="MOH475" s="17"/>
      <c r="MOI475" s="17"/>
      <c r="MOJ475" s="17"/>
      <c r="MOK475" s="17"/>
      <c r="MOL475" s="17"/>
      <c r="MOM475" s="17"/>
      <c r="MON475" s="17"/>
      <c r="MOO475" s="17"/>
      <c r="MOP475" s="17"/>
      <c r="MOQ475" s="17"/>
      <c r="MOR475" s="17"/>
      <c r="MOS475" s="17"/>
      <c r="MOT475" s="17"/>
      <c r="MOU475" s="17"/>
      <c r="MOV475" s="17"/>
      <c r="MOW475" s="17"/>
      <c r="MOX475" s="17"/>
      <c r="MOY475" s="17"/>
      <c r="MOZ475" s="17"/>
      <c r="MPA475" s="17"/>
      <c r="MPB475" s="17"/>
      <c r="MPC475" s="17"/>
      <c r="MPD475" s="17"/>
      <c r="MPE475" s="17"/>
      <c r="MPF475" s="17"/>
      <c r="MPG475" s="17"/>
      <c r="MPH475" s="17"/>
      <c r="MPI475" s="17"/>
      <c r="MPJ475" s="17"/>
      <c r="MPK475" s="17"/>
      <c r="MPL475" s="17"/>
      <c r="MPM475" s="17"/>
      <c r="MPN475" s="17"/>
      <c r="MPO475" s="17"/>
      <c r="MPP475" s="17"/>
      <c r="MPQ475" s="17"/>
      <c r="MPR475" s="17"/>
      <c r="MPS475" s="17"/>
      <c r="MPT475" s="17"/>
      <c r="MPU475" s="17"/>
      <c r="MPV475" s="17"/>
      <c r="MPW475" s="17"/>
      <c r="MPX475" s="17"/>
      <c r="MPY475" s="17"/>
      <c r="MPZ475" s="17"/>
      <c r="MQA475" s="17"/>
      <c r="MQB475" s="17"/>
      <c r="MQC475" s="17"/>
      <c r="MQD475" s="17"/>
      <c r="MQE475" s="17"/>
      <c r="MQF475" s="17"/>
      <c r="MQG475" s="17"/>
      <c r="MQH475" s="17"/>
      <c r="MQI475" s="17"/>
      <c r="MQJ475" s="17"/>
      <c r="MQK475" s="17"/>
      <c r="MQL475" s="17"/>
      <c r="MQM475" s="17"/>
      <c r="MQN475" s="17"/>
      <c r="MQO475" s="17"/>
      <c r="MQP475" s="17"/>
      <c r="MQQ475" s="17"/>
      <c r="MQR475" s="17"/>
      <c r="MQS475" s="17"/>
      <c r="MQT475" s="17"/>
      <c r="MQU475" s="17"/>
      <c r="MQV475" s="17"/>
      <c r="MQW475" s="17"/>
      <c r="MQX475" s="17"/>
      <c r="MQY475" s="17"/>
      <c r="MQZ475" s="17"/>
      <c r="MRA475" s="17"/>
      <c r="MRB475" s="17"/>
      <c r="MRC475" s="17"/>
      <c r="MRD475" s="17"/>
      <c r="MRE475" s="17"/>
      <c r="MRF475" s="17"/>
      <c r="MRG475" s="17"/>
      <c r="MRH475" s="17"/>
      <c r="MRI475" s="17"/>
      <c r="MRJ475" s="17"/>
      <c r="MRK475" s="17"/>
      <c r="MRL475" s="17"/>
      <c r="MRM475" s="17"/>
      <c r="MRN475" s="17"/>
      <c r="MRO475" s="17"/>
      <c r="MRP475" s="17"/>
      <c r="MRQ475" s="17"/>
      <c r="MRR475" s="17"/>
      <c r="MRS475" s="17"/>
      <c r="MRT475" s="17"/>
      <c r="MRU475" s="17"/>
      <c r="MRV475" s="17"/>
      <c r="MRW475" s="17"/>
      <c r="MRX475" s="17"/>
      <c r="MRY475" s="17"/>
      <c r="MRZ475" s="17"/>
      <c r="MSA475" s="17"/>
      <c r="MSB475" s="17"/>
      <c r="MSC475" s="17"/>
      <c r="MSD475" s="17"/>
      <c r="MSE475" s="17"/>
      <c r="MSF475" s="17"/>
      <c r="MSG475" s="17"/>
      <c r="MSH475" s="17"/>
      <c r="MSI475" s="17"/>
      <c r="MSJ475" s="17"/>
      <c r="MSK475" s="17"/>
      <c r="MSL475" s="17"/>
      <c r="MSM475" s="17"/>
      <c r="MSN475" s="17"/>
      <c r="MSO475" s="17"/>
      <c r="MSP475" s="17"/>
      <c r="MSQ475" s="17"/>
      <c r="MSR475" s="17"/>
      <c r="MSS475" s="17"/>
      <c r="MST475" s="17"/>
      <c r="MSU475" s="17"/>
      <c r="MSV475" s="17"/>
      <c r="MSW475" s="17"/>
      <c r="MSX475" s="17"/>
      <c r="MSY475" s="17"/>
      <c r="MSZ475" s="17"/>
      <c r="MTA475" s="17"/>
      <c r="MTB475" s="17"/>
      <c r="MTC475" s="17"/>
      <c r="MTD475" s="17"/>
      <c r="MTE475" s="17"/>
      <c r="MTF475" s="17"/>
      <c r="MTG475" s="17"/>
      <c r="MTH475" s="17"/>
      <c r="MTI475" s="17"/>
      <c r="MTJ475" s="17"/>
      <c r="MTK475" s="17"/>
      <c r="MTL475" s="17"/>
      <c r="MTM475" s="17"/>
      <c r="MTN475" s="17"/>
      <c r="MTO475" s="17"/>
      <c r="MTP475" s="17"/>
      <c r="MTQ475" s="17"/>
      <c r="MTR475" s="17"/>
      <c r="MTS475" s="17"/>
      <c r="MTT475" s="17"/>
      <c r="MTU475" s="17"/>
      <c r="MTV475" s="17"/>
      <c r="MTW475" s="17"/>
      <c r="MTX475" s="17"/>
      <c r="MTY475" s="17"/>
      <c r="MTZ475" s="17"/>
      <c r="MUA475" s="17"/>
      <c r="MUB475" s="17"/>
      <c r="MUC475" s="17"/>
      <c r="MUD475" s="17"/>
      <c r="MUE475" s="17"/>
      <c r="MUF475" s="17"/>
      <c r="MUG475" s="17"/>
      <c r="MUH475" s="17"/>
      <c r="MUI475" s="17"/>
      <c r="MUJ475" s="17"/>
      <c r="MUK475" s="17"/>
      <c r="MUL475" s="17"/>
      <c r="MUM475" s="17"/>
      <c r="MUN475" s="17"/>
      <c r="MUO475" s="17"/>
      <c r="MUP475" s="17"/>
      <c r="MUQ475" s="17"/>
      <c r="MUR475" s="17"/>
      <c r="MUS475" s="17"/>
      <c r="MUT475" s="17"/>
      <c r="MUU475" s="17"/>
      <c r="MUV475" s="17"/>
      <c r="MUW475" s="17"/>
      <c r="MUX475" s="17"/>
      <c r="MUY475" s="17"/>
      <c r="MUZ475" s="17"/>
      <c r="MVA475" s="17"/>
      <c r="MVB475" s="17"/>
      <c r="MVC475" s="17"/>
      <c r="MVD475" s="17"/>
      <c r="MVE475" s="17"/>
      <c r="MVF475" s="17"/>
      <c r="MVG475" s="17"/>
      <c r="MVH475" s="17"/>
      <c r="MVI475" s="17"/>
      <c r="MVJ475" s="17"/>
      <c r="MVK475" s="17"/>
      <c r="MVL475" s="17"/>
      <c r="MVM475" s="17"/>
      <c r="MVN475" s="17"/>
      <c r="MVO475" s="17"/>
      <c r="MVP475" s="17"/>
      <c r="MVQ475" s="17"/>
      <c r="MVR475" s="17"/>
      <c r="MVS475" s="17"/>
      <c r="MVT475" s="17"/>
      <c r="MVU475" s="17"/>
      <c r="MVV475" s="17"/>
      <c r="MVW475" s="17"/>
      <c r="MVX475" s="17"/>
      <c r="MVY475" s="17"/>
      <c r="MVZ475" s="17"/>
      <c r="MWA475" s="17"/>
      <c r="MWB475" s="17"/>
      <c r="MWC475" s="17"/>
      <c r="MWD475" s="17"/>
      <c r="MWE475" s="17"/>
      <c r="MWF475" s="17"/>
      <c r="MWG475" s="17"/>
      <c r="MWH475" s="17"/>
      <c r="MWI475" s="17"/>
      <c r="MWJ475" s="17"/>
      <c r="MWK475" s="17"/>
      <c r="MWL475" s="17"/>
      <c r="MWM475" s="17"/>
      <c r="MWN475" s="17"/>
      <c r="MWO475" s="17"/>
      <c r="MWP475" s="17"/>
      <c r="MWQ475" s="17"/>
      <c r="MWR475" s="17"/>
      <c r="MWS475" s="17"/>
      <c r="MWT475" s="17"/>
      <c r="MWU475" s="17"/>
      <c r="MWV475" s="17"/>
      <c r="MWW475" s="17"/>
      <c r="MWX475" s="17"/>
      <c r="MWY475" s="17"/>
      <c r="MWZ475" s="17"/>
      <c r="MXA475" s="17"/>
      <c r="MXB475" s="17"/>
      <c r="MXC475" s="17"/>
      <c r="MXD475" s="17"/>
      <c r="MXE475" s="17"/>
      <c r="MXF475" s="17"/>
      <c r="MXG475" s="17"/>
      <c r="MXH475" s="17"/>
      <c r="MXI475" s="17"/>
      <c r="MXJ475" s="17"/>
      <c r="MXK475" s="17"/>
      <c r="MXL475" s="17"/>
      <c r="MXM475" s="17"/>
      <c r="MXN475" s="17"/>
      <c r="MXO475" s="17"/>
      <c r="MXP475" s="17"/>
      <c r="MXQ475" s="17"/>
      <c r="MXR475" s="17"/>
      <c r="MXS475" s="17"/>
      <c r="MXT475" s="17"/>
      <c r="MXU475" s="17"/>
      <c r="MXV475" s="17"/>
      <c r="MXW475" s="17"/>
      <c r="MXX475" s="17"/>
      <c r="MXY475" s="17"/>
      <c r="MXZ475" s="17"/>
      <c r="MYA475" s="17"/>
      <c r="MYB475" s="17"/>
      <c r="MYC475" s="17"/>
      <c r="MYD475" s="17"/>
      <c r="MYE475" s="17"/>
      <c r="MYF475" s="17"/>
      <c r="MYG475" s="17"/>
      <c r="MYH475" s="17"/>
      <c r="MYI475" s="17"/>
      <c r="MYJ475" s="17"/>
      <c r="MYK475" s="17"/>
      <c r="MYL475" s="17"/>
      <c r="MYM475" s="17"/>
      <c r="MYN475" s="17"/>
      <c r="MYO475" s="17"/>
      <c r="MYP475" s="17"/>
      <c r="MYQ475" s="17"/>
      <c r="MYR475" s="17"/>
      <c r="MYS475" s="17"/>
      <c r="MYT475" s="17"/>
      <c r="MYU475" s="17"/>
      <c r="MYV475" s="17"/>
      <c r="MYW475" s="17"/>
      <c r="MYX475" s="17"/>
      <c r="MYY475" s="17"/>
      <c r="MYZ475" s="17"/>
      <c r="MZA475" s="17"/>
      <c r="MZB475" s="17"/>
      <c r="MZC475" s="17"/>
      <c r="MZD475" s="17"/>
      <c r="MZE475" s="17"/>
      <c r="MZF475" s="17"/>
      <c r="MZG475" s="17"/>
      <c r="MZH475" s="17"/>
      <c r="MZI475" s="17"/>
      <c r="MZJ475" s="17"/>
      <c r="MZK475" s="17"/>
      <c r="MZL475" s="17"/>
      <c r="MZM475" s="17"/>
      <c r="MZN475" s="17"/>
      <c r="MZO475" s="17"/>
      <c r="MZP475" s="17"/>
      <c r="MZQ475" s="17"/>
      <c r="MZR475" s="17"/>
      <c r="MZS475" s="17"/>
      <c r="MZT475" s="17"/>
      <c r="MZU475" s="17"/>
      <c r="MZV475" s="17"/>
      <c r="MZW475" s="17"/>
      <c r="MZX475" s="17"/>
      <c r="MZY475" s="17"/>
      <c r="MZZ475" s="17"/>
      <c r="NAA475" s="17"/>
      <c r="NAB475" s="17"/>
      <c r="NAC475" s="17"/>
      <c r="NAD475" s="17"/>
      <c r="NAE475" s="17"/>
      <c r="NAF475" s="17"/>
      <c r="NAG475" s="17"/>
      <c r="NAH475" s="17"/>
      <c r="NAI475" s="17"/>
      <c r="NAJ475" s="17"/>
      <c r="NAK475" s="17"/>
      <c r="NAL475" s="17"/>
      <c r="NAM475" s="17"/>
      <c r="NAN475" s="17"/>
      <c r="NAO475" s="17"/>
      <c r="NAP475" s="17"/>
      <c r="NAQ475" s="17"/>
      <c r="NAR475" s="17"/>
      <c r="NAS475" s="17"/>
      <c r="NAT475" s="17"/>
      <c r="NAU475" s="17"/>
      <c r="NAV475" s="17"/>
      <c r="NAW475" s="17"/>
      <c r="NAX475" s="17"/>
      <c r="NAY475" s="17"/>
      <c r="NAZ475" s="17"/>
      <c r="NBA475" s="17"/>
      <c r="NBB475" s="17"/>
      <c r="NBC475" s="17"/>
      <c r="NBD475" s="17"/>
      <c r="NBE475" s="17"/>
      <c r="NBF475" s="17"/>
      <c r="NBG475" s="17"/>
      <c r="NBH475" s="17"/>
      <c r="NBI475" s="17"/>
      <c r="NBJ475" s="17"/>
      <c r="NBK475" s="17"/>
      <c r="NBL475" s="17"/>
      <c r="NBM475" s="17"/>
      <c r="NBN475" s="17"/>
      <c r="NBO475" s="17"/>
      <c r="NBP475" s="17"/>
      <c r="NBQ475" s="17"/>
      <c r="NBR475" s="17"/>
      <c r="NBS475" s="17"/>
      <c r="NBT475" s="17"/>
      <c r="NBU475" s="17"/>
      <c r="NBV475" s="17"/>
      <c r="NBW475" s="17"/>
      <c r="NBX475" s="17"/>
      <c r="NBY475" s="17"/>
      <c r="NBZ475" s="17"/>
      <c r="NCA475" s="17"/>
      <c r="NCB475" s="17"/>
      <c r="NCC475" s="17"/>
      <c r="NCD475" s="17"/>
      <c r="NCE475" s="17"/>
      <c r="NCF475" s="17"/>
      <c r="NCG475" s="17"/>
      <c r="NCH475" s="17"/>
      <c r="NCI475" s="17"/>
      <c r="NCJ475" s="17"/>
      <c r="NCK475" s="17"/>
      <c r="NCL475" s="17"/>
      <c r="NCM475" s="17"/>
      <c r="NCN475" s="17"/>
      <c r="NCO475" s="17"/>
      <c r="NCP475" s="17"/>
      <c r="NCQ475" s="17"/>
      <c r="NCR475" s="17"/>
      <c r="NCS475" s="17"/>
      <c r="NCT475" s="17"/>
      <c r="NCU475" s="17"/>
      <c r="NCV475" s="17"/>
      <c r="NCW475" s="17"/>
      <c r="NCX475" s="17"/>
      <c r="NCY475" s="17"/>
      <c r="NCZ475" s="17"/>
      <c r="NDA475" s="17"/>
      <c r="NDB475" s="17"/>
      <c r="NDC475" s="17"/>
      <c r="NDD475" s="17"/>
      <c r="NDE475" s="17"/>
      <c r="NDF475" s="17"/>
      <c r="NDG475" s="17"/>
      <c r="NDH475" s="17"/>
      <c r="NDI475" s="17"/>
      <c r="NDJ475" s="17"/>
      <c r="NDK475" s="17"/>
      <c r="NDL475" s="17"/>
      <c r="NDM475" s="17"/>
      <c r="NDN475" s="17"/>
      <c r="NDO475" s="17"/>
      <c r="NDP475" s="17"/>
      <c r="NDQ475" s="17"/>
      <c r="NDR475" s="17"/>
      <c r="NDS475" s="17"/>
      <c r="NDT475" s="17"/>
      <c r="NDU475" s="17"/>
      <c r="NDV475" s="17"/>
      <c r="NDW475" s="17"/>
      <c r="NDX475" s="17"/>
      <c r="NDY475" s="17"/>
      <c r="NDZ475" s="17"/>
      <c r="NEA475" s="17"/>
      <c r="NEB475" s="17"/>
      <c r="NEC475" s="17"/>
      <c r="NED475" s="17"/>
      <c r="NEE475" s="17"/>
      <c r="NEF475" s="17"/>
      <c r="NEG475" s="17"/>
      <c r="NEH475" s="17"/>
      <c r="NEI475" s="17"/>
      <c r="NEJ475" s="17"/>
      <c r="NEK475" s="17"/>
      <c r="NEL475" s="17"/>
      <c r="NEM475" s="17"/>
      <c r="NEN475" s="17"/>
      <c r="NEO475" s="17"/>
      <c r="NEP475" s="17"/>
      <c r="NEQ475" s="17"/>
      <c r="NER475" s="17"/>
      <c r="NES475" s="17"/>
      <c r="NET475" s="17"/>
      <c r="NEU475" s="17"/>
      <c r="NEV475" s="17"/>
      <c r="NEW475" s="17"/>
      <c r="NEX475" s="17"/>
      <c r="NEY475" s="17"/>
      <c r="NEZ475" s="17"/>
      <c r="NFA475" s="17"/>
      <c r="NFB475" s="17"/>
      <c r="NFC475" s="17"/>
      <c r="NFD475" s="17"/>
      <c r="NFE475" s="17"/>
      <c r="NFF475" s="17"/>
      <c r="NFG475" s="17"/>
      <c r="NFH475" s="17"/>
      <c r="NFI475" s="17"/>
      <c r="NFJ475" s="17"/>
      <c r="NFK475" s="17"/>
      <c r="NFL475" s="17"/>
      <c r="NFM475" s="17"/>
      <c r="NFN475" s="17"/>
      <c r="NFO475" s="17"/>
      <c r="NFP475" s="17"/>
      <c r="NFQ475" s="17"/>
      <c r="NFR475" s="17"/>
      <c r="NFS475" s="17"/>
      <c r="NFT475" s="17"/>
      <c r="NFU475" s="17"/>
      <c r="NFV475" s="17"/>
      <c r="NFW475" s="17"/>
      <c r="NFX475" s="17"/>
      <c r="NFY475" s="17"/>
      <c r="NFZ475" s="17"/>
      <c r="NGA475" s="17"/>
      <c r="NGB475" s="17"/>
      <c r="NGC475" s="17"/>
      <c r="NGD475" s="17"/>
      <c r="NGE475" s="17"/>
      <c r="NGF475" s="17"/>
      <c r="NGG475" s="17"/>
      <c r="NGH475" s="17"/>
      <c r="NGI475" s="17"/>
      <c r="NGJ475" s="17"/>
      <c r="NGK475" s="17"/>
      <c r="NGL475" s="17"/>
      <c r="NGM475" s="17"/>
      <c r="NGN475" s="17"/>
      <c r="NGO475" s="17"/>
      <c r="NGP475" s="17"/>
      <c r="NGQ475" s="17"/>
      <c r="NGR475" s="17"/>
      <c r="NGS475" s="17"/>
      <c r="NGT475" s="17"/>
      <c r="NGU475" s="17"/>
      <c r="NGV475" s="17"/>
      <c r="NGW475" s="17"/>
      <c r="NGX475" s="17"/>
      <c r="NGY475" s="17"/>
      <c r="NGZ475" s="17"/>
      <c r="NHA475" s="17"/>
      <c r="NHB475" s="17"/>
      <c r="NHC475" s="17"/>
      <c r="NHD475" s="17"/>
      <c r="NHE475" s="17"/>
      <c r="NHF475" s="17"/>
      <c r="NHG475" s="17"/>
      <c r="NHH475" s="17"/>
      <c r="NHI475" s="17"/>
      <c r="NHJ475" s="17"/>
      <c r="NHK475" s="17"/>
      <c r="NHL475" s="17"/>
      <c r="NHM475" s="17"/>
      <c r="NHN475" s="17"/>
      <c r="NHO475" s="17"/>
      <c r="NHP475" s="17"/>
      <c r="NHQ475" s="17"/>
      <c r="NHR475" s="17"/>
      <c r="NHS475" s="17"/>
      <c r="NHT475" s="17"/>
      <c r="NHU475" s="17"/>
      <c r="NHV475" s="17"/>
      <c r="NHW475" s="17"/>
      <c r="NHX475" s="17"/>
      <c r="NHY475" s="17"/>
      <c r="NHZ475" s="17"/>
      <c r="NIA475" s="17"/>
      <c r="NIB475" s="17"/>
      <c r="NIC475" s="17"/>
      <c r="NID475" s="17"/>
      <c r="NIE475" s="17"/>
      <c r="NIF475" s="17"/>
      <c r="NIG475" s="17"/>
      <c r="NIH475" s="17"/>
      <c r="NII475" s="17"/>
      <c r="NIJ475" s="17"/>
      <c r="NIK475" s="17"/>
      <c r="NIL475" s="17"/>
      <c r="NIM475" s="17"/>
      <c r="NIN475" s="17"/>
      <c r="NIO475" s="17"/>
      <c r="NIP475" s="17"/>
      <c r="NIQ475" s="17"/>
      <c r="NIR475" s="17"/>
      <c r="NIS475" s="17"/>
      <c r="NIT475" s="17"/>
      <c r="NIU475" s="17"/>
      <c r="NIV475" s="17"/>
      <c r="NIW475" s="17"/>
      <c r="NIX475" s="17"/>
      <c r="NIY475" s="17"/>
      <c r="NIZ475" s="17"/>
      <c r="NJA475" s="17"/>
      <c r="NJB475" s="17"/>
      <c r="NJC475" s="17"/>
      <c r="NJD475" s="17"/>
      <c r="NJE475" s="17"/>
      <c r="NJF475" s="17"/>
      <c r="NJG475" s="17"/>
      <c r="NJH475" s="17"/>
      <c r="NJI475" s="17"/>
      <c r="NJJ475" s="17"/>
      <c r="NJK475" s="17"/>
      <c r="NJL475" s="17"/>
      <c r="NJM475" s="17"/>
      <c r="NJN475" s="17"/>
      <c r="NJO475" s="17"/>
      <c r="NJP475" s="17"/>
      <c r="NJQ475" s="17"/>
      <c r="NJR475" s="17"/>
      <c r="NJS475" s="17"/>
      <c r="NJT475" s="17"/>
      <c r="NJU475" s="17"/>
      <c r="NJV475" s="17"/>
      <c r="NJW475" s="17"/>
      <c r="NJX475" s="17"/>
      <c r="NJY475" s="17"/>
      <c r="NJZ475" s="17"/>
      <c r="NKA475" s="17"/>
      <c r="NKB475" s="17"/>
      <c r="NKC475" s="17"/>
      <c r="NKD475" s="17"/>
      <c r="NKE475" s="17"/>
      <c r="NKF475" s="17"/>
      <c r="NKG475" s="17"/>
      <c r="NKH475" s="17"/>
      <c r="NKI475" s="17"/>
      <c r="NKJ475" s="17"/>
      <c r="NKK475" s="17"/>
      <c r="NKL475" s="17"/>
      <c r="NKM475" s="17"/>
      <c r="NKN475" s="17"/>
      <c r="NKO475" s="17"/>
      <c r="NKP475" s="17"/>
      <c r="NKQ475" s="17"/>
      <c r="NKR475" s="17"/>
      <c r="NKS475" s="17"/>
      <c r="NKT475" s="17"/>
      <c r="NKU475" s="17"/>
      <c r="NKV475" s="17"/>
      <c r="NKW475" s="17"/>
      <c r="NKX475" s="17"/>
      <c r="NKY475" s="17"/>
      <c r="NKZ475" s="17"/>
      <c r="NLA475" s="17"/>
      <c r="NLB475" s="17"/>
      <c r="NLC475" s="17"/>
      <c r="NLD475" s="17"/>
      <c r="NLE475" s="17"/>
      <c r="NLF475" s="17"/>
      <c r="NLG475" s="17"/>
      <c r="NLH475" s="17"/>
      <c r="NLI475" s="17"/>
      <c r="NLJ475" s="17"/>
      <c r="NLK475" s="17"/>
      <c r="NLL475" s="17"/>
      <c r="NLM475" s="17"/>
      <c r="NLN475" s="17"/>
      <c r="NLO475" s="17"/>
      <c r="NLP475" s="17"/>
      <c r="NLQ475" s="17"/>
      <c r="NLR475" s="17"/>
      <c r="NLS475" s="17"/>
      <c r="NLT475" s="17"/>
      <c r="NLU475" s="17"/>
      <c r="NLV475" s="17"/>
      <c r="NLW475" s="17"/>
      <c r="NLX475" s="17"/>
      <c r="NLY475" s="17"/>
      <c r="NLZ475" s="17"/>
      <c r="NMA475" s="17"/>
      <c r="NMB475" s="17"/>
      <c r="NMC475" s="17"/>
      <c r="NMD475" s="17"/>
      <c r="NME475" s="17"/>
      <c r="NMF475" s="17"/>
      <c r="NMG475" s="17"/>
      <c r="NMH475" s="17"/>
      <c r="NMI475" s="17"/>
      <c r="NMJ475" s="17"/>
      <c r="NMK475" s="17"/>
      <c r="NML475" s="17"/>
      <c r="NMM475" s="17"/>
      <c r="NMN475" s="17"/>
      <c r="NMO475" s="17"/>
      <c r="NMP475" s="17"/>
      <c r="NMQ475" s="17"/>
      <c r="NMR475" s="17"/>
      <c r="NMS475" s="17"/>
      <c r="NMT475" s="17"/>
      <c r="NMU475" s="17"/>
      <c r="NMV475" s="17"/>
      <c r="NMW475" s="17"/>
      <c r="NMX475" s="17"/>
      <c r="NMY475" s="17"/>
      <c r="NMZ475" s="17"/>
      <c r="NNA475" s="17"/>
      <c r="NNB475" s="17"/>
      <c r="NNC475" s="17"/>
      <c r="NND475" s="17"/>
      <c r="NNE475" s="17"/>
      <c r="NNF475" s="17"/>
      <c r="NNG475" s="17"/>
      <c r="NNH475" s="17"/>
      <c r="NNI475" s="17"/>
      <c r="NNJ475" s="17"/>
      <c r="NNK475" s="17"/>
      <c r="NNL475" s="17"/>
      <c r="NNM475" s="17"/>
      <c r="NNN475" s="17"/>
      <c r="NNO475" s="17"/>
      <c r="NNP475" s="17"/>
      <c r="NNQ475" s="17"/>
      <c r="NNR475" s="17"/>
      <c r="NNS475" s="17"/>
      <c r="NNT475" s="17"/>
      <c r="NNU475" s="17"/>
      <c r="NNV475" s="17"/>
      <c r="NNW475" s="17"/>
      <c r="NNX475" s="17"/>
      <c r="NNY475" s="17"/>
      <c r="NNZ475" s="17"/>
      <c r="NOA475" s="17"/>
      <c r="NOB475" s="17"/>
      <c r="NOC475" s="17"/>
      <c r="NOD475" s="17"/>
      <c r="NOE475" s="17"/>
      <c r="NOF475" s="17"/>
      <c r="NOG475" s="17"/>
      <c r="NOH475" s="17"/>
      <c r="NOI475" s="17"/>
      <c r="NOJ475" s="17"/>
      <c r="NOK475" s="17"/>
      <c r="NOL475" s="17"/>
      <c r="NOM475" s="17"/>
      <c r="NON475" s="17"/>
      <c r="NOO475" s="17"/>
      <c r="NOP475" s="17"/>
      <c r="NOQ475" s="17"/>
      <c r="NOR475" s="17"/>
      <c r="NOS475" s="17"/>
      <c r="NOT475" s="17"/>
      <c r="NOU475" s="17"/>
      <c r="NOV475" s="17"/>
      <c r="NOW475" s="17"/>
      <c r="NOX475" s="17"/>
      <c r="NOY475" s="17"/>
      <c r="NOZ475" s="17"/>
      <c r="NPA475" s="17"/>
      <c r="NPB475" s="17"/>
      <c r="NPC475" s="17"/>
      <c r="NPD475" s="17"/>
      <c r="NPE475" s="17"/>
      <c r="NPF475" s="17"/>
      <c r="NPG475" s="17"/>
      <c r="NPH475" s="17"/>
      <c r="NPI475" s="17"/>
      <c r="NPJ475" s="17"/>
      <c r="NPK475" s="17"/>
      <c r="NPL475" s="17"/>
      <c r="NPM475" s="17"/>
      <c r="NPN475" s="17"/>
      <c r="NPO475" s="17"/>
      <c r="NPP475" s="17"/>
      <c r="NPQ475" s="17"/>
      <c r="NPR475" s="17"/>
      <c r="NPS475" s="17"/>
      <c r="NPT475" s="17"/>
      <c r="NPU475" s="17"/>
      <c r="NPV475" s="17"/>
      <c r="NPW475" s="17"/>
      <c r="NPX475" s="17"/>
      <c r="NPY475" s="17"/>
      <c r="NPZ475" s="17"/>
      <c r="NQA475" s="17"/>
      <c r="NQB475" s="17"/>
      <c r="NQC475" s="17"/>
      <c r="NQD475" s="17"/>
      <c r="NQE475" s="17"/>
      <c r="NQF475" s="17"/>
      <c r="NQG475" s="17"/>
      <c r="NQH475" s="17"/>
      <c r="NQI475" s="17"/>
      <c r="NQJ475" s="17"/>
      <c r="NQK475" s="17"/>
      <c r="NQL475" s="17"/>
      <c r="NQM475" s="17"/>
      <c r="NQN475" s="17"/>
      <c r="NQO475" s="17"/>
      <c r="NQP475" s="17"/>
      <c r="NQQ475" s="17"/>
      <c r="NQR475" s="17"/>
      <c r="NQS475" s="17"/>
      <c r="NQT475" s="17"/>
      <c r="NQU475" s="17"/>
      <c r="NQV475" s="17"/>
      <c r="NQW475" s="17"/>
      <c r="NQX475" s="17"/>
      <c r="NQY475" s="17"/>
      <c r="NQZ475" s="17"/>
      <c r="NRA475" s="17"/>
      <c r="NRB475" s="17"/>
      <c r="NRC475" s="17"/>
      <c r="NRD475" s="17"/>
      <c r="NRE475" s="17"/>
      <c r="NRF475" s="17"/>
      <c r="NRG475" s="17"/>
      <c r="NRH475" s="17"/>
      <c r="NRI475" s="17"/>
      <c r="NRJ475" s="17"/>
      <c r="NRK475" s="17"/>
      <c r="NRL475" s="17"/>
      <c r="NRM475" s="17"/>
      <c r="NRN475" s="17"/>
      <c r="NRO475" s="17"/>
      <c r="NRP475" s="17"/>
      <c r="NRQ475" s="17"/>
      <c r="NRR475" s="17"/>
      <c r="NRS475" s="17"/>
      <c r="NRT475" s="17"/>
      <c r="NRU475" s="17"/>
      <c r="NRV475" s="17"/>
      <c r="NRW475" s="17"/>
      <c r="NRX475" s="17"/>
      <c r="NRY475" s="17"/>
      <c r="NRZ475" s="17"/>
      <c r="NSA475" s="17"/>
      <c r="NSB475" s="17"/>
      <c r="NSC475" s="17"/>
      <c r="NSD475" s="17"/>
      <c r="NSE475" s="17"/>
      <c r="NSF475" s="17"/>
      <c r="NSG475" s="17"/>
      <c r="NSH475" s="17"/>
      <c r="NSI475" s="17"/>
      <c r="NSJ475" s="17"/>
      <c r="NSK475" s="17"/>
      <c r="NSL475" s="17"/>
      <c r="NSM475" s="17"/>
      <c r="NSN475" s="17"/>
      <c r="NSO475" s="17"/>
      <c r="NSP475" s="17"/>
      <c r="NSQ475" s="17"/>
      <c r="NSR475" s="17"/>
      <c r="NSS475" s="17"/>
      <c r="NST475" s="17"/>
      <c r="NSU475" s="17"/>
      <c r="NSV475" s="17"/>
      <c r="NSW475" s="17"/>
      <c r="NSX475" s="17"/>
      <c r="NSY475" s="17"/>
      <c r="NSZ475" s="17"/>
      <c r="NTA475" s="17"/>
      <c r="NTB475" s="17"/>
      <c r="NTC475" s="17"/>
      <c r="NTD475" s="17"/>
      <c r="NTE475" s="17"/>
      <c r="NTF475" s="17"/>
      <c r="NTG475" s="17"/>
      <c r="NTH475" s="17"/>
      <c r="NTI475" s="17"/>
      <c r="NTJ475" s="17"/>
      <c r="NTK475" s="17"/>
      <c r="NTL475" s="17"/>
      <c r="NTM475" s="17"/>
      <c r="NTN475" s="17"/>
      <c r="NTO475" s="17"/>
      <c r="NTP475" s="17"/>
      <c r="NTQ475" s="17"/>
      <c r="NTR475" s="17"/>
      <c r="NTS475" s="17"/>
      <c r="NTT475" s="17"/>
      <c r="NTU475" s="17"/>
      <c r="NTV475" s="17"/>
      <c r="NTW475" s="17"/>
      <c r="NTX475" s="17"/>
      <c r="NTY475" s="17"/>
      <c r="NTZ475" s="17"/>
      <c r="NUA475" s="17"/>
      <c r="NUB475" s="17"/>
      <c r="NUC475" s="17"/>
      <c r="NUD475" s="17"/>
      <c r="NUE475" s="17"/>
      <c r="NUF475" s="17"/>
      <c r="NUG475" s="17"/>
      <c r="NUH475" s="17"/>
      <c r="NUI475" s="17"/>
      <c r="NUJ475" s="17"/>
      <c r="NUK475" s="17"/>
      <c r="NUL475" s="17"/>
      <c r="NUM475" s="17"/>
      <c r="NUN475" s="17"/>
      <c r="NUO475" s="17"/>
      <c r="NUP475" s="17"/>
      <c r="NUQ475" s="17"/>
      <c r="NUR475" s="17"/>
      <c r="NUS475" s="17"/>
      <c r="NUT475" s="17"/>
      <c r="NUU475" s="17"/>
      <c r="NUV475" s="17"/>
      <c r="NUW475" s="17"/>
      <c r="NUX475" s="17"/>
      <c r="NUY475" s="17"/>
      <c r="NUZ475" s="17"/>
      <c r="NVA475" s="17"/>
      <c r="NVB475" s="17"/>
      <c r="NVC475" s="17"/>
      <c r="NVD475" s="17"/>
      <c r="NVE475" s="17"/>
      <c r="NVF475" s="17"/>
      <c r="NVG475" s="17"/>
      <c r="NVH475" s="17"/>
      <c r="NVI475" s="17"/>
      <c r="NVJ475" s="17"/>
      <c r="NVK475" s="17"/>
      <c r="NVL475" s="17"/>
      <c r="NVM475" s="17"/>
      <c r="NVN475" s="17"/>
      <c r="NVO475" s="17"/>
      <c r="NVP475" s="17"/>
      <c r="NVQ475" s="17"/>
      <c r="NVR475" s="17"/>
      <c r="NVS475" s="17"/>
      <c r="NVT475" s="17"/>
      <c r="NVU475" s="17"/>
      <c r="NVV475" s="17"/>
      <c r="NVW475" s="17"/>
      <c r="NVX475" s="17"/>
      <c r="NVY475" s="17"/>
      <c r="NVZ475" s="17"/>
      <c r="NWA475" s="17"/>
      <c r="NWB475" s="17"/>
      <c r="NWC475" s="17"/>
      <c r="NWD475" s="17"/>
      <c r="NWE475" s="17"/>
      <c r="NWF475" s="17"/>
      <c r="NWG475" s="17"/>
      <c r="NWH475" s="17"/>
      <c r="NWI475" s="17"/>
      <c r="NWJ475" s="17"/>
      <c r="NWK475" s="17"/>
      <c r="NWL475" s="17"/>
      <c r="NWM475" s="17"/>
      <c r="NWN475" s="17"/>
      <c r="NWO475" s="17"/>
      <c r="NWP475" s="17"/>
      <c r="NWQ475" s="17"/>
      <c r="NWR475" s="17"/>
      <c r="NWS475" s="17"/>
      <c r="NWT475" s="17"/>
      <c r="NWU475" s="17"/>
      <c r="NWV475" s="17"/>
      <c r="NWW475" s="17"/>
      <c r="NWX475" s="17"/>
      <c r="NWY475" s="17"/>
      <c r="NWZ475" s="17"/>
      <c r="NXA475" s="17"/>
      <c r="NXB475" s="17"/>
      <c r="NXC475" s="17"/>
      <c r="NXD475" s="17"/>
      <c r="NXE475" s="17"/>
      <c r="NXF475" s="17"/>
      <c r="NXG475" s="17"/>
      <c r="NXH475" s="17"/>
      <c r="NXI475" s="17"/>
      <c r="NXJ475" s="17"/>
      <c r="NXK475" s="17"/>
      <c r="NXL475" s="17"/>
      <c r="NXM475" s="17"/>
      <c r="NXN475" s="17"/>
      <c r="NXO475" s="17"/>
      <c r="NXP475" s="17"/>
      <c r="NXQ475" s="17"/>
      <c r="NXR475" s="17"/>
      <c r="NXS475" s="17"/>
      <c r="NXT475" s="17"/>
      <c r="NXU475" s="17"/>
      <c r="NXV475" s="17"/>
      <c r="NXW475" s="17"/>
      <c r="NXX475" s="17"/>
      <c r="NXY475" s="17"/>
      <c r="NXZ475" s="17"/>
      <c r="NYA475" s="17"/>
      <c r="NYB475" s="17"/>
      <c r="NYC475" s="17"/>
      <c r="NYD475" s="17"/>
      <c r="NYE475" s="17"/>
      <c r="NYF475" s="17"/>
      <c r="NYG475" s="17"/>
      <c r="NYH475" s="17"/>
      <c r="NYI475" s="17"/>
      <c r="NYJ475" s="17"/>
      <c r="NYK475" s="17"/>
      <c r="NYL475" s="17"/>
      <c r="NYM475" s="17"/>
      <c r="NYN475" s="17"/>
      <c r="NYO475" s="17"/>
      <c r="NYP475" s="17"/>
      <c r="NYQ475" s="17"/>
      <c r="NYR475" s="17"/>
      <c r="NYS475" s="17"/>
      <c r="NYT475" s="17"/>
      <c r="NYU475" s="17"/>
      <c r="NYV475" s="17"/>
      <c r="NYW475" s="17"/>
      <c r="NYX475" s="17"/>
      <c r="NYY475" s="17"/>
      <c r="NYZ475" s="17"/>
      <c r="NZA475" s="17"/>
      <c r="NZB475" s="17"/>
      <c r="NZC475" s="17"/>
      <c r="NZD475" s="17"/>
      <c r="NZE475" s="17"/>
      <c r="NZF475" s="17"/>
      <c r="NZG475" s="17"/>
      <c r="NZH475" s="17"/>
      <c r="NZI475" s="17"/>
      <c r="NZJ475" s="17"/>
      <c r="NZK475" s="17"/>
      <c r="NZL475" s="17"/>
      <c r="NZM475" s="17"/>
      <c r="NZN475" s="17"/>
      <c r="NZO475" s="17"/>
      <c r="NZP475" s="17"/>
      <c r="NZQ475" s="17"/>
      <c r="NZR475" s="17"/>
      <c r="NZS475" s="17"/>
      <c r="NZT475" s="17"/>
      <c r="NZU475" s="17"/>
      <c r="NZV475" s="17"/>
      <c r="NZW475" s="17"/>
      <c r="NZX475" s="17"/>
      <c r="NZY475" s="17"/>
      <c r="NZZ475" s="17"/>
      <c r="OAA475" s="17"/>
      <c r="OAB475" s="17"/>
      <c r="OAC475" s="17"/>
      <c r="OAD475" s="17"/>
      <c r="OAE475" s="17"/>
      <c r="OAF475" s="17"/>
      <c r="OAG475" s="17"/>
      <c r="OAH475" s="17"/>
      <c r="OAI475" s="17"/>
      <c r="OAJ475" s="17"/>
      <c r="OAK475" s="17"/>
      <c r="OAL475" s="17"/>
      <c r="OAM475" s="17"/>
      <c r="OAN475" s="17"/>
      <c r="OAO475" s="17"/>
      <c r="OAP475" s="17"/>
      <c r="OAQ475" s="17"/>
      <c r="OAR475" s="17"/>
      <c r="OAS475" s="17"/>
      <c r="OAT475" s="17"/>
      <c r="OAU475" s="17"/>
      <c r="OAV475" s="17"/>
      <c r="OAW475" s="17"/>
      <c r="OAX475" s="17"/>
      <c r="OAY475" s="17"/>
      <c r="OAZ475" s="17"/>
      <c r="OBA475" s="17"/>
      <c r="OBB475" s="17"/>
      <c r="OBC475" s="17"/>
      <c r="OBD475" s="17"/>
      <c r="OBE475" s="17"/>
      <c r="OBF475" s="17"/>
      <c r="OBG475" s="17"/>
      <c r="OBH475" s="17"/>
      <c r="OBI475" s="17"/>
      <c r="OBJ475" s="17"/>
      <c r="OBK475" s="17"/>
      <c r="OBL475" s="17"/>
      <c r="OBM475" s="17"/>
      <c r="OBN475" s="17"/>
      <c r="OBO475" s="17"/>
      <c r="OBP475" s="17"/>
      <c r="OBQ475" s="17"/>
      <c r="OBR475" s="17"/>
      <c r="OBS475" s="17"/>
      <c r="OBT475" s="17"/>
      <c r="OBU475" s="17"/>
      <c r="OBV475" s="17"/>
      <c r="OBW475" s="17"/>
      <c r="OBX475" s="17"/>
      <c r="OBY475" s="17"/>
      <c r="OBZ475" s="17"/>
      <c r="OCA475" s="17"/>
      <c r="OCB475" s="17"/>
      <c r="OCC475" s="17"/>
      <c r="OCD475" s="17"/>
      <c r="OCE475" s="17"/>
      <c r="OCF475" s="17"/>
      <c r="OCG475" s="17"/>
      <c r="OCH475" s="17"/>
      <c r="OCI475" s="17"/>
      <c r="OCJ475" s="17"/>
      <c r="OCK475" s="17"/>
      <c r="OCL475" s="17"/>
      <c r="OCM475" s="17"/>
      <c r="OCN475" s="17"/>
      <c r="OCO475" s="17"/>
      <c r="OCP475" s="17"/>
      <c r="OCQ475" s="17"/>
      <c r="OCR475" s="17"/>
      <c r="OCS475" s="17"/>
      <c r="OCT475" s="17"/>
      <c r="OCU475" s="17"/>
      <c r="OCV475" s="17"/>
      <c r="OCW475" s="17"/>
      <c r="OCX475" s="17"/>
      <c r="OCY475" s="17"/>
      <c r="OCZ475" s="17"/>
      <c r="ODA475" s="17"/>
      <c r="ODB475" s="17"/>
      <c r="ODC475" s="17"/>
      <c r="ODD475" s="17"/>
      <c r="ODE475" s="17"/>
      <c r="ODF475" s="17"/>
      <c r="ODG475" s="17"/>
      <c r="ODH475" s="17"/>
      <c r="ODI475" s="17"/>
      <c r="ODJ475" s="17"/>
      <c r="ODK475" s="17"/>
      <c r="ODL475" s="17"/>
      <c r="ODM475" s="17"/>
      <c r="ODN475" s="17"/>
      <c r="ODO475" s="17"/>
      <c r="ODP475" s="17"/>
      <c r="ODQ475" s="17"/>
      <c r="ODR475" s="17"/>
      <c r="ODS475" s="17"/>
      <c r="ODT475" s="17"/>
      <c r="ODU475" s="17"/>
      <c r="ODV475" s="17"/>
      <c r="ODW475" s="17"/>
      <c r="ODX475" s="17"/>
      <c r="ODY475" s="17"/>
      <c r="ODZ475" s="17"/>
      <c r="OEA475" s="17"/>
      <c r="OEB475" s="17"/>
      <c r="OEC475" s="17"/>
      <c r="OED475" s="17"/>
      <c r="OEE475" s="17"/>
      <c r="OEF475" s="17"/>
      <c r="OEG475" s="17"/>
      <c r="OEH475" s="17"/>
      <c r="OEI475" s="17"/>
      <c r="OEJ475" s="17"/>
      <c r="OEK475" s="17"/>
      <c r="OEL475" s="17"/>
      <c r="OEM475" s="17"/>
      <c r="OEN475" s="17"/>
      <c r="OEO475" s="17"/>
      <c r="OEP475" s="17"/>
      <c r="OEQ475" s="17"/>
      <c r="OER475" s="17"/>
      <c r="OES475" s="17"/>
      <c r="OET475" s="17"/>
      <c r="OEU475" s="17"/>
      <c r="OEV475" s="17"/>
      <c r="OEW475" s="17"/>
      <c r="OEX475" s="17"/>
      <c r="OEY475" s="17"/>
      <c r="OEZ475" s="17"/>
      <c r="OFA475" s="17"/>
      <c r="OFB475" s="17"/>
      <c r="OFC475" s="17"/>
      <c r="OFD475" s="17"/>
      <c r="OFE475" s="17"/>
      <c r="OFF475" s="17"/>
      <c r="OFG475" s="17"/>
      <c r="OFH475" s="17"/>
      <c r="OFI475" s="17"/>
      <c r="OFJ475" s="17"/>
      <c r="OFK475" s="17"/>
      <c r="OFL475" s="17"/>
      <c r="OFM475" s="17"/>
      <c r="OFN475" s="17"/>
      <c r="OFO475" s="17"/>
      <c r="OFP475" s="17"/>
      <c r="OFQ475" s="17"/>
      <c r="OFR475" s="17"/>
      <c r="OFS475" s="17"/>
      <c r="OFT475" s="17"/>
      <c r="OFU475" s="17"/>
      <c r="OFV475" s="17"/>
      <c r="OFW475" s="17"/>
      <c r="OFX475" s="17"/>
      <c r="OFY475" s="17"/>
      <c r="OFZ475" s="17"/>
      <c r="OGA475" s="17"/>
      <c r="OGB475" s="17"/>
      <c r="OGC475" s="17"/>
      <c r="OGD475" s="17"/>
      <c r="OGE475" s="17"/>
      <c r="OGF475" s="17"/>
      <c r="OGG475" s="17"/>
      <c r="OGH475" s="17"/>
      <c r="OGI475" s="17"/>
      <c r="OGJ475" s="17"/>
      <c r="OGK475" s="17"/>
      <c r="OGL475" s="17"/>
      <c r="OGM475" s="17"/>
      <c r="OGN475" s="17"/>
      <c r="OGO475" s="17"/>
      <c r="OGP475" s="17"/>
      <c r="OGQ475" s="17"/>
      <c r="OGR475" s="17"/>
      <c r="OGS475" s="17"/>
      <c r="OGT475" s="17"/>
      <c r="OGU475" s="17"/>
      <c r="OGV475" s="17"/>
      <c r="OGW475" s="17"/>
      <c r="OGX475" s="17"/>
      <c r="OGY475" s="17"/>
      <c r="OGZ475" s="17"/>
      <c r="OHA475" s="17"/>
      <c r="OHB475" s="17"/>
      <c r="OHC475" s="17"/>
      <c r="OHD475" s="17"/>
      <c r="OHE475" s="17"/>
      <c r="OHF475" s="17"/>
      <c r="OHG475" s="17"/>
      <c r="OHH475" s="17"/>
      <c r="OHI475" s="17"/>
      <c r="OHJ475" s="17"/>
      <c r="OHK475" s="17"/>
      <c r="OHL475" s="17"/>
      <c r="OHM475" s="17"/>
      <c r="OHN475" s="17"/>
      <c r="OHO475" s="17"/>
      <c r="OHP475" s="17"/>
      <c r="OHQ475" s="17"/>
      <c r="OHR475" s="17"/>
      <c r="OHS475" s="17"/>
      <c r="OHT475" s="17"/>
      <c r="OHU475" s="17"/>
      <c r="OHV475" s="17"/>
      <c r="OHW475" s="17"/>
      <c r="OHX475" s="17"/>
      <c r="OHY475" s="17"/>
      <c r="OHZ475" s="17"/>
      <c r="OIA475" s="17"/>
      <c r="OIB475" s="17"/>
      <c r="OIC475" s="17"/>
      <c r="OID475" s="17"/>
      <c r="OIE475" s="17"/>
      <c r="OIF475" s="17"/>
      <c r="OIG475" s="17"/>
      <c r="OIH475" s="17"/>
      <c r="OII475" s="17"/>
      <c r="OIJ475" s="17"/>
      <c r="OIK475" s="17"/>
      <c r="OIL475" s="17"/>
      <c r="OIM475" s="17"/>
      <c r="OIN475" s="17"/>
      <c r="OIO475" s="17"/>
      <c r="OIP475" s="17"/>
      <c r="OIQ475" s="17"/>
      <c r="OIR475" s="17"/>
      <c r="OIS475" s="17"/>
      <c r="OIT475" s="17"/>
      <c r="OIU475" s="17"/>
      <c r="OIV475" s="17"/>
      <c r="OIW475" s="17"/>
      <c r="OIX475" s="17"/>
      <c r="OIY475" s="17"/>
      <c r="OIZ475" s="17"/>
      <c r="OJA475" s="17"/>
      <c r="OJB475" s="17"/>
      <c r="OJC475" s="17"/>
      <c r="OJD475" s="17"/>
      <c r="OJE475" s="17"/>
      <c r="OJF475" s="17"/>
      <c r="OJG475" s="17"/>
      <c r="OJH475" s="17"/>
      <c r="OJI475" s="17"/>
      <c r="OJJ475" s="17"/>
      <c r="OJK475" s="17"/>
      <c r="OJL475" s="17"/>
      <c r="OJM475" s="17"/>
      <c r="OJN475" s="17"/>
      <c r="OJO475" s="17"/>
      <c r="OJP475" s="17"/>
      <c r="OJQ475" s="17"/>
      <c r="OJR475" s="17"/>
      <c r="OJS475" s="17"/>
      <c r="OJT475" s="17"/>
      <c r="OJU475" s="17"/>
      <c r="OJV475" s="17"/>
      <c r="OJW475" s="17"/>
      <c r="OJX475" s="17"/>
      <c r="OJY475" s="17"/>
      <c r="OJZ475" s="17"/>
      <c r="OKA475" s="17"/>
      <c r="OKB475" s="17"/>
      <c r="OKC475" s="17"/>
      <c r="OKD475" s="17"/>
      <c r="OKE475" s="17"/>
      <c r="OKF475" s="17"/>
      <c r="OKG475" s="17"/>
      <c r="OKH475" s="17"/>
      <c r="OKI475" s="17"/>
      <c r="OKJ475" s="17"/>
      <c r="OKK475" s="17"/>
      <c r="OKL475" s="17"/>
      <c r="OKM475" s="17"/>
      <c r="OKN475" s="17"/>
      <c r="OKO475" s="17"/>
      <c r="OKP475" s="17"/>
      <c r="OKQ475" s="17"/>
      <c r="OKR475" s="17"/>
      <c r="OKS475" s="17"/>
      <c r="OKT475" s="17"/>
      <c r="OKU475" s="17"/>
      <c r="OKV475" s="17"/>
      <c r="OKW475" s="17"/>
      <c r="OKX475" s="17"/>
      <c r="OKY475" s="17"/>
      <c r="OKZ475" s="17"/>
      <c r="OLA475" s="17"/>
      <c r="OLB475" s="17"/>
      <c r="OLC475" s="17"/>
      <c r="OLD475" s="17"/>
      <c r="OLE475" s="17"/>
      <c r="OLF475" s="17"/>
      <c r="OLG475" s="17"/>
      <c r="OLH475" s="17"/>
      <c r="OLI475" s="17"/>
      <c r="OLJ475" s="17"/>
      <c r="OLK475" s="17"/>
      <c r="OLL475" s="17"/>
      <c r="OLM475" s="17"/>
      <c r="OLN475" s="17"/>
      <c r="OLO475" s="17"/>
      <c r="OLP475" s="17"/>
      <c r="OLQ475" s="17"/>
      <c r="OLR475" s="17"/>
      <c r="OLS475" s="17"/>
      <c r="OLT475" s="17"/>
      <c r="OLU475" s="17"/>
      <c r="OLV475" s="17"/>
      <c r="OLW475" s="17"/>
      <c r="OLX475" s="17"/>
      <c r="OLY475" s="17"/>
      <c r="OLZ475" s="17"/>
      <c r="OMA475" s="17"/>
      <c r="OMB475" s="17"/>
      <c r="OMC475" s="17"/>
      <c r="OMD475" s="17"/>
      <c r="OME475" s="17"/>
      <c r="OMF475" s="17"/>
      <c r="OMG475" s="17"/>
      <c r="OMH475" s="17"/>
      <c r="OMI475" s="17"/>
      <c r="OMJ475" s="17"/>
      <c r="OMK475" s="17"/>
      <c r="OML475" s="17"/>
      <c r="OMM475" s="17"/>
      <c r="OMN475" s="17"/>
      <c r="OMO475" s="17"/>
      <c r="OMP475" s="17"/>
      <c r="OMQ475" s="17"/>
      <c r="OMR475" s="17"/>
      <c r="OMS475" s="17"/>
      <c r="OMT475" s="17"/>
      <c r="OMU475" s="17"/>
      <c r="OMV475" s="17"/>
      <c r="OMW475" s="17"/>
      <c r="OMX475" s="17"/>
      <c r="OMY475" s="17"/>
      <c r="OMZ475" s="17"/>
      <c r="ONA475" s="17"/>
      <c r="ONB475" s="17"/>
      <c r="ONC475" s="17"/>
      <c r="OND475" s="17"/>
      <c r="ONE475" s="17"/>
      <c r="ONF475" s="17"/>
      <c r="ONG475" s="17"/>
      <c r="ONH475" s="17"/>
      <c r="ONI475" s="17"/>
      <c r="ONJ475" s="17"/>
      <c r="ONK475" s="17"/>
      <c r="ONL475" s="17"/>
      <c r="ONM475" s="17"/>
      <c r="ONN475" s="17"/>
      <c r="ONO475" s="17"/>
      <c r="ONP475" s="17"/>
      <c r="ONQ475" s="17"/>
      <c r="ONR475" s="17"/>
      <c r="ONS475" s="17"/>
      <c r="ONT475" s="17"/>
      <c r="ONU475" s="17"/>
      <c r="ONV475" s="17"/>
      <c r="ONW475" s="17"/>
      <c r="ONX475" s="17"/>
      <c r="ONY475" s="17"/>
      <c r="ONZ475" s="17"/>
      <c r="OOA475" s="17"/>
      <c r="OOB475" s="17"/>
      <c r="OOC475" s="17"/>
      <c r="OOD475" s="17"/>
      <c r="OOE475" s="17"/>
      <c r="OOF475" s="17"/>
      <c r="OOG475" s="17"/>
      <c r="OOH475" s="17"/>
      <c r="OOI475" s="17"/>
      <c r="OOJ475" s="17"/>
      <c r="OOK475" s="17"/>
      <c r="OOL475" s="17"/>
      <c r="OOM475" s="17"/>
      <c r="OON475" s="17"/>
      <c r="OOO475" s="17"/>
      <c r="OOP475" s="17"/>
      <c r="OOQ475" s="17"/>
      <c r="OOR475" s="17"/>
      <c r="OOS475" s="17"/>
      <c r="OOT475" s="17"/>
      <c r="OOU475" s="17"/>
      <c r="OOV475" s="17"/>
      <c r="OOW475" s="17"/>
      <c r="OOX475" s="17"/>
      <c r="OOY475" s="17"/>
      <c r="OOZ475" s="17"/>
      <c r="OPA475" s="17"/>
      <c r="OPB475" s="17"/>
      <c r="OPC475" s="17"/>
      <c r="OPD475" s="17"/>
      <c r="OPE475" s="17"/>
      <c r="OPF475" s="17"/>
      <c r="OPG475" s="17"/>
      <c r="OPH475" s="17"/>
      <c r="OPI475" s="17"/>
      <c r="OPJ475" s="17"/>
      <c r="OPK475" s="17"/>
      <c r="OPL475" s="17"/>
      <c r="OPM475" s="17"/>
      <c r="OPN475" s="17"/>
      <c r="OPO475" s="17"/>
      <c r="OPP475" s="17"/>
      <c r="OPQ475" s="17"/>
      <c r="OPR475" s="17"/>
      <c r="OPS475" s="17"/>
      <c r="OPT475" s="17"/>
      <c r="OPU475" s="17"/>
      <c r="OPV475" s="17"/>
      <c r="OPW475" s="17"/>
      <c r="OPX475" s="17"/>
      <c r="OPY475" s="17"/>
      <c r="OPZ475" s="17"/>
      <c r="OQA475" s="17"/>
      <c r="OQB475" s="17"/>
      <c r="OQC475" s="17"/>
      <c r="OQD475" s="17"/>
      <c r="OQE475" s="17"/>
      <c r="OQF475" s="17"/>
      <c r="OQG475" s="17"/>
      <c r="OQH475" s="17"/>
      <c r="OQI475" s="17"/>
      <c r="OQJ475" s="17"/>
      <c r="OQK475" s="17"/>
      <c r="OQL475" s="17"/>
      <c r="OQM475" s="17"/>
      <c r="OQN475" s="17"/>
      <c r="OQO475" s="17"/>
      <c r="OQP475" s="17"/>
      <c r="OQQ475" s="17"/>
      <c r="OQR475" s="17"/>
      <c r="OQS475" s="17"/>
      <c r="OQT475" s="17"/>
      <c r="OQU475" s="17"/>
      <c r="OQV475" s="17"/>
      <c r="OQW475" s="17"/>
      <c r="OQX475" s="17"/>
      <c r="OQY475" s="17"/>
      <c r="OQZ475" s="17"/>
      <c r="ORA475" s="17"/>
      <c r="ORB475" s="17"/>
      <c r="ORC475" s="17"/>
      <c r="ORD475" s="17"/>
      <c r="ORE475" s="17"/>
      <c r="ORF475" s="17"/>
      <c r="ORG475" s="17"/>
      <c r="ORH475" s="17"/>
      <c r="ORI475" s="17"/>
      <c r="ORJ475" s="17"/>
      <c r="ORK475" s="17"/>
      <c r="ORL475" s="17"/>
      <c r="ORM475" s="17"/>
      <c r="ORN475" s="17"/>
      <c r="ORO475" s="17"/>
      <c r="ORP475" s="17"/>
      <c r="ORQ475" s="17"/>
      <c r="ORR475" s="17"/>
      <c r="ORS475" s="17"/>
      <c r="ORT475" s="17"/>
      <c r="ORU475" s="17"/>
      <c r="ORV475" s="17"/>
      <c r="ORW475" s="17"/>
      <c r="ORX475" s="17"/>
      <c r="ORY475" s="17"/>
      <c r="ORZ475" s="17"/>
      <c r="OSA475" s="17"/>
      <c r="OSB475" s="17"/>
      <c r="OSC475" s="17"/>
      <c r="OSD475" s="17"/>
      <c r="OSE475" s="17"/>
      <c r="OSF475" s="17"/>
      <c r="OSG475" s="17"/>
      <c r="OSH475" s="17"/>
      <c r="OSI475" s="17"/>
      <c r="OSJ475" s="17"/>
      <c r="OSK475" s="17"/>
      <c r="OSL475" s="17"/>
      <c r="OSM475" s="17"/>
      <c r="OSN475" s="17"/>
      <c r="OSO475" s="17"/>
      <c r="OSP475" s="17"/>
      <c r="OSQ475" s="17"/>
      <c r="OSR475" s="17"/>
      <c r="OSS475" s="17"/>
      <c r="OST475" s="17"/>
      <c r="OSU475" s="17"/>
      <c r="OSV475" s="17"/>
      <c r="OSW475" s="17"/>
      <c r="OSX475" s="17"/>
      <c r="OSY475" s="17"/>
      <c r="OSZ475" s="17"/>
      <c r="OTA475" s="17"/>
      <c r="OTB475" s="17"/>
      <c r="OTC475" s="17"/>
      <c r="OTD475" s="17"/>
      <c r="OTE475" s="17"/>
      <c r="OTF475" s="17"/>
      <c r="OTG475" s="17"/>
      <c r="OTH475" s="17"/>
      <c r="OTI475" s="17"/>
      <c r="OTJ475" s="17"/>
      <c r="OTK475" s="17"/>
      <c r="OTL475" s="17"/>
      <c r="OTM475" s="17"/>
      <c r="OTN475" s="17"/>
      <c r="OTO475" s="17"/>
      <c r="OTP475" s="17"/>
      <c r="OTQ475" s="17"/>
      <c r="OTR475" s="17"/>
      <c r="OTS475" s="17"/>
      <c r="OTT475" s="17"/>
      <c r="OTU475" s="17"/>
      <c r="OTV475" s="17"/>
      <c r="OTW475" s="17"/>
      <c r="OTX475" s="17"/>
      <c r="OTY475" s="17"/>
      <c r="OTZ475" s="17"/>
      <c r="OUA475" s="17"/>
      <c r="OUB475" s="17"/>
      <c r="OUC475" s="17"/>
      <c r="OUD475" s="17"/>
      <c r="OUE475" s="17"/>
      <c r="OUF475" s="17"/>
      <c r="OUG475" s="17"/>
      <c r="OUH475" s="17"/>
      <c r="OUI475" s="17"/>
      <c r="OUJ475" s="17"/>
      <c r="OUK475" s="17"/>
      <c r="OUL475" s="17"/>
      <c r="OUM475" s="17"/>
      <c r="OUN475" s="17"/>
      <c r="OUO475" s="17"/>
      <c r="OUP475" s="17"/>
      <c r="OUQ475" s="17"/>
      <c r="OUR475" s="17"/>
      <c r="OUS475" s="17"/>
      <c r="OUT475" s="17"/>
      <c r="OUU475" s="17"/>
      <c r="OUV475" s="17"/>
      <c r="OUW475" s="17"/>
      <c r="OUX475" s="17"/>
      <c r="OUY475" s="17"/>
      <c r="OUZ475" s="17"/>
      <c r="OVA475" s="17"/>
      <c r="OVB475" s="17"/>
      <c r="OVC475" s="17"/>
      <c r="OVD475" s="17"/>
      <c r="OVE475" s="17"/>
      <c r="OVF475" s="17"/>
      <c r="OVG475" s="17"/>
      <c r="OVH475" s="17"/>
      <c r="OVI475" s="17"/>
      <c r="OVJ475" s="17"/>
      <c r="OVK475" s="17"/>
      <c r="OVL475" s="17"/>
      <c r="OVM475" s="17"/>
      <c r="OVN475" s="17"/>
      <c r="OVO475" s="17"/>
      <c r="OVP475" s="17"/>
      <c r="OVQ475" s="17"/>
      <c r="OVR475" s="17"/>
      <c r="OVS475" s="17"/>
      <c r="OVT475" s="17"/>
      <c r="OVU475" s="17"/>
      <c r="OVV475" s="17"/>
      <c r="OVW475" s="17"/>
      <c r="OVX475" s="17"/>
      <c r="OVY475" s="17"/>
      <c r="OVZ475" s="17"/>
      <c r="OWA475" s="17"/>
      <c r="OWB475" s="17"/>
      <c r="OWC475" s="17"/>
      <c r="OWD475" s="17"/>
      <c r="OWE475" s="17"/>
      <c r="OWF475" s="17"/>
      <c r="OWG475" s="17"/>
      <c r="OWH475" s="17"/>
      <c r="OWI475" s="17"/>
      <c r="OWJ475" s="17"/>
      <c r="OWK475" s="17"/>
      <c r="OWL475" s="17"/>
      <c r="OWM475" s="17"/>
      <c r="OWN475" s="17"/>
      <c r="OWO475" s="17"/>
      <c r="OWP475" s="17"/>
      <c r="OWQ475" s="17"/>
      <c r="OWR475" s="17"/>
      <c r="OWS475" s="17"/>
      <c r="OWT475" s="17"/>
      <c r="OWU475" s="17"/>
      <c r="OWV475" s="17"/>
      <c r="OWW475" s="17"/>
      <c r="OWX475" s="17"/>
      <c r="OWY475" s="17"/>
      <c r="OWZ475" s="17"/>
      <c r="OXA475" s="17"/>
      <c r="OXB475" s="17"/>
      <c r="OXC475" s="17"/>
      <c r="OXD475" s="17"/>
      <c r="OXE475" s="17"/>
      <c r="OXF475" s="17"/>
      <c r="OXG475" s="17"/>
      <c r="OXH475" s="17"/>
      <c r="OXI475" s="17"/>
      <c r="OXJ475" s="17"/>
      <c r="OXK475" s="17"/>
      <c r="OXL475" s="17"/>
      <c r="OXM475" s="17"/>
      <c r="OXN475" s="17"/>
      <c r="OXO475" s="17"/>
      <c r="OXP475" s="17"/>
      <c r="OXQ475" s="17"/>
      <c r="OXR475" s="17"/>
      <c r="OXS475" s="17"/>
      <c r="OXT475" s="17"/>
      <c r="OXU475" s="17"/>
      <c r="OXV475" s="17"/>
      <c r="OXW475" s="17"/>
      <c r="OXX475" s="17"/>
      <c r="OXY475" s="17"/>
      <c r="OXZ475" s="17"/>
      <c r="OYA475" s="17"/>
      <c r="OYB475" s="17"/>
      <c r="OYC475" s="17"/>
      <c r="OYD475" s="17"/>
      <c r="OYE475" s="17"/>
      <c r="OYF475" s="17"/>
      <c r="OYG475" s="17"/>
      <c r="OYH475" s="17"/>
      <c r="OYI475" s="17"/>
      <c r="OYJ475" s="17"/>
      <c r="OYK475" s="17"/>
      <c r="OYL475" s="17"/>
      <c r="OYM475" s="17"/>
      <c r="OYN475" s="17"/>
      <c r="OYO475" s="17"/>
      <c r="OYP475" s="17"/>
      <c r="OYQ475" s="17"/>
      <c r="OYR475" s="17"/>
      <c r="OYS475" s="17"/>
      <c r="OYT475" s="17"/>
      <c r="OYU475" s="17"/>
      <c r="OYV475" s="17"/>
      <c r="OYW475" s="17"/>
      <c r="OYX475" s="17"/>
      <c r="OYY475" s="17"/>
      <c r="OYZ475" s="17"/>
      <c r="OZA475" s="17"/>
      <c r="OZB475" s="17"/>
      <c r="OZC475" s="17"/>
      <c r="OZD475" s="17"/>
      <c r="OZE475" s="17"/>
      <c r="OZF475" s="17"/>
      <c r="OZG475" s="17"/>
      <c r="OZH475" s="17"/>
      <c r="OZI475" s="17"/>
      <c r="OZJ475" s="17"/>
      <c r="OZK475" s="17"/>
      <c r="OZL475" s="17"/>
      <c r="OZM475" s="17"/>
      <c r="OZN475" s="17"/>
      <c r="OZO475" s="17"/>
      <c r="OZP475" s="17"/>
      <c r="OZQ475" s="17"/>
      <c r="OZR475" s="17"/>
      <c r="OZS475" s="17"/>
      <c r="OZT475" s="17"/>
      <c r="OZU475" s="17"/>
      <c r="OZV475" s="17"/>
      <c r="OZW475" s="17"/>
      <c r="OZX475" s="17"/>
      <c r="OZY475" s="17"/>
      <c r="OZZ475" s="17"/>
      <c r="PAA475" s="17"/>
      <c r="PAB475" s="17"/>
      <c r="PAC475" s="17"/>
      <c r="PAD475" s="17"/>
      <c r="PAE475" s="17"/>
      <c r="PAF475" s="17"/>
      <c r="PAG475" s="17"/>
      <c r="PAH475" s="17"/>
      <c r="PAI475" s="17"/>
      <c r="PAJ475" s="17"/>
      <c r="PAK475" s="17"/>
      <c r="PAL475" s="17"/>
      <c r="PAM475" s="17"/>
      <c r="PAN475" s="17"/>
      <c r="PAO475" s="17"/>
      <c r="PAP475" s="17"/>
      <c r="PAQ475" s="17"/>
      <c r="PAR475" s="17"/>
      <c r="PAS475" s="17"/>
      <c r="PAT475" s="17"/>
      <c r="PAU475" s="17"/>
      <c r="PAV475" s="17"/>
      <c r="PAW475" s="17"/>
      <c r="PAX475" s="17"/>
      <c r="PAY475" s="17"/>
      <c r="PAZ475" s="17"/>
      <c r="PBA475" s="17"/>
      <c r="PBB475" s="17"/>
      <c r="PBC475" s="17"/>
      <c r="PBD475" s="17"/>
      <c r="PBE475" s="17"/>
      <c r="PBF475" s="17"/>
      <c r="PBG475" s="17"/>
      <c r="PBH475" s="17"/>
      <c r="PBI475" s="17"/>
      <c r="PBJ475" s="17"/>
      <c r="PBK475" s="17"/>
      <c r="PBL475" s="17"/>
      <c r="PBM475" s="17"/>
      <c r="PBN475" s="17"/>
      <c r="PBO475" s="17"/>
      <c r="PBP475" s="17"/>
      <c r="PBQ475" s="17"/>
      <c r="PBR475" s="17"/>
      <c r="PBS475" s="17"/>
      <c r="PBT475" s="17"/>
      <c r="PBU475" s="17"/>
      <c r="PBV475" s="17"/>
      <c r="PBW475" s="17"/>
      <c r="PBX475" s="17"/>
      <c r="PBY475" s="17"/>
      <c r="PBZ475" s="17"/>
      <c r="PCA475" s="17"/>
      <c r="PCB475" s="17"/>
      <c r="PCC475" s="17"/>
      <c r="PCD475" s="17"/>
      <c r="PCE475" s="17"/>
      <c r="PCF475" s="17"/>
      <c r="PCG475" s="17"/>
      <c r="PCH475" s="17"/>
      <c r="PCI475" s="17"/>
      <c r="PCJ475" s="17"/>
      <c r="PCK475" s="17"/>
      <c r="PCL475" s="17"/>
      <c r="PCM475" s="17"/>
      <c r="PCN475" s="17"/>
      <c r="PCO475" s="17"/>
      <c r="PCP475" s="17"/>
      <c r="PCQ475" s="17"/>
      <c r="PCR475" s="17"/>
      <c r="PCS475" s="17"/>
      <c r="PCT475" s="17"/>
      <c r="PCU475" s="17"/>
      <c r="PCV475" s="17"/>
      <c r="PCW475" s="17"/>
      <c r="PCX475" s="17"/>
      <c r="PCY475" s="17"/>
      <c r="PCZ475" s="17"/>
      <c r="PDA475" s="17"/>
      <c r="PDB475" s="17"/>
      <c r="PDC475" s="17"/>
      <c r="PDD475" s="17"/>
      <c r="PDE475" s="17"/>
      <c r="PDF475" s="17"/>
      <c r="PDG475" s="17"/>
      <c r="PDH475" s="17"/>
      <c r="PDI475" s="17"/>
      <c r="PDJ475" s="17"/>
      <c r="PDK475" s="17"/>
      <c r="PDL475" s="17"/>
      <c r="PDM475" s="17"/>
      <c r="PDN475" s="17"/>
      <c r="PDO475" s="17"/>
      <c r="PDP475" s="17"/>
      <c r="PDQ475" s="17"/>
      <c r="PDR475" s="17"/>
      <c r="PDS475" s="17"/>
      <c r="PDT475" s="17"/>
      <c r="PDU475" s="17"/>
      <c r="PDV475" s="17"/>
      <c r="PDW475" s="17"/>
      <c r="PDX475" s="17"/>
      <c r="PDY475" s="17"/>
      <c r="PDZ475" s="17"/>
      <c r="PEA475" s="17"/>
      <c r="PEB475" s="17"/>
      <c r="PEC475" s="17"/>
      <c r="PED475" s="17"/>
      <c r="PEE475" s="17"/>
      <c r="PEF475" s="17"/>
      <c r="PEG475" s="17"/>
      <c r="PEH475" s="17"/>
      <c r="PEI475" s="17"/>
      <c r="PEJ475" s="17"/>
      <c r="PEK475" s="17"/>
      <c r="PEL475" s="17"/>
      <c r="PEM475" s="17"/>
      <c r="PEN475" s="17"/>
      <c r="PEO475" s="17"/>
      <c r="PEP475" s="17"/>
      <c r="PEQ475" s="17"/>
      <c r="PER475" s="17"/>
      <c r="PES475" s="17"/>
      <c r="PET475" s="17"/>
      <c r="PEU475" s="17"/>
      <c r="PEV475" s="17"/>
      <c r="PEW475" s="17"/>
      <c r="PEX475" s="17"/>
      <c r="PEY475" s="17"/>
      <c r="PEZ475" s="17"/>
      <c r="PFA475" s="17"/>
      <c r="PFB475" s="17"/>
      <c r="PFC475" s="17"/>
      <c r="PFD475" s="17"/>
      <c r="PFE475" s="17"/>
      <c r="PFF475" s="17"/>
      <c r="PFG475" s="17"/>
      <c r="PFH475" s="17"/>
      <c r="PFI475" s="17"/>
      <c r="PFJ475" s="17"/>
      <c r="PFK475" s="17"/>
      <c r="PFL475" s="17"/>
      <c r="PFM475" s="17"/>
      <c r="PFN475" s="17"/>
      <c r="PFO475" s="17"/>
      <c r="PFP475" s="17"/>
      <c r="PFQ475" s="17"/>
      <c r="PFR475" s="17"/>
      <c r="PFS475" s="17"/>
      <c r="PFT475" s="17"/>
      <c r="PFU475" s="17"/>
      <c r="PFV475" s="17"/>
      <c r="PFW475" s="17"/>
      <c r="PFX475" s="17"/>
      <c r="PFY475" s="17"/>
      <c r="PFZ475" s="17"/>
      <c r="PGA475" s="17"/>
      <c r="PGB475" s="17"/>
      <c r="PGC475" s="17"/>
      <c r="PGD475" s="17"/>
      <c r="PGE475" s="17"/>
      <c r="PGF475" s="17"/>
      <c r="PGG475" s="17"/>
      <c r="PGH475" s="17"/>
      <c r="PGI475" s="17"/>
      <c r="PGJ475" s="17"/>
      <c r="PGK475" s="17"/>
      <c r="PGL475" s="17"/>
      <c r="PGM475" s="17"/>
      <c r="PGN475" s="17"/>
      <c r="PGO475" s="17"/>
      <c r="PGP475" s="17"/>
      <c r="PGQ475" s="17"/>
      <c r="PGR475" s="17"/>
      <c r="PGS475" s="17"/>
      <c r="PGT475" s="17"/>
      <c r="PGU475" s="17"/>
      <c r="PGV475" s="17"/>
      <c r="PGW475" s="17"/>
      <c r="PGX475" s="17"/>
      <c r="PGY475" s="17"/>
      <c r="PGZ475" s="17"/>
      <c r="PHA475" s="17"/>
      <c r="PHB475" s="17"/>
      <c r="PHC475" s="17"/>
      <c r="PHD475" s="17"/>
      <c r="PHE475" s="17"/>
      <c r="PHF475" s="17"/>
      <c r="PHG475" s="17"/>
      <c r="PHH475" s="17"/>
      <c r="PHI475" s="17"/>
      <c r="PHJ475" s="17"/>
      <c r="PHK475" s="17"/>
      <c r="PHL475" s="17"/>
      <c r="PHM475" s="17"/>
      <c r="PHN475" s="17"/>
      <c r="PHO475" s="17"/>
      <c r="PHP475" s="17"/>
      <c r="PHQ475" s="17"/>
      <c r="PHR475" s="17"/>
      <c r="PHS475" s="17"/>
      <c r="PHT475" s="17"/>
      <c r="PHU475" s="17"/>
      <c r="PHV475" s="17"/>
      <c r="PHW475" s="17"/>
      <c r="PHX475" s="17"/>
      <c r="PHY475" s="17"/>
      <c r="PHZ475" s="17"/>
      <c r="PIA475" s="17"/>
      <c r="PIB475" s="17"/>
      <c r="PIC475" s="17"/>
      <c r="PID475" s="17"/>
      <c r="PIE475" s="17"/>
      <c r="PIF475" s="17"/>
      <c r="PIG475" s="17"/>
      <c r="PIH475" s="17"/>
      <c r="PII475" s="17"/>
      <c r="PIJ475" s="17"/>
      <c r="PIK475" s="17"/>
      <c r="PIL475" s="17"/>
      <c r="PIM475" s="17"/>
      <c r="PIN475" s="17"/>
      <c r="PIO475" s="17"/>
      <c r="PIP475" s="17"/>
      <c r="PIQ475" s="17"/>
      <c r="PIR475" s="17"/>
      <c r="PIS475" s="17"/>
      <c r="PIT475" s="17"/>
      <c r="PIU475" s="17"/>
      <c r="PIV475" s="17"/>
      <c r="PIW475" s="17"/>
      <c r="PIX475" s="17"/>
      <c r="PIY475" s="17"/>
      <c r="PIZ475" s="17"/>
      <c r="PJA475" s="17"/>
      <c r="PJB475" s="17"/>
      <c r="PJC475" s="17"/>
      <c r="PJD475" s="17"/>
      <c r="PJE475" s="17"/>
      <c r="PJF475" s="17"/>
      <c r="PJG475" s="17"/>
      <c r="PJH475" s="17"/>
      <c r="PJI475" s="17"/>
      <c r="PJJ475" s="17"/>
      <c r="PJK475" s="17"/>
      <c r="PJL475" s="17"/>
      <c r="PJM475" s="17"/>
      <c r="PJN475" s="17"/>
      <c r="PJO475" s="17"/>
      <c r="PJP475" s="17"/>
      <c r="PJQ475" s="17"/>
      <c r="PJR475" s="17"/>
      <c r="PJS475" s="17"/>
      <c r="PJT475" s="17"/>
      <c r="PJU475" s="17"/>
      <c r="PJV475" s="17"/>
      <c r="PJW475" s="17"/>
      <c r="PJX475" s="17"/>
      <c r="PJY475" s="17"/>
      <c r="PJZ475" s="17"/>
      <c r="PKA475" s="17"/>
      <c r="PKB475" s="17"/>
      <c r="PKC475" s="17"/>
      <c r="PKD475" s="17"/>
      <c r="PKE475" s="17"/>
      <c r="PKF475" s="17"/>
      <c r="PKG475" s="17"/>
      <c r="PKH475" s="17"/>
      <c r="PKI475" s="17"/>
      <c r="PKJ475" s="17"/>
      <c r="PKK475" s="17"/>
      <c r="PKL475" s="17"/>
      <c r="PKM475" s="17"/>
      <c r="PKN475" s="17"/>
      <c r="PKO475" s="17"/>
      <c r="PKP475" s="17"/>
      <c r="PKQ475" s="17"/>
      <c r="PKR475" s="17"/>
      <c r="PKS475" s="17"/>
      <c r="PKT475" s="17"/>
      <c r="PKU475" s="17"/>
      <c r="PKV475" s="17"/>
      <c r="PKW475" s="17"/>
      <c r="PKX475" s="17"/>
      <c r="PKY475" s="17"/>
      <c r="PKZ475" s="17"/>
      <c r="PLA475" s="17"/>
      <c r="PLB475" s="17"/>
      <c r="PLC475" s="17"/>
      <c r="PLD475" s="17"/>
      <c r="PLE475" s="17"/>
      <c r="PLF475" s="17"/>
      <c r="PLG475" s="17"/>
      <c r="PLH475" s="17"/>
      <c r="PLI475" s="17"/>
      <c r="PLJ475" s="17"/>
      <c r="PLK475" s="17"/>
      <c r="PLL475" s="17"/>
      <c r="PLM475" s="17"/>
      <c r="PLN475" s="17"/>
      <c r="PLO475" s="17"/>
      <c r="PLP475" s="17"/>
      <c r="PLQ475" s="17"/>
      <c r="PLR475" s="17"/>
      <c r="PLS475" s="17"/>
      <c r="PLT475" s="17"/>
      <c r="PLU475" s="17"/>
      <c r="PLV475" s="17"/>
      <c r="PLW475" s="17"/>
      <c r="PLX475" s="17"/>
      <c r="PLY475" s="17"/>
      <c r="PLZ475" s="17"/>
      <c r="PMA475" s="17"/>
      <c r="PMB475" s="17"/>
      <c r="PMC475" s="17"/>
      <c r="PMD475" s="17"/>
      <c r="PME475" s="17"/>
      <c r="PMF475" s="17"/>
      <c r="PMG475" s="17"/>
      <c r="PMH475" s="17"/>
      <c r="PMI475" s="17"/>
      <c r="PMJ475" s="17"/>
      <c r="PMK475" s="17"/>
      <c r="PML475" s="17"/>
      <c r="PMM475" s="17"/>
      <c r="PMN475" s="17"/>
      <c r="PMO475" s="17"/>
      <c r="PMP475" s="17"/>
      <c r="PMQ475" s="17"/>
      <c r="PMR475" s="17"/>
      <c r="PMS475" s="17"/>
      <c r="PMT475" s="17"/>
      <c r="PMU475" s="17"/>
      <c r="PMV475" s="17"/>
      <c r="PMW475" s="17"/>
      <c r="PMX475" s="17"/>
      <c r="PMY475" s="17"/>
      <c r="PMZ475" s="17"/>
      <c r="PNA475" s="17"/>
      <c r="PNB475" s="17"/>
      <c r="PNC475" s="17"/>
      <c r="PND475" s="17"/>
      <c r="PNE475" s="17"/>
      <c r="PNF475" s="17"/>
      <c r="PNG475" s="17"/>
      <c r="PNH475" s="17"/>
      <c r="PNI475" s="17"/>
      <c r="PNJ475" s="17"/>
      <c r="PNK475" s="17"/>
      <c r="PNL475" s="17"/>
      <c r="PNM475" s="17"/>
      <c r="PNN475" s="17"/>
      <c r="PNO475" s="17"/>
      <c r="PNP475" s="17"/>
      <c r="PNQ475" s="17"/>
      <c r="PNR475" s="17"/>
      <c r="PNS475" s="17"/>
      <c r="PNT475" s="17"/>
      <c r="PNU475" s="17"/>
      <c r="PNV475" s="17"/>
      <c r="PNW475" s="17"/>
      <c r="PNX475" s="17"/>
      <c r="PNY475" s="17"/>
      <c r="PNZ475" s="17"/>
      <c r="POA475" s="17"/>
      <c r="POB475" s="17"/>
      <c r="POC475" s="17"/>
      <c r="POD475" s="17"/>
      <c r="POE475" s="17"/>
      <c r="POF475" s="17"/>
      <c r="POG475" s="17"/>
      <c r="POH475" s="17"/>
      <c r="POI475" s="17"/>
      <c r="POJ475" s="17"/>
      <c r="POK475" s="17"/>
      <c r="POL475" s="17"/>
      <c r="POM475" s="17"/>
      <c r="PON475" s="17"/>
      <c r="POO475" s="17"/>
      <c r="POP475" s="17"/>
      <c r="POQ475" s="17"/>
      <c r="POR475" s="17"/>
      <c r="POS475" s="17"/>
      <c r="POT475" s="17"/>
      <c r="POU475" s="17"/>
      <c r="POV475" s="17"/>
      <c r="POW475" s="17"/>
      <c r="POX475" s="17"/>
      <c r="POY475" s="17"/>
      <c r="POZ475" s="17"/>
      <c r="PPA475" s="17"/>
      <c r="PPB475" s="17"/>
      <c r="PPC475" s="17"/>
      <c r="PPD475" s="17"/>
      <c r="PPE475" s="17"/>
      <c r="PPF475" s="17"/>
      <c r="PPG475" s="17"/>
      <c r="PPH475" s="17"/>
      <c r="PPI475" s="17"/>
      <c r="PPJ475" s="17"/>
      <c r="PPK475" s="17"/>
      <c r="PPL475" s="17"/>
      <c r="PPM475" s="17"/>
      <c r="PPN475" s="17"/>
      <c r="PPO475" s="17"/>
      <c r="PPP475" s="17"/>
      <c r="PPQ475" s="17"/>
      <c r="PPR475" s="17"/>
      <c r="PPS475" s="17"/>
      <c r="PPT475" s="17"/>
      <c r="PPU475" s="17"/>
      <c r="PPV475" s="17"/>
      <c r="PPW475" s="17"/>
      <c r="PPX475" s="17"/>
      <c r="PPY475" s="17"/>
      <c r="PPZ475" s="17"/>
      <c r="PQA475" s="17"/>
      <c r="PQB475" s="17"/>
      <c r="PQC475" s="17"/>
      <c r="PQD475" s="17"/>
      <c r="PQE475" s="17"/>
      <c r="PQF475" s="17"/>
      <c r="PQG475" s="17"/>
      <c r="PQH475" s="17"/>
      <c r="PQI475" s="17"/>
      <c r="PQJ475" s="17"/>
      <c r="PQK475" s="17"/>
      <c r="PQL475" s="17"/>
      <c r="PQM475" s="17"/>
      <c r="PQN475" s="17"/>
      <c r="PQO475" s="17"/>
      <c r="PQP475" s="17"/>
      <c r="PQQ475" s="17"/>
      <c r="PQR475" s="17"/>
      <c r="PQS475" s="17"/>
      <c r="PQT475" s="17"/>
      <c r="PQU475" s="17"/>
      <c r="PQV475" s="17"/>
      <c r="PQW475" s="17"/>
      <c r="PQX475" s="17"/>
      <c r="PQY475" s="17"/>
      <c r="PQZ475" s="17"/>
      <c r="PRA475" s="17"/>
      <c r="PRB475" s="17"/>
      <c r="PRC475" s="17"/>
      <c r="PRD475" s="17"/>
      <c r="PRE475" s="17"/>
      <c r="PRF475" s="17"/>
      <c r="PRG475" s="17"/>
      <c r="PRH475" s="17"/>
      <c r="PRI475" s="17"/>
      <c r="PRJ475" s="17"/>
      <c r="PRK475" s="17"/>
      <c r="PRL475" s="17"/>
      <c r="PRM475" s="17"/>
      <c r="PRN475" s="17"/>
      <c r="PRO475" s="17"/>
      <c r="PRP475" s="17"/>
      <c r="PRQ475" s="17"/>
      <c r="PRR475" s="17"/>
      <c r="PRS475" s="17"/>
      <c r="PRT475" s="17"/>
      <c r="PRU475" s="17"/>
      <c r="PRV475" s="17"/>
      <c r="PRW475" s="17"/>
      <c r="PRX475" s="17"/>
      <c r="PRY475" s="17"/>
      <c r="PRZ475" s="17"/>
      <c r="PSA475" s="17"/>
      <c r="PSB475" s="17"/>
      <c r="PSC475" s="17"/>
      <c r="PSD475" s="17"/>
      <c r="PSE475" s="17"/>
      <c r="PSF475" s="17"/>
      <c r="PSG475" s="17"/>
      <c r="PSH475" s="17"/>
      <c r="PSI475" s="17"/>
      <c r="PSJ475" s="17"/>
      <c r="PSK475" s="17"/>
      <c r="PSL475" s="17"/>
      <c r="PSM475" s="17"/>
      <c r="PSN475" s="17"/>
      <c r="PSO475" s="17"/>
      <c r="PSP475" s="17"/>
      <c r="PSQ475" s="17"/>
      <c r="PSR475" s="17"/>
      <c r="PSS475" s="17"/>
      <c r="PST475" s="17"/>
      <c r="PSU475" s="17"/>
      <c r="PSV475" s="17"/>
      <c r="PSW475" s="17"/>
      <c r="PSX475" s="17"/>
      <c r="PSY475" s="17"/>
      <c r="PSZ475" s="17"/>
      <c r="PTA475" s="17"/>
      <c r="PTB475" s="17"/>
      <c r="PTC475" s="17"/>
      <c r="PTD475" s="17"/>
      <c r="PTE475" s="17"/>
      <c r="PTF475" s="17"/>
      <c r="PTG475" s="17"/>
      <c r="PTH475" s="17"/>
      <c r="PTI475" s="17"/>
      <c r="PTJ475" s="17"/>
      <c r="PTK475" s="17"/>
      <c r="PTL475" s="17"/>
      <c r="PTM475" s="17"/>
      <c r="PTN475" s="17"/>
      <c r="PTO475" s="17"/>
      <c r="PTP475" s="17"/>
      <c r="PTQ475" s="17"/>
      <c r="PTR475" s="17"/>
      <c r="PTS475" s="17"/>
      <c r="PTT475" s="17"/>
      <c r="PTU475" s="17"/>
      <c r="PTV475" s="17"/>
      <c r="PTW475" s="17"/>
      <c r="PTX475" s="17"/>
      <c r="PTY475" s="17"/>
      <c r="PTZ475" s="17"/>
      <c r="PUA475" s="17"/>
      <c r="PUB475" s="17"/>
      <c r="PUC475" s="17"/>
      <c r="PUD475" s="17"/>
      <c r="PUE475" s="17"/>
      <c r="PUF475" s="17"/>
      <c r="PUG475" s="17"/>
      <c r="PUH475" s="17"/>
      <c r="PUI475" s="17"/>
      <c r="PUJ475" s="17"/>
      <c r="PUK475" s="17"/>
      <c r="PUL475" s="17"/>
      <c r="PUM475" s="17"/>
      <c r="PUN475" s="17"/>
      <c r="PUO475" s="17"/>
      <c r="PUP475" s="17"/>
      <c r="PUQ475" s="17"/>
      <c r="PUR475" s="17"/>
      <c r="PUS475" s="17"/>
      <c r="PUT475" s="17"/>
      <c r="PUU475" s="17"/>
      <c r="PUV475" s="17"/>
      <c r="PUW475" s="17"/>
      <c r="PUX475" s="17"/>
      <c r="PUY475" s="17"/>
      <c r="PUZ475" s="17"/>
      <c r="PVA475" s="17"/>
      <c r="PVB475" s="17"/>
      <c r="PVC475" s="17"/>
      <c r="PVD475" s="17"/>
      <c r="PVE475" s="17"/>
      <c r="PVF475" s="17"/>
      <c r="PVG475" s="17"/>
      <c r="PVH475" s="17"/>
      <c r="PVI475" s="17"/>
      <c r="PVJ475" s="17"/>
      <c r="PVK475" s="17"/>
      <c r="PVL475" s="17"/>
      <c r="PVM475" s="17"/>
      <c r="PVN475" s="17"/>
      <c r="PVO475" s="17"/>
      <c r="PVP475" s="17"/>
      <c r="PVQ475" s="17"/>
      <c r="PVR475" s="17"/>
      <c r="PVS475" s="17"/>
      <c r="PVT475" s="17"/>
      <c r="PVU475" s="17"/>
      <c r="PVV475" s="17"/>
      <c r="PVW475" s="17"/>
      <c r="PVX475" s="17"/>
      <c r="PVY475" s="17"/>
      <c r="PVZ475" s="17"/>
      <c r="PWA475" s="17"/>
      <c r="PWB475" s="17"/>
      <c r="PWC475" s="17"/>
      <c r="PWD475" s="17"/>
      <c r="PWE475" s="17"/>
      <c r="PWF475" s="17"/>
      <c r="PWG475" s="17"/>
      <c r="PWH475" s="17"/>
      <c r="PWI475" s="17"/>
      <c r="PWJ475" s="17"/>
      <c r="PWK475" s="17"/>
      <c r="PWL475" s="17"/>
      <c r="PWM475" s="17"/>
      <c r="PWN475" s="17"/>
      <c r="PWO475" s="17"/>
      <c r="PWP475" s="17"/>
      <c r="PWQ475" s="17"/>
      <c r="PWR475" s="17"/>
      <c r="PWS475" s="17"/>
      <c r="PWT475" s="17"/>
      <c r="PWU475" s="17"/>
      <c r="PWV475" s="17"/>
      <c r="PWW475" s="17"/>
      <c r="PWX475" s="17"/>
      <c r="PWY475" s="17"/>
      <c r="PWZ475" s="17"/>
      <c r="PXA475" s="17"/>
      <c r="PXB475" s="17"/>
      <c r="PXC475" s="17"/>
      <c r="PXD475" s="17"/>
      <c r="PXE475" s="17"/>
      <c r="PXF475" s="17"/>
      <c r="PXG475" s="17"/>
      <c r="PXH475" s="17"/>
      <c r="PXI475" s="17"/>
      <c r="PXJ475" s="17"/>
      <c r="PXK475" s="17"/>
      <c r="PXL475" s="17"/>
      <c r="PXM475" s="17"/>
      <c r="PXN475" s="17"/>
      <c r="PXO475" s="17"/>
      <c r="PXP475" s="17"/>
      <c r="PXQ475" s="17"/>
      <c r="PXR475" s="17"/>
      <c r="PXS475" s="17"/>
      <c r="PXT475" s="17"/>
      <c r="PXU475" s="17"/>
      <c r="PXV475" s="17"/>
      <c r="PXW475" s="17"/>
      <c r="PXX475" s="17"/>
      <c r="PXY475" s="17"/>
      <c r="PXZ475" s="17"/>
      <c r="PYA475" s="17"/>
      <c r="PYB475" s="17"/>
      <c r="PYC475" s="17"/>
      <c r="PYD475" s="17"/>
      <c r="PYE475" s="17"/>
      <c r="PYF475" s="17"/>
      <c r="PYG475" s="17"/>
      <c r="PYH475" s="17"/>
      <c r="PYI475" s="17"/>
      <c r="PYJ475" s="17"/>
      <c r="PYK475" s="17"/>
      <c r="PYL475" s="17"/>
      <c r="PYM475" s="17"/>
      <c r="PYN475" s="17"/>
      <c r="PYO475" s="17"/>
      <c r="PYP475" s="17"/>
      <c r="PYQ475" s="17"/>
      <c r="PYR475" s="17"/>
      <c r="PYS475" s="17"/>
      <c r="PYT475" s="17"/>
      <c r="PYU475" s="17"/>
      <c r="PYV475" s="17"/>
      <c r="PYW475" s="17"/>
      <c r="PYX475" s="17"/>
      <c r="PYY475" s="17"/>
      <c r="PYZ475" s="17"/>
      <c r="PZA475" s="17"/>
      <c r="PZB475" s="17"/>
      <c r="PZC475" s="17"/>
      <c r="PZD475" s="17"/>
      <c r="PZE475" s="17"/>
      <c r="PZF475" s="17"/>
      <c r="PZG475" s="17"/>
      <c r="PZH475" s="17"/>
      <c r="PZI475" s="17"/>
      <c r="PZJ475" s="17"/>
      <c r="PZK475" s="17"/>
      <c r="PZL475" s="17"/>
      <c r="PZM475" s="17"/>
      <c r="PZN475" s="17"/>
      <c r="PZO475" s="17"/>
      <c r="PZP475" s="17"/>
      <c r="PZQ475" s="17"/>
      <c r="PZR475" s="17"/>
      <c r="PZS475" s="17"/>
      <c r="PZT475" s="17"/>
      <c r="PZU475" s="17"/>
      <c r="PZV475" s="17"/>
      <c r="PZW475" s="17"/>
      <c r="PZX475" s="17"/>
      <c r="PZY475" s="17"/>
      <c r="PZZ475" s="17"/>
      <c r="QAA475" s="17"/>
      <c r="QAB475" s="17"/>
      <c r="QAC475" s="17"/>
      <c r="QAD475" s="17"/>
      <c r="QAE475" s="17"/>
      <c r="QAF475" s="17"/>
      <c r="QAG475" s="17"/>
      <c r="QAH475" s="17"/>
      <c r="QAI475" s="17"/>
      <c r="QAJ475" s="17"/>
      <c r="QAK475" s="17"/>
      <c r="QAL475" s="17"/>
      <c r="QAM475" s="17"/>
      <c r="QAN475" s="17"/>
      <c r="QAO475" s="17"/>
      <c r="QAP475" s="17"/>
      <c r="QAQ475" s="17"/>
      <c r="QAR475" s="17"/>
      <c r="QAS475" s="17"/>
      <c r="QAT475" s="17"/>
      <c r="QAU475" s="17"/>
      <c r="QAV475" s="17"/>
      <c r="QAW475" s="17"/>
      <c r="QAX475" s="17"/>
      <c r="QAY475" s="17"/>
      <c r="QAZ475" s="17"/>
      <c r="QBA475" s="17"/>
      <c r="QBB475" s="17"/>
      <c r="QBC475" s="17"/>
      <c r="QBD475" s="17"/>
      <c r="QBE475" s="17"/>
      <c r="QBF475" s="17"/>
      <c r="QBG475" s="17"/>
      <c r="QBH475" s="17"/>
      <c r="QBI475" s="17"/>
      <c r="QBJ475" s="17"/>
      <c r="QBK475" s="17"/>
      <c r="QBL475" s="17"/>
      <c r="QBM475" s="17"/>
      <c r="QBN475" s="17"/>
      <c r="QBO475" s="17"/>
      <c r="QBP475" s="17"/>
      <c r="QBQ475" s="17"/>
      <c r="QBR475" s="17"/>
      <c r="QBS475" s="17"/>
      <c r="QBT475" s="17"/>
      <c r="QBU475" s="17"/>
      <c r="QBV475" s="17"/>
      <c r="QBW475" s="17"/>
      <c r="QBX475" s="17"/>
      <c r="QBY475" s="17"/>
      <c r="QBZ475" s="17"/>
      <c r="QCA475" s="17"/>
      <c r="QCB475" s="17"/>
      <c r="QCC475" s="17"/>
      <c r="QCD475" s="17"/>
      <c r="QCE475" s="17"/>
      <c r="QCF475" s="17"/>
      <c r="QCG475" s="17"/>
      <c r="QCH475" s="17"/>
      <c r="QCI475" s="17"/>
      <c r="QCJ475" s="17"/>
      <c r="QCK475" s="17"/>
      <c r="QCL475" s="17"/>
      <c r="QCM475" s="17"/>
      <c r="QCN475" s="17"/>
      <c r="QCO475" s="17"/>
      <c r="QCP475" s="17"/>
      <c r="QCQ475" s="17"/>
      <c r="QCR475" s="17"/>
      <c r="QCS475" s="17"/>
      <c r="QCT475" s="17"/>
      <c r="QCU475" s="17"/>
      <c r="QCV475" s="17"/>
      <c r="QCW475" s="17"/>
      <c r="QCX475" s="17"/>
      <c r="QCY475" s="17"/>
      <c r="QCZ475" s="17"/>
      <c r="QDA475" s="17"/>
      <c r="QDB475" s="17"/>
      <c r="QDC475" s="17"/>
      <c r="QDD475" s="17"/>
      <c r="QDE475" s="17"/>
      <c r="QDF475" s="17"/>
      <c r="QDG475" s="17"/>
      <c r="QDH475" s="17"/>
      <c r="QDI475" s="17"/>
      <c r="QDJ475" s="17"/>
      <c r="QDK475" s="17"/>
      <c r="QDL475" s="17"/>
      <c r="QDM475" s="17"/>
      <c r="QDN475" s="17"/>
      <c r="QDO475" s="17"/>
      <c r="QDP475" s="17"/>
      <c r="QDQ475" s="17"/>
      <c r="QDR475" s="17"/>
      <c r="QDS475" s="17"/>
      <c r="QDT475" s="17"/>
      <c r="QDU475" s="17"/>
      <c r="QDV475" s="17"/>
      <c r="QDW475" s="17"/>
      <c r="QDX475" s="17"/>
      <c r="QDY475" s="17"/>
      <c r="QDZ475" s="17"/>
      <c r="QEA475" s="17"/>
      <c r="QEB475" s="17"/>
      <c r="QEC475" s="17"/>
      <c r="QED475" s="17"/>
      <c r="QEE475" s="17"/>
      <c r="QEF475" s="17"/>
      <c r="QEG475" s="17"/>
      <c r="QEH475" s="17"/>
      <c r="QEI475" s="17"/>
      <c r="QEJ475" s="17"/>
      <c r="QEK475" s="17"/>
      <c r="QEL475" s="17"/>
      <c r="QEM475" s="17"/>
      <c r="QEN475" s="17"/>
      <c r="QEO475" s="17"/>
      <c r="QEP475" s="17"/>
      <c r="QEQ475" s="17"/>
      <c r="QER475" s="17"/>
      <c r="QES475" s="17"/>
      <c r="QET475" s="17"/>
      <c r="QEU475" s="17"/>
      <c r="QEV475" s="17"/>
      <c r="QEW475" s="17"/>
      <c r="QEX475" s="17"/>
      <c r="QEY475" s="17"/>
      <c r="QEZ475" s="17"/>
      <c r="QFA475" s="17"/>
      <c r="QFB475" s="17"/>
      <c r="QFC475" s="17"/>
      <c r="QFD475" s="17"/>
      <c r="QFE475" s="17"/>
      <c r="QFF475" s="17"/>
      <c r="QFG475" s="17"/>
      <c r="QFH475" s="17"/>
      <c r="QFI475" s="17"/>
      <c r="QFJ475" s="17"/>
      <c r="QFK475" s="17"/>
      <c r="QFL475" s="17"/>
      <c r="QFM475" s="17"/>
      <c r="QFN475" s="17"/>
      <c r="QFO475" s="17"/>
      <c r="QFP475" s="17"/>
      <c r="QFQ475" s="17"/>
      <c r="QFR475" s="17"/>
      <c r="QFS475" s="17"/>
      <c r="QFT475" s="17"/>
      <c r="QFU475" s="17"/>
      <c r="QFV475" s="17"/>
      <c r="QFW475" s="17"/>
      <c r="QFX475" s="17"/>
      <c r="QFY475" s="17"/>
      <c r="QFZ475" s="17"/>
      <c r="QGA475" s="17"/>
      <c r="QGB475" s="17"/>
      <c r="QGC475" s="17"/>
      <c r="QGD475" s="17"/>
      <c r="QGE475" s="17"/>
      <c r="QGF475" s="17"/>
      <c r="QGG475" s="17"/>
      <c r="QGH475" s="17"/>
      <c r="QGI475" s="17"/>
      <c r="QGJ475" s="17"/>
      <c r="QGK475" s="17"/>
      <c r="QGL475" s="17"/>
      <c r="QGM475" s="17"/>
      <c r="QGN475" s="17"/>
      <c r="QGO475" s="17"/>
      <c r="QGP475" s="17"/>
      <c r="QGQ475" s="17"/>
      <c r="QGR475" s="17"/>
      <c r="QGS475" s="17"/>
      <c r="QGT475" s="17"/>
      <c r="QGU475" s="17"/>
      <c r="QGV475" s="17"/>
      <c r="QGW475" s="17"/>
      <c r="QGX475" s="17"/>
      <c r="QGY475" s="17"/>
      <c r="QGZ475" s="17"/>
      <c r="QHA475" s="17"/>
      <c r="QHB475" s="17"/>
      <c r="QHC475" s="17"/>
      <c r="QHD475" s="17"/>
      <c r="QHE475" s="17"/>
      <c r="QHF475" s="17"/>
      <c r="QHG475" s="17"/>
      <c r="QHH475" s="17"/>
      <c r="QHI475" s="17"/>
      <c r="QHJ475" s="17"/>
      <c r="QHK475" s="17"/>
      <c r="QHL475" s="17"/>
      <c r="QHM475" s="17"/>
      <c r="QHN475" s="17"/>
      <c r="QHO475" s="17"/>
      <c r="QHP475" s="17"/>
      <c r="QHQ475" s="17"/>
      <c r="QHR475" s="17"/>
      <c r="QHS475" s="17"/>
      <c r="QHT475" s="17"/>
      <c r="QHU475" s="17"/>
      <c r="QHV475" s="17"/>
      <c r="QHW475" s="17"/>
      <c r="QHX475" s="17"/>
      <c r="QHY475" s="17"/>
      <c r="QHZ475" s="17"/>
      <c r="QIA475" s="17"/>
      <c r="QIB475" s="17"/>
      <c r="QIC475" s="17"/>
      <c r="QID475" s="17"/>
      <c r="QIE475" s="17"/>
      <c r="QIF475" s="17"/>
      <c r="QIG475" s="17"/>
      <c r="QIH475" s="17"/>
      <c r="QII475" s="17"/>
      <c r="QIJ475" s="17"/>
      <c r="QIK475" s="17"/>
      <c r="QIL475" s="17"/>
      <c r="QIM475" s="17"/>
      <c r="QIN475" s="17"/>
      <c r="QIO475" s="17"/>
      <c r="QIP475" s="17"/>
      <c r="QIQ475" s="17"/>
      <c r="QIR475" s="17"/>
      <c r="QIS475" s="17"/>
      <c r="QIT475" s="17"/>
      <c r="QIU475" s="17"/>
      <c r="QIV475" s="17"/>
      <c r="QIW475" s="17"/>
      <c r="QIX475" s="17"/>
      <c r="QIY475" s="17"/>
      <c r="QIZ475" s="17"/>
      <c r="QJA475" s="17"/>
      <c r="QJB475" s="17"/>
      <c r="QJC475" s="17"/>
      <c r="QJD475" s="17"/>
      <c r="QJE475" s="17"/>
      <c r="QJF475" s="17"/>
      <c r="QJG475" s="17"/>
      <c r="QJH475" s="17"/>
      <c r="QJI475" s="17"/>
      <c r="QJJ475" s="17"/>
      <c r="QJK475" s="17"/>
      <c r="QJL475" s="17"/>
      <c r="QJM475" s="17"/>
      <c r="QJN475" s="17"/>
      <c r="QJO475" s="17"/>
      <c r="QJP475" s="17"/>
      <c r="QJQ475" s="17"/>
      <c r="QJR475" s="17"/>
      <c r="QJS475" s="17"/>
      <c r="QJT475" s="17"/>
      <c r="QJU475" s="17"/>
      <c r="QJV475" s="17"/>
      <c r="QJW475" s="17"/>
      <c r="QJX475" s="17"/>
      <c r="QJY475" s="17"/>
      <c r="QJZ475" s="17"/>
      <c r="QKA475" s="17"/>
      <c r="QKB475" s="17"/>
      <c r="QKC475" s="17"/>
      <c r="QKD475" s="17"/>
      <c r="QKE475" s="17"/>
      <c r="QKF475" s="17"/>
      <c r="QKG475" s="17"/>
      <c r="QKH475" s="17"/>
      <c r="QKI475" s="17"/>
      <c r="QKJ475" s="17"/>
      <c r="QKK475" s="17"/>
      <c r="QKL475" s="17"/>
      <c r="QKM475" s="17"/>
      <c r="QKN475" s="17"/>
      <c r="QKO475" s="17"/>
      <c r="QKP475" s="17"/>
      <c r="QKQ475" s="17"/>
      <c r="QKR475" s="17"/>
      <c r="QKS475" s="17"/>
      <c r="QKT475" s="17"/>
      <c r="QKU475" s="17"/>
      <c r="QKV475" s="17"/>
      <c r="QKW475" s="17"/>
      <c r="QKX475" s="17"/>
      <c r="QKY475" s="17"/>
      <c r="QKZ475" s="17"/>
      <c r="QLA475" s="17"/>
      <c r="QLB475" s="17"/>
      <c r="QLC475" s="17"/>
      <c r="QLD475" s="17"/>
      <c r="QLE475" s="17"/>
      <c r="QLF475" s="17"/>
      <c r="QLG475" s="17"/>
      <c r="QLH475" s="17"/>
      <c r="QLI475" s="17"/>
      <c r="QLJ475" s="17"/>
      <c r="QLK475" s="17"/>
      <c r="QLL475" s="17"/>
      <c r="QLM475" s="17"/>
      <c r="QLN475" s="17"/>
      <c r="QLO475" s="17"/>
      <c r="QLP475" s="17"/>
      <c r="QLQ475" s="17"/>
      <c r="QLR475" s="17"/>
      <c r="QLS475" s="17"/>
      <c r="QLT475" s="17"/>
      <c r="QLU475" s="17"/>
      <c r="QLV475" s="17"/>
      <c r="QLW475" s="17"/>
      <c r="QLX475" s="17"/>
      <c r="QLY475" s="17"/>
      <c r="QLZ475" s="17"/>
      <c r="QMA475" s="17"/>
      <c r="QMB475" s="17"/>
      <c r="QMC475" s="17"/>
      <c r="QMD475" s="17"/>
      <c r="QME475" s="17"/>
      <c r="QMF475" s="17"/>
      <c r="QMG475" s="17"/>
      <c r="QMH475" s="17"/>
      <c r="QMI475" s="17"/>
      <c r="QMJ475" s="17"/>
      <c r="QMK475" s="17"/>
      <c r="QML475" s="17"/>
      <c r="QMM475" s="17"/>
      <c r="QMN475" s="17"/>
      <c r="QMO475" s="17"/>
      <c r="QMP475" s="17"/>
      <c r="QMQ475" s="17"/>
      <c r="QMR475" s="17"/>
      <c r="QMS475" s="17"/>
      <c r="QMT475" s="17"/>
      <c r="QMU475" s="17"/>
      <c r="QMV475" s="17"/>
      <c r="QMW475" s="17"/>
      <c r="QMX475" s="17"/>
      <c r="QMY475" s="17"/>
      <c r="QMZ475" s="17"/>
      <c r="QNA475" s="17"/>
      <c r="QNB475" s="17"/>
      <c r="QNC475" s="17"/>
      <c r="QND475" s="17"/>
      <c r="QNE475" s="17"/>
      <c r="QNF475" s="17"/>
      <c r="QNG475" s="17"/>
      <c r="QNH475" s="17"/>
      <c r="QNI475" s="17"/>
      <c r="QNJ475" s="17"/>
      <c r="QNK475" s="17"/>
      <c r="QNL475" s="17"/>
      <c r="QNM475" s="17"/>
      <c r="QNN475" s="17"/>
      <c r="QNO475" s="17"/>
      <c r="QNP475" s="17"/>
      <c r="QNQ475" s="17"/>
      <c r="QNR475" s="17"/>
      <c r="QNS475" s="17"/>
      <c r="QNT475" s="17"/>
      <c r="QNU475" s="17"/>
      <c r="QNV475" s="17"/>
      <c r="QNW475" s="17"/>
      <c r="QNX475" s="17"/>
      <c r="QNY475" s="17"/>
      <c r="QNZ475" s="17"/>
      <c r="QOA475" s="17"/>
      <c r="QOB475" s="17"/>
      <c r="QOC475" s="17"/>
      <c r="QOD475" s="17"/>
      <c r="QOE475" s="17"/>
      <c r="QOF475" s="17"/>
      <c r="QOG475" s="17"/>
      <c r="QOH475" s="17"/>
      <c r="QOI475" s="17"/>
      <c r="QOJ475" s="17"/>
      <c r="QOK475" s="17"/>
      <c r="QOL475" s="17"/>
      <c r="QOM475" s="17"/>
      <c r="QON475" s="17"/>
      <c r="QOO475" s="17"/>
      <c r="QOP475" s="17"/>
      <c r="QOQ475" s="17"/>
      <c r="QOR475" s="17"/>
      <c r="QOS475" s="17"/>
      <c r="QOT475" s="17"/>
      <c r="QOU475" s="17"/>
      <c r="QOV475" s="17"/>
      <c r="QOW475" s="17"/>
      <c r="QOX475" s="17"/>
      <c r="QOY475" s="17"/>
      <c r="QOZ475" s="17"/>
      <c r="QPA475" s="17"/>
      <c r="QPB475" s="17"/>
      <c r="QPC475" s="17"/>
      <c r="QPD475" s="17"/>
      <c r="QPE475" s="17"/>
      <c r="QPF475" s="17"/>
      <c r="QPG475" s="17"/>
      <c r="QPH475" s="17"/>
      <c r="QPI475" s="17"/>
      <c r="QPJ475" s="17"/>
      <c r="QPK475" s="17"/>
      <c r="QPL475" s="17"/>
      <c r="QPM475" s="17"/>
      <c r="QPN475" s="17"/>
      <c r="QPO475" s="17"/>
      <c r="QPP475" s="17"/>
      <c r="QPQ475" s="17"/>
      <c r="QPR475" s="17"/>
      <c r="QPS475" s="17"/>
      <c r="QPT475" s="17"/>
      <c r="QPU475" s="17"/>
      <c r="QPV475" s="17"/>
      <c r="QPW475" s="17"/>
      <c r="QPX475" s="17"/>
      <c r="QPY475" s="17"/>
      <c r="QPZ475" s="17"/>
      <c r="QQA475" s="17"/>
      <c r="QQB475" s="17"/>
      <c r="QQC475" s="17"/>
      <c r="QQD475" s="17"/>
      <c r="QQE475" s="17"/>
      <c r="QQF475" s="17"/>
      <c r="QQG475" s="17"/>
      <c r="QQH475" s="17"/>
      <c r="QQI475" s="17"/>
      <c r="QQJ475" s="17"/>
      <c r="QQK475" s="17"/>
      <c r="QQL475" s="17"/>
      <c r="QQM475" s="17"/>
      <c r="QQN475" s="17"/>
      <c r="QQO475" s="17"/>
      <c r="QQP475" s="17"/>
      <c r="QQQ475" s="17"/>
      <c r="QQR475" s="17"/>
      <c r="QQS475" s="17"/>
      <c r="QQT475" s="17"/>
      <c r="QQU475" s="17"/>
      <c r="QQV475" s="17"/>
      <c r="QQW475" s="17"/>
      <c r="QQX475" s="17"/>
      <c r="QQY475" s="17"/>
      <c r="QQZ475" s="17"/>
      <c r="QRA475" s="17"/>
      <c r="QRB475" s="17"/>
      <c r="QRC475" s="17"/>
      <c r="QRD475" s="17"/>
      <c r="QRE475" s="17"/>
      <c r="QRF475" s="17"/>
      <c r="QRG475" s="17"/>
      <c r="QRH475" s="17"/>
      <c r="QRI475" s="17"/>
      <c r="QRJ475" s="17"/>
      <c r="QRK475" s="17"/>
      <c r="QRL475" s="17"/>
      <c r="QRM475" s="17"/>
      <c r="QRN475" s="17"/>
      <c r="QRO475" s="17"/>
      <c r="QRP475" s="17"/>
      <c r="QRQ475" s="17"/>
      <c r="QRR475" s="17"/>
      <c r="QRS475" s="17"/>
      <c r="QRT475" s="17"/>
      <c r="QRU475" s="17"/>
      <c r="QRV475" s="17"/>
      <c r="QRW475" s="17"/>
      <c r="QRX475" s="17"/>
      <c r="QRY475" s="17"/>
      <c r="QRZ475" s="17"/>
      <c r="QSA475" s="17"/>
      <c r="QSB475" s="17"/>
      <c r="QSC475" s="17"/>
      <c r="QSD475" s="17"/>
      <c r="QSE475" s="17"/>
      <c r="QSF475" s="17"/>
      <c r="QSG475" s="17"/>
      <c r="QSH475" s="17"/>
      <c r="QSI475" s="17"/>
      <c r="QSJ475" s="17"/>
      <c r="QSK475" s="17"/>
      <c r="QSL475" s="17"/>
      <c r="QSM475" s="17"/>
      <c r="QSN475" s="17"/>
      <c r="QSO475" s="17"/>
      <c r="QSP475" s="17"/>
      <c r="QSQ475" s="17"/>
      <c r="QSR475" s="17"/>
      <c r="QSS475" s="17"/>
      <c r="QST475" s="17"/>
      <c r="QSU475" s="17"/>
      <c r="QSV475" s="17"/>
      <c r="QSW475" s="17"/>
      <c r="QSX475" s="17"/>
      <c r="QSY475" s="17"/>
      <c r="QSZ475" s="17"/>
      <c r="QTA475" s="17"/>
      <c r="QTB475" s="17"/>
      <c r="QTC475" s="17"/>
      <c r="QTD475" s="17"/>
      <c r="QTE475" s="17"/>
      <c r="QTF475" s="17"/>
      <c r="QTG475" s="17"/>
      <c r="QTH475" s="17"/>
      <c r="QTI475" s="17"/>
      <c r="QTJ475" s="17"/>
      <c r="QTK475" s="17"/>
      <c r="QTL475" s="17"/>
      <c r="QTM475" s="17"/>
      <c r="QTN475" s="17"/>
      <c r="QTO475" s="17"/>
      <c r="QTP475" s="17"/>
      <c r="QTQ475" s="17"/>
      <c r="QTR475" s="17"/>
      <c r="QTS475" s="17"/>
      <c r="QTT475" s="17"/>
      <c r="QTU475" s="17"/>
      <c r="QTV475" s="17"/>
      <c r="QTW475" s="17"/>
      <c r="QTX475" s="17"/>
      <c r="QTY475" s="17"/>
      <c r="QTZ475" s="17"/>
      <c r="QUA475" s="17"/>
      <c r="QUB475" s="17"/>
      <c r="QUC475" s="17"/>
      <c r="QUD475" s="17"/>
      <c r="QUE475" s="17"/>
      <c r="QUF475" s="17"/>
      <c r="QUG475" s="17"/>
      <c r="QUH475" s="17"/>
      <c r="QUI475" s="17"/>
      <c r="QUJ475" s="17"/>
      <c r="QUK475" s="17"/>
      <c r="QUL475" s="17"/>
      <c r="QUM475" s="17"/>
      <c r="QUN475" s="17"/>
      <c r="QUO475" s="17"/>
      <c r="QUP475" s="17"/>
      <c r="QUQ475" s="17"/>
      <c r="QUR475" s="17"/>
      <c r="QUS475" s="17"/>
      <c r="QUT475" s="17"/>
      <c r="QUU475" s="17"/>
      <c r="QUV475" s="17"/>
      <c r="QUW475" s="17"/>
      <c r="QUX475" s="17"/>
      <c r="QUY475" s="17"/>
      <c r="QUZ475" s="17"/>
      <c r="QVA475" s="17"/>
      <c r="QVB475" s="17"/>
      <c r="QVC475" s="17"/>
      <c r="QVD475" s="17"/>
      <c r="QVE475" s="17"/>
      <c r="QVF475" s="17"/>
      <c r="QVG475" s="17"/>
      <c r="QVH475" s="17"/>
      <c r="QVI475" s="17"/>
      <c r="QVJ475" s="17"/>
      <c r="QVK475" s="17"/>
      <c r="QVL475" s="17"/>
      <c r="QVM475" s="17"/>
      <c r="QVN475" s="17"/>
      <c r="QVO475" s="17"/>
      <c r="QVP475" s="17"/>
      <c r="QVQ475" s="17"/>
      <c r="QVR475" s="17"/>
      <c r="QVS475" s="17"/>
      <c r="QVT475" s="17"/>
      <c r="QVU475" s="17"/>
      <c r="QVV475" s="17"/>
      <c r="QVW475" s="17"/>
      <c r="QVX475" s="17"/>
      <c r="QVY475" s="17"/>
      <c r="QVZ475" s="17"/>
      <c r="QWA475" s="17"/>
      <c r="QWB475" s="17"/>
      <c r="QWC475" s="17"/>
      <c r="QWD475" s="17"/>
      <c r="QWE475" s="17"/>
      <c r="QWF475" s="17"/>
      <c r="QWG475" s="17"/>
      <c r="QWH475" s="17"/>
      <c r="QWI475" s="17"/>
      <c r="QWJ475" s="17"/>
      <c r="QWK475" s="17"/>
      <c r="QWL475" s="17"/>
      <c r="QWM475" s="17"/>
      <c r="QWN475" s="17"/>
      <c r="QWO475" s="17"/>
      <c r="QWP475" s="17"/>
      <c r="QWQ475" s="17"/>
      <c r="QWR475" s="17"/>
      <c r="QWS475" s="17"/>
      <c r="QWT475" s="17"/>
      <c r="QWU475" s="17"/>
      <c r="QWV475" s="17"/>
      <c r="QWW475" s="17"/>
      <c r="QWX475" s="17"/>
      <c r="QWY475" s="17"/>
      <c r="QWZ475" s="17"/>
      <c r="QXA475" s="17"/>
      <c r="QXB475" s="17"/>
      <c r="QXC475" s="17"/>
      <c r="QXD475" s="17"/>
      <c r="QXE475" s="17"/>
      <c r="QXF475" s="17"/>
      <c r="QXG475" s="17"/>
      <c r="QXH475" s="17"/>
      <c r="QXI475" s="17"/>
      <c r="QXJ475" s="17"/>
      <c r="QXK475" s="17"/>
      <c r="QXL475" s="17"/>
      <c r="QXM475" s="17"/>
      <c r="QXN475" s="17"/>
      <c r="QXO475" s="17"/>
      <c r="QXP475" s="17"/>
      <c r="QXQ475" s="17"/>
      <c r="QXR475" s="17"/>
      <c r="QXS475" s="17"/>
      <c r="QXT475" s="17"/>
      <c r="QXU475" s="17"/>
      <c r="QXV475" s="17"/>
      <c r="QXW475" s="17"/>
      <c r="QXX475" s="17"/>
      <c r="QXY475" s="17"/>
      <c r="QXZ475" s="17"/>
      <c r="QYA475" s="17"/>
      <c r="QYB475" s="17"/>
      <c r="QYC475" s="17"/>
      <c r="QYD475" s="17"/>
      <c r="QYE475" s="17"/>
      <c r="QYF475" s="17"/>
      <c r="QYG475" s="17"/>
      <c r="QYH475" s="17"/>
      <c r="QYI475" s="17"/>
      <c r="QYJ475" s="17"/>
      <c r="QYK475" s="17"/>
      <c r="QYL475" s="17"/>
      <c r="QYM475" s="17"/>
      <c r="QYN475" s="17"/>
      <c r="QYO475" s="17"/>
      <c r="QYP475" s="17"/>
      <c r="QYQ475" s="17"/>
      <c r="QYR475" s="17"/>
      <c r="QYS475" s="17"/>
      <c r="QYT475" s="17"/>
      <c r="QYU475" s="17"/>
      <c r="QYV475" s="17"/>
      <c r="QYW475" s="17"/>
      <c r="QYX475" s="17"/>
      <c r="QYY475" s="17"/>
      <c r="QYZ475" s="17"/>
      <c r="QZA475" s="17"/>
      <c r="QZB475" s="17"/>
      <c r="QZC475" s="17"/>
      <c r="QZD475" s="17"/>
      <c r="QZE475" s="17"/>
      <c r="QZF475" s="17"/>
      <c r="QZG475" s="17"/>
      <c r="QZH475" s="17"/>
      <c r="QZI475" s="17"/>
      <c r="QZJ475" s="17"/>
      <c r="QZK475" s="17"/>
      <c r="QZL475" s="17"/>
      <c r="QZM475" s="17"/>
      <c r="QZN475" s="17"/>
      <c r="QZO475" s="17"/>
      <c r="QZP475" s="17"/>
      <c r="QZQ475" s="17"/>
      <c r="QZR475" s="17"/>
      <c r="QZS475" s="17"/>
      <c r="QZT475" s="17"/>
      <c r="QZU475" s="17"/>
      <c r="QZV475" s="17"/>
      <c r="QZW475" s="17"/>
      <c r="QZX475" s="17"/>
      <c r="QZY475" s="17"/>
      <c r="QZZ475" s="17"/>
      <c r="RAA475" s="17"/>
      <c r="RAB475" s="17"/>
      <c r="RAC475" s="17"/>
      <c r="RAD475" s="17"/>
      <c r="RAE475" s="17"/>
      <c r="RAF475" s="17"/>
      <c r="RAG475" s="17"/>
      <c r="RAH475" s="17"/>
      <c r="RAI475" s="17"/>
      <c r="RAJ475" s="17"/>
      <c r="RAK475" s="17"/>
      <c r="RAL475" s="17"/>
      <c r="RAM475" s="17"/>
      <c r="RAN475" s="17"/>
      <c r="RAO475" s="17"/>
      <c r="RAP475" s="17"/>
      <c r="RAQ475" s="17"/>
      <c r="RAR475" s="17"/>
      <c r="RAS475" s="17"/>
      <c r="RAT475" s="17"/>
      <c r="RAU475" s="17"/>
      <c r="RAV475" s="17"/>
      <c r="RAW475" s="17"/>
      <c r="RAX475" s="17"/>
      <c r="RAY475" s="17"/>
      <c r="RAZ475" s="17"/>
      <c r="RBA475" s="17"/>
      <c r="RBB475" s="17"/>
      <c r="RBC475" s="17"/>
      <c r="RBD475" s="17"/>
      <c r="RBE475" s="17"/>
      <c r="RBF475" s="17"/>
      <c r="RBG475" s="17"/>
      <c r="RBH475" s="17"/>
      <c r="RBI475" s="17"/>
      <c r="RBJ475" s="17"/>
      <c r="RBK475" s="17"/>
      <c r="RBL475" s="17"/>
      <c r="RBM475" s="17"/>
      <c r="RBN475" s="17"/>
      <c r="RBO475" s="17"/>
      <c r="RBP475" s="17"/>
      <c r="RBQ475" s="17"/>
      <c r="RBR475" s="17"/>
      <c r="RBS475" s="17"/>
      <c r="RBT475" s="17"/>
      <c r="RBU475" s="17"/>
      <c r="RBV475" s="17"/>
      <c r="RBW475" s="17"/>
      <c r="RBX475" s="17"/>
      <c r="RBY475" s="17"/>
      <c r="RBZ475" s="17"/>
      <c r="RCA475" s="17"/>
      <c r="RCB475" s="17"/>
      <c r="RCC475" s="17"/>
      <c r="RCD475" s="17"/>
      <c r="RCE475" s="17"/>
      <c r="RCF475" s="17"/>
      <c r="RCG475" s="17"/>
      <c r="RCH475" s="17"/>
      <c r="RCI475" s="17"/>
      <c r="RCJ475" s="17"/>
      <c r="RCK475" s="17"/>
      <c r="RCL475" s="17"/>
      <c r="RCM475" s="17"/>
      <c r="RCN475" s="17"/>
      <c r="RCO475" s="17"/>
      <c r="RCP475" s="17"/>
      <c r="RCQ475" s="17"/>
      <c r="RCR475" s="17"/>
      <c r="RCS475" s="17"/>
      <c r="RCT475" s="17"/>
      <c r="RCU475" s="17"/>
      <c r="RCV475" s="17"/>
      <c r="RCW475" s="17"/>
      <c r="RCX475" s="17"/>
      <c r="RCY475" s="17"/>
      <c r="RCZ475" s="17"/>
      <c r="RDA475" s="17"/>
      <c r="RDB475" s="17"/>
      <c r="RDC475" s="17"/>
      <c r="RDD475" s="17"/>
      <c r="RDE475" s="17"/>
      <c r="RDF475" s="17"/>
      <c r="RDG475" s="17"/>
      <c r="RDH475" s="17"/>
      <c r="RDI475" s="17"/>
      <c r="RDJ475" s="17"/>
      <c r="RDK475" s="17"/>
      <c r="RDL475" s="17"/>
      <c r="RDM475" s="17"/>
      <c r="RDN475" s="17"/>
      <c r="RDO475" s="17"/>
      <c r="RDP475" s="17"/>
      <c r="RDQ475" s="17"/>
      <c r="RDR475" s="17"/>
      <c r="RDS475" s="17"/>
      <c r="RDT475" s="17"/>
      <c r="RDU475" s="17"/>
      <c r="RDV475" s="17"/>
      <c r="RDW475" s="17"/>
      <c r="RDX475" s="17"/>
      <c r="RDY475" s="17"/>
      <c r="RDZ475" s="17"/>
      <c r="REA475" s="17"/>
      <c r="REB475" s="17"/>
      <c r="REC475" s="17"/>
      <c r="RED475" s="17"/>
      <c r="REE475" s="17"/>
      <c r="REF475" s="17"/>
      <c r="REG475" s="17"/>
      <c r="REH475" s="17"/>
      <c r="REI475" s="17"/>
      <c r="REJ475" s="17"/>
      <c r="REK475" s="17"/>
      <c r="REL475" s="17"/>
      <c r="REM475" s="17"/>
      <c r="REN475" s="17"/>
      <c r="REO475" s="17"/>
      <c r="REP475" s="17"/>
      <c r="REQ475" s="17"/>
      <c r="RER475" s="17"/>
      <c r="RES475" s="17"/>
      <c r="RET475" s="17"/>
      <c r="REU475" s="17"/>
      <c r="REV475" s="17"/>
      <c r="REW475" s="17"/>
      <c r="REX475" s="17"/>
      <c r="REY475" s="17"/>
      <c r="REZ475" s="17"/>
      <c r="RFA475" s="17"/>
      <c r="RFB475" s="17"/>
      <c r="RFC475" s="17"/>
      <c r="RFD475" s="17"/>
      <c r="RFE475" s="17"/>
      <c r="RFF475" s="17"/>
      <c r="RFG475" s="17"/>
      <c r="RFH475" s="17"/>
      <c r="RFI475" s="17"/>
      <c r="RFJ475" s="17"/>
      <c r="RFK475" s="17"/>
      <c r="RFL475" s="17"/>
      <c r="RFM475" s="17"/>
      <c r="RFN475" s="17"/>
      <c r="RFO475" s="17"/>
      <c r="RFP475" s="17"/>
      <c r="RFQ475" s="17"/>
      <c r="RFR475" s="17"/>
      <c r="RFS475" s="17"/>
      <c r="RFT475" s="17"/>
      <c r="RFU475" s="17"/>
      <c r="RFV475" s="17"/>
      <c r="RFW475" s="17"/>
      <c r="RFX475" s="17"/>
      <c r="RFY475" s="17"/>
      <c r="RFZ475" s="17"/>
      <c r="RGA475" s="17"/>
      <c r="RGB475" s="17"/>
      <c r="RGC475" s="17"/>
      <c r="RGD475" s="17"/>
      <c r="RGE475" s="17"/>
      <c r="RGF475" s="17"/>
      <c r="RGG475" s="17"/>
      <c r="RGH475" s="17"/>
      <c r="RGI475" s="17"/>
      <c r="RGJ475" s="17"/>
      <c r="RGK475" s="17"/>
      <c r="RGL475" s="17"/>
      <c r="RGM475" s="17"/>
      <c r="RGN475" s="17"/>
      <c r="RGO475" s="17"/>
      <c r="RGP475" s="17"/>
      <c r="RGQ475" s="17"/>
      <c r="RGR475" s="17"/>
      <c r="RGS475" s="17"/>
      <c r="RGT475" s="17"/>
      <c r="RGU475" s="17"/>
      <c r="RGV475" s="17"/>
      <c r="RGW475" s="17"/>
      <c r="RGX475" s="17"/>
      <c r="RGY475" s="17"/>
      <c r="RGZ475" s="17"/>
      <c r="RHA475" s="17"/>
      <c r="RHB475" s="17"/>
      <c r="RHC475" s="17"/>
      <c r="RHD475" s="17"/>
      <c r="RHE475" s="17"/>
      <c r="RHF475" s="17"/>
      <c r="RHG475" s="17"/>
      <c r="RHH475" s="17"/>
      <c r="RHI475" s="17"/>
      <c r="RHJ475" s="17"/>
      <c r="RHK475" s="17"/>
      <c r="RHL475" s="17"/>
      <c r="RHM475" s="17"/>
      <c r="RHN475" s="17"/>
      <c r="RHO475" s="17"/>
      <c r="RHP475" s="17"/>
      <c r="RHQ475" s="17"/>
      <c r="RHR475" s="17"/>
      <c r="RHS475" s="17"/>
      <c r="RHT475" s="17"/>
      <c r="RHU475" s="17"/>
      <c r="RHV475" s="17"/>
      <c r="RHW475" s="17"/>
      <c r="RHX475" s="17"/>
      <c r="RHY475" s="17"/>
      <c r="RHZ475" s="17"/>
      <c r="RIA475" s="17"/>
      <c r="RIB475" s="17"/>
      <c r="RIC475" s="17"/>
      <c r="RID475" s="17"/>
      <c r="RIE475" s="17"/>
      <c r="RIF475" s="17"/>
      <c r="RIG475" s="17"/>
      <c r="RIH475" s="17"/>
      <c r="RII475" s="17"/>
      <c r="RIJ475" s="17"/>
      <c r="RIK475" s="17"/>
      <c r="RIL475" s="17"/>
      <c r="RIM475" s="17"/>
      <c r="RIN475" s="17"/>
      <c r="RIO475" s="17"/>
      <c r="RIP475" s="17"/>
      <c r="RIQ475" s="17"/>
      <c r="RIR475" s="17"/>
      <c r="RIS475" s="17"/>
      <c r="RIT475" s="17"/>
      <c r="RIU475" s="17"/>
      <c r="RIV475" s="17"/>
      <c r="RIW475" s="17"/>
      <c r="RIX475" s="17"/>
      <c r="RIY475" s="17"/>
      <c r="RIZ475" s="17"/>
      <c r="RJA475" s="17"/>
      <c r="RJB475" s="17"/>
      <c r="RJC475" s="17"/>
      <c r="RJD475" s="17"/>
      <c r="RJE475" s="17"/>
      <c r="RJF475" s="17"/>
      <c r="RJG475" s="17"/>
      <c r="RJH475" s="17"/>
      <c r="RJI475" s="17"/>
      <c r="RJJ475" s="17"/>
      <c r="RJK475" s="17"/>
      <c r="RJL475" s="17"/>
      <c r="RJM475" s="17"/>
      <c r="RJN475" s="17"/>
      <c r="RJO475" s="17"/>
      <c r="RJP475" s="17"/>
      <c r="RJQ475" s="17"/>
      <c r="RJR475" s="17"/>
      <c r="RJS475" s="17"/>
      <c r="RJT475" s="17"/>
      <c r="RJU475" s="17"/>
      <c r="RJV475" s="17"/>
      <c r="RJW475" s="17"/>
      <c r="RJX475" s="17"/>
      <c r="RJY475" s="17"/>
      <c r="RJZ475" s="17"/>
      <c r="RKA475" s="17"/>
      <c r="RKB475" s="17"/>
      <c r="RKC475" s="17"/>
      <c r="RKD475" s="17"/>
      <c r="RKE475" s="17"/>
      <c r="RKF475" s="17"/>
      <c r="RKG475" s="17"/>
      <c r="RKH475" s="17"/>
      <c r="RKI475" s="17"/>
      <c r="RKJ475" s="17"/>
      <c r="RKK475" s="17"/>
      <c r="RKL475" s="17"/>
      <c r="RKM475" s="17"/>
      <c r="RKN475" s="17"/>
      <c r="RKO475" s="17"/>
      <c r="RKP475" s="17"/>
      <c r="RKQ475" s="17"/>
      <c r="RKR475" s="17"/>
      <c r="RKS475" s="17"/>
      <c r="RKT475" s="17"/>
      <c r="RKU475" s="17"/>
      <c r="RKV475" s="17"/>
      <c r="RKW475" s="17"/>
      <c r="RKX475" s="17"/>
      <c r="RKY475" s="17"/>
      <c r="RKZ475" s="17"/>
      <c r="RLA475" s="17"/>
      <c r="RLB475" s="17"/>
      <c r="RLC475" s="17"/>
      <c r="RLD475" s="17"/>
      <c r="RLE475" s="17"/>
      <c r="RLF475" s="17"/>
      <c r="RLG475" s="17"/>
      <c r="RLH475" s="17"/>
      <c r="RLI475" s="17"/>
      <c r="RLJ475" s="17"/>
      <c r="RLK475" s="17"/>
      <c r="RLL475" s="17"/>
      <c r="RLM475" s="17"/>
      <c r="RLN475" s="17"/>
      <c r="RLO475" s="17"/>
      <c r="RLP475" s="17"/>
      <c r="RLQ475" s="17"/>
      <c r="RLR475" s="17"/>
      <c r="RLS475" s="17"/>
      <c r="RLT475" s="17"/>
      <c r="RLU475" s="17"/>
      <c r="RLV475" s="17"/>
      <c r="RLW475" s="17"/>
      <c r="RLX475" s="17"/>
      <c r="RLY475" s="17"/>
      <c r="RLZ475" s="17"/>
      <c r="RMA475" s="17"/>
      <c r="RMB475" s="17"/>
      <c r="RMC475" s="17"/>
      <c r="RMD475" s="17"/>
      <c r="RME475" s="17"/>
      <c r="RMF475" s="17"/>
      <c r="RMG475" s="17"/>
      <c r="RMH475" s="17"/>
      <c r="RMI475" s="17"/>
      <c r="RMJ475" s="17"/>
      <c r="RMK475" s="17"/>
      <c r="RML475" s="17"/>
      <c r="RMM475" s="17"/>
      <c r="RMN475" s="17"/>
      <c r="RMO475" s="17"/>
      <c r="RMP475" s="17"/>
      <c r="RMQ475" s="17"/>
      <c r="RMR475" s="17"/>
      <c r="RMS475" s="17"/>
      <c r="RMT475" s="17"/>
      <c r="RMU475" s="17"/>
      <c r="RMV475" s="17"/>
      <c r="RMW475" s="17"/>
      <c r="RMX475" s="17"/>
      <c r="RMY475" s="17"/>
      <c r="RMZ475" s="17"/>
      <c r="RNA475" s="17"/>
      <c r="RNB475" s="17"/>
      <c r="RNC475" s="17"/>
      <c r="RND475" s="17"/>
      <c r="RNE475" s="17"/>
      <c r="RNF475" s="17"/>
      <c r="RNG475" s="17"/>
      <c r="RNH475" s="17"/>
      <c r="RNI475" s="17"/>
      <c r="RNJ475" s="17"/>
      <c r="RNK475" s="17"/>
      <c r="RNL475" s="17"/>
      <c r="RNM475" s="17"/>
      <c r="RNN475" s="17"/>
      <c r="RNO475" s="17"/>
      <c r="RNP475" s="17"/>
      <c r="RNQ475" s="17"/>
      <c r="RNR475" s="17"/>
      <c r="RNS475" s="17"/>
      <c r="RNT475" s="17"/>
      <c r="RNU475" s="17"/>
      <c r="RNV475" s="17"/>
      <c r="RNW475" s="17"/>
      <c r="RNX475" s="17"/>
      <c r="RNY475" s="17"/>
      <c r="RNZ475" s="17"/>
      <c r="ROA475" s="17"/>
      <c r="ROB475" s="17"/>
      <c r="ROC475" s="17"/>
      <c r="ROD475" s="17"/>
      <c r="ROE475" s="17"/>
      <c r="ROF475" s="17"/>
      <c r="ROG475" s="17"/>
      <c r="ROH475" s="17"/>
      <c r="ROI475" s="17"/>
      <c r="ROJ475" s="17"/>
      <c r="ROK475" s="17"/>
      <c r="ROL475" s="17"/>
      <c r="ROM475" s="17"/>
      <c r="RON475" s="17"/>
      <c r="ROO475" s="17"/>
      <c r="ROP475" s="17"/>
      <c r="ROQ475" s="17"/>
      <c r="ROR475" s="17"/>
      <c r="ROS475" s="17"/>
      <c r="ROT475" s="17"/>
      <c r="ROU475" s="17"/>
      <c r="ROV475" s="17"/>
      <c r="ROW475" s="17"/>
      <c r="ROX475" s="17"/>
      <c r="ROY475" s="17"/>
      <c r="ROZ475" s="17"/>
      <c r="RPA475" s="17"/>
      <c r="RPB475" s="17"/>
      <c r="RPC475" s="17"/>
      <c r="RPD475" s="17"/>
      <c r="RPE475" s="17"/>
      <c r="RPF475" s="17"/>
      <c r="RPG475" s="17"/>
      <c r="RPH475" s="17"/>
      <c r="RPI475" s="17"/>
      <c r="RPJ475" s="17"/>
      <c r="RPK475" s="17"/>
      <c r="RPL475" s="17"/>
      <c r="RPM475" s="17"/>
      <c r="RPN475" s="17"/>
      <c r="RPO475" s="17"/>
      <c r="RPP475" s="17"/>
      <c r="RPQ475" s="17"/>
      <c r="RPR475" s="17"/>
      <c r="RPS475" s="17"/>
      <c r="RPT475" s="17"/>
      <c r="RPU475" s="17"/>
      <c r="RPV475" s="17"/>
      <c r="RPW475" s="17"/>
      <c r="RPX475" s="17"/>
      <c r="RPY475" s="17"/>
      <c r="RPZ475" s="17"/>
      <c r="RQA475" s="17"/>
      <c r="RQB475" s="17"/>
      <c r="RQC475" s="17"/>
      <c r="RQD475" s="17"/>
      <c r="RQE475" s="17"/>
      <c r="RQF475" s="17"/>
      <c r="RQG475" s="17"/>
      <c r="RQH475" s="17"/>
      <c r="RQI475" s="17"/>
      <c r="RQJ475" s="17"/>
      <c r="RQK475" s="17"/>
      <c r="RQL475" s="17"/>
      <c r="RQM475" s="17"/>
      <c r="RQN475" s="17"/>
      <c r="RQO475" s="17"/>
      <c r="RQP475" s="17"/>
      <c r="RQQ475" s="17"/>
      <c r="RQR475" s="17"/>
      <c r="RQS475" s="17"/>
      <c r="RQT475" s="17"/>
      <c r="RQU475" s="17"/>
      <c r="RQV475" s="17"/>
      <c r="RQW475" s="17"/>
      <c r="RQX475" s="17"/>
      <c r="RQY475" s="17"/>
      <c r="RQZ475" s="17"/>
      <c r="RRA475" s="17"/>
      <c r="RRB475" s="17"/>
      <c r="RRC475" s="17"/>
      <c r="RRD475" s="17"/>
      <c r="RRE475" s="17"/>
      <c r="RRF475" s="17"/>
      <c r="RRG475" s="17"/>
      <c r="RRH475" s="17"/>
      <c r="RRI475" s="17"/>
      <c r="RRJ475" s="17"/>
      <c r="RRK475" s="17"/>
      <c r="RRL475" s="17"/>
      <c r="RRM475" s="17"/>
      <c r="RRN475" s="17"/>
      <c r="RRO475" s="17"/>
      <c r="RRP475" s="17"/>
      <c r="RRQ475" s="17"/>
      <c r="RRR475" s="17"/>
      <c r="RRS475" s="17"/>
      <c r="RRT475" s="17"/>
      <c r="RRU475" s="17"/>
      <c r="RRV475" s="17"/>
      <c r="RRW475" s="17"/>
      <c r="RRX475" s="17"/>
      <c r="RRY475" s="17"/>
      <c r="RRZ475" s="17"/>
      <c r="RSA475" s="17"/>
      <c r="RSB475" s="17"/>
      <c r="RSC475" s="17"/>
      <c r="RSD475" s="17"/>
      <c r="RSE475" s="17"/>
      <c r="RSF475" s="17"/>
      <c r="RSG475" s="17"/>
      <c r="RSH475" s="17"/>
      <c r="RSI475" s="17"/>
      <c r="RSJ475" s="17"/>
      <c r="RSK475" s="17"/>
      <c r="RSL475" s="17"/>
      <c r="RSM475" s="17"/>
      <c r="RSN475" s="17"/>
      <c r="RSO475" s="17"/>
      <c r="RSP475" s="17"/>
      <c r="RSQ475" s="17"/>
      <c r="RSR475" s="17"/>
      <c r="RSS475" s="17"/>
      <c r="RST475" s="17"/>
      <c r="RSU475" s="17"/>
      <c r="RSV475" s="17"/>
      <c r="RSW475" s="17"/>
      <c r="RSX475" s="17"/>
      <c r="RSY475" s="17"/>
      <c r="RSZ475" s="17"/>
      <c r="RTA475" s="17"/>
      <c r="RTB475" s="17"/>
      <c r="RTC475" s="17"/>
      <c r="RTD475" s="17"/>
      <c r="RTE475" s="17"/>
      <c r="RTF475" s="17"/>
      <c r="RTG475" s="17"/>
      <c r="RTH475" s="17"/>
      <c r="RTI475" s="17"/>
      <c r="RTJ475" s="17"/>
      <c r="RTK475" s="17"/>
      <c r="RTL475" s="17"/>
      <c r="RTM475" s="17"/>
      <c r="RTN475" s="17"/>
      <c r="RTO475" s="17"/>
      <c r="RTP475" s="17"/>
      <c r="RTQ475" s="17"/>
      <c r="RTR475" s="17"/>
      <c r="RTS475" s="17"/>
      <c r="RTT475" s="17"/>
      <c r="RTU475" s="17"/>
      <c r="RTV475" s="17"/>
      <c r="RTW475" s="17"/>
      <c r="RTX475" s="17"/>
      <c r="RTY475" s="17"/>
      <c r="RTZ475" s="17"/>
      <c r="RUA475" s="17"/>
      <c r="RUB475" s="17"/>
      <c r="RUC475" s="17"/>
      <c r="RUD475" s="17"/>
      <c r="RUE475" s="17"/>
      <c r="RUF475" s="17"/>
      <c r="RUG475" s="17"/>
      <c r="RUH475" s="17"/>
      <c r="RUI475" s="17"/>
      <c r="RUJ475" s="17"/>
      <c r="RUK475" s="17"/>
      <c r="RUL475" s="17"/>
      <c r="RUM475" s="17"/>
      <c r="RUN475" s="17"/>
      <c r="RUO475" s="17"/>
      <c r="RUP475" s="17"/>
      <c r="RUQ475" s="17"/>
      <c r="RUR475" s="17"/>
      <c r="RUS475" s="17"/>
      <c r="RUT475" s="17"/>
      <c r="RUU475" s="17"/>
      <c r="RUV475" s="17"/>
      <c r="RUW475" s="17"/>
      <c r="RUX475" s="17"/>
      <c r="RUY475" s="17"/>
      <c r="RUZ475" s="17"/>
      <c r="RVA475" s="17"/>
      <c r="RVB475" s="17"/>
      <c r="RVC475" s="17"/>
      <c r="RVD475" s="17"/>
      <c r="RVE475" s="17"/>
      <c r="RVF475" s="17"/>
      <c r="RVG475" s="17"/>
      <c r="RVH475" s="17"/>
      <c r="RVI475" s="17"/>
      <c r="RVJ475" s="17"/>
      <c r="RVK475" s="17"/>
      <c r="RVL475" s="17"/>
      <c r="RVM475" s="17"/>
      <c r="RVN475" s="17"/>
      <c r="RVO475" s="17"/>
      <c r="RVP475" s="17"/>
      <c r="RVQ475" s="17"/>
      <c r="RVR475" s="17"/>
      <c r="RVS475" s="17"/>
      <c r="RVT475" s="17"/>
      <c r="RVU475" s="17"/>
      <c r="RVV475" s="17"/>
      <c r="RVW475" s="17"/>
      <c r="RVX475" s="17"/>
      <c r="RVY475" s="17"/>
      <c r="RVZ475" s="17"/>
      <c r="RWA475" s="17"/>
      <c r="RWB475" s="17"/>
      <c r="RWC475" s="17"/>
      <c r="RWD475" s="17"/>
      <c r="RWE475" s="17"/>
      <c r="RWF475" s="17"/>
      <c r="RWG475" s="17"/>
      <c r="RWH475" s="17"/>
      <c r="RWI475" s="17"/>
      <c r="RWJ475" s="17"/>
      <c r="RWK475" s="17"/>
      <c r="RWL475" s="17"/>
      <c r="RWM475" s="17"/>
      <c r="RWN475" s="17"/>
      <c r="RWO475" s="17"/>
      <c r="RWP475" s="17"/>
      <c r="RWQ475" s="17"/>
      <c r="RWR475" s="17"/>
      <c r="RWS475" s="17"/>
      <c r="RWT475" s="17"/>
      <c r="RWU475" s="17"/>
      <c r="RWV475" s="17"/>
      <c r="RWW475" s="17"/>
      <c r="RWX475" s="17"/>
      <c r="RWY475" s="17"/>
      <c r="RWZ475" s="17"/>
      <c r="RXA475" s="17"/>
      <c r="RXB475" s="17"/>
      <c r="RXC475" s="17"/>
      <c r="RXD475" s="17"/>
      <c r="RXE475" s="17"/>
      <c r="RXF475" s="17"/>
      <c r="RXG475" s="17"/>
      <c r="RXH475" s="17"/>
      <c r="RXI475" s="17"/>
      <c r="RXJ475" s="17"/>
      <c r="RXK475" s="17"/>
      <c r="RXL475" s="17"/>
      <c r="RXM475" s="17"/>
      <c r="RXN475" s="17"/>
      <c r="RXO475" s="17"/>
      <c r="RXP475" s="17"/>
      <c r="RXQ475" s="17"/>
      <c r="RXR475" s="17"/>
      <c r="RXS475" s="17"/>
      <c r="RXT475" s="17"/>
      <c r="RXU475" s="17"/>
      <c r="RXV475" s="17"/>
      <c r="RXW475" s="17"/>
      <c r="RXX475" s="17"/>
      <c r="RXY475" s="17"/>
      <c r="RXZ475" s="17"/>
      <c r="RYA475" s="17"/>
      <c r="RYB475" s="17"/>
      <c r="RYC475" s="17"/>
      <c r="RYD475" s="17"/>
      <c r="RYE475" s="17"/>
      <c r="RYF475" s="17"/>
      <c r="RYG475" s="17"/>
      <c r="RYH475" s="17"/>
      <c r="RYI475" s="17"/>
      <c r="RYJ475" s="17"/>
      <c r="RYK475" s="17"/>
      <c r="RYL475" s="17"/>
      <c r="RYM475" s="17"/>
      <c r="RYN475" s="17"/>
      <c r="RYO475" s="17"/>
      <c r="RYP475" s="17"/>
      <c r="RYQ475" s="17"/>
      <c r="RYR475" s="17"/>
      <c r="RYS475" s="17"/>
      <c r="RYT475" s="17"/>
      <c r="RYU475" s="17"/>
      <c r="RYV475" s="17"/>
      <c r="RYW475" s="17"/>
      <c r="RYX475" s="17"/>
      <c r="RYY475" s="17"/>
      <c r="RYZ475" s="17"/>
      <c r="RZA475" s="17"/>
      <c r="RZB475" s="17"/>
      <c r="RZC475" s="17"/>
      <c r="RZD475" s="17"/>
      <c r="RZE475" s="17"/>
      <c r="RZF475" s="17"/>
      <c r="RZG475" s="17"/>
      <c r="RZH475" s="17"/>
      <c r="RZI475" s="17"/>
      <c r="RZJ475" s="17"/>
      <c r="RZK475" s="17"/>
      <c r="RZL475" s="17"/>
      <c r="RZM475" s="17"/>
      <c r="RZN475" s="17"/>
      <c r="RZO475" s="17"/>
      <c r="RZP475" s="17"/>
      <c r="RZQ475" s="17"/>
      <c r="RZR475" s="17"/>
      <c r="RZS475" s="17"/>
      <c r="RZT475" s="17"/>
      <c r="RZU475" s="17"/>
      <c r="RZV475" s="17"/>
      <c r="RZW475" s="17"/>
      <c r="RZX475" s="17"/>
      <c r="RZY475" s="17"/>
      <c r="RZZ475" s="17"/>
      <c r="SAA475" s="17"/>
      <c r="SAB475" s="17"/>
      <c r="SAC475" s="17"/>
      <c r="SAD475" s="17"/>
      <c r="SAE475" s="17"/>
      <c r="SAF475" s="17"/>
      <c r="SAG475" s="17"/>
      <c r="SAH475" s="17"/>
      <c r="SAI475" s="17"/>
      <c r="SAJ475" s="17"/>
      <c r="SAK475" s="17"/>
      <c r="SAL475" s="17"/>
      <c r="SAM475" s="17"/>
      <c r="SAN475" s="17"/>
      <c r="SAO475" s="17"/>
      <c r="SAP475" s="17"/>
      <c r="SAQ475" s="17"/>
      <c r="SAR475" s="17"/>
      <c r="SAS475" s="17"/>
      <c r="SAT475" s="17"/>
      <c r="SAU475" s="17"/>
      <c r="SAV475" s="17"/>
      <c r="SAW475" s="17"/>
      <c r="SAX475" s="17"/>
      <c r="SAY475" s="17"/>
      <c r="SAZ475" s="17"/>
      <c r="SBA475" s="17"/>
      <c r="SBB475" s="17"/>
      <c r="SBC475" s="17"/>
      <c r="SBD475" s="17"/>
      <c r="SBE475" s="17"/>
      <c r="SBF475" s="17"/>
      <c r="SBG475" s="17"/>
      <c r="SBH475" s="17"/>
      <c r="SBI475" s="17"/>
      <c r="SBJ475" s="17"/>
      <c r="SBK475" s="17"/>
      <c r="SBL475" s="17"/>
      <c r="SBM475" s="17"/>
      <c r="SBN475" s="17"/>
      <c r="SBO475" s="17"/>
      <c r="SBP475" s="17"/>
      <c r="SBQ475" s="17"/>
      <c r="SBR475" s="17"/>
      <c r="SBS475" s="17"/>
      <c r="SBT475" s="17"/>
      <c r="SBU475" s="17"/>
      <c r="SBV475" s="17"/>
      <c r="SBW475" s="17"/>
      <c r="SBX475" s="17"/>
      <c r="SBY475" s="17"/>
      <c r="SBZ475" s="17"/>
      <c r="SCA475" s="17"/>
      <c r="SCB475" s="17"/>
      <c r="SCC475" s="17"/>
      <c r="SCD475" s="17"/>
      <c r="SCE475" s="17"/>
      <c r="SCF475" s="17"/>
      <c r="SCG475" s="17"/>
      <c r="SCH475" s="17"/>
      <c r="SCI475" s="17"/>
      <c r="SCJ475" s="17"/>
      <c r="SCK475" s="17"/>
      <c r="SCL475" s="17"/>
      <c r="SCM475" s="17"/>
      <c r="SCN475" s="17"/>
      <c r="SCO475" s="17"/>
      <c r="SCP475" s="17"/>
      <c r="SCQ475" s="17"/>
      <c r="SCR475" s="17"/>
      <c r="SCS475" s="17"/>
      <c r="SCT475" s="17"/>
      <c r="SCU475" s="17"/>
      <c r="SCV475" s="17"/>
      <c r="SCW475" s="17"/>
      <c r="SCX475" s="17"/>
      <c r="SCY475" s="17"/>
      <c r="SCZ475" s="17"/>
      <c r="SDA475" s="17"/>
      <c r="SDB475" s="17"/>
      <c r="SDC475" s="17"/>
      <c r="SDD475" s="17"/>
      <c r="SDE475" s="17"/>
      <c r="SDF475" s="17"/>
      <c r="SDG475" s="17"/>
      <c r="SDH475" s="17"/>
      <c r="SDI475" s="17"/>
      <c r="SDJ475" s="17"/>
      <c r="SDK475" s="17"/>
      <c r="SDL475" s="17"/>
      <c r="SDM475" s="17"/>
      <c r="SDN475" s="17"/>
      <c r="SDO475" s="17"/>
      <c r="SDP475" s="17"/>
      <c r="SDQ475" s="17"/>
      <c r="SDR475" s="17"/>
      <c r="SDS475" s="17"/>
      <c r="SDT475" s="17"/>
      <c r="SDU475" s="17"/>
      <c r="SDV475" s="17"/>
      <c r="SDW475" s="17"/>
      <c r="SDX475" s="17"/>
      <c r="SDY475" s="17"/>
      <c r="SDZ475" s="17"/>
      <c r="SEA475" s="17"/>
      <c r="SEB475" s="17"/>
      <c r="SEC475" s="17"/>
      <c r="SED475" s="17"/>
      <c r="SEE475" s="17"/>
      <c r="SEF475" s="17"/>
      <c r="SEG475" s="17"/>
      <c r="SEH475" s="17"/>
      <c r="SEI475" s="17"/>
      <c r="SEJ475" s="17"/>
      <c r="SEK475" s="17"/>
      <c r="SEL475" s="17"/>
      <c r="SEM475" s="17"/>
      <c r="SEN475" s="17"/>
      <c r="SEO475" s="17"/>
      <c r="SEP475" s="17"/>
      <c r="SEQ475" s="17"/>
      <c r="SER475" s="17"/>
      <c r="SES475" s="17"/>
      <c r="SET475" s="17"/>
      <c r="SEU475" s="17"/>
      <c r="SEV475" s="17"/>
      <c r="SEW475" s="17"/>
      <c r="SEX475" s="17"/>
      <c r="SEY475" s="17"/>
      <c r="SEZ475" s="17"/>
      <c r="SFA475" s="17"/>
      <c r="SFB475" s="17"/>
      <c r="SFC475" s="17"/>
      <c r="SFD475" s="17"/>
      <c r="SFE475" s="17"/>
      <c r="SFF475" s="17"/>
      <c r="SFG475" s="17"/>
      <c r="SFH475" s="17"/>
      <c r="SFI475" s="17"/>
      <c r="SFJ475" s="17"/>
      <c r="SFK475" s="17"/>
      <c r="SFL475" s="17"/>
      <c r="SFM475" s="17"/>
      <c r="SFN475" s="17"/>
      <c r="SFO475" s="17"/>
      <c r="SFP475" s="17"/>
      <c r="SFQ475" s="17"/>
      <c r="SFR475" s="17"/>
      <c r="SFS475" s="17"/>
      <c r="SFT475" s="17"/>
      <c r="SFU475" s="17"/>
      <c r="SFV475" s="17"/>
      <c r="SFW475" s="17"/>
      <c r="SFX475" s="17"/>
      <c r="SFY475" s="17"/>
      <c r="SFZ475" s="17"/>
      <c r="SGA475" s="17"/>
      <c r="SGB475" s="17"/>
      <c r="SGC475" s="17"/>
      <c r="SGD475" s="17"/>
      <c r="SGE475" s="17"/>
      <c r="SGF475" s="17"/>
      <c r="SGG475" s="17"/>
      <c r="SGH475" s="17"/>
      <c r="SGI475" s="17"/>
      <c r="SGJ475" s="17"/>
      <c r="SGK475" s="17"/>
      <c r="SGL475" s="17"/>
      <c r="SGM475" s="17"/>
      <c r="SGN475" s="17"/>
      <c r="SGO475" s="17"/>
      <c r="SGP475" s="17"/>
      <c r="SGQ475" s="17"/>
      <c r="SGR475" s="17"/>
      <c r="SGS475" s="17"/>
      <c r="SGT475" s="17"/>
      <c r="SGU475" s="17"/>
      <c r="SGV475" s="17"/>
      <c r="SGW475" s="17"/>
      <c r="SGX475" s="17"/>
      <c r="SGY475" s="17"/>
      <c r="SGZ475" s="17"/>
      <c r="SHA475" s="17"/>
      <c r="SHB475" s="17"/>
      <c r="SHC475" s="17"/>
      <c r="SHD475" s="17"/>
      <c r="SHE475" s="17"/>
      <c r="SHF475" s="17"/>
      <c r="SHG475" s="17"/>
      <c r="SHH475" s="17"/>
      <c r="SHI475" s="17"/>
      <c r="SHJ475" s="17"/>
      <c r="SHK475" s="17"/>
      <c r="SHL475" s="17"/>
      <c r="SHM475" s="17"/>
      <c r="SHN475" s="17"/>
      <c r="SHO475" s="17"/>
      <c r="SHP475" s="17"/>
      <c r="SHQ475" s="17"/>
      <c r="SHR475" s="17"/>
      <c r="SHS475" s="17"/>
      <c r="SHT475" s="17"/>
      <c r="SHU475" s="17"/>
      <c r="SHV475" s="17"/>
      <c r="SHW475" s="17"/>
      <c r="SHX475" s="17"/>
      <c r="SHY475" s="17"/>
      <c r="SHZ475" s="17"/>
      <c r="SIA475" s="17"/>
      <c r="SIB475" s="17"/>
      <c r="SIC475" s="17"/>
      <c r="SID475" s="17"/>
      <c r="SIE475" s="17"/>
      <c r="SIF475" s="17"/>
      <c r="SIG475" s="17"/>
      <c r="SIH475" s="17"/>
      <c r="SII475" s="17"/>
      <c r="SIJ475" s="17"/>
      <c r="SIK475" s="17"/>
      <c r="SIL475" s="17"/>
      <c r="SIM475" s="17"/>
      <c r="SIN475" s="17"/>
      <c r="SIO475" s="17"/>
      <c r="SIP475" s="17"/>
      <c r="SIQ475" s="17"/>
      <c r="SIR475" s="17"/>
      <c r="SIS475" s="17"/>
      <c r="SIT475" s="17"/>
      <c r="SIU475" s="17"/>
      <c r="SIV475" s="17"/>
      <c r="SIW475" s="17"/>
      <c r="SIX475" s="17"/>
      <c r="SIY475" s="17"/>
      <c r="SIZ475" s="17"/>
      <c r="SJA475" s="17"/>
      <c r="SJB475" s="17"/>
      <c r="SJC475" s="17"/>
      <c r="SJD475" s="17"/>
      <c r="SJE475" s="17"/>
      <c r="SJF475" s="17"/>
      <c r="SJG475" s="17"/>
      <c r="SJH475" s="17"/>
      <c r="SJI475" s="17"/>
      <c r="SJJ475" s="17"/>
      <c r="SJK475" s="17"/>
      <c r="SJL475" s="17"/>
      <c r="SJM475" s="17"/>
      <c r="SJN475" s="17"/>
      <c r="SJO475" s="17"/>
      <c r="SJP475" s="17"/>
      <c r="SJQ475" s="17"/>
      <c r="SJR475" s="17"/>
      <c r="SJS475" s="17"/>
      <c r="SJT475" s="17"/>
      <c r="SJU475" s="17"/>
      <c r="SJV475" s="17"/>
      <c r="SJW475" s="17"/>
      <c r="SJX475" s="17"/>
      <c r="SJY475" s="17"/>
      <c r="SJZ475" s="17"/>
      <c r="SKA475" s="17"/>
      <c r="SKB475" s="17"/>
      <c r="SKC475" s="17"/>
      <c r="SKD475" s="17"/>
      <c r="SKE475" s="17"/>
      <c r="SKF475" s="17"/>
      <c r="SKG475" s="17"/>
      <c r="SKH475" s="17"/>
      <c r="SKI475" s="17"/>
      <c r="SKJ475" s="17"/>
      <c r="SKK475" s="17"/>
      <c r="SKL475" s="17"/>
      <c r="SKM475" s="17"/>
      <c r="SKN475" s="17"/>
      <c r="SKO475" s="17"/>
      <c r="SKP475" s="17"/>
      <c r="SKQ475" s="17"/>
      <c r="SKR475" s="17"/>
      <c r="SKS475" s="17"/>
      <c r="SKT475" s="17"/>
      <c r="SKU475" s="17"/>
      <c r="SKV475" s="17"/>
      <c r="SKW475" s="17"/>
      <c r="SKX475" s="17"/>
      <c r="SKY475" s="17"/>
      <c r="SKZ475" s="17"/>
      <c r="SLA475" s="17"/>
      <c r="SLB475" s="17"/>
      <c r="SLC475" s="17"/>
      <c r="SLD475" s="17"/>
      <c r="SLE475" s="17"/>
      <c r="SLF475" s="17"/>
      <c r="SLG475" s="17"/>
      <c r="SLH475" s="17"/>
      <c r="SLI475" s="17"/>
      <c r="SLJ475" s="17"/>
      <c r="SLK475" s="17"/>
      <c r="SLL475" s="17"/>
      <c r="SLM475" s="17"/>
      <c r="SLN475" s="17"/>
      <c r="SLO475" s="17"/>
      <c r="SLP475" s="17"/>
      <c r="SLQ475" s="17"/>
      <c r="SLR475" s="17"/>
      <c r="SLS475" s="17"/>
      <c r="SLT475" s="17"/>
      <c r="SLU475" s="17"/>
      <c r="SLV475" s="17"/>
      <c r="SLW475" s="17"/>
      <c r="SLX475" s="17"/>
      <c r="SLY475" s="17"/>
      <c r="SLZ475" s="17"/>
      <c r="SMA475" s="17"/>
      <c r="SMB475" s="17"/>
      <c r="SMC475" s="17"/>
      <c r="SMD475" s="17"/>
      <c r="SME475" s="17"/>
      <c r="SMF475" s="17"/>
      <c r="SMG475" s="17"/>
      <c r="SMH475" s="17"/>
      <c r="SMI475" s="17"/>
      <c r="SMJ475" s="17"/>
      <c r="SMK475" s="17"/>
      <c r="SML475" s="17"/>
      <c r="SMM475" s="17"/>
      <c r="SMN475" s="17"/>
      <c r="SMO475" s="17"/>
      <c r="SMP475" s="17"/>
      <c r="SMQ475" s="17"/>
      <c r="SMR475" s="17"/>
      <c r="SMS475" s="17"/>
      <c r="SMT475" s="17"/>
      <c r="SMU475" s="17"/>
      <c r="SMV475" s="17"/>
      <c r="SMW475" s="17"/>
      <c r="SMX475" s="17"/>
      <c r="SMY475" s="17"/>
      <c r="SMZ475" s="17"/>
      <c r="SNA475" s="17"/>
      <c r="SNB475" s="17"/>
      <c r="SNC475" s="17"/>
      <c r="SND475" s="17"/>
      <c r="SNE475" s="17"/>
      <c r="SNF475" s="17"/>
      <c r="SNG475" s="17"/>
      <c r="SNH475" s="17"/>
      <c r="SNI475" s="17"/>
      <c r="SNJ475" s="17"/>
      <c r="SNK475" s="17"/>
      <c r="SNL475" s="17"/>
      <c r="SNM475" s="17"/>
      <c r="SNN475" s="17"/>
      <c r="SNO475" s="17"/>
      <c r="SNP475" s="17"/>
      <c r="SNQ475" s="17"/>
      <c r="SNR475" s="17"/>
      <c r="SNS475" s="17"/>
      <c r="SNT475" s="17"/>
      <c r="SNU475" s="17"/>
      <c r="SNV475" s="17"/>
      <c r="SNW475" s="17"/>
      <c r="SNX475" s="17"/>
      <c r="SNY475" s="17"/>
      <c r="SNZ475" s="17"/>
      <c r="SOA475" s="17"/>
      <c r="SOB475" s="17"/>
      <c r="SOC475" s="17"/>
      <c r="SOD475" s="17"/>
      <c r="SOE475" s="17"/>
      <c r="SOF475" s="17"/>
      <c r="SOG475" s="17"/>
      <c r="SOH475" s="17"/>
      <c r="SOI475" s="17"/>
      <c r="SOJ475" s="17"/>
      <c r="SOK475" s="17"/>
      <c r="SOL475" s="17"/>
      <c r="SOM475" s="17"/>
      <c r="SON475" s="17"/>
      <c r="SOO475" s="17"/>
      <c r="SOP475" s="17"/>
      <c r="SOQ475" s="17"/>
      <c r="SOR475" s="17"/>
      <c r="SOS475" s="17"/>
      <c r="SOT475" s="17"/>
      <c r="SOU475" s="17"/>
      <c r="SOV475" s="17"/>
      <c r="SOW475" s="17"/>
      <c r="SOX475" s="17"/>
      <c r="SOY475" s="17"/>
      <c r="SOZ475" s="17"/>
      <c r="SPA475" s="17"/>
      <c r="SPB475" s="17"/>
      <c r="SPC475" s="17"/>
      <c r="SPD475" s="17"/>
      <c r="SPE475" s="17"/>
      <c r="SPF475" s="17"/>
      <c r="SPG475" s="17"/>
      <c r="SPH475" s="17"/>
      <c r="SPI475" s="17"/>
      <c r="SPJ475" s="17"/>
      <c r="SPK475" s="17"/>
      <c r="SPL475" s="17"/>
      <c r="SPM475" s="17"/>
      <c r="SPN475" s="17"/>
      <c r="SPO475" s="17"/>
      <c r="SPP475" s="17"/>
      <c r="SPQ475" s="17"/>
      <c r="SPR475" s="17"/>
      <c r="SPS475" s="17"/>
      <c r="SPT475" s="17"/>
      <c r="SPU475" s="17"/>
      <c r="SPV475" s="17"/>
      <c r="SPW475" s="17"/>
      <c r="SPX475" s="17"/>
      <c r="SPY475" s="17"/>
      <c r="SPZ475" s="17"/>
      <c r="SQA475" s="17"/>
      <c r="SQB475" s="17"/>
      <c r="SQC475" s="17"/>
      <c r="SQD475" s="17"/>
      <c r="SQE475" s="17"/>
      <c r="SQF475" s="17"/>
      <c r="SQG475" s="17"/>
      <c r="SQH475" s="17"/>
      <c r="SQI475" s="17"/>
      <c r="SQJ475" s="17"/>
      <c r="SQK475" s="17"/>
      <c r="SQL475" s="17"/>
      <c r="SQM475" s="17"/>
      <c r="SQN475" s="17"/>
      <c r="SQO475" s="17"/>
      <c r="SQP475" s="17"/>
      <c r="SQQ475" s="17"/>
      <c r="SQR475" s="17"/>
      <c r="SQS475" s="17"/>
      <c r="SQT475" s="17"/>
      <c r="SQU475" s="17"/>
      <c r="SQV475" s="17"/>
      <c r="SQW475" s="17"/>
      <c r="SQX475" s="17"/>
      <c r="SQY475" s="17"/>
      <c r="SQZ475" s="17"/>
      <c r="SRA475" s="17"/>
      <c r="SRB475" s="17"/>
      <c r="SRC475" s="17"/>
      <c r="SRD475" s="17"/>
      <c r="SRE475" s="17"/>
      <c r="SRF475" s="17"/>
      <c r="SRG475" s="17"/>
      <c r="SRH475" s="17"/>
      <c r="SRI475" s="17"/>
      <c r="SRJ475" s="17"/>
      <c r="SRK475" s="17"/>
      <c r="SRL475" s="17"/>
      <c r="SRM475" s="17"/>
      <c r="SRN475" s="17"/>
      <c r="SRO475" s="17"/>
      <c r="SRP475" s="17"/>
      <c r="SRQ475" s="17"/>
      <c r="SRR475" s="17"/>
      <c r="SRS475" s="17"/>
      <c r="SRT475" s="17"/>
      <c r="SRU475" s="17"/>
      <c r="SRV475" s="17"/>
      <c r="SRW475" s="17"/>
      <c r="SRX475" s="17"/>
      <c r="SRY475" s="17"/>
      <c r="SRZ475" s="17"/>
      <c r="SSA475" s="17"/>
      <c r="SSB475" s="17"/>
      <c r="SSC475" s="17"/>
      <c r="SSD475" s="17"/>
      <c r="SSE475" s="17"/>
      <c r="SSF475" s="17"/>
      <c r="SSG475" s="17"/>
      <c r="SSH475" s="17"/>
      <c r="SSI475" s="17"/>
      <c r="SSJ475" s="17"/>
      <c r="SSK475" s="17"/>
      <c r="SSL475" s="17"/>
      <c r="SSM475" s="17"/>
      <c r="SSN475" s="17"/>
      <c r="SSO475" s="17"/>
      <c r="SSP475" s="17"/>
      <c r="SSQ475" s="17"/>
      <c r="SSR475" s="17"/>
      <c r="SSS475" s="17"/>
      <c r="SST475" s="17"/>
      <c r="SSU475" s="17"/>
      <c r="SSV475" s="17"/>
      <c r="SSW475" s="17"/>
      <c r="SSX475" s="17"/>
      <c r="SSY475" s="17"/>
      <c r="SSZ475" s="17"/>
      <c r="STA475" s="17"/>
      <c r="STB475" s="17"/>
      <c r="STC475" s="17"/>
      <c r="STD475" s="17"/>
      <c r="STE475" s="17"/>
      <c r="STF475" s="17"/>
      <c r="STG475" s="17"/>
      <c r="STH475" s="17"/>
      <c r="STI475" s="17"/>
      <c r="STJ475" s="17"/>
      <c r="STK475" s="17"/>
      <c r="STL475" s="17"/>
      <c r="STM475" s="17"/>
      <c r="STN475" s="17"/>
      <c r="STO475" s="17"/>
      <c r="STP475" s="17"/>
      <c r="STQ475" s="17"/>
      <c r="STR475" s="17"/>
      <c r="STS475" s="17"/>
      <c r="STT475" s="17"/>
      <c r="STU475" s="17"/>
      <c r="STV475" s="17"/>
      <c r="STW475" s="17"/>
      <c r="STX475" s="17"/>
      <c r="STY475" s="17"/>
      <c r="STZ475" s="17"/>
      <c r="SUA475" s="17"/>
      <c r="SUB475" s="17"/>
      <c r="SUC475" s="17"/>
      <c r="SUD475" s="17"/>
      <c r="SUE475" s="17"/>
      <c r="SUF475" s="17"/>
      <c r="SUG475" s="17"/>
      <c r="SUH475" s="17"/>
      <c r="SUI475" s="17"/>
      <c r="SUJ475" s="17"/>
      <c r="SUK475" s="17"/>
      <c r="SUL475" s="17"/>
      <c r="SUM475" s="17"/>
      <c r="SUN475" s="17"/>
      <c r="SUO475" s="17"/>
      <c r="SUP475" s="17"/>
      <c r="SUQ475" s="17"/>
      <c r="SUR475" s="17"/>
      <c r="SUS475" s="17"/>
      <c r="SUT475" s="17"/>
      <c r="SUU475" s="17"/>
      <c r="SUV475" s="17"/>
      <c r="SUW475" s="17"/>
      <c r="SUX475" s="17"/>
      <c r="SUY475" s="17"/>
      <c r="SUZ475" s="17"/>
      <c r="SVA475" s="17"/>
      <c r="SVB475" s="17"/>
      <c r="SVC475" s="17"/>
      <c r="SVD475" s="17"/>
      <c r="SVE475" s="17"/>
      <c r="SVF475" s="17"/>
      <c r="SVG475" s="17"/>
      <c r="SVH475" s="17"/>
      <c r="SVI475" s="17"/>
      <c r="SVJ475" s="17"/>
      <c r="SVK475" s="17"/>
      <c r="SVL475" s="17"/>
      <c r="SVM475" s="17"/>
      <c r="SVN475" s="17"/>
      <c r="SVO475" s="17"/>
      <c r="SVP475" s="17"/>
      <c r="SVQ475" s="17"/>
      <c r="SVR475" s="17"/>
      <c r="SVS475" s="17"/>
      <c r="SVT475" s="17"/>
      <c r="SVU475" s="17"/>
      <c r="SVV475" s="17"/>
      <c r="SVW475" s="17"/>
      <c r="SVX475" s="17"/>
      <c r="SVY475" s="17"/>
      <c r="SVZ475" s="17"/>
      <c r="SWA475" s="17"/>
      <c r="SWB475" s="17"/>
      <c r="SWC475" s="17"/>
      <c r="SWD475" s="17"/>
      <c r="SWE475" s="17"/>
      <c r="SWF475" s="17"/>
      <c r="SWG475" s="17"/>
      <c r="SWH475" s="17"/>
      <c r="SWI475" s="17"/>
      <c r="SWJ475" s="17"/>
      <c r="SWK475" s="17"/>
      <c r="SWL475" s="17"/>
      <c r="SWM475" s="17"/>
      <c r="SWN475" s="17"/>
      <c r="SWO475" s="17"/>
      <c r="SWP475" s="17"/>
      <c r="SWQ475" s="17"/>
      <c r="SWR475" s="17"/>
      <c r="SWS475" s="17"/>
      <c r="SWT475" s="17"/>
      <c r="SWU475" s="17"/>
      <c r="SWV475" s="17"/>
      <c r="SWW475" s="17"/>
      <c r="SWX475" s="17"/>
      <c r="SWY475" s="17"/>
      <c r="SWZ475" s="17"/>
      <c r="SXA475" s="17"/>
      <c r="SXB475" s="17"/>
      <c r="SXC475" s="17"/>
      <c r="SXD475" s="17"/>
      <c r="SXE475" s="17"/>
      <c r="SXF475" s="17"/>
      <c r="SXG475" s="17"/>
      <c r="SXH475" s="17"/>
      <c r="SXI475" s="17"/>
      <c r="SXJ475" s="17"/>
      <c r="SXK475" s="17"/>
      <c r="SXL475" s="17"/>
      <c r="SXM475" s="17"/>
      <c r="SXN475" s="17"/>
      <c r="SXO475" s="17"/>
      <c r="SXP475" s="17"/>
      <c r="SXQ475" s="17"/>
      <c r="SXR475" s="17"/>
      <c r="SXS475" s="17"/>
      <c r="SXT475" s="17"/>
      <c r="SXU475" s="17"/>
      <c r="SXV475" s="17"/>
      <c r="SXW475" s="17"/>
      <c r="SXX475" s="17"/>
      <c r="SXY475" s="17"/>
      <c r="SXZ475" s="17"/>
      <c r="SYA475" s="17"/>
      <c r="SYB475" s="17"/>
      <c r="SYC475" s="17"/>
      <c r="SYD475" s="17"/>
      <c r="SYE475" s="17"/>
      <c r="SYF475" s="17"/>
      <c r="SYG475" s="17"/>
      <c r="SYH475" s="17"/>
      <c r="SYI475" s="17"/>
      <c r="SYJ475" s="17"/>
      <c r="SYK475" s="17"/>
      <c r="SYL475" s="17"/>
      <c r="SYM475" s="17"/>
      <c r="SYN475" s="17"/>
      <c r="SYO475" s="17"/>
      <c r="SYP475" s="17"/>
      <c r="SYQ475" s="17"/>
      <c r="SYR475" s="17"/>
      <c r="SYS475" s="17"/>
      <c r="SYT475" s="17"/>
      <c r="SYU475" s="17"/>
      <c r="SYV475" s="17"/>
      <c r="SYW475" s="17"/>
      <c r="SYX475" s="17"/>
      <c r="SYY475" s="17"/>
      <c r="SYZ475" s="17"/>
      <c r="SZA475" s="17"/>
      <c r="SZB475" s="17"/>
      <c r="SZC475" s="17"/>
      <c r="SZD475" s="17"/>
      <c r="SZE475" s="17"/>
      <c r="SZF475" s="17"/>
      <c r="SZG475" s="17"/>
      <c r="SZH475" s="17"/>
      <c r="SZI475" s="17"/>
      <c r="SZJ475" s="17"/>
      <c r="SZK475" s="17"/>
      <c r="SZL475" s="17"/>
      <c r="SZM475" s="17"/>
      <c r="SZN475" s="17"/>
      <c r="SZO475" s="17"/>
      <c r="SZP475" s="17"/>
      <c r="SZQ475" s="17"/>
      <c r="SZR475" s="17"/>
      <c r="SZS475" s="17"/>
      <c r="SZT475" s="17"/>
      <c r="SZU475" s="17"/>
      <c r="SZV475" s="17"/>
      <c r="SZW475" s="17"/>
      <c r="SZX475" s="17"/>
      <c r="SZY475" s="17"/>
      <c r="SZZ475" s="17"/>
      <c r="TAA475" s="17"/>
      <c r="TAB475" s="17"/>
      <c r="TAC475" s="17"/>
      <c r="TAD475" s="17"/>
      <c r="TAE475" s="17"/>
      <c r="TAF475" s="17"/>
      <c r="TAG475" s="17"/>
      <c r="TAH475" s="17"/>
      <c r="TAI475" s="17"/>
      <c r="TAJ475" s="17"/>
      <c r="TAK475" s="17"/>
      <c r="TAL475" s="17"/>
      <c r="TAM475" s="17"/>
      <c r="TAN475" s="17"/>
      <c r="TAO475" s="17"/>
      <c r="TAP475" s="17"/>
      <c r="TAQ475" s="17"/>
      <c r="TAR475" s="17"/>
      <c r="TAS475" s="17"/>
      <c r="TAT475" s="17"/>
      <c r="TAU475" s="17"/>
      <c r="TAV475" s="17"/>
      <c r="TAW475" s="17"/>
      <c r="TAX475" s="17"/>
      <c r="TAY475" s="17"/>
      <c r="TAZ475" s="17"/>
      <c r="TBA475" s="17"/>
      <c r="TBB475" s="17"/>
      <c r="TBC475" s="17"/>
      <c r="TBD475" s="17"/>
      <c r="TBE475" s="17"/>
      <c r="TBF475" s="17"/>
      <c r="TBG475" s="17"/>
      <c r="TBH475" s="17"/>
      <c r="TBI475" s="17"/>
      <c r="TBJ475" s="17"/>
      <c r="TBK475" s="17"/>
      <c r="TBL475" s="17"/>
      <c r="TBM475" s="17"/>
      <c r="TBN475" s="17"/>
      <c r="TBO475" s="17"/>
      <c r="TBP475" s="17"/>
      <c r="TBQ475" s="17"/>
      <c r="TBR475" s="17"/>
      <c r="TBS475" s="17"/>
      <c r="TBT475" s="17"/>
      <c r="TBU475" s="17"/>
      <c r="TBV475" s="17"/>
      <c r="TBW475" s="17"/>
      <c r="TBX475" s="17"/>
      <c r="TBY475" s="17"/>
      <c r="TBZ475" s="17"/>
      <c r="TCA475" s="17"/>
      <c r="TCB475" s="17"/>
      <c r="TCC475" s="17"/>
      <c r="TCD475" s="17"/>
      <c r="TCE475" s="17"/>
      <c r="TCF475" s="17"/>
      <c r="TCG475" s="17"/>
      <c r="TCH475" s="17"/>
      <c r="TCI475" s="17"/>
      <c r="TCJ475" s="17"/>
      <c r="TCK475" s="17"/>
      <c r="TCL475" s="17"/>
      <c r="TCM475" s="17"/>
      <c r="TCN475" s="17"/>
      <c r="TCO475" s="17"/>
      <c r="TCP475" s="17"/>
      <c r="TCQ475" s="17"/>
      <c r="TCR475" s="17"/>
      <c r="TCS475" s="17"/>
      <c r="TCT475" s="17"/>
      <c r="TCU475" s="17"/>
      <c r="TCV475" s="17"/>
      <c r="TCW475" s="17"/>
      <c r="TCX475" s="17"/>
      <c r="TCY475" s="17"/>
      <c r="TCZ475" s="17"/>
      <c r="TDA475" s="17"/>
      <c r="TDB475" s="17"/>
      <c r="TDC475" s="17"/>
      <c r="TDD475" s="17"/>
      <c r="TDE475" s="17"/>
      <c r="TDF475" s="17"/>
      <c r="TDG475" s="17"/>
      <c r="TDH475" s="17"/>
      <c r="TDI475" s="17"/>
      <c r="TDJ475" s="17"/>
      <c r="TDK475" s="17"/>
      <c r="TDL475" s="17"/>
      <c r="TDM475" s="17"/>
      <c r="TDN475" s="17"/>
      <c r="TDO475" s="17"/>
      <c r="TDP475" s="17"/>
      <c r="TDQ475" s="17"/>
      <c r="TDR475" s="17"/>
      <c r="TDS475" s="17"/>
      <c r="TDT475" s="17"/>
      <c r="TDU475" s="17"/>
      <c r="TDV475" s="17"/>
      <c r="TDW475" s="17"/>
      <c r="TDX475" s="17"/>
      <c r="TDY475" s="17"/>
      <c r="TDZ475" s="17"/>
      <c r="TEA475" s="17"/>
      <c r="TEB475" s="17"/>
      <c r="TEC475" s="17"/>
      <c r="TED475" s="17"/>
      <c r="TEE475" s="17"/>
      <c r="TEF475" s="17"/>
      <c r="TEG475" s="17"/>
      <c r="TEH475" s="17"/>
      <c r="TEI475" s="17"/>
      <c r="TEJ475" s="17"/>
      <c r="TEK475" s="17"/>
      <c r="TEL475" s="17"/>
      <c r="TEM475" s="17"/>
      <c r="TEN475" s="17"/>
      <c r="TEO475" s="17"/>
      <c r="TEP475" s="17"/>
      <c r="TEQ475" s="17"/>
      <c r="TER475" s="17"/>
      <c r="TES475" s="17"/>
      <c r="TET475" s="17"/>
      <c r="TEU475" s="17"/>
      <c r="TEV475" s="17"/>
      <c r="TEW475" s="17"/>
      <c r="TEX475" s="17"/>
      <c r="TEY475" s="17"/>
      <c r="TEZ475" s="17"/>
      <c r="TFA475" s="17"/>
      <c r="TFB475" s="17"/>
      <c r="TFC475" s="17"/>
      <c r="TFD475" s="17"/>
      <c r="TFE475" s="17"/>
      <c r="TFF475" s="17"/>
      <c r="TFG475" s="17"/>
      <c r="TFH475" s="17"/>
      <c r="TFI475" s="17"/>
      <c r="TFJ475" s="17"/>
      <c r="TFK475" s="17"/>
      <c r="TFL475" s="17"/>
      <c r="TFM475" s="17"/>
      <c r="TFN475" s="17"/>
      <c r="TFO475" s="17"/>
      <c r="TFP475" s="17"/>
      <c r="TFQ475" s="17"/>
      <c r="TFR475" s="17"/>
      <c r="TFS475" s="17"/>
      <c r="TFT475" s="17"/>
      <c r="TFU475" s="17"/>
      <c r="TFV475" s="17"/>
      <c r="TFW475" s="17"/>
      <c r="TFX475" s="17"/>
      <c r="TFY475" s="17"/>
      <c r="TFZ475" s="17"/>
      <c r="TGA475" s="17"/>
      <c r="TGB475" s="17"/>
      <c r="TGC475" s="17"/>
      <c r="TGD475" s="17"/>
      <c r="TGE475" s="17"/>
      <c r="TGF475" s="17"/>
      <c r="TGG475" s="17"/>
      <c r="TGH475" s="17"/>
      <c r="TGI475" s="17"/>
      <c r="TGJ475" s="17"/>
      <c r="TGK475" s="17"/>
      <c r="TGL475" s="17"/>
      <c r="TGM475" s="17"/>
      <c r="TGN475" s="17"/>
      <c r="TGO475" s="17"/>
      <c r="TGP475" s="17"/>
      <c r="TGQ475" s="17"/>
      <c r="TGR475" s="17"/>
      <c r="TGS475" s="17"/>
      <c r="TGT475" s="17"/>
      <c r="TGU475" s="17"/>
      <c r="TGV475" s="17"/>
      <c r="TGW475" s="17"/>
      <c r="TGX475" s="17"/>
      <c r="TGY475" s="17"/>
      <c r="TGZ475" s="17"/>
      <c r="THA475" s="17"/>
      <c r="THB475" s="17"/>
      <c r="THC475" s="17"/>
      <c r="THD475" s="17"/>
      <c r="THE475" s="17"/>
      <c r="THF475" s="17"/>
      <c r="THG475" s="17"/>
      <c r="THH475" s="17"/>
      <c r="THI475" s="17"/>
      <c r="THJ475" s="17"/>
      <c r="THK475" s="17"/>
      <c r="THL475" s="17"/>
      <c r="THM475" s="17"/>
      <c r="THN475" s="17"/>
      <c r="THO475" s="17"/>
      <c r="THP475" s="17"/>
      <c r="THQ475" s="17"/>
      <c r="THR475" s="17"/>
      <c r="THS475" s="17"/>
      <c r="THT475" s="17"/>
      <c r="THU475" s="17"/>
      <c r="THV475" s="17"/>
      <c r="THW475" s="17"/>
      <c r="THX475" s="17"/>
      <c r="THY475" s="17"/>
      <c r="THZ475" s="17"/>
      <c r="TIA475" s="17"/>
      <c r="TIB475" s="17"/>
      <c r="TIC475" s="17"/>
      <c r="TID475" s="17"/>
      <c r="TIE475" s="17"/>
      <c r="TIF475" s="17"/>
      <c r="TIG475" s="17"/>
      <c r="TIH475" s="17"/>
      <c r="TII475" s="17"/>
      <c r="TIJ475" s="17"/>
      <c r="TIK475" s="17"/>
      <c r="TIL475" s="17"/>
      <c r="TIM475" s="17"/>
      <c r="TIN475" s="17"/>
      <c r="TIO475" s="17"/>
      <c r="TIP475" s="17"/>
      <c r="TIQ475" s="17"/>
      <c r="TIR475" s="17"/>
      <c r="TIS475" s="17"/>
      <c r="TIT475" s="17"/>
      <c r="TIU475" s="17"/>
      <c r="TIV475" s="17"/>
      <c r="TIW475" s="17"/>
      <c r="TIX475" s="17"/>
      <c r="TIY475" s="17"/>
      <c r="TIZ475" s="17"/>
      <c r="TJA475" s="17"/>
      <c r="TJB475" s="17"/>
      <c r="TJC475" s="17"/>
      <c r="TJD475" s="17"/>
      <c r="TJE475" s="17"/>
      <c r="TJF475" s="17"/>
      <c r="TJG475" s="17"/>
      <c r="TJH475" s="17"/>
      <c r="TJI475" s="17"/>
      <c r="TJJ475" s="17"/>
      <c r="TJK475" s="17"/>
      <c r="TJL475" s="17"/>
      <c r="TJM475" s="17"/>
      <c r="TJN475" s="17"/>
      <c r="TJO475" s="17"/>
      <c r="TJP475" s="17"/>
      <c r="TJQ475" s="17"/>
      <c r="TJR475" s="17"/>
      <c r="TJS475" s="17"/>
      <c r="TJT475" s="17"/>
      <c r="TJU475" s="17"/>
      <c r="TJV475" s="17"/>
      <c r="TJW475" s="17"/>
      <c r="TJX475" s="17"/>
      <c r="TJY475" s="17"/>
      <c r="TJZ475" s="17"/>
      <c r="TKA475" s="17"/>
      <c r="TKB475" s="17"/>
      <c r="TKC475" s="17"/>
      <c r="TKD475" s="17"/>
      <c r="TKE475" s="17"/>
      <c r="TKF475" s="17"/>
      <c r="TKG475" s="17"/>
      <c r="TKH475" s="17"/>
      <c r="TKI475" s="17"/>
      <c r="TKJ475" s="17"/>
      <c r="TKK475" s="17"/>
      <c r="TKL475" s="17"/>
      <c r="TKM475" s="17"/>
      <c r="TKN475" s="17"/>
      <c r="TKO475" s="17"/>
      <c r="TKP475" s="17"/>
      <c r="TKQ475" s="17"/>
      <c r="TKR475" s="17"/>
      <c r="TKS475" s="17"/>
      <c r="TKT475" s="17"/>
      <c r="TKU475" s="17"/>
      <c r="TKV475" s="17"/>
      <c r="TKW475" s="17"/>
      <c r="TKX475" s="17"/>
      <c r="TKY475" s="17"/>
      <c r="TKZ475" s="17"/>
      <c r="TLA475" s="17"/>
      <c r="TLB475" s="17"/>
      <c r="TLC475" s="17"/>
      <c r="TLD475" s="17"/>
      <c r="TLE475" s="17"/>
      <c r="TLF475" s="17"/>
      <c r="TLG475" s="17"/>
      <c r="TLH475" s="17"/>
      <c r="TLI475" s="17"/>
      <c r="TLJ475" s="17"/>
      <c r="TLK475" s="17"/>
      <c r="TLL475" s="17"/>
      <c r="TLM475" s="17"/>
      <c r="TLN475" s="17"/>
      <c r="TLO475" s="17"/>
      <c r="TLP475" s="17"/>
      <c r="TLQ475" s="17"/>
      <c r="TLR475" s="17"/>
      <c r="TLS475" s="17"/>
      <c r="TLT475" s="17"/>
      <c r="TLU475" s="17"/>
      <c r="TLV475" s="17"/>
      <c r="TLW475" s="17"/>
      <c r="TLX475" s="17"/>
      <c r="TLY475" s="17"/>
      <c r="TLZ475" s="17"/>
      <c r="TMA475" s="17"/>
      <c r="TMB475" s="17"/>
      <c r="TMC475" s="17"/>
      <c r="TMD475" s="17"/>
      <c r="TME475" s="17"/>
      <c r="TMF475" s="17"/>
      <c r="TMG475" s="17"/>
      <c r="TMH475" s="17"/>
      <c r="TMI475" s="17"/>
      <c r="TMJ475" s="17"/>
      <c r="TMK475" s="17"/>
      <c r="TML475" s="17"/>
      <c r="TMM475" s="17"/>
      <c r="TMN475" s="17"/>
      <c r="TMO475" s="17"/>
      <c r="TMP475" s="17"/>
      <c r="TMQ475" s="17"/>
      <c r="TMR475" s="17"/>
      <c r="TMS475" s="17"/>
      <c r="TMT475" s="17"/>
      <c r="TMU475" s="17"/>
      <c r="TMV475" s="17"/>
      <c r="TMW475" s="17"/>
      <c r="TMX475" s="17"/>
      <c r="TMY475" s="17"/>
      <c r="TMZ475" s="17"/>
      <c r="TNA475" s="17"/>
      <c r="TNB475" s="17"/>
      <c r="TNC475" s="17"/>
      <c r="TND475" s="17"/>
      <c r="TNE475" s="17"/>
      <c r="TNF475" s="17"/>
      <c r="TNG475" s="17"/>
      <c r="TNH475" s="17"/>
      <c r="TNI475" s="17"/>
      <c r="TNJ475" s="17"/>
      <c r="TNK475" s="17"/>
      <c r="TNL475" s="17"/>
      <c r="TNM475" s="17"/>
      <c r="TNN475" s="17"/>
      <c r="TNO475" s="17"/>
      <c r="TNP475" s="17"/>
      <c r="TNQ475" s="17"/>
      <c r="TNR475" s="17"/>
      <c r="TNS475" s="17"/>
      <c r="TNT475" s="17"/>
      <c r="TNU475" s="17"/>
      <c r="TNV475" s="17"/>
      <c r="TNW475" s="17"/>
      <c r="TNX475" s="17"/>
      <c r="TNY475" s="17"/>
      <c r="TNZ475" s="17"/>
      <c r="TOA475" s="17"/>
      <c r="TOB475" s="17"/>
      <c r="TOC475" s="17"/>
      <c r="TOD475" s="17"/>
      <c r="TOE475" s="17"/>
      <c r="TOF475" s="17"/>
      <c r="TOG475" s="17"/>
      <c r="TOH475" s="17"/>
      <c r="TOI475" s="17"/>
      <c r="TOJ475" s="17"/>
      <c r="TOK475" s="17"/>
      <c r="TOL475" s="17"/>
      <c r="TOM475" s="17"/>
      <c r="TON475" s="17"/>
      <c r="TOO475" s="17"/>
      <c r="TOP475" s="17"/>
      <c r="TOQ475" s="17"/>
      <c r="TOR475" s="17"/>
      <c r="TOS475" s="17"/>
      <c r="TOT475" s="17"/>
      <c r="TOU475" s="17"/>
      <c r="TOV475" s="17"/>
      <c r="TOW475" s="17"/>
      <c r="TOX475" s="17"/>
      <c r="TOY475" s="17"/>
      <c r="TOZ475" s="17"/>
      <c r="TPA475" s="17"/>
      <c r="TPB475" s="17"/>
      <c r="TPC475" s="17"/>
      <c r="TPD475" s="17"/>
      <c r="TPE475" s="17"/>
      <c r="TPF475" s="17"/>
      <c r="TPG475" s="17"/>
      <c r="TPH475" s="17"/>
      <c r="TPI475" s="17"/>
      <c r="TPJ475" s="17"/>
      <c r="TPK475" s="17"/>
      <c r="TPL475" s="17"/>
      <c r="TPM475" s="17"/>
      <c r="TPN475" s="17"/>
      <c r="TPO475" s="17"/>
      <c r="TPP475" s="17"/>
      <c r="TPQ475" s="17"/>
      <c r="TPR475" s="17"/>
      <c r="TPS475" s="17"/>
      <c r="TPT475" s="17"/>
      <c r="TPU475" s="17"/>
      <c r="TPV475" s="17"/>
      <c r="TPW475" s="17"/>
      <c r="TPX475" s="17"/>
      <c r="TPY475" s="17"/>
      <c r="TPZ475" s="17"/>
      <c r="TQA475" s="17"/>
      <c r="TQB475" s="17"/>
      <c r="TQC475" s="17"/>
      <c r="TQD475" s="17"/>
      <c r="TQE475" s="17"/>
      <c r="TQF475" s="17"/>
      <c r="TQG475" s="17"/>
      <c r="TQH475" s="17"/>
      <c r="TQI475" s="17"/>
      <c r="TQJ475" s="17"/>
      <c r="TQK475" s="17"/>
      <c r="TQL475" s="17"/>
      <c r="TQM475" s="17"/>
      <c r="TQN475" s="17"/>
      <c r="TQO475" s="17"/>
      <c r="TQP475" s="17"/>
      <c r="TQQ475" s="17"/>
      <c r="TQR475" s="17"/>
      <c r="TQS475" s="17"/>
      <c r="TQT475" s="17"/>
      <c r="TQU475" s="17"/>
      <c r="TQV475" s="17"/>
      <c r="TQW475" s="17"/>
      <c r="TQX475" s="17"/>
      <c r="TQY475" s="17"/>
      <c r="TQZ475" s="17"/>
      <c r="TRA475" s="17"/>
      <c r="TRB475" s="17"/>
      <c r="TRC475" s="17"/>
      <c r="TRD475" s="17"/>
      <c r="TRE475" s="17"/>
      <c r="TRF475" s="17"/>
      <c r="TRG475" s="17"/>
      <c r="TRH475" s="17"/>
      <c r="TRI475" s="17"/>
      <c r="TRJ475" s="17"/>
      <c r="TRK475" s="17"/>
      <c r="TRL475" s="17"/>
      <c r="TRM475" s="17"/>
      <c r="TRN475" s="17"/>
      <c r="TRO475" s="17"/>
      <c r="TRP475" s="17"/>
      <c r="TRQ475" s="17"/>
      <c r="TRR475" s="17"/>
      <c r="TRS475" s="17"/>
      <c r="TRT475" s="17"/>
      <c r="TRU475" s="17"/>
      <c r="TRV475" s="17"/>
      <c r="TRW475" s="17"/>
      <c r="TRX475" s="17"/>
      <c r="TRY475" s="17"/>
      <c r="TRZ475" s="17"/>
      <c r="TSA475" s="17"/>
      <c r="TSB475" s="17"/>
      <c r="TSC475" s="17"/>
      <c r="TSD475" s="17"/>
      <c r="TSE475" s="17"/>
      <c r="TSF475" s="17"/>
      <c r="TSG475" s="17"/>
      <c r="TSH475" s="17"/>
      <c r="TSI475" s="17"/>
      <c r="TSJ475" s="17"/>
      <c r="TSK475" s="17"/>
      <c r="TSL475" s="17"/>
      <c r="TSM475" s="17"/>
      <c r="TSN475" s="17"/>
      <c r="TSO475" s="17"/>
      <c r="TSP475" s="17"/>
      <c r="TSQ475" s="17"/>
      <c r="TSR475" s="17"/>
      <c r="TSS475" s="17"/>
      <c r="TST475" s="17"/>
      <c r="TSU475" s="17"/>
      <c r="TSV475" s="17"/>
      <c r="TSW475" s="17"/>
      <c r="TSX475" s="17"/>
      <c r="TSY475" s="17"/>
      <c r="TSZ475" s="17"/>
      <c r="TTA475" s="17"/>
      <c r="TTB475" s="17"/>
      <c r="TTC475" s="17"/>
      <c r="TTD475" s="17"/>
      <c r="TTE475" s="17"/>
      <c r="TTF475" s="17"/>
      <c r="TTG475" s="17"/>
      <c r="TTH475" s="17"/>
      <c r="TTI475" s="17"/>
      <c r="TTJ475" s="17"/>
      <c r="TTK475" s="17"/>
      <c r="TTL475" s="17"/>
      <c r="TTM475" s="17"/>
      <c r="TTN475" s="17"/>
      <c r="TTO475" s="17"/>
      <c r="TTP475" s="17"/>
      <c r="TTQ475" s="17"/>
      <c r="TTR475" s="17"/>
      <c r="TTS475" s="17"/>
      <c r="TTT475" s="17"/>
      <c r="TTU475" s="17"/>
      <c r="TTV475" s="17"/>
      <c r="TTW475" s="17"/>
      <c r="TTX475" s="17"/>
      <c r="TTY475" s="17"/>
      <c r="TTZ475" s="17"/>
      <c r="TUA475" s="17"/>
      <c r="TUB475" s="17"/>
      <c r="TUC475" s="17"/>
      <c r="TUD475" s="17"/>
      <c r="TUE475" s="17"/>
      <c r="TUF475" s="17"/>
      <c r="TUG475" s="17"/>
      <c r="TUH475" s="17"/>
      <c r="TUI475" s="17"/>
      <c r="TUJ475" s="17"/>
      <c r="TUK475" s="17"/>
      <c r="TUL475" s="17"/>
      <c r="TUM475" s="17"/>
      <c r="TUN475" s="17"/>
      <c r="TUO475" s="17"/>
      <c r="TUP475" s="17"/>
      <c r="TUQ475" s="17"/>
      <c r="TUR475" s="17"/>
      <c r="TUS475" s="17"/>
      <c r="TUT475" s="17"/>
      <c r="TUU475" s="17"/>
      <c r="TUV475" s="17"/>
      <c r="TUW475" s="17"/>
      <c r="TUX475" s="17"/>
      <c r="TUY475" s="17"/>
      <c r="TUZ475" s="17"/>
      <c r="TVA475" s="17"/>
      <c r="TVB475" s="17"/>
      <c r="TVC475" s="17"/>
      <c r="TVD475" s="17"/>
      <c r="TVE475" s="17"/>
      <c r="TVF475" s="17"/>
      <c r="TVG475" s="17"/>
      <c r="TVH475" s="17"/>
      <c r="TVI475" s="17"/>
      <c r="TVJ475" s="17"/>
      <c r="TVK475" s="17"/>
      <c r="TVL475" s="17"/>
      <c r="TVM475" s="17"/>
      <c r="TVN475" s="17"/>
      <c r="TVO475" s="17"/>
      <c r="TVP475" s="17"/>
      <c r="TVQ475" s="17"/>
      <c r="TVR475" s="17"/>
      <c r="TVS475" s="17"/>
      <c r="TVT475" s="17"/>
      <c r="TVU475" s="17"/>
      <c r="TVV475" s="17"/>
      <c r="TVW475" s="17"/>
      <c r="TVX475" s="17"/>
      <c r="TVY475" s="17"/>
      <c r="TVZ475" s="17"/>
      <c r="TWA475" s="17"/>
      <c r="TWB475" s="17"/>
      <c r="TWC475" s="17"/>
      <c r="TWD475" s="17"/>
      <c r="TWE475" s="17"/>
      <c r="TWF475" s="17"/>
      <c r="TWG475" s="17"/>
      <c r="TWH475" s="17"/>
      <c r="TWI475" s="17"/>
      <c r="TWJ475" s="17"/>
      <c r="TWK475" s="17"/>
      <c r="TWL475" s="17"/>
      <c r="TWM475" s="17"/>
      <c r="TWN475" s="17"/>
      <c r="TWO475" s="17"/>
      <c r="TWP475" s="17"/>
      <c r="TWQ475" s="17"/>
      <c r="TWR475" s="17"/>
      <c r="TWS475" s="17"/>
      <c r="TWT475" s="17"/>
      <c r="TWU475" s="17"/>
      <c r="TWV475" s="17"/>
      <c r="TWW475" s="17"/>
      <c r="TWX475" s="17"/>
      <c r="TWY475" s="17"/>
      <c r="TWZ475" s="17"/>
      <c r="TXA475" s="17"/>
      <c r="TXB475" s="17"/>
      <c r="TXC475" s="17"/>
      <c r="TXD475" s="17"/>
      <c r="TXE475" s="17"/>
      <c r="TXF475" s="17"/>
      <c r="TXG475" s="17"/>
      <c r="TXH475" s="17"/>
      <c r="TXI475" s="17"/>
      <c r="TXJ475" s="17"/>
      <c r="TXK475" s="17"/>
      <c r="TXL475" s="17"/>
      <c r="TXM475" s="17"/>
      <c r="TXN475" s="17"/>
      <c r="TXO475" s="17"/>
      <c r="TXP475" s="17"/>
      <c r="TXQ475" s="17"/>
      <c r="TXR475" s="17"/>
      <c r="TXS475" s="17"/>
      <c r="TXT475" s="17"/>
      <c r="TXU475" s="17"/>
      <c r="TXV475" s="17"/>
      <c r="TXW475" s="17"/>
      <c r="TXX475" s="17"/>
      <c r="TXY475" s="17"/>
      <c r="TXZ475" s="17"/>
      <c r="TYA475" s="17"/>
      <c r="TYB475" s="17"/>
      <c r="TYC475" s="17"/>
      <c r="TYD475" s="17"/>
      <c r="TYE475" s="17"/>
      <c r="TYF475" s="17"/>
      <c r="TYG475" s="17"/>
      <c r="TYH475" s="17"/>
      <c r="TYI475" s="17"/>
      <c r="TYJ475" s="17"/>
      <c r="TYK475" s="17"/>
      <c r="TYL475" s="17"/>
      <c r="TYM475" s="17"/>
      <c r="TYN475" s="17"/>
      <c r="TYO475" s="17"/>
      <c r="TYP475" s="17"/>
      <c r="TYQ475" s="17"/>
      <c r="TYR475" s="17"/>
      <c r="TYS475" s="17"/>
      <c r="TYT475" s="17"/>
      <c r="TYU475" s="17"/>
      <c r="TYV475" s="17"/>
      <c r="TYW475" s="17"/>
      <c r="TYX475" s="17"/>
      <c r="TYY475" s="17"/>
      <c r="TYZ475" s="17"/>
      <c r="TZA475" s="17"/>
      <c r="TZB475" s="17"/>
      <c r="TZC475" s="17"/>
      <c r="TZD475" s="17"/>
      <c r="TZE475" s="17"/>
      <c r="TZF475" s="17"/>
      <c r="TZG475" s="17"/>
      <c r="TZH475" s="17"/>
      <c r="TZI475" s="17"/>
      <c r="TZJ475" s="17"/>
      <c r="TZK475" s="17"/>
      <c r="TZL475" s="17"/>
      <c r="TZM475" s="17"/>
      <c r="TZN475" s="17"/>
      <c r="TZO475" s="17"/>
      <c r="TZP475" s="17"/>
      <c r="TZQ475" s="17"/>
      <c r="TZR475" s="17"/>
      <c r="TZS475" s="17"/>
      <c r="TZT475" s="17"/>
      <c r="TZU475" s="17"/>
      <c r="TZV475" s="17"/>
      <c r="TZW475" s="17"/>
      <c r="TZX475" s="17"/>
      <c r="TZY475" s="17"/>
      <c r="TZZ475" s="17"/>
      <c r="UAA475" s="17"/>
      <c r="UAB475" s="17"/>
      <c r="UAC475" s="17"/>
      <c r="UAD475" s="17"/>
      <c r="UAE475" s="17"/>
      <c r="UAF475" s="17"/>
      <c r="UAG475" s="17"/>
      <c r="UAH475" s="17"/>
      <c r="UAI475" s="17"/>
      <c r="UAJ475" s="17"/>
      <c r="UAK475" s="17"/>
      <c r="UAL475" s="17"/>
      <c r="UAM475" s="17"/>
      <c r="UAN475" s="17"/>
      <c r="UAO475" s="17"/>
      <c r="UAP475" s="17"/>
      <c r="UAQ475" s="17"/>
      <c r="UAR475" s="17"/>
      <c r="UAS475" s="17"/>
      <c r="UAT475" s="17"/>
      <c r="UAU475" s="17"/>
      <c r="UAV475" s="17"/>
      <c r="UAW475" s="17"/>
      <c r="UAX475" s="17"/>
      <c r="UAY475" s="17"/>
      <c r="UAZ475" s="17"/>
      <c r="UBA475" s="17"/>
      <c r="UBB475" s="17"/>
      <c r="UBC475" s="17"/>
      <c r="UBD475" s="17"/>
      <c r="UBE475" s="17"/>
      <c r="UBF475" s="17"/>
      <c r="UBG475" s="17"/>
      <c r="UBH475" s="17"/>
      <c r="UBI475" s="17"/>
      <c r="UBJ475" s="17"/>
      <c r="UBK475" s="17"/>
      <c r="UBL475" s="17"/>
      <c r="UBM475" s="17"/>
      <c r="UBN475" s="17"/>
      <c r="UBO475" s="17"/>
      <c r="UBP475" s="17"/>
      <c r="UBQ475" s="17"/>
      <c r="UBR475" s="17"/>
      <c r="UBS475" s="17"/>
      <c r="UBT475" s="17"/>
      <c r="UBU475" s="17"/>
      <c r="UBV475" s="17"/>
      <c r="UBW475" s="17"/>
      <c r="UBX475" s="17"/>
      <c r="UBY475" s="17"/>
      <c r="UBZ475" s="17"/>
      <c r="UCA475" s="17"/>
      <c r="UCB475" s="17"/>
      <c r="UCC475" s="17"/>
      <c r="UCD475" s="17"/>
      <c r="UCE475" s="17"/>
      <c r="UCF475" s="17"/>
      <c r="UCG475" s="17"/>
      <c r="UCH475" s="17"/>
      <c r="UCI475" s="17"/>
      <c r="UCJ475" s="17"/>
      <c r="UCK475" s="17"/>
      <c r="UCL475" s="17"/>
      <c r="UCM475" s="17"/>
      <c r="UCN475" s="17"/>
      <c r="UCO475" s="17"/>
      <c r="UCP475" s="17"/>
      <c r="UCQ475" s="17"/>
      <c r="UCR475" s="17"/>
      <c r="UCS475" s="17"/>
      <c r="UCT475" s="17"/>
      <c r="UCU475" s="17"/>
      <c r="UCV475" s="17"/>
      <c r="UCW475" s="17"/>
      <c r="UCX475" s="17"/>
      <c r="UCY475" s="17"/>
      <c r="UCZ475" s="17"/>
      <c r="UDA475" s="17"/>
      <c r="UDB475" s="17"/>
      <c r="UDC475" s="17"/>
      <c r="UDD475" s="17"/>
      <c r="UDE475" s="17"/>
      <c r="UDF475" s="17"/>
      <c r="UDG475" s="17"/>
      <c r="UDH475" s="17"/>
      <c r="UDI475" s="17"/>
      <c r="UDJ475" s="17"/>
      <c r="UDK475" s="17"/>
      <c r="UDL475" s="17"/>
      <c r="UDM475" s="17"/>
      <c r="UDN475" s="17"/>
      <c r="UDO475" s="17"/>
      <c r="UDP475" s="17"/>
      <c r="UDQ475" s="17"/>
      <c r="UDR475" s="17"/>
      <c r="UDS475" s="17"/>
      <c r="UDT475" s="17"/>
      <c r="UDU475" s="17"/>
      <c r="UDV475" s="17"/>
      <c r="UDW475" s="17"/>
      <c r="UDX475" s="17"/>
      <c r="UDY475" s="17"/>
      <c r="UDZ475" s="17"/>
      <c r="UEA475" s="17"/>
      <c r="UEB475" s="17"/>
      <c r="UEC475" s="17"/>
      <c r="UED475" s="17"/>
      <c r="UEE475" s="17"/>
      <c r="UEF475" s="17"/>
      <c r="UEG475" s="17"/>
      <c r="UEH475" s="17"/>
      <c r="UEI475" s="17"/>
      <c r="UEJ475" s="17"/>
      <c r="UEK475" s="17"/>
      <c r="UEL475" s="17"/>
      <c r="UEM475" s="17"/>
      <c r="UEN475" s="17"/>
      <c r="UEO475" s="17"/>
      <c r="UEP475" s="17"/>
      <c r="UEQ475" s="17"/>
      <c r="UER475" s="17"/>
      <c r="UES475" s="17"/>
      <c r="UET475" s="17"/>
      <c r="UEU475" s="17"/>
      <c r="UEV475" s="17"/>
      <c r="UEW475" s="17"/>
      <c r="UEX475" s="17"/>
      <c r="UEY475" s="17"/>
      <c r="UEZ475" s="17"/>
      <c r="UFA475" s="17"/>
      <c r="UFB475" s="17"/>
      <c r="UFC475" s="17"/>
      <c r="UFD475" s="17"/>
      <c r="UFE475" s="17"/>
      <c r="UFF475" s="17"/>
      <c r="UFG475" s="17"/>
      <c r="UFH475" s="17"/>
      <c r="UFI475" s="17"/>
      <c r="UFJ475" s="17"/>
      <c r="UFK475" s="17"/>
      <c r="UFL475" s="17"/>
      <c r="UFM475" s="17"/>
      <c r="UFN475" s="17"/>
      <c r="UFO475" s="17"/>
      <c r="UFP475" s="17"/>
      <c r="UFQ475" s="17"/>
      <c r="UFR475" s="17"/>
      <c r="UFS475" s="17"/>
      <c r="UFT475" s="17"/>
      <c r="UFU475" s="17"/>
      <c r="UFV475" s="17"/>
      <c r="UFW475" s="17"/>
      <c r="UFX475" s="17"/>
      <c r="UFY475" s="17"/>
      <c r="UFZ475" s="17"/>
      <c r="UGA475" s="17"/>
      <c r="UGB475" s="17"/>
      <c r="UGC475" s="17"/>
      <c r="UGD475" s="17"/>
      <c r="UGE475" s="17"/>
      <c r="UGF475" s="17"/>
      <c r="UGG475" s="17"/>
      <c r="UGH475" s="17"/>
      <c r="UGI475" s="17"/>
      <c r="UGJ475" s="17"/>
      <c r="UGK475" s="17"/>
      <c r="UGL475" s="17"/>
      <c r="UGM475" s="17"/>
      <c r="UGN475" s="17"/>
      <c r="UGO475" s="17"/>
      <c r="UGP475" s="17"/>
      <c r="UGQ475" s="17"/>
      <c r="UGR475" s="17"/>
      <c r="UGS475" s="17"/>
      <c r="UGT475" s="17"/>
      <c r="UGU475" s="17"/>
      <c r="UGV475" s="17"/>
      <c r="UGW475" s="17"/>
      <c r="UGX475" s="17"/>
      <c r="UGY475" s="17"/>
      <c r="UGZ475" s="17"/>
      <c r="UHA475" s="17"/>
      <c r="UHB475" s="17"/>
      <c r="UHC475" s="17"/>
      <c r="UHD475" s="17"/>
      <c r="UHE475" s="17"/>
      <c r="UHF475" s="17"/>
      <c r="UHG475" s="17"/>
      <c r="UHH475" s="17"/>
      <c r="UHI475" s="17"/>
      <c r="UHJ475" s="17"/>
      <c r="UHK475" s="17"/>
      <c r="UHL475" s="17"/>
      <c r="UHM475" s="17"/>
      <c r="UHN475" s="17"/>
      <c r="UHO475" s="17"/>
      <c r="UHP475" s="17"/>
      <c r="UHQ475" s="17"/>
      <c r="UHR475" s="17"/>
      <c r="UHS475" s="17"/>
      <c r="UHT475" s="17"/>
      <c r="UHU475" s="17"/>
      <c r="UHV475" s="17"/>
      <c r="UHW475" s="17"/>
      <c r="UHX475" s="17"/>
      <c r="UHY475" s="17"/>
      <c r="UHZ475" s="17"/>
      <c r="UIA475" s="17"/>
      <c r="UIB475" s="17"/>
      <c r="UIC475" s="17"/>
      <c r="UID475" s="17"/>
      <c r="UIE475" s="17"/>
      <c r="UIF475" s="17"/>
      <c r="UIG475" s="17"/>
      <c r="UIH475" s="17"/>
      <c r="UII475" s="17"/>
      <c r="UIJ475" s="17"/>
      <c r="UIK475" s="17"/>
      <c r="UIL475" s="17"/>
      <c r="UIM475" s="17"/>
      <c r="UIN475" s="17"/>
      <c r="UIO475" s="17"/>
      <c r="UIP475" s="17"/>
      <c r="UIQ475" s="17"/>
      <c r="UIR475" s="17"/>
      <c r="UIS475" s="17"/>
      <c r="UIT475" s="17"/>
      <c r="UIU475" s="17"/>
      <c r="UIV475" s="17"/>
      <c r="UIW475" s="17"/>
      <c r="UIX475" s="17"/>
      <c r="UIY475" s="17"/>
      <c r="UIZ475" s="17"/>
      <c r="UJA475" s="17"/>
      <c r="UJB475" s="17"/>
      <c r="UJC475" s="17"/>
      <c r="UJD475" s="17"/>
      <c r="UJE475" s="17"/>
      <c r="UJF475" s="17"/>
      <c r="UJG475" s="17"/>
      <c r="UJH475" s="17"/>
      <c r="UJI475" s="17"/>
      <c r="UJJ475" s="17"/>
      <c r="UJK475" s="17"/>
      <c r="UJL475" s="17"/>
      <c r="UJM475" s="17"/>
      <c r="UJN475" s="17"/>
      <c r="UJO475" s="17"/>
      <c r="UJP475" s="17"/>
      <c r="UJQ475" s="17"/>
      <c r="UJR475" s="17"/>
      <c r="UJS475" s="17"/>
      <c r="UJT475" s="17"/>
      <c r="UJU475" s="17"/>
      <c r="UJV475" s="17"/>
      <c r="UJW475" s="17"/>
      <c r="UJX475" s="17"/>
      <c r="UJY475" s="17"/>
      <c r="UJZ475" s="17"/>
      <c r="UKA475" s="17"/>
      <c r="UKB475" s="17"/>
      <c r="UKC475" s="17"/>
      <c r="UKD475" s="17"/>
      <c r="UKE475" s="17"/>
      <c r="UKF475" s="17"/>
      <c r="UKG475" s="17"/>
      <c r="UKH475" s="17"/>
      <c r="UKI475" s="17"/>
      <c r="UKJ475" s="17"/>
      <c r="UKK475" s="17"/>
      <c r="UKL475" s="17"/>
      <c r="UKM475" s="17"/>
      <c r="UKN475" s="17"/>
      <c r="UKO475" s="17"/>
      <c r="UKP475" s="17"/>
      <c r="UKQ475" s="17"/>
      <c r="UKR475" s="17"/>
      <c r="UKS475" s="17"/>
      <c r="UKT475" s="17"/>
      <c r="UKU475" s="17"/>
      <c r="UKV475" s="17"/>
      <c r="UKW475" s="17"/>
      <c r="UKX475" s="17"/>
      <c r="UKY475" s="17"/>
      <c r="UKZ475" s="17"/>
      <c r="ULA475" s="17"/>
      <c r="ULB475" s="17"/>
      <c r="ULC475" s="17"/>
      <c r="ULD475" s="17"/>
      <c r="ULE475" s="17"/>
      <c r="ULF475" s="17"/>
      <c r="ULG475" s="17"/>
      <c r="ULH475" s="17"/>
      <c r="ULI475" s="17"/>
      <c r="ULJ475" s="17"/>
      <c r="ULK475" s="17"/>
      <c r="ULL475" s="17"/>
      <c r="ULM475" s="17"/>
      <c r="ULN475" s="17"/>
      <c r="ULO475" s="17"/>
      <c r="ULP475" s="17"/>
      <c r="ULQ475" s="17"/>
      <c r="ULR475" s="17"/>
      <c r="ULS475" s="17"/>
      <c r="ULT475" s="17"/>
      <c r="ULU475" s="17"/>
      <c r="ULV475" s="17"/>
      <c r="ULW475" s="17"/>
      <c r="ULX475" s="17"/>
      <c r="ULY475" s="17"/>
      <c r="ULZ475" s="17"/>
      <c r="UMA475" s="17"/>
      <c r="UMB475" s="17"/>
      <c r="UMC475" s="17"/>
      <c r="UMD475" s="17"/>
      <c r="UME475" s="17"/>
      <c r="UMF475" s="17"/>
      <c r="UMG475" s="17"/>
      <c r="UMH475" s="17"/>
      <c r="UMI475" s="17"/>
      <c r="UMJ475" s="17"/>
      <c r="UMK475" s="17"/>
      <c r="UML475" s="17"/>
      <c r="UMM475" s="17"/>
      <c r="UMN475" s="17"/>
      <c r="UMO475" s="17"/>
      <c r="UMP475" s="17"/>
      <c r="UMQ475" s="17"/>
      <c r="UMR475" s="17"/>
      <c r="UMS475" s="17"/>
      <c r="UMT475" s="17"/>
      <c r="UMU475" s="17"/>
      <c r="UMV475" s="17"/>
      <c r="UMW475" s="17"/>
      <c r="UMX475" s="17"/>
      <c r="UMY475" s="17"/>
      <c r="UMZ475" s="17"/>
      <c r="UNA475" s="17"/>
      <c r="UNB475" s="17"/>
      <c r="UNC475" s="17"/>
      <c r="UND475" s="17"/>
      <c r="UNE475" s="17"/>
      <c r="UNF475" s="17"/>
      <c r="UNG475" s="17"/>
      <c r="UNH475" s="17"/>
      <c r="UNI475" s="17"/>
      <c r="UNJ475" s="17"/>
      <c r="UNK475" s="17"/>
      <c r="UNL475" s="17"/>
      <c r="UNM475" s="17"/>
      <c r="UNN475" s="17"/>
      <c r="UNO475" s="17"/>
      <c r="UNP475" s="17"/>
      <c r="UNQ475" s="17"/>
      <c r="UNR475" s="17"/>
      <c r="UNS475" s="17"/>
      <c r="UNT475" s="17"/>
      <c r="UNU475" s="17"/>
      <c r="UNV475" s="17"/>
      <c r="UNW475" s="17"/>
      <c r="UNX475" s="17"/>
      <c r="UNY475" s="17"/>
      <c r="UNZ475" s="17"/>
      <c r="UOA475" s="17"/>
      <c r="UOB475" s="17"/>
      <c r="UOC475" s="17"/>
      <c r="UOD475" s="17"/>
      <c r="UOE475" s="17"/>
      <c r="UOF475" s="17"/>
      <c r="UOG475" s="17"/>
      <c r="UOH475" s="17"/>
      <c r="UOI475" s="17"/>
      <c r="UOJ475" s="17"/>
      <c r="UOK475" s="17"/>
      <c r="UOL475" s="17"/>
      <c r="UOM475" s="17"/>
      <c r="UON475" s="17"/>
      <c r="UOO475" s="17"/>
      <c r="UOP475" s="17"/>
      <c r="UOQ475" s="17"/>
      <c r="UOR475" s="17"/>
      <c r="UOS475" s="17"/>
      <c r="UOT475" s="17"/>
      <c r="UOU475" s="17"/>
      <c r="UOV475" s="17"/>
      <c r="UOW475" s="17"/>
      <c r="UOX475" s="17"/>
      <c r="UOY475" s="17"/>
      <c r="UOZ475" s="17"/>
      <c r="UPA475" s="17"/>
      <c r="UPB475" s="17"/>
      <c r="UPC475" s="17"/>
      <c r="UPD475" s="17"/>
      <c r="UPE475" s="17"/>
      <c r="UPF475" s="17"/>
      <c r="UPG475" s="17"/>
      <c r="UPH475" s="17"/>
      <c r="UPI475" s="17"/>
      <c r="UPJ475" s="17"/>
      <c r="UPK475" s="17"/>
      <c r="UPL475" s="17"/>
      <c r="UPM475" s="17"/>
      <c r="UPN475" s="17"/>
      <c r="UPO475" s="17"/>
      <c r="UPP475" s="17"/>
      <c r="UPQ475" s="17"/>
      <c r="UPR475" s="17"/>
      <c r="UPS475" s="17"/>
      <c r="UPT475" s="17"/>
      <c r="UPU475" s="17"/>
      <c r="UPV475" s="17"/>
      <c r="UPW475" s="17"/>
      <c r="UPX475" s="17"/>
      <c r="UPY475" s="17"/>
      <c r="UPZ475" s="17"/>
      <c r="UQA475" s="17"/>
      <c r="UQB475" s="17"/>
      <c r="UQC475" s="17"/>
      <c r="UQD475" s="17"/>
      <c r="UQE475" s="17"/>
      <c r="UQF475" s="17"/>
      <c r="UQG475" s="17"/>
      <c r="UQH475" s="17"/>
      <c r="UQI475" s="17"/>
      <c r="UQJ475" s="17"/>
      <c r="UQK475" s="17"/>
      <c r="UQL475" s="17"/>
      <c r="UQM475" s="17"/>
      <c r="UQN475" s="17"/>
      <c r="UQO475" s="17"/>
      <c r="UQP475" s="17"/>
      <c r="UQQ475" s="17"/>
      <c r="UQR475" s="17"/>
      <c r="UQS475" s="17"/>
      <c r="UQT475" s="17"/>
      <c r="UQU475" s="17"/>
      <c r="UQV475" s="17"/>
      <c r="UQW475" s="17"/>
      <c r="UQX475" s="17"/>
      <c r="UQY475" s="17"/>
      <c r="UQZ475" s="17"/>
      <c r="URA475" s="17"/>
      <c r="URB475" s="17"/>
      <c r="URC475" s="17"/>
      <c r="URD475" s="17"/>
      <c r="URE475" s="17"/>
      <c r="URF475" s="17"/>
      <c r="URG475" s="17"/>
      <c r="URH475" s="17"/>
      <c r="URI475" s="17"/>
      <c r="URJ475" s="17"/>
      <c r="URK475" s="17"/>
      <c r="URL475" s="17"/>
      <c r="URM475" s="17"/>
      <c r="URN475" s="17"/>
      <c r="URO475" s="17"/>
      <c r="URP475" s="17"/>
      <c r="URQ475" s="17"/>
      <c r="URR475" s="17"/>
      <c r="URS475" s="17"/>
      <c r="URT475" s="17"/>
      <c r="URU475" s="17"/>
      <c r="URV475" s="17"/>
      <c r="URW475" s="17"/>
      <c r="URX475" s="17"/>
      <c r="URY475" s="17"/>
      <c r="URZ475" s="17"/>
      <c r="USA475" s="17"/>
      <c r="USB475" s="17"/>
      <c r="USC475" s="17"/>
      <c r="USD475" s="17"/>
      <c r="USE475" s="17"/>
      <c r="USF475" s="17"/>
      <c r="USG475" s="17"/>
      <c r="USH475" s="17"/>
      <c r="USI475" s="17"/>
      <c r="USJ475" s="17"/>
      <c r="USK475" s="17"/>
      <c r="USL475" s="17"/>
      <c r="USM475" s="17"/>
      <c r="USN475" s="17"/>
      <c r="USO475" s="17"/>
      <c r="USP475" s="17"/>
      <c r="USQ475" s="17"/>
      <c r="USR475" s="17"/>
      <c r="USS475" s="17"/>
      <c r="UST475" s="17"/>
      <c r="USU475" s="17"/>
      <c r="USV475" s="17"/>
      <c r="USW475" s="17"/>
      <c r="USX475" s="17"/>
      <c r="USY475" s="17"/>
      <c r="USZ475" s="17"/>
      <c r="UTA475" s="17"/>
      <c r="UTB475" s="17"/>
      <c r="UTC475" s="17"/>
      <c r="UTD475" s="17"/>
      <c r="UTE475" s="17"/>
      <c r="UTF475" s="17"/>
      <c r="UTG475" s="17"/>
      <c r="UTH475" s="17"/>
      <c r="UTI475" s="17"/>
      <c r="UTJ475" s="17"/>
      <c r="UTK475" s="17"/>
      <c r="UTL475" s="17"/>
      <c r="UTM475" s="17"/>
      <c r="UTN475" s="17"/>
      <c r="UTO475" s="17"/>
      <c r="UTP475" s="17"/>
      <c r="UTQ475" s="17"/>
      <c r="UTR475" s="17"/>
      <c r="UTS475" s="17"/>
      <c r="UTT475" s="17"/>
      <c r="UTU475" s="17"/>
      <c r="UTV475" s="17"/>
      <c r="UTW475" s="17"/>
      <c r="UTX475" s="17"/>
      <c r="UTY475" s="17"/>
      <c r="UTZ475" s="17"/>
      <c r="UUA475" s="17"/>
      <c r="UUB475" s="17"/>
      <c r="UUC475" s="17"/>
      <c r="UUD475" s="17"/>
      <c r="UUE475" s="17"/>
      <c r="UUF475" s="17"/>
      <c r="UUG475" s="17"/>
      <c r="UUH475" s="17"/>
      <c r="UUI475" s="17"/>
      <c r="UUJ475" s="17"/>
      <c r="UUK475" s="17"/>
      <c r="UUL475" s="17"/>
      <c r="UUM475" s="17"/>
      <c r="UUN475" s="17"/>
      <c r="UUO475" s="17"/>
      <c r="UUP475" s="17"/>
      <c r="UUQ475" s="17"/>
      <c r="UUR475" s="17"/>
      <c r="UUS475" s="17"/>
      <c r="UUT475" s="17"/>
      <c r="UUU475" s="17"/>
      <c r="UUV475" s="17"/>
      <c r="UUW475" s="17"/>
      <c r="UUX475" s="17"/>
      <c r="UUY475" s="17"/>
      <c r="UUZ475" s="17"/>
      <c r="UVA475" s="17"/>
      <c r="UVB475" s="17"/>
      <c r="UVC475" s="17"/>
      <c r="UVD475" s="17"/>
      <c r="UVE475" s="17"/>
      <c r="UVF475" s="17"/>
      <c r="UVG475" s="17"/>
      <c r="UVH475" s="17"/>
      <c r="UVI475" s="17"/>
      <c r="UVJ475" s="17"/>
      <c r="UVK475" s="17"/>
      <c r="UVL475" s="17"/>
      <c r="UVM475" s="17"/>
      <c r="UVN475" s="17"/>
      <c r="UVO475" s="17"/>
      <c r="UVP475" s="17"/>
      <c r="UVQ475" s="17"/>
      <c r="UVR475" s="17"/>
      <c r="UVS475" s="17"/>
      <c r="UVT475" s="17"/>
      <c r="UVU475" s="17"/>
      <c r="UVV475" s="17"/>
      <c r="UVW475" s="17"/>
      <c r="UVX475" s="17"/>
      <c r="UVY475" s="17"/>
      <c r="UVZ475" s="17"/>
      <c r="UWA475" s="17"/>
      <c r="UWB475" s="17"/>
      <c r="UWC475" s="17"/>
      <c r="UWD475" s="17"/>
      <c r="UWE475" s="17"/>
      <c r="UWF475" s="17"/>
      <c r="UWG475" s="17"/>
      <c r="UWH475" s="17"/>
      <c r="UWI475" s="17"/>
      <c r="UWJ475" s="17"/>
      <c r="UWK475" s="17"/>
      <c r="UWL475" s="17"/>
      <c r="UWM475" s="17"/>
      <c r="UWN475" s="17"/>
      <c r="UWO475" s="17"/>
      <c r="UWP475" s="17"/>
      <c r="UWQ475" s="17"/>
      <c r="UWR475" s="17"/>
      <c r="UWS475" s="17"/>
      <c r="UWT475" s="17"/>
      <c r="UWU475" s="17"/>
      <c r="UWV475" s="17"/>
      <c r="UWW475" s="17"/>
      <c r="UWX475" s="17"/>
      <c r="UWY475" s="17"/>
      <c r="UWZ475" s="17"/>
      <c r="UXA475" s="17"/>
      <c r="UXB475" s="17"/>
      <c r="UXC475" s="17"/>
      <c r="UXD475" s="17"/>
      <c r="UXE475" s="17"/>
      <c r="UXF475" s="17"/>
      <c r="UXG475" s="17"/>
      <c r="UXH475" s="17"/>
      <c r="UXI475" s="17"/>
      <c r="UXJ475" s="17"/>
      <c r="UXK475" s="17"/>
      <c r="UXL475" s="17"/>
      <c r="UXM475" s="17"/>
      <c r="UXN475" s="17"/>
      <c r="UXO475" s="17"/>
      <c r="UXP475" s="17"/>
      <c r="UXQ475" s="17"/>
      <c r="UXR475" s="17"/>
      <c r="UXS475" s="17"/>
      <c r="UXT475" s="17"/>
      <c r="UXU475" s="17"/>
      <c r="UXV475" s="17"/>
      <c r="UXW475" s="17"/>
      <c r="UXX475" s="17"/>
      <c r="UXY475" s="17"/>
      <c r="UXZ475" s="17"/>
      <c r="UYA475" s="17"/>
      <c r="UYB475" s="17"/>
      <c r="UYC475" s="17"/>
      <c r="UYD475" s="17"/>
      <c r="UYE475" s="17"/>
      <c r="UYF475" s="17"/>
      <c r="UYG475" s="17"/>
      <c r="UYH475" s="17"/>
      <c r="UYI475" s="17"/>
      <c r="UYJ475" s="17"/>
      <c r="UYK475" s="17"/>
      <c r="UYL475" s="17"/>
      <c r="UYM475" s="17"/>
      <c r="UYN475" s="17"/>
      <c r="UYO475" s="17"/>
      <c r="UYP475" s="17"/>
      <c r="UYQ475" s="17"/>
      <c r="UYR475" s="17"/>
      <c r="UYS475" s="17"/>
      <c r="UYT475" s="17"/>
      <c r="UYU475" s="17"/>
      <c r="UYV475" s="17"/>
      <c r="UYW475" s="17"/>
      <c r="UYX475" s="17"/>
      <c r="UYY475" s="17"/>
      <c r="UYZ475" s="17"/>
      <c r="UZA475" s="17"/>
      <c r="UZB475" s="17"/>
      <c r="UZC475" s="17"/>
      <c r="UZD475" s="17"/>
      <c r="UZE475" s="17"/>
      <c r="UZF475" s="17"/>
      <c r="UZG475" s="17"/>
      <c r="UZH475" s="17"/>
      <c r="UZI475" s="17"/>
      <c r="UZJ475" s="17"/>
      <c r="UZK475" s="17"/>
      <c r="UZL475" s="17"/>
      <c r="UZM475" s="17"/>
      <c r="UZN475" s="17"/>
      <c r="UZO475" s="17"/>
      <c r="UZP475" s="17"/>
      <c r="UZQ475" s="17"/>
      <c r="UZR475" s="17"/>
      <c r="UZS475" s="17"/>
      <c r="UZT475" s="17"/>
      <c r="UZU475" s="17"/>
      <c r="UZV475" s="17"/>
      <c r="UZW475" s="17"/>
      <c r="UZX475" s="17"/>
      <c r="UZY475" s="17"/>
      <c r="UZZ475" s="17"/>
      <c r="VAA475" s="17"/>
      <c r="VAB475" s="17"/>
      <c r="VAC475" s="17"/>
      <c r="VAD475" s="17"/>
      <c r="VAE475" s="17"/>
      <c r="VAF475" s="17"/>
      <c r="VAG475" s="17"/>
      <c r="VAH475" s="17"/>
      <c r="VAI475" s="17"/>
      <c r="VAJ475" s="17"/>
      <c r="VAK475" s="17"/>
      <c r="VAL475" s="17"/>
      <c r="VAM475" s="17"/>
      <c r="VAN475" s="17"/>
      <c r="VAO475" s="17"/>
      <c r="VAP475" s="17"/>
      <c r="VAQ475" s="17"/>
      <c r="VAR475" s="17"/>
      <c r="VAS475" s="17"/>
      <c r="VAT475" s="17"/>
      <c r="VAU475" s="17"/>
      <c r="VAV475" s="17"/>
      <c r="VAW475" s="17"/>
      <c r="VAX475" s="17"/>
      <c r="VAY475" s="17"/>
      <c r="VAZ475" s="17"/>
      <c r="VBA475" s="17"/>
      <c r="VBB475" s="17"/>
      <c r="VBC475" s="17"/>
      <c r="VBD475" s="17"/>
      <c r="VBE475" s="17"/>
      <c r="VBF475" s="17"/>
      <c r="VBG475" s="17"/>
      <c r="VBH475" s="17"/>
      <c r="VBI475" s="17"/>
      <c r="VBJ475" s="17"/>
      <c r="VBK475" s="17"/>
      <c r="VBL475" s="17"/>
      <c r="VBM475" s="17"/>
      <c r="VBN475" s="17"/>
      <c r="VBO475" s="17"/>
      <c r="VBP475" s="17"/>
      <c r="VBQ475" s="17"/>
      <c r="VBR475" s="17"/>
      <c r="VBS475" s="17"/>
      <c r="VBT475" s="17"/>
      <c r="VBU475" s="17"/>
      <c r="VBV475" s="17"/>
      <c r="VBW475" s="17"/>
      <c r="VBX475" s="17"/>
      <c r="VBY475" s="17"/>
      <c r="VBZ475" s="17"/>
      <c r="VCA475" s="17"/>
      <c r="VCB475" s="17"/>
      <c r="VCC475" s="17"/>
      <c r="VCD475" s="17"/>
      <c r="VCE475" s="17"/>
      <c r="VCF475" s="17"/>
      <c r="VCG475" s="17"/>
      <c r="VCH475" s="17"/>
      <c r="VCI475" s="17"/>
      <c r="VCJ475" s="17"/>
      <c r="VCK475" s="17"/>
      <c r="VCL475" s="17"/>
      <c r="VCM475" s="17"/>
      <c r="VCN475" s="17"/>
      <c r="VCO475" s="17"/>
      <c r="VCP475" s="17"/>
      <c r="VCQ475" s="17"/>
      <c r="VCR475" s="17"/>
      <c r="VCS475" s="17"/>
      <c r="VCT475" s="17"/>
      <c r="VCU475" s="17"/>
      <c r="VCV475" s="17"/>
      <c r="VCW475" s="17"/>
      <c r="VCX475" s="17"/>
      <c r="VCY475" s="17"/>
      <c r="VCZ475" s="17"/>
      <c r="VDA475" s="17"/>
      <c r="VDB475" s="17"/>
      <c r="VDC475" s="17"/>
      <c r="VDD475" s="17"/>
      <c r="VDE475" s="17"/>
      <c r="VDF475" s="17"/>
      <c r="VDG475" s="17"/>
      <c r="VDH475" s="17"/>
      <c r="VDI475" s="17"/>
      <c r="VDJ475" s="17"/>
      <c r="VDK475" s="17"/>
      <c r="VDL475" s="17"/>
      <c r="VDM475" s="17"/>
      <c r="VDN475" s="17"/>
      <c r="VDO475" s="17"/>
      <c r="VDP475" s="17"/>
      <c r="VDQ475" s="17"/>
      <c r="VDR475" s="17"/>
      <c r="VDS475" s="17"/>
      <c r="VDT475" s="17"/>
      <c r="VDU475" s="17"/>
      <c r="VDV475" s="17"/>
      <c r="VDW475" s="17"/>
      <c r="VDX475" s="17"/>
      <c r="VDY475" s="17"/>
      <c r="VDZ475" s="17"/>
      <c r="VEA475" s="17"/>
      <c r="VEB475" s="17"/>
      <c r="VEC475" s="17"/>
      <c r="VED475" s="17"/>
      <c r="VEE475" s="17"/>
      <c r="VEF475" s="17"/>
      <c r="VEG475" s="17"/>
      <c r="VEH475" s="17"/>
      <c r="VEI475" s="17"/>
      <c r="VEJ475" s="17"/>
      <c r="VEK475" s="17"/>
      <c r="VEL475" s="17"/>
      <c r="VEM475" s="17"/>
      <c r="VEN475" s="17"/>
      <c r="VEO475" s="17"/>
      <c r="VEP475" s="17"/>
      <c r="VEQ475" s="17"/>
      <c r="VER475" s="17"/>
      <c r="VES475" s="17"/>
      <c r="VET475" s="17"/>
      <c r="VEU475" s="17"/>
      <c r="VEV475" s="17"/>
      <c r="VEW475" s="17"/>
      <c r="VEX475" s="17"/>
      <c r="VEY475" s="17"/>
      <c r="VEZ475" s="17"/>
      <c r="VFA475" s="17"/>
      <c r="VFB475" s="17"/>
      <c r="VFC475" s="17"/>
      <c r="VFD475" s="17"/>
      <c r="VFE475" s="17"/>
      <c r="VFF475" s="17"/>
      <c r="VFG475" s="17"/>
      <c r="VFH475" s="17"/>
      <c r="VFI475" s="17"/>
      <c r="VFJ475" s="17"/>
      <c r="VFK475" s="17"/>
      <c r="VFL475" s="17"/>
      <c r="VFM475" s="17"/>
      <c r="VFN475" s="17"/>
      <c r="VFO475" s="17"/>
      <c r="VFP475" s="17"/>
      <c r="VFQ475" s="17"/>
      <c r="VFR475" s="17"/>
      <c r="VFS475" s="17"/>
      <c r="VFT475" s="17"/>
      <c r="VFU475" s="17"/>
      <c r="VFV475" s="17"/>
      <c r="VFW475" s="17"/>
      <c r="VFX475" s="17"/>
      <c r="VFY475" s="17"/>
      <c r="VFZ475" s="17"/>
      <c r="VGA475" s="17"/>
      <c r="VGB475" s="17"/>
      <c r="VGC475" s="17"/>
      <c r="VGD475" s="17"/>
      <c r="VGE475" s="17"/>
      <c r="VGF475" s="17"/>
      <c r="VGG475" s="17"/>
      <c r="VGH475" s="17"/>
      <c r="VGI475" s="17"/>
      <c r="VGJ475" s="17"/>
      <c r="VGK475" s="17"/>
      <c r="VGL475" s="17"/>
      <c r="VGM475" s="17"/>
      <c r="VGN475" s="17"/>
      <c r="VGO475" s="17"/>
      <c r="VGP475" s="17"/>
      <c r="VGQ475" s="17"/>
      <c r="VGR475" s="17"/>
      <c r="VGS475" s="17"/>
      <c r="VGT475" s="17"/>
      <c r="VGU475" s="17"/>
      <c r="VGV475" s="17"/>
      <c r="VGW475" s="17"/>
      <c r="VGX475" s="17"/>
      <c r="VGY475" s="17"/>
      <c r="VGZ475" s="17"/>
      <c r="VHA475" s="17"/>
      <c r="VHB475" s="17"/>
      <c r="VHC475" s="17"/>
      <c r="VHD475" s="17"/>
      <c r="VHE475" s="17"/>
      <c r="VHF475" s="17"/>
      <c r="VHG475" s="17"/>
      <c r="VHH475" s="17"/>
      <c r="VHI475" s="17"/>
      <c r="VHJ475" s="17"/>
      <c r="VHK475" s="17"/>
      <c r="VHL475" s="17"/>
      <c r="VHM475" s="17"/>
      <c r="VHN475" s="17"/>
      <c r="VHO475" s="17"/>
      <c r="VHP475" s="17"/>
      <c r="VHQ475" s="17"/>
      <c r="VHR475" s="17"/>
      <c r="VHS475" s="17"/>
      <c r="VHT475" s="17"/>
      <c r="VHU475" s="17"/>
      <c r="VHV475" s="17"/>
      <c r="VHW475" s="17"/>
      <c r="VHX475" s="17"/>
      <c r="VHY475" s="17"/>
      <c r="VHZ475" s="17"/>
      <c r="VIA475" s="17"/>
      <c r="VIB475" s="17"/>
      <c r="VIC475" s="17"/>
      <c r="VID475" s="17"/>
      <c r="VIE475" s="17"/>
      <c r="VIF475" s="17"/>
      <c r="VIG475" s="17"/>
      <c r="VIH475" s="17"/>
      <c r="VII475" s="17"/>
      <c r="VIJ475" s="17"/>
      <c r="VIK475" s="17"/>
      <c r="VIL475" s="17"/>
      <c r="VIM475" s="17"/>
      <c r="VIN475" s="17"/>
      <c r="VIO475" s="17"/>
      <c r="VIP475" s="17"/>
      <c r="VIQ475" s="17"/>
      <c r="VIR475" s="17"/>
      <c r="VIS475" s="17"/>
      <c r="VIT475" s="17"/>
      <c r="VIU475" s="17"/>
      <c r="VIV475" s="17"/>
      <c r="VIW475" s="17"/>
      <c r="VIX475" s="17"/>
      <c r="VIY475" s="17"/>
      <c r="VIZ475" s="17"/>
      <c r="VJA475" s="17"/>
      <c r="VJB475" s="17"/>
      <c r="VJC475" s="17"/>
      <c r="VJD475" s="17"/>
      <c r="VJE475" s="17"/>
      <c r="VJF475" s="17"/>
      <c r="VJG475" s="17"/>
      <c r="VJH475" s="17"/>
      <c r="VJI475" s="17"/>
      <c r="VJJ475" s="17"/>
      <c r="VJK475" s="17"/>
      <c r="VJL475" s="17"/>
      <c r="VJM475" s="17"/>
      <c r="VJN475" s="17"/>
      <c r="VJO475" s="17"/>
      <c r="VJP475" s="17"/>
      <c r="VJQ475" s="17"/>
      <c r="VJR475" s="17"/>
      <c r="VJS475" s="17"/>
      <c r="VJT475" s="17"/>
      <c r="VJU475" s="17"/>
      <c r="VJV475" s="17"/>
      <c r="VJW475" s="17"/>
      <c r="VJX475" s="17"/>
      <c r="VJY475" s="17"/>
      <c r="VJZ475" s="17"/>
      <c r="VKA475" s="17"/>
      <c r="VKB475" s="17"/>
      <c r="VKC475" s="17"/>
      <c r="VKD475" s="17"/>
      <c r="VKE475" s="17"/>
      <c r="VKF475" s="17"/>
      <c r="VKG475" s="17"/>
      <c r="VKH475" s="17"/>
      <c r="VKI475" s="17"/>
      <c r="VKJ475" s="17"/>
      <c r="VKK475" s="17"/>
      <c r="VKL475" s="17"/>
      <c r="VKM475" s="17"/>
      <c r="VKN475" s="17"/>
      <c r="VKO475" s="17"/>
      <c r="VKP475" s="17"/>
      <c r="VKQ475" s="17"/>
      <c r="VKR475" s="17"/>
      <c r="VKS475" s="17"/>
      <c r="VKT475" s="17"/>
      <c r="VKU475" s="17"/>
      <c r="VKV475" s="17"/>
      <c r="VKW475" s="17"/>
      <c r="VKX475" s="17"/>
      <c r="VKY475" s="17"/>
      <c r="VKZ475" s="17"/>
      <c r="VLA475" s="17"/>
      <c r="VLB475" s="17"/>
      <c r="VLC475" s="17"/>
      <c r="VLD475" s="17"/>
      <c r="VLE475" s="17"/>
      <c r="VLF475" s="17"/>
      <c r="VLG475" s="17"/>
      <c r="VLH475" s="17"/>
      <c r="VLI475" s="17"/>
      <c r="VLJ475" s="17"/>
      <c r="VLK475" s="17"/>
      <c r="VLL475" s="17"/>
      <c r="VLM475" s="17"/>
      <c r="VLN475" s="17"/>
      <c r="VLO475" s="17"/>
      <c r="VLP475" s="17"/>
      <c r="VLQ475" s="17"/>
      <c r="VLR475" s="17"/>
      <c r="VLS475" s="17"/>
      <c r="VLT475" s="17"/>
      <c r="VLU475" s="17"/>
      <c r="VLV475" s="17"/>
      <c r="VLW475" s="17"/>
      <c r="VLX475" s="17"/>
      <c r="VLY475" s="17"/>
      <c r="VLZ475" s="17"/>
      <c r="VMA475" s="17"/>
      <c r="VMB475" s="17"/>
      <c r="VMC475" s="17"/>
      <c r="VMD475" s="17"/>
      <c r="VME475" s="17"/>
      <c r="VMF475" s="17"/>
      <c r="VMG475" s="17"/>
      <c r="VMH475" s="17"/>
      <c r="VMI475" s="17"/>
      <c r="VMJ475" s="17"/>
      <c r="VMK475" s="17"/>
      <c r="VML475" s="17"/>
      <c r="VMM475" s="17"/>
      <c r="VMN475" s="17"/>
      <c r="VMO475" s="17"/>
      <c r="VMP475" s="17"/>
      <c r="VMQ475" s="17"/>
      <c r="VMR475" s="17"/>
      <c r="VMS475" s="17"/>
      <c r="VMT475" s="17"/>
      <c r="VMU475" s="17"/>
      <c r="VMV475" s="17"/>
      <c r="VMW475" s="17"/>
      <c r="VMX475" s="17"/>
      <c r="VMY475" s="17"/>
      <c r="VMZ475" s="17"/>
      <c r="VNA475" s="17"/>
      <c r="VNB475" s="17"/>
      <c r="VNC475" s="17"/>
      <c r="VND475" s="17"/>
      <c r="VNE475" s="17"/>
      <c r="VNF475" s="17"/>
      <c r="VNG475" s="17"/>
      <c r="VNH475" s="17"/>
      <c r="VNI475" s="17"/>
      <c r="VNJ475" s="17"/>
      <c r="VNK475" s="17"/>
      <c r="VNL475" s="17"/>
      <c r="VNM475" s="17"/>
      <c r="VNN475" s="17"/>
      <c r="VNO475" s="17"/>
      <c r="VNP475" s="17"/>
      <c r="VNQ475" s="17"/>
      <c r="VNR475" s="17"/>
      <c r="VNS475" s="17"/>
      <c r="VNT475" s="17"/>
      <c r="VNU475" s="17"/>
      <c r="VNV475" s="17"/>
      <c r="VNW475" s="17"/>
      <c r="VNX475" s="17"/>
      <c r="VNY475" s="17"/>
      <c r="VNZ475" s="17"/>
      <c r="VOA475" s="17"/>
      <c r="VOB475" s="17"/>
      <c r="VOC475" s="17"/>
      <c r="VOD475" s="17"/>
      <c r="VOE475" s="17"/>
      <c r="VOF475" s="17"/>
      <c r="VOG475" s="17"/>
      <c r="VOH475" s="17"/>
      <c r="VOI475" s="17"/>
      <c r="VOJ475" s="17"/>
      <c r="VOK475" s="17"/>
      <c r="VOL475" s="17"/>
      <c r="VOM475" s="17"/>
      <c r="VON475" s="17"/>
      <c r="VOO475" s="17"/>
      <c r="VOP475" s="17"/>
      <c r="VOQ475" s="17"/>
      <c r="VOR475" s="17"/>
      <c r="VOS475" s="17"/>
      <c r="VOT475" s="17"/>
      <c r="VOU475" s="17"/>
      <c r="VOV475" s="17"/>
      <c r="VOW475" s="17"/>
      <c r="VOX475" s="17"/>
      <c r="VOY475" s="17"/>
      <c r="VOZ475" s="17"/>
      <c r="VPA475" s="17"/>
      <c r="VPB475" s="17"/>
      <c r="VPC475" s="17"/>
      <c r="VPD475" s="17"/>
      <c r="VPE475" s="17"/>
      <c r="VPF475" s="17"/>
      <c r="VPG475" s="17"/>
      <c r="VPH475" s="17"/>
      <c r="VPI475" s="17"/>
      <c r="VPJ475" s="17"/>
      <c r="VPK475" s="17"/>
      <c r="VPL475" s="17"/>
      <c r="VPM475" s="17"/>
      <c r="VPN475" s="17"/>
      <c r="VPO475" s="17"/>
      <c r="VPP475" s="17"/>
      <c r="VPQ475" s="17"/>
      <c r="VPR475" s="17"/>
      <c r="VPS475" s="17"/>
      <c r="VPT475" s="17"/>
      <c r="VPU475" s="17"/>
      <c r="VPV475" s="17"/>
      <c r="VPW475" s="17"/>
      <c r="VPX475" s="17"/>
      <c r="VPY475" s="17"/>
      <c r="VPZ475" s="17"/>
      <c r="VQA475" s="17"/>
      <c r="VQB475" s="17"/>
      <c r="VQC475" s="17"/>
      <c r="VQD475" s="17"/>
      <c r="VQE475" s="17"/>
      <c r="VQF475" s="17"/>
      <c r="VQG475" s="17"/>
      <c r="VQH475" s="17"/>
      <c r="VQI475" s="17"/>
      <c r="VQJ475" s="17"/>
      <c r="VQK475" s="17"/>
      <c r="VQL475" s="17"/>
      <c r="VQM475" s="17"/>
      <c r="VQN475" s="17"/>
      <c r="VQO475" s="17"/>
      <c r="VQP475" s="17"/>
      <c r="VQQ475" s="17"/>
      <c r="VQR475" s="17"/>
      <c r="VQS475" s="17"/>
      <c r="VQT475" s="17"/>
      <c r="VQU475" s="17"/>
      <c r="VQV475" s="17"/>
      <c r="VQW475" s="17"/>
      <c r="VQX475" s="17"/>
      <c r="VQY475" s="17"/>
      <c r="VQZ475" s="17"/>
      <c r="VRA475" s="17"/>
      <c r="VRB475" s="17"/>
      <c r="VRC475" s="17"/>
      <c r="VRD475" s="17"/>
      <c r="VRE475" s="17"/>
      <c r="VRF475" s="17"/>
      <c r="VRG475" s="17"/>
      <c r="VRH475" s="17"/>
      <c r="VRI475" s="17"/>
      <c r="VRJ475" s="17"/>
      <c r="VRK475" s="17"/>
      <c r="VRL475" s="17"/>
      <c r="VRM475" s="17"/>
      <c r="VRN475" s="17"/>
      <c r="VRO475" s="17"/>
      <c r="VRP475" s="17"/>
      <c r="VRQ475" s="17"/>
      <c r="VRR475" s="17"/>
      <c r="VRS475" s="17"/>
      <c r="VRT475" s="17"/>
      <c r="VRU475" s="17"/>
      <c r="VRV475" s="17"/>
      <c r="VRW475" s="17"/>
      <c r="VRX475" s="17"/>
      <c r="VRY475" s="17"/>
      <c r="VRZ475" s="17"/>
      <c r="VSA475" s="17"/>
      <c r="VSB475" s="17"/>
      <c r="VSC475" s="17"/>
      <c r="VSD475" s="17"/>
      <c r="VSE475" s="17"/>
      <c r="VSF475" s="17"/>
      <c r="VSG475" s="17"/>
      <c r="VSH475" s="17"/>
      <c r="VSI475" s="17"/>
      <c r="VSJ475" s="17"/>
      <c r="VSK475" s="17"/>
      <c r="VSL475" s="17"/>
      <c r="VSM475" s="17"/>
      <c r="VSN475" s="17"/>
      <c r="VSO475" s="17"/>
      <c r="VSP475" s="17"/>
      <c r="VSQ475" s="17"/>
      <c r="VSR475" s="17"/>
      <c r="VSS475" s="17"/>
      <c r="VST475" s="17"/>
      <c r="VSU475" s="17"/>
      <c r="VSV475" s="17"/>
      <c r="VSW475" s="17"/>
      <c r="VSX475" s="17"/>
      <c r="VSY475" s="17"/>
      <c r="VSZ475" s="17"/>
      <c r="VTA475" s="17"/>
      <c r="VTB475" s="17"/>
      <c r="VTC475" s="17"/>
      <c r="VTD475" s="17"/>
      <c r="VTE475" s="17"/>
      <c r="VTF475" s="17"/>
      <c r="VTG475" s="17"/>
      <c r="VTH475" s="17"/>
      <c r="VTI475" s="17"/>
      <c r="VTJ475" s="17"/>
      <c r="VTK475" s="17"/>
      <c r="VTL475" s="17"/>
      <c r="VTM475" s="17"/>
      <c r="VTN475" s="17"/>
      <c r="VTO475" s="17"/>
      <c r="VTP475" s="17"/>
      <c r="VTQ475" s="17"/>
      <c r="VTR475" s="17"/>
      <c r="VTS475" s="17"/>
      <c r="VTT475" s="17"/>
      <c r="VTU475" s="17"/>
      <c r="VTV475" s="17"/>
      <c r="VTW475" s="17"/>
      <c r="VTX475" s="17"/>
      <c r="VTY475" s="17"/>
      <c r="VTZ475" s="17"/>
      <c r="VUA475" s="17"/>
      <c r="VUB475" s="17"/>
      <c r="VUC475" s="17"/>
      <c r="VUD475" s="17"/>
      <c r="VUE475" s="17"/>
      <c r="VUF475" s="17"/>
      <c r="VUG475" s="17"/>
      <c r="VUH475" s="17"/>
      <c r="VUI475" s="17"/>
      <c r="VUJ475" s="17"/>
      <c r="VUK475" s="17"/>
      <c r="VUL475" s="17"/>
      <c r="VUM475" s="17"/>
      <c r="VUN475" s="17"/>
      <c r="VUO475" s="17"/>
      <c r="VUP475" s="17"/>
      <c r="VUQ475" s="17"/>
      <c r="VUR475" s="17"/>
      <c r="VUS475" s="17"/>
      <c r="VUT475" s="17"/>
      <c r="VUU475" s="17"/>
      <c r="VUV475" s="17"/>
      <c r="VUW475" s="17"/>
      <c r="VUX475" s="17"/>
      <c r="VUY475" s="17"/>
      <c r="VUZ475" s="17"/>
      <c r="VVA475" s="17"/>
      <c r="VVB475" s="17"/>
      <c r="VVC475" s="17"/>
      <c r="VVD475" s="17"/>
      <c r="VVE475" s="17"/>
      <c r="VVF475" s="17"/>
      <c r="VVG475" s="17"/>
      <c r="VVH475" s="17"/>
      <c r="VVI475" s="17"/>
      <c r="VVJ475" s="17"/>
      <c r="VVK475" s="17"/>
      <c r="VVL475" s="17"/>
      <c r="VVM475" s="17"/>
      <c r="VVN475" s="17"/>
      <c r="VVO475" s="17"/>
      <c r="VVP475" s="17"/>
      <c r="VVQ475" s="17"/>
      <c r="VVR475" s="17"/>
      <c r="VVS475" s="17"/>
      <c r="VVT475" s="17"/>
      <c r="VVU475" s="17"/>
      <c r="VVV475" s="17"/>
      <c r="VVW475" s="17"/>
      <c r="VVX475" s="17"/>
      <c r="VVY475" s="17"/>
      <c r="VVZ475" s="17"/>
      <c r="VWA475" s="17"/>
      <c r="VWB475" s="17"/>
      <c r="VWC475" s="17"/>
      <c r="VWD475" s="17"/>
      <c r="VWE475" s="17"/>
      <c r="VWF475" s="17"/>
      <c r="VWG475" s="17"/>
      <c r="VWH475" s="17"/>
      <c r="VWI475" s="17"/>
      <c r="VWJ475" s="17"/>
      <c r="VWK475" s="17"/>
      <c r="VWL475" s="17"/>
      <c r="VWM475" s="17"/>
      <c r="VWN475" s="17"/>
      <c r="VWO475" s="17"/>
      <c r="VWP475" s="17"/>
      <c r="VWQ475" s="17"/>
      <c r="VWR475" s="17"/>
      <c r="VWS475" s="17"/>
      <c r="VWT475" s="17"/>
      <c r="VWU475" s="17"/>
      <c r="VWV475" s="17"/>
      <c r="VWW475" s="17"/>
      <c r="VWX475" s="17"/>
      <c r="VWY475" s="17"/>
      <c r="VWZ475" s="17"/>
      <c r="VXA475" s="17"/>
      <c r="VXB475" s="17"/>
      <c r="VXC475" s="17"/>
      <c r="VXD475" s="17"/>
      <c r="VXE475" s="17"/>
      <c r="VXF475" s="17"/>
      <c r="VXG475" s="17"/>
      <c r="VXH475" s="17"/>
      <c r="VXI475" s="17"/>
      <c r="VXJ475" s="17"/>
      <c r="VXK475" s="17"/>
      <c r="VXL475" s="17"/>
      <c r="VXM475" s="17"/>
      <c r="VXN475" s="17"/>
      <c r="VXO475" s="17"/>
      <c r="VXP475" s="17"/>
      <c r="VXQ475" s="17"/>
      <c r="VXR475" s="17"/>
      <c r="VXS475" s="17"/>
      <c r="VXT475" s="17"/>
      <c r="VXU475" s="17"/>
      <c r="VXV475" s="17"/>
      <c r="VXW475" s="17"/>
      <c r="VXX475" s="17"/>
      <c r="VXY475" s="17"/>
      <c r="VXZ475" s="17"/>
      <c r="VYA475" s="17"/>
      <c r="VYB475" s="17"/>
      <c r="VYC475" s="17"/>
      <c r="VYD475" s="17"/>
      <c r="VYE475" s="17"/>
      <c r="VYF475" s="17"/>
      <c r="VYG475" s="17"/>
      <c r="VYH475" s="17"/>
      <c r="VYI475" s="17"/>
      <c r="VYJ475" s="17"/>
      <c r="VYK475" s="17"/>
      <c r="VYL475" s="17"/>
      <c r="VYM475" s="17"/>
      <c r="VYN475" s="17"/>
      <c r="VYO475" s="17"/>
      <c r="VYP475" s="17"/>
      <c r="VYQ475" s="17"/>
      <c r="VYR475" s="17"/>
      <c r="VYS475" s="17"/>
      <c r="VYT475" s="17"/>
      <c r="VYU475" s="17"/>
      <c r="VYV475" s="17"/>
      <c r="VYW475" s="17"/>
      <c r="VYX475" s="17"/>
      <c r="VYY475" s="17"/>
      <c r="VYZ475" s="17"/>
      <c r="VZA475" s="17"/>
      <c r="VZB475" s="17"/>
      <c r="VZC475" s="17"/>
      <c r="VZD475" s="17"/>
      <c r="VZE475" s="17"/>
      <c r="VZF475" s="17"/>
      <c r="VZG475" s="17"/>
      <c r="VZH475" s="17"/>
      <c r="VZI475" s="17"/>
      <c r="VZJ475" s="17"/>
      <c r="VZK475" s="17"/>
      <c r="VZL475" s="17"/>
      <c r="VZM475" s="17"/>
      <c r="VZN475" s="17"/>
      <c r="VZO475" s="17"/>
      <c r="VZP475" s="17"/>
      <c r="VZQ475" s="17"/>
      <c r="VZR475" s="17"/>
      <c r="VZS475" s="17"/>
      <c r="VZT475" s="17"/>
      <c r="VZU475" s="17"/>
      <c r="VZV475" s="17"/>
      <c r="VZW475" s="17"/>
      <c r="VZX475" s="17"/>
      <c r="VZY475" s="17"/>
      <c r="VZZ475" s="17"/>
      <c r="WAA475" s="17"/>
      <c r="WAB475" s="17"/>
      <c r="WAC475" s="17"/>
      <c r="WAD475" s="17"/>
      <c r="WAE475" s="17"/>
      <c r="WAF475" s="17"/>
      <c r="WAG475" s="17"/>
      <c r="WAH475" s="17"/>
      <c r="WAI475" s="17"/>
      <c r="WAJ475" s="17"/>
      <c r="WAK475" s="17"/>
      <c r="WAL475" s="17"/>
      <c r="WAM475" s="17"/>
      <c r="WAN475" s="17"/>
      <c r="WAO475" s="17"/>
      <c r="WAP475" s="17"/>
      <c r="WAQ475" s="17"/>
      <c r="WAR475" s="17"/>
      <c r="WAS475" s="17"/>
      <c r="WAT475" s="17"/>
      <c r="WAU475" s="17"/>
      <c r="WAV475" s="17"/>
      <c r="WAW475" s="17"/>
      <c r="WAX475" s="17"/>
      <c r="WAY475" s="17"/>
      <c r="WAZ475" s="17"/>
      <c r="WBA475" s="17"/>
      <c r="WBB475" s="17"/>
      <c r="WBC475" s="17"/>
      <c r="WBD475" s="17"/>
      <c r="WBE475" s="17"/>
      <c r="WBF475" s="17"/>
      <c r="WBG475" s="17"/>
      <c r="WBH475" s="17"/>
      <c r="WBI475" s="17"/>
      <c r="WBJ475" s="17"/>
      <c r="WBK475" s="17"/>
      <c r="WBL475" s="17"/>
      <c r="WBM475" s="17"/>
      <c r="WBN475" s="17"/>
      <c r="WBO475" s="17"/>
      <c r="WBP475" s="17"/>
      <c r="WBQ475" s="17"/>
      <c r="WBR475" s="17"/>
      <c r="WBS475" s="17"/>
      <c r="WBT475" s="17"/>
      <c r="WBU475" s="17"/>
      <c r="WBV475" s="17"/>
      <c r="WBW475" s="17"/>
      <c r="WBX475" s="17"/>
      <c r="WBY475" s="17"/>
      <c r="WBZ475" s="17"/>
      <c r="WCA475" s="17"/>
      <c r="WCB475" s="17"/>
      <c r="WCC475" s="17"/>
      <c r="WCD475" s="17"/>
      <c r="WCE475" s="17"/>
      <c r="WCF475" s="17"/>
      <c r="WCG475" s="17"/>
      <c r="WCH475" s="17"/>
      <c r="WCI475" s="17"/>
      <c r="WCJ475" s="17"/>
      <c r="WCK475" s="17"/>
      <c r="WCL475" s="17"/>
      <c r="WCM475" s="17"/>
      <c r="WCN475" s="17"/>
      <c r="WCO475" s="17"/>
      <c r="WCP475" s="17"/>
      <c r="WCQ475" s="17"/>
      <c r="WCR475" s="17"/>
      <c r="WCS475" s="17"/>
      <c r="WCT475" s="17"/>
      <c r="WCU475" s="17"/>
      <c r="WCV475" s="17"/>
      <c r="WCW475" s="17"/>
      <c r="WCX475" s="17"/>
      <c r="WCY475" s="17"/>
      <c r="WCZ475" s="17"/>
      <c r="WDA475" s="17"/>
      <c r="WDB475" s="17"/>
      <c r="WDC475" s="17"/>
      <c r="WDD475" s="17"/>
      <c r="WDE475" s="17"/>
      <c r="WDF475" s="17"/>
      <c r="WDG475" s="17"/>
      <c r="WDH475" s="17"/>
      <c r="WDI475" s="17"/>
      <c r="WDJ475" s="17"/>
      <c r="WDK475" s="17"/>
      <c r="WDL475" s="17"/>
      <c r="WDM475" s="17"/>
      <c r="WDN475" s="17"/>
      <c r="WDO475" s="17"/>
      <c r="WDP475" s="17"/>
      <c r="WDQ475" s="17"/>
      <c r="WDR475" s="17"/>
      <c r="WDS475" s="17"/>
      <c r="WDT475" s="17"/>
      <c r="WDU475" s="17"/>
      <c r="WDV475" s="17"/>
      <c r="WDW475" s="17"/>
      <c r="WDX475" s="17"/>
      <c r="WDY475" s="17"/>
      <c r="WDZ475" s="17"/>
      <c r="WEA475" s="17"/>
      <c r="WEB475" s="17"/>
      <c r="WEC475" s="17"/>
      <c r="WED475" s="17"/>
      <c r="WEE475" s="17"/>
      <c r="WEF475" s="17"/>
      <c r="WEG475" s="17"/>
      <c r="WEH475" s="17"/>
      <c r="WEI475" s="17"/>
      <c r="WEJ475" s="17"/>
      <c r="WEK475" s="17"/>
      <c r="WEL475" s="17"/>
      <c r="WEM475" s="17"/>
      <c r="WEN475" s="17"/>
      <c r="WEO475" s="17"/>
      <c r="WEP475" s="17"/>
      <c r="WEQ475" s="17"/>
      <c r="WER475" s="17"/>
      <c r="WES475" s="17"/>
      <c r="WET475" s="17"/>
      <c r="WEU475" s="17"/>
      <c r="WEV475" s="17"/>
      <c r="WEW475" s="17"/>
      <c r="WEX475" s="17"/>
      <c r="WEY475" s="17"/>
      <c r="WEZ475" s="17"/>
      <c r="WFA475" s="17"/>
      <c r="WFB475" s="17"/>
      <c r="WFC475" s="17"/>
      <c r="WFD475" s="17"/>
      <c r="WFE475" s="17"/>
      <c r="WFF475" s="17"/>
      <c r="WFG475" s="17"/>
      <c r="WFH475" s="17"/>
      <c r="WFI475" s="17"/>
      <c r="WFJ475" s="17"/>
      <c r="WFK475" s="17"/>
      <c r="WFL475" s="17"/>
      <c r="WFM475" s="17"/>
      <c r="WFN475" s="17"/>
      <c r="WFO475" s="17"/>
      <c r="WFP475" s="17"/>
      <c r="WFQ475" s="17"/>
      <c r="WFR475" s="17"/>
      <c r="WFS475" s="17"/>
      <c r="WFT475" s="17"/>
      <c r="WFU475" s="17"/>
      <c r="WFV475" s="17"/>
      <c r="WFW475" s="17"/>
      <c r="WFX475" s="17"/>
      <c r="WFY475" s="17"/>
      <c r="WFZ475" s="17"/>
      <c r="WGA475" s="17"/>
      <c r="WGB475" s="17"/>
      <c r="WGC475" s="17"/>
      <c r="WGD475" s="17"/>
      <c r="WGE475" s="17"/>
      <c r="WGF475" s="17"/>
      <c r="WGG475" s="17"/>
      <c r="WGH475" s="17"/>
      <c r="WGI475" s="17"/>
      <c r="WGJ475" s="17"/>
      <c r="WGK475" s="17"/>
      <c r="WGL475" s="17"/>
      <c r="WGM475" s="17"/>
      <c r="WGN475" s="17"/>
      <c r="WGO475" s="17"/>
      <c r="WGP475" s="17"/>
      <c r="WGQ475" s="17"/>
      <c r="WGR475" s="17"/>
      <c r="WGS475" s="17"/>
      <c r="WGT475" s="17"/>
      <c r="WGU475" s="17"/>
      <c r="WGV475" s="17"/>
      <c r="WGW475" s="17"/>
      <c r="WGX475" s="17"/>
      <c r="WGY475" s="17"/>
      <c r="WGZ475" s="17"/>
      <c r="WHA475" s="17"/>
      <c r="WHB475" s="17"/>
      <c r="WHC475" s="17"/>
      <c r="WHD475" s="17"/>
      <c r="WHE475" s="17"/>
      <c r="WHF475" s="17"/>
      <c r="WHG475" s="17"/>
      <c r="WHH475" s="17"/>
      <c r="WHI475" s="17"/>
      <c r="WHJ475" s="17"/>
      <c r="WHK475" s="17"/>
      <c r="WHL475" s="17"/>
      <c r="WHM475" s="17"/>
      <c r="WHN475" s="17"/>
      <c r="WHO475" s="17"/>
      <c r="WHP475" s="17"/>
      <c r="WHQ475" s="17"/>
      <c r="WHR475" s="17"/>
      <c r="WHS475" s="17"/>
      <c r="WHT475" s="17"/>
      <c r="WHU475" s="17"/>
      <c r="WHV475" s="17"/>
      <c r="WHW475" s="17"/>
      <c r="WHX475" s="17"/>
      <c r="WHY475" s="17"/>
      <c r="WHZ475" s="17"/>
      <c r="WIA475" s="17"/>
      <c r="WIB475" s="17"/>
      <c r="WIC475" s="17"/>
      <c r="WID475" s="17"/>
      <c r="WIE475" s="17"/>
      <c r="WIF475" s="17"/>
      <c r="WIG475" s="17"/>
      <c r="WIH475" s="17"/>
      <c r="WII475" s="17"/>
      <c r="WIJ475" s="17"/>
      <c r="WIK475" s="17"/>
      <c r="WIL475" s="17"/>
      <c r="WIM475" s="17"/>
      <c r="WIN475" s="17"/>
      <c r="WIO475" s="17"/>
      <c r="WIP475" s="17"/>
      <c r="WIQ475" s="17"/>
      <c r="WIR475" s="17"/>
      <c r="WIS475" s="17"/>
      <c r="WIT475" s="17"/>
      <c r="WIU475" s="17"/>
      <c r="WIV475" s="17"/>
      <c r="WIW475" s="17"/>
      <c r="WIX475" s="17"/>
      <c r="WIY475" s="17"/>
      <c r="WIZ475" s="17"/>
      <c r="WJA475" s="17"/>
      <c r="WJB475" s="17"/>
      <c r="WJC475" s="17"/>
      <c r="WJD475" s="17"/>
      <c r="WJE475" s="17"/>
      <c r="WJF475" s="17"/>
      <c r="WJG475" s="17"/>
      <c r="WJH475" s="17"/>
      <c r="WJI475" s="17"/>
      <c r="WJJ475" s="17"/>
      <c r="WJK475" s="17"/>
      <c r="WJL475" s="17"/>
      <c r="WJM475" s="17"/>
      <c r="WJN475" s="17"/>
      <c r="WJO475" s="17"/>
      <c r="WJP475" s="17"/>
      <c r="WJQ475" s="17"/>
      <c r="WJR475" s="17"/>
      <c r="WJS475" s="17"/>
      <c r="WJT475" s="17"/>
      <c r="WJU475" s="17"/>
      <c r="WJV475" s="17"/>
      <c r="WJW475" s="17"/>
      <c r="WJX475" s="17"/>
      <c r="WJY475" s="17"/>
      <c r="WJZ475" s="17"/>
      <c r="WKA475" s="17"/>
      <c r="WKB475" s="17"/>
      <c r="WKC475" s="17"/>
      <c r="WKD475" s="17"/>
      <c r="WKE475" s="17"/>
      <c r="WKF475" s="17"/>
      <c r="WKG475" s="17"/>
      <c r="WKH475" s="17"/>
      <c r="WKI475" s="17"/>
      <c r="WKJ475" s="17"/>
      <c r="WKK475" s="17"/>
      <c r="WKL475" s="17"/>
      <c r="WKM475" s="17"/>
      <c r="WKN475" s="17"/>
      <c r="WKO475" s="17"/>
      <c r="WKP475" s="17"/>
      <c r="WKQ475" s="17"/>
      <c r="WKR475" s="17"/>
      <c r="WKS475" s="17"/>
      <c r="WKT475" s="17"/>
      <c r="WKU475" s="17"/>
      <c r="WKV475" s="17"/>
      <c r="WKW475" s="17"/>
      <c r="WKX475" s="17"/>
      <c r="WKY475" s="17"/>
      <c r="WKZ475" s="17"/>
      <c r="WLA475" s="17"/>
      <c r="WLB475" s="17"/>
      <c r="WLC475" s="17"/>
      <c r="WLD475" s="17"/>
      <c r="WLE475" s="17"/>
      <c r="WLF475" s="17"/>
      <c r="WLG475" s="17"/>
      <c r="WLH475" s="17"/>
      <c r="WLI475" s="17"/>
      <c r="WLJ475" s="17"/>
      <c r="WLK475" s="17"/>
      <c r="WLL475" s="17"/>
      <c r="WLM475" s="17"/>
      <c r="WLN475" s="17"/>
      <c r="WLO475" s="17"/>
      <c r="WLP475" s="17"/>
      <c r="WLQ475" s="17"/>
      <c r="WLR475" s="17"/>
      <c r="WLS475" s="17"/>
      <c r="WLT475" s="17"/>
      <c r="WLU475" s="17"/>
      <c r="WLV475" s="17"/>
      <c r="WLW475" s="17"/>
      <c r="WLX475" s="17"/>
      <c r="WLY475" s="17"/>
      <c r="WLZ475" s="17"/>
      <c r="WMA475" s="17"/>
      <c r="WMB475" s="17"/>
      <c r="WMC475" s="17"/>
      <c r="WMD475" s="17"/>
      <c r="WME475" s="17"/>
      <c r="WMF475" s="17"/>
      <c r="WMG475" s="17"/>
      <c r="WMH475" s="17"/>
      <c r="WMI475" s="17"/>
      <c r="WMJ475" s="17"/>
      <c r="WMK475" s="17"/>
      <c r="WML475" s="17"/>
      <c r="WMM475" s="17"/>
      <c r="WMN475" s="17"/>
      <c r="WMO475" s="17"/>
      <c r="WMP475" s="17"/>
      <c r="WMQ475" s="17"/>
      <c r="WMR475" s="17"/>
      <c r="WMS475" s="17"/>
      <c r="WMT475" s="17"/>
      <c r="WMU475" s="17"/>
      <c r="WMV475" s="17"/>
      <c r="WMW475" s="17"/>
      <c r="WMX475" s="17"/>
      <c r="WMY475" s="17"/>
      <c r="WMZ475" s="17"/>
      <c r="WNA475" s="17"/>
      <c r="WNB475" s="17"/>
      <c r="WNC475" s="17"/>
      <c r="WND475" s="17"/>
      <c r="WNE475" s="17"/>
      <c r="WNF475" s="17"/>
      <c r="WNG475" s="17"/>
      <c r="WNH475" s="17"/>
      <c r="WNI475" s="17"/>
      <c r="WNJ475" s="17"/>
      <c r="WNK475" s="17"/>
      <c r="WNL475" s="17"/>
      <c r="WNM475" s="17"/>
      <c r="WNN475" s="17"/>
      <c r="WNO475" s="17"/>
      <c r="WNP475" s="17"/>
      <c r="WNQ475" s="17"/>
      <c r="WNR475" s="17"/>
      <c r="WNS475" s="17"/>
      <c r="WNT475" s="17"/>
      <c r="WNU475" s="17"/>
      <c r="WNV475" s="17"/>
      <c r="WNW475" s="17"/>
      <c r="WNX475" s="17"/>
      <c r="WNY475" s="17"/>
      <c r="WNZ475" s="17"/>
      <c r="WOA475" s="17"/>
      <c r="WOB475" s="17"/>
      <c r="WOC475" s="17"/>
      <c r="WOD475" s="17"/>
      <c r="WOE475" s="17"/>
      <c r="WOF475" s="17"/>
      <c r="WOG475" s="17"/>
      <c r="WOH475" s="17"/>
      <c r="WOI475" s="17"/>
      <c r="WOJ475" s="17"/>
      <c r="WOK475" s="17"/>
      <c r="WOL475" s="17"/>
      <c r="WOM475" s="17"/>
      <c r="WON475" s="17"/>
      <c r="WOO475" s="17"/>
      <c r="WOP475" s="17"/>
      <c r="WOQ475" s="17"/>
      <c r="WOR475" s="17"/>
      <c r="WOS475" s="17"/>
      <c r="WOT475" s="17"/>
      <c r="WOU475" s="17"/>
      <c r="WOV475" s="17"/>
      <c r="WOW475" s="17"/>
      <c r="WOX475" s="17"/>
      <c r="WOY475" s="17"/>
      <c r="WOZ475" s="17"/>
      <c r="WPA475" s="17"/>
      <c r="WPB475" s="17"/>
      <c r="WPC475" s="17"/>
      <c r="WPD475" s="17"/>
      <c r="WPE475" s="17"/>
      <c r="WPF475" s="17"/>
      <c r="WPG475" s="17"/>
      <c r="WPH475" s="17"/>
      <c r="WPI475" s="17"/>
      <c r="WPJ475" s="17"/>
      <c r="WPK475" s="17"/>
      <c r="WPL475" s="17"/>
      <c r="WPM475" s="17"/>
      <c r="WPN475" s="17"/>
      <c r="WPO475" s="17"/>
      <c r="WPP475" s="17"/>
      <c r="WPQ475" s="17"/>
      <c r="WPR475" s="17"/>
      <c r="WPS475" s="17"/>
      <c r="WPT475" s="17"/>
      <c r="WPU475" s="17"/>
      <c r="WPV475" s="17"/>
      <c r="WPW475" s="17"/>
      <c r="WPX475" s="17"/>
      <c r="WPY475" s="17"/>
      <c r="WPZ475" s="17"/>
      <c r="WQA475" s="17"/>
      <c r="WQB475" s="17"/>
      <c r="WQC475" s="17"/>
      <c r="WQD475" s="17"/>
      <c r="WQE475" s="17"/>
      <c r="WQF475" s="17"/>
      <c r="WQG475" s="17"/>
      <c r="WQH475" s="17"/>
      <c r="WQI475" s="17"/>
      <c r="WQJ475" s="17"/>
      <c r="WQK475" s="17"/>
      <c r="WQL475" s="17"/>
      <c r="WQM475" s="17"/>
      <c r="WQN475" s="17"/>
      <c r="WQO475" s="17"/>
      <c r="WQP475" s="17"/>
      <c r="WQQ475" s="17"/>
      <c r="WQR475" s="17"/>
      <c r="WQS475" s="17"/>
      <c r="WQT475" s="17"/>
      <c r="WQU475" s="17"/>
      <c r="WQV475" s="17"/>
      <c r="WQW475" s="17"/>
      <c r="WQX475" s="17"/>
      <c r="WQY475" s="17"/>
      <c r="WQZ475" s="17"/>
      <c r="WRA475" s="17"/>
      <c r="WRB475" s="17"/>
      <c r="WRC475" s="17"/>
      <c r="WRD475" s="17"/>
      <c r="WRE475" s="17"/>
      <c r="WRF475" s="17"/>
      <c r="WRG475" s="17"/>
      <c r="WRH475" s="17"/>
      <c r="WRI475" s="17"/>
      <c r="WRJ475" s="17"/>
      <c r="WRK475" s="17"/>
      <c r="WRL475" s="17"/>
      <c r="WRM475" s="17"/>
      <c r="WRN475" s="17"/>
      <c r="WRO475" s="17"/>
      <c r="WRP475" s="17"/>
      <c r="WRQ475" s="17"/>
      <c r="WRR475" s="17"/>
      <c r="WRS475" s="17"/>
      <c r="WRT475" s="17"/>
      <c r="WRU475" s="17"/>
      <c r="WRV475" s="17"/>
      <c r="WRW475" s="17"/>
      <c r="WRX475" s="17"/>
      <c r="WRY475" s="17"/>
      <c r="WRZ475" s="17"/>
      <c r="WSA475" s="17"/>
      <c r="WSB475" s="17"/>
      <c r="WSC475" s="17"/>
      <c r="WSD475" s="17"/>
      <c r="WSE475" s="17"/>
      <c r="WSF475" s="17"/>
      <c r="WSG475" s="17"/>
      <c r="WSH475" s="17"/>
      <c r="WSI475" s="17"/>
      <c r="WSJ475" s="17"/>
      <c r="WSK475" s="17"/>
      <c r="WSL475" s="17"/>
      <c r="WSM475" s="17"/>
      <c r="WSN475" s="17"/>
      <c r="WSO475" s="17"/>
      <c r="WSP475" s="17"/>
      <c r="WSQ475" s="17"/>
      <c r="WSR475" s="17"/>
      <c r="WSS475" s="17"/>
      <c r="WST475" s="17"/>
      <c r="WSU475" s="17"/>
      <c r="WSV475" s="17"/>
      <c r="WSW475" s="17"/>
      <c r="WSX475" s="17"/>
      <c r="WSY475" s="17"/>
      <c r="WSZ475" s="17"/>
      <c r="WTA475" s="17"/>
      <c r="WTB475" s="17"/>
      <c r="WTC475" s="17"/>
      <c r="WTD475" s="17"/>
      <c r="WTE475" s="17"/>
      <c r="WTF475" s="17"/>
      <c r="WTG475" s="17"/>
      <c r="WTH475" s="17"/>
      <c r="WTI475" s="17"/>
      <c r="WTJ475" s="17"/>
      <c r="WTK475" s="17"/>
      <c r="WTL475" s="17"/>
      <c r="WTM475" s="17"/>
      <c r="WTN475" s="17"/>
      <c r="WTO475" s="17"/>
      <c r="WTP475" s="17"/>
      <c r="WTQ475" s="17"/>
      <c r="WTR475" s="17"/>
      <c r="WTS475" s="17"/>
      <c r="WTT475" s="17"/>
      <c r="WTU475" s="17"/>
      <c r="WTV475" s="17"/>
      <c r="WTW475" s="17"/>
      <c r="WTX475" s="17"/>
      <c r="WTY475" s="17"/>
      <c r="WTZ475" s="17"/>
      <c r="WUA475" s="17"/>
      <c r="WUB475" s="17"/>
      <c r="WUC475" s="17"/>
      <c r="WUD475" s="17"/>
      <c r="WUE475" s="17"/>
      <c r="WUF475" s="17"/>
      <c r="WUG475" s="17"/>
      <c r="WUH475" s="17"/>
      <c r="WUI475" s="17"/>
      <c r="WUJ475" s="17"/>
      <c r="WUK475" s="17"/>
      <c r="WUL475" s="17"/>
      <c r="WUM475" s="17"/>
      <c r="WUN475" s="17"/>
      <c r="WUO475" s="17"/>
      <c r="WUP475" s="17"/>
      <c r="WUQ475" s="17"/>
      <c r="WUR475" s="17"/>
      <c r="WUS475" s="17"/>
      <c r="WUT475" s="17"/>
      <c r="WUU475" s="17"/>
      <c r="WUV475" s="17"/>
      <c r="WUW475" s="17"/>
      <c r="WUX475" s="17"/>
      <c r="WUY475" s="17"/>
      <c r="WUZ475" s="17"/>
      <c r="WVA475" s="17"/>
      <c r="WVB475" s="17"/>
      <c r="WVC475" s="17"/>
      <c r="WVD475" s="17"/>
      <c r="WVE475" s="17"/>
      <c r="WVF475" s="17"/>
      <c r="WVG475" s="17"/>
      <c r="WVH475" s="17"/>
      <c r="WVI475" s="17"/>
      <c r="WVJ475" s="17"/>
      <c r="WVK475" s="17"/>
      <c r="WVL475" s="17"/>
      <c r="WVM475" s="17"/>
      <c r="WVN475" s="17"/>
      <c r="WVO475" s="17"/>
      <c r="WVP475" s="17"/>
      <c r="WVQ475" s="17"/>
      <c r="WVR475" s="17"/>
      <c r="WVS475" s="17"/>
      <c r="WVT475" s="17"/>
      <c r="WVU475" s="17"/>
      <c r="WVV475" s="17"/>
      <c r="WVW475" s="17"/>
      <c r="WVX475" s="17"/>
      <c r="WVY475" s="17"/>
      <c r="WVZ475" s="17"/>
      <c r="WWA475" s="17"/>
      <c r="WWB475" s="17"/>
      <c r="WWC475" s="17"/>
      <c r="WWD475" s="17"/>
      <c r="WWE475" s="17"/>
      <c r="WWF475" s="17"/>
      <c r="WWG475" s="17"/>
      <c r="WWH475" s="17"/>
      <c r="WWI475" s="17"/>
      <c r="WWJ475" s="17"/>
      <c r="WWK475" s="17"/>
      <c r="WWL475" s="17"/>
      <c r="WWM475" s="17"/>
      <c r="WWN475" s="17"/>
      <c r="WWO475" s="17"/>
      <c r="WWP475" s="17"/>
      <c r="WWQ475" s="17"/>
      <c r="WWR475" s="17"/>
      <c r="WWS475" s="17"/>
      <c r="WWT475" s="17"/>
      <c r="WWU475" s="17"/>
      <c r="WWV475" s="17"/>
      <c r="WWW475" s="17"/>
      <c r="WWX475" s="17"/>
      <c r="WWY475" s="17"/>
      <c r="WWZ475" s="17"/>
      <c r="WXA475" s="17"/>
      <c r="WXB475" s="17"/>
      <c r="WXC475" s="17"/>
      <c r="WXD475" s="17"/>
      <c r="WXE475" s="17"/>
      <c r="WXF475" s="17"/>
      <c r="WXG475" s="17"/>
      <c r="WXH475" s="17"/>
      <c r="WXI475" s="17"/>
      <c r="WXJ475" s="17"/>
      <c r="WXK475" s="17"/>
      <c r="WXL475" s="17"/>
      <c r="WXM475" s="17"/>
      <c r="WXN475" s="17"/>
      <c r="WXO475" s="17"/>
      <c r="WXP475" s="17"/>
      <c r="WXQ475" s="17"/>
      <c r="WXR475" s="17"/>
      <c r="WXS475" s="17"/>
      <c r="WXT475" s="17"/>
      <c r="WXU475" s="17"/>
      <c r="WXV475" s="17"/>
      <c r="WXW475" s="17"/>
      <c r="WXX475" s="17"/>
      <c r="WXY475" s="17"/>
      <c r="WXZ475" s="17"/>
      <c r="WYA475" s="17"/>
      <c r="WYB475" s="17"/>
      <c r="WYC475" s="17"/>
      <c r="WYD475" s="17"/>
      <c r="WYE475" s="17"/>
      <c r="WYF475" s="17"/>
      <c r="WYG475" s="17"/>
      <c r="WYH475" s="17"/>
      <c r="WYI475" s="17"/>
      <c r="WYJ475" s="17"/>
      <c r="WYK475" s="17"/>
      <c r="WYL475" s="17"/>
      <c r="WYM475" s="17"/>
      <c r="WYN475" s="17"/>
      <c r="WYO475" s="17"/>
      <c r="WYP475" s="17"/>
      <c r="WYQ475" s="17"/>
      <c r="WYR475" s="17"/>
      <c r="WYS475" s="17"/>
      <c r="WYT475" s="17"/>
      <c r="WYU475" s="17"/>
      <c r="WYV475" s="17"/>
      <c r="WYW475" s="17"/>
      <c r="WYX475" s="17"/>
      <c r="WYY475" s="17"/>
      <c r="WYZ475" s="17"/>
      <c r="WZA475" s="17"/>
      <c r="WZB475" s="17"/>
      <c r="WZC475" s="17"/>
      <c r="WZD475" s="17"/>
      <c r="WZE475" s="17"/>
      <c r="WZF475" s="17"/>
      <c r="WZG475" s="17"/>
      <c r="WZH475" s="17"/>
      <c r="WZI475" s="17"/>
      <c r="WZJ475" s="17"/>
      <c r="WZK475" s="17"/>
      <c r="WZL475" s="17"/>
      <c r="WZM475" s="17"/>
      <c r="WZN475" s="17"/>
      <c r="WZO475" s="17"/>
      <c r="WZP475" s="17"/>
      <c r="WZQ475" s="17"/>
      <c r="WZR475" s="17"/>
      <c r="WZS475" s="17"/>
      <c r="WZT475" s="17"/>
      <c r="WZU475" s="17"/>
      <c r="WZV475" s="17"/>
      <c r="WZW475" s="17"/>
      <c r="WZX475" s="17"/>
      <c r="WZY475" s="17"/>
      <c r="WZZ475" s="17"/>
      <c r="XAA475" s="17"/>
      <c r="XAB475" s="17"/>
      <c r="XAC475" s="17"/>
      <c r="XAD475" s="17"/>
      <c r="XAE475" s="17"/>
      <c r="XAF475" s="17"/>
      <c r="XAG475" s="17"/>
      <c r="XAH475" s="17"/>
      <c r="XAI475" s="17"/>
      <c r="XAJ475" s="17"/>
      <c r="XAK475" s="17"/>
      <c r="XAL475" s="17"/>
      <c r="XAM475" s="17"/>
      <c r="XAN475" s="17"/>
      <c r="XAO475" s="17"/>
      <c r="XAP475" s="17"/>
      <c r="XAQ475" s="17"/>
      <c r="XAR475" s="17"/>
      <c r="XAS475" s="17"/>
      <c r="XAT475" s="17"/>
      <c r="XAU475" s="17"/>
      <c r="XAV475" s="17"/>
      <c r="XAW475" s="17"/>
      <c r="XAX475" s="17"/>
      <c r="XAY475" s="17"/>
      <c r="XAZ475" s="17"/>
      <c r="XBA475" s="17"/>
      <c r="XBB475" s="17"/>
      <c r="XBC475" s="17"/>
      <c r="XBD475" s="17"/>
      <c r="XBE475" s="17"/>
      <c r="XBF475" s="17"/>
      <c r="XBG475" s="17"/>
      <c r="XBH475" s="17"/>
      <c r="XBI475" s="17"/>
      <c r="XBJ475" s="17"/>
      <c r="XBK475" s="17"/>
      <c r="XBL475" s="17"/>
      <c r="XBM475" s="17"/>
      <c r="XBN475" s="17"/>
      <c r="XBO475" s="17"/>
      <c r="XBP475" s="17"/>
      <c r="XBQ475" s="17"/>
      <c r="XBR475" s="17"/>
      <c r="XBS475" s="17"/>
      <c r="XBT475" s="17"/>
      <c r="XBU475" s="17"/>
      <c r="XBV475" s="17"/>
      <c r="XBW475" s="17"/>
      <c r="XBX475" s="17"/>
      <c r="XBY475" s="17"/>
      <c r="XBZ475" s="17"/>
      <c r="XCA475" s="17"/>
      <c r="XCB475" s="17"/>
      <c r="XCC475" s="17"/>
      <c r="XCD475" s="17"/>
      <c r="XCE475" s="17"/>
      <c r="XCF475" s="17"/>
      <c r="XCG475" s="17"/>
      <c r="XCH475" s="17"/>
      <c r="XCI475" s="17"/>
      <c r="XCJ475" s="17"/>
      <c r="XCK475" s="17"/>
      <c r="XCL475" s="17"/>
      <c r="XCM475" s="17"/>
      <c r="XCN475" s="17"/>
      <c r="XCO475" s="17"/>
      <c r="XCP475" s="17"/>
      <c r="XCQ475" s="17"/>
      <c r="XCR475" s="17"/>
      <c r="XCS475" s="17"/>
      <c r="XCT475" s="17"/>
      <c r="XCU475" s="17"/>
      <c r="XCV475" s="17"/>
      <c r="XCW475" s="17"/>
      <c r="XCX475" s="17"/>
      <c r="XCY475" s="17"/>
      <c r="XCZ475" s="17"/>
      <c r="XDA475" s="17"/>
      <c r="XDB475" s="17"/>
      <c r="XDC475" s="17"/>
      <c r="XDD475" s="17"/>
      <c r="XDE475" s="17"/>
      <c r="XDF475" s="17"/>
      <c r="XDG475" s="17"/>
      <c r="XDH475" s="17"/>
      <c r="XDI475" s="17"/>
      <c r="XDJ475" s="17"/>
      <c r="XDK475" s="17"/>
      <c r="XDL475" s="17"/>
      <c r="XDM475" s="17"/>
      <c r="XDN475" s="17"/>
      <c r="XDO475" s="17"/>
      <c r="XDP475" s="17"/>
      <c r="XDQ475" s="17"/>
      <c r="XDR475" s="17"/>
      <c r="XDS475" s="17"/>
      <c r="XDT475" s="17"/>
      <c r="XDU475" s="17"/>
      <c r="XDV475" s="17"/>
      <c r="XDW475" s="17"/>
      <c r="XDX475" s="17"/>
      <c r="XDY475" s="17"/>
      <c r="XDZ475" s="17"/>
      <c r="XEA475" s="17"/>
      <c r="XEB475" s="17"/>
      <c r="XEC475" s="17"/>
      <c r="XED475" s="17"/>
      <c r="XEE475" s="17"/>
      <c r="XEF475" s="17"/>
      <c r="XEG475" s="17"/>
      <c r="XEH475" s="17"/>
      <c r="XEI475" s="17"/>
      <c r="XEJ475" s="17"/>
      <c r="XEK475" s="17"/>
      <c r="XEL475" s="17"/>
      <c r="XEM475" s="17"/>
      <c r="XEN475" s="50"/>
      <c r="XEO475" s="37"/>
      <c r="XEP475" s="38"/>
      <c r="XEQ475" s="44"/>
      <c r="XER475" s="41"/>
      <c r="XES475" s="47"/>
      <c r="XET475" s="41"/>
    </row>
    <row r="476" spans="1:16374" s="28" customFormat="1" ht="100" customHeight="1" x14ac:dyDescent="0.25">
      <c r="A476" s="50">
        <v>3831</v>
      </c>
      <c r="B476" s="37" t="s">
        <v>89</v>
      </c>
      <c r="C476" s="38" t="s">
        <v>1304</v>
      </c>
      <c r="D476" s="44" t="s">
        <v>1353</v>
      </c>
      <c r="E476" s="41" t="s">
        <v>1305</v>
      </c>
      <c r="F476" s="47" t="s">
        <v>1306</v>
      </c>
      <c r="G476" s="41"/>
      <c r="H476" s="75" t="s">
        <v>327</v>
      </c>
      <c r="I476" s="49"/>
      <c r="J476" s="39"/>
      <c r="K476" s="74"/>
      <c r="L476" s="74"/>
      <c r="M476" s="17"/>
      <c r="N476" s="17"/>
      <c r="O476" s="17"/>
      <c r="P476" s="17">
        <v>0</v>
      </c>
      <c r="Q476" s="17">
        <f t="shared" si="16"/>
        <v>1266</v>
      </c>
      <c r="R476" s="17">
        <f t="shared" si="17"/>
        <v>3830</v>
      </c>
      <c r="S476" s="17"/>
      <c r="T476" s="17"/>
      <c r="U476" s="17"/>
      <c r="V476" s="17" t="s">
        <v>331</v>
      </c>
      <c r="W476" s="17"/>
      <c r="X476" s="17"/>
      <c r="Y476" s="25"/>
      <c r="Z476" s="25"/>
      <c r="AA476"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('Champs électomagnétiques (CEM) :
Risques dus aux champs électromagnétiques','Décret n° 2016-1074 du 3 août 2016 ',1,3830,'L'employeur évalue les risques résultant de l'exposition des travailleurs à des champs électromagnétiques. ','',3,1266,)</v>
      </c>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c r="ED476" s="17"/>
      <c r="EE476" s="17"/>
      <c r="EF476" s="17"/>
      <c r="EG476" s="17"/>
      <c r="EH476" s="17"/>
      <c r="EI476" s="17"/>
      <c r="EJ476" s="17"/>
      <c r="EK476" s="17"/>
      <c r="EL476" s="17"/>
      <c r="EM476" s="17"/>
      <c r="EN476" s="17"/>
      <c r="EO476" s="17"/>
      <c r="EP476" s="17"/>
      <c r="EQ476" s="17"/>
      <c r="ER476" s="17"/>
      <c r="ES476" s="17"/>
      <c r="ET476" s="17"/>
      <c r="EU476" s="17"/>
      <c r="EV476" s="17"/>
      <c r="EW476" s="17"/>
      <c r="EX476" s="17"/>
      <c r="EY476" s="17"/>
      <c r="EZ476" s="17"/>
      <c r="FA476" s="17"/>
      <c r="FB476" s="17"/>
      <c r="FC476" s="17"/>
      <c r="FD476" s="17"/>
      <c r="FE476" s="17"/>
      <c r="FF476" s="17"/>
      <c r="FG476" s="17"/>
      <c r="FH476" s="17"/>
      <c r="FI476" s="17"/>
      <c r="FJ476" s="17"/>
      <c r="FK476" s="17"/>
      <c r="FL476" s="17"/>
      <c r="FM476" s="17"/>
      <c r="FN476" s="17"/>
      <c r="FO476" s="17"/>
      <c r="FP476" s="17"/>
      <c r="FQ476" s="17"/>
      <c r="FR476" s="17"/>
      <c r="FS476" s="17"/>
      <c r="FT476" s="17"/>
      <c r="FU476" s="17"/>
      <c r="FV476" s="17"/>
      <c r="FW476" s="17"/>
      <c r="FX476" s="17"/>
      <c r="FY476" s="17"/>
      <c r="FZ476" s="17"/>
      <c r="GA476" s="17"/>
      <c r="GB476" s="17"/>
      <c r="GC476" s="17"/>
      <c r="GD476" s="17"/>
      <c r="GE476" s="17"/>
      <c r="GF476" s="17"/>
      <c r="GG476" s="17"/>
      <c r="GH476" s="17"/>
      <c r="GI476" s="17"/>
      <c r="GJ476" s="17"/>
      <c r="GK476" s="17"/>
      <c r="GL476" s="17"/>
      <c r="GM476" s="17"/>
      <c r="GN476" s="17"/>
      <c r="GO476" s="17"/>
      <c r="GP476" s="17"/>
      <c r="GQ476" s="17"/>
      <c r="GR476" s="17"/>
      <c r="GS476" s="17"/>
      <c r="GT476" s="17"/>
      <c r="GU476" s="17"/>
      <c r="GV476" s="17"/>
      <c r="GW476" s="17"/>
      <c r="GX476" s="17"/>
      <c r="GY476" s="17"/>
      <c r="GZ476" s="17"/>
      <c r="HA476" s="17"/>
      <c r="HB476" s="17"/>
      <c r="HC476" s="17"/>
      <c r="HD476" s="17"/>
      <c r="HE476" s="17"/>
      <c r="HF476" s="17"/>
      <c r="HG476" s="17"/>
      <c r="HH476" s="17"/>
      <c r="HI476" s="17"/>
      <c r="HJ476" s="17"/>
      <c r="HK476" s="17"/>
      <c r="HL476" s="17"/>
      <c r="HM476" s="17"/>
      <c r="HN476" s="17"/>
      <c r="HO476" s="17"/>
      <c r="HP476" s="17"/>
      <c r="HQ476" s="17"/>
      <c r="HR476" s="17"/>
      <c r="HS476" s="17"/>
      <c r="HT476" s="17"/>
      <c r="HU476" s="17"/>
      <c r="HV476" s="17"/>
      <c r="HW476" s="17"/>
      <c r="HX476" s="17"/>
      <c r="HY476" s="17"/>
      <c r="HZ476" s="17"/>
      <c r="IA476" s="17"/>
      <c r="IB476" s="17"/>
      <c r="IC476" s="17"/>
      <c r="ID476" s="17"/>
      <c r="IE476" s="17"/>
      <c r="IF476" s="17"/>
      <c r="IG476" s="17"/>
      <c r="IH476" s="17"/>
      <c r="II476" s="17"/>
      <c r="IJ476" s="17"/>
      <c r="IK476" s="17"/>
      <c r="IL476" s="17"/>
      <c r="IM476" s="17"/>
      <c r="IN476" s="17"/>
      <c r="IO476" s="17"/>
      <c r="IP476" s="17"/>
      <c r="IQ476" s="17"/>
      <c r="IR476" s="17"/>
      <c r="IS476" s="17"/>
      <c r="IT476" s="17"/>
      <c r="IU476" s="17"/>
      <c r="IV476" s="17"/>
      <c r="IW476" s="17"/>
      <c r="IX476" s="17"/>
      <c r="IY476" s="17"/>
      <c r="IZ476" s="17"/>
      <c r="JA476" s="17"/>
      <c r="JB476" s="17"/>
      <c r="JC476" s="17"/>
      <c r="JD476" s="17"/>
      <c r="JE476" s="17"/>
      <c r="JF476" s="17"/>
      <c r="JG476" s="17"/>
      <c r="JH476" s="17"/>
      <c r="JI476" s="17"/>
      <c r="JJ476" s="17"/>
      <c r="JK476" s="17"/>
      <c r="JL476" s="17"/>
      <c r="JM476" s="17"/>
      <c r="JN476" s="17"/>
      <c r="JO476" s="17"/>
      <c r="JP476" s="17"/>
      <c r="JQ476" s="17"/>
      <c r="JR476" s="17"/>
      <c r="JS476" s="17"/>
      <c r="JT476" s="17"/>
      <c r="JU476" s="17"/>
      <c r="JV476" s="17"/>
      <c r="JW476" s="17"/>
      <c r="JX476" s="17"/>
      <c r="JY476" s="17"/>
      <c r="JZ476" s="17"/>
      <c r="KA476" s="17"/>
      <c r="KB476" s="17"/>
      <c r="KC476" s="17"/>
      <c r="KD476" s="17"/>
      <c r="KE476" s="17"/>
      <c r="KF476" s="17"/>
      <c r="KG476" s="17"/>
      <c r="KH476" s="17"/>
      <c r="KI476" s="17"/>
      <c r="KJ476" s="17"/>
      <c r="KK476" s="17"/>
      <c r="KL476" s="17"/>
      <c r="KM476" s="17"/>
      <c r="KN476" s="17"/>
      <c r="KO476" s="17"/>
      <c r="KP476" s="17"/>
      <c r="KQ476" s="17"/>
      <c r="KR476" s="17"/>
      <c r="KS476" s="17"/>
      <c r="KT476" s="17"/>
      <c r="KU476" s="17"/>
      <c r="KV476" s="17"/>
      <c r="KW476" s="17"/>
      <c r="KX476" s="17"/>
      <c r="KY476" s="17"/>
      <c r="KZ476" s="17"/>
      <c r="LA476" s="17"/>
      <c r="LB476" s="17"/>
      <c r="LC476" s="17"/>
      <c r="LD476" s="17"/>
      <c r="LE476" s="17"/>
      <c r="LF476" s="17"/>
      <c r="LG476" s="17"/>
      <c r="LH476" s="17"/>
      <c r="LI476" s="17"/>
      <c r="LJ476" s="17"/>
      <c r="LK476" s="17"/>
      <c r="LL476" s="17"/>
      <c r="LM476" s="17"/>
      <c r="LN476" s="17"/>
      <c r="LO476" s="17"/>
      <c r="LP476" s="17"/>
      <c r="LQ476" s="17"/>
      <c r="LR476" s="17"/>
      <c r="LS476" s="17"/>
      <c r="LT476" s="17"/>
      <c r="LU476" s="17"/>
      <c r="LV476" s="17"/>
      <c r="LW476" s="17"/>
      <c r="LX476" s="17"/>
      <c r="LY476" s="17"/>
      <c r="LZ476" s="17"/>
      <c r="MA476" s="17"/>
      <c r="MB476" s="17"/>
      <c r="MC476" s="17"/>
      <c r="MD476" s="17"/>
      <c r="ME476" s="17"/>
      <c r="MF476" s="17"/>
      <c r="MG476" s="17"/>
      <c r="MH476" s="17"/>
      <c r="MI476" s="17"/>
      <c r="MJ476" s="17"/>
      <c r="MK476" s="17"/>
      <c r="ML476" s="17"/>
      <c r="MM476" s="17"/>
      <c r="MN476" s="17"/>
      <c r="MO476" s="17"/>
      <c r="MP476" s="17"/>
      <c r="MQ476" s="17"/>
      <c r="MR476" s="17"/>
      <c r="MS476" s="17"/>
      <c r="MT476" s="17"/>
      <c r="MU476" s="17"/>
      <c r="MV476" s="17"/>
      <c r="MW476" s="17"/>
      <c r="MX476" s="17"/>
      <c r="MY476" s="17"/>
      <c r="MZ476" s="17"/>
      <c r="NA476" s="17"/>
      <c r="NB476" s="17"/>
      <c r="NC476" s="17"/>
      <c r="ND476" s="17"/>
      <c r="NE476" s="17"/>
      <c r="NF476" s="17"/>
      <c r="NG476" s="17"/>
      <c r="NH476" s="17"/>
      <c r="NI476" s="17"/>
      <c r="NJ476" s="17"/>
      <c r="NK476" s="17"/>
      <c r="NL476" s="17"/>
      <c r="NM476" s="17"/>
      <c r="NN476" s="17"/>
      <c r="NO476" s="17"/>
      <c r="NP476" s="17"/>
      <c r="NQ476" s="17"/>
      <c r="NR476" s="17"/>
      <c r="NS476" s="17"/>
      <c r="NT476" s="17"/>
      <c r="NU476" s="17"/>
      <c r="NV476" s="17"/>
      <c r="NW476" s="17"/>
      <c r="NX476" s="17"/>
      <c r="NY476" s="17"/>
      <c r="NZ476" s="17"/>
      <c r="OA476" s="17"/>
      <c r="OB476" s="17"/>
      <c r="OC476" s="17"/>
      <c r="OD476" s="17"/>
      <c r="OE476" s="17"/>
      <c r="OF476" s="17"/>
      <c r="OG476" s="17"/>
      <c r="OH476" s="17"/>
      <c r="OI476" s="17"/>
      <c r="OJ476" s="17"/>
      <c r="OK476" s="17"/>
      <c r="OL476" s="17"/>
      <c r="OM476" s="17"/>
      <c r="ON476" s="17"/>
      <c r="OO476" s="17"/>
      <c r="OP476" s="17"/>
      <c r="OQ476" s="17"/>
      <c r="OR476" s="17"/>
      <c r="OS476" s="17"/>
      <c r="OT476" s="17"/>
      <c r="OU476" s="17"/>
      <c r="OV476" s="17"/>
      <c r="OW476" s="17"/>
      <c r="OX476" s="17"/>
      <c r="OY476" s="17"/>
      <c r="OZ476" s="17"/>
      <c r="PA476" s="17"/>
      <c r="PB476" s="17"/>
      <c r="PC476" s="17"/>
      <c r="PD476" s="17"/>
      <c r="PE476" s="17"/>
      <c r="PF476" s="17"/>
      <c r="PG476" s="17"/>
      <c r="PH476" s="17"/>
      <c r="PI476" s="17"/>
      <c r="PJ476" s="17"/>
      <c r="PK476" s="17"/>
      <c r="PL476" s="17"/>
      <c r="PM476" s="17"/>
      <c r="PN476" s="17"/>
      <c r="PO476" s="17"/>
      <c r="PP476" s="17"/>
      <c r="PQ476" s="17"/>
      <c r="PR476" s="17"/>
      <c r="PS476" s="17"/>
      <c r="PT476" s="17"/>
      <c r="PU476" s="17"/>
      <c r="PV476" s="17"/>
      <c r="PW476" s="17"/>
      <c r="PX476" s="17"/>
      <c r="PY476" s="17"/>
      <c r="PZ476" s="17"/>
      <c r="QA476" s="17"/>
      <c r="QB476" s="17"/>
      <c r="QC476" s="17"/>
      <c r="QD476" s="17"/>
      <c r="QE476" s="17"/>
      <c r="QF476" s="17"/>
      <c r="QG476" s="17"/>
      <c r="QH476" s="17"/>
      <c r="QI476" s="17"/>
      <c r="QJ476" s="17"/>
      <c r="QK476" s="17"/>
      <c r="QL476" s="17"/>
      <c r="QM476" s="17"/>
      <c r="QN476" s="17"/>
      <c r="QO476" s="17"/>
      <c r="QP476" s="17"/>
      <c r="QQ476" s="17"/>
      <c r="QR476" s="17"/>
      <c r="QS476" s="17"/>
      <c r="QT476" s="17"/>
      <c r="QU476" s="17"/>
      <c r="QV476" s="17"/>
      <c r="QW476" s="17"/>
      <c r="QX476" s="17"/>
      <c r="QY476" s="17"/>
      <c r="QZ476" s="17"/>
      <c r="RA476" s="17"/>
      <c r="RB476" s="17"/>
      <c r="RC476" s="17"/>
      <c r="RD476" s="17"/>
      <c r="RE476" s="17"/>
      <c r="RF476" s="17"/>
      <c r="RG476" s="17"/>
      <c r="RH476" s="17"/>
      <c r="RI476" s="17"/>
      <c r="RJ476" s="17"/>
      <c r="RK476" s="17"/>
      <c r="RL476" s="17"/>
      <c r="RM476" s="17"/>
      <c r="RN476" s="17"/>
      <c r="RO476" s="17"/>
      <c r="RP476" s="17"/>
      <c r="RQ476" s="17"/>
      <c r="RR476" s="17"/>
      <c r="RS476" s="17"/>
      <c r="RT476" s="17"/>
      <c r="RU476" s="17"/>
      <c r="RV476" s="17"/>
      <c r="RW476" s="17"/>
      <c r="RX476" s="17"/>
      <c r="RY476" s="17"/>
      <c r="RZ476" s="17"/>
      <c r="SA476" s="17"/>
      <c r="SB476" s="17"/>
      <c r="SC476" s="17"/>
      <c r="SD476" s="17"/>
      <c r="SE476" s="17"/>
      <c r="SF476" s="17"/>
      <c r="SG476" s="17"/>
      <c r="SH476" s="17"/>
      <c r="SI476" s="17"/>
      <c r="SJ476" s="17"/>
      <c r="SK476" s="17"/>
      <c r="SL476" s="17"/>
      <c r="SM476" s="17"/>
      <c r="SN476" s="17"/>
      <c r="SO476" s="17"/>
      <c r="SP476" s="17"/>
      <c r="SQ476" s="17"/>
      <c r="SR476" s="17"/>
      <c r="SS476" s="17"/>
      <c r="ST476" s="17"/>
      <c r="SU476" s="17"/>
      <c r="SV476" s="17"/>
      <c r="SW476" s="17"/>
      <c r="SX476" s="17"/>
      <c r="SY476" s="17"/>
      <c r="SZ476" s="17"/>
      <c r="TA476" s="17"/>
      <c r="TB476" s="17"/>
      <c r="TC476" s="17"/>
      <c r="TD476" s="17"/>
      <c r="TE476" s="17"/>
      <c r="TF476" s="17"/>
      <c r="TG476" s="17"/>
      <c r="TH476" s="17"/>
      <c r="TI476" s="17"/>
      <c r="TJ476" s="17"/>
      <c r="TK476" s="17"/>
      <c r="TL476" s="17"/>
      <c r="TM476" s="17"/>
      <c r="TN476" s="17"/>
      <c r="TO476" s="17"/>
      <c r="TP476" s="17"/>
      <c r="TQ476" s="17"/>
      <c r="TR476" s="17"/>
      <c r="TS476" s="17"/>
      <c r="TT476" s="17"/>
      <c r="TU476" s="17"/>
      <c r="TV476" s="17"/>
      <c r="TW476" s="17"/>
      <c r="TX476" s="17"/>
      <c r="TY476" s="17"/>
      <c r="TZ476" s="17"/>
      <c r="UA476" s="17"/>
      <c r="UB476" s="17"/>
      <c r="UC476" s="17"/>
      <c r="UD476" s="17"/>
      <c r="UE476" s="17"/>
      <c r="UF476" s="17"/>
      <c r="UG476" s="17"/>
      <c r="UH476" s="17"/>
      <c r="UI476" s="17"/>
      <c r="UJ476" s="17"/>
      <c r="UK476" s="17"/>
      <c r="UL476" s="17"/>
      <c r="UM476" s="17"/>
      <c r="UN476" s="17"/>
      <c r="UO476" s="17"/>
      <c r="UP476" s="17"/>
      <c r="UQ476" s="17"/>
      <c r="UR476" s="17"/>
      <c r="US476" s="17"/>
      <c r="UT476" s="17"/>
      <c r="UU476" s="17"/>
      <c r="UV476" s="17"/>
      <c r="UW476" s="17"/>
      <c r="UX476" s="17"/>
      <c r="UY476" s="17"/>
      <c r="UZ476" s="17"/>
      <c r="VA476" s="17"/>
      <c r="VB476" s="17"/>
      <c r="VC476" s="17"/>
      <c r="VD476" s="17"/>
      <c r="VE476" s="17"/>
      <c r="VF476" s="17"/>
      <c r="VG476" s="17"/>
      <c r="VH476" s="17"/>
      <c r="VI476" s="17"/>
      <c r="VJ476" s="17"/>
      <c r="VK476" s="17"/>
      <c r="VL476" s="17"/>
      <c r="VM476" s="17"/>
      <c r="VN476" s="17"/>
      <c r="VO476" s="17"/>
      <c r="VP476" s="17"/>
      <c r="VQ476" s="17"/>
      <c r="VR476" s="17"/>
      <c r="VS476" s="17"/>
      <c r="VT476" s="17"/>
      <c r="VU476" s="17"/>
      <c r="VV476" s="17"/>
      <c r="VW476" s="17"/>
      <c r="VX476" s="17"/>
      <c r="VY476" s="17"/>
      <c r="VZ476" s="17"/>
      <c r="WA476" s="17"/>
      <c r="WB476" s="17"/>
      <c r="WC476" s="17"/>
      <c r="WD476" s="17"/>
      <c r="WE476" s="17"/>
      <c r="WF476" s="17"/>
      <c r="WG476" s="17"/>
      <c r="WH476" s="17"/>
      <c r="WI476" s="17"/>
      <c r="WJ476" s="17"/>
      <c r="WK476" s="17"/>
      <c r="WL476" s="17"/>
      <c r="WM476" s="17"/>
      <c r="WN476" s="17"/>
      <c r="WO476" s="17"/>
      <c r="WP476" s="17"/>
      <c r="WQ476" s="17"/>
      <c r="WR476" s="17"/>
      <c r="WS476" s="17"/>
      <c r="WT476" s="17"/>
      <c r="WU476" s="17"/>
      <c r="WV476" s="17"/>
      <c r="WW476" s="17"/>
      <c r="WX476" s="17"/>
      <c r="WY476" s="17"/>
      <c r="WZ476" s="17"/>
      <c r="XA476" s="17"/>
      <c r="XB476" s="17"/>
      <c r="XC476" s="17"/>
      <c r="XD476" s="17"/>
      <c r="XE476" s="17"/>
      <c r="XF476" s="17"/>
      <c r="XG476" s="17"/>
      <c r="XH476" s="17"/>
      <c r="XI476" s="17"/>
      <c r="XJ476" s="17"/>
      <c r="XK476" s="17"/>
      <c r="XL476" s="17"/>
      <c r="XM476" s="17"/>
      <c r="XN476" s="17"/>
      <c r="XO476" s="17"/>
      <c r="XP476" s="17"/>
      <c r="XQ476" s="17"/>
      <c r="XR476" s="17"/>
      <c r="XS476" s="17"/>
      <c r="XT476" s="17"/>
      <c r="XU476" s="17"/>
      <c r="XV476" s="17"/>
      <c r="XW476" s="17"/>
      <c r="XX476" s="17"/>
      <c r="XY476" s="17"/>
      <c r="XZ476" s="17"/>
      <c r="YA476" s="17"/>
      <c r="YB476" s="17"/>
      <c r="YC476" s="17"/>
      <c r="YD476" s="17"/>
      <c r="YE476" s="17"/>
      <c r="YF476" s="17"/>
      <c r="YG476" s="17"/>
      <c r="YH476" s="17"/>
      <c r="YI476" s="17"/>
      <c r="YJ476" s="17"/>
      <c r="YK476" s="17"/>
      <c r="YL476" s="17"/>
      <c r="YM476" s="17"/>
      <c r="YN476" s="17"/>
      <c r="YO476" s="17"/>
      <c r="YP476" s="17"/>
      <c r="YQ476" s="17"/>
      <c r="YR476" s="17"/>
      <c r="YS476" s="17"/>
      <c r="YT476" s="17"/>
      <c r="YU476" s="17"/>
      <c r="YV476" s="17"/>
      <c r="YW476" s="17"/>
      <c r="YX476" s="17"/>
      <c r="YY476" s="17"/>
      <c r="YZ476" s="17"/>
      <c r="ZA476" s="17"/>
      <c r="ZB476" s="17"/>
      <c r="ZC476" s="17"/>
      <c r="ZD476" s="17"/>
      <c r="ZE476" s="17"/>
      <c r="ZF476" s="17"/>
      <c r="ZG476" s="17"/>
      <c r="ZH476" s="17"/>
      <c r="ZI476" s="17"/>
      <c r="ZJ476" s="17"/>
      <c r="ZK476" s="17"/>
      <c r="ZL476" s="17"/>
      <c r="ZM476" s="17"/>
      <c r="ZN476" s="17"/>
      <c r="ZO476" s="17"/>
      <c r="ZP476" s="17"/>
      <c r="ZQ476" s="17"/>
      <c r="ZR476" s="17"/>
      <c r="ZS476" s="17"/>
      <c r="ZT476" s="17"/>
      <c r="ZU476" s="17"/>
      <c r="ZV476" s="17"/>
      <c r="ZW476" s="17"/>
      <c r="ZX476" s="17"/>
      <c r="ZY476" s="17"/>
      <c r="ZZ476" s="17"/>
      <c r="AAA476" s="17"/>
      <c r="AAB476" s="17"/>
      <c r="AAC476" s="17"/>
      <c r="AAD476" s="17"/>
      <c r="AAE476" s="17"/>
      <c r="AAF476" s="17"/>
      <c r="AAG476" s="17"/>
      <c r="AAH476" s="17"/>
      <c r="AAI476" s="17"/>
      <c r="AAJ476" s="17"/>
      <c r="AAK476" s="17"/>
      <c r="AAL476" s="17"/>
      <c r="AAM476" s="17"/>
      <c r="AAN476" s="17"/>
      <c r="AAO476" s="17"/>
      <c r="AAP476" s="17"/>
      <c r="AAQ476" s="17"/>
      <c r="AAR476" s="17"/>
      <c r="AAS476" s="17"/>
      <c r="AAT476" s="17"/>
      <c r="AAU476" s="17"/>
      <c r="AAV476" s="17"/>
      <c r="AAW476" s="17"/>
      <c r="AAX476" s="17"/>
      <c r="AAY476" s="17"/>
      <c r="AAZ476" s="17"/>
      <c r="ABA476" s="17"/>
      <c r="ABB476" s="17"/>
      <c r="ABC476" s="17"/>
      <c r="ABD476" s="17"/>
      <c r="ABE476" s="17"/>
      <c r="ABF476" s="17"/>
      <c r="ABG476" s="17"/>
      <c r="ABH476" s="17"/>
      <c r="ABI476" s="17"/>
      <c r="ABJ476" s="17"/>
      <c r="ABK476" s="17"/>
      <c r="ABL476" s="17"/>
      <c r="ABM476" s="17"/>
      <c r="ABN476" s="17"/>
      <c r="ABO476" s="17"/>
      <c r="ABP476" s="17"/>
      <c r="ABQ476" s="17"/>
      <c r="ABR476" s="17"/>
      <c r="ABS476" s="17"/>
      <c r="ABT476" s="17"/>
      <c r="ABU476" s="17"/>
      <c r="ABV476" s="17"/>
      <c r="ABW476" s="17"/>
      <c r="ABX476" s="17"/>
      <c r="ABY476" s="17"/>
      <c r="ABZ476" s="17"/>
      <c r="ACA476" s="17"/>
      <c r="ACB476" s="17"/>
      <c r="ACC476" s="17"/>
      <c r="ACD476" s="17"/>
      <c r="ACE476" s="17"/>
      <c r="ACF476" s="17"/>
      <c r="ACG476" s="17"/>
      <c r="ACH476" s="17"/>
      <c r="ACI476" s="17"/>
      <c r="ACJ476" s="17"/>
      <c r="ACK476" s="17"/>
      <c r="ACL476" s="17"/>
      <c r="ACM476" s="17"/>
      <c r="ACN476" s="17"/>
      <c r="ACO476" s="17"/>
      <c r="ACP476" s="17"/>
      <c r="ACQ476" s="17"/>
      <c r="ACR476" s="17"/>
      <c r="ACS476" s="17"/>
      <c r="ACT476" s="17"/>
      <c r="ACU476" s="17"/>
      <c r="ACV476" s="17"/>
      <c r="ACW476" s="17"/>
      <c r="ACX476" s="17"/>
      <c r="ACY476" s="17"/>
      <c r="ACZ476" s="17"/>
      <c r="ADA476" s="17"/>
      <c r="ADB476" s="17"/>
      <c r="ADC476" s="17"/>
      <c r="ADD476" s="17"/>
      <c r="ADE476" s="17"/>
      <c r="ADF476" s="17"/>
      <c r="ADG476" s="17"/>
      <c r="ADH476" s="17"/>
      <c r="ADI476" s="17"/>
      <c r="ADJ476" s="17"/>
      <c r="ADK476" s="17"/>
      <c r="ADL476" s="17"/>
      <c r="ADM476" s="17"/>
      <c r="ADN476" s="17"/>
      <c r="ADO476" s="17"/>
      <c r="ADP476" s="17"/>
      <c r="ADQ476" s="17"/>
      <c r="ADR476" s="17"/>
      <c r="ADS476" s="17"/>
      <c r="ADT476" s="17"/>
      <c r="ADU476" s="17"/>
      <c r="ADV476" s="17"/>
      <c r="ADW476" s="17"/>
      <c r="ADX476" s="17"/>
      <c r="ADY476" s="17"/>
      <c r="ADZ476" s="17"/>
      <c r="AEA476" s="17"/>
      <c r="AEB476" s="17"/>
      <c r="AEC476" s="17"/>
      <c r="AED476" s="17"/>
      <c r="AEE476" s="17"/>
      <c r="AEF476" s="17"/>
      <c r="AEG476" s="17"/>
      <c r="AEH476" s="17"/>
      <c r="AEI476" s="17"/>
      <c r="AEJ476" s="17"/>
      <c r="AEK476" s="17"/>
      <c r="AEL476" s="17"/>
      <c r="AEM476" s="17"/>
      <c r="AEN476" s="17"/>
      <c r="AEO476" s="17"/>
      <c r="AEP476" s="17"/>
      <c r="AEQ476" s="17"/>
      <c r="AER476" s="17"/>
      <c r="AES476" s="17"/>
      <c r="AET476" s="17"/>
      <c r="AEU476" s="17"/>
      <c r="AEV476" s="17"/>
      <c r="AEW476" s="17"/>
      <c r="AEX476" s="17"/>
      <c r="AEY476" s="17"/>
      <c r="AEZ476" s="17"/>
      <c r="AFA476" s="17"/>
      <c r="AFB476" s="17"/>
      <c r="AFC476" s="17"/>
      <c r="AFD476" s="17"/>
      <c r="AFE476" s="17"/>
      <c r="AFF476" s="17"/>
      <c r="AFG476" s="17"/>
      <c r="AFH476" s="17"/>
      <c r="AFI476" s="17"/>
      <c r="AFJ476" s="17"/>
      <c r="AFK476" s="17"/>
      <c r="AFL476" s="17"/>
      <c r="AFM476" s="17"/>
      <c r="AFN476" s="17"/>
      <c r="AFO476" s="17"/>
      <c r="AFP476" s="17"/>
      <c r="AFQ476" s="17"/>
      <c r="AFR476" s="17"/>
      <c r="AFS476" s="17"/>
      <c r="AFT476" s="17"/>
      <c r="AFU476" s="17"/>
      <c r="AFV476" s="17"/>
      <c r="AFW476" s="17"/>
      <c r="AFX476" s="17"/>
      <c r="AFY476" s="17"/>
      <c r="AFZ476" s="17"/>
      <c r="AGA476" s="17"/>
      <c r="AGB476" s="17"/>
      <c r="AGC476" s="17"/>
      <c r="AGD476" s="17"/>
      <c r="AGE476" s="17"/>
      <c r="AGF476" s="17"/>
      <c r="AGG476" s="17"/>
      <c r="AGH476" s="17"/>
      <c r="AGI476" s="17"/>
      <c r="AGJ476" s="17"/>
      <c r="AGK476" s="17"/>
      <c r="AGL476" s="17"/>
      <c r="AGM476" s="17"/>
      <c r="AGN476" s="17"/>
      <c r="AGO476" s="17"/>
      <c r="AGP476" s="17"/>
      <c r="AGQ476" s="17"/>
      <c r="AGR476" s="17"/>
      <c r="AGS476" s="17"/>
      <c r="AGT476" s="17"/>
      <c r="AGU476" s="17"/>
      <c r="AGV476" s="17"/>
      <c r="AGW476" s="17"/>
      <c r="AGX476" s="17"/>
      <c r="AGY476" s="17"/>
      <c r="AGZ476" s="17"/>
      <c r="AHA476" s="17"/>
      <c r="AHB476" s="17"/>
      <c r="AHC476" s="17"/>
      <c r="AHD476" s="17"/>
      <c r="AHE476" s="17"/>
      <c r="AHF476" s="17"/>
      <c r="AHG476" s="17"/>
      <c r="AHH476" s="17"/>
      <c r="AHI476" s="17"/>
      <c r="AHJ476" s="17"/>
      <c r="AHK476" s="17"/>
      <c r="AHL476" s="17"/>
      <c r="AHM476" s="17"/>
      <c r="AHN476" s="17"/>
      <c r="AHO476" s="17"/>
      <c r="AHP476" s="17"/>
      <c r="AHQ476" s="17"/>
      <c r="AHR476" s="17"/>
      <c r="AHS476" s="17"/>
      <c r="AHT476" s="17"/>
      <c r="AHU476" s="17"/>
      <c r="AHV476" s="17"/>
      <c r="AHW476" s="17"/>
      <c r="AHX476" s="17"/>
      <c r="AHY476" s="17"/>
      <c r="AHZ476" s="17"/>
      <c r="AIA476" s="17"/>
      <c r="AIB476" s="17"/>
      <c r="AIC476" s="17"/>
      <c r="AID476" s="17"/>
      <c r="AIE476" s="17"/>
      <c r="AIF476" s="17"/>
      <c r="AIG476" s="17"/>
      <c r="AIH476" s="17"/>
      <c r="AII476" s="17"/>
      <c r="AIJ476" s="17"/>
      <c r="AIK476" s="17"/>
      <c r="AIL476" s="17"/>
      <c r="AIM476" s="17"/>
      <c r="AIN476" s="17"/>
      <c r="AIO476" s="17"/>
      <c r="AIP476" s="17"/>
      <c r="AIQ476" s="17"/>
      <c r="AIR476" s="17"/>
      <c r="AIS476" s="17"/>
      <c r="AIT476" s="17"/>
      <c r="AIU476" s="17"/>
      <c r="AIV476" s="17"/>
      <c r="AIW476" s="17"/>
      <c r="AIX476" s="17"/>
      <c r="AIY476" s="17"/>
      <c r="AIZ476" s="17"/>
      <c r="AJA476" s="17"/>
      <c r="AJB476" s="17"/>
      <c r="AJC476" s="17"/>
      <c r="AJD476" s="17"/>
      <c r="AJE476" s="17"/>
      <c r="AJF476" s="17"/>
      <c r="AJG476" s="17"/>
      <c r="AJH476" s="17"/>
      <c r="AJI476" s="17"/>
      <c r="AJJ476" s="17"/>
      <c r="AJK476" s="17"/>
      <c r="AJL476" s="17"/>
      <c r="AJM476" s="17"/>
      <c r="AJN476" s="17"/>
      <c r="AJO476" s="17"/>
      <c r="AJP476" s="17"/>
      <c r="AJQ476" s="17"/>
      <c r="AJR476" s="17"/>
      <c r="AJS476" s="17"/>
      <c r="AJT476" s="17"/>
      <c r="AJU476" s="17"/>
      <c r="AJV476" s="17"/>
      <c r="AJW476" s="17"/>
      <c r="AJX476" s="17"/>
      <c r="AJY476" s="17"/>
      <c r="AJZ476" s="17"/>
      <c r="AKA476" s="17"/>
      <c r="AKB476" s="17"/>
      <c r="AKC476" s="17"/>
      <c r="AKD476" s="17"/>
      <c r="AKE476" s="17"/>
      <c r="AKF476" s="17"/>
      <c r="AKG476" s="17"/>
      <c r="AKH476" s="17"/>
      <c r="AKI476" s="17"/>
      <c r="AKJ476" s="17"/>
      <c r="AKK476" s="17"/>
      <c r="AKL476" s="17"/>
      <c r="AKM476" s="17"/>
      <c r="AKN476" s="17"/>
      <c r="AKO476" s="17"/>
      <c r="AKP476" s="17"/>
      <c r="AKQ476" s="17"/>
      <c r="AKR476" s="17"/>
      <c r="AKS476" s="17"/>
      <c r="AKT476" s="17"/>
      <c r="AKU476" s="17"/>
      <c r="AKV476" s="17"/>
      <c r="AKW476" s="17"/>
      <c r="AKX476" s="17"/>
      <c r="AKY476" s="17"/>
      <c r="AKZ476" s="17"/>
      <c r="ALA476" s="17"/>
      <c r="ALB476" s="17"/>
      <c r="ALC476" s="17"/>
      <c r="ALD476" s="17"/>
      <c r="ALE476" s="17"/>
      <c r="ALF476" s="17"/>
      <c r="ALG476" s="17"/>
      <c r="ALH476" s="17"/>
      <c r="ALI476" s="17"/>
      <c r="ALJ476" s="17"/>
      <c r="ALK476" s="17"/>
      <c r="ALL476" s="17"/>
      <c r="ALM476" s="17"/>
      <c r="ALN476" s="17"/>
      <c r="ALO476" s="17"/>
      <c r="ALP476" s="17"/>
      <c r="ALQ476" s="17"/>
      <c r="ALR476" s="17"/>
      <c r="ALS476" s="17"/>
      <c r="ALT476" s="17"/>
      <c r="ALU476" s="17"/>
      <c r="ALV476" s="17"/>
      <c r="ALW476" s="17"/>
      <c r="ALX476" s="17"/>
      <c r="ALY476" s="17"/>
      <c r="ALZ476" s="17"/>
      <c r="AMA476" s="17"/>
      <c r="AMB476" s="17"/>
      <c r="AMC476" s="17"/>
      <c r="AMD476" s="17"/>
      <c r="AME476" s="17"/>
      <c r="AMF476" s="17"/>
      <c r="AMG476" s="17"/>
      <c r="AMH476" s="17"/>
      <c r="AMI476" s="17"/>
      <c r="AMJ476" s="17"/>
      <c r="AMK476" s="17"/>
      <c r="AML476" s="17"/>
      <c r="AMM476" s="17"/>
      <c r="AMN476" s="17"/>
      <c r="AMO476" s="17"/>
      <c r="AMP476" s="17"/>
      <c r="AMQ476" s="17"/>
      <c r="AMR476" s="17"/>
      <c r="AMS476" s="17"/>
      <c r="AMT476" s="17"/>
      <c r="AMU476" s="17"/>
      <c r="AMV476" s="17"/>
      <c r="AMW476" s="17"/>
      <c r="AMX476" s="17"/>
      <c r="AMY476" s="17"/>
      <c r="AMZ476" s="17"/>
      <c r="ANA476" s="17"/>
      <c r="ANB476" s="17"/>
      <c r="ANC476" s="17"/>
      <c r="AND476" s="17"/>
      <c r="ANE476" s="17"/>
      <c r="ANF476" s="17"/>
      <c r="ANG476" s="17"/>
      <c r="ANH476" s="17"/>
      <c r="ANI476" s="17"/>
      <c r="ANJ476" s="17"/>
      <c r="ANK476" s="17"/>
      <c r="ANL476" s="17"/>
      <c r="ANM476" s="17"/>
      <c r="ANN476" s="17"/>
      <c r="ANO476" s="17"/>
      <c r="ANP476" s="17"/>
      <c r="ANQ476" s="17"/>
      <c r="ANR476" s="17"/>
      <c r="ANS476" s="17"/>
      <c r="ANT476" s="17"/>
      <c r="ANU476" s="17"/>
      <c r="ANV476" s="17"/>
      <c r="ANW476" s="17"/>
      <c r="ANX476" s="17"/>
      <c r="ANY476" s="17"/>
      <c r="ANZ476" s="17"/>
      <c r="AOA476" s="17"/>
      <c r="AOB476" s="17"/>
      <c r="AOC476" s="17"/>
      <c r="AOD476" s="17"/>
      <c r="AOE476" s="17"/>
      <c r="AOF476" s="17"/>
      <c r="AOG476" s="17"/>
      <c r="AOH476" s="17"/>
      <c r="AOI476" s="17"/>
      <c r="AOJ476" s="17"/>
      <c r="AOK476" s="17"/>
      <c r="AOL476" s="17"/>
      <c r="AOM476" s="17"/>
      <c r="AON476" s="17"/>
      <c r="AOO476" s="17"/>
      <c r="AOP476" s="17"/>
      <c r="AOQ476" s="17"/>
      <c r="AOR476" s="17"/>
      <c r="AOS476" s="17"/>
      <c r="AOT476" s="17"/>
      <c r="AOU476" s="17"/>
      <c r="AOV476" s="17"/>
      <c r="AOW476" s="17"/>
      <c r="AOX476" s="17"/>
      <c r="AOY476" s="17"/>
      <c r="AOZ476" s="17"/>
      <c r="APA476" s="17"/>
      <c r="APB476" s="17"/>
      <c r="APC476" s="17"/>
      <c r="APD476" s="17"/>
      <c r="APE476" s="17"/>
      <c r="APF476" s="17"/>
      <c r="APG476" s="17"/>
      <c r="APH476" s="17"/>
      <c r="API476" s="17"/>
      <c r="APJ476" s="17"/>
      <c r="APK476" s="17"/>
      <c r="APL476" s="17"/>
      <c r="APM476" s="17"/>
      <c r="APN476" s="17"/>
      <c r="APO476" s="17"/>
      <c r="APP476" s="17"/>
      <c r="APQ476" s="17"/>
      <c r="APR476" s="17"/>
      <c r="APS476" s="17"/>
      <c r="APT476" s="17"/>
      <c r="APU476" s="17"/>
      <c r="APV476" s="17"/>
      <c r="APW476" s="17"/>
      <c r="APX476" s="17"/>
      <c r="APY476" s="17"/>
      <c r="APZ476" s="17"/>
      <c r="AQA476" s="17"/>
      <c r="AQB476" s="17"/>
      <c r="AQC476" s="17"/>
      <c r="AQD476" s="17"/>
      <c r="AQE476" s="17"/>
      <c r="AQF476" s="17"/>
      <c r="AQG476" s="17"/>
      <c r="AQH476" s="17"/>
      <c r="AQI476" s="17"/>
      <c r="AQJ476" s="17"/>
      <c r="AQK476" s="17"/>
      <c r="AQL476" s="17"/>
      <c r="AQM476" s="17"/>
      <c r="AQN476" s="17"/>
      <c r="AQO476" s="17"/>
      <c r="AQP476" s="17"/>
      <c r="AQQ476" s="17"/>
      <c r="AQR476" s="17"/>
      <c r="AQS476" s="17"/>
      <c r="AQT476" s="17"/>
      <c r="AQU476" s="17"/>
      <c r="AQV476" s="17"/>
      <c r="AQW476" s="17"/>
      <c r="AQX476" s="17"/>
      <c r="AQY476" s="17"/>
      <c r="AQZ476" s="17"/>
      <c r="ARA476" s="17"/>
      <c r="ARB476" s="17"/>
      <c r="ARC476" s="17"/>
      <c r="ARD476" s="17"/>
      <c r="ARE476" s="17"/>
      <c r="ARF476" s="17"/>
      <c r="ARG476" s="17"/>
      <c r="ARH476" s="17"/>
      <c r="ARI476" s="17"/>
      <c r="ARJ476" s="17"/>
      <c r="ARK476" s="17"/>
      <c r="ARL476" s="17"/>
      <c r="ARM476" s="17"/>
      <c r="ARN476" s="17"/>
      <c r="ARO476" s="17"/>
      <c r="ARP476" s="17"/>
      <c r="ARQ476" s="17"/>
      <c r="ARR476" s="17"/>
      <c r="ARS476" s="17"/>
      <c r="ART476" s="17"/>
      <c r="ARU476" s="17"/>
      <c r="ARV476" s="17"/>
      <c r="ARW476" s="17"/>
      <c r="ARX476" s="17"/>
      <c r="ARY476" s="17"/>
      <c r="ARZ476" s="17"/>
      <c r="ASA476" s="17"/>
      <c r="ASB476" s="17"/>
      <c r="ASC476" s="17"/>
      <c r="ASD476" s="17"/>
      <c r="ASE476" s="17"/>
      <c r="ASF476" s="17"/>
      <c r="ASG476" s="17"/>
      <c r="ASH476" s="17"/>
      <c r="ASI476" s="17"/>
      <c r="ASJ476" s="17"/>
      <c r="ASK476" s="17"/>
      <c r="ASL476" s="17"/>
      <c r="ASM476" s="17"/>
      <c r="ASN476" s="17"/>
      <c r="ASO476" s="17"/>
      <c r="ASP476" s="17"/>
      <c r="ASQ476" s="17"/>
      <c r="ASR476" s="17"/>
      <c r="ASS476" s="17"/>
      <c r="AST476" s="17"/>
      <c r="ASU476" s="17"/>
      <c r="ASV476" s="17"/>
      <c r="ASW476" s="17"/>
      <c r="ASX476" s="17"/>
      <c r="ASY476" s="17"/>
      <c r="ASZ476" s="17"/>
      <c r="ATA476" s="17"/>
      <c r="ATB476" s="17"/>
      <c r="ATC476" s="17"/>
      <c r="ATD476" s="17"/>
      <c r="ATE476" s="17"/>
      <c r="ATF476" s="17"/>
      <c r="ATG476" s="17"/>
      <c r="ATH476" s="17"/>
      <c r="ATI476" s="17"/>
      <c r="ATJ476" s="17"/>
      <c r="ATK476" s="17"/>
      <c r="ATL476" s="17"/>
      <c r="ATM476" s="17"/>
      <c r="ATN476" s="17"/>
      <c r="ATO476" s="17"/>
      <c r="ATP476" s="17"/>
      <c r="ATQ476" s="17"/>
      <c r="ATR476" s="17"/>
      <c r="ATS476" s="17"/>
      <c r="ATT476" s="17"/>
      <c r="ATU476" s="17"/>
      <c r="ATV476" s="17"/>
      <c r="ATW476" s="17"/>
      <c r="ATX476" s="17"/>
      <c r="ATY476" s="17"/>
      <c r="ATZ476" s="17"/>
      <c r="AUA476" s="17"/>
      <c r="AUB476" s="17"/>
      <c r="AUC476" s="17"/>
      <c r="AUD476" s="17"/>
      <c r="AUE476" s="17"/>
      <c r="AUF476" s="17"/>
      <c r="AUG476" s="17"/>
      <c r="AUH476" s="17"/>
      <c r="AUI476" s="17"/>
      <c r="AUJ476" s="17"/>
      <c r="AUK476" s="17"/>
      <c r="AUL476" s="17"/>
      <c r="AUM476" s="17"/>
      <c r="AUN476" s="17"/>
      <c r="AUO476" s="17"/>
      <c r="AUP476" s="17"/>
      <c r="AUQ476" s="17"/>
      <c r="AUR476" s="17"/>
      <c r="AUS476" s="17"/>
      <c r="AUT476" s="17"/>
      <c r="AUU476" s="17"/>
      <c r="AUV476" s="17"/>
      <c r="AUW476" s="17"/>
      <c r="AUX476" s="17"/>
      <c r="AUY476" s="17"/>
      <c r="AUZ476" s="17"/>
      <c r="AVA476" s="17"/>
      <c r="AVB476" s="17"/>
      <c r="AVC476" s="17"/>
      <c r="AVD476" s="17"/>
      <c r="AVE476" s="17"/>
      <c r="AVF476" s="17"/>
      <c r="AVG476" s="17"/>
      <c r="AVH476" s="17"/>
      <c r="AVI476" s="17"/>
      <c r="AVJ476" s="17"/>
      <c r="AVK476" s="17"/>
      <c r="AVL476" s="17"/>
      <c r="AVM476" s="17"/>
      <c r="AVN476" s="17"/>
      <c r="AVO476" s="17"/>
      <c r="AVP476" s="17"/>
      <c r="AVQ476" s="17"/>
      <c r="AVR476" s="17"/>
      <c r="AVS476" s="17"/>
      <c r="AVT476" s="17"/>
      <c r="AVU476" s="17"/>
      <c r="AVV476" s="17"/>
      <c r="AVW476" s="17"/>
      <c r="AVX476" s="17"/>
      <c r="AVY476" s="17"/>
      <c r="AVZ476" s="17"/>
      <c r="AWA476" s="17"/>
      <c r="AWB476" s="17"/>
      <c r="AWC476" s="17"/>
      <c r="AWD476" s="17"/>
      <c r="AWE476" s="17"/>
      <c r="AWF476" s="17"/>
      <c r="AWG476" s="17"/>
      <c r="AWH476" s="17"/>
      <c r="AWI476" s="17"/>
      <c r="AWJ476" s="17"/>
      <c r="AWK476" s="17"/>
      <c r="AWL476" s="17"/>
      <c r="AWM476" s="17"/>
      <c r="AWN476" s="17"/>
      <c r="AWO476" s="17"/>
      <c r="AWP476" s="17"/>
      <c r="AWQ476" s="17"/>
      <c r="AWR476" s="17"/>
      <c r="AWS476" s="17"/>
      <c r="AWT476" s="17"/>
      <c r="AWU476" s="17"/>
      <c r="AWV476" s="17"/>
      <c r="AWW476" s="17"/>
      <c r="AWX476" s="17"/>
      <c r="AWY476" s="17"/>
      <c r="AWZ476" s="17"/>
      <c r="AXA476" s="17"/>
      <c r="AXB476" s="17"/>
      <c r="AXC476" s="17"/>
      <c r="AXD476" s="17"/>
      <c r="AXE476" s="17"/>
      <c r="AXF476" s="17"/>
      <c r="AXG476" s="17"/>
      <c r="AXH476" s="17"/>
      <c r="AXI476" s="17"/>
      <c r="AXJ476" s="17"/>
      <c r="AXK476" s="17"/>
      <c r="AXL476" s="17"/>
      <c r="AXM476" s="17"/>
      <c r="AXN476" s="17"/>
      <c r="AXO476" s="17"/>
      <c r="AXP476" s="17"/>
      <c r="AXQ476" s="17"/>
      <c r="AXR476" s="17"/>
      <c r="AXS476" s="17"/>
      <c r="AXT476" s="17"/>
      <c r="AXU476" s="17"/>
      <c r="AXV476" s="17"/>
      <c r="AXW476" s="17"/>
      <c r="AXX476" s="17"/>
      <c r="AXY476" s="17"/>
      <c r="AXZ476" s="17"/>
      <c r="AYA476" s="17"/>
      <c r="AYB476" s="17"/>
      <c r="AYC476" s="17"/>
      <c r="AYD476" s="17"/>
      <c r="AYE476" s="17"/>
      <c r="AYF476" s="17"/>
      <c r="AYG476" s="17"/>
      <c r="AYH476" s="17"/>
      <c r="AYI476" s="17"/>
      <c r="AYJ476" s="17"/>
      <c r="AYK476" s="17"/>
      <c r="AYL476" s="17"/>
      <c r="AYM476" s="17"/>
      <c r="AYN476" s="17"/>
      <c r="AYO476" s="17"/>
      <c r="AYP476" s="17"/>
      <c r="AYQ476" s="17"/>
      <c r="AYR476" s="17"/>
      <c r="AYS476" s="17"/>
      <c r="AYT476" s="17"/>
      <c r="AYU476" s="17"/>
      <c r="AYV476" s="17"/>
      <c r="AYW476" s="17"/>
      <c r="AYX476" s="17"/>
      <c r="AYY476" s="17"/>
      <c r="AYZ476" s="17"/>
      <c r="AZA476" s="17"/>
      <c r="AZB476" s="17"/>
      <c r="AZC476" s="17"/>
      <c r="AZD476" s="17"/>
      <c r="AZE476" s="17"/>
      <c r="AZF476" s="17"/>
      <c r="AZG476" s="17"/>
      <c r="AZH476" s="17"/>
      <c r="AZI476" s="17"/>
      <c r="AZJ476" s="17"/>
      <c r="AZK476" s="17"/>
      <c r="AZL476" s="17"/>
      <c r="AZM476" s="17"/>
      <c r="AZN476" s="17"/>
      <c r="AZO476" s="17"/>
      <c r="AZP476" s="17"/>
      <c r="AZQ476" s="17"/>
      <c r="AZR476" s="17"/>
      <c r="AZS476" s="17"/>
      <c r="AZT476" s="17"/>
      <c r="AZU476" s="17"/>
      <c r="AZV476" s="17"/>
      <c r="AZW476" s="17"/>
      <c r="AZX476" s="17"/>
      <c r="AZY476" s="17"/>
      <c r="AZZ476" s="17"/>
      <c r="BAA476" s="17"/>
      <c r="BAB476" s="17"/>
      <c r="BAC476" s="17"/>
      <c r="BAD476" s="17"/>
      <c r="BAE476" s="17"/>
      <c r="BAF476" s="17"/>
      <c r="BAG476" s="17"/>
      <c r="BAH476" s="17"/>
      <c r="BAI476" s="17"/>
      <c r="BAJ476" s="17"/>
      <c r="BAK476" s="17"/>
      <c r="BAL476" s="17"/>
      <c r="BAM476" s="17"/>
      <c r="BAN476" s="17"/>
      <c r="BAO476" s="17"/>
      <c r="BAP476" s="17"/>
      <c r="BAQ476" s="17"/>
      <c r="BAR476" s="17"/>
      <c r="BAS476" s="17"/>
      <c r="BAT476" s="17"/>
      <c r="BAU476" s="17"/>
      <c r="BAV476" s="17"/>
      <c r="BAW476" s="17"/>
      <c r="BAX476" s="17"/>
      <c r="BAY476" s="17"/>
      <c r="BAZ476" s="17"/>
      <c r="BBA476" s="17"/>
      <c r="BBB476" s="17"/>
      <c r="BBC476" s="17"/>
      <c r="BBD476" s="17"/>
      <c r="BBE476" s="17"/>
      <c r="BBF476" s="17"/>
      <c r="BBG476" s="17"/>
      <c r="BBH476" s="17"/>
      <c r="BBI476" s="17"/>
      <c r="BBJ476" s="17"/>
      <c r="BBK476" s="17"/>
      <c r="BBL476" s="17"/>
      <c r="BBM476" s="17"/>
      <c r="BBN476" s="17"/>
      <c r="BBO476" s="17"/>
      <c r="BBP476" s="17"/>
      <c r="BBQ476" s="17"/>
      <c r="BBR476" s="17"/>
      <c r="BBS476" s="17"/>
      <c r="BBT476" s="17"/>
      <c r="BBU476" s="17"/>
      <c r="BBV476" s="17"/>
      <c r="BBW476" s="17"/>
      <c r="BBX476" s="17"/>
      <c r="BBY476" s="17"/>
      <c r="BBZ476" s="17"/>
      <c r="BCA476" s="17"/>
      <c r="BCB476" s="17"/>
      <c r="BCC476" s="17"/>
      <c r="BCD476" s="17"/>
      <c r="BCE476" s="17"/>
      <c r="BCF476" s="17"/>
      <c r="BCG476" s="17"/>
      <c r="BCH476" s="17"/>
      <c r="BCI476" s="17"/>
      <c r="BCJ476" s="17"/>
      <c r="BCK476" s="17"/>
      <c r="BCL476" s="17"/>
      <c r="BCM476" s="17"/>
      <c r="BCN476" s="17"/>
      <c r="BCO476" s="17"/>
      <c r="BCP476" s="17"/>
      <c r="BCQ476" s="17"/>
      <c r="BCR476" s="17"/>
      <c r="BCS476" s="17"/>
      <c r="BCT476" s="17"/>
      <c r="BCU476" s="17"/>
      <c r="BCV476" s="17"/>
      <c r="BCW476" s="17"/>
      <c r="BCX476" s="17"/>
      <c r="BCY476" s="17"/>
      <c r="BCZ476" s="17"/>
      <c r="BDA476" s="17"/>
      <c r="BDB476" s="17"/>
      <c r="BDC476" s="17"/>
      <c r="BDD476" s="17"/>
      <c r="BDE476" s="17"/>
      <c r="BDF476" s="17"/>
      <c r="BDG476" s="17"/>
      <c r="BDH476" s="17"/>
      <c r="BDI476" s="17"/>
      <c r="BDJ476" s="17"/>
      <c r="BDK476" s="17"/>
      <c r="BDL476" s="17"/>
      <c r="BDM476" s="17"/>
      <c r="BDN476" s="17"/>
      <c r="BDO476" s="17"/>
      <c r="BDP476" s="17"/>
      <c r="BDQ476" s="17"/>
      <c r="BDR476" s="17"/>
      <c r="BDS476" s="17"/>
      <c r="BDT476" s="17"/>
      <c r="BDU476" s="17"/>
      <c r="BDV476" s="17"/>
      <c r="BDW476" s="17"/>
      <c r="BDX476" s="17"/>
      <c r="BDY476" s="17"/>
      <c r="BDZ476" s="17"/>
      <c r="BEA476" s="17"/>
      <c r="BEB476" s="17"/>
      <c r="BEC476" s="17"/>
      <c r="BED476" s="17"/>
      <c r="BEE476" s="17"/>
      <c r="BEF476" s="17"/>
      <c r="BEG476" s="17"/>
      <c r="BEH476" s="17"/>
      <c r="BEI476" s="17"/>
      <c r="BEJ476" s="17"/>
      <c r="BEK476" s="17"/>
      <c r="BEL476" s="17"/>
      <c r="BEM476" s="17"/>
      <c r="BEN476" s="17"/>
      <c r="BEO476" s="17"/>
      <c r="BEP476" s="17"/>
      <c r="BEQ476" s="17"/>
      <c r="BER476" s="17"/>
      <c r="BES476" s="17"/>
      <c r="BET476" s="17"/>
      <c r="BEU476" s="17"/>
      <c r="BEV476" s="17"/>
      <c r="BEW476" s="17"/>
      <c r="BEX476" s="17"/>
      <c r="BEY476" s="17"/>
      <c r="BEZ476" s="17"/>
      <c r="BFA476" s="17"/>
      <c r="BFB476" s="17"/>
      <c r="BFC476" s="17"/>
      <c r="BFD476" s="17"/>
      <c r="BFE476" s="17"/>
      <c r="BFF476" s="17"/>
      <c r="BFG476" s="17"/>
      <c r="BFH476" s="17"/>
      <c r="BFI476" s="17"/>
      <c r="BFJ476" s="17"/>
      <c r="BFK476" s="17"/>
      <c r="BFL476" s="17"/>
      <c r="BFM476" s="17"/>
      <c r="BFN476" s="17"/>
      <c r="BFO476" s="17"/>
      <c r="BFP476" s="17"/>
      <c r="BFQ476" s="17"/>
      <c r="BFR476" s="17"/>
      <c r="BFS476" s="17"/>
      <c r="BFT476" s="17"/>
      <c r="BFU476" s="17"/>
      <c r="BFV476" s="17"/>
      <c r="BFW476" s="17"/>
      <c r="BFX476" s="17"/>
      <c r="BFY476" s="17"/>
      <c r="BFZ476" s="17"/>
      <c r="BGA476" s="17"/>
      <c r="BGB476" s="17"/>
      <c r="BGC476" s="17"/>
      <c r="BGD476" s="17"/>
      <c r="BGE476" s="17"/>
      <c r="BGF476" s="17"/>
      <c r="BGG476" s="17"/>
      <c r="BGH476" s="17"/>
      <c r="BGI476" s="17"/>
      <c r="BGJ476" s="17"/>
      <c r="BGK476" s="17"/>
      <c r="BGL476" s="17"/>
      <c r="BGM476" s="17"/>
      <c r="BGN476" s="17"/>
      <c r="BGO476" s="17"/>
      <c r="BGP476" s="17"/>
      <c r="BGQ476" s="17"/>
      <c r="BGR476" s="17"/>
      <c r="BGS476" s="17"/>
      <c r="BGT476" s="17"/>
      <c r="BGU476" s="17"/>
      <c r="BGV476" s="17"/>
      <c r="BGW476" s="17"/>
      <c r="BGX476" s="17"/>
      <c r="BGY476" s="17"/>
      <c r="BGZ476" s="17"/>
      <c r="BHA476" s="17"/>
      <c r="BHB476" s="17"/>
      <c r="BHC476" s="17"/>
      <c r="BHD476" s="17"/>
      <c r="BHE476" s="17"/>
      <c r="BHF476" s="17"/>
      <c r="BHG476" s="17"/>
      <c r="BHH476" s="17"/>
      <c r="BHI476" s="17"/>
      <c r="BHJ476" s="17"/>
      <c r="BHK476" s="17"/>
      <c r="BHL476" s="17"/>
      <c r="BHM476" s="17"/>
      <c r="BHN476" s="17"/>
      <c r="BHO476" s="17"/>
      <c r="BHP476" s="17"/>
      <c r="BHQ476" s="17"/>
      <c r="BHR476" s="17"/>
      <c r="BHS476" s="17"/>
      <c r="BHT476" s="17"/>
      <c r="BHU476" s="17"/>
      <c r="BHV476" s="17"/>
      <c r="BHW476" s="17"/>
      <c r="BHX476" s="17"/>
      <c r="BHY476" s="17"/>
      <c r="BHZ476" s="17"/>
      <c r="BIA476" s="17"/>
      <c r="BIB476" s="17"/>
      <c r="BIC476" s="17"/>
      <c r="BID476" s="17"/>
      <c r="BIE476" s="17"/>
      <c r="BIF476" s="17"/>
      <c r="BIG476" s="17"/>
      <c r="BIH476" s="17"/>
      <c r="BII476" s="17"/>
      <c r="BIJ476" s="17"/>
      <c r="BIK476" s="17"/>
      <c r="BIL476" s="17"/>
      <c r="BIM476" s="17"/>
      <c r="BIN476" s="17"/>
      <c r="BIO476" s="17"/>
      <c r="BIP476" s="17"/>
      <c r="BIQ476" s="17"/>
      <c r="BIR476" s="17"/>
      <c r="BIS476" s="17"/>
      <c r="BIT476" s="17"/>
      <c r="BIU476" s="17"/>
      <c r="BIV476" s="17"/>
      <c r="BIW476" s="17"/>
      <c r="BIX476" s="17"/>
      <c r="BIY476" s="17"/>
      <c r="BIZ476" s="17"/>
      <c r="BJA476" s="17"/>
      <c r="BJB476" s="17"/>
      <c r="BJC476" s="17"/>
      <c r="BJD476" s="17"/>
      <c r="BJE476" s="17"/>
      <c r="BJF476" s="17"/>
      <c r="BJG476" s="17"/>
      <c r="BJH476" s="17"/>
      <c r="BJI476" s="17"/>
      <c r="BJJ476" s="17"/>
      <c r="BJK476" s="17"/>
      <c r="BJL476" s="17"/>
      <c r="BJM476" s="17"/>
      <c r="BJN476" s="17"/>
      <c r="BJO476" s="17"/>
      <c r="BJP476" s="17"/>
      <c r="BJQ476" s="17"/>
      <c r="BJR476" s="17"/>
      <c r="BJS476" s="17"/>
      <c r="BJT476" s="17"/>
      <c r="BJU476" s="17"/>
      <c r="BJV476" s="17"/>
      <c r="BJW476" s="17"/>
      <c r="BJX476" s="17"/>
      <c r="BJY476" s="17"/>
      <c r="BJZ476" s="17"/>
      <c r="BKA476" s="17"/>
      <c r="BKB476" s="17"/>
      <c r="BKC476" s="17"/>
      <c r="BKD476" s="17"/>
      <c r="BKE476" s="17"/>
      <c r="BKF476" s="17"/>
      <c r="BKG476" s="17"/>
      <c r="BKH476" s="17"/>
      <c r="BKI476" s="17"/>
      <c r="BKJ476" s="17"/>
      <c r="BKK476" s="17"/>
      <c r="BKL476" s="17"/>
      <c r="BKM476" s="17"/>
      <c r="BKN476" s="17"/>
      <c r="BKO476" s="17"/>
      <c r="BKP476" s="17"/>
      <c r="BKQ476" s="17"/>
      <c r="BKR476" s="17"/>
      <c r="BKS476" s="17"/>
      <c r="BKT476" s="17"/>
      <c r="BKU476" s="17"/>
      <c r="BKV476" s="17"/>
      <c r="BKW476" s="17"/>
      <c r="BKX476" s="17"/>
      <c r="BKY476" s="17"/>
      <c r="BKZ476" s="17"/>
      <c r="BLA476" s="17"/>
      <c r="BLB476" s="17"/>
      <c r="BLC476" s="17"/>
      <c r="BLD476" s="17"/>
      <c r="BLE476" s="17"/>
      <c r="BLF476" s="17"/>
      <c r="BLG476" s="17"/>
      <c r="BLH476" s="17"/>
      <c r="BLI476" s="17"/>
      <c r="BLJ476" s="17"/>
      <c r="BLK476" s="17"/>
      <c r="BLL476" s="17"/>
      <c r="BLM476" s="17"/>
      <c r="BLN476" s="17"/>
      <c r="BLO476" s="17"/>
      <c r="BLP476" s="17"/>
      <c r="BLQ476" s="17"/>
      <c r="BLR476" s="17"/>
      <c r="BLS476" s="17"/>
      <c r="BLT476" s="17"/>
      <c r="BLU476" s="17"/>
      <c r="BLV476" s="17"/>
      <c r="BLW476" s="17"/>
      <c r="BLX476" s="17"/>
      <c r="BLY476" s="17"/>
      <c r="BLZ476" s="17"/>
      <c r="BMA476" s="17"/>
      <c r="BMB476" s="17"/>
      <c r="BMC476" s="17"/>
      <c r="BMD476" s="17"/>
      <c r="BME476" s="17"/>
      <c r="BMF476" s="17"/>
      <c r="BMG476" s="17"/>
      <c r="BMH476" s="17"/>
      <c r="BMI476" s="17"/>
      <c r="BMJ476" s="17"/>
      <c r="BMK476" s="17"/>
      <c r="BML476" s="17"/>
      <c r="BMM476" s="17"/>
      <c r="BMN476" s="17"/>
      <c r="BMO476" s="17"/>
      <c r="BMP476" s="17"/>
      <c r="BMQ476" s="17"/>
      <c r="BMR476" s="17"/>
      <c r="BMS476" s="17"/>
      <c r="BMT476" s="17"/>
      <c r="BMU476" s="17"/>
      <c r="BMV476" s="17"/>
      <c r="BMW476" s="17"/>
      <c r="BMX476" s="17"/>
      <c r="BMY476" s="17"/>
      <c r="BMZ476" s="17"/>
      <c r="BNA476" s="17"/>
      <c r="BNB476" s="17"/>
      <c r="BNC476" s="17"/>
      <c r="BND476" s="17"/>
      <c r="BNE476" s="17"/>
      <c r="BNF476" s="17"/>
      <c r="BNG476" s="17"/>
      <c r="BNH476" s="17"/>
      <c r="BNI476" s="17"/>
      <c r="BNJ476" s="17"/>
      <c r="BNK476" s="17"/>
      <c r="BNL476" s="17"/>
      <c r="BNM476" s="17"/>
      <c r="BNN476" s="17"/>
      <c r="BNO476" s="17"/>
      <c r="BNP476" s="17"/>
      <c r="BNQ476" s="17"/>
      <c r="BNR476" s="17"/>
      <c r="BNS476" s="17"/>
      <c r="BNT476" s="17"/>
      <c r="BNU476" s="17"/>
      <c r="BNV476" s="17"/>
      <c r="BNW476" s="17"/>
      <c r="BNX476" s="17"/>
      <c r="BNY476" s="17"/>
      <c r="BNZ476" s="17"/>
      <c r="BOA476" s="17"/>
      <c r="BOB476" s="17"/>
      <c r="BOC476" s="17"/>
      <c r="BOD476" s="17"/>
      <c r="BOE476" s="17"/>
      <c r="BOF476" s="17"/>
      <c r="BOG476" s="17"/>
      <c r="BOH476" s="17"/>
      <c r="BOI476" s="17"/>
      <c r="BOJ476" s="17"/>
      <c r="BOK476" s="17"/>
      <c r="BOL476" s="17"/>
      <c r="BOM476" s="17"/>
      <c r="BON476" s="17"/>
      <c r="BOO476" s="17"/>
      <c r="BOP476" s="17"/>
      <c r="BOQ476" s="17"/>
      <c r="BOR476" s="17"/>
      <c r="BOS476" s="17"/>
      <c r="BOT476" s="17"/>
      <c r="BOU476" s="17"/>
      <c r="BOV476" s="17"/>
      <c r="BOW476" s="17"/>
      <c r="BOX476" s="17"/>
      <c r="BOY476" s="17"/>
      <c r="BOZ476" s="17"/>
      <c r="BPA476" s="17"/>
      <c r="BPB476" s="17"/>
      <c r="BPC476" s="17"/>
      <c r="BPD476" s="17"/>
      <c r="BPE476" s="17"/>
      <c r="BPF476" s="17"/>
      <c r="BPG476" s="17"/>
      <c r="BPH476" s="17"/>
      <c r="BPI476" s="17"/>
      <c r="BPJ476" s="17"/>
      <c r="BPK476" s="17"/>
      <c r="BPL476" s="17"/>
      <c r="BPM476" s="17"/>
      <c r="BPN476" s="17"/>
      <c r="BPO476" s="17"/>
      <c r="BPP476" s="17"/>
      <c r="BPQ476" s="17"/>
      <c r="BPR476" s="17"/>
      <c r="BPS476" s="17"/>
      <c r="BPT476" s="17"/>
      <c r="BPU476" s="17"/>
      <c r="BPV476" s="17"/>
      <c r="BPW476" s="17"/>
      <c r="BPX476" s="17"/>
      <c r="BPY476" s="17"/>
      <c r="BPZ476" s="17"/>
      <c r="BQA476" s="17"/>
      <c r="BQB476" s="17"/>
      <c r="BQC476" s="17"/>
      <c r="BQD476" s="17"/>
      <c r="BQE476" s="17"/>
      <c r="BQF476" s="17"/>
      <c r="BQG476" s="17"/>
      <c r="BQH476" s="17"/>
      <c r="BQI476" s="17"/>
      <c r="BQJ476" s="17"/>
      <c r="BQK476" s="17"/>
      <c r="BQL476" s="17"/>
      <c r="BQM476" s="17"/>
      <c r="BQN476" s="17"/>
      <c r="BQO476" s="17"/>
      <c r="BQP476" s="17"/>
      <c r="BQQ476" s="17"/>
      <c r="BQR476" s="17"/>
      <c r="BQS476" s="17"/>
      <c r="BQT476" s="17"/>
      <c r="BQU476" s="17"/>
      <c r="BQV476" s="17"/>
      <c r="BQW476" s="17"/>
      <c r="BQX476" s="17"/>
      <c r="BQY476" s="17"/>
      <c r="BQZ476" s="17"/>
      <c r="BRA476" s="17"/>
      <c r="BRB476" s="17"/>
      <c r="BRC476" s="17"/>
      <c r="BRD476" s="17"/>
      <c r="BRE476" s="17"/>
      <c r="BRF476" s="17"/>
      <c r="BRG476" s="17"/>
      <c r="BRH476" s="17"/>
      <c r="BRI476" s="17"/>
      <c r="BRJ476" s="17"/>
      <c r="BRK476" s="17"/>
      <c r="BRL476" s="17"/>
      <c r="BRM476" s="17"/>
      <c r="BRN476" s="17"/>
      <c r="BRO476" s="17"/>
      <c r="BRP476" s="17"/>
      <c r="BRQ476" s="17"/>
      <c r="BRR476" s="17"/>
      <c r="BRS476" s="17"/>
      <c r="BRT476" s="17"/>
      <c r="BRU476" s="17"/>
      <c r="BRV476" s="17"/>
      <c r="BRW476" s="17"/>
      <c r="BRX476" s="17"/>
      <c r="BRY476" s="17"/>
      <c r="BRZ476" s="17"/>
      <c r="BSA476" s="17"/>
      <c r="BSB476" s="17"/>
      <c r="BSC476" s="17"/>
      <c r="BSD476" s="17"/>
      <c r="BSE476" s="17"/>
      <c r="BSF476" s="17"/>
      <c r="BSG476" s="17"/>
      <c r="BSH476" s="17"/>
      <c r="BSI476" s="17"/>
      <c r="BSJ476" s="17"/>
      <c r="BSK476" s="17"/>
      <c r="BSL476" s="17"/>
      <c r="BSM476" s="17"/>
      <c r="BSN476" s="17"/>
      <c r="BSO476" s="17"/>
      <c r="BSP476" s="17"/>
      <c r="BSQ476" s="17"/>
      <c r="BSR476" s="17"/>
      <c r="BSS476" s="17"/>
      <c r="BST476" s="17"/>
      <c r="BSU476" s="17"/>
      <c r="BSV476" s="17"/>
      <c r="BSW476" s="17"/>
      <c r="BSX476" s="17"/>
      <c r="BSY476" s="17"/>
      <c r="BSZ476" s="17"/>
      <c r="BTA476" s="17"/>
      <c r="BTB476" s="17"/>
      <c r="BTC476" s="17"/>
      <c r="BTD476" s="17"/>
      <c r="BTE476" s="17"/>
      <c r="BTF476" s="17"/>
      <c r="BTG476" s="17"/>
      <c r="BTH476" s="17"/>
      <c r="BTI476" s="17"/>
      <c r="BTJ476" s="17"/>
      <c r="BTK476" s="17"/>
      <c r="BTL476" s="17"/>
      <c r="BTM476" s="17"/>
      <c r="BTN476" s="17"/>
      <c r="BTO476" s="17"/>
      <c r="BTP476" s="17"/>
      <c r="BTQ476" s="17"/>
      <c r="BTR476" s="17"/>
      <c r="BTS476" s="17"/>
      <c r="BTT476" s="17"/>
      <c r="BTU476" s="17"/>
      <c r="BTV476" s="17"/>
      <c r="BTW476" s="17"/>
      <c r="BTX476" s="17"/>
      <c r="BTY476" s="17"/>
      <c r="BTZ476" s="17"/>
      <c r="BUA476" s="17"/>
      <c r="BUB476" s="17"/>
      <c r="BUC476" s="17"/>
      <c r="BUD476" s="17"/>
      <c r="BUE476" s="17"/>
      <c r="BUF476" s="17"/>
      <c r="BUG476" s="17"/>
      <c r="BUH476" s="17"/>
      <c r="BUI476" s="17"/>
      <c r="BUJ476" s="17"/>
      <c r="BUK476" s="17"/>
      <c r="BUL476" s="17"/>
      <c r="BUM476" s="17"/>
      <c r="BUN476" s="17"/>
      <c r="BUO476" s="17"/>
      <c r="BUP476" s="17"/>
      <c r="BUQ476" s="17"/>
      <c r="BUR476" s="17"/>
      <c r="BUS476" s="17"/>
      <c r="BUT476" s="17"/>
      <c r="BUU476" s="17"/>
      <c r="BUV476" s="17"/>
      <c r="BUW476" s="17"/>
      <c r="BUX476" s="17"/>
      <c r="BUY476" s="17"/>
      <c r="BUZ476" s="17"/>
      <c r="BVA476" s="17"/>
      <c r="BVB476" s="17"/>
      <c r="BVC476" s="17"/>
      <c r="BVD476" s="17"/>
      <c r="BVE476" s="17"/>
      <c r="BVF476" s="17"/>
      <c r="BVG476" s="17"/>
      <c r="BVH476" s="17"/>
      <c r="BVI476" s="17"/>
      <c r="BVJ476" s="17"/>
      <c r="BVK476" s="17"/>
      <c r="BVL476" s="17"/>
      <c r="BVM476" s="17"/>
      <c r="BVN476" s="17"/>
      <c r="BVO476" s="17"/>
      <c r="BVP476" s="17"/>
      <c r="BVQ476" s="17"/>
      <c r="BVR476" s="17"/>
      <c r="BVS476" s="17"/>
      <c r="BVT476" s="17"/>
      <c r="BVU476" s="17"/>
      <c r="BVV476" s="17"/>
      <c r="BVW476" s="17"/>
      <c r="BVX476" s="17"/>
      <c r="BVY476" s="17"/>
      <c r="BVZ476" s="17"/>
      <c r="BWA476" s="17"/>
      <c r="BWB476" s="17"/>
      <c r="BWC476" s="17"/>
      <c r="BWD476" s="17"/>
      <c r="BWE476" s="17"/>
      <c r="BWF476" s="17"/>
      <c r="BWG476" s="17"/>
      <c r="BWH476" s="17"/>
      <c r="BWI476" s="17"/>
      <c r="BWJ476" s="17"/>
      <c r="BWK476" s="17"/>
      <c r="BWL476" s="17"/>
      <c r="BWM476" s="17"/>
      <c r="BWN476" s="17"/>
      <c r="BWO476" s="17"/>
      <c r="BWP476" s="17"/>
      <c r="BWQ476" s="17"/>
      <c r="BWR476" s="17"/>
      <c r="BWS476" s="17"/>
      <c r="BWT476" s="17"/>
      <c r="BWU476" s="17"/>
      <c r="BWV476" s="17"/>
      <c r="BWW476" s="17"/>
      <c r="BWX476" s="17"/>
      <c r="BWY476" s="17"/>
      <c r="BWZ476" s="17"/>
      <c r="BXA476" s="17"/>
      <c r="BXB476" s="17"/>
      <c r="BXC476" s="17"/>
      <c r="BXD476" s="17"/>
      <c r="BXE476" s="17"/>
      <c r="BXF476" s="17"/>
      <c r="BXG476" s="17"/>
      <c r="BXH476" s="17"/>
      <c r="BXI476" s="17"/>
      <c r="BXJ476" s="17"/>
      <c r="BXK476" s="17"/>
      <c r="BXL476" s="17"/>
      <c r="BXM476" s="17"/>
      <c r="BXN476" s="17"/>
      <c r="BXO476" s="17"/>
      <c r="BXP476" s="17"/>
      <c r="BXQ476" s="17"/>
      <c r="BXR476" s="17"/>
      <c r="BXS476" s="17"/>
      <c r="BXT476" s="17"/>
      <c r="BXU476" s="17"/>
      <c r="BXV476" s="17"/>
      <c r="BXW476" s="17"/>
      <c r="BXX476" s="17"/>
      <c r="BXY476" s="17"/>
      <c r="BXZ476" s="17"/>
      <c r="BYA476" s="17"/>
      <c r="BYB476" s="17"/>
      <c r="BYC476" s="17"/>
      <c r="BYD476" s="17"/>
      <c r="BYE476" s="17"/>
      <c r="BYF476" s="17"/>
      <c r="BYG476" s="17"/>
      <c r="BYH476" s="17"/>
      <c r="BYI476" s="17"/>
      <c r="BYJ476" s="17"/>
      <c r="BYK476" s="17"/>
      <c r="BYL476" s="17"/>
      <c r="BYM476" s="17"/>
      <c r="BYN476" s="17"/>
      <c r="BYO476" s="17"/>
      <c r="BYP476" s="17"/>
      <c r="BYQ476" s="17"/>
      <c r="BYR476" s="17"/>
      <c r="BYS476" s="17"/>
      <c r="BYT476" s="17"/>
      <c r="BYU476" s="17"/>
      <c r="BYV476" s="17"/>
      <c r="BYW476" s="17"/>
      <c r="BYX476" s="17"/>
      <c r="BYY476" s="17"/>
      <c r="BYZ476" s="17"/>
      <c r="BZA476" s="17"/>
      <c r="BZB476" s="17"/>
      <c r="BZC476" s="17"/>
      <c r="BZD476" s="17"/>
      <c r="BZE476" s="17"/>
      <c r="BZF476" s="17"/>
      <c r="BZG476" s="17"/>
      <c r="BZH476" s="17"/>
      <c r="BZI476" s="17"/>
      <c r="BZJ476" s="17"/>
      <c r="BZK476" s="17"/>
      <c r="BZL476" s="17"/>
      <c r="BZM476" s="17"/>
      <c r="BZN476" s="17"/>
      <c r="BZO476" s="17"/>
      <c r="BZP476" s="17"/>
      <c r="BZQ476" s="17"/>
      <c r="BZR476" s="17"/>
      <c r="BZS476" s="17"/>
      <c r="BZT476" s="17"/>
      <c r="BZU476" s="17"/>
      <c r="BZV476" s="17"/>
      <c r="BZW476" s="17"/>
      <c r="BZX476" s="17"/>
      <c r="BZY476" s="17"/>
      <c r="BZZ476" s="17"/>
      <c r="CAA476" s="17"/>
      <c r="CAB476" s="17"/>
      <c r="CAC476" s="17"/>
      <c r="CAD476" s="17"/>
      <c r="CAE476" s="17"/>
      <c r="CAF476" s="17"/>
      <c r="CAG476" s="17"/>
      <c r="CAH476" s="17"/>
      <c r="CAI476" s="17"/>
      <c r="CAJ476" s="17"/>
      <c r="CAK476" s="17"/>
      <c r="CAL476" s="17"/>
      <c r="CAM476" s="17"/>
      <c r="CAN476" s="17"/>
      <c r="CAO476" s="17"/>
      <c r="CAP476" s="17"/>
      <c r="CAQ476" s="17"/>
      <c r="CAR476" s="17"/>
      <c r="CAS476" s="17"/>
      <c r="CAT476" s="17"/>
      <c r="CAU476" s="17"/>
      <c r="CAV476" s="17"/>
      <c r="CAW476" s="17"/>
      <c r="CAX476" s="17"/>
      <c r="CAY476" s="17"/>
      <c r="CAZ476" s="17"/>
      <c r="CBA476" s="17"/>
      <c r="CBB476" s="17"/>
      <c r="CBC476" s="17"/>
      <c r="CBD476" s="17"/>
      <c r="CBE476" s="17"/>
      <c r="CBF476" s="17"/>
      <c r="CBG476" s="17"/>
      <c r="CBH476" s="17"/>
      <c r="CBI476" s="17"/>
      <c r="CBJ476" s="17"/>
      <c r="CBK476" s="17"/>
      <c r="CBL476" s="17"/>
      <c r="CBM476" s="17"/>
      <c r="CBN476" s="17"/>
      <c r="CBO476" s="17"/>
      <c r="CBP476" s="17"/>
      <c r="CBQ476" s="17"/>
      <c r="CBR476" s="17"/>
      <c r="CBS476" s="17"/>
      <c r="CBT476" s="17"/>
      <c r="CBU476" s="17"/>
      <c r="CBV476" s="17"/>
      <c r="CBW476" s="17"/>
      <c r="CBX476" s="17"/>
      <c r="CBY476" s="17"/>
      <c r="CBZ476" s="17"/>
      <c r="CCA476" s="17"/>
      <c r="CCB476" s="17"/>
      <c r="CCC476" s="17"/>
      <c r="CCD476" s="17"/>
      <c r="CCE476" s="17"/>
      <c r="CCF476" s="17"/>
      <c r="CCG476" s="17"/>
      <c r="CCH476" s="17"/>
      <c r="CCI476" s="17"/>
      <c r="CCJ476" s="17"/>
      <c r="CCK476" s="17"/>
      <c r="CCL476" s="17"/>
      <c r="CCM476" s="17"/>
      <c r="CCN476" s="17"/>
      <c r="CCO476" s="17"/>
      <c r="CCP476" s="17"/>
      <c r="CCQ476" s="17"/>
      <c r="CCR476" s="17"/>
      <c r="CCS476" s="17"/>
      <c r="CCT476" s="17"/>
      <c r="CCU476" s="17"/>
      <c r="CCV476" s="17"/>
      <c r="CCW476" s="17"/>
      <c r="CCX476" s="17"/>
      <c r="CCY476" s="17"/>
      <c r="CCZ476" s="17"/>
      <c r="CDA476" s="17"/>
      <c r="CDB476" s="17"/>
      <c r="CDC476" s="17"/>
      <c r="CDD476" s="17"/>
      <c r="CDE476" s="17"/>
      <c r="CDF476" s="17"/>
      <c r="CDG476" s="17"/>
      <c r="CDH476" s="17"/>
      <c r="CDI476" s="17"/>
      <c r="CDJ476" s="17"/>
      <c r="CDK476" s="17"/>
      <c r="CDL476" s="17"/>
      <c r="CDM476" s="17"/>
      <c r="CDN476" s="17"/>
      <c r="CDO476" s="17"/>
      <c r="CDP476" s="17"/>
      <c r="CDQ476" s="17"/>
      <c r="CDR476" s="17"/>
      <c r="CDS476" s="17"/>
      <c r="CDT476" s="17"/>
      <c r="CDU476" s="17"/>
      <c r="CDV476" s="17"/>
      <c r="CDW476" s="17"/>
      <c r="CDX476" s="17"/>
      <c r="CDY476" s="17"/>
      <c r="CDZ476" s="17"/>
      <c r="CEA476" s="17"/>
      <c r="CEB476" s="17"/>
      <c r="CEC476" s="17"/>
      <c r="CED476" s="17"/>
      <c r="CEE476" s="17"/>
      <c r="CEF476" s="17"/>
      <c r="CEG476" s="17"/>
      <c r="CEH476" s="17"/>
      <c r="CEI476" s="17"/>
      <c r="CEJ476" s="17"/>
      <c r="CEK476" s="17"/>
      <c r="CEL476" s="17"/>
      <c r="CEM476" s="17"/>
      <c r="CEN476" s="17"/>
      <c r="CEO476" s="17"/>
      <c r="CEP476" s="17"/>
      <c r="CEQ476" s="17"/>
      <c r="CER476" s="17"/>
      <c r="CES476" s="17"/>
      <c r="CET476" s="17"/>
      <c r="CEU476" s="17"/>
      <c r="CEV476" s="17"/>
      <c r="CEW476" s="17"/>
      <c r="CEX476" s="17"/>
      <c r="CEY476" s="17"/>
      <c r="CEZ476" s="17"/>
      <c r="CFA476" s="17"/>
      <c r="CFB476" s="17"/>
      <c r="CFC476" s="17"/>
      <c r="CFD476" s="17"/>
      <c r="CFE476" s="17"/>
      <c r="CFF476" s="17"/>
      <c r="CFG476" s="17"/>
      <c r="CFH476" s="17"/>
      <c r="CFI476" s="17"/>
      <c r="CFJ476" s="17"/>
      <c r="CFK476" s="17"/>
      <c r="CFL476" s="17"/>
      <c r="CFM476" s="17"/>
      <c r="CFN476" s="17"/>
      <c r="CFO476" s="17"/>
      <c r="CFP476" s="17"/>
      <c r="CFQ476" s="17"/>
      <c r="CFR476" s="17"/>
      <c r="CFS476" s="17"/>
      <c r="CFT476" s="17"/>
      <c r="CFU476" s="17"/>
      <c r="CFV476" s="17"/>
      <c r="CFW476" s="17"/>
      <c r="CFX476" s="17"/>
      <c r="CFY476" s="17"/>
      <c r="CFZ476" s="17"/>
      <c r="CGA476" s="17"/>
      <c r="CGB476" s="17"/>
      <c r="CGC476" s="17"/>
      <c r="CGD476" s="17"/>
      <c r="CGE476" s="17"/>
      <c r="CGF476" s="17"/>
      <c r="CGG476" s="17"/>
      <c r="CGH476" s="17"/>
      <c r="CGI476" s="17"/>
      <c r="CGJ476" s="17"/>
      <c r="CGK476" s="17"/>
      <c r="CGL476" s="17"/>
      <c r="CGM476" s="17"/>
      <c r="CGN476" s="17"/>
      <c r="CGO476" s="17"/>
      <c r="CGP476" s="17"/>
      <c r="CGQ476" s="17"/>
      <c r="CGR476" s="17"/>
      <c r="CGS476" s="17"/>
      <c r="CGT476" s="17"/>
      <c r="CGU476" s="17"/>
      <c r="CGV476" s="17"/>
      <c r="CGW476" s="17"/>
      <c r="CGX476" s="17"/>
      <c r="CGY476" s="17"/>
      <c r="CGZ476" s="17"/>
      <c r="CHA476" s="17"/>
      <c r="CHB476" s="17"/>
      <c r="CHC476" s="17"/>
      <c r="CHD476" s="17"/>
      <c r="CHE476" s="17"/>
      <c r="CHF476" s="17"/>
      <c r="CHG476" s="17"/>
      <c r="CHH476" s="17"/>
      <c r="CHI476" s="17"/>
      <c r="CHJ476" s="17"/>
      <c r="CHK476" s="17"/>
      <c r="CHL476" s="17"/>
      <c r="CHM476" s="17"/>
      <c r="CHN476" s="17"/>
      <c r="CHO476" s="17"/>
      <c r="CHP476" s="17"/>
      <c r="CHQ476" s="17"/>
      <c r="CHR476" s="17"/>
      <c r="CHS476" s="17"/>
      <c r="CHT476" s="17"/>
      <c r="CHU476" s="17"/>
      <c r="CHV476" s="17"/>
      <c r="CHW476" s="17"/>
      <c r="CHX476" s="17"/>
      <c r="CHY476" s="17"/>
      <c r="CHZ476" s="17"/>
      <c r="CIA476" s="17"/>
      <c r="CIB476" s="17"/>
      <c r="CIC476" s="17"/>
      <c r="CID476" s="17"/>
      <c r="CIE476" s="17"/>
      <c r="CIF476" s="17"/>
      <c r="CIG476" s="17"/>
      <c r="CIH476" s="17"/>
      <c r="CII476" s="17"/>
      <c r="CIJ476" s="17"/>
      <c r="CIK476" s="17"/>
      <c r="CIL476" s="17"/>
      <c r="CIM476" s="17"/>
      <c r="CIN476" s="17"/>
      <c r="CIO476" s="17"/>
      <c r="CIP476" s="17"/>
      <c r="CIQ476" s="17"/>
      <c r="CIR476" s="17"/>
      <c r="CIS476" s="17"/>
      <c r="CIT476" s="17"/>
      <c r="CIU476" s="17"/>
      <c r="CIV476" s="17"/>
      <c r="CIW476" s="17"/>
      <c r="CIX476" s="17"/>
      <c r="CIY476" s="17"/>
      <c r="CIZ476" s="17"/>
      <c r="CJA476" s="17"/>
      <c r="CJB476" s="17"/>
      <c r="CJC476" s="17"/>
      <c r="CJD476" s="17"/>
      <c r="CJE476" s="17"/>
      <c r="CJF476" s="17"/>
      <c r="CJG476" s="17"/>
      <c r="CJH476" s="17"/>
      <c r="CJI476" s="17"/>
      <c r="CJJ476" s="17"/>
      <c r="CJK476" s="17"/>
      <c r="CJL476" s="17"/>
      <c r="CJM476" s="17"/>
      <c r="CJN476" s="17"/>
      <c r="CJO476" s="17"/>
      <c r="CJP476" s="17"/>
      <c r="CJQ476" s="17"/>
      <c r="CJR476" s="17"/>
      <c r="CJS476" s="17"/>
      <c r="CJT476" s="17"/>
      <c r="CJU476" s="17"/>
      <c r="CJV476" s="17"/>
      <c r="CJW476" s="17"/>
      <c r="CJX476" s="17"/>
      <c r="CJY476" s="17"/>
      <c r="CJZ476" s="17"/>
      <c r="CKA476" s="17"/>
      <c r="CKB476" s="17"/>
      <c r="CKC476" s="17"/>
      <c r="CKD476" s="17"/>
      <c r="CKE476" s="17"/>
      <c r="CKF476" s="17"/>
      <c r="CKG476" s="17"/>
      <c r="CKH476" s="17"/>
      <c r="CKI476" s="17"/>
      <c r="CKJ476" s="17"/>
      <c r="CKK476" s="17"/>
      <c r="CKL476" s="17"/>
      <c r="CKM476" s="17"/>
      <c r="CKN476" s="17"/>
      <c r="CKO476" s="17"/>
      <c r="CKP476" s="17"/>
      <c r="CKQ476" s="17"/>
      <c r="CKR476" s="17"/>
      <c r="CKS476" s="17"/>
      <c r="CKT476" s="17"/>
      <c r="CKU476" s="17"/>
      <c r="CKV476" s="17"/>
      <c r="CKW476" s="17"/>
      <c r="CKX476" s="17"/>
      <c r="CKY476" s="17"/>
      <c r="CKZ476" s="17"/>
      <c r="CLA476" s="17"/>
      <c r="CLB476" s="17"/>
      <c r="CLC476" s="17"/>
      <c r="CLD476" s="17"/>
      <c r="CLE476" s="17"/>
      <c r="CLF476" s="17"/>
      <c r="CLG476" s="17"/>
      <c r="CLH476" s="17"/>
      <c r="CLI476" s="17"/>
      <c r="CLJ476" s="17"/>
      <c r="CLK476" s="17"/>
      <c r="CLL476" s="17"/>
      <c r="CLM476" s="17"/>
      <c r="CLN476" s="17"/>
      <c r="CLO476" s="17"/>
      <c r="CLP476" s="17"/>
      <c r="CLQ476" s="17"/>
      <c r="CLR476" s="17"/>
      <c r="CLS476" s="17"/>
      <c r="CLT476" s="17"/>
      <c r="CLU476" s="17"/>
      <c r="CLV476" s="17"/>
      <c r="CLW476" s="17"/>
      <c r="CLX476" s="17"/>
      <c r="CLY476" s="17"/>
      <c r="CLZ476" s="17"/>
      <c r="CMA476" s="17"/>
      <c r="CMB476" s="17"/>
      <c r="CMC476" s="17"/>
      <c r="CMD476" s="17"/>
      <c r="CME476" s="17"/>
      <c r="CMF476" s="17"/>
      <c r="CMG476" s="17"/>
      <c r="CMH476" s="17"/>
      <c r="CMI476" s="17"/>
      <c r="CMJ476" s="17"/>
      <c r="CMK476" s="17"/>
      <c r="CML476" s="17"/>
      <c r="CMM476" s="17"/>
      <c r="CMN476" s="17"/>
      <c r="CMO476" s="17"/>
      <c r="CMP476" s="17"/>
      <c r="CMQ476" s="17"/>
      <c r="CMR476" s="17"/>
      <c r="CMS476" s="17"/>
      <c r="CMT476" s="17"/>
      <c r="CMU476" s="17"/>
      <c r="CMV476" s="17"/>
      <c r="CMW476" s="17"/>
      <c r="CMX476" s="17"/>
      <c r="CMY476" s="17"/>
      <c r="CMZ476" s="17"/>
      <c r="CNA476" s="17"/>
      <c r="CNB476" s="17"/>
      <c r="CNC476" s="17"/>
      <c r="CND476" s="17"/>
      <c r="CNE476" s="17"/>
      <c r="CNF476" s="17"/>
      <c r="CNG476" s="17"/>
      <c r="CNH476" s="17"/>
      <c r="CNI476" s="17"/>
      <c r="CNJ476" s="17"/>
      <c r="CNK476" s="17"/>
      <c r="CNL476" s="17"/>
      <c r="CNM476" s="17"/>
      <c r="CNN476" s="17"/>
      <c r="CNO476" s="17"/>
      <c r="CNP476" s="17"/>
      <c r="CNQ476" s="17"/>
      <c r="CNR476" s="17"/>
      <c r="CNS476" s="17"/>
      <c r="CNT476" s="17"/>
      <c r="CNU476" s="17"/>
      <c r="CNV476" s="17"/>
      <c r="CNW476" s="17"/>
      <c r="CNX476" s="17"/>
      <c r="CNY476" s="17"/>
      <c r="CNZ476" s="17"/>
      <c r="COA476" s="17"/>
      <c r="COB476" s="17"/>
      <c r="COC476" s="17"/>
      <c r="COD476" s="17"/>
      <c r="COE476" s="17"/>
      <c r="COF476" s="17"/>
      <c r="COG476" s="17"/>
      <c r="COH476" s="17"/>
      <c r="COI476" s="17"/>
      <c r="COJ476" s="17"/>
      <c r="COK476" s="17"/>
      <c r="COL476" s="17"/>
      <c r="COM476" s="17"/>
      <c r="CON476" s="17"/>
      <c r="COO476" s="17"/>
      <c r="COP476" s="17"/>
      <c r="COQ476" s="17"/>
      <c r="COR476" s="17"/>
      <c r="COS476" s="17"/>
      <c r="COT476" s="17"/>
      <c r="COU476" s="17"/>
      <c r="COV476" s="17"/>
      <c r="COW476" s="17"/>
      <c r="COX476" s="17"/>
      <c r="COY476" s="17"/>
      <c r="COZ476" s="17"/>
      <c r="CPA476" s="17"/>
      <c r="CPB476" s="17"/>
      <c r="CPC476" s="17"/>
      <c r="CPD476" s="17"/>
      <c r="CPE476" s="17"/>
      <c r="CPF476" s="17"/>
      <c r="CPG476" s="17"/>
      <c r="CPH476" s="17"/>
      <c r="CPI476" s="17"/>
      <c r="CPJ476" s="17"/>
      <c r="CPK476" s="17"/>
      <c r="CPL476" s="17"/>
      <c r="CPM476" s="17"/>
      <c r="CPN476" s="17"/>
      <c r="CPO476" s="17"/>
      <c r="CPP476" s="17"/>
      <c r="CPQ476" s="17"/>
      <c r="CPR476" s="17"/>
      <c r="CPS476" s="17"/>
      <c r="CPT476" s="17"/>
      <c r="CPU476" s="17"/>
      <c r="CPV476" s="17"/>
      <c r="CPW476" s="17"/>
      <c r="CPX476" s="17"/>
      <c r="CPY476" s="17"/>
      <c r="CPZ476" s="17"/>
      <c r="CQA476" s="17"/>
      <c r="CQB476" s="17"/>
      <c r="CQC476" s="17"/>
      <c r="CQD476" s="17"/>
      <c r="CQE476" s="17"/>
      <c r="CQF476" s="17"/>
      <c r="CQG476" s="17"/>
      <c r="CQH476" s="17"/>
      <c r="CQI476" s="17"/>
      <c r="CQJ476" s="17"/>
      <c r="CQK476" s="17"/>
      <c r="CQL476" s="17"/>
      <c r="CQM476" s="17"/>
      <c r="CQN476" s="17"/>
      <c r="CQO476" s="17"/>
      <c r="CQP476" s="17"/>
      <c r="CQQ476" s="17"/>
      <c r="CQR476" s="17"/>
      <c r="CQS476" s="17"/>
      <c r="CQT476" s="17"/>
      <c r="CQU476" s="17"/>
      <c r="CQV476" s="17"/>
      <c r="CQW476" s="17"/>
      <c r="CQX476" s="17"/>
      <c r="CQY476" s="17"/>
      <c r="CQZ476" s="17"/>
      <c r="CRA476" s="17"/>
      <c r="CRB476" s="17"/>
      <c r="CRC476" s="17"/>
      <c r="CRD476" s="17"/>
      <c r="CRE476" s="17"/>
      <c r="CRF476" s="17"/>
      <c r="CRG476" s="17"/>
      <c r="CRH476" s="17"/>
      <c r="CRI476" s="17"/>
      <c r="CRJ476" s="17"/>
      <c r="CRK476" s="17"/>
      <c r="CRL476" s="17"/>
      <c r="CRM476" s="17"/>
      <c r="CRN476" s="17"/>
      <c r="CRO476" s="17"/>
      <c r="CRP476" s="17"/>
      <c r="CRQ476" s="17"/>
      <c r="CRR476" s="17"/>
      <c r="CRS476" s="17"/>
      <c r="CRT476" s="17"/>
      <c r="CRU476" s="17"/>
      <c r="CRV476" s="17"/>
      <c r="CRW476" s="17"/>
      <c r="CRX476" s="17"/>
      <c r="CRY476" s="17"/>
      <c r="CRZ476" s="17"/>
      <c r="CSA476" s="17"/>
      <c r="CSB476" s="17"/>
      <c r="CSC476" s="17"/>
      <c r="CSD476" s="17"/>
      <c r="CSE476" s="17"/>
      <c r="CSF476" s="17"/>
      <c r="CSG476" s="17"/>
      <c r="CSH476" s="17"/>
      <c r="CSI476" s="17"/>
      <c r="CSJ476" s="17"/>
      <c r="CSK476" s="17"/>
      <c r="CSL476" s="17"/>
      <c r="CSM476" s="17"/>
      <c r="CSN476" s="17"/>
      <c r="CSO476" s="17"/>
      <c r="CSP476" s="17"/>
      <c r="CSQ476" s="17"/>
      <c r="CSR476" s="17"/>
      <c r="CSS476" s="17"/>
      <c r="CST476" s="17"/>
      <c r="CSU476" s="17"/>
      <c r="CSV476" s="17"/>
      <c r="CSW476" s="17"/>
      <c r="CSX476" s="17"/>
      <c r="CSY476" s="17"/>
      <c r="CSZ476" s="17"/>
      <c r="CTA476" s="17"/>
      <c r="CTB476" s="17"/>
      <c r="CTC476" s="17"/>
      <c r="CTD476" s="17"/>
      <c r="CTE476" s="17"/>
      <c r="CTF476" s="17"/>
      <c r="CTG476" s="17"/>
      <c r="CTH476" s="17"/>
      <c r="CTI476" s="17"/>
      <c r="CTJ476" s="17"/>
      <c r="CTK476" s="17"/>
      <c r="CTL476" s="17"/>
      <c r="CTM476" s="17"/>
      <c r="CTN476" s="17"/>
      <c r="CTO476" s="17"/>
      <c r="CTP476" s="17"/>
      <c r="CTQ476" s="17"/>
      <c r="CTR476" s="17"/>
      <c r="CTS476" s="17"/>
      <c r="CTT476" s="17"/>
      <c r="CTU476" s="17"/>
      <c r="CTV476" s="17"/>
      <c r="CTW476" s="17"/>
      <c r="CTX476" s="17"/>
      <c r="CTY476" s="17"/>
      <c r="CTZ476" s="17"/>
      <c r="CUA476" s="17"/>
      <c r="CUB476" s="17"/>
      <c r="CUC476" s="17"/>
      <c r="CUD476" s="17"/>
      <c r="CUE476" s="17"/>
      <c r="CUF476" s="17"/>
      <c r="CUG476" s="17"/>
      <c r="CUH476" s="17"/>
      <c r="CUI476" s="17"/>
      <c r="CUJ476" s="17"/>
      <c r="CUK476" s="17"/>
      <c r="CUL476" s="17"/>
      <c r="CUM476" s="17"/>
      <c r="CUN476" s="17"/>
      <c r="CUO476" s="17"/>
      <c r="CUP476" s="17"/>
      <c r="CUQ476" s="17"/>
      <c r="CUR476" s="17"/>
      <c r="CUS476" s="17"/>
      <c r="CUT476" s="17"/>
      <c r="CUU476" s="17"/>
      <c r="CUV476" s="17"/>
      <c r="CUW476" s="17"/>
      <c r="CUX476" s="17"/>
      <c r="CUY476" s="17"/>
      <c r="CUZ476" s="17"/>
      <c r="CVA476" s="17"/>
      <c r="CVB476" s="17"/>
      <c r="CVC476" s="17"/>
      <c r="CVD476" s="17"/>
      <c r="CVE476" s="17"/>
      <c r="CVF476" s="17"/>
      <c r="CVG476" s="17"/>
      <c r="CVH476" s="17"/>
      <c r="CVI476" s="17"/>
      <c r="CVJ476" s="17"/>
      <c r="CVK476" s="17"/>
      <c r="CVL476" s="17"/>
      <c r="CVM476" s="17"/>
      <c r="CVN476" s="17"/>
      <c r="CVO476" s="17"/>
      <c r="CVP476" s="17"/>
      <c r="CVQ476" s="17"/>
      <c r="CVR476" s="17"/>
      <c r="CVS476" s="17"/>
      <c r="CVT476" s="17"/>
      <c r="CVU476" s="17"/>
      <c r="CVV476" s="17"/>
      <c r="CVW476" s="17"/>
      <c r="CVX476" s="17"/>
      <c r="CVY476" s="17"/>
      <c r="CVZ476" s="17"/>
      <c r="CWA476" s="17"/>
      <c r="CWB476" s="17"/>
      <c r="CWC476" s="17"/>
      <c r="CWD476" s="17"/>
      <c r="CWE476" s="17"/>
      <c r="CWF476" s="17"/>
      <c r="CWG476" s="17"/>
      <c r="CWH476" s="17"/>
      <c r="CWI476" s="17"/>
      <c r="CWJ476" s="17"/>
      <c r="CWK476" s="17"/>
      <c r="CWL476" s="17"/>
      <c r="CWM476" s="17"/>
      <c r="CWN476" s="17"/>
      <c r="CWO476" s="17"/>
      <c r="CWP476" s="17"/>
      <c r="CWQ476" s="17"/>
      <c r="CWR476" s="17"/>
      <c r="CWS476" s="17"/>
      <c r="CWT476" s="17"/>
      <c r="CWU476" s="17"/>
      <c r="CWV476" s="17"/>
      <c r="CWW476" s="17"/>
      <c r="CWX476" s="17"/>
      <c r="CWY476" s="17"/>
      <c r="CWZ476" s="17"/>
      <c r="CXA476" s="17"/>
      <c r="CXB476" s="17"/>
      <c r="CXC476" s="17"/>
      <c r="CXD476" s="17"/>
      <c r="CXE476" s="17"/>
      <c r="CXF476" s="17"/>
      <c r="CXG476" s="17"/>
      <c r="CXH476" s="17"/>
      <c r="CXI476" s="17"/>
      <c r="CXJ476" s="17"/>
      <c r="CXK476" s="17"/>
      <c r="CXL476" s="17"/>
      <c r="CXM476" s="17"/>
      <c r="CXN476" s="17"/>
      <c r="CXO476" s="17"/>
      <c r="CXP476" s="17"/>
      <c r="CXQ476" s="17"/>
      <c r="CXR476" s="17"/>
      <c r="CXS476" s="17"/>
      <c r="CXT476" s="17"/>
      <c r="CXU476" s="17"/>
      <c r="CXV476" s="17"/>
      <c r="CXW476" s="17"/>
      <c r="CXX476" s="17"/>
      <c r="CXY476" s="17"/>
      <c r="CXZ476" s="17"/>
      <c r="CYA476" s="17"/>
      <c r="CYB476" s="17"/>
      <c r="CYC476" s="17"/>
      <c r="CYD476" s="17"/>
      <c r="CYE476" s="17"/>
      <c r="CYF476" s="17"/>
      <c r="CYG476" s="17"/>
      <c r="CYH476" s="17"/>
      <c r="CYI476" s="17"/>
      <c r="CYJ476" s="17"/>
      <c r="CYK476" s="17"/>
      <c r="CYL476" s="17"/>
      <c r="CYM476" s="17"/>
      <c r="CYN476" s="17"/>
      <c r="CYO476" s="17"/>
      <c r="CYP476" s="17"/>
      <c r="CYQ476" s="17"/>
      <c r="CYR476" s="17"/>
      <c r="CYS476" s="17"/>
      <c r="CYT476" s="17"/>
      <c r="CYU476" s="17"/>
      <c r="CYV476" s="17"/>
      <c r="CYW476" s="17"/>
      <c r="CYX476" s="17"/>
      <c r="CYY476" s="17"/>
      <c r="CYZ476" s="17"/>
      <c r="CZA476" s="17"/>
      <c r="CZB476" s="17"/>
      <c r="CZC476" s="17"/>
      <c r="CZD476" s="17"/>
      <c r="CZE476" s="17"/>
      <c r="CZF476" s="17"/>
      <c r="CZG476" s="17"/>
      <c r="CZH476" s="17"/>
      <c r="CZI476" s="17"/>
      <c r="CZJ476" s="17"/>
      <c r="CZK476" s="17"/>
      <c r="CZL476" s="17"/>
      <c r="CZM476" s="17"/>
      <c r="CZN476" s="17"/>
      <c r="CZO476" s="17"/>
      <c r="CZP476" s="17"/>
      <c r="CZQ476" s="17"/>
      <c r="CZR476" s="17"/>
      <c r="CZS476" s="17"/>
      <c r="CZT476" s="17"/>
      <c r="CZU476" s="17"/>
      <c r="CZV476" s="17"/>
      <c r="CZW476" s="17"/>
      <c r="CZX476" s="17"/>
      <c r="CZY476" s="17"/>
      <c r="CZZ476" s="17"/>
      <c r="DAA476" s="17"/>
      <c r="DAB476" s="17"/>
      <c r="DAC476" s="17"/>
      <c r="DAD476" s="17"/>
      <c r="DAE476" s="17"/>
      <c r="DAF476" s="17"/>
      <c r="DAG476" s="17"/>
      <c r="DAH476" s="17"/>
      <c r="DAI476" s="17"/>
      <c r="DAJ476" s="17"/>
      <c r="DAK476" s="17"/>
      <c r="DAL476" s="17"/>
      <c r="DAM476" s="17"/>
      <c r="DAN476" s="17"/>
      <c r="DAO476" s="17"/>
      <c r="DAP476" s="17"/>
      <c r="DAQ476" s="17"/>
      <c r="DAR476" s="17"/>
      <c r="DAS476" s="17"/>
      <c r="DAT476" s="17"/>
      <c r="DAU476" s="17"/>
      <c r="DAV476" s="17"/>
      <c r="DAW476" s="17"/>
      <c r="DAX476" s="17"/>
      <c r="DAY476" s="17"/>
      <c r="DAZ476" s="17"/>
      <c r="DBA476" s="17"/>
      <c r="DBB476" s="17"/>
      <c r="DBC476" s="17"/>
      <c r="DBD476" s="17"/>
      <c r="DBE476" s="17"/>
      <c r="DBF476" s="17"/>
      <c r="DBG476" s="17"/>
      <c r="DBH476" s="17"/>
      <c r="DBI476" s="17"/>
      <c r="DBJ476" s="17"/>
      <c r="DBK476" s="17"/>
      <c r="DBL476" s="17"/>
      <c r="DBM476" s="17"/>
      <c r="DBN476" s="17"/>
      <c r="DBO476" s="17"/>
      <c r="DBP476" s="17"/>
      <c r="DBQ476" s="17"/>
      <c r="DBR476" s="17"/>
      <c r="DBS476" s="17"/>
      <c r="DBT476" s="17"/>
      <c r="DBU476" s="17"/>
      <c r="DBV476" s="17"/>
      <c r="DBW476" s="17"/>
      <c r="DBX476" s="17"/>
      <c r="DBY476" s="17"/>
      <c r="DBZ476" s="17"/>
      <c r="DCA476" s="17"/>
      <c r="DCB476" s="17"/>
      <c r="DCC476" s="17"/>
      <c r="DCD476" s="17"/>
      <c r="DCE476" s="17"/>
      <c r="DCF476" s="17"/>
      <c r="DCG476" s="17"/>
      <c r="DCH476" s="17"/>
      <c r="DCI476" s="17"/>
      <c r="DCJ476" s="17"/>
      <c r="DCK476" s="17"/>
      <c r="DCL476" s="17"/>
      <c r="DCM476" s="17"/>
      <c r="DCN476" s="17"/>
      <c r="DCO476" s="17"/>
      <c r="DCP476" s="17"/>
      <c r="DCQ476" s="17"/>
      <c r="DCR476" s="17"/>
      <c r="DCS476" s="17"/>
      <c r="DCT476" s="17"/>
      <c r="DCU476" s="17"/>
      <c r="DCV476" s="17"/>
      <c r="DCW476" s="17"/>
      <c r="DCX476" s="17"/>
      <c r="DCY476" s="17"/>
      <c r="DCZ476" s="17"/>
      <c r="DDA476" s="17"/>
      <c r="DDB476" s="17"/>
      <c r="DDC476" s="17"/>
      <c r="DDD476" s="17"/>
      <c r="DDE476" s="17"/>
      <c r="DDF476" s="17"/>
      <c r="DDG476" s="17"/>
      <c r="DDH476" s="17"/>
      <c r="DDI476" s="17"/>
      <c r="DDJ476" s="17"/>
      <c r="DDK476" s="17"/>
      <c r="DDL476" s="17"/>
      <c r="DDM476" s="17"/>
      <c r="DDN476" s="17"/>
      <c r="DDO476" s="17"/>
      <c r="DDP476" s="17"/>
      <c r="DDQ476" s="17"/>
      <c r="DDR476" s="17"/>
      <c r="DDS476" s="17"/>
      <c r="DDT476" s="17"/>
      <c r="DDU476" s="17"/>
      <c r="DDV476" s="17"/>
      <c r="DDW476" s="17"/>
      <c r="DDX476" s="17"/>
      <c r="DDY476" s="17"/>
      <c r="DDZ476" s="17"/>
      <c r="DEA476" s="17"/>
      <c r="DEB476" s="17"/>
      <c r="DEC476" s="17"/>
      <c r="DED476" s="17"/>
      <c r="DEE476" s="17"/>
      <c r="DEF476" s="17"/>
      <c r="DEG476" s="17"/>
      <c r="DEH476" s="17"/>
      <c r="DEI476" s="17"/>
      <c r="DEJ476" s="17"/>
      <c r="DEK476" s="17"/>
      <c r="DEL476" s="17"/>
      <c r="DEM476" s="17"/>
      <c r="DEN476" s="17"/>
      <c r="DEO476" s="17"/>
      <c r="DEP476" s="17"/>
      <c r="DEQ476" s="17"/>
      <c r="DER476" s="17"/>
      <c r="DES476" s="17"/>
      <c r="DET476" s="17"/>
      <c r="DEU476" s="17"/>
      <c r="DEV476" s="17"/>
      <c r="DEW476" s="17"/>
      <c r="DEX476" s="17"/>
      <c r="DEY476" s="17"/>
      <c r="DEZ476" s="17"/>
      <c r="DFA476" s="17"/>
      <c r="DFB476" s="17"/>
      <c r="DFC476" s="17"/>
      <c r="DFD476" s="17"/>
      <c r="DFE476" s="17"/>
      <c r="DFF476" s="17"/>
      <c r="DFG476" s="17"/>
      <c r="DFH476" s="17"/>
      <c r="DFI476" s="17"/>
      <c r="DFJ476" s="17"/>
      <c r="DFK476" s="17"/>
      <c r="DFL476" s="17"/>
      <c r="DFM476" s="17"/>
      <c r="DFN476" s="17"/>
      <c r="DFO476" s="17"/>
      <c r="DFP476" s="17"/>
      <c r="DFQ476" s="17"/>
      <c r="DFR476" s="17"/>
      <c r="DFS476" s="17"/>
      <c r="DFT476" s="17"/>
      <c r="DFU476" s="17"/>
      <c r="DFV476" s="17"/>
      <c r="DFW476" s="17"/>
      <c r="DFX476" s="17"/>
      <c r="DFY476" s="17"/>
      <c r="DFZ476" s="17"/>
      <c r="DGA476" s="17"/>
      <c r="DGB476" s="17"/>
      <c r="DGC476" s="17"/>
      <c r="DGD476" s="17"/>
      <c r="DGE476" s="17"/>
      <c r="DGF476" s="17"/>
      <c r="DGG476" s="17"/>
      <c r="DGH476" s="17"/>
      <c r="DGI476" s="17"/>
      <c r="DGJ476" s="17"/>
      <c r="DGK476" s="17"/>
      <c r="DGL476" s="17"/>
      <c r="DGM476" s="17"/>
      <c r="DGN476" s="17"/>
      <c r="DGO476" s="17"/>
      <c r="DGP476" s="17"/>
      <c r="DGQ476" s="17"/>
      <c r="DGR476" s="17"/>
      <c r="DGS476" s="17"/>
      <c r="DGT476" s="17"/>
      <c r="DGU476" s="17"/>
      <c r="DGV476" s="17"/>
      <c r="DGW476" s="17"/>
      <c r="DGX476" s="17"/>
      <c r="DGY476" s="17"/>
      <c r="DGZ476" s="17"/>
      <c r="DHA476" s="17"/>
      <c r="DHB476" s="17"/>
      <c r="DHC476" s="17"/>
      <c r="DHD476" s="17"/>
      <c r="DHE476" s="17"/>
      <c r="DHF476" s="17"/>
      <c r="DHG476" s="17"/>
      <c r="DHH476" s="17"/>
      <c r="DHI476" s="17"/>
      <c r="DHJ476" s="17"/>
      <c r="DHK476" s="17"/>
      <c r="DHL476" s="17"/>
      <c r="DHM476" s="17"/>
      <c r="DHN476" s="17"/>
      <c r="DHO476" s="17"/>
      <c r="DHP476" s="17"/>
      <c r="DHQ476" s="17"/>
      <c r="DHR476" s="17"/>
      <c r="DHS476" s="17"/>
      <c r="DHT476" s="17"/>
      <c r="DHU476" s="17"/>
      <c r="DHV476" s="17"/>
      <c r="DHW476" s="17"/>
      <c r="DHX476" s="17"/>
      <c r="DHY476" s="17"/>
      <c r="DHZ476" s="17"/>
      <c r="DIA476" s="17"/>
      <c r="DIB476" s="17"/>
      <c r="DIC476" s="17"/>
      <c r="DID476" s="17"/>
      <c r="DIE476" s="17"/>
      <c r="DIF476" s="17"/>
      <c r="DIG476" s="17"/>
      <c r="DIH476" s="17"/>
      <c r="DII476" s="17"/>
      <c r="DIJ476" s="17"/>
      <c r="DIK476" s="17"/>
      <c r="DIL476" s="17"/>
      <c r="DIM476" s="17"/>
      <c r="DIN476" s="17"/>
      <c r="DIO476" s="17"/>
      <c r="DIP476" s="17"/>
      <c r="DIQ476" s="17"/>
      <c r="DIR476" s="17"/>
      <c r="DIS476" s="17"/>
      <c r="DIT476" s="17"/>
      <c r="DIU476" s="17"/>
      <c r="DIV476" s="17"/>
      <c r="DIW476" s="17"/>
      <c r="DIX476" s="17"/>
      <c r="DIY476" s="17"/>
      <c r="DIZ476" s="17"/>
      <c r="DJA476" s="17"/>
      <c r="DJB476" s="17"/>
      <c r="DJC476" s="17"/>
      <c r="DJD476" s="17"/>
      <c r="DJE476" s="17"/>
      <c r="DJF476" s="17"/>
      <c r="DJG476" s="17"/>
      <c r="DJH476" s="17"/>
      <c r="DJI476" s="17"/>
      <c r="DJJ476" s="17"/>
      <c r="DJK476" s="17"/>
      <c r="DJL476" s="17"/>
      <c r="DJM476" s="17"/>
      <c r="DJN476" s="17"/>
      <c r="DJO476" s="17"/>
      <c r="DJP476" s="17"/>
      <c r="DJQ476" s="17"/>
      <c r="DJR476" s="17"/>
      <c r="DJS476" s="17"/>
      <c r="DJT476" s="17"/>
      <c r="DJU476" s="17"/>
      <c r="DJV476" s="17"/>
      <c r="DJW476" s="17"/>
      <c r="DJX476" s="17"/>
      <c r="DJY476" s="17"/>
      <c r="DJZ476" s="17"/>
      <c r="DKA476" s="17"/>
      <c r="DKB476" s="17"/>
      <c r="DKC476" s="17"/>
      <c r="DKD476" s="17"/>
      <c r="DKE476" s="17"/>
      <c r="DKF476" s="17"/>
      <c r="DKG476" s="17"/>
      <c r="DKH476" s="17"/>
      <c r="DKI476" s="17"/>
      <c r="DKJ476" s="17"/>
      <c r="DKK476" s="17"/>
      <c r="DKL476" s="17"/>
      <c r="DKM476" s="17"/>
      <c r="DKN476" s="17"/>
      <c r="DKO476" s="17"/>
      <c r="DKP476" s="17"/>
      <c r="DKQ476" s="17"/>
      <c r="DKR476" s="17"/>
      <c r="DKS476" s="17"/>
      <c r="DKT476" s="17"/>
      <c r="DKU476" s="17"/>
      <c r="DKV476" s="17"/>
      <c r="DKW476" s="17"/>
      <c r="DKX476" s="17"/>
      <c r="DKY476" s="17"/>
      <c r="DKZ476" s="17"/>
      <c r="DLA476" s="17"/>
      <c r="DLB476" s="17"/>
      <c r="DLC476" s="17"/>
      <c r="DLD476" s="17"/>
      <c r="DLE476" s="17"/>
      <c r="DLF476" s="17"/>
      <c r="DLG476" s="17"/>
      <c r="DLH476" s="17"/>
      <c r="DLI476" s="17"/>
      <c r="DLJ476" s="17"/>
      <c r="DLK476" s="17"/>
      <c r="DLL476" s="17"/>
      <c r="DLM476" s="17"/>
      <c r="DLN476" s="17"/>
      <c r="DLO476" s="17"/>
      <c r="DLP476" s="17"/>
      <c r="DLQ476" s="17"/>
      <c r="DLR476" s="17"/>
      <c r="DLS476" s="17"/>
      <c r="DLT476" s="17"/>
      <c r="DLU476" s="17"/>
      <c r="DLV476" s="17"/>
      <c r="DLW476" s="17"/>
      <c r="DLX476" s="17"/>
      <c r="DLY476" s="17"/>
      <c r="DLZ476" s="17"/>
      <c r="DMA476" s="17"/>
      <c r="DMB476" s="17"/>
      <c r="DMC476" s="17"/>
      <c r="DMD476" s="17"/>
      <c r="DME476" s="17"/>
      <c r="DMF476" s="17"/>
      <c r="DMG476" s="17"/>
      <c r="DMH476" s="17"/>
      <c r="DMI476" s="17"/>
      <c r="DMJ476" s="17"/>
      <c r="DMK476" s="17"/>
      <c r="DML476" s="17"/>
      <c r="DMM476" s="17"/>
      <c r="DMN476" s="17"/>
      <c r="DMO476" s="17"/>
      <c r="DMP476" s="17"/>
      <c r="DMQ476" s="17"/>
      <c r="DMR476" s="17"/>
      <c r="DMS476" s="17"/>
      <c r="DMT476" s="17"/>
      <c r="DMU476" s="17"/>
      <c r="DMV476" s="17"/>
      <c r="DMW476" s="17"/>
      <c r="DMX476" s="17"/>
      <c r="DMY476" s="17"/>
      <c r="DMZ476" s="17"/>
      <c r="DNA476" s="17"/>
      <c r="DNB476" s="17"/>
      <c r="DNC476" s="17"/>
      <c r="DND476" s="17"/>
      <c r="DNE476" s="17"/>
      <c r="DNF476" s="17"/>
      <c r="DNG476" s="17"/>
      <c r="DNH476" s="17"/>
      <c r="DNI476" s="17"/>
      <c r="DNJ476" s="17"/>
      <c r="DNK476" s="17"/>
      <c r="DNL476" s="17"/>
      <c r="DNM476" s="17"/>
      <c r="DNN476" s="17"/>
      <c r="DNO476" s="17"/>
      <c r="DNP476" s="17"/>
      <c r="DNQ476" s="17"/>
      <c r="DNR476" s="17"/>
      <c r="DNS476" s="17"/>
      <c r="DNT476" s="17"/>
      <c r="DNU476" s="17"/>
      <c r="DNV476" s="17"/>
      <c r="DNW476" s="17"/>
      <c r="DNX476" s="17"/>
      <c r="DNY476" s="17"/>
      <c r="DNZ476" s="17"/>
      <c r="DOA476" s="17"/>
      <c r="DOB476" s="17"/>
      <c r="DOC476" s="17"/>
      <c r="DOD476" s="17"/>
      <c r="DOE476" s="17"/>
      <c r="DOF476" s="17"/>
      <c r="DOG476" s="17"/>
      <c r="DOH476" s="17"/>
      <c r="DOI476" s="17"/>
      <c r="DOJ476" s="17"/>
      <c r="DOK476" s="17"/>
      <c r="DOL476" s="17"/>
      <c r="DOM476" s="17"/>
      <c r="DON476" s="17"/>
      <c r="DOO476" s="17"/>
      <c r="DOP476" s="17"/>
      <c r="DOQ476" s="17"/>
      <c r="DOR476" s="17"/>
      <c r="DOS476" s="17"/>
      <c r="DOT476" s="17"/>
      <c r="DOU476" s="17"/>
      <c r="DOV476" s="17"/>
      <c r="DOW476" s="17"/>
      <c r="DOX476" s="17"/>
      <c r="DOY476" s="17"/>
      <c r="DOZ476" s="17"/>
      <c r="DPA476" s="17"/>
      <c r="DPB476" s="17"/>
      <c r="DPC476" s="17"/>
      <c r="DPD476" s="17"/>
      <c r="DPE476" s="17"/>
      <c r="DPF476" s="17"/>
      <c r="DPG476" s="17"/>
      <c r="DPH476" s="17"/>
      <c r="DPI476" s="17"/>
      <c r="DPJ476" s="17"/>
      <c r="DPK476" s="17"/>
      <c r="DPL476" s="17"/>
      <c r="DPM476" s="17"/>
      <c r="DPN476" s="17"/>
      <c r="DPO476" s="17"/>
      <c r="DPP476" s="17"/>
      <c r="DPQ476" s="17"/>
      <c r="DPR476" s="17"/>
      <c r="DPS476" s="17"/>
      <c r="DPT476" s="17"/>
      <c r="DPU476" s="17"/>
      <c r="DPV476" s="17"/>
      <c r="DPW476" s="17"/>
      <c r="DPX476" s="17"/>
      <c r="DPY476" s="17"/>
      <c r="DPZ476" s="17"/>
      <c r="DQA476" s="17"/>
      <c r="DQB476" s="17"/>
      <c r="DQC476" s="17"/>
      <c r="DQD476" s="17"/>
      <c r="DQE476" s="17"/>
      <c r="DQF476" s="17"/>
      <c r="DQG476" s="17"/>
      <c r="DQH476" s="17"/>
      <c r="DQI476" s="17"/>
      <c r="DQJ476" s="17"/>
      <c r="DQK476" s="17"/>
      <c r="DQL476" s="17"/>
      <c r="DQM476" s="17"/>
      <c r="DQN476" s="17"/>
      <c r="DQO476" s="17"/>
      <c r="DQP476" s="17"/>
      <c r="DQQ476" s="17"/>
      <c r="DQR476" s="17"/>
      <c r="DQS476" s="17"/>
      <c r="DQT476" s="17"/>
      <c r="DQU476" s="17"/>
      <c r="DQV476" s="17"/>
      <c r="DQW476" s="17"/>
      <c r="DQX476" s="17"/>
      <c r="DQY476" s="17"/>
      <c r="DQZ476" s="17"/>
      <c r="DRA476" s="17"/>
      <c r="DRB476" s="17"/>
      <c r="DRC476" s="17"/>
      <c r="DRD476" s="17"/>
      <c r="DRE476" s="17"/>
      <c r="DRF476" s="17"/>
      <c r="DRG476" s="17"/>
      <c r="DRH476" s="17"/>
      <c r="DRI476" s="17"/>
      <c r="DRJ476" s="17"/>
      <c r="DRK476" s="17"/>
      <c r="DRL476" s="17"/>
      <c r="DRM476" s="17"/>
      <c r="DRN476" s="17"/>
      <c r="DRO476" s="17"/>
      <c r="DRP476" s="17"/>
      <c r="DRQ476" s="17"/>
      <c r="DRR476" s="17"/>
      <c r="DRS476" s="17"/>
      <c r="DRT476" s="17"/>
      <c r="DRU476" s="17"/>
      <c r="DRV476" s="17"/>
      <c r="DRW476" s="17"/>
      <c r="DRX476" s="17"/>
      <c r="DRY476" s="17"/>
      <c r="DRZ476" s="17"/>
      <c r="DSA476" s="17"/>
      <c r="DSB476" s="17"/>
      <c r="DSC476" s="17"/>
      <c r="DSD476" s="17"/>
      <c r="DSE476" s="17"/>
      <c r="DSF476" s="17"/>
      <c r="DSG476" s="17"/>
      <c r="DSH476" s="17"/>
      <c r="DSI476" s="17"/>
      <c r="DSJ476" s="17"/>
      <c r="DSK476" s="17"/>
      <c r="DSL476" s="17"/>
      <c r="DSM476" s="17"/>
      <c r="DSN476" s="17"/>
      <c r="DSO476" s="17"/>
      <c r="DSP476" s="17"/>
      <c r="DSQ476" s="17"/>
      <c r="DSR476" s="17"/>
      <c r="DSS476" s="17"/>
      <c r="DST476" s="17"/>
      <c r="DSU476" s="17"/>
      <c r="DSV476" s="17"/>
      <c r="DSW476" s="17"/>
      <c r="DSX476" s="17"/>
      <c r="DSY476" s="17"/>
      <c r="DSZ476" s="17"/>
      <c r="DTA476" s="17"/>
      <c r="DTB476" s="17"/>
      <c r="DTC476" s="17"/>
      <c r="DTD476" s="17"/>
      <c r="DTE476" s="17"/>
      <c r="DTF476" s="17"/>
      <c r="DTG476" s="17"/>
      <c r="DTH476" s="17"/>
      <c r="DTI476" s="17"/>
      <c r="DTJ476" s="17"/>
      <c r="DTK476" s="17"/>
      <c r="DTL476" s="17"/>
      <c r="DTM476" s="17"/>
      <c r="DTN476" s="17"/>
      <c r="DTO476" s="17"/>
      <c r="DTP476" s="17"/>
      <c r="DTQ476" s="17"/>
      <c r="DTR476" s="17"/>
      <c r="DTS476" s="17"/>
      <c r="DTT476" s="17"/>
      <c r="DTU476" s="17"/>
      <c r="DTV476" s="17"/>
      <c r="DTW476" s="17"/>
      <c r="DTX476" s="17"/>
      <c r="DTY476" s="17"/>
      <c r="DTZ476" s="17"/>
      <c r="DUA476" s="17"/>
      <c r="DUB476" s="17"/>
      <c r="DUC476" s="17"/>
      <c r="DUD476" s="17"/>
      <c r="DUE476" s="17"/>
      <c r="DUF476" s="17"/>
      <c r="DUG476" s="17"/>
      <c r="DUH476" s="17"/>
      <c r="DUI476" s="17"/>
      <c r="DUJ476" s="17"/>
      <c r="DUK476" s="17"/>
      <c r="DUL476" s="17"/>
      <c r="DUM476" s="17"/>
      <c r="DUN476" s="17"/>
      <c r="DUO476" s="17"/>
      <c r="DUP476" s="17"/>
      <c r="DUQ476" s="17"/>
      <c r="DUR476" s="17"/>
      <c r="DUS476" s="17"/>
      <c r="DUT476" s="17"/>
      <c r="DUU476" s="17"/>
      <c r="DUV476" s="17"/>
      <c r="DUW476" s="17"/>
      <c r="DUX476" s="17"/>
      <c r="DUY476" s="17"/>
      <c r="DUZ476" s="17"/>
      <c r="DVA476" s="17"/>
      <c r="DVB476" s="17"/>
      <c r="DVC476" s="17"/>
      <c r="DVD476" s="17"/>
      <c r="DVE476" s="17"/>
      <c r="DVF476" s="17"/>
      <c r="DVG476" s="17"/>
      <c r="DVH476" s="17"/>
      <c r="DVI476" s="17"/>
      <c r="DVJ476" s="17"/>
      <c r="DVK476" s="17"/>
      <c r="DVL476" s="17"/>
      <c r="DVM476" s="17"/>
      <c r="DVN476" s="17"/>
      <c r="DVO476" s="17"/>
      <c r="DVP476" s="17"/>
      <c r="DVQ476" s="17"/>
      <c r="DVR476" s="17"/>
      <c r="DVS476" s="17"/>
      <c r="DVT476" s="17"/>
      <c r="DVU476" s="17"/>
      <c r="DVV476" s="17"/>
      <c r="DVW476" s="17"/>
      <c r="DVX476" s="17"/>
      <c r="DVY476" s="17"/>
      <c r="DVZ476" s="17"/>
      <c r="DWA476" s="17"/>
      <c r="DWB476" s="17"/>
      <c r="DWC476" s="17"/>
      <c r="DWD476" s="17"/>
      <c r="DWE476" s="17"/>
      <c r="DWF476" s="17"/>
      <c r="DWG476" s="17"/>
      <c r="DWH476" s="17"/>
      <c r="DWI476" s="17"/>
      <c r="DWJ476" s="17"/>
      <c r="DWK476" s="17"/>
      <c r="DWL476" s="17"/>
      <c r="DWM476" s="17"/>
      <c r="DWN476" s="17"/>
      <c r="DWO476" s="17"/>
      <c r="DWP476" s="17"/>
      <c r="DWQ476" s="17"/>
      <c r="DWR476" s="17"/>
      <c r="DWS476" s="17"/>
      <c r="DWT476" s="17"/>
      <c r="DWU476" s="17"/>
      <c r="DWV476" s="17"/>
      <c r="DWW476" s="17"/>
      <c r="DWX476" s="17"/>
      <c r="DWY476" s="17"/>
      <c r="DWZ476" s="17"/>
      <c r="DXA476" s="17"/>
      <c r="DXB476" s="17"/>
      <c r="DXC476" s="17"/>
      <c r="DXD476" s="17"/>
      <c r="DXE476" s="17"/>
      <c r="DXF476" s="17"/>
      <c r="DXG476" s="17"/>
      <c r="DXH476" s="17"/>
      <c r="DXI476" s="17"/>
      <c r="DXJ476" s="17"/>
      <c r="DXK476" s="17"/>
      <c r="DXL476" s="17"/>
      <c r="DXM476" s="17"/>
      <c r="DXN476" s="17"/>
      <c r="DXO476" s="17"/>
      <c r="DXP476" s="17"/>
      <c r="DXQ476" s="17"/>
      <c r="DXR476" s="17"/>
      <c r="DXS476" s="17"/>
      <c r="DXT476" s="17"/>
      <c r="DXU476" s="17"/>
      <c r="DXV476" s="17"/>
      <c r="DXW476" s="17"/>
      <c r="DXX476" s="17"/>
      <c r="DXY476" s="17"/>
      <c r="DXZ476" s="17"/>
      <c r="DYA476" s="17"/>
      <c r="DYB476" s="17"/>
      <c r="DYC476" s="17"/>
      <c r="DYD476" s="17"/>
      <c r="DYE476" s="17"/>
      <c r="DYF476" s="17"/>
      <c r="DYG476" s="17"/>
      <c r="DYH476" s="17"/>
      <c r="DYI476" s="17"/>
      <c r="DYJ476" s="17"/>
      <c r="DYK476" s="17"/>
      <c r="DYL476" s="17"/>
      <c r="DYM476" s="17"/>
      <c r="DYN476" s="17"/>
      <c r="DYO476" s="17"/>
      <c r="DYP476" s="17"/>
      <c r="DYQ476" s="17"/>
      <c r="DYR476" s="17"/>
      <c r="DYS476" s="17"/>
      <c r="DYT476" s="17"/>
      <c r="DYU476" s="17"/>
      <c r="DYV476" s="17"/>
      <c r="DYW476" s="17"/>
      <c r="DYX476" s="17"/>
      <c r="DYY476" s="17"/>
      <c r="DYZ476" s="17"/>
      <c r="DZA476" s="17"/>
      <c r="DZB476" s="17"/>
      <c r="DZC476" s="17"/>
      <c r="DZD476" s="17"/>
      <c r="DZE476" s="17"/>
      <c r="DZF476" s="17"/>
      <c r="DZG476" s="17"/>
      <c r="DZH476" s="17"/>
      <c r="DZI476" s="17"/>
      <c r="DZJ476" s="17"/>
      <c r="DZK476" s="17"/>
      <c r="DZL476" s="17"/>
      <c r="DZM476" s="17"/>
      <c r="DZN476" s="17"/>
      <c r="DZO476" s="17"/>
      <c r="DZP476" s="17"/>
      <c r="DZQ476" s="17"/>
      <c r="DZR476" s="17"/>
      <c r="DZS476" s="17"/>
      <c r="DZT476" s="17"/>
      <c r="DZU476" s="17"/>
      <c r="DZV476" s="17"/>
      <c r="DZW476" s="17"/>
      <c r="DZX476" s="17"/>
      <c r="DZY476" s="17"/>
      <c r="DZZ476" s="17"/>
      <c r="EAA476" s="17"/>
      <c r="EAB476" s="17"/>
      <c r="EAC476" s="17"/>
      <c r="EAD476" s="17"/>
      <c r="EAE476" s="17"/>
      <c r="EAF476" s="17"/>
      <c r="EAG476" s="17"/>
      <c r="EAH476" s="17"/>
      <c r="EAI476" s="17"/>
      <c r="EAJ476" s="17"/>
      <c r="EAK476" s="17"/>
      <c r="EAL476" s="17"/>
      <c r="EAM476" s="17"/>
      <c r="EAN476" s="17"/>
      <c r="EAO476" s="17"/>
      <c r="EAP476" s="17"/>
      <c r="EAQ476" s="17"/>
      <c r="EAR476" s="17"/>
      <c r="EAS476" s="17"/>
      <c r="EAT476" s="17"/>
      <c r="EAU476" s="17"/>
      <c r="EAV476" s="17"/>
      <c r="EAW476" s="17"/>
      <c r="EAX476" s="17"/>
      <c r="EAY476" s="17"/>
      <c r="EAZ476" s="17"/>
      <c r="EBA476" s="17"/>
      <c r="EBB476" s="17"/>
      <c r="EBC476" s="17"/>
      <c r="EBD476" s="17"/>
      <c r="EBE476" s="17"/>
      <c r="EBF476" s="17"/>
      <c r="EBG476" s="17"/>
      <c r="EBH476" s="17"/>
      <c r="EBI476" s="17"/>
      <c r="EBJ476" s="17"/>
      <c r="EBK476" s="17"/>
      <c r="EBL476" s="17"/>
      <c r="EBM476" s="17"/>
      <c r="EBN476" s="17"/>
      <c r="EBO476" s="17"/>
      <c r="EBP476" s="17"/>
      <c r="EBQ476" s="17"/>
      <c r="EBR476" s="17"/>
      <c r="EBS476" s="17"/>
      <c r="EBT476" s="17"/>
      <c r="EBU476" s="17"/>
      <c r="EBV476" s="17"/>
      <c r="EBW476" s="17"/>
      <c r="EBX476" s="17"/>
      <c r="EBY476" s="17"/>
      <c r="EBZ476" s="17"/>
      <c r="ECA476" s="17"/>
      <c r="ECB476" s="17"/>
      <c r="ECC476" s="17"/>
      <c r="ECD476" s="17"/>
      <c r="ECE476" s="17"/>
      <c r="ECF476" s="17"/>
      <c r="ECG476" s="17"/>
      <c r="ECH476" s="17"/>
      <c r="ECI476" s="17"/>
      <c r="ECJ476" s="17"/>
      <c r="ECK476" s="17"/>
      <c r="ECL476" s="17"/>
      <c r="ECM476" s="17"/>
      <c r="ECN476" s="17"/>
      <c r="ECO476" s="17"/>
      <c r="ECP476" s="17"/>
      <c r="ECQ476" s="17"/>
      <c r="ECR476" s="17"/>
      <c r="ECS476" s="17"/>
      <c r="ECT476" s="17"/>
      <c r="ECU476" s="17"/>
      <c r="ECV476" s="17"/>
      <c r="ECW476" s="17"/>
      <c r="ECX476" s="17"/>
      <c r="ECY476" s="17"/>
      <c r="ECZ476" s="17"/>
      <c r="EDA476" s="17"/>
      <c r="EDB476" s="17"/>
      <c r="EDC476" s="17"/>
      <c r="EDD476" s="17"/>
      <c r="EDE476" s="17"/>
      <c r="EDF476" s="17"/>
      <c r="EDG476" s="17"/>
      <c r="EDH476" s="17"/>
      <c r="EDI476" s="17"/>
      <c r="EDJ476" s="17"/>
      <c r="EDK476" s="17"/>
      <c r="EDL476" s="17"/>
      <c r="EDM476" s="17"/>
      <c r="EDN476" s="17"/>
      <c r="EDO476" s="17"/>
      <c r="EDP476" s="17"/>
      <c r="EDQ476" s="17"/>
      <c r="EDR476" s="17"/>
      <c r="EDS476" s="17"/>
      <c r="EDT476" s="17"/>
      <c r="EDU476" s="17"/>
      <c r="EDV476" s="17"/>
      <c r="EDW476" s="17"/>
      <c r="EDX476" s="17"/>
      <c r="EDY476" s="17"/>
      <c r="EDZ476" s="17"/>
      <c r="EEA476" s="17"/>
      <c r="EEB476" s="17"/>
      <c r="EEC476" s="17"/>
      <c r="EED476" s="17"/>
      <c r="EEE476" s="17"/>
      <c r="EEF476" s="17"/>
      <c r="EEG476" s="17"/>
      <c r="EEH476" s="17"/>
      <c r="EEI476" s="17"/>
      <c r="EEJ476" s="17"/>
      <c r="EEK476" s="17"/>
      <c r="EEL476" s="17"/>
      <c r="EEM476" s="17"/>
      <c r="EEN476" s="17"/>
      <c r="EEO476" s="17"/>
      <c r="EEP476" s="17"/>
      <c r="EEQ476" s="17"/>
      <c r="EER476" s="17"/>
      <c r="EES476" s="17"/>
      <c r="EET476" s="17"/>
      <c r="EEU476" s="17"/>
      <c r="EEV476" s="17"/>
      <c r="EEW476" s="17"/>
      <c r="EEX476" s="17"/>
      <c r="EEY476" s="17"/>
      <c r="EEZ476" s="17"/>
      <c r="EFA476" s="17"/>
      <c r="EFB476" s="17"/>
      <c r="EFC476" s="17"/>
      <c r="EFD476" s="17"/>
      <c r="EFE476" s="17"/>
      <c r="EFF476" s="17"/>
      <c r="EFG476" s="17"/>
      <c r="EFH476" s="17"/>
      <c r="EFI476" s="17"/>
      <c r="EFJ476" s="17"/>
      <c r="EFK476" s="17"/>
      <c r="EFL476" s="17"/>
      <c r="EFM476" s="17"/>
      <c r="EFN476" s="17"/>
      <c r="EFO476" s="17"/>
      <c r="EFP476" s="17"/>
      <c r="EFQ476" s="17"/>
      <c r="EFR476" s="17"/>
      <c r="EFS476" s="17"/>
      <c r="EFT476" s="17"/>
      <c r="EFU476" s="17"/>
      <c r="EFV476" s="17"/>
      <c r="EFW476" s="17"/>
      <c r="EFX476" s="17"/>
      <c r="EFY476" s="17"/>
      <c r="EFZ476" s="17"/>
      <c r="EGA476" s="17"/>
      <c r="EGB476" s="17"/>
      <c r="EGC476" s="17"/>
      <c r="EGD476" s="17"/>
      <c r="EGE476" s="17"/>
      <c r="EGF476" s="17"/>
      <c r="EGG476" s="17"/>
      <c r="EGH476" s="17"/>
      <c r="EGI476" s="17"/>
      <c r="EGJ476" s="17"/>
      <c r="EGK476" s="17"/>
      <c r="EGL476" s="17"/>
      <c r="EGM476" s="17"/>
      <c r="EGN476" s="17"/>
      <c r="EGO476" s="17"/>
      <c r="EGP476" s="17"/>
      <c r="EGQ476" s="17"/>
      <c r="EGR476" s="17"/>
      <c r="EGS476" s="17"/>
      <c r="EGT476" s="17"/>
      <c r="EGU476" s="17"/>
      <c r="EGV476" s="17"/>
      <c r="EGW476" s="17"/>
      <c r="EGX476" s="17"/>
      <c r="EGY476" s="17"/>
      <c r="EGZ476" s="17"/>
      <c r="EHA476" s="17"/>
      <c r="EHB476" s="17"/>
      <c r="EHC476" s="17"/>
      <c r="EHD476" s="17"/>
      <c r="EHE476" s="17"/>
      <c r="EHF476" s="17"/>
      <c r="EHG476" s="17"/>
      <c r="EHH476" s="17"/>
      <c r="EHI476" s="17"/>
      <c r="EHJ476" s="17"/>
      <c r="EHK476" s="17"/>
      <c r="EHL476" s="17"/>
      <c r="EHM476" s="17"/>
      <c r="EHN476" s="17"/>
      <c r="EHO476" s="17"/>
      <c r="EHP476" s="17"/>
      <c r="EHQ476" s="17"/>
      <c r="EHR476" s="17"/>
      <c r="EHS476" s="17"/>
      <c r="EHT476" s="17"/>
      <c r="EHU476" s="17"/>
      <c r="EHV476" s="17"/>
      <c r="EHW476" s="17"/>
      <c r="EHX476" s="17"/>
      <c r="EHY476" s="17"/>
      <c r="EHZ476" s="17"/>
      <c r="EIA476" s="17"/>
      <c r="EIB476" s="17"/>
      <c r="EIC476" s="17"/>
      <c r="EID476" s="17"/>
      <c r="EIE476" s="17"/>
      <c r="EIF476" s="17"/>
      <c r="EIG476" s="17"/>
      <c r="EIH476" s="17"/>
      <c r="EII476" s="17"/>
      <c r="EIJ476" s="17"/>
      <c r="EIK476" s="17"/>
      <c r="EIL476" s="17"/>
      <c r="EIM476" s="17"/>
      <c r="EIN476" s="17"/>
      <c r="EIO476" s="17"/>
      <c r="EIP476" s="17"/>
      <c r="EIQ476" s="17"/>
      <c r="EIR476" s="17"/>
      <c r="EIS476" s="17"/>
      <c r="EIT476" s="17"/>
      <c r="EIU476" s="17"/>
      <c r="EIV476" s="17"/>
      <c r="EIW476" s="17"/>
      <c r="EIX476" s="17"/>
      <c r="EIY476" s="17"/>
      <c r="EIZ476" s="17"/>
      <c r="EJA476" s="17"/>
      <c r="EJB476" s="17"/>
      <c r="EJC476" s="17"/>
      <c r="EJD476" s="17"/>
      <c r="EJE476" s="17"/>
      <c r="EJF476" s="17"/>
      <c r="EJG476" s="17"/>
      <c r="EJH476" s="17"/>
      <c r="EJI476" s="17"/>
      <c r="EJJ476" s="17"/>
      <c r="EJK476" s="17"/>
      <c r="EJL476" s="17"/>
      <c r="EJM476" s="17"/>
      <c r="EJN476" s="17"/>
      <c r="EJO476" s="17"/>
      <c r="EJP476" s="17"/>
      <c r="EJQ476" s="17"/>
      <c r="EJR476" s="17"/>
      <c r="EJS476" s="17"/>
      <c r="EJT476" s="17"/>
      <c r="EJU476" s="17"/>
      <c r="EJV476" s="17"/>
      <c r="EJW476" s="17"/>
      <c r="EJX476" s="17"/>
      <c r="EJY476" s="17"/>
      <c r="EJZ476" s="17"/>
      <c r="EKA476" s="17"/>
      <c r="EKB476" s="17"/>
      <c r="EKC476" s="17"/>
      <c r="EKD476" s="17"/>
      <c r="EKE476" s="17"/>
      <c r="EKF476" s="17"/>
      <c r="EKG476" s="17"/>
      <c r="EKH476" s="17"/>
      <c r="EKI476" s="17"/>
      <c r="EKJ476" s="17"/>
      <c r="EKK476" s="17"/>
      <c r="EKL476" s="17"/>
      <c r="EKM476" s="17"/>
      <c r="EKN476" s="17"/>
      <c r="EKO476" s="17"/>
      <c r="EKP476" s="17"/>
      <c r="EKQ476" s="17"/>
      <c r="EKR476" s="17"/>
      <c r="EKS476" s="17"/>
      <c r="EKT476" s="17"/>
      <c r="EKU476" s="17"/>
      <c r="EKV476" s="17"/>
      <c r="EKW476" s="17"/>
      <c r="EKX476" s="17"/>
      <c r="EKY476" s="17"/>
      <c r="EKZ476" s="17"/>
      <c r="ELA476" s="17"/>
      <c r="ELB476" s="17"/>
      <c r="ELC476" s="17"/>
      <c r="ELD476" s="17"/>
      <c r="ELE476" s="17"/>
      <c r="ELF476" s="17"/>
      <c r="ELG476" s="17"/>
      <c r="ELH476" s="17"/>
      <c r="ELI476" s="17"/>
      <c r="ELJ476" s="17"/>
      <c r="ELK476" s="17"/>
      <c r="ELL476" s="17"/>
      <c r="ELM476" s="17"/>
      <c r="ELN476" s="17"/>
      <c r="ELO476" s="17"/>
      <c r="ELP476" s="17"/>
      <c r="ELQ476" s="17"/>
      <c r="ELR476" s="17"/>
      <c r="ELS476" s="17"/>
      <c r="ELT476" s="17"/>
      <c r="ELU476" s="17"/>
      <c r="ELV476" s="17"/>
      <c r="ELW476" s="17"/>
      <c r="ELX476" s="17"/>
      <c r="ELY476" s="17"/>
      <c r="ELZ476" s="17"/>
      <c r="EMA476" s="17"/>
      <c r="EMB476" s="17"/>
      <c r="EMC476" s="17"/>
      <c r="EMD476" s="17"/>
      <c r="EME476" s="17"/>
      <c r="EMF476" s="17"/>
      <c r="EMG476" s="17"/>
      <c r="EMH476" s="17"/>
      <c r="EMI476" s="17"/>
      <c r="EMJ476" s="17"/>
      <c r="EMK476" s="17"/>
      <c r="EML476" s="17"/>
      <c r="EMM476" s="17"/>
      <c r="EMN476" s="17"/>
      <c r="EMO476" s="17"/>
      <c r="EMP476" s="17"/>
      <c r="EMQ476" s="17"/>
      <c r="EMR476" s="17"/>
      <c r="EMS476" s="17"/>
      <c r="EMT476" s="17"/>
      <c r="EMU476" s="17"/>
      <c r="EMV476" s="17"/>
      <c r="EMW476" s="17"/>
      <c r="EMX476" s="17"/>
      <c r="EMY476" s="17"/>
      <c r="EMZ476" s="17"/>
      <c r="ENA476" s="17"/>
      <c r="ENB476" s="17"/>
      <c r="ENC476" s="17"/>
      <c r="END476" s="17"/>
      <c r="ENE476" s="17"/>
      <c r="ENF476" s="17"/>
      <c r="ENG476" s="17"/>
      <c r="ENH476" s="17"/>
      <c r="ENI476" s="17"/>
      <c r="ENJ476" s="17"/>
      <c r="ENK476" s="17"/>
      <c r="ENL476" s="17"/>
      <c r="ENM476" s="17"/>
      <c r="ENN476" s="17"/>
      <c r="ENO476" s="17"/>
      <c r="ENP476" s="17"/>
      <c r="ENQ476" s="17"/>
      <c r="ENR476" s="17"/>
      <c r="ENS476" s="17"/>
      <c r="ENT476" s="17"/>
      <c r="ENU476" s="17"/>
      <c r="ENV476" s="17"/>
      <c r="ENW476" s="17"/>
      <c r="ENX476" s="17"/>
      <c r="ENY476" s="17"/>
      <c r="ENZ476" s="17"/>
      <c r="EOA476" s="17"/>
      <c r="EOB476" s="17"/>
      <c r="EOC476" s="17"/>
      <c r="EOD476" s="17"/>
      <c r="EOE476" s="17"/>
      <c r="EOF476" s="17"/>
      <c r="EOG476" s="17"/>
      <c r="EOH476" s="17"/>
      <c r="EOI476" s="17"/>
      <c r="EOJ476" s="17"/>
      <c r="EOK476" s="17"/>
      <c r="EOL476" s="17"/>
      <c r="EOM476" s="17"/>
      <c r="EON476" s="17"/>
      <c r="EOO476" s="17"/>
      <c r="EOP476" s="17"/>
      <c r="EOQ476" s="17"/>
      <c r="EOR476" s="17"/>
      <c r="EOS476" s="17"/>
      <c r="EOT476" s="17"/>
      <c r="EOU476" s="17"/>
      <c r="EOV476" s="17"/>
      <c r="EOW476" s="17"/>
      <c r="EOX476" s="17"/>
      <c r="EOY476" s="17"/>
      <c r="EOZ476" s="17"/>
      <c r="EPA476" s="17"/>
      <c r="EPB476" s="17"/>
      <c r="EPC476" s="17"/>
      <c r="EPD476" s="17"/>
      <c r="EPE476" s="17"/>
      <c r="EPF476" s="17"/>
      <c r="EPG476" s="17"/>
      <c r="EPH476" s="17"/>
      <c r="EPI476" s="17"/>
      <c r="EPJ476" s="17"/>
      <c r="EPK476" s="17"/>
      <c r="EPL476" s="17"/>
      <c r="EPM476" s="17"/>
      <c r="EPN476" s="17"/>
      <c r="EPO476" s="17"/>
      <c r="EPP476" s="17"/>
      <c r="EPQ476" s="17"/>
      <c r="EPR476" s="17"/>
      <c r="EPS476" s="17"/>
      <c r="EPT476" s="17"/>
      <c r="EPU476" s="17"/>
      <c r="EPV476" s="17"/>
      <c r="EPW476" s="17"/>
      <c r="EPX476" s="17"/>
      <c r="EPY476" s="17"/>
      <c r="EPZ476" s="17"/>
      <c r="EQA476" s="17"/>
      <c r="EQB476" s="17"/>
      <c r="EQC476" s="17"/>
      <c r="EQD476" s="17"/>
      <c r="EQE476" s="17"/>
      <c r="EQF476" s="17"/>
      <c r="EQG476" s="17"/>
      <c r="EQH476" s="17"/>
      <c r="EQI476" s="17"/>
      <c r="EQJ476" s="17"/>
      <c r="EQK476" s="17"/>
      <c r="EQL476" s="17"/>
      <c r="EQM476" s="17"/>
      <c r="EQN476" s="17"/>
      <c r="EQO476" s="17"/>
      <c r="EQP476" s="17"/>
      <c r="EQQ476" s="17"/>
      <c r="EQR476" s="17"/>
      <c r="EQS476" s="17"/>
      <c r="EQT476" s="17"/>
      <c r="EQU476" s="17"/>
      <c r="EQV476" s="17"/>
      <c r="EQW476" s="17"/>
      <c r="EQX476" s="17"/>
      <c r="EQY476" s="17"/>
      <c r="EQZ476" s="17"/>
      <c r="ERA476" s="17"/>
      <c r="ERB476" s="17"/>
      <c r="ERC476" s="17"/>
      <c r="ERD476" s="17"/>
      <c r="ERE476" s="17"/>
      <c r="ERF476" s="17"/>
      <c r="ERG476" s="17"/>
      <c r="ERH476" s="17"/>
      <c r="ERI476" s="17"/>
      <c r="ERJ476" s="17"/>
      <c r="ERK476" s="17"/>
      <c r="ERL476" s="17"/>
      <c r="ERM476" s="17"/>
      <c r="ERN476" s="17"/>
      <c r="ERO476" s="17"/>
      <c r="ERP476" s="17"/>
      <c r="ERQ476" s="17"/>
      <c r="ERR476" s="17"/>
      <c r="ERS476" s="17"/>
      <c r="ERT476" s="17"/>
      <c r="ERU476" s="17"/>
      <c r="ERV476" s="17"/>
      <c r="ERW476" s="17"/>
      <c r="ERX476" s="17"/>
      <c r="ERY476" s="17"/>
      <c r="ERZ476" s="17"/>
      <c r="ESA476" s="17"/>
      <c r="ESB476" s="17"/>
      <c r="ESC476" s="17"/>
      <c r="ESD476" s="17"/>
      <c r="ESE476" s="17"/>
      <c r="ESF476" s="17"/>
      <c r="ESG476" s="17"/>
      <c r="ESH476" s="17"/>
      <c r="ESI476" s="17"/>
      <c r="ESJ476" s="17"/>
      <c r="ESK476" s="17"/>
      <c r="ESL476" s="17"/>
      <c r="ESM476" s="17"/>
      <c r="ESN476" s="17"/>
      <c r="ESO476" s="17"/>
      <c r="ESP476" s="17"/>
      <c r="ESQ476" s="17"/>
      <c r="ESR476" s="17"/>
      <c r="ESS476" s="17"/>
      <c r="EST476" s="17"/>
      <c r="ESU476" s="17"/>
      <c r="ESV476" s="17"/>
      <c r="ESW476" s="17"/>
      <c r="ESX476" s="17"/>
      <c r="ESY476" s="17"/>
      <c r="ESZ476" s="17"/>
      <c r="ETA476" s="17"/>
      <c r="ETB476" s="17"/>
      <c r="ETC476" s="17"/>
      <c r="ETD476" s="17"/>
      <c r="ETE476" s="17"/>
      <c r="ETF476" s="17"/>
      <c r="ETG476" s="17"/>
      <c r="ETH476" s="17"/>
      <c r="ETI476" s="17"/>
      <c r="ETJ476" s="17"/>
      <c r="ETK476" s="17"/>
      <c r="ETL476" s="17"/>
      <c r="ETM476" s="17"/>
      <c r="ETN476" s="17"/>
      <c r="ETO476" s="17"/>
      <c r="ETP476" s="17"/>
      <c r="ETQ476" s="17"/>
      <c r="ETR476" s="17"/>
      <c r="ETS476" s="17"/>
      <c r="ETT476" s="17"/>
      <c r="ETU476" s="17"/>
      <c r="ETV476" s="17"/>
      <c r="ETW476" s="17"/>
      <c r="ETX476" s="17"/>
      <c r="ETY476" s="17"/>
      <c r="ETZ476" s="17"/>
      <c r="EUA476" s="17"/>
      <c r="EUB476" s="17"/>
      <c r="EUC476" s="17"/>
      <c r="EUD476" s="17"/>
      <c r="EUE476" s="17"/>
      <c r="EUF476" s="17"/>
      <c r="EUG476" s="17"/>
      <c r="EUH476" s="17"/>
      <c r="EUI476" s="17"/>
      <c r="EUJ476" s="17"/>
      <c r="EUK476" s="17"/>
      <c r="EUL476" s="17"/>
      <c r="EUM476" s="17"/>
      <c r="EUN476" s="17"/>
      <c r="EUO476" s="17"/>
      <c r="EUP476" s="17"/>
      <c r="EUQ476" s="17"/>
      <c r="EUR476" s="17"/>
      <c r="EUS476" s="17"/>
      <c r="EUT476" s="17"/>
      <c r="EUU476" s="17"/>
      <c r="EUV476" s="17"/>
      <c r="EUW476" s="17"/>
      <c r="EUX476" s="17"/>
      <c r="EUY476" s="17"/>
      <c r="EUZ476" s="17"/>
      <c r="EVA476" s="17"/>
      <c r="EVB476" s="17"/>
      <c r="EVC476" s="17"/>
      <c r="EVD476" s="17"/>
      <c r="EVE476" s="17"/>
      <c r="EVF476" s="17"/>
      <c r="EVG476" s="17"/>
      <c r="EVH476" s="17"/>
      <c r="EVI476" s="17"/>
      <c r="EVJ476" s="17"/>
      <c r="EVK476" s="17"/>
      <c r="EVL476" s="17"/>
      <c r="EVM476" s="17"/>
      <c r="EVN476" s="17"/>
      <c r="EVO476" s="17"/>
      <c r="EVP476" s="17"/>
      <c r="EVQ476" s="17"/>
      <c r="EVR476" s="17"/>
      <c r="EVS476" s="17"/>
      <c r="EVT476" s="17"/>
      <c r="EVU476" s="17"/>
      <c r="EVV476" s="17"/>
      <c r="EVW476" s="17"/>
      <c r="EVX476" s="17"/>
      <c r="EVY476" s="17"/>
      <c r="EVZ476" s="17"/>
      <c r="EWA476" s="17"/>
      <c r="EWB476" s="17"/>
      <c r="EWC476" s="17"/>
      <c r="EWD476" s="17"/>
      <c r="EWE476" s="17"/>
      <c r="EWF476" s="17"/>
      <c r="EWG476" s="17"/>
      <c r="EWH476" s="17"/>
      <c r="EWI476" s="17"/>
      <c r="EWJ476" s="17"/>
      <c r="EWK476" s="17"/>
      <c r="EWL476" s="17"/>
      <c r="EWM476" s="17"/>
      <c r="EWN476" s="17"/>
      <c r="EWO476" s="17"/>
      <c r="EWP476" s="17"/>
      <c r="EWQ476" s="17"/>
      <c r="EWR476" s="17"/>
      <c r="EWS476" s="17"/>
      <c r="EWT476" s="17"/>
      <c r="EWU476" s="17"/>
      <c r="EWV476" s="17"/>
      <c r="EWW476" s="17"/>
      <c r="EWX476" s="17"/>
      <c r="EWY476" s="17"/>
      <c r="EWZ476" s="17"/>
      <c r="EXA476" s="17"/>
      <c r="EXB476" s="17"/>
      <c r="EXC476" s="17"/>
      <c r="EXD476" s="17"/>
      <c r="EXE476" s="17"/>
      <c r="EXF476" s="17"/>
      <c r="EXG476" s="17"/>
      <c r="EXH476" s="17"/>
      <c r="EXI476" s="17"/>
      <c r="EXJ476" s="17"/>
      <c r="EXK476" s="17"/>
      <c r="EXL476" s="17"/>
      <c r="EXM476" s="17"/>
      <c r="EXN476" s="17"/>
      <c r="EXO476" s="17"/>
      <c r="EXP476" s="17"/>
      <c r="EXQ476" s="17"/>
      <c r="EXR476" s="17"/>
      <c r="EXS476" s="17"/>
      <c r="EXT476" s="17"/>
      <c r="EXU476" s="17"/>
      <c r="EXV476" s="17"/>
      <c r="EXW476" s="17"/>
      <c r="EXX476" s="17"/>
      <c r="EXY476" s="17"/>
      <c r="EXZ476" s="17"/>
      <c r="EYA476" s="17"/>
      <c r="EYB476" s="17"/>
      <c r="EYC476" s="17"/>
      <c r="EYD476" s="17"/>
      <c r="EYE476" s="17"/>
      <c r="EYF476" s="17"/>
      <c r="EYG476" s="17"/>
      <c r="EYH476" s="17"/>
      <c r="EYI476" s="17"/>
      <c r="EYJ476" s="17"/>
      <c r="EYK476" s="17"/>
      <c r="EYL476" s="17"/>
      <c r="EYM476" s="17"/>
      <c r="EYN476" s="17"/>
      <c r="EYO476" s="17"/>
      <c r="EYP476" s="17"/>
      <c r="EYQ476" s="17"/>
      <c r="EYR476" s="17"/>
      <c r="EYS476" s="17"/>
      <c r="EYT476" s="17"/>
      <c r="EYU476" s="17"/>
      <c r="EYV476" s="17"/>
      <c r="EYW476" s="17"/>
      <c r="EYX476" s="17"/>
      <c r="EYY476" s="17"/>
      <c r="EYZ476" s="17"/>
      <c r="EZA476" s="17"/>
      <c r="EZB476" s="17"/>
      <c r="EZC476" s="17"/>
      <c r="EZD476" s="17"/>
      <c r="EZE476" s="17"/>
      <c r="EZF476" s="17"/>
      <c r="EZG476" s="17"/>
      <c r="EZH476" s="17"/>
      <c r="EZI476" s="17"/>
      <c r="EZJ476" s="17"/>
      <c r="EZK476" s="17"/>
      <c r="EZL476" s="17"/>
      <c r="EZM476" s="17"/>
      <c r="EZN476" s="17"/>
      <c r="EZO476" s="17"/>
      <c r="EZP476" s="17"/>
      <c r="EZQ476" s="17"/>
      <c r="EZR476" s="17"/>
      <c r="EZS476" s="17"/>
      <c r="EZT476" s="17"/>
      <c r="EZU476" s="17"/>
      <c r="EZV476" s="17"/>
      <c r="EZW476" s="17"/>
      <c r="EZX476" s="17"/>
      <c r="EZY476" s="17"/>
      <c r="EZZ476" s="17"/>
      <c r="FAA476" s="17"/>
      <c r="FAB476" s="17"/>
      <c r="FAC476" s="17"/>
      <c r="FAD476" s="17"/>
      <c r="FAE476" s="17"/>
      <c r="FAF476" s="17"/>
      <c r="FAG476" s="17"/>
      <c r="FAH476" s="17"/>
      <c r="FAI476" s="17"/>
      <c r="FAJ476" s="17"/>
      <c r="FAK476" s="17"/>
      <c r="FAL476" s="17"/>
      <c r="FAM476" s="17"/>
      <c r="FAN476" s="17"/>
      <c r="FAO476" s="17"/>
      <c r="FAP476" s="17"/>
      <c r="FAQ476" s="17"/>
      <c r="FAR476" s="17"/>
      <c r="FAS476" s="17"/>
      <c r="FAT476" s="17"/>
      <c r="FAU476" s="17"/>
      <c r="FAV476" s="17"/>
      <c r="FAW476" s="17"/>
      <c r="FAX476" s="17"/>
      <c r="FAY476" s="17"/>
      <c r="FAZ476" s="17"/>
      <c r="FBA476" s="17"/>
      <c r="FBB476" s="17"/>
      <c r="FBC476" s="17"/>
      <c r="FBD476" s="17"/>
      <c r="FBE476" s="17"/>
      <c r="FBF476" s="17"/>
      <c r="FBG476" s="17"/>
      <c r="FBH476" s="17"/>
      <c r="FBI476" s="17"/>
      <c r="FBJ476" s="17"/>
      <c r="FBK476" s="17"/>
      <c r="FBL476" s="17"/>
      <c r="FBM476" s="17"/>
      <c r="FBN476" s="17"/>
      <c r="FBO476" s="17"/>
      <c r="FBP476" s="17"/>
      <c r="FBQ476" s="17"/>
      <c r="FBR476" s="17"/>
      <c r="FBS476" s="17"/>
      <c r="FBT476" s="17"/>
      <c r="FBU476" s="17"/>
      <c r="FBV476" s="17"/>
      <c r="FBW476" s="17"/>
      <c r="FBX476" s="17"/>
      <c r="FBY476" s="17"/>
      <c r="FBZ476" s="17"/>
      <c r="FCA476" s="17"/>
      <c r="FCB476" s="17"/>
      <c r="FCC476" s="17"/>
      <c r="FCD476" s="17"/>
      <c r="FCE476" s="17"/>
      <c r="FCF476" s="17"/>
      <c r="FCG476" s="17"/>
      <c r="FCH476" s="17"/>
      <c r="FCI476" s="17"/>
      <c r="FCJ476" s="17"/>
      <c r="FCK476" s="17"/>
      <c r="FCL476" s="17"/>
      <c r="FCM476" s="17"/>
      <c r="FCN476" s="17"/>
      <c r="FCO476" s="17"/>
      <c r="FCP476" s="17"/>
      <c r="FCQ476" s="17"/>
      <c r="FCR476" s="17"/>
      <c r="FCS476" s="17"/>
      <c r="FCT476" s="17"/>
      <c r="FCU476" s="17"/>
      <c r="FCV476" s="17"/>
      <c r="FCW476" s="17"/>
      <c r="FCX476" s="17"/>
      <c r="FCY476" s="17"/>
      <c r="FCZ476" s="17"/>
      <c r="FDA476" s="17"/>
      <c r="FDB476" s="17"/>
      <c r="FDC476" s="17"/>
      <c r="FDD476" s="17"/>
      <c r="FDE476" s="17"/>
      <c r="FDF476" s="17"/>
      <c r="FDG476" s="17"/>
      <c r="FDH476" s="17"/>
      <c r="FDI476" s="17"/>
      <c r="FDJ476" s="17"/>
      <c r="FDK476" s="17"/>
      <c r="FDL476" s="17"/>
      <c r="FDM476" s="17"/>
      <c r="FDN476" s="17"/>
      <c r="FDO476" s="17"/>
      <c r="FDP476" s="17"/>
      <c r="FDQ476" s="17"/>
      <c r="FDR476" s="17"/>
      <c r="FDS476" s="17"/>
      <c r="FDT476" s="17"/>
      <c r="FDU476" s="17"/>
      <c r="FDV476" s="17"/>
      <c r="FDW476" s="17"/>
      <c r="FDX476" s="17"/>
      <c r="FDY476" s="17"/>
      <c r="FDZ476" s="17"/>
      <c r="FEA476" s="17"/>
      <c r="FEB476" s="17"/>
      <c r="FEC476" s="17"/>
      <c r="FED476" s="17"/>
      <c r="FEE476" s="17"/>
      <c r="FEF476" s="17"/>
      <c r="FEG476" s="17"/>
      <c r="FEH476" s="17"/>
      <c r="FEI476" s="17"/>
      <c r="FEJ476" s="17"/>
      <c r="FEK476" s="17"/>
      <c r="FEL476" s="17"/>
      <c r="FEM476" s="17"/>
      <c r="FEN476" s="17"/>
      <c r="FEO476" s="17"/>
      <c r="FEP476" s="17"/>
      <c r="FEQ476" s="17"/>
      <c r="FER476" s="17"/>
      <c r="FES476" s="17"/>
      <c r="FET476" s="17"/>
      <c r="FEU476" s="17"/>
      <c r="FEV476" s="17"/>
      <c r="FEW476" s="17"/>
      <c r="FEX476" s="17"/>
      <c r="FEY476" s="17"/>
      <c r="FEZ476" s="17"/>
      <c r="FFA476" s="17"/>
      <c r="FFB476" s="17"/>
      <c r="FFC476" s="17"/>
      <c r="FFD476" s="17"/>
      <c r="FFE476" s="17"/>
      <c r="FFF476" s="17"/>
      <c r="FFG476" s="17"/>
      <c r="FFH476" s="17"/>
      <c r="FFI476" s="17"/>
      <c r="FFJ476" s="17"/>
      <c r="FFK476" s="17"/>
      <c r="FFL476" s="17"/>
      <c r="FFM476" s="17"/>
      <c r="FFN476" s="17"/>
      <c r="FFO476" s="17"/>
      <c r="FFP476" s="17"/>
      <c r="FFQ476" s="17"/>
      <c r="FFR476" s="17"/>
      <c r="FFS476" s="17"/>
      <c r="FFT476" s="17"/>
      <c r="FFU476" s="17"/>
      <c r="FFV476" s="17"/>
      <c r="FFW476" s="17"/>
      <c r="FFX476" s="17"/>
      <c r="FFY476" s="17"/>
      <c r="FFZ476" s="17"/>
      <c r="FGA476" s="17"/>
      <c r="FGB476" s="17"/>
      <c r="FGC476" s="17"/>
      <c r="FGD476" s="17"/>
      <c r="FGE476" s="17"/>
      <c r="FGF476" s="17"/>
      <c r="FGG476" s="17"/>
      <c r="FGH476" s="17"/>
      <c r="FGI476" s="17"/>
      <c r="FGJ476" s="17"/>
      <c r="FGK476" s="17"/>
      <c r="FGL476" s="17"/>
      <c r="FGM476" s="17"/>
      <c r="FGN476" s="17"/>
      <c r="FGO476" s="17"/>
      <c r="FGP476" s="17"/>
      <c r="FGQ476" s="17"/>
      <c r="FGR476" s="17"/>
      <c r="FGS476" s="17"/>
      <c r="FGT476" s="17"/>
      <c r="FGU476" s="17"/>
      <c r="FGV476" s="17"/>
      <c r="FGW476" s="17"/>
      <c r="FGX476" s="17"/>
      <c r="FGY476" s="17"/>
      <c r="FGZ476" s="17"/>
      <c r="FHA476" s="17"/>
      <c r="FHB476" s="17"/>
      <c r="FHC476" s="17"/>
      <c r="FHD476" s="17"/>
      <c r="FHE476" s="17"/>
      <c r="FHF476" s="17"/>
      <c r="FHG476" s="17"/>
      <c r="FHH476" s="17"/>
      <c r="FHI476" s="17"/>
      <c r="FHJ476" s="17"/>
      <c r="FHK476" s="17"/>
      <c r="FHL476" s="17"/>
      <c r="FHM476" s="17"/>
      <c r="FHN476" s="17"/>
      <c r="FHO476" s="17"/>
      <c r="FHP476" s="17"/>
      <c r="FHQ476" s="17"/>
      <c r="FHR476" s="17"/>
      <c r="FHS476" s="17"/>
      <c r="FHT476" s="17"/>
      <c r="FHU476" s="17"/>
      <c r="FHV476" s="17"/>
      <c r="FHW476" s="17"/>
      <c r="FHX476" s="17"/>
      <c r="FHY476" s="17"/>
      <c r="FHZ476" s="17"/>
      <c r="FIA476" s="17"/>
      <c r="FIB476" s="17"/>
      <c r="FIC476" s="17"/>
      <c r="FID476" s="17"/>
      <c r="FIE476" s="17"/>
      <c r="FIF476" s="17"/>
      <c r="FIG476" s="17"/>
      <c r="FIH476" s="17"/>
      <c r="FII476" s="17"/>
      <c r="FIJ476" s="17"/>
      <c r="FIK476" s="17"/>
      <c r="FIL476" s="17"/>
      <c r="FIM476" s="17"/>
      <c r="FIN476" s="17"/>
      <c r="FIO476" s="17"/>
      <c r="FIP476" s="17"/>
      <c r="FIQ476" s="17"/>
      <c r="FIR476" s="17"/>
      <c r="FIS476" s="17"/>
      <c r="FIT476" s="17"/>
      <c r="FIU476" s="17"/>
      <c r="FIV476" s="17"/>
      <c r="FIW476" s="17"/>
      <c r="FIX476" s="17"/>
      <c r="FIY476" s="17"/>
      <c r="FIZ476" s="17"/>
      <c r="FJA476" s="17"/>
      <c r="FJB476" s="17"/>
      <c r="FJC476" s="17"/>
      <c r="FJD476" s="17"/>
      <c r="FJE476" s="17"/>
      <c r="FJF476" s="17"/>
      <c r="FJG476" s="17"/>
      <c r="FJH476" s="17"/>
      <c r="FJI476" s="17"/>
      <c r="FJJ476" s="17"/>
      <c r="FJK476" s="17"/>
      <c r="FJL476" s="17"/>
      <c r="FJM476" s="17"/>
      <c r="FJN476" s="17"/>
      <c r="FJO476" s="17"/>
      <c r="FJP476" s="17"/>
      <c r="FJQ476" s="17"/>
      <c r="FJR476" s="17"/>
      <c r="FJS476" s="17"/>
      <c r="FJT476" s="17"/>
      <c r="FJU476" s="17"/>
      <c r="FJV476" s="17"/>
      <c r="FJW476" s="17"/>
      <c r="FJX476" s="17"/>
      <c r="FJY476" s="17"/>
      <c r="FJZ476" s="17"/>
      <c r="FKA476" s="17"/>
      <c r="FKB476" s="17"/>
      <c r="FKC476" s="17"/>
      <c r="FKD476" s="17"/>
      <c r="FKE476" s="17"/>
      <c r="FKF476" s="17"/>
      <c r="FKG476" s="17"/>
      <c r="FKH476" s="17"/>
      <c r="FKI476" s="17"/>
      <c r="FKJ476" s="17"/>
      <c r="FKK476" s="17"/>
      <c r="FKL476" s="17"/>
      <c r="FKM476" s="17"/>
      <c r="FKN476" s="17"/>
      <c r="FKO476" s="17"/>
      <c r="FKP476" s="17"/>
      <c r="FKQ476" s="17"/>
      <c r="FKR476" s="17"/>
      <c r="FKS476" s="17"/>
      <c r="FKT476" s="17"/>
      <c r="FKU476" s="17"/>
      <c r="FKV476" s="17"/>
      <c r="FKW476" s="17"/>
      <c r="FKX476" s="17"/>
      <c r="FKY476" s="17"/>
      <c r="FKZ476" s="17"/>
      <c r="FLA476" s="17"/>
      <c r="FLB476" s="17"/>
      <c r="FLC476" s="17"/>
      <c r="FLD476" s="17"/>
      <c r="FLE476" s="17"/>
      <c r="FLF476" s="17"/>
      <c r="FLG476" s="17"/>
      <c r="FLH476" s="17"/>
      <c r="FLI476" s="17"/>
      <c r="FLJ476" s="17"/>
      <c r="FLK476" s="17"/>
      <c r="FLL476" s="17"/>
      <c r="FLM476" s="17"/>
      <c r="FLN476" s="17"/>
      <c r="FLO476" s="17"/>
      <c r="FLP476" s="17"/>
      <c r="FLQ476" s="17"/>
      <c r="FLR476" s="17"/>
      <c r="FLS476" s="17"/>
      <c r="FLT476" s="17"/>
      <c r="FLU476" s="17"/>
      <c r="FLV476" s="17"/>
      <c r="FLW476" s="17"/>
      <c r="FLX476" s="17"/>
      <c r="FLY476" s="17"/>
      <c r="FLZ476" s="17"/>
      <c r="FMA476" s="17"/>
      <c r="FMB476" s="17"/>
      <c r="FMC476" s="17"/>
      <c r="FMD476" s="17"/>
      <c r="FME476" s="17"/>
      <c r="FMF476" s="17"/>
      <c r="FMG476" s="17"/>
      <c r="FMH476" s="17"/>
      <c r="FMI476" s="17"/>
      <c r="FMJ476" s="17"/>
      <c r="FMK476" s="17"/>
      <c r="FML476" s="17"/>
      <c r="FMM476" s="17"/>
      <c r="FMN476" s="17"/>
      <c r="FMO476" s="17"/>
      <c r="FMP476" s="17"/>
      <c r="FMQ476" s="17"/>
      <c r="FMR476" s="17"/>
      <c r="FMS476" s="17"/>
      <c r="FMT476" s="17"/>
      <c r="FMU476" s="17"/>
      <c r="FMV476" s="17"/>
      <c r="FMW476" s="17"/>
      <c r="FMX476" s="17"/>
      <c r="FMY476" s="17"/>
      <c r="FMZ476" s="17"/>
      <c r="FNA476" s="17"/>
      <c r="FNB476" s="17"/>
      <c r="FNC476" s="17"/>
      <c r="FND476" s="17"/>
      <c r="FNE476" s="17"/>
      <c r="FNF476" s="17"/>
      <c r="FNG476" s="17"/>
      <c r="FNH476" s="17"/>
      <c r="FNI476" s="17"/>
      <c r="FNJ476" s="17"/>
      <c r="FNK476" s="17"/>
      <c r="FNL476" s="17"/>
      <c r="FNM476" s="17"/>
      <c r="FNN476" s="17"/>
      <c r="FNO476" s="17"/>
      <c r="FNP476" s="17"/>
      <c r="FNQ476" s="17"/>
      <c r="FNR476" s="17"/>
      <c r="FNS476" s="17"/>
      <c r="FNT476" s="17"/>
      <c r="FNU476" s="17"/>
      <c r="FNV476" s="17"/>
      <c r="FNW476" s="17"/>
      <c r="FNX476" s="17"/>
      <c r="FNY476" s="17"/>
      <c r="FNZ476" s="17"/>
      <c r="FOA476" s="17"/>
      <c r="FOB476" s="17"/>
      <c r="FOC476" s="17"/>
      <c r="FOD476" s="17"/>
      <c r="FOE476" s="17"/>
      <c r="FOF476" s="17"/>
      <c r="FOG476" s="17"/>
      <c r="FOH476" s="17"/>
      <c r="FOI476" s="17"/>
      <c r="FOJ476" s="17"/>
      <c r="FOK476" s="17"/>
      <c r="FOL476" s="17"/>
      <c r="FOM476" s="17"/>
      <c r="FON476" s="17"/>
      <c r="FOO476" s="17"/>
      <c r="FOP476" s="17"/>
      <c r="FOQ476" s="17"/>
      <c r="FOR476" s="17"/>
      <c r="FOS476" s="17"/>
      <c r="FOT476" s="17"/>
      <c r="FOU476" s="17"/>
      <c r="FOV476" s="17"/>
      <c r="FOW476" s="17"/>
      <c r="FOX476" s="17"/>
      <c r="FOY476" s="17"/>
      <c r="FOZ476" s="17"/>
      <c r="FPA476" s="17"/>
      <c r="FPB476" s="17"/>
      <c r="FPC476" s="17"/>
      <c r="FPD476" s="17"/>
      <c r="FPE476" s="17"/>
      <c r="FPF476" s="17"/>
      <c r="FPG476" s="17"/>
      <c r="FPH476" s="17"/>
      <c r="FPI476" s="17"/>
      <c r="FPJ476" s="17"/>
      <c r="FPK476" s="17"/>
      <c r="FPL476" s="17"/>
      <c r="FPM476" s="17"/>
      <c r="FPN476" s="17"/>
      <c r="FPO476" s="17"/>
      <c r="FPP476" s="17"/>
      <c r="FPQ476" s="17"/>
      <c r="FPR476" s="17"/>
      <c r="FPS476" s="17"/>
      <c r="FPT476" s="17"/>
      <c r="FPU476" s="17"/>
      <c r="FPV476" s="17"/>
      <c r="FPW476" s="17"/>
      <c r="FPX476" s="17"/>
      <c r="FPY476" s="17"/>
      <c r="FPZ476" s="17"/>
      <c r="FQA476" s="17"/>
      <c r="FQB476" s="17"/>
      <c r="FQC476" s="17"/>
      <c r="FQD476" s="17"/>
      <c r="FQE476" s="17"/>
      <c r="FQF476" s="17"/>
      <c r="FQG476" s="17"/>
      <c r="FQH476" s="17"/>
      <c r="FQI476" s="17"/>
      <c r="FQJ476" s="17"/>
      <c r="FQK476" s="17"/>
      <c r="FQL476" s="17"/>
      <c r="FQM476" s="17"/>
      <c r="FQN476" s="17"/>
      <c r="FQO476" s="17"/>
      <c r="FQP476" s="17"/>
      <c r="FQQ476" s="17"/>
      <c r="FQR476" s="17"/>
      <c r="FQS476" s="17"/>
      <c r="FQT476" s="17"/>
      <c r="FQU476" s="17"/>
      <c r="FQV476" s="17"/>
      <c r="FQW476" s="17"/>
      <c r="FQX476" s="17"/>
      <c r="FQY476" s="17"/>
      <c r="FQZ476" s="17"/>
      <c r="FRA476" s="17"/>
      <c r="FRB476" s="17"/>
      <c r="FRC476" s="17"/>
      <c r="FRD476" s="17"/>
      <c r="FRE476" s="17"/>
      <c r="FRF476" s="17"/>
      <c r="FRG476" s="17"/>
      <c r="FRH476" s="17"/>
      <c r="FRI476" s="17"/>
      <c r="FRJ476" s="17"/>
      <c r="FRK476" s="17"/>
      <c r="FRL476" s="17"/>
      <c r="FRM476" s="17"/>
      <c r="FRN476" s="17"/>
      <c r="FRO476" s="17"/>
      <c r="FRP476" s="17"/>
      <c r="FRQ476" s="17"/>
      <c r="FRR476" s="17"/>
      <c r="FRS476" s="17"/>
      <c r="FRT476" s="17"/>
      <c r="FRU476" s="17"/>
      <c r="FRV476" s="17"/>
      <c r="FRW476" s="17"/>
      <c r="FRX476" s="17"/>
      <c r="FRY476" s="17"/>
      <c r="FRZ476" s="17"/>
      <c r="FSA476" s="17"/>
      <c r="FSB476" s="17"/>
      <c r="FSC476" s="17"/>
      <c r="FSD476" s="17"/>
      <c r="FSE476" s="17"/>
      <c r="FSF476" s="17"/>
      <c r="FSG476" s="17"/>
      <c r="FSH476" s="17"/>
      <c r="FSI476" s="17"/>
      <c r="FSJ476" s="17"/>
      <c r="FSK476" s="17"/>
      <c r="FSL476" s="17"/>
      <c r="FSM476" s="17"/>
      <c r="FSN476" s="17"/>
      <c r="FSO476" s="17"/>
      <c r="FSP476" s="17"/>
      <c r="FSQ476" s="17"/>
      <c r="FSR476" s="17"/>
      <c r="FSS476" s="17"/>
      <c r="FST476" s="17"/>
      <c r="FSU476" s="17"/>
      <c r="FSV476" s="17"/>
      <c r="FSW476" s="17"/>
      <c r="FSX476" s="17"/>
      <c r="FSY476" s="17"/>
      <c r="FSZ476" s="17"/>
      <c r="FTA476" s="17"/>
      <c r="FTB476" s="17"/>
      <c r="FTC476" s="17"/>
      <c r="FTD476" s="17"/>
      <c r="FTE476" s="17"/>
      <c r="FTF476" s="17"/>
      <c r="FTG476" s="17"/>
      <c r="FTH476" s="17"/>
      <c r="FTI476" s="17"/>
      <c r="FTJ476" s="17"/>
      <c r="FTK476" s="17"/>
      <c r="FTL476" s="17"/>
      <c r="FTM476" s="17"/>
      <c r="FTN476" s="17"/>
      <c r="FTO476" s="17"/>
      <c r="FTP476" s="17"/>
      <c r="FTQ476" s="17"/>
      <c r="FTR476" s="17"/>
      <c r="FTS476" s="17"/>
      <c r="FTT476" s="17"/>
      <c r="FTU476" s="17"/>
      <c r="FTV476" s="17"/>
      <c r="FTW476" s="17"/>
      <c r="FTX476" s="17"/>
      <c r="FTY476" s="17"/>
      <c r="FTZ476" s="17"/>
      <c r="FUA476" s="17"/>
      <c r="FUB476" s="17"/>
      <c r="FUC476" s="17"/>
      <c r="FUD476" s="17"/>
      <c r="FUE476" s="17"/>
      <c r="FUF476" s="17"/>
      <c r="FUG476" s="17"/>
      <c r="FUH476" s="17"/>
      <c r="FUI476" s="17"/>
      <c r="FUJ476" s="17"/>
      <c r="FUK476" s="17"/>
      <c r="FUL476" s="17"/>
      <c r="FUM476" s="17"/>
      <c r="FUN476" s="17"/>
      <c r="FUO476" s="17"/>
      <c r="FUP476" s="17"/>
      <c r="FUQ476" s="17"/>
      <c r="FUR476" s="17"/>
      <c r="FUS476" s="17"/>
      <c r="FUT476" s="17"/>
      <c r="FUU476" s="17"/>
      <c r="FUV476" s="17"/>
      <c r="FUW476" s="17"/>
      <c r="FUX476" s="17"/>
      <c r="FUY476" s="17"/>
      <c r="FUZ476" s="17"/>
      <c r="FVA476" s="17"/>
      <c r="FVB476" s="17"/>
      <c r="FVC476" s="17"/>
      <c r="FVD476" s="17"/>
      <c r="FVE476" s="17"/>
      <c r="FVF476" s="17"/>
      <c r="FVG476" s="17"/>
      <c r="FVH476" s="17"/>
      <c r="FVI476" s="17"/>
      <c r="FVJ476" s="17"/>
      <c r="FVK476" s="17"/>
      <c r="FVL476" s="17"/>
      <c r="FVM476" s="17"/>
      <c r="FVN476" s="17"/>
      <c r="FVO476" s="17"/>
      <c r="FVP476" s="17"/>
      <c r="FVQ476" s="17"/>
      <c r="FVR476" s="17"/>
      <c r="FVS476" s="17"/>
      <c r="FVT476" s="17"/>
      <c r="FVU476" s="17"/>
      <c r="FVV476" s="17"/>
      <c r="FVW476" s="17"/>
      <c r="FVX476" s="17"/>
      <c r="FVY476" s="17"/>
      <c r="FVZ476" s="17"/>
      <c r="FWA476" s="17"/>
      <c r="FWB476" s="17"/>
      <c r="FWC476" s="17"/>
      <c r="FWD476" s="17"/>
      <c r="FWE476" s="17"/>
      <c r="FWF476" s="17"/>
      <c r="FWG476" s="17"/>
      <c r="FWH476" s="17"/>
      <c r="FWI476" s="17"/>
      <c r="FWJ476" s="17"/>
      <c r="FWK476" s="17"/>
      <c r="FWL476" s="17"/>
      <c r="FWM476" s="17"/>
      <c r="FWN476" s="17"/>
      <c r="FWO476" s="17"/>
      <c r="FWP476" s="17"/>
      <c r="FWQ476" s="17"/>
      <c r="FWR476" s="17"/>
      <c r="FWS476" s="17"/>
      <c r="FWT476" s="17"/>
      <c r="FWU476" s="17"/>
      <c r="FWV476" s="17"/>
      <c r="FWW476" s="17"/>
      <c r="FWX476" s="17"/>
      <c r="FWY476" s="17"/>
      <c r="FWZ476" s="17"/>
      <c r="FXA476" s="17"/>
      <c r="FXB476" s="17"/>
      <c r="FXC476" s="17"/>
      <c r="FXD476" s="17"/>
      <c r="FXE476" s="17"/>
      <c r="FXF476" s="17"/>
      <c r="FXG476" s="17"/>
      <c r="FXH476" s="17"/>
      <c r="FXI476" s="17"/>
      <c r="FXJ476" s="17"/>
      <c r="FXK476" s="17"/>
      <c r="FXL476" s="17"/>
      <c r="FXM476" s="17"/>
      <c r="FXN476" s="17"/>
      <c r="FXO476" s="17"/>
      <c r="FXP476" s="17"/>
      <c r="FXQ476" s="17"/>
      <c r="FXR476" s="17"/>
      <c r="FXS476" s="17"/>
      <c r="FXT476" s="17"/>
      <c r="FXU476" s="17"/>
      <c r="FXV476" s="17"/>
      <c r="FXW476" s="17"/>
      <c r="FXX476" s="17"/>
      <c r="FXY476" s="17"/>
      <c r="FXZ476" s="17"/>
      <c r="FYA476" s="17"/>
      <c r="FYB476" s="17"/>
      <c r="FYC476" s="17"/>
      <c r="FYD476" s="17"/>
      <c r="FYE476" s="17"/>
      <c r="FYF476" s="17"/>
      <c r="FYG476" s="17"/>
      <c r="FYH476" s="17"/>
      <c r="FYI476" s="17"/>
      <c r="FYJ476" s="17"/>
      <c r="FYK476" s="17"/>
      <c r="FYL476" s="17"/>
      <c r="FYM476" s="17"/>
      <c r="FYN476" s="17"/>
      <c r="FYO476" s="17"/>
      <c r="FYP476" s="17"/>
      <c r="FYQ476" s="17"/>
      <c r="FYR476" s="17"/>
      <c r="FYS476" s="17"/>
      <c r="FYT476" s="17"/>
      <c r="FYU476" s="17"/>
      <c r="FYV476" s="17"/>
      <c r="FYW476" s="17"/>
      <c r="FYX476" s="17"/>
      <c r="FYY476" s="17"/>
      <c r="FYZ476" s="17"/>
      <c r="FZA476" s="17"/>
      <c r="FZB476" s="17"/>
      <c r="FZC476" s="17"/>
      <c r="FZD476" s="17"/>
      <c r="FZE476" s="17"/>
      <c r="FZF476" s="17"/>
      <c r="FZG476" s="17"/>
      <c r="FZH476" s="17"/>
      <c r="FZI476" s="17"/>
      <c r="FZJ476" s="17"/>
      <c r="FZK476" s="17"/>
      <c r="FZL476" s="17"/>
      <c r="FZM476" s="17"/>
      <c r="FZN476" s="17"/>
      <c r="FZO476" s="17"/>
      <c r="FZP476" s="17"/>
      <c r="FZQ476" s="17"/>
      <c r="FZR476" s="17"/>
      <c r="FZS476" s="17"/>
      <c r="FZT476" s="17"/>
      <c r="FZU476" s="17"/>
      <c r="FZV476" s="17"/>
      <c r="FZW476" s="17"/>
      <c r="FZX476" s="17"/>
      <c r="FZY476" s="17"/>
      <c r="FZZ476" s="17"/>
      <c r="GAA476" s="17"/>
      <c r="GAB476" s="17"/>
      <c r="GAC476" s="17"/>
      <c r="GAD476" s="17"/>
      <c r="GAE476" s="17"/>
      <c r="GAF476" s="17"/>
      <c r="GAG476" s="17"/>
      <c r="GAH476" s="17"/>
      <c r="GAI476" s="17"/>
      <c r="GAJ476" s="17"/>
      <c r="GAK476" s="17"/>
      <c r="GAL476" s="17"/>
      <c r="GAM476" s="17"/>
      <c r="GAN476" s="17"/>
      <c r="GAO476" s="17"/>
      <c r="GAP476" s="17"/>
      <c r="GAQ476" s="17"/>
      <c r="GAR476" s="17"/>
      <c r="GAS476" s="17"/>
      <c r="GAT476" s="17"/>
      <c r="GAU476" s="17"/>
      <c r="GAV476" s="17"/>
      <c r="GAW476" s="17"/>
      <c r="GAX476" s="17"/>
      <c r="GAY476" s="17"/>
      <c r="GAZ476" s="17"/>
      <c r="GBA476" s="17"/>
      <c r="GBB476" s="17"/>
      <c r="GBC476" s="17"/>
      <c r="GBD476" s="17"/>
      <c r="GBE476" s="17"/>
      <c r="GBF476" s="17"/>
      <c r="GBG476" s="17"/>
      <c r="GBH476" s="17"/>
      <c r="GBI476" s="17"/>
      <c r="GBJ476" s="17"/>
      <c r="GBK476" s="17"/>
      <c r="GBL476" s="17"/>
      <c r="GBM476" s="17"/>
      <c r="GBN476" s="17"/>
      <c r="GBO476" s="17"/>
      <c r="GBP476" s="17"/>
      <c r="GBQ476" s="17"/>
      <c r="GBR476" s="17"/>
      <c r="GBS476" s="17"/>
      <c r="GBT476" s="17"/>
      <c r="GBU476" s="17"/>
      <c r="GBV476" s="17"/>
      <c r="GBW476" s="17"/>
      <c r="GBX476" s="17"/>
      <c r="GBY476" s="17"/>
      <c r="GBZ476" s="17"/>
      <c r="GCA476" s="17"/>
      <c r="GCB476" s="17"/>
      <c r="GCC476" s="17"/>
      <c r="GCD476" s="17"/>
      <c r="GCE476" s="17"/>
      <c r="GCF476" s="17"/>
      <c r="GCG476" s="17"/>
      <c r="GCH476" s="17"/>
      <c r="GCI476" s="17"/>
      <c r="GCJ476" s="17"/>
      <c r="GCK476" s="17"/>
      <c r="GCL476" s="17"/>
      <c r="GCM476" s="17"/>
      <c r="GCN476" s="17"/>
      <c r="GCO476" s="17"/>
      <c r="GCP476" s="17"/>
      <c r="GCQ476" s="17"/>
      <c r="GCR476" s="17"/>
      <c r="GCS476" s="17"/>
      <c r="GCT476" s="17"/>
      <c r="GCU476" s="17"/>
      <c r="GCV476" s="17"/>
      <c r="GCW476" s="17"/>
      <c r="GCX476" s="17"/>
      <c r="GCY476" s="17"/>
      <c r="GCZ476" s="17"/>
      <c r="GDA476" s="17"/>
      <c r="GDB476" s="17"/>
      <c r="GDC476" s="17"/>
      <c r="GDD476" s="17"/>
      <c r="GDE476" s="17"/>
      <c r="GDF476" s="17"/>
      <c r="GDG476" s="17"/>
      <c r="GDH476" s="17"/>
      <c r="GDI476" s="17"/>
      <c r="GDJ476" s="17"/>
      <c r="GDK476" s="17"/>
      <c r="GDL476" s="17"/>
      <c r="GDM476" s="17"/>
      <c r="GDN476" s="17"/>
      <c r="GDO476" s="17"/>
      <c r="GDP476" s="17"/>
      <c r="GDQ476" s="17"/>
      <c r="GDR476" s="17"/>
      <c r="GDS476" s="17"/>
      <c r="GDT476" s="17"/>
      <c r="GDU476" s="17"/>
      <c r="GDV476" s="17"/>
      <c r="GDW476" s="17"/>
      <c r="GDX476" s="17"/>
      <c r="GDY476" s="17"/>
      <c r="GDZ476" s="17"/>
      <c r="GEA476" s="17"/>
      <c r="GEB476" s="17"/>
      <c r="GEC476" s="17"/>
      <c r="GED476" s="17"/>
      <c r="GEE476" s="17"/>
      <c r="GEF476" s="17"/>
      <c r="GEG476" s="17"/>
      <c r="GEH476" s="17"/>
      <c r="GEI476" s="17"/>
      <c r="GEJ476" s="17"/>
      <c r="GEK476" s="17"/>
      <c r="GEL476" s="17"/>
      <c r="GEM476" s="17"/>
      <c r="GEN476" s="17"/>
      <c r="GEO476" s="17"/>
      <c r="GEP476" s="17"/>
      <c r="GEQ476" s="17"/>
      <c r="GER476" s="17"/>
      <c r="GES476" s="17"/>
      <c r="GET476" s="17"/>
      <c r="GEU476" s="17"/>
      <c r="GEV476" s="17"/>
      <c r="GEW476" s="17"/>
      <c r="GEX476" s="17"/>
      <c r="GEY476" s="17"/>
      <c r="GEZ476" s="17"/>
      <c r="GFA476" s="17"/>
      <c r="GFB476" s="17"/>
      <c r="GFC476" s="17"/>
      <c r="GFD476" s="17"/>
      <c r="GFE476" s="17"/>
      <c r="GFF476" s="17"/>
      <c r="GFG476" s="17"/>
      <c r="GFH476" s="17"/>
      <c r="GFI476" s="17"/>
      <c r="GFJ476" s="17"/>
      <c r="GFK476" s="17"/>
      <c r="GFL476" s="17"/>
      <c r="GFM476" s="17"/>
      <c r="GFN476" s="17"/>
      <c r="GFO476" s="17"/>
      <c r="GFP476" s="17"/>
      <c r="GFQ476" s="17"/>
      <c r="GFR476" s="17"/>
      <c r="GFS476" s="17"/>
      <c r="GFT476" s="17"/>
      <c r="GFU476" s="17"/>
      <c r="GFV476" s="17"/>
      <c r="GFW476" s="17"/>
      <c r="GFX476" s="17"/>
      <c r="GFY476" s="17"/>
      <c r="GFZ476" s="17"/>
      <c r="GGA476" s="17"/>
      <c r="GGB476" s="17"/>
      <c r="GGC476" s="17"/>
      <c r="GGD476" s="17"/>
      <c r="GGE476" s="17"/>
      <c r="GGF476" s="17"/>
      <c r="GGG476" s="17"/>
      <c r="GGH476" s="17"/>
      <c r="GGI476" s="17"/>
      <c r="GGJ476" s="17"/>
      <c r="GGK476" s="17"/>
      <c r="GGL476" s="17"/>
      <c r="GGM476" s="17"/>
      <c r="GGN476" s="17"/>
      <c r="GGO476" s="17"/>
      <c r="GGP476" s="17"/>
      <c r="GGQ476" s="17"/>
      <c r="GGR476" s="17"/>
      <c r="GGS476" s="17"/>
      <c r="GGT476" s="17"/>
      <c r="GGU476" s="17"/>
      <c r="GGV476" s="17"/>
      <c r="GGW476" s="17"/>
      <c r="GGX476" s="17"/>
      <c r="GGY476" s="17"/>
      <c r="GGZ476" s="17"/>
      <c r="GHA476" s="17"/>
      <c r="GHB476" s="17"/>
      <c r="GHC476" s="17"/>
      <c r="GHD476" s="17"/>
      <c r="GHE476" s="17"/>
      <c r="GHF476" s="17"/>
      <c r="GHG476" s="17"/>
      <c r="GHH476" s="17"/>
      <c r="GHI476" s="17"/>
      <c r="GHJ476" s="17"/>
      <c r="GHK476" s="17"/>
      <c r="GHL476" s="17"/>
      <c r="GHM476" s="17"/>
      <c r="GHN476" s="17"/>
      <c r="GHO476" s="17"/>
      <c r="GHP476" s="17"/>
      <c r="GHQ476" s="17"/>
      <c r="GHR476" s="17"/>
      <c r="GHS476" s="17"/>
      <c r="GHT476" s="17"/>
      <c r="GHU476" s="17"/>
      <c r="GHV476" s="17"/>
      <c r="GHW476" s="17"/>
      <c r="GHX476" s="17"/>
      <c r="GHY476" s="17"/>
      <c r="GHZ476" s="17"/>
      <c r="GIA476" s="17"/>
      <c r="GIB476" s="17"/>
      <c r="GIC476" s="17"/>
      <c r="GID476" s="17"/>
      <c r="GIE476" s="17"/>
      <c r="GIF476" s="17"/>
      <c r="GIG476" s="17"/>
      <c r="GIH476" s="17"/>
      <c r="GII476" s="17"/>
      <c r="GIJ476" s="17"/>
      <c r="GIK476" s="17"/>
      <c r="GIL476" s="17"/>
      <c r="GIM476" s="17"/>
      <c r="GIN476" s="17"/>
      <c r="GIO476" s="17"/>
      <c r="GIP476" s="17"/>
      <c r="GIQ476" s="17"/>
      <c r="GIR476" s="17"/>
      <c r="GIS476" s="17"/>
      <c r="GIT476" s="17"/>
      <c r="GIU476" s="17"/>
      <c r="GIV476" s="17"/>
      <c r="GIW476" s="17"/>
      <c r="GIX476" s="17"/>
      <c r="GIY476" s="17"/>
      <c r="GIZ476" s="17"/>
      <c r="GJA476" s="17"/>
      <c r="GJB476" s="17"/>
      <c r="GJC476" s="17"/>
      <c r="GJD476" s="17"/>
      <c r="GJE476" s="17"/>
      <c r="GJF476" s="17"/>
      <c r="GJG476" s="17"/>
      <c r="GJH476" s="17"/>
      <c r="GJI476" s="17"/>
      <c r="GJJ476" s="17"/>
      <c r="GJK476" s="17"/>
      <c r="GJL476" s="17"/>
      <c r="GJM476" s="17"/>
      <c r="GJN476" s="17"/>
      <c r="GJO476" s="17"/>
      <c r="GJP476" s="17"/>
      <c r="GJQ476" s="17"/>
      <c r="GJR476" s="17"/>
      <c r="GJS476" s="17"/>
      <c r="GJT476" s="17"/>
      <c r="GJU476" s="17"/>
      <c r="GJV476" s="17"/>
      <c r="GJW476" s="17"/>
      <c r="GJX476" s="17"/>
      <c r="GJY476" s="17"/>
      <c r="GJZ476" s="17"/>
      <c r="GKA476" s="17"/>
      <c r="GKB476" s="17"/>
      <c r="GKC476" s="17"/>
      <c r="GKD476" s="17"/>
      <c r="GKE476" s="17"/>
      <c r="GKF476" s="17"/>
      <c r="GKG476" s="17"/>
      <c r="GKH476" s="17"/>
      <c r="GKI476" s="17"/>
      <c r="GKJ476" s="17"/>
      <c r="GKK476" s="17"/>
      <c r="GKL476" s="17"/>
      <c r="GKM476" s="17"/>
      <c r="GKN476" s="17"/>
      <c r="GKO476" s="17"/>
      <c r="GKP476" s="17"/>
      <c r="GKQ476" s="17"/>
      <c r="GKR476" s="17"/>
      <c r="GKS476" s="17"/>
      <c r="GKT476" s="17"/>
      <c r="GKU476" s="17"/>
      <c r="GKV476" s="17"/>
      <c r="GKW476" s="17"/>
      <c r="GKX476" s="17"/>
      <c r="GKY476" s="17"/>
      <c r="GKZ476" s="17"/>
      <c r="GLA476" s="17"/>
      <c r="GLB476" s="17"/>
      <c r="GLC476" s="17"/>
      <c r="GLD476" s="17"/>
      <c r="GLE476" s="17"/>
      <c r="GLF476" s="17"/>
      <c r="GLG476" s="17"/>
      <c r="GLH476" s="17"/>
      <c r="GLI476" s="17"/>
      <c r="GLJ476" s="17"/>
      <c r="GLK476" s="17"/>
      <c r="GLL476" s="17"/>
      <c r="GLM476" s="17"/>
      <c r="GLN476" s="17"/>
      <c r="GLO476" s="17"/>
      <c r="GLP476" s="17"/>
      <c r="GLQ476" s="17"/>
      <c r="GLR476" s="17"/>
      <c r="GLS476" s="17"/>
      <c r="GLT476" s="17"/>
      <c r="GLU476" s="17"/>
      <c r="GLV476" s="17"/>
      <c r="GLW476" s="17"/>
      <c r="GLX476" s="17"/>
      <c r="GLY476" s="17"/>
      <c r="GLZ476" s="17"/>
      <c r="GMA476" s="17"/>
      <c r="GMB476" s="17"/>
      <c r="GMC476" s="17"/>
      <c r="GMD476" s="17"/>
      <c r="GME476" s="17"/>
      <c r="GMF476" s="17"/>
      <c r="GMG476" s="17"/>
      <c r="GMH476" s="17"/>
      <c r="GMI476" s="17"/>
      <c r="GMJ476" s="17"/>
      <c r="GMK476" s="17"/>
      <c r="GML476" s="17"/>
      <c r="GMM476" s="17"/>
      <c r="GMN476" s="17"/>
      <c r="GMO476" s="17"/>
      <c r="GMP476" s="17"/>
      <c r="GMQ476" s="17"/>
      <c r="GMR476" s="17"/>
      <c r="GMS476" s="17"/>
      <c r="GMT476" s="17"/>
      <c r="GMU476" s="17"/>
      <c r="GMV476" s="17"/>
      <c r="GMW476" s="17"/>
      <c r="GMX476" s="17"/>
      <c r="GMY476" s="17"/>
      <c r="GMZ476" s="17"/>
      <c r="GNA476" s="17"/>
      <c r="GNB476" s="17"/>
      <c r="GNC476" s="17"/>
      <c r="GND476" s="17"/>
      <c r="GNE476" s="17"/>
      <c r="GNF476" s="17"/>
      <c r="GNG476" s="17"/>
      <c r="GNH476" s="17"/>
      <c r="GNI476" s="17"/>
      <c r="GNJ476" s="17"/>
      <c r="GNK476" s="17"/>
      <c r="GNL476" s="17"/>
      <c r="GNM476" s="17"/>
      <c r="GNN476" s="17"/>
      <c r="GNO476" s="17"/>
      <c r="GNP476" s="17"/>
      <c r="GNQ476" s="17"/>
      <c r="GNR476" s="17"/>
      <c r="GNS476" s="17"/>
      <c r="GNT476" s="17"/>
      <c r="GNU476" s="17"/>
      <c r="GNV476" s="17"/>
      <c r="GNW476" s="17"/>
      <c r="GNX476" s="17"/>
      <c r="GNY476" s="17"/>
      <c r="GNZ476" s="17"/>
      <c r="GOA476" s="17"/>
      <c r="GOB476" s="17"/>
      <c r="GOC476" s="17"/>
      <c r="GOD476" s="17"/>
      <c r="GOE476" s="17"/>
      <c r="GOF476" s="17"/>
      <c r="GOG476" s="17"/>
      <c r="GOH476" s="17"/>
      <c r="GOI476" s="17"/>
      <c r="GOJ476" s="17"/>
      <c r="GOK476" s="17"/>
      <c r="GOL476" s="17"/>
      <c r="GOM476" s="17"/>
      <c r="GON476" s="17"/>
      <c r="GOO476" s="17"/>
      <c r="GOP476" s="17"/>
      <c r="GOQ476" s="17"/>
      <c r="GOR476" s="17"/>
      <c r="GOS476" s="17"/>
      <c r="GOT476" s="17"/>
      <c r="GOU476" s="17"/>
      <c r="GOV476" s="17"/>
      <c r="GOW476" s="17"/>
      <c r="GOX476" s="17"/>
      <c r="GOY476" s="17"/>
      <c r="GOZ476" s="17"/>
      <c r="GPA476" s="17"/>
      <c r="GPB476" s="17"/>
      <c r="GPC476" s="17"/>
      <c r="GPD476" s="17"/>
      <c r="GPE476" s="17"/>
      <c r="GPF476" s="17"/>
      <c r="GPG476" s="17"/>
      <c r="GPH476" s="17"/>
      <c r="GPI476" s="17"/>
      <c r="GPJ476" s="17"/>
      <c r="GPK476" s="17"/>
      <c r="GPL476" s="17"/>
      <c r="GPM476" s="17"/>
      <c r="GPN476" s="17"/>
      <c r="GPO476" s="17"/>
      <c r="GPP476" s="17"/>
      <c r="GPQ476" s="17"/>
      <c r="GPR476" s="17"/>
      <c r="GPS476" s="17"/>
      <c r="GPT476" s="17"/>
      <c r="GPU476" s="17"/>
      <c r="GPV476" s="17"/>
      <c r="GPW476" s="17"/>
      <c r="GPX476" s="17"/>
      <c r="GPY476" s="17"/>
      <c r="GPZ476" s="17"/>
      <c r="GQA476" s="17"/>
      <c r="GQB476" s="17"/>
      <c r="GQC476" s="17"/>
      <c r="GQD476" s="17"/>
      <c r="GQE476" s="17"/>
      <c r="GQF476" s="17"/>
      <c r="GQG476" s="17"/>
      <c r="GQH476" s="17"/>
      <c r="GQI476" s="17"/>
      <c r="GQJ476" s="17"/>
      <c r="GQK476" s="17"/>
      <c r="GQL476" s="17"/>
      <c r="GQM476" s="17"/>
      <c r="GQN476" s="17"/>
      <c r="GQO476" s="17"/>
      <c r="GQP476" s="17"/>
      <c r="GQQ476" s="17"/>
      <c r="GQR476" s="17"/>
      <c r="GQS476" s="17"/>
      <c r="GQT476" s="17"/>
      <c r="GQU476" s="17"/>
      <c r="GQV476" s="17"/>
      <c r="GQW476" s="17"/>
      <c r="GQX476" s="17"/>
      <c r="GQY476" s="17"/>
      <c r="GQZ476" s="17"/>
      <c r="GRA476" s="17"/>
      <c r="GRB476" s="17"/>
      <c r="GRC476" s="17"/>
      <c r="GRD476" s="17"/>
      <c r="GRE476" s="17"/>
      <c r="GRF476" s="17"/>
      <c r="GRG476" s="17"/>
      <c r="GRH476" s="17"/>
      <c r="GRI476" s="17"/>
      <c r="GRJ476" s="17"/>
      <c r="GRK476" s="17"/>
      <c r="GRL476" s="17"/>
      <c r="GRM476" s="17"/>
      <c r="GRN476" s="17"/>
      <c r="GRO476" s="17"/>
      <c r="GRP476" s="17"/>
      <c r="GRQ476" s="17"/>
      <c r="GRR476" s="17"/>
      <c r="GRS476" s="17"/>
      <c r="GRT476" s="17"/>
      <c r="GRU476" s="17"/>
      <c r="GRV476" s="17"/>
      <c r="GRW476" s="17"/>
      <c r="GRX476" s="17"/>
      <c r="GRY476" s="17"/>
      <c r="GRZ476" s="17"/>
      <c r="GSA476" s="17"/>
      <c r="GSB476" s="17"/>
      <c r="GSC476" s="17"/>
      <c r="GSD476" s="17"/>
      <c r="GSE476" s="17"/>
      <c r="GSF476" s="17"/>
      <c r="GSG476" s="17"/>
      <c r="GSH476" s="17"/>
      <c r="GSI476" s="17"/>
      <c r="GSJ476" s="17"/>
      <c r="GSK476" s="17"/>
      <c r="GSL476" s="17"/>
      <c r="GSM476" s="17"/>
      <c r="GSN476" s="17"/>
      <c r="GSO476" s="17"/>
      <c r="GSP476" s="17"/>
      <c r="GSQ476" s="17"/>
      <c r="GSR476" s="17"/>
      <c r="GSS476" s="17"/>
      <c r="GST476" s="17"/>
      <c r="GSU476" s="17"/>
      <c r="GSV476" s="17"/>
      <c r="GSW476" s="17"/>
      <c r="GSX476" s="17"/>
      <c r="GSY476" s="17"/>
      <c r="GSZ476" s="17"/>
      <c r="GTA476" s="17"/>
      <c r="GTB476" s="17"/>
      <c r="GTC476" s="17"/>
      <c r="GTD476" s="17"/>
      <c r="GTE476" s="17"/>
      <c r="GTF476" s="17"/>
      <c r="GTG476" s="17"/>
      <c r="GTH476" s="17"/>
      <c r="GTI476" s="17"/>
      <c r="GTJ476" s="17"/>
      <c r="GTK476" s="17"/>
      <c r="GTL476" s="17"/>
      <c r="GTM476" s="17"/>
      <c r="GTN476" s="17"/>
      <c r="GTO476" s="17"/>
      <c r="GTP476" s="17"/>
      <c r="GTQ476" s="17"/>
      <c r="GTR476" s="17"/>
      <c r="GTS476" s="17"/>
      <c r="GTT476" s="17"/>
      <c r="GTU476" s="17"/>
      <c r="GTV476" s="17"/>
      <c r="GTW476" s="17"/>
      <c r="GTX476" s="17"/>
      <c r="GTY476" s="17"/>
      <c r="GTZ476" s="17"/>
      <c r="GUA476" s="17"/>
      <c r="GUB476" s="17"/>
      <c r="GUC476" s="17"/>
      <c r="GUD476" s="17"/>
      <c r="GUE476" s="17"/>
      <c r="GUF476" s="17"/>
      <c r="GUG476" s="17"/>
      <c r="GUH476" s="17"/>
      <c r="GUI476" s="17"/>
      <c r="GUJ476" s="17"/>
      <c r="GUK476" s="17"/>
      <c r="GUL476" s="17"/>
      <c r="GUM476" s="17"/>
      <c r="GUN476" s="17"/>
      <c r="GUO476" s="17"/>
      <c r="GUP476" s="17"/>
      <c r="GUQ476" s="17"/>
      <c r="GUR476" s="17"/>
      <c r="GUS476" s="17"/>
      <c r="GUT476" s="17"/>
      <c r="GUU476" s="17"/>
      <c r="GUV476" s="17"/>
      <c r="GUW476" s="17"/>
      <c r="GUX476" s="17"/>
      <c r="GUY476" s="17"/>
      <c r="GUZ476" s="17"/>
      <c r="GVA476" s="17"/>
      <c r="GVB476" s="17"/>
      <c r="GVC476" s="17"/>
      <c r="GVD476" s="17"/>
      <c r="GVE476" s="17"/>
      <c r="GVF476" s="17"/>
      <c r="GVG476" s="17"/>
      <c r="GVH476" s="17"/>
      <c r="GVI476" s="17"/>
      <c r="GVJ476" s="17"/>
      <c r="GVK476" s="17"/>
      <c r="GVL476" s="17"/>
      <c r="GVM476" s="17"/>
      <c r="GVN476" s="17"/>
      <c r="GVO476" s="17"/>
      <c r="GVP476" s="17"/>
      <c r="GVQ476" s="17"/>
      <c r="GVR476" s="17"/>
      <c r="GVS476" s="17"/>
      <c r="GVT476" s="17"/>
      <c r="GVU476" s="17"/>
      <c r="GVV476" s="17"/>
      <c r="GVW476" s="17"/>
      <c r="GVX476" s="17"/>
      <c r="GVY476" s="17"/>
      <c r="GVZ476" s="17"/>
      <c r="GWA476" s="17"/>
      <c r="GWB476" s="17"/>
      <c r="GWC476" s="17"/>
      <c r="GWD476" s="17"/>
      <c r="GWE476" s="17"/>
      <c r="GWF476" s="17"/>
      <c r="GWG476" s="17"/>
      <c r="GWH476" s="17"/>
      <c r="GWI476" s="17"/>
      <c r="GWJ476" s="17"/>
      <c r="GWK476" s="17"/>
      <c r="GWL476" s="17"/>
      <c r="GWM476" s="17"/>
      <c r="GWN476" s="17"/>
      <c r="GWO476" s="17"/>
      <c r="GWP476" s="17"/>
      <c r="GWQ476" s="17"/>
      <c r="GWR476" s="17"/>
      <c r="GWS476" s="17"/>
      <c r="GWT476" s="17"/>
      <c r="GWU476" s="17"/>
      <c r="GWV476" s="17"/>
      <c r="GWW476" s="17"/>
      <c r="GWX476" s="17"/>
      <c r="GWY476" s="17"/>
      <c r="GWZ476" s="17"/>
      <c r="GXA476" s="17"/>
      <c r="GXB476" s="17"/>
      <c r="GXC476" s="17"/>
      <c r="GXD476" s="17"/>
      <c r="GXE476" s="17"/>
      <c r="GXF476" s="17"/>
      <c r="GXG476" s="17"/>
      <c r="GXH476" s="17"/>
      <c r="GXI476" s="17"/>
      <c r="GXJ476" s="17"/>
      <c r="GXK476" s="17"/>
      <c r="GXL476" s="17"/>
      <c r="GXM476" s="17"/>
      <c r="GXN476" s="17"/>
      <c r="GXO476" s="17"/>
      <c r="GXP476" s="17"/>
      <c r="GXQ476" s="17"/>
      <c r="GXR476" s="17"/>
      <c r="GXS476" s="17"/>
      <c r="GXT476" s="17"/>
      <c r="GXU476" s="17"/>
      <c r="GXV476" s="17"/>
      <c r="GXW476" s="17"/>
      <c r="GXX476" s="17"/>
      <c r="GXY476" s="17"/>
      <c r="GXZ476" s="17"/>
      <c r="GYA476" s="17"/>
      <c r="GYB476" s="17"/>
      <c r="GYC476" s="17"/>
      <c r="GYD476" s="17"/>
      <c r="GYE476" s="17"/>
      <c r="GYF476" s="17"/>
      <c r="GYG476" s="17"/>
      <c r="GYH476" s="17"/>
      <c r="GYI476" s="17"/>
      <c r="GYJ476" s="17"/>
      <c r="GYK476" s="17"/>
      <c r="GYL476" s="17"/>
      <c r="GYM476" s="17"/>
      <c r="GYN476" s="17"/>
      <c r="GYO476" s="17"/>
      <c r="GYP476" s="17"/>
      <c r="GYQ476" s="17"/>
      <c r="GYR476" s="17"/>
      <c r="GYS476" s="17"/>
      <c r="GYT476" s="17"/>
      <c r="GYU476" s="17"/>
      <c r="GYV476" s="17"/>
      <c r="GYW476" s="17"/>
      <c r="GYX476" s="17"/>
      <c r="GYY476" s="17"/>
      <c r="GYZ476" s="17"/>
      <c r="GZA476" s="17"/>
      <c r="GZB476" s="17"/>
      <c r="GZC476" s="17"/>
      <c r="GZD476" s="17"/>
      <c r="GZE476" s="17"/>
      <c r="GZF476" s="17"/>
      <c r="GZG476" s="17"/>
      <c r="GZH476" s="17"/>
      <c r="GZI476" s="17"/>
      <c r="GZJ476" s="17"/>
      <c r="GZK476" s="17"/>
      <c r="GZL476" s="17"/>
      <c r="GZM476" s="17"/>
      <c r="GZN476" s="17"/>
      <c r="GZO476" s="17"/>
      <c r="GZP476" s="17"/>
      <c r="GZQ476" s="17"/>
      <c r="GZR476" s="17"/>
      <c r="GZS476" s="17"/>
      <c r="GZT476" s="17"/>
      <c r="GZU476" s="17"/>
      <c r="GZV476" s="17"/>
      <c r="GZW476" s="17"/>
      <c r="GZX476" s="17"/>
      <c r="GZY476" s="17"/>
      <c r="GZZ476" s="17"/>
      <c r="HAA476" s="17"/>
      <c r="HAB476" s="17"/>
      <c r="HAC476" s="17"/>
      <c r="HAD476" s="17"/>
      <c r="HAE476" s="17"/>
      <c r="HAF476" s="17"/>
      <c r="HAG476" s="17"/>
      <c r="HAH476" s="17"/>
      <c r="HAI476" s="17"/>
      <c r="HAJ476" s="17"/>
      <c r="HAK476" s="17"/>
      <c r="HAL476" s="17"/>
      <c r="HAM476" s="17"/>
      <c r="HAN476" s="17"/>
      <c r="HAO476" s="17"/>
      <c r="HAP476" s="17"/>
      <c r="HAQ476" s="17"/>
      <c r="HAR476" s="17"/>
      <c r="HAS476" s="17"/>
      <c r="HAT476" s="17"/>
      <c r="HAU476" s="17"/>
      <c r="HAV476" s="17"/>
      <c r="HAW476" s="17"/>
      <c r="HAX476" s="17"/>
      <c r="HAY476" s="17"/>
      <c r="HAZ476" s="17"/>
      <c r="HBA476" s="17"/>
      <c r="HBB476" s="17"/>
      <c r="HBC476" s="17"/>
      <c r="HBD476" s="17"/>
      <c r="HBE476" s="17"/>
      <c r="HBF476" s="17"/>
      <c r="HBG476" s="17"/>
      <c r="HBH476" s="17"/>
      <c r="HBI476" s="17"/>
      <c r="HBJ476" s="17"/>
      <c r="HBK476" s="17"/>
      <c r="HBL476" s="17"/>
      <c r="HBM476" s="17"/>
      <c r="HBN476" s="17"/>
      <c r="HBO476" s="17"/>
      <c r="HBP476" s="17"/>
      <c r="HBQ476" s="17"/>
      <c r="HBR476" s="17"/>
      <c r="HBS476" s="17"/>
      <c r="HBT476" s="17"/>
      <c r="HBU476" s="17"/>
      <c r="HBV476" s="17"/>
      <c r="HBW476" s="17"/>
      <c r="HBX476" s="17"/>
      <c r="HBY476" s="17"/>
      <c r="HBZ476" s="17"/>
      <c r="HCA476" s="17"/>
      <c r="HCB476" s="17"/>
      <c r="HCC476" s="17"/>
      <c r="HCD476" s="17"/>
      <c r="HCE476" s="17"/>
      <c r="HCF476" s="17"/>
      <c r="HCG476" s="17"/>
      <c r="HCH476" s="17"/>
      <c r="HCI476" s="17"/>
      <c r="HCJ476" s="17"/>
      <c r="HCK476" s="17"/>
      <c r="HCL476" s="17"/>
      <c r="HCM476" s="17"/>
      <c r="HCN476" s="17"/>
      <c r="HCO476" s="17"/>
      <c r="HCP476" s="17"/>
      <c r="HCQ476" s="17"/>
      <c r="HCR476" s="17"/>
      <c r="HCS476" s="17"/>
      <c r="HCT476" s="17"/>
      <c r="HCU476" s="17"/>
      <c r="HCV476" s="17"/>
      <c r="HCW476" s="17"/>
      <c r="HCX476" s="17"/>
      <c r="HCY476" s="17"/>
      <c r="HCZ476" s="17"/>
      <c r="HDA476" s="17"/>
      <c r="HDB476" s="17"/>
      <c r="HDC476" s="17"/>
      <c r="HDD476" s="17"/>
      <c r="HDE476" s="17"/>
      <c r="HDF476" s="17"/>
      <c r="HDG476" s="17"/>
      <c r="HDH476" s="17"/>
      <c r="HDI476" s="17"/>
      <c r="HDJ476" s="17"/>
      <c r="HDK476" s="17"/>
      <c r="HDL476" s="17"/>
      <c r="HDM476" s="17"/>
      <c r="HDN476" s="17"/>
      <c r="HDO476" s="17"/>
      <c r="HDP476" s="17"/>
      <c r="HDQ476" s="17"/>
      <c r="HDR476" s="17"/>
      <c r="HDS476" s="17"/>
      <c r="HDT476" s="17"/>
      <c r="HDU476" s="17"/>
      <c r="HDV476" s="17"/>
      <c r="HDW476" s="17"/>
      <c r="HDX476" s="17"/>
      <c r="HDY476" s="17"/>
      <c r="HDZ476" s="17"/>
      <c r="HEA476" s="17"/>
      <c r="HEB476" s="17"/>
      <c r="HEC476" s="17"/>
      <c r="HED476" s="17"/>
      <c r="HEE476" s="17"/>
      <c r="HEF476" s="17"/>
      <c r="HEG476" s="17"/>
      <c r="HEH476" s="17"/>
      <c r="HEI476" s="17"/>
      <c r="HEJ476" s="17"/>
      <c r="HEK476" s="17"/>
      <c r="HEL476" s="17"/>
      <c r="HEM476" s="17"/>
      <c r="HEN476" s="17"/>
      <c r="HEO476" s="17"/>
      <c r="HEP476" s="17"/>
      <c r="HEQ476" s="17"/>
      <c r="HER476" s="17"/>
      <c r="HES476" s="17"/>
      <c r="HET476" s="17"/>
      <c r="HEU476" s="17"/>
      <c r="HEV476" s="17"/>
      <c r="HEW476" s="17"/>
      <c r="HEX476" s="17"/>
      <c r="HEY476" s="17"/>
      <c r="HEZ476" s="17"/>
      <c r="HFA476" s="17"/>
      <c r="HFB476" s="17"/>
      <c r="HFC476" s="17"/>
      <c r="HFD476" s="17"/>
      <c r="HFE476" s="17"/>
      <c r="HFF476" s="17"/>
      <c r="HFG476" s="17"/>
      <c r="HFH476" s="17"/>
      <c r="HFI476" s="17"/>
      <c r="HFJ476" s="17"/>
      <c r="HFK476" s="17"/>
      <c r="HFL476" s="17"/>
      <c r="HFM476" s="17"/>
      <c r="HFN476" s="17"/>
      <c r="HFO476" s="17"/>
      <c r="HFP476" s="17"/>
      <c r="HFQ476" s="17"/>
      <c r="HFR476" s="17"/>
      <c r="HFS476" s="17"/>
      <c r="HFT476" s="17"/>
      <c r="HFU476" s="17"/>
      <c r="HFV476" s="17"/>
      <c r="HFW476" s="17"/>
      <c r="HFX476" s="17"/>
      <c r="HFY476" s="17"/>
      <c r="HFZ476" s="17"/>
      <c r="HGA476" s="17"/>
      <c r="HGB476" s="17"/>
      <c r="HGC476" s="17"/>
      <c r="HGD476" s="17"/>
      <c r="HGE476" s="17"/>
      <c r="HGF476" s="17"/>
      <c r="HGG476" s="17"/>
      <c r="HGH476" s="17"/>
      <c r="HGI476" s="17"/>
      <c r="HGJ476" s="17"/>
      <c r="HGK476" s="17"/>
      <c r="HGL476" s="17"/>
      <c r="HGM476" s="17"/>
      <c r="HGN476" s="17"/>
      <c r="HGO476" s="17"/>
      <c r="HGP476" s="17"/>
      <c r="HGQ476" s="17"/>
      <c r="HGR476" s="17"/>
      <c r="HGS476" s="17"/>
      <c r="HGT476" s="17"/>
      <c r="HGU476" s="17"/>
      <c r="HGV476" s="17"/>
      <c r="HGW476" s="17"/>
      <c r="HGX476" s="17"/>
      <c r="HGY476" s="17"/>
      <c r="HGZ476" s="17"/>
      <c r="HHA476" s="17"/>
      <c r="HHB476" s="17"/>
      <c r="HHC476" s="17"/>
      <c r="HHD476" s="17"/>
      <c r="HHE476" s="17"/>
      <c r="HHF476" s="17"/>
      <c r="HHG476" s="17"/>
      <c r="HHH476" s="17"/>
      <c r="HHI476" s="17"/>
      <c r="HHJ476" s="17"/>
      <c r="HHK476" s="17"/>
      <c r="HHL476" s="17"/>
      <c r="HHM476" s="17"/>
      <c r="HHN476" s="17"/>
      <c r="HHO476" s="17"/>
      <c r="HHP476" s="17"/>
      <c r="HHQ476" s="17"/>
      <c r="HHR476" s="17"/>
      <c r="HHS476" s="17"/>
      <c r="HHT476" s="17"/>
      <c r="HHU476" s="17"/>
      <c r="HHV476" s="17"/>
      <c r="HHW476" s="17"/>
      <c r="HHX476" s="17"/>
      <c r="HHY476" s="17"/>
      <c r="HHZ476" s="17"/>
      <c r="HIA476" s="17"/>
      <c r="HIB476" s="17"/>
      <c r="HIC476" s="17"/>
      <c r="HID476" s="17"/>
      <c r="HIE476" s="17"/>
      <c r="HIF476" s="17"/>
      <c r="HIG476" s="17"/>
      <c r="HIH476" s="17"/>
      <c r="HII476" s="17"/>
      <c r="HIJ476" s="17"/>
      <c r="HIK476" s="17"/>
      <c r="HIL476" s="17"/>
      <c r="HIM476" s="17"/>
      <c r="HIN476" s="17"/>
      <c r="HIO476" s="17"/>
      <c r="HIP476" s="17"/>
      <c r="HIQ476" s="17"/>
      <c r="HIR476" s="17"/>
      <c r="HIS476" s="17"/>
      <c r="HIT476" s="17"/>
      <c r="HIU476" s="17"/>
      <c r="HIV476" s="17"/>
      <c r="HIW476" s="17"/>
      <c r="HIX476" s="17"/>
      <c r="HIY476" s="17"/>
      <c r="HIZ476" s="17"/>
      <c r="HJA476" s="17"/>
      <c r="HJB476" s="17"/>
      <c r="HJC476" s="17"/>
      <c r="HJD476" s="17"/>
      <c r="HJE476" s="17"/>
      <c r="HJF476" s="17"/>
      <c r="HJG476" s="17"/>
      <c r="HJH476" s="17"/>
      <c r="HJI476" s="17"/>
      <c r="HJJ476" s="17"/>
      <c r="HJK476" s="17"/>
      <c r="HJL476" s="17"/>
      <c r="HJM476" s="17"/>
      <c r="HJN476" s="17"/>
      <c r="HJO476" s="17"/>
      <c r="HJP476" s="17"/>
      <c r="HJQ476" s="17"/>
      <c r="HJR476" s="17"/>
      <c r="HJS476" s="17"/>
      <c r="HJT476" s="17"/>
      <c r="HJU476" s="17"/>
      <c r="HJV476" s="17"/>
      <c r="HJW476" s="17"/>
      <c r="HJX476" s="17"/>
      <c r="HJY476" s="17"/>
      <c r="HJZ476" s="17"/>
      <c r="HKA476" s="17"/>
      <c r="HKB476" s="17"/>
      <c r="HKC476" s="17"/>
      <c r="HKD476" s="17"/>
      <c r="HKE476" s="17"/>
      <c r="HKF476" s="17"/>
      <c r="HKG476" s="17"/>
      <c r="HKH476" s="17"/>
      <c r="HKI476" s="17"/>
      <c r="HKJ476" s="17"/>
      <c r="HKK476" s="17"/>
      <c r="HKL476" s="17"/>
      <c r="HKM476" s="17"/>
      <c r="HKN476" s="17"/>
      <c r="HKO476" s="17"/>
      <c r="HKP476" s="17"/>
      <c r="HKQ476" s="17"/>
      <c r="HKR476" s="17"/>
      <c r="HKS476" s="17"/>
      <c r="HKT476" s="17"/>
      <c r="HKU476" s="17"/>
      <c r="HKV476" s="17"/>
      <c r="HKW476" s="17"/>
      <c r="HKX476" s="17"/>
      <c r="HKY476" s="17"/>
      <c r="HKZ476" s="17"/>
      <c r="HLA476" s="17"/>
      <c r="HLB476" s="17"/>
      <c r="HLC476" s="17"/>
      <c r="HLD476" s="17"/>
      <c r="HLE476" s="17"/>
      <c r="HLF476" s="17"/>
      <c r="HLG476" s="17"/>
      <c r="HLH476" s="17"/>
      <c r="HLI476" s="17"/>
      <c r="HLJ476" s="17"/>
      <c r="HLK476" s="17"/>
      <c r="HLL476" s="17"/>
      <c r="HLM476" s="17"/>
      <c r="HLN476" s="17"/>
      <c r="HLO476" s="17"/>
      <c r="HLP476" s="17"/>
      <c r="HLQ476" s="17"/>
      <c r="HLR476" s="17"/>
      <c r="HLS476" s="17"/>
      <c r="HLT476" s="17"/>
      <c r="HLU476" s="17"/>
      <c r="HLV476" s="17"/>
      <c r="HLW476" s="17"/>
      <c r="HLX476" s="17"/>
      <c r="HLY476" s="17"/>
      <c r="HLZ476" s="17"/>
      <c r="HMA476" s="17"/>
      <c r="HMB476" s="17"/>
      <c r="HMC476" s="17"/>
      <c r="HMD476" s="17"/>
      <c r="HME476" s="17"/>
      <c r="HMF476" s="17"/>
      <c r="HMG476" s="17"/>
      <c r="HMH476" s="17"/>
      <c r="HMI476" s="17"/>
      <c r="HMJ476" s="17"/>
      <c r="HMK476" s="17"/>
      <c r="HML476" s="17"/>
      <c r="HMM476" s="17"/>
      <c r="HMN476" s="17"/>
      <c r="HMO476" s="17"/>
      <c r="HMP476" s="17"/>
      <c r="HMQ476" s="17"/>
      <c r="HMR476" s="17"/>
      <c r="HMS476" s="17"/>
      <c r="HMT476" s="17"/>
      <c r="HMU476" s="17"/>
      <c r="HMV476" s="17"/>
      <c r="HMW476" s="17"/>
      <c r="HMX476" s="17"/>
      <c r="HMY476" s="17"/>
      <c r="HMZ476" s="17"/>
      <c r="HNA476" s="17"/>
      <c r="HNB476" s="17"/>
      <c r="HNC476" s="17"/>
      <c r="HND476" s="17"/>
      <c r="HNE476" s="17"/>
      <c r="HNF476" s="17"/>
      <c r="HNG476" s="17"/>
      <c r="HNH476" s="17"/>
      <c r="HNI476" s="17"/>
      <c r="HNJ476" s="17"/>
      <c r="HNK476" s="17"/>
      <c r="HNL476" s="17"/>
      <c r="HNM476" s="17"/>
      <c r="HNN476" s="17"/>
      <c r="HNO476" s="17"/>
      <c r="HNP476" s="17"/>
      <c r="HNQ476" s="17"/>
      <c r="HNR476" s="17"/>
      <c r="HNS476" s="17"/>
      <c r="HNT476" s="17"/>
      <c r="HNU476" s="17"/>
      <c r="HNV476" s="17"/>
      <c r="HNW476" s="17"/>
      <c r="HNX476" s="17"/>
      <c r="HNY476" s="17"/>
      <c r="HNZ476" s="17"/>
      <c r="HOA476" s="17"/>
      <c r="HOB476" s="17"/>
      <c r="HOC476" s="17"/>
      <c r="HOD476" s="17"/>
      <c r="HOE476" s="17"/>
      <c r="HOF476" s="17"/>
      <c r="HOG476" s="17"/>
      <c r="HOH476" s="17"/>
      <c r="HOI476" s="17"/>
      <c r="HOJ476" s="17"/>
      <c r="HOK476" s="17"/>
      <c r="HOL476" s="17"/>
      <c r="HOM476" s="17"/>
      <c r="HON476" s="17"/>
      <c r="HOO476" s="17"/>
      <c r="HOP476" s="17"/>
      <c r="HOQ476" s="17"/>
      <c r="HOR476" s="17"/>
      <c r="HOS476" s="17"/>
      <c r="HOT476" s="17"/>
      <c r="HOU476" s="17"/>
      <c r="HOV476" s="17"/>
      <c r="HOW476" s="17"/>
      <c r="HOX476" s="17"/>
      <c r="HOY476" s="17"/>
      <c r="HOZ476" s="17"/>
      <c r="HPA476" s="17"/>
      <c r="HPB476" s="17"/>
      <c r="HPC476" s="17"/>
      <c r="HPD476" s="17"/>
      <c r="HPE476" s="17"/>
      <c r="HPF476" s="17"/>
      <c r="HPG476" s="17"/>
      <c r="HPH476" s="17"/>
      <c r="HPI476" s="17"/>
      <c r="HPJ476" s="17"/>
      <c r="HPK476" s="17"/>
      <c r="HPL476" s="17"/>
      <c r="HPM476" s="17"/>
      <c r="HPN476" s="17"/>
      <c r="HPO476" s="17"/>
      <c r="HPP476" s="17"/>
      <c r="HPQ476" s="17"/>
      <c r="HPR476" s="17"/>
      <c r="HPS476" s="17"/>
      <c r="HPT476" s="17"/>
      <c r="HPU476" s="17"/>
      <c r="HPV476" s="17"/>
      <c r="HPW476" s="17"/>
      <c r="HPX476" s="17"/>
      <c r="HPY476" s="17"/>
      <c r="HPZ476" s="17"/>
      <c r="HQA476" s="17"/>
      <c r="HQB476" s="17"/>
      <c r="HQC476" s="17"/>
      <c r="HQD476" s="17"/>
      <c r="HQE476" s="17"/>
      <c r="HQF476" s="17"/>
      <c r="HQG476" s="17"/>
      <c r="HQH476" s="17"/>
      <c r="HQI476" s="17"/>
      <c r="HQJ476" s="17"/>
      <c r="HQK476" s="17"/>
      <c r="HQL476" s="17"/>
      <c r="HQM476" s="17"/>
      <c r="HQN476" s="17"/>
      <c r="HQO476" s="17"/>
      <c r="HQP476" s="17"/>
      <c r="HQQ476" s="17"/>
      <c r="HQR476" s="17"/>
      <c r="HQS476" s="17"/>
      <c r="HQT476" s="17"/>
      <c r="HQU476" s="17"/>
      <c r="HQV476" s="17"/>
      <c r="HQW476" s="17"/>
      <c r="HQX476" s="17"/>
      <c r="HQY476" s="17"/>
      <c r="HQZ476" s="17"/>
      <c r="HRA476" s="17"/>
      <c r="HRB476" s="17"/>
      <c r="HRC476" s="17"/>
      <c r="HRD476" s="17"/>
      <c r="HRE476" s="17"/>
      <c r="HRF476" s="17"/>
      <c r="HRG476" s="17"/>
      <c r="HRH476" s="17"/>
      <c r="HRI476" s="17"/>
      <c r="HRJ476" s="17"/>
      <c r="HRK476" s="17"/>
      <c r="HRL476" s="17"/>
      <c r="HRM476" s="17"/>
      <c r="HRN476" s="17"/>
      <c r="HRO476" s="17"/>
      <c r="HRP476" s="17"/>
      <c r="HRQ476" s="17"/>
      <c r="HRR476" s="17"/>
      <c r="HRS476" s="17"/>
      <c r="HRT476" s="17"/>
      <c r="HRU476" s="17"/>
      <c r="HRV476" s="17"/>
      <c r="HRW476" s="17"/>
      <c r="HRX476" s="17"/>
      <c r="HRY476" s="17"/>
      <c r="HRZ476" s="17"/>
      <c r="HSA476" s="17"/>
      <c r="HSB476" s="17"/>
      <c r="HSC476" s="17"/>
      <c r="HSD476" s="17"/>
      <c r="HSE476" s="17"/>
      <c r="HSF476" s="17"/>
      <c r="HSG476" s="17"/>
      <c r="HSH476" s="17"/>
      <c r="HSI476" s="17"/>
      <c r="HSJ476" s="17"/>
      <c r="HSK476" s="17"/>
      <c r="HSL476" s="17"/>
      <c r="HSM476" s="17"/>
      <c r="HSN476" s="17"/>
      <c r="HSO476" s="17"/>
      <c r="HSP476" s="17"/>
      <c r="HSQ476" s="17"/>
      <c r="HSR476" s="17"/>
      <c r="HSS476" s="17"/>
      <c r="HST476" s="17"/>
      <c r="HSU476" s="17"/>
      <c r="HSV476" s="17"/>
      <c r="HSW476" s="17"/>
      <c r="HSX476" s="17"/>
      <c r="HSY476" s="17"/>
      <c r="HSZ476" s="17"/>
      <c r="HTA476" s="17"/>
      <c r="HTB476" s="17"/>
      <c r="HTC476" s="17"/>
      <c r="HTD476" s="17"/>
      <c r="HTE476" s="17"/>
      <c r="HTF476" s="17"/>
      <c r="HTG476" s="17"/>
      <c r="HTH476" s="17"/>
      <c r="HTI476" s="17"/>
      <c r="HTJ476" s="17"/>
      <c r="HTK476" s="17"/>
      <c r="HTL476" s="17"/>
      <c r="HTM476" s="17"/>
      <c r="HTN476" s="17"/>
      <c r="HTO476" s="17"/>
      <c r="HTP476" s="17"/>
      <c r="HTQ476" s="17"/>
      <c r="HTR476" s="17"/>
      <c r="HTS476" s="17"/>
      <c r="HTT476" s="17"/>
      <c r="HTU476" s="17"/>
      <c r="HTV476" s="17"/>
      <c r="HTW476" s="17"/>
      <c r="HTX476" s="17"/>
      <c r="HTY476" s="17"/>
      <c r="HTZ476" s="17"/>
      <c r="HUA476" s="17"/>
      <c r="HUB476" s="17"/>
      <c r="HUC476" s="17"/>
      <c r="HUD476" s="17"/>
      <c r="HUE476" s="17"/>
      <c r="HUF476" s="17"/>
      <c r="HUG476" s="17"/>
      <c r="HUH476" s="17"/>
      <c r="HUI476" s="17"/>
      <c r="HUJ476" s="17"/>
      <c r="HUK476" s="17"/>
      <c r="HUL476" s="17"/>
      <c r="HUM476" s="17"/>
      <c r="HUN476" s="17"/>
      <c r="HUO476" s="17"/>
      <c r="HUP476" s="17"/>
      <c r="HUQ476" s="17"/>
      <c r="HUR476" s="17"/>
      <c r="HUS476" s="17"/>
      <c r="HUT476" s="17"/>
      <c r="HUU476" s="17"/>
      <c r="HUV476" s="17"/>
      <c r="HUW476" s="17"/>
      <c r="HUX476" s="17"/>
      <c r="HUY476" s="17"/>
      <c r="HUZ476" s="17"/>
      <c r="HVA476" s="17"/>
      <c r="HVB476" s="17"/>
      <c r="HVC476" s="17"/>
      <c r="HVD476" s="17"/>
      <c r="HVE476" s="17"/>
      <c r="HVF476" s="17"/>
      <c r="HVG476" s="17"/>
      <c r="HVH476" s="17"/>
      <c r="HVI476" s="17"/>
      <c r="HVJ476" s="17"/>
      <c r="HVK476" s="17"/>
      <c r="HVL476" s="17"/>
      <c r="HVM476" s="17"/>
      <c r="HVN476" s="17"/>
      <c r="HVO476" s="17"/>
      <c r="HVP476" s="17"/>
      <c r="HVQ476" s="17"/>
      <c r="HVR476" s="17"/>
      <c r="HVS476" s="17"/>
      <c r="HVT476" s="17"/>
      <c r="HVU476" s="17"/>
      <c r="HVV476" s="17"/>
      <c r="HVW476" s="17"/>
      <c r="HVX476" s="17"/>
      <c r="HVY476" s="17"/>
      <c r="HVZ476" s="17"/>
      <c r="HWA476" s="17"/>
      <c r="HWB476" s="17"/>
      <c r="HWC476" s="17"/>
      <c r="HWD476" s="17"/>
      <c r="HWE476" s="17"/>
      <c r="HWF476" s="17"/>
      <c r="HWG476" s="17"/>
      <c r="HWH476" s="17"/>
      <c r="HWI476" s="17"/>
      <c r="HWJ476" s="17"/>
      <c r="HWK476" s="17"/>
      <c r="HWL476" s="17"/>
      <c r="HWM476" s="17"/>
      <c r="HWN476" s="17"/>
      <c r="HWO476" s="17"/>
      <c r="HWP476" s="17"/>
      <c r="HWQ476" s="17"/>
      <c r="HWR476" s="17"/>
      <c r="HWS476" s="17"/>
      <c r="HWT476" s="17"/>
      <c r="HWU476" s="17"/>
      <c r="HWV476" s="17"/>
      <c r="HWW476" s="17"/>
      <c r="HWX476" s="17"/>
      <c r="HWY476" s="17"/>
      <c r="HWZ476" s="17"/>
      <c r="HXA476" s="17"/>
      <c r="HXB476" s="17"/>
      <c r="HXC476" s="17"/>
      <c r="HXD476" s="17"/>
      <c r="HXE476" s="17"/>
      <c r="HXF476" s="17"/>
      <c r="HXG476" s="17"/>
      <c r="HXH476" s="17"/>
      <c r="HXI476" s="17"/>
      <c r="HXJ476" s="17"/>
      <c r="HXK476" s="17"/>
      <c r="HXL476" s="17"/>
      <c r="HXM476" s="17"/>
      <c r="HXN476" s="17"/>
      <c r="HXO476" s="17"/>
      <c r="HXP476" s="17"/>
      <c r="HXQ476" s="17"/>
      <c r="HXR476" s="17"/>
      <c r="HXS476" s="17"/>
      <c r="HXT476" s="17"/>
      <c r="HXU476" s="17"/>
      <c r="HXV476" s="17"/>
      <c r="HXW476" s="17"/>
      <c r="HXX476" s="17"/>
      <c r="HXY476" s="17"/>
      <c r="HXZ476" s="17"/>
      <c r="HYA476" s="17"/>
      <c r="HYB476" s="17"/>
      <c r="HYC476" s="17"/>
      <c r="HYD476" s="17"/>
      <c r="HYE476" s="17"/>
      <c r="HYF476" s="17"/>
      <c r="HYG476" s="17"/>
      <c r="HYH476" s="17"/>
      <c r="HYI476" s="17"/>
      <c r="HYJ476" s="17"/>
      <c r="HYK476" s="17"/>
      <c r="HYL476" s="17"/>
      <c r="HYM476" s="17"/>
      <c r="HYN476" s="17"/>
      <c r="HYO476" s="17"/>
      <c r="HYP476" s="17"/>
      <c r="HYQ476" s="17"/>
      <c r="HYR476" s="17"/>
      <c r="HYS476" s="17"/>
      <c r="HYT476" s="17"/>
      <c r="HYU476" s="17"/>
      <c r="HYV476" s="17"/>
      <c r="HYW476" s="17"/>
      <c r="HYX476" s="17"/>
      <c r="HYY476" s="17"/>
      <c r="HYZ476" s="17"/>
      <c r="HZA476" s="17"/>
      <c r="HZB476" s="17"/>
      <c r="HZC476" s="17"/>
      <c r="HZD476" s="17"/>
      <c r="HZE476" s="17"/>
      <c r="HZF476" s="17"/>
      <c r="HZG476" s="17"/>
      <c r="HZH476" s="17"/>
      <c r="HZI476" s="17"/>
      <c r="HZJ476" s="17"/>
      <c r="HZK476" s="17"/>
      <c r="HZL476" s="17"/>
      <c r="HZM476" s="17"/>
      <c r="HZN476" s="17"/>
      <c r="HZO476" s="17"/>
      <c r="HZP476" s="17"/>
      <c r="HZQ476" s="17"/>
      <c r="HZR476" s="17"/>
      <c r="HZS476" s="17"/>
      <c r="HZT476" s="17"/>
      <c r="HZU476" s="17"/>
      <c r="HZV476" s="17"/>
      <c r="HZW476" s="17"/>
      <c r="HZX476" s="17"/>
      <c r="HZY476" s="17"/>
      <c r="HZZ476" s="17"/>
      <c r="IAA476" s="17"/>
      <c r="IAB476" s="17"/>
      <c r="IAC476" s="17"/>
      <c r="IAD476" s="17"/>
      <c r="IAE476" s="17"/>
      <c r="IAF476" s="17"/>
      <c r="IAG476" s="17"/>
      <c r="IAH476" s="17"/>
      <c r="IAI476" s="17"/>
      <c r="IAJ476" s="17"/>
      <c r="IAK476" s="17"/>
      <c r="IAL476" s="17"/>
      <c r="IAM476" s="17"/>
      <c r="IAN476" s="17"/>
      <c r="IAO476" s="17"/>
      <c r="IAP476" s="17"/>
      <c r="IAQ476" s="17"/>
      <c r="IAR476" s="17"/>
      <c r="IAS476" s="17"/>
      <c r="IAT476" s="17"/>
      <c r="IAU476" s="17"/>
      <c r="IAV476" s="17"/>
      <c r="IAW476" s="17"/>
      <c r="IAX476" s="17"/>
      <c r="IAY476" s="17"/>
      <c r="IAZ476" s="17"/>
      <c r="IBA476" s="17"/>
      <c r="IBB476" s="17"/>
      <c r="IBC476" s="17"/>
      <c r="IBD476" s="17"/>
      <c r="IBE476" s="17"/>
      <c r="IBF476" s="17"/>
      <c r="IBG476" s="17"/>
      <c r="IBH476" s="17"/>
      <c r="IBI476" s="17"/>
      <c r="IBJ476" s="17"/>
      <c r="IBK476" s="17"/>
      <c r="IBL476" s="17"/>
      <c r="IBM476" s="17"/>
      <c r="IBN476" s="17"/>
      <c r="IBO476" s="17"/>
      <c r="IBP476" s="17"/>
      <c r="IBQ476" s="17"/>
      <c r="IBR476" s="17"/>
      <c r="IBS476" s="17"/>
      <c r="IBT476" s="17"/>
      <c r="IBU476" s="17"/>
      <c r="IBV476" s="17"/>
      <c r="IBW476" s="17"/>
      <c r="IBX476" s="17"/>
      <c r="IBY476" s="17"/>
      <c r="IBZ476" s="17"/>
      <c r="ICA476" s="17"/>
      <c r="ICB476" s="17"/>
      <c r="ICC476" s="17"/>
      <c r="ICD476" s="17"/>
      <c r="ICE476" s="17"/>
      <c r="ICF476" s="17"/>
      <c r="ICG476" s="17"/>
      <c r="ICH476" s="17"/>
      <c r="ICI476" s="17"/>
      <c r="ICJ476" s="17"/>
      <c r="ICK476" s="17"/>
      <c r="ICL476" s="17"/>
      <c r="ICM476" s="17"/>
      <c r="ICN476" s="17"/>
      <c r="ICO476" s="17"/>
      <c r="ICP476" s="17"/>
      <c r="ICQ476" s="17"/>
      <c r="ICR476" s="17"/>
      <c r="ICS476" s="17"/>
      <c r="ICT476" s="17"/>
      <c r="ICU476" s="17"/>
      <c r="ICV476" s="17"/>
      <c r="ICW476" s="17"/>
      <c r="ICX476" s="17"/>
      <c r="ICY476" s="17"/>
      <c r="ICZ476" s="17"/>
      <c r="IDA476" s="17"/>
      <c r="IDB476" s="17"/>
      <c r="IDC476" s="17"/>
      <c r="IDD476" s="17"/>
      <c r="IDE476" s="17"/>
      <c r="IDF476" s="17"/>
      <c r="IDG476" s="17"/>
      <c r="IDH476" s="17"/>
      <c r="IDI476" s="17"/>
      <c r="IDJ476" s="17"/>
      <c r="IDK476" s="17"/>
      <c r="IDL476" s="17"/>
      <c r="IDM476" s="17"/>
      <c r="IDN476" s="17"/>
      <c r="IDO476" s="17"/>
      <c r="IDP476" s="17"/>
      <c r="IDQ476" s="17"/>
      <c r="IDR476" s="17"/>
      <c r="IDS476" s="17"/>
      <c r="IDT476" s="17"/>
      <c r="IDU476" s="17"/>
      <c r="IDV476" s="17"/>
      <c r="IDW476" s="17"/>
      <c r="IDX476" s="17"/>
      <c r="IDY476" s="17"/>
      <c r="IDZ476" s="17"/>
      <c r="IEA476" s="17"/>
      <c r="IEB476" s="17"/>
      <c r="IEC476" s="17"/>
      <c r="IED476" s="17"/>
      <c r="IEE476" s="17"/>
      <c r="IEF476" s="17"/>
      <c r="IEG476" s="17"/>
      <c r="IEH476" s="17"/>
      <c r="IEI476" s="17"/>
      <c r="IEJ476" s="17"/>
      <c r="IEK476" s="17"/>
      <c r="IEL476" s="17"/>
      <c r="IEM476" s="17"/>
      <c r="IEN476" s="17"/>
      <c r="IEO476" s="17"/>
      <c r="IEP476" s="17"/>
      <c r="IEQ476" s="17"/>
      <c r="IER476" s="17"/>
      <c r="IES476" s="17"/>
      <c r="IET476" s="17"/>
      <c r="IEU476" s="17"/>
      <c r="IEV476" s="17"/>
      <c r="IEW476" s="17"/>
      <c r="IEX476" s="17"/>
      <c r="IEY476" s="17"/>
      <c r="IEZ476" s="17"/>
      <c r="IFA476" s="17"/>
      <c r="IFB476" s="17"/>
      <c r="IFC476" s="17"/>
      <c r="IFD476" s="17"/>
      <c r="IFE476" s="17"/>
      <c r="IFF476" s="17"/>
      <c r="IFG476" s="17"/>
      <c r="IFH476" s="17"/>
      <c r="IFI476" s="17"/>
      <c r="IFJ476" s="17"/>
      <c r="IFK476" s="17"/>
      <c r="IFL476" s="17"/>
      <c r="IFM476" s="17"/>
      <c r="IFN476" s="17"/>
      <c r="IFO476" s="17"/>
      <c r="IFP476" s="17"/>
      <c r="IFQ476" s="17"/>
      <c r="IFR476" s="17"/>
      <c r="IFS476" s="17"/>
      <c r="IFT476" s="17"/>
      <c r="IFU476" s="17"/>
      <c r="IFV476" s="17"/>
      <c r="IFW476" s="17"/>
      <c r="IFX476" s="17"/>
      <c r="IFY476" s="17"/>
      <c r="IFZ476" s="17"/>
      <c r="IGA476" s="17"/>
      <c r="IGB476" s="17"/>
      <c r="IGC476" s="17"/>
      <c r="IGD476" s="17"/>
      <c r="IGE476" s="17"/>
      <c r="IGF476" s="17"/>
      <c r="IGG476" s="17"/>
      <c r="IGH476" s="17"/>
      <c r="IGI476" s="17"/>
      <c r="IGJ476" s="17"/>
      <c r="IGK476" s="17"/>
      <c r="IGL476" s="17"/>
      <c r="IGM476" s="17"/>
      <c r="IGN476" s="17"/>
      <c r="IGO476" s="17"/>
      <c r="IGP476" s="17"/>
      <c r="IGQ476" s="17"/>
      <c r="IGR476" s="17"/>
      <c r="IGS476" s="17"/>
      <c r="IGT476" s="17"/>
      <c r="IGU476" s="17"/>
      <c r="IGV476" s="17"/>
      <c r="IGW476" s="17"/>
      <c r="IGX476" s="17"/>
      <c r="IGY476" s="17"/>
      <c r="IGZ476" s="17"/>
      <c r="IHA476" s="17"/>
      <c r="IHB476" s="17"/>
      <c r="IHC476" s="17"/>
      <c r="IHD476" s="17"/>
      <c r="IHE476" s="17"/>
      <c r="IHF476" s="17"/>
      <c r="IHG476" s="17"/>
      <c r="IHH476" s="17"/>
      <c r="IHI476" s="17"/>
      <c r="IHJ476" s="17"/>
      <c r="IHK476" s="17"/>
      <c r="IHL476" s="17"/>
      <c r="IHM476" s="17"/>
      <c r="IHN476" s="17"/>
      <c r="IHO476" s="17"/>
      <c r="IHP476" s="17"/>
      <c r="IHQ476" s="17"/>
      <c r="IHR476" s="17"/>
      <c r="IHS476" s="17"/>
      <c r="IHT476" s="17"/>
      <c r="IHU476" s="17"/>
      <c r="IHV476" s="17"/>
      <c r="IHW476" s="17"/>
      <c r="IHX476" s="17"/>
      <c r="IHY476" s="17"/>
      <c r="IHZ476" s="17"/>
      <c r="IIA476" s="17"/>
      <c r="IIB476" s="17"/>
      <c r="IIC476" s="17"/>
      <c r="IID476" s="17"/>
      <c r="IIE476" s="17"/>
      <c r="IIF476" s="17"/>
      <c r="IIG476" s="17"/>
      <c r="IIH476" s="17"/>
      <c r="III476" s="17"/>
      <c r="IIJ476" s="17"/>
      <c r="IIK476" s="17"/>
      <c r="IIL476" s="17"/>
      <c r="IIM476" s="17"/>
      <c r="IIN476" s="17"/>
      <c r="IIO476" s="17"/>
      <c r="IIP476" s="17"/>
      <c r="IIQ476" s="17"/>
      <c r="IIR476" s="17"/>
      <c r="IIS476" s="17"/>
      <c r="IIT476" s="17"/>
      <c r="IIU476" s="17"/>
      <c r="IIV476" s="17"/>
      <c r="IIW476" s="17"/>
      <c r="IIX476" s="17"/>
      <c r="IIY476" s="17"/>
      <c r="IIZ476" s="17"/>
      <c r="IJA476" s="17"/>
      <c r="IJB476" s="17"/>
      <c r="IJC476" s="17"/>
      <c r="IJD476" s="17"/>
      <c r="IJE476" s="17"/>
      <c r="IJF476" s="17"/>
      <c r="IJG476" s="17"/>
      <c r="IJH476" s="17"/>
      <c r="IJI476" s="17"/>
      <c r="IJJ476" s="17"/>
      <c r="IJK476" s="17"/>
      <c r="IJL476" s="17"/>
      <c r="IJM476" s="17"/>
      <c r="IJN476" s="17"/>
      <c r="IJO476" s="17"/>
      <c r="IJP476" s="17"/>
      <c r="IJQ476" s="17"/>
      <c r="IJR476" s="17"/>
      <c r="IJS476" s="17"/>
      <c r="IJT476" s="17"/>
      <c r="IJU476" s="17"/>
      <c r="IJV476" s="17"/>
      <c r="IJW476" s="17"/>
      <c r="IJX476" s="17"/>
      <c r="IJY476" s="17"/>
      <c r="IJZ476" s="17"/>
      <c r="IKA476" s="17"/>
      <c r="IKB476" s="17"/>
      <c r="IKC476" s="17"/>
      <c r="IKD476" s="17"/>
      <c r="IKE476" s="17"/>
      <c r="IKF476" s="17"/>
      <c r="IKG476" s="17"/>
      <c r="IKH476" s="17"/>
      <c r="IKI476" s="17"/>
      <c r="IKJ476" s="17"/>
      <c r="IKK476" s="17"/>
      <c r="IKL476" s="17"/>
      <c r="IKM476" s="17"/>
      <c r="IKN476" s="17"/>
      <c r="IKO476" s="17"/>
      <c r="IKP476" s="17"/>
      <c r="IKQ476" s="17"/>
      <c r="IKR476" s="17"/>
      <c r="IKS476" s="17"/>
      <c r="IKT476" s="17"/>
      <c r="IKU476" s="17"/>
      <c r="IKV476" s="17"/>
      <c r="IKW476" s="17"/>
      <c r="IKX476" s="17"/>
      <c r="IKY476" s="17"/>
      <c r="IKZ476" s="17"/>
      <c r="ILA476" s="17"/>
      <c r="ILB476" s="17"/>
      <c r="ILC476" s="17"/>
      <c r="ILD476" s="17"/>
      <c r="ILE476" s="17"/>
      <c r="ILF476" s="17"/>
      <c r="ILG476" s="17"/>
      <c r="ILH476" s="17"/>
      <c r="ILI476" s="17"/>
      <c r="ILJ476" s="17"/>
      <c r="ILK476" s="17"/>
      <c r="ILL476" s="17"/>
      <c r="ILM476" s="17"/>
      <c r="ILN476" s="17"/>
      <c r="ILO476" s="17"/>
      <c r="ILP476" s="17"/>
      <c r="ILQ476" s="17"/>
      <c r="ILR476" s="17"/>
      <c r="ILS476" s="17"/>
      <c r="ILT476" s="17"/>
      <c r="ILU476" s="17"/>
      <c r="ILV476" s="17"/>
      <c r="ILW476" s="17"/>
      <c r="ILX476" s="17"/>
      <c r="ILY476" s="17"/>
      <c r="ILZ476" s="17"/>
      <c r="IMA476" s="17"/>
      <c r="IMB476" s="17"/>
      <c r="IMC476" s="17"/>
      <c r="IMD476" s="17"/>
      <c r="IME476" s="17"/>
      <c r="IMF476" s="17"/>
      <c r="IMG476" s="17"/>
      <c r="IMH476" s="17"/>
      <c r="IMI476" s="17"/>
      <c r="IMJ476" s="17"/>
      <c r="IMK476" s="17"/>
      <c r="IML476" s="17"/>
      <c r="IMM476" s="17"/>
      <c r="IMN476" s="17"/>
      <c r="IMO476" s="17"/>
      <c r="IMP476" s="17"/>
      <c r="IMQ476" s="17"/>
      <c r="IMR476" s="17"/>
      <c r="IMS476" s="17"/>
      <c r="IMT476" s="17"/>
      <c r="IMU476" s="17"/>
      <c r="IMV476" s="17"/>
      <c r="IMW476" s="17"/>
      <c r="IMX476" s="17"/>
      <c r="IMY476" s="17"/>
      <c r="IMZ476" s="17"/>
      <c r="INA476" s="17"/>
      <c r="INB476" s="17"/>
      <c r="INC476" s="17"/>
      <c r="IND476" s="17"/>
      <c r="INE476" s="17"/>
      <c r="INF476" s="17"/>
      <c r="ING476" s="17"/>
      <c r="INH476" s="17"/>
      <c r="INI476" s="17"/>
      <c r="INJ476" s="17"/>
      <c r="INK476" s="17"/>
      <c r="INL476" s="17"/>
      <c r="INM476" s="17"/>
      <c r="INN476" s="17"/>
      <c r="INO476" s="17"/>
      <c r="INP476" s="17"/>
      <c r="INQ476" s="17"/>
      <c r="INR476" s="17"/>
      <c r="INS476" s="17"/>
      <c r="INT476" s="17"/>
      <c r="INU476" s="17"/>
      <c r="INV476" s="17"/>
      <c r="INW476" s="17"/>
      <c r="INX476" s="17"/>
      <c r="INY476" s="17"/>
      <c r="INZ476" s="17"/>
      <c r="IOA476" s="17"/>
      <c r="IOB476" s="17"/>
      <c r="IOC476" s="17"/>
      <c r="IOD476" s="17"/>
      <c r="IOE476" s="17"/>
      <c r="IOF476" s="17"/>
      <c r="IOG476" s="17"/>
      <c r="IOH476" s="17"/>
      <c r="IOI476" s="17"/>
      <c r="IOJ476" s="17"/>
      <c r="IOK476" s="17"/>
      <c r="IOL476" s="17"/>
      <c r="IOM476" s="17"/>
      <c r="ION476" s="17"/>
      <c r="IOO476" s="17"/>
      <c r="IOP476" s="17"/>
      <c r="IOQ476" s="17"/>
      <c r="IOR476" s="17"/>
      <c r="IOS476" s="17"/>
      <c r="IOT476" s="17"/>
      <c r="IOU476" s="17"/>
      <c r="IOV476" s="17"/>
      <c r="IOW476" s="17"/>
      <c r="IOX476" s="17"/>
      <c r="IOY476" s="17"/>
      <c r="IOZ476" s="17"/>
      <c r="IPA476" s="17"/>
      <c r="IPB476" s="17"/>
      <c r="IPC476" s="17"/>
      <c r="IPD476" s="17"/>
      <c r="IPE476" s="17"/>
      <c r="IPF476" s="17"/>
      <c r="IPG476" s="17"/>
      <c r="IPH476" s="17"/>
      <c r="IPI476" s="17"/>
      <c r="IPJ476" s="17"/>
      <c r="IPK476" s="17"/>
      <c r="IPL476" s="17"/>
      <c r="IPM476" s="17"/>
      <c r="IPN476" s="17"/>
      <c r="IPO476" s="17"/>
      <c r="IPP476" s="17"/>
      <c r="IPQ476" s="17"/>
      <c r="IPR476" s="17"/>
      <c r="IPS476" s="17"/>
      <c r="IPT476" s="17"/>
      <c r="IPU476" s="17"/>
      <c r="IPV476" s="17"/>
      <c r="IPW476" s="17"/>
      <c r="IPX476" s="17"/>
      <c r="IPY476" s="17"/>
      <c r="IPZ476" s="17"/>
      <c r="IQA476" s="17"/>
      <c r="IQB476" s="17"/>
      <c r="IQC476" s="17"/>
      <c r="IQD476" s="17"/>
      <c r="IQE476" s="17"/>
      <c r="IQF476" s="17"/>
      <c r="IQG476" s="17"/>
      <c r="IQH476" s="17"/>
      <c r="IQI476" s="17"/>
      <c r="IQJ476" s="17"/>
      <c r="IQK476" s="17"/>
      <c r="IQL476" s="17"/>
      <c r="IQM476" s="17"/>
      <c r="IQN476" s="17"/>
      <c r="IQO476" s="17"/>
      <c r="IQP476" s="17"/>
      <c r="IQQ476" s="17"/>
      <c r="IQR476" s="17"/>
      <c r="IQS476" s="17"/>
      <c r="IQT476" s="17"/>
      <c r="IQU476" s="17"/>
      <c r="IQV476" s="17"/>
      <c r="IQW476" s="17"/>
      <c r="IQX476" s="17"/>
      <c r="IQY476" s="17"/>
      <c r="IQZ476" s="17"/>
      <c r="IRA476" s="17"/>
      <c r="IRB476" s="17"/>
      <c r="IRC476" s="17"/>
      <c r="IRD476" s="17"/>
      <c r="IRE476" s="17"/>
      <c r="IRF476" s="17"/>
      <c r="IRG476" s="17"/>
      <c r="IRH476" s="17"/>
      <c r="IRI476" s="17"/>
      <c r="IRJ476" s="17"/>
      <c r="IRK476" s="17"/>
      <c r="IRL476" s="17"/>
      <c r="IRM476" s="17"/>
      <c r="IRN476" s="17"/>
      <c r="IRO476" s="17"/>
      <c r="IRP476" s="17"/>
      <c r="IRQ476" s="17"/>
      <c r="IRR476" s="17"/>
      <c r="IRS476" s="17"/>
      <c r="IRT476" s="17"/>
      <c r="IRU476" s="17"/>
      <c r="IRV476" s="17"/>
      <c r="IRW476" s="17"/>
      <c r="IRX476" s="17"/>
      <c r="IRY476" s="17"/>
      <c r="IRZ476" s="17"/>
      <c r="ISA476" s="17"/>
      <c r="ISB476" s="17"/>
      <c r="ISC476" s="17"/>
      <c r="ISD476" s="17"/>
      <c r="ISE476" s="17"/>
      <c r="ISF476" s="17"/>
      <c r="ISG476" s="17"/>
      <c r="ISH476" s="17"/>
      <c r="ISI476" s="17"/>
      <c r="ISJ476" s="17"/>
      <c r="ISK476" s="17"/>
      <c r="ISL476" s="17"/>
      <c r="ISM476" s="17"/>
      <c r="ISN476" s="17"/>
      <c r="ISO476" s="17"/>
      <c r="ISP476" s="17"/>
      <c r="ISQ476" s="17"/>
      <c r="ISR476" s="17"/>
      <c r="ISS476" s="17"/>
      <c r="IST476" s="17"/>
      <c r="ISU476" s="17"/>
      <c r="ISV476" s="17"/>
      <c r="ISW476" s="17"/>
      <c r="ISX476" s="17"/>
      <c r="ISY476" s="17"/>
      <c r="ISZ476" s="17"/>
      <c r="ITA476" s="17"/>
      <c r="ITB476" s="17"/>
      <c r="ITC476" s="17"/>
      <c r="ITD476" s="17"/>
      <c r="ITE476" s="17"/>
      <c r="ITF476" s="17"/>
      <c r="ITG476" s="17"/>
      <c r="ITH476" s="17"/>
      <c r="ITI476" s="17"/>
      <c r="ITJ476" s="17"/>
      <c r="ITK476" s="17"/>
      <c r="ITL476" s="17"/>
      <c r="ITM476" s="17"/>
      <c r="ITN476" s="17"/>
      <c r="ITO476" s="17"/>
      <c r="ITP476" s="17"/>
      <c r="ITQ476" s="17"/>
      <c r="ITR476" s="17"/>
      <c r="ITS476" s="17"/>
      <c r="ITT476" s="17"/>
      <c r="ITU476" s="17"/>
      <c r="ITV476" s="17"/>
      <c r="ITW476" s="17"/>
      <c r="ITX476" s="17"/>
      <c r="ITY476" s="17"/>
      <c r="ITZ476" s="17"/>
      <c r="IUA476" s="17"/>
      <c r="IUB476" s="17"/>
      <c r="IUC476" s="17"/>
      <c r="IUD476" s="17"/>
      <c r="IUE476" s="17"/>
      <c r="IUF476" s="17"/>
      <c r="IUG476" s="17"/>
      <c r="IUH476" s="17"/>
      <c r="IUI476" s="17"/>
      <c r="IUJ476" s="17"/>
      <c r="IUK476" s="17"/>
      <c r="IUL476" s="17"/>
      <c r="IUM476" s="17"/>
      <c r="IUN476" s="17"/>
      <c r="IUO476" s="17"/>
      <c r="IUP476" s="17"/>
      <c r="IUQ476" s="17"/>
      <c r="IUR476" s="17"/>
      <c r="IUS476" s="17"/>
      <c r="IUT476" s="17"/>
      <c r="IUU476" s="17"/>
      <c r="IUV476" s="17"/>
      <c r="IUW476" s="17"/>
      <c r="IUX476" s="17"/>
      <c r="IUY476" s="17"/>
      <c r="IUZ476" s="17"/>
      <c r="IVA476" s="17"/>
      <c r="IVB476" s="17"/>
      <c r="IVC476" s="17"/>
      <c r="IVD476" s="17"/>
      <c r="IVE476" s="17"/>
      <c r="IVF476" s="17"/>
      <c r="IVG476" s="17"/>
      <c r="IVH476" s="17"/>
      <c r="IVI476" s="17"/>
      <c r="IVJ476" s="17"/>
      <c r="IVK476" s="17"/>
      <c r="IVL476" s="17"/>
      <c r="IVM476" s="17"/>
      <c r="IVN476" s="17"/>
      <c r="IVO476" s="17"/>
      <c r="IVP476" s="17"/>
      <c r="IVQ476" s="17"/>
      <c r="IVR476" s="17"/>
      <c r="IVS476" s="17"/>
      <c r="IVT476" s="17"/>
      <c r="IVU476" s="17"/>
      <c r="IVV476" s="17"/>
      <c r="IVW476" s="17"/>
      <c r="IVX476" s="17"/>
      <c r="IVY476" s="17"/>
      <c r="IVZ476" s="17"/>
      <c r="IWA476" s="17"/>
      <c r="IWB476" s="17"/>
      <c r="IWC476" s="17"/>
      <c r="IWD476" s="17"/>
      <c r="IWE476" s="17"/>
      <c r="IWF476" s="17"/>
      <c r="IWG476" s="17"/>
      <c r="IWH476" s="17"/>
      <c r="IWI476" s="17"/>
      <c r="IWJ476" s="17"/>
      <c r="IWK476" s="17"/>
      <c r="IWL476" s="17"/>
      <c r="IWM476" s="17"/>
      <c r="IWN476" s="17"/>
      <c r="IWO476" s="17"/>
      <c r="IWP476" s="17"/>
      <c r="IWQ476" s="17"/>
      <c r="IWR476" s="17"/>
      <c r="IWS476" s="17"/>
      <c r="IWT476" s="17"/>
      <c r="IWU476" s="17"/>
      <c r="IWV476" s="17"/>
      <c r="IWW476" s="17"/>
      <c r="IWX476" s="17"/>
      <c r="IWY476" s="17"/>
      <c r="IWZ476" s="17"/>
      <c r="IXA476" s="17"/>
      <c r="IXB476" s="17"/>
      <c r="IXC476" s="17"/>
      <c r="IXD476" s="17"/>
      <c r="IXE476" s="17"/>
      <c r="IXF476" s="17"/>
      <c r="IXG476" s="17"/>
      <c r="IXH476" s="17"/>
      <c r="IXI476" s="17"/>
      <c r="IXJ476" s="17"/>
      <c r="IXK476" s="17"/>
      <c r="IXL476" s="17"/>
      <c r="IXM476" s="17"/>
      <c r="IXN476" s="17"/>
      <c r="IXO476" s="17"/>
      <c r="IXP476" s="17"/>
      <c r="IXQ476" s="17"/>
      <c r="IXR476" s="17"/>
      <c r="IXS476" s="17"/>
      <c r="IXT476" s="17"/>
      <c r="IXU476" s="17"/>
      <c r="IXV476" s="17"/>
      <c r="IXW476" s="17"/>
      <c r="IXX476" s="17"/>
      <c r="IXY476" s="17"/>
      <c r="IXZ476" s="17"/>
      <c r="IYA476" s="17"/>
      <c r="IYB476" s="17"/>
      <c r="IYC476" s="17"/>
      <c r="IYD476" s="17"/>
      <c r="IYE476" s="17"/>
      <c r="IYF476" s="17"/>
      <c r="IYG476" s="17"/>
      <c r="IYH476" s="17"/>
      <c r="IYI476" s="17"/>
      <c r="IYJ476" s="17"/>
      <c r="IYK476" s="17"/>
      <c r="IYL476" s="17"/>
      <c r="IYM476" s="17"/>
      <c r="IYN476" s="17"/>
      <c r="IYO476" s="17"/>
      <c r="IYP476" s="17"/>
      <c r="IYQ476" s="17"/>
      <c r="IYR476" s="17"/>
      <c r="IYS476" s="17"/>
      <c r="IYT476" s="17"/>
      <c r="IYU476" s="17"/>
      <c r="IYV476" s="17"/>
      <c r="IYW476" s="17"/>
      <c r="IYX476" s="17"/>
      <c r="IYY476" s="17"/>
      <c r="IYZ476" s="17"/>
      <c r="IZA476" s="17"/>
      <c r="IZB476" s="17"/>
      <c r="IZC476" s="17"/>
      <c r="IZD476" s="17"/>
      <c r="IZE476" s="17"/>
      <c r="IZF476" s="17"/>
      <c r="IZG476" s="17"/>
      <c r="IZH476" s="17"/>
      <c r="IZI476" s="17"/>
      <c r="IZJ476" s="17"/>
      <c r="IZK476" s="17"/>
      <c r="IZL476" s="17"/>
      <c r="IZM476" s="17"/>
      <c r="IZN476" s="17"/>
      <c r="IZO476" s="17"/>
      <c r="IZP476" s="17"/>
      <c r="IZQ476" s="17"/>
      <c r="IZR476" s="17"/>
      <c r="IZS476" s="17"/>
      <c r="IZT476" s="17"/>
      <c r="IZU476" s="17"/>
      <c r="IZV476" s="17"/>
      <c r="IZW476" s="17"/>
      <c r="IZX476" s="17"/>
      <c r="IZY476" s="17"/>
      <c r="IZZ476" s="17"/>
      <c r="JAA476" s="17"/>
      <c r="JAB476" s="17"/>
      <c r="JAC476" s="17"/>
      <c r="JAD476" s="17"/>
      <c r="JAE476" s="17"/>
      <c r="JAF476" s="17"/>
      <c r="JAG476" s="17"/>
      <c r="JAH476" s="17"/>
      <c r="JAI476" s="17"/>
      <c r="JAJ476" s="17"/>
      <c r="JAK476" s="17"/>
      <c r="JAL476" s="17"/>
      <c r="JAM476" s="17"/>
      <c r="JAN476" s="17"/>
      <c r="JAO476" s="17"/>
      <c r="JAP476" s="17"/>
      <c r="JAQ476" s="17"/>
      <c r="JAR476" s="17"/>
      <c r="JAS476" s="17"/>
      <c r="JAT476" s="17"/>
      <c r="JAU476" s="17"/>
      <c r="JAV476" s="17"/>
      <c r="JAW476" s="17"/>
      <c r="JAX476" s="17"/>
      <c r="JAY476" s="17"/>
      <c r="JAZ476" s="17"/>
      <c r="JBA476" s="17"/>
      <c r="JBB476" s="17"/>
      <c r="JBC476" s="17"/>
      <c r="JBD476" s="17"/>
      <c r="JBE476" s="17"/>
      <c r="JBF476" s="17"/>
      <c r="JBG476" s="17"/>
      <c r="JBH476" s="17"/>
      <c r="JBI476" s="17"/>
      <c r="JBJ476" s="17"/>
      <c r="JBK476" s="17"/>
      <c r="JBL476" s="17"/>
      <c r="JBM476" s="17"/>
      <c r="JBN476" s="17"/>
      <c r="JBO476" s="17"/>
      <c r="JBP476" s="17"/>
      <c r="JBQ476" s="17"/>
      <c r="JBR476" s="17"/>
      <c r="JBS476" s="17"/>
      <c r="JBT476" s="17"/>
      <c r="JBU476" s="17"/>
      <c r="JBV476" s="17"/>
      <c r="JBW476" s="17"/>
      <c r="JBX476" s="17"/>
      <c r="JBY476" s="17"/>
      <c r="JBZ476" s="17"/>
      <c r="JCA476" s="17"/>
      <c r="JCB476" s="17"/>
      <c r="JCC476" s="17"/>
      <c r="JCD476" s="17"/>
      <c r="JCE476" s="17"/>
      <c r="JCF476" s="17"/>
      <c r="JCG476" s="17"/>
      <c r="JCH476" s="17"/>
      <c r="JCI476" s="17"/>
      <c r="JCJ476" s="17"/>
      <c r="JCK476" s="17"/>
      <c r="JCL476" s="17"/>
      <c r="JCM476" s="17"/>
      <c r="JCN476" s="17"/>
      <c r="JCO476" s="17"/>
      <c r="JCP476" s="17"/>
      <c r="JCQ476" s="17"/>
      <c r="JCR476" s="17"/>
      <c r="JCS476" s="17"/>
      <c r="JCT476" s="17"/>
      <c r="JCU476" s="17"/>
      <c r="JCV476" s="17"/>
      <c r="JCW476" s="17"/>
      <c r="JCX476" s="17"/>
      <c r="JCY476" s="17"/>
      <c r="JCZ476" s="17"/>
      <c r="JDA476" s="17"/>
      <c r="JDB476" s="17"/>
      <c r="JDC476" s="17"/>
      <c r="JDD476" s="17"/>
      <c r="JDE476" s="17"/>
      <c r="JDF476" s="17"/>
      <c r="JDG476" s="17"/>
      <c r="JDH476" s="17"/>
      <c r="JDI476" s="17"/>
      <c r="JDJ476" s="17"/>
      <c r="JDK476" s="17"/>
      <c r="JDL476" s="17"/>
      <c r="JDM476" s="17"/>
      <c r="JDN476" s="17"/>
      <c r="JDO476" s="17"/>
      <c r="JDP476" s="17"/>
      <c r="JDQ476" s="17"/>
      <c r="JDR476" s="17"/>
      <c r="JDS476" s="17"/>
      <c r="JDT476" s="17"/>
      <c r="JDU476" s="17"/>
      <c r="JDV476" s="17"/>
      <c r="JDW476" s="17"/>
      <c r="JDX476" s="17"/>
      <c r="JDY476" s="17"/>
      <c r="JDZ476" s="17"/>
      <c r="JEA476" s="17"/>
      <c r="JEB476" s="17"/>
      <c r="JEC476" s="17"/>
      <c r="JED476" s="17"/>
      <c r="JEE476" s="17"/>
      <c r="JEF476" s="17"/>
      <c r="JEG476" s="17"/>
      <c r="JEH476" s="17"/>
      <c r="JEI476" s="17"/>
      <c r="JEJ476" s="17"/>
      <c r="JEK476" s="17"/>
      <c r="JEL476" s="17"/>
      <c r="JEM476" s="17"/>
      <c r="JEN476" s="17"/>
      <c r="JEO476" s="17"/>
      <c r="JEP476" s="17"/>
      <c r="JEQ476" s="17"/>
      <c r="JER476" s="17"/>
      <c r="JES476" s="17"/>
      <c r="JET476" s="17"/>
      <c r="JEU476" s="17"/>
      <c r="JEV476" s="17"/>
      <c r="JEW476" s="17"/>
      <c r="JEX476" s="17"/>
      <c r="JEY476" s="17"/>
      <c r="JEZ476" s="17"/>
      <c r="JFA476" s="17"/>
      <c r="JFB476" s="17"/>
      <c r="JFC476" s="17"/>
      <c r="JFD476" s="17"/>
      <c r="JFE476" s="17"/>
      <c r="JFF476" s="17"/>
      <c r="JFG476" s="17"/>
      <c r="JFH476" s="17"/>
      <c r="JFI476" s="17"/>
      <c r="JFJ476" s="17"/>
      <c r="JFK476" s="17"/>
      <c r="JFL476" s="17"/>
      <c r="JFM476" s="17"/>
      <c r="JFN476" s="17"/>
      <c r="JFO476" s="17"/>
      <c r="JFP476" s="17"/>
      <c r="JFQ476" s="17"/>
      <c r="JFR476" s="17"/>
      <c r="JFS476" s="17"/>
      <c r="JFT476" s="17"/>
      <c r="JFU476" s="17"/>
      <c r="JFV476" s="17"/>
      <c r="JFW476" s="17"/>
      <c r="JFX476" s="17"/>
      <c r="JFY476" s="17"/>
      <c r="JFZ476" s="17"/>
      <c r="JGA476" s="17"/>
      <c r="JGB476" s="17"/>
      <c r="JGC476" s="17"/>
      <c r="JGD476" s="17"/>
      <c r="JGE476" s="17"/>
      <c r="JGF476" s="17"/>
      <c r="JGG476" s="17"/>
      <c r="JGH476" s="17"/>
      <c r="JGI476" s="17"/>
      <c r="JGJ476" s="17"/>
      <c r="JGK476" s="17"/>
      <c r="JGL476" s="17"/>
      <c r="JGM476" s="17"/>
      <c r="JGN476" s="17"/>
      <c r="JGO476" s="17"/>
      <c r="JGP476" s="17"/>
      <c r="JGQ476" s="17"/>
      <c r="JGR476" s="17"/>
      <c r="JGS476" s="17"/>
      <c r="JGT476" s="17"/>
      <c r="JGU476" s="17"/>
      <c r="JGV476" s="17"/>
      <c r="JGW476" s="17"/>
      <c r="JGX476" s="17"/>
      <c r="JGY476" s="17"/>
      <c r="JGZ476" s="17"/>
      <c r="JHA476" s="17"/>
      <c r="JHB476" s="17"/>
      <c r="JHC476" s="17"/>
      <c r="JHD476" s="17"/>
      <c r="JHE476" s="17"/>
      <c r="JHF476" s="17"/>
      <c r="JHG476" s="17"/>
      <c r="JHH476" s="17"/>
      <c r="JHI476" s="17"/>
      <c r="JHJ476" s="17"/>
      <c r="JHK476" s="17"/>
      <c r="JHL476" s="17"/>
      <c r="JHM476" s="17"/>
      <c r="JHN476" s="17"/>
      <c r="JHO476" s="17"/>
      <c r="JHP476" s="17"/>
      <c r="JHQ476" s="17"/>
      <c r="JHR476" s="17"/>
      <c r="JHS476" s="17"/>
      <c r="JHT476" s="17"/>
      <c r="JHU476" s="17"/>
      <c r="JHV476" s="17"/>
      <c r="JHW476" s="17"/>
      <c r="JHX476" s="17"/>
      <c r="JHY476" s="17"/>
      <c r="JHZ476" s="17"/>
      <c r="JIA476" s="17"/>
      <c r="JIB476" s="17"/>
      <c r="JIC476" s="17"/>
      <c r="JID476" s="17"/>
      <c r="JIE476" s="17"/>
      <c r="JIF476" s="17"/>
      <c r="JIG476" s="17"/>
      <c r="JIH476" s="17"/>
      <c r="JII476" s="17"/>
      <c r="JIJ476" s="17"/>
      <c r="JIK476" s="17"/>
      <c r="JIL476" s="17"/>
      <c r="JIM476" s="17"/>
      <c r="JIN476" s="17"/>
      <c r="JIO476" s="17"/>
      <c r="JIP476" s="17"/>
      <c r="JIQ476" s="17"/>
      <c r="JIR476" s="17"/>
      <c r="JIS476" s="17"/>
      <c r="JIT476" s="17"/>
      <c r="JIU476" s="17"/>
      <c r="JIV476" s="17"/>
      <c r="JIW476" s="17"/>
      <c r="JIX476" s="17"/>
      <c r="JIY476" s="17"/>
      <c r="JIZ476" s="17"/>
      <c r="JJA476" s="17"/>
      <c r="JJB476" s="17"/>
      <c r="JJC476" s="17"/>
      <c r="JJD476" s="17"/>
      <c r="JJE476" s="17"/>
      <c r="JJF476" s="17"/>
      <c r="JJG476" s="17"/>
      <c r="JJH476" s="17"/>
      <c r="JJI476" s="17"/>
      <c r="JJJ476" s="17"/>
      <c r="JJK476" s="17"/>
      <c r="JJL476" s="17"/>
      <c r="JJM476" s="17"/>
      <c r="JJN476" s="17"/>
      <c r="JJO476" s="17"/>
      <c r="JJP476" s="17"/>
      <c r="JJQ476" s="17"/>
      <c r="JJR476" s="17"/>
      <c r="JJS476" s="17"/>
      <c r="JJT476" s="17"/>
      <c r="JJU476" s="17"/>
      <c r="JJV476" s="17"/>
      <c r="JJW476" s="17"/>
      <c r="JJX476" s="17"/>
      <c r="JJY476" s="17"/>
      <c r="JJZ476" s="17"/>
      <c r="JKA476" s="17"/>
      <c r="JKB476" s="17"/>
      <c r="JKC476" s="17"/>
      <c r="JKD476" s="17"/>
      <c r="JKE476" s="17"/>
      <c r="JKF476" s="17"/>
      <c r="JKG476" s="17"/>
      <c r="JKH476" s="17"/>
      <c r="JKI476" s="17"/>
      <c r="JKJ476" s="17"/>
      <c r="JKK476" s="17"/>
      <c r="JKL476" s="17"/>
      <c r="JKM476" s="17"/>
      <c r="JKN476" s="17"/>
      <c r="JKO476" s="17"/>
      <c r="JKP476" s="17"/>
      <c r="JKQ476" s="17"/>
      <c r="JKR476" s="17"/>
      <c r="JKS476" s="17"/>
      <c r="JKT476" s="17"/>
      <c r="JKU476" s="17"/>
      <c r="JKV476" s="17"/>
      <c r="JKW476" s="17"/>
      <c r="JKX476" s="17"/>
      <c r="JKY476" s="17"/>
      <c r="JKZ476" s="17"/>
      <c r="JLA476" s="17"/>
      <c r="JLB476" s="17"/>
      <c r="JLC476" s="17"/>
      <c r="JLD476" s="17"/>
      <c r="JLE476" s="17"/>
      <c r="JLF476" s="17"/>
      <c r="JLG476" s="17"/>
      <c r="JLH476" s="17"/>
      <c r="JLI476" s="17"/>
      <c r="JLJ476" s="17"/>
      <c r="JLK476" s="17"/>
      <c r="JLL476" s="17"/>
      <c r="JLM476" s="17"/>
      <c r="JLN476" s="17"/>
      <c r="JLO476" s="17"/>
      <c r="JLP476" s="17"/>
      <c r="JLQ476" s="17"/>
      <c r="JLR476" s="17"/>
      <c r="JLS476" s="17"/>
      <c r="JLT476" s="17"/>
      <c r="JLU476" s="17"/>
      <c r="JLV476" s="17"/>
      <c r="JLW476" s="17"/>
      <c r="JLX476" s="17"/>
      <c r="JLY476" s="17"/>
      <c r="JLZ476" s="17"/>
      <c r="JMA476" s="17"/>
      <c r="JMB476" s="17"/>
      <c r="JMC476" s="17"/>
      <c r="JMD476" s="17"/>
      <c r="JME476" s="17"/>
      <c r="JMF476" s="17"/>
      <c r="JMG476" s="17"/>
      <c r="JMH476" s="17"/>
      <c r="JMI476" s="17"/>
      <c r="JMJ476" s="17"/>
      <c r="JMK476" s="17"/>
      <c r="JML476" s="17"/>
      <c r="JMM476" s="17"/>
      <c r="JMN476" s="17"/>
      <c r="JMO476" s="17"/>
      <c r="JMP476" s="17"/>
      <c r="JMQ476" s="17"/>
      <c r="JMR476" s="17"/>
      <c r="JMS476" s="17"/>
      <c r="JMT476" s="17"/>
      <c r="JMU476" s="17"/>
      <c r="JMV476" s="17"/>
      <c r="JMW476" s="17"/>
      <c r="JMX476" s="17"/>
      <c r="JMY476" s="17"/>
      <c r="JMZ476" s="17"/>
      <c r="JNA476" s="17"/>
      <c r="JNB476" s="17"/>
      <c r="JNC476" s="17"/>
      <c r="JND476" s="17"/>
      <c r="JNE476" s="17"/>
      <c r="JNF476" s="17"/>
      <c r="JNG476" s="17"/>
      <c r="JNH476" s="17"/>
      <c r="JNI476" s="17"/>
      <c r="JNJ476" s="17"/>
      <c r="JNK476" s="17"/>
      <c r="JNL476" s="17"/>
      <c r="JNM476" s="17"/>
      <c r="JNN476" s="17"/>
      <c r="JNO476" s="17"/>
      <c r="JNP476" s="17"/>
      <c r="JNQ476" s="17"/>
      <c r="JNR476" s="17"/>
      <c r="JNS476" s="17"/>
      <c r="JNT476" s="17"/>
      <c r="JNU476" s="17"/>
      <c r="JNV476" s="17"/>
      <c r="JNW476" s="17"/>
      <c r="JNX476" s="17"/>
      <c r="JNY476" s="17"/>
      <c r="JNZ476" s="17"/>
      <c r="JOA476" s="17"/>
      <c r="JOB476" s="17"/>
      <c r="JOC476" s="17"/>
      <c r="JOD476" s="17"/>
      <c r="JOE476" s="17"/>
      <c r="JOF476" s="17"/>
      <c r="JOG476" s="17"/>
      <c r="JOH476" s="17"/>
      <c r="JOI476" s="17"/>
      <c r="JOJ476" s="17"/>
      <c r="JOK476" s="17"/>
      <c r="JOL476" s="17"/>
      <c r="JOM476" s="17"/>
      <c r="JON476" s="17"/>
      <c r="JOO476" s="17"/>
      <c r="JOP476" s="17"/>
      <c r="JOQ476" s="17"/>
      <c r="JOR476" s="17"/>
      <c r="JOS476" s="17"/>
      <c r="JOT476" s="17"/>
      <c r="JOU476" s="17"/>
      <c r="JOV476" s="17"/>
      <c r="JOW476" s="17"/>
      <c r="JOX476" s="17"/>
      <c r="JOY476" s="17"/>
      <c r="JOZ476" s="17"/>
      <c r="JPA476" s="17"/>
      <c r="JPB476" s="17"/>
      <c r="JPC476" s="17"/>
      <c r="JPD476" s="17"/>
      <c r="JPE476" s="17"/>
      <c r="JPF476" s="17"/>
      <c r="JPG476" s="17"/>
      <c r="JPH476" s="17"/>
      <c r="JPI476" s="17"/>
      <c r="JPJ476" s="17"/>
      <c r="JPK476" s="17"/>
      <c r="JPL476" s="17"/>
      <c r="JPM476" s="17"/>
      <c r="JPN476" s="17"/>
      <c r="JPO476" s="17"/>
      <c r="JPP476" s="17"/>
      <c r="JPQ476" s="17"/>
      <c r="JPR476" s="17"/>
      <c r="JPS476" s="17"/>
      <c r="JPT476" s="17"/>
      <c r="JPU476" s="17"/>
      <c r="JPV476" s="17"/>
      <c r="JPW476" s="17"/>
      <c r="JPX476" s="17"/>
      <c r="JPY476" s="17"/>
      <c r="JPZ476" s="17"/>
      <c r="JQA476" s="17"/>
      <c r="JQB476" s="17"/>
      <c r="JQC476" s="17"/>
      <c r="JQD476" s="17"/>
      <c r="JQE476" s="17"/>
      <c r="JQF476" s="17"/>
      <c r="JQG476" s="17"/>
      <c r="JQH476" s="17"/>
      <c r="JQI476" s="17"/>
      <c r="JQJ476" s="17"/>
      <c r="JQK476" s="17"/>
      <c r="JQL476" s="17"/>
      <c r="JQM476" s="17"/>
      <c r="JQN476" s="17"/>
      <c r="JQO476" s="17"/>
      <c r="JQP476" s="17"/>
      <c r="JQQ476" s="17"/>
      <c r="JQR476" s="17"/>
      <c r="JQS476" s="17"/>
      <c r="JQT476" s="17"/>
      <c r="JQU476" s="17"/>
      <c r="JQV476" s="17"/>
      <c r="JQW476" s="17"/>
      <c r="JQX476" s="17"/>
      <c r="JQY476" s="17"/>
      <c r="JQZ476" s="17"/>
      <c r="JRA476" s="17"/>
      <c r="JRB476" s="17"/>
      <c r="JRC476" s="17"/>
      <c r="JRD476" s="17"/>
      <c r="JRE476" s="17"/>
      <c r="JRF476" s="17"/>
      <c r="JRG476" s="17"/>
      <c r="JRH476" s="17"/>
      <c r="JRI476" s="17"/>
      <c r="JRJ476" s="17"/>
      <c r="JRK476" s="17"/>
      <c r="JRL476" s="17"/>
      <c r="JRM476" s="17"/>
      <c r="JRN476" s="17"/>
      <c r="JRO476" s="17"/>
      <c r="JRP476" s="17"/>
      <c r="JRQ476" s="17"/>
      <c r="JRR476" s="17"/>
      <c r="JRS476" s="17"/>
      <c r="JRT476" s="17"/>
      <c r="JRU476" s="17"/>
      <c r="JRV476" s="17"/>
      <c r="JRW476" s="17"/>
      <c r="JRX476" s="17"/>
      <c r="JRY476" s="17"/>
      <c r="JRZ476" s="17"/>
      <c r="JSA476" s="17"/>
      <c r="JSB476" s="17"/>
      <c r="JSC476" s="17"/>
      <c r="JSD476" s="17"/>
      <c r="JSE476" s="17"/>
      <c r="JSF476" s="17"/>
      <c r="JSG476" s="17"/>
      <c r="JSH476" s="17"/>
      <c r="JSI476" s="17"/>
      <c r="JSJ476" s="17"/>
      <c r="JSK476" s="17"/>
      <c r="JSL476" s="17"/>
      <c r="JSM476" s="17"/>
      <c r="JSN476" s="17"/>
      <c r="JSO476" s="17"/>
      <c r="JSP476" s="17"/>
      <c r="JSQ476" s="17"/>
      <c r="JSR476" s="17"/>
      <c r="JSS476" s="17"/>
      <c r="JST476" s="17"/>
      <c r="JSU476" s="17"/>
      <c r="JSV476" s="17"/>
      <c r="JSW476" s="17"/>
      <c r="JSX476" s="17"/>
      <c r="JSY476" s="17"/>
      <c r="JSZ476" s="17"/>
      <c r="JTA476" s="17"/>
      <c r="JTB476" s="17"/>
      <c r="JTC476" s="17"/>
      <c r="JTD476" s="17"/>
      <c r="JTE476" s="17"/>
      <c r="JTF476" s="17"/>
      <c r="JTG476" s="17"/>
      <c r="JTH476" s="17"/>
      <c r="JTI476" s="17"/>
      <c r="JTJ476" s="17"/>
      <c r="JTK476" s="17"/>
      <c r="JTL476" s="17"/>
      <c r="JTM476" s="17"/>
      <c r="JTN476" s="17"/>
      <c r="JTO476" s="17"/>
      <c r="JTP476" s="17"/>
      <c r="JTQ476" s="17"/>
      <c r="JTR476" s="17"/>
      <c r="JTS476" s="17"/>
      <c r="JTT476" s="17"/>
      <c r="JTU476" s="17"/>
      <c r="JTV476" s="17"/>
      <c r="JTW476" s="17"/>
      <c r="JTX476" s="17"/>
      <c r="JTY476" s="17"/>
      <c r="JTZ476" s="17"/>
      <c r="JUA476" s="17"/>
      <c r="JUB476" s="17"/>
      <c r="JUC476" s="17"/>
      <c r="JUD476" s="17"/>
      <c r="JUE476" s="17"/>
      <c r="JUF476" s="17"/>
      <c r="JUG476" s="17"/>
      <c r="JUH476" s="17"/>
      <c r="JUI476" s="17"/>
      <c r="JUJ476" s="17"/>
      <c r="JUK476" s="17"/>
      <c r="JUL476" s="17"/>
      <c r="JUM476" s="17"/>
      <c r="JUN476" s="17"/>
      <c r="JUO476" s="17"/>
      <c r="JUP476" s="17"/>
      <c r="JUQ476" s="17"/>
      <c r="JUR476" s="17"/>
      <c r="JUS476" s="17"/>
      <c r="JUT476" s="17"/>
      <c r="JUU476" s="17"/>
      <c r="JUV476" s="17"/>
      <c r="JUW476" s="17"/>
      <c r="JUX476" s="17"/>
      <c r="JUY476" s="17"/>
      <c r="JUZ476" s="17"/>
      <c r="JVA476" s="17"/>
      <c r="JVB476" s="17"/>
      <c r="JVC476" s="17"/>
      <c r="JVD476" s="17"/>
      <c r="JVE476" s="17"/>
      <c r="JVF476" s="17"/>
      <c r="JVG476" s="17"/>
      <c r="JVH476" s="17"/>
      <c r="JVI476" s="17"/>
      <c r="JVJ476" s="17"/>
      <c r="JVK476" s="17"/>
      <c r="JVL476" s="17"/>
      <c r="JVM476" s="17"/>
      <c r="JVN476" s="17"/>
      <c r="JVO476" s="17"/>
      <c r="JVP476" s="17"/>
      <c r="JVQ476" s="17"/>
      <c r="JVR476" s="17"/>
      <c r="JVS476" s="17"/>
      <c r="JVT476" s="17"/>
      <c r="JVU476" s="17"/>
      <c r="JVV476" s="17"/>
      <c r="JVW476" s="17"/>
      <c r="JVX476" s="17"/>
      <c r="JVY476" s="17"/>
      <c r="JVZ476" s="17"/>
      <c r="JWA476" s="17"/>
      <c r="JWB476" s="17"/>
      <c r="JWC476" s="17"/>
      <c r="JWD476" s="17"/>
      <c r="JWE476" s="17"/>
      <c r="JWF476" s="17"/>
      <c r="JWG476" s="17"/>
      <c r="JWH476" s="17"/>
      <c r="JWI476" s="17"/>
      <c r="JWJ476" s="17"/>
      <c r="JWK476" s="17"/>
      <c r="JWL476" s="17"/>
      <c r="JWM476" s="17"/>
      <c r="JWN476" s="17"/>
      <c r="JWO476" s="17"/>
      <c r="JWP476" s="17"/>
      <c r="JWQ476" s="17"/>
      <c r="JWR476" s="17"/>
      <c r="JWS476" s="17"/>
      <c r="JWT476" s="17"/>
      <c r="JWU476" s="17"/>
      <c r="JWV476" s="17"/>
      <c r="JWW476" s="17"/>
      <c r="JWX476" s="17"/>
      <c r="JWY476" s="17"/>
      <c r="JWZ476" s="17"/>
      <c r="JXA476" s="17"/>
      <c r="JXB476" s="17"/>
      <c r="JXC476" s="17"/>
      <c r="JXD476" s="17"/>
      <c r="JXE476" s="17"/>
      <c r="JXF476" s="17"/>
      <c r="JXG476" s="17"/>
      <c r="JXH476" s="17"/>
      <c r="JXI476" s="17"/>
      <c r="JXJ476" s="17"/>
      <c r="JXK476" s="17"/>
      <c r="JXL476" s="17"/>
      <c r="JXM476" s="17"/>
      <c r="JXN476" s="17"/>
      <c r="JXO476" s="17"/>
      <c r="JXP476" s="17"/>
      <c r="JXQ476" s="17"/>
      <c r="JXR476" s="17"/>
      <c r="JXS476" s="17"/>
      <c r="JXT476" s="17"/>
      <c r="JXU476" s="17"/>
      <c r="JXV476" s="17"/>
      <c r="JXW476" s="17"/>
      <c r="JXX476" s="17"/>
      <c r="JXY476" s="17"/>
      <c r="JXZ476" s="17"/>
      <c r="JYA476" s="17"/>
      <c r="JYB476" s="17"/>
      <c r="JYC476" s="17"/>
      <c r="JYD476" s="17"/>
      <c r="JYE476" s="17"/>
      <c r="JYF476" s="17"/>
      <c r="JYG476" s="17"/>
      <c r="JYH476" s="17"/>
      <c r="JYI476" s="17"/>
      <c r="JYJ476" s="17"/>
      <c r="JYK476" s="17"/>
      <c r="JYL476" s="17"/>
      <c r="JYM476" s="17"/>
      <c r="JYN476" s="17"/>
      <c r="JYO476" s="17"/>
      <c r="JYP476" s="17"/>
      <c r="JYQ476" s="17"/>
      <c r="JYR476" s="17"/>
      <c r="JYS476" s="17"/>
      <c r="JYT476" s="17"/>
      <c r="JYU476" s="17"/>
      <c r="JYV476" s="17"/>
      <c r="JYW476" s="17"/>
      <c r="JYX476" s="17"/>
      <c r="JYY476" s="17"/>
      <c r="JYZ476" s="17"/>
      <c r="JZA476" s="17"/>
      <c r="JZB476" s="17"/>
      <c r="JZC476" s="17"/>
      <c r="JZD476" s="17"/>
      <c r="JZE476" s="17"/>
      <c r="JZF476" s="17"/>
      <c r="JZG476" s="17"/>
      <c r="JZH476" s="17"/>
      <c r="JZI476" s="17"/>
      <c r="JZJ476" s="17"/>
      <c r="JZK476" s="17"/>
      <c r="JZL476" s="17"/>
      <c r="JZM476" s="17"/>
      <c r="JZN476" s="17"/>
      <c r="JZO476" s="17"/>
      <c r="JZP476" s="17"/>
      <c r="JZQ476" s="17"/>
      <c r="JZR476" s="17"/>
      <c r="JZS476" s="17"/>
      <c r="JZT476" s="17"/>
      <c r="JZU476" s="17"/>
      <c r="JZV476" s="17"/>
      <c r="JZW476" s="17"/>
      <c r="JZX476" s="17"/>
      <c r="JZY476" s="17"/>
      <c r="JZZ476" s="17"/>
      <c r="KAA476" s="17"/>
      <c r="KAB476" s="17"/>
      <c r="KAC476" s="17"/>
      <c r="KAD476" s="17"/>
      <c r="KAE476" s="17"/>
      <c r="KAF476" s="17"/>
      <c r="KAG476" s="17"/>
      <c r="KAH476" s="17"/>
      <c r="KAI476" s="17"/>
      <c r="KAJ476" s="17"/>
      <c r="KAK476" s="17"/>
      <c r="KAL476" s="17"/>
      <c r="KAM476" s="17"/>
      <c r="KAN476" s="17"/>
      <c r="KAO476" s="17"/>
      <c r="KAP476" s="17"/>
      <c r="KAQ476" s="17"/>
      <c r="KAR476" s="17"/>
      <c r="KAS476" s="17"/>
      <c r="KAT476" s="17"/>
      <c r="KAU476" s="17"/>
      <c r="KAV476" s="17"/>
      <c r="KAW476" s="17"/>
      <c r="KAX476" s="17"/>
      <c r="KAY476" s="17"/>
      <c r="KAZ476" s="17"/>
      <c r="KBA476" s="17"/>
      <c r="KBB476" s="17"/>
      <c r="KBC476" s="17"/>
      <c r="KBD476" s="17"/>
      <c r="KBE476" s="17"/>
      <c r="KBF476" s="17"/>
      <c r="KBG476" s="17"/>
      <c r="KBH476" s="17"/>
      <c r="KBI476" s="17"/>
      <c r="KBJ476" s="17"/>
      <c r="KBK476" s="17"/>
      <c r="KBL476" s="17"/>
      <c r="KBM476" s="17"/>
      <c r="KBN476" s="17"/>
      <c r="KBO476" s="17"/>
      <c r="KBP476" s="17"/>
      <c r="KBQ476" s="17"/>
      <c r="KBR476" s="17"/>
      <c r="KBS476" s="17"/>
      <c r="KBT476" s="17"/>
      <c r="KBU476" s="17"/>
      <c r="KBV476" s="17"/>
      <c r="KBW476" s="17"/>
      <c r="KBX476" s="17"/>
      <c r="KBY476" s="17"/>
      <c r="KBZ476" s="17"/>
      <c r="KCA476" s="17"/>
      <c r="KCB476" s="17"/>
      <c r="KCC476" s="17"/>
      <c r="KCD476" s="17"/>
      <c r="KCE476" s="17"/>
      <c r="KCF476" s="17"/>
      <c r="KCG476" s="17"/>
      <c r="KCH476" s="17"/>
      <c r="KCI476" s="17"/>
      <c r="KCJ476" s="17"/>
      <c r="KCK476" s="17"/>
      <c r="KCL476" s="17"/>
      <c r="KCM476" s="17"/>
      <c r="KCN476" s="17"/>
      <c r="KCO476" s="17"/>
      <c r="KCP476" s="17"/>
      <c r="KCQ476" s="17"/>
      <c r="KCR476" s="17"/>
      <c r="KCS476" s="17"/>
      <c r="KCT476" s="17"/>
      <c r="KCU476" s="17"/>
      <c r="KCV476" s="17"/>
      <c r="KCW476" s="17"/>
      <c r="KCX476" s="17"/>
      <c r="KCY476" s="17"/>
      <c r="KCZ476" s="17"/>
      <c r="KDA476" s="17"/>
      <c r="KDB476" s="17"/>
      <c r="KDC476" s="17"/>
      <c r="KDD476" s="17"/>
      <c r="KDE476" s="17"/>
      <c r="KDF476" s="17"/>
      <c r="KDG476" s="17"/>
      <c r="KDH476" s="17"/>
      <c r="KDI476" s="17"/>
      <c r="KDJ476" s="17"/>
      <c r="KDK476" s="17"/>
      <c r="KDL476" s="17"/>
      <c r="KDM476" s="17"/>
      <c r="KDN476" s="17"/>
      <c r="KDO476" s="17"/>
      <c r="KDP476" s="17"/>
      <c r="KDQ476" s="17"/>
      <c r="KDR476" s="17"/>
      <c r="KDS476" s="17"/>
      <c r="KDT476" s="17"/>
      <c r="KDU476" s="17"/>
      <c r="KDV476" s="17"/>
      <c r="KDW476" s="17"/>
      <c r="KDX476" s="17"/>
      <c r="KDY476" s="17"/>
      <c r="KDZ476" s="17"/>
      <c r="KEA476" s="17"/>
      <c r="KEB476" s="17"/>
      <c r="KEC476" s="17"/>
      <c r="KED476" s="17"/>
      <c r="KEE476" s="17"/>
      <c r="KEF476" s="17"/>
      <c r="KEG476" s="17"/>
      <c r="KEH476" s="17"/>
      <c r="KEI476" s="17"/>
      <c r="KEJ476" s="17"/>
      <c r="KEK476" s="17"/>
      <c r="KEL476" s="17"/>
      <c r="KEM476" s="17"/>
      <c r="KEN476" s="17"/>
      <c r="KEO476" s="17"/>
      <c r="KEP476" s="17"/>
      <c r="KEQ476" s="17"/>
      <c r="KER476" s="17"/>
      <c r="KES476" s="17"/>
      <c r="KET476" s="17"/>
      <c r="KEU476" s="17"/>
      <c r="KEV476" s="17"/>
      <c r="KEW476" s="17"/>
      <c r="KEX476" s="17"/>
      <c r="KEY476" s="17"/>
      <c r="KEZ476" s="17"/>
      <c r="KFA476" s="17"/>
      <c r="KFB476" s="17"/>
      <c r="KFC476" s="17"/>
      <c r="KFD476" s="17"/>
      <c r="KFE476" s="17"/>
      <c r="KFF476" s="17"/>
      <c r="KFG476" s="17"/>
      <c r="KFH476" s="17"/>
      <c r="KFI476" s="17"/>
      <c r="KFJ476" s="17"/>
      <c r="KFK476" s="17"/>
      <c r="KFL476" s="17"/>
      <c r="KFM476" s="17"/>
      <c r="KFN476" s="17"/>
      <c r="KFO476" s="17"/>
      <c r="KFP476" s="17"/>
      <c r="KFQ476" s="17"/>
      <c r="KFR476" s="17"/>
      <c r="KFS476" s="17"/>
      <c r="KFT476" s="17"/>
      <c r="KFU476" s="17"/>
      <c r="KFV476" s="17"/>
      <c r="KFW476" s="17"/>
      <c r="KFX476" s="17"/>
      <c r="KFY476" s="17"/>
      <c r="KFZ476" s="17"/>
      <c r="KGA476" s="17"/>
      <c r="KGB476" s="17"/>
      <c r="KGC476" s="17"/>
      <c r="KGD476" s="17"/>
      <c r="KGE476" s="17"/>
      <c r="KGF476" s="17"/>
      <c r="KGG476" s="17"/>
      <c r="KGH476" s="17"/>
      <c r="KGI476" s="17"/>
      <c r="KGJ476" s="17"/>
      <c r="KGK476" s="17"/>
      <c r="KGL476" s="17"/>
      <c r="KGM476" s="17"/>
      <c r="KGN476" s="17"/>
      <c r="KGO476" s="17"/>
      <c r="KGP476" s="17"/>
      <c r="KGQ476" s="17"/>
      <c r="KGR476" s="17"/>
      <c r="KGS476" s="17"/>
      <c r="KGT476" s="17"/>
      <c r="KGU476" s="17"/>
      <c r="KGV476" s="17"/>
      <c r="KGW476" s="17"/>
      <c r="KGX476" s="17"/>
      <c r="KGY476" s="17"/>
      <c r="KGZ476" s="17"/>
      <c r="KHA476" s="17"/>
      <c r="KHB476" s="17"/>
      <c r="KHC476" s="17"/>
      <c r="KHD476" s="17"/>
      <c r="KHE476" s="17"/>
      <c r="KHF476" s="17"/>
      <c r="KHG476" s="17"/>
      <c r="KHH476" s="17"/>
      <c r="KHI476" s="17"/>
      <c r="KHJ476" s="17"/>
      <c r="KHK476" s="17"/>
      <c r="KHL476" s="17"/>
      <c r="KHM476" s="17"/>
      <c r="KHN476" s="17"/>
      <c r="KHO476" s="17"/>
      <c r="KHP476" s="17"/>
      <c r="KHQ476" s="17"/>
      <c r="KHR476" s="17"/>
      <c r="KHS476" s="17"/>
      <c r="KHT476" s="17"/>
      <c r="KHU476" s="17"/>
      <c r="KHV476" s="17"/>
      <c r="KHW476" s="17"/>
      <c r="KHX476" s="17"/>
      <c r="KHY476" s="17"/>
      <c r="KHZ476" s="17"/>
      <c r="KIA476" s="17"/>
      <c r="KIB476" s="17"/>
      <c r="KIC476" s="17"/>
      <c r="KID476" s="17"/>
      <c r="KIE476" s="17"/>
      <c r="KIF476" s="17"/>
      <c r="KIG476" s="17"/>
      <c r="KIH476" s="17"/>
      <c r="KII476" s="17"/>
      <c r="KIJ476" s="17"/>
      <c r="KIK476" s="17"/>
      <c r="KIL476" s="17"/>
      <c r="KIM476" s="17"/>
      <c r="KIN476" s="17"/>
      <c r="KIO476" s="17"/>
      <c r="KIP476" s="17"/>
      <c r="KIQ476" s="17"/>
      <c r="KIR476" s="17"/>
      <c r="KIS476" s="17"/>
      <c r="KIT476" s="17"/>
      <c r="KIU476" s="17"/>
      <c r="KIV476" s="17"/>
      <c r="KIW476" s="17"/>
      <c r="KIX476" s="17"/>
      <c r="KIY476" s="17"/>
      <c r="KIZ476" s="17"/>
      <c r="KJA476" s="17"/>
      <c r="KJB476" s="17"/>
      <c r="KJC476" s="17"/>
      <c r="KJD476" s="17"/>
      <c r="KJE476" s="17"/>
      <c r="KJF476" s="17"/>
      <c r="KJG476" s="17"/>
      <c r="KJH476" s="17"/>
      <c r="KJI476" s="17"/>
      <c r="KJJ476" s="17"/>
      <c r="KJK476" s="17"/>
      <c r="KJL476" s="17"/>
      <c r="KJM476" s="17"/>
      <c r="KJN476" s="17"/>
      <c r="KJO476" s="17"/>
      <c r="KJP476" s="17"/>
      <c r="KJQ476" s="17"/>
      <c r="KJR476" s="17"/>
      <c r="KJS476" s="17"/>
      <c r="KJT476" s="17"/>
      <c r="KJU476" s="17"/>
      <c r="KJV476" s="17"/>
      <c r="KJW476" s="17"/>
      <c r="KJX476" s="17"/>
      <c r="KJY476" s="17"/>
      <c r="KJZ476" s="17"/>
      <c r="KKA476" s="17"/>
      <c r="KKB476" s="17"/>
      <c r="KKC476" s="17"/>
      <c r="KKD476" s="17"/>
      <c r="KKE476" s="17"/>
      <c r="KKF476" s="17"/>
      <c r="KKG476" s="17"/>
      <c r="KKH476" s="17"/>
      <c r="KKI476" s="17"/>
      <c r="KKJ476" s="17"/>
      <c r="KKK476" s="17"/>
      <c r="KKL476" s="17"/>
      <c r="KKM476" s="17"/>
      <c r="KKN476" s="17"/>
      <c r="KKO476" s="17"/>
      <c r="KKP476" s="17"/>
      <c r="KKQ476" s="17"/>
      <c r="KKR476" s="17"/>
      <c r="KKS476" s="17"/>
      <c r="KKT476" s="17"/>
      <c r="KKU476" s="17"/>
      <c r="KKV476" s="17"/>
      <c r="KKW476" s="17"/>
      <c r="KKX476" s="17"/>
      <c r="KKY476" s="17"/>
      <c r="KKZ476" s="17"/>
      <c r="KLA476" s="17"/>
      <c r="KLB476" s="17"/>
      <c r="KLC476" s="17"/>
      <c r="KLD476" s="17"/>
      <c r="KLE476" s="17"/>
      <c r="KLF476" s="17"/>
      <c r="KLG476" s="17"/>
      <c r="KLH476" s="17"/>
      <c r="KLI476" s="17"/>
      <c r="KLJ476" s="17"/>
      <c r="KLK476" s="17"/>
      <c r="KLL476" s="17"/>
      <c r="KLM476" s="17"/>
      <c r="KLN476" s="17"/>
      <c r="KLO476" s="17"/>
      <c r="KLP476" s="17"/>
      <c r="KLQ476" s="17"/>
      <c r="KLR476" s="17"/>
      <c r="KLS476" s="17"/>
      <c r="KLT476" s="17"/>
      <c r="KLU476" s="17"/>
      <c r="KLV476" s="17"/>
      <c r="KLW476" s="17"/>
      <c r="KLX476" s="17"/>
      <c r="KLY476" s="17"/>
      <c r="KLZ476" s="17"/>
      <c r="KMA476" s="17"/>
      <c r="KMB476" s="17"/>
      <c r="KMC476" s="17"/>
      <c r="KMD476" s="17"/>
      <c r="KME476" s="17"/>
      <c r="KMF476" s="17"/>
      <c r="KMG476" s="17"/>
      <c r="KMH476" s="17"/>
      <c r="KMI476" s="17"/>
      <c r="KMJ476" s="17"/>
      <c r="KMK476" s="17"/>
      <c r="KML476" s="17"/>
      <c r="KMM476" s="17"/>
      <c r="KMN476" s="17"/>
      <c r="KMO476" s="17"/>
      <c r="KMP476" s="17"/>
      <c r="KMQ476" s="17"/>
      <c r="KMR476" s="17"/>
      <c r="KMS476" s="17"/>
      <c r="KMT476" s="17"/>
      <c r="KMU476" s="17"/>
      <c r="KMV476" s="17"/>
      <c r="KMW476" s="17"/>
      <c r="KMX476" s="17"/>
      <c r="KMY476" s="17"/>
      <c r="KMZ476" s="17"/>
      <c r="KNA476" s="17"/>
      <c r="KNB476" s="17"/>
      <c r="KNC476" s="17"/>
      <c r="KND476" s="17"/>
      <c r="KNE476" s="17"/>
      <c r="KNF476" s="17"/>
      <c r="KNG476" s="17"/>
      <c r="KNH476" s="17"/>
      <c r="KNI476" s="17"/>
      <c r="KNJ476" s="17"/>
      <c r="KNK476" s="17"/>
      <c r="KNL476" s="17"/>
      <c r="KNM476" s="17"/>
      <c r="KNN476" s="17"/>
      <c r="KNO476" s="17"/>
      <c r="KNP476" s="17"/>
      <c r="KNQ476" s="17"/>
      <c r="KNR476" s="17"/>
      <c r="KNS476" s="17"/>
      <c r="KNT476" s="17"/>
      <c r="KNU476" s="17"/>
      <c r="KNV476" s="17"/>
      <c r="KNW476" s="17"/>
      <c r="KNX476" s="17"/>
      <c r="KNY476" s="17"/>
      <c r="KNZ476" s="17"/>
      <c r="KOA476" s="17"/>
      <c r="KOB476" s="17"/>
      <c r="KOC476" s="17"/>
      <c r="KOD476" s="17"/>
      <c r="KOE476" s="17"/>
      <c r="KOF476" s="17"/>
      <c r="KOG476" s="17"/>
      <c r="KOH476" s="17"/>
      <c r="KOI476" s="17"/>
      <c r="KOJ476" s="17"/>
      <c r="KOK476" s="17"/>
      <c r="KOL476" s="17"/>
      <c r="KOM476" s="17"/>
      <c r="KON476" s="17"/>
      <c r="KOO476" s="17"/>
      <c r="KOP476" s="17"/>
      <c r="KOQ476" s="17"/>
      <c r="KOR476" s="17"/>
      <c r="KOS476" s="17"/>
      <c r="KOT476" s="17"/>
      <c r="KOU476" s="17"/>
      <c r="KOV476" s="17"/>
      <c r="KOW476" s="17"/>
      <c r="KOX476" s="17"/>
      <c r="KOY476" s="17"/>
      <c r="KOZ476" s="17"/>
      <c r="KPA476" s="17"/>
      <c r="KPB476" s="17"/>
      <c r="KPC476" s="17"/>
      <c r="KPD476" s="17"/>
      <c r="KPE476" s="17"/>
      <c r="KPF476" s="17"/>
      <c r="KPG476" s="17"/>
      <c r="KPH476" s="17"/>
      <c r="KPI476" s="17"/>
      <c r="KPJ476" s="17"/>
      <c r="KPK476" s="17"/>
      <c r="KPL476" s="17"/>
      <c r="KPM476" s="17"/>
      <c r="KPN476" s="17"/>
      <c r="KPO476" s="17"/>
      <c r="KPP476" s="17"/>
      <c r="KPQ476" s="17"/>
      <c r="KPR476" s="17"/>
      <c r="KPS476" s="17"/>
      <c r="KPT476" s="17"/>
      <c r="KPU476" s="17"/>
      <c r="KPV476" s="17"/>
      <c r="KPW476" s="17"/>
      <c r="KPX476" s="17"/>
      <c r="KPY476" s="17"/>
      <c r="KPZ476" s="17"/>
      <c r="KQA476" s="17"/>
      <c r="KQB476" s="17"/>
      <c r="KQC476" s="17"/>
      <c r="KQD476" s="17"/>
      <c r="KQE476" s="17"/>
      <c r="KQF476" s="17"/>
      <c r="KQG476" s="17"/>
      <c r="KQH476" s="17"/>
      <c r="KQI476" s="17"/>
      <c r="KQJ476" s="17"/>
      <c r="KQK476" s="17"/>
      <c r="KQL476" s="17"/>
      <c r="KQM476" s="17"/>
      <c r="KQN476" s="17"/>
      <c r="KQO476" s="17"/>
      <c r="KQP476" s="17"/>
      <c r="KQQ476" s="17"/>
      <c r="KQR476" s="17"/>
      <c r="KQS476" s="17"/>
      <c r="KQT476" s="17"/>
      <c r="KQU476" s="17"/>
      <c r="KQV476" s="17"/>
      <c r="KQW476" s="17"/>
      <c r="KQX476" s="17"/>
      <c r="KQY476" s="17"/>
      <c r="KQZ476" s="17"/>
      <c r="KRA476" s="17"/>
      <c r="KRB476" s="17"/>
      <c r="KRC476" s="17"/>
      <c r="KRD476" s="17"/>
      <c r="KRE476" s="17"/>
      <c r="KRF476" s="17"/>
      <c r="KRG476" s="17"/>
      <c r="KRH476" s="17"/>
      <c r="KRI476" s="17"/>
      <c r="KRJ476" s="17"/>
      <c r="KRK476" s="17"/>
      <c r="KRL476" s="17"/>
      <c r="KRM476" s="17"/>
      <c r="KRN476" s="17"/>
      <c r="KRO476" s="17"/>
      <c r="KRP476" s="17"/>
      <c r="KRQ476" s="17"/>
      <c r="KRR476" s="17"/>
      <c r="KRS476" s="17"/>
      <c r="KRT476" s="17"/>
      <c r="KRU476" s="17"/>
      <c r="KRV476" s="17"/>
      <c r="KRW476" s="17"/>
      <c r="KRX476" s="17"/>
      <c r="KRY476" s="17"/>
      <c r="KRZ476" s="17"/>
      <c r="KSA476" s="17"/>
      <c r="KSB476" s="17"/>
      <c r="KSC476" s="17"/>
      <c r="KSD476" s="17"/>
      <c r="KSE476" s="17"/>
      <c r="KSF476" s="17"/>
      <c r="KSG476" s="17"/>
      <c r="KSH476" s="17"/>
      <c r="KSI476" s="17"/>
      <c r="KSJ476" s="17"/>
      <c r="KSK476" s="17"/>
      <c r="KSL476" s="17"/>
      <c r="KSM476" s="17"/>
      <c r="KSN476" s="17"/>
      <c r="KSO476" s="17"/>
      <c r="KSP476" s="17"/>
      <c r="KSQ476" s="17"/>
      <c r="KSR476" s="17"/>
      <c r="KSS476" s="17"/>
      <c r="KST476" s="17"/>
      <c r="KSU476" s="17"/>
      <c r="KSV476" s="17"/>
      <c r="KSW476" s="17"/>
      <c r="KSX476" s="17"/>
      <c r="KSY476" s="17"/>
      <c r="KSZ476" s="17"/>
      <c r="KTA476" s="17"/>
      <c r="KTB476" s="17"/>
      <c r="KTC476" s="17"/>
      <c r="KTD476" s="17"/>
      <c r="KTE476" s="17"/>
      <c r="KTF476" s="17"/>
      <c r="KTG476" s="17"/>
      <c r="KTH476" s="17"/>
      <c r="KTI476" s="17"/>
      <c r="KTJ476" s="17"/>
      <c r="KTK476" s="17"/>
      <c r="KTL476" s="17"/>
      <c r="KTM476" s="17"/>
      <c r="KTN476" s="17"/>
      <c r="KTO476" s="17"/>
      <c r="KTP476" s="17"/>
      <c r="KTQ476" s="17"/>
      <c r="KTR476" s="17"/>
      <c r="KTS476" s="17"/>
      <c r="KTT476" s="17"/>
      <c r="KTU476" s="17"/>
      <c r="KTV476" s="17"/>
      <c r="KTW476" s="17"/>
      <c r="KTX476" s="17"/>
      <c r="KTY476" s="17"/>
      <c r="KTZ476" s="17"/>
      <c r="KUA476" s="17"/>
      <c r="KUB476" s="17"/>
      <c r="KUC476" s="17"/>
      <c r="KUD476" s="17"/>
      <c r="KUE476" s="17"/>
      <c r="KUF476" s="17"/>
      <c r="KUG476" s="17"/>
      <c r="KUH476" s="17"/>
      <c r="KUI476" s="17"/>
      <c r="KUJ476" s="17"/>
      <c r="KUK476" s="17"/>
      <c r="KUL476" s="17"/>
      <c r="KUM476" s="17"/>
      <c r="KUN476" s="17"/>
      <c r="KUO476" s="17"/>
      <c r="KUP476" s="17"/>
      <c r="KUQ476" s="17"/>
      <c r="KUR476" s="17"/>
      <c r="KUS476" s="17"/>
      <c r="KUT476" s="17"/>
      <c r="KUU476" s="17"/>
      <c r="KUV476" s="17"/>
      <c r="KUW476" s="17"/>
      <c r="KUX476" s="17"/>
      <c r="KUY476" s="17"/>
      <c r="KUZ476" s="17"/>
      <c r="KVA476" s="17"/>
      <c r="KVB476" s="17"/>
      <c r="KVC476" s="17"/>
      <c r="KVD476" s="17"/>
      <c r="KVE476" s="17"/>
      <c r="KVF476" s="17"/>
      <c r="KVG476" s="17"/>
      <c r="KVH476" s="17"/>
      <c r="KVI476" s="17"/>
      <c r="KVJ476" s="17"/>
      <c r="KVK476" s="17"/>
      <c r="KVL476" s="17"/>
      <c r="KVM476" s="17"/>
      <c r="KVN476" s="17"/>
      <c r="KVO476" s="17"/>
      <c r="KVP476" s="17"/>
      <c r="KVQ476" s="17"/>
      <c r="KVR476" s="17"/>
      <c r="KVS476" s="17"/>
      <c r="KVT476" s="17"/>
      <c r="KVU476" s="17"/>
      <c r="KVV476" s="17"/>
      <c r="KVW476" s="17"/>
      <c r="KVX476" s="17"/>
      <c r="KVY476" s="17"/>
      <c r="KVZ476" s="17"/>
      <c r="KWA476" s="17"/>
      <c r="KWB476" s="17"/>
      <c r="KWC476" s="17"/>
      <c r="KWD476" s="17"/>
      <c r="KWE476" s="17"/>
      <c r="KWF476" s="17"/>
      <c r="KWG476" s="17"/>
      <c r="KWH476" s="17"/>
      <c r="KWI476" s="17"/>
      <c r="KWJ476" s="17"/>
      <c r="KWK476" s="17"/>
      <c r="KWL476" s="17"/>
      <c r="KWM476" s="17"/>
      <c r="KWN476" s="17"/>
      <c r="KWO476" s="17"/>
      <c r="KWP476" s="17"/>
      <c r="KWQ476" s="17"/>
      <c r="KWR476" s="17"/>
      <c r="KWS476" s="17"/>
      <c r="KWT476" s="17"/>
      <c r="KWU476" s="17"/>
      <c r="KWV476" s="17"/>
      <c r="KWW476" s="17"/>
      <c r="KWX476" s="17"/>
      <c r="KWY476" s="17"/>
      <c r="KWZ476" s="17"/>
      <c r="KXA476" s="17"/>
      <c r="KXB476" s="17"/>
      <c r="KXC476" s="17"/>
      <c r="KXD476" s="17"/>
      <c r="KXE476" s="17"/>
      <c r="KXF476" s="17"/>
      <c r="KXG476" s="17"/>
      <c r="KXH476" s="17"/>
      <c r="KXI476" s="17"/>
      <c r="KXJ476" s="17"/>
      <c r="KXK476" s="17"/>
      <c r="KXL476" s="17"/>
      <c r="KXM476" s="17"/>
      <c r="KXN476" s="17"/>
      <c r="KXO476" s="17"/>
      <c r="KXP476" s="17"/>
      <c r="KXQ476" s="17"/>
      <c r="KXR476" s="17"/>
      <c r="KXS476" s="17"/>
      <c r="KXT476" s="17"/>
      <c r="KXU476" s="17"/>
      <c r="KXV476" s="17"/>
      <c r="KXW476" s="17"/>
      <c r="KXX476" s="17"/>
      <c r="KXY476" s="17"/>
      <c r="KXZ476" s="17"/>
      <c r="KYA476" s="17"/>
      <c r="KYB476" s="17"/>
      <c r="KYC476" s="17"/>
      <c r="KYD476" s="17"/>
      <c r="KYE476" s="17"/>
      <c r="KYF476" s="17"/>
      <c r="KYG476" s="17"/>
      <c r="KYH476" s="17"/>
      <c r="KYI476" s="17"/>
      <c r="KYJ476" s="17"/>
      <c r="KYK476" s="17"/>
      <c r="KYL476" s="17"/>
      <c r="KYM476" s="17"/>
      <c r="KYN476" s="17"/>
      <c r="KYO476" s="17"/>
      <c r="KYP476" s="17"/>
      <c r="KYQ476" s="17"/>
      <c r="KYR476" s="17"/>
      <c r="KYS476" s="17"/>
      <c r="KYT476" s="17"/>
      <c r="KYU476" s="17"/>
      <c r="KYV476" s="17"/>
      <c r="KYW476" s="17"/>
      <c r="KYX476" s="17"/>
      <c r="KYY476" s="17"/>
      <c r="KYZ476" s="17"/>
      <c r="KZA476" s="17"/>
      <c r="KZB476" s="17"/>
      <c r="KZC476" s="17"/>
      <c r="KZD476" s="17"/>
      <c r="KZE476" s="17"/>
      <c r="KZF476" s="17"/>
      <c r="KZG476" s="17"/>
      <c r="KZH476" s="17"/>
      <c r="KZI476" s="17"/>
      <c r="KZJ476" s="17"/>
      <c r="KZK476" s="17"/>
      <c r="KZL476" s="17"/>
      <c r="KZM476" s="17"/>
      <c r="KZN476" s="17"/>
      <c r="KZO476" s="17"/>
      <c r="KZP476" s="17"/>
      <c r="KZQ476" s="17"/>
      <c r="KZR476" s="17"/>
      <c r="KZS476" s="17"/>
      <c r="KZT476" s="17"/>
      <c r="KZU476" s="17"/>
      <c r="KZV476" s="17"/>
      <c r="KZW476" s="17"/>
      <c r="KZX476" s="17"/>
      <c r="KZY476" s="17"/>
      <c r="KZZ476" s="17"/>
      <c r="LAA476" s="17"/>
      <c r="LAB476" s="17"/>
      <c r="LAC476" s="17"/>
      <c r="LAD476" s="17"/>
      <c r="LAE476" s="17"/>
      <c r="LAF476" s="17"/>
      <c r="LAG476" s="17"/>
      <c r="LAH476" s="17"/>
      <c r="LAI476" s="17"/>
      <c r="LAJ476" s="17"/>
      <c r="LAK476" s="17"/>
      <c r="LAL476" s="17"/>
      <c r="LAM476" s="17"/>
      <c r="LAN476" s="17"/>
      <c r="LAO476" s="17"/>
      <c r="LAP476" s="17"/>
      <c r="LAQ476" s="17"/>
      <c r="LAR476" s="17"/>
      <c r="LAS476" s="17"/>
      <c r="LAT476" s="17"/>
      <c r="LAU476" s="17"/>
      <c r="LAV476" s="17"/>
      <c r="LAW476" s="17"/>
      <c r="LAX476" s="17"/>
      <c r="LAY476" s="17"/>
      <c r="LAZ476" s="17"/>
      <c r="LBA476" s="17"/>
      <c r="LBB476" s="17"/>
      <c r="LBC476" s="17"/>
      <c r="LBD476" s="17"/>
      <c r="LBE476" s="17"/>
      <c r="LBF476" s="17"/>
      <c r="LBG476" s="17"/>
      <c r="LBH476" s="17"/>
      <c r="LBI476" s="17"/>
      <c r="LBJ476" s="17"/>
      <c r="LBK476" s="17"/>
      <c r="LBL476" s="17"/>
      <c r="LBM476" s="17"/>
      <c r="LBN476" s="17"/>
      <c r="LBO476" s="17"/>
      <c r="LBP476" s="17"/>
      <c r="LBQ476" s="17"/>
      <c r="LBR476" s="17"/>
      <c r="LBS476" s="17"/>
      <c r="LBT476" s="17"/>
      <c r="LBU476" s="17"/>
      <c r="LBV476" s="17"/>
      <c r="LBW476" s="17"/>
      <c r="LBX476" s="17"/>
      <c r="LBY476" s="17"/>
      <c r="LBZ476" s="17"/>
      <c r="LCA476" s="17"/>
      <c r="LCB476" s="17"/>
      <c r="LCC476" s="17"/>
      <c r="LCD476" s="17"/>
      <c r="LCE476" s="17"/>
      <c r="LCF476" s="17"/>
      <c r="LCG476" s="17"/>
      <c r="LCH476" s="17"/>
      <c r="LCI476" s="17"/>
      <c r="LCJ476" s="17"/>
      <c r="LCK476" s="17"/>
      <c r="LCL476" s="17"/>
      <c r="LCM476" s="17"/>
      <c r="LCN476" s="17"/>
      <c r="LCO476" s="17"/>
      <c r="LCP476" s="17"/>
      <c r="LCQ476" s="17"/>
      <c r="LCR476" s="17"/>
      <c r="LCS476" s="17"/>
      <c r="LCT476" s="17"/>
      <c r="LCU476" s="17"/>
      <c r="LCV476" s="17"/>
      <c r="LCW476" s="17"/>
      <c r="LCX476" s="17"/>
      <c r="LCY476" s="17"/>
      <c r="LCZ476" s="17"/>
      <c r="LDA476" s="17"/>
      <c r="LDB476" s="17"/>
      <c r="LDC476" s="17"/>
      <c r="LDD476" s="17"/>
      <c r="LDE476" s="17"/>
      <c r="LDF476" s="17"/>
      <c r="LDG476" s="17"/>
      <c r="LDH476" s="17"/>
      <c r="LDI476" s="17"/>
      <c r="LDJ476" s="17"/>
      <c r="LDK476" s="17"/>
      <c r="LDL476" s="17"/>
      <c r="LDM476" s="17"/>
      <c r="LDN476" s="17"/>
      <c r="LDO476" s="17"/>
      <c r="LDP476" s="17"/>
      <c r="LDQ476" s="17"/>
      <c r="LDR476" s="17"/>
      <c r="LDS476" s="17"/>
      <c r="LDT476" s="17"/>
      <c r="LDU476" s="17"/>
      <c r="LDV476" s="17"/>
      <c r="LDW476" s="17"/>
      <c r="LDX476" s="17"/>
      <c r="LDY476" s="17"/>
      <c r="LDZ476" s="17"/>
      <c r="LEA476" s="17"/>
      <c r="LEB476" s="17"/>
      <c r="LEC476" s="17"/>
      <c r="LED476" s="17"/>
      <c r="LEE476" s="17"/>
      <c r="LEF476" s="17"/>
      <c r="LEG476" s="17"/>
      <c r="LEH476" s="17"/>
      <c r="LEI476" s="17"/>
      <c r="LEJ476" s="17"/>
      <c r="LEK476" s="17"/>
      <c r="LEL476" s="17"/>
      <c r="LEM476" s="17"/>
      <c r="LEN476" s="17"/>
      <c r="LEO476" s="17"/>
      <c r="LEP476" s="17"/>
      <c r="LEQ476" s="17"/>
      <c r="LER476" s="17"/>
      <c r="LES476" s="17"/>
      <c r="LET476" s="17"/>
      <c r="LEU476" s="17"/>
      <c r="LEV476" s="17"/>
      <c r="LEW476" s="17"/>
      <c r="LEX476" s="17"/>
      <c r="LEY476" s="17"/>
      <c r="LEZ476" s="17"/>
      <c r="LFA476" s="17"/>
      <c r="LFB476" s="17"/>
      <c r="LFC476" s="17"/>
      <c r="LFD476" s="17"/>
      <c r="LFE476" s="17"/>
      <c r="LFF476" s="17"/>
      <c r="LFG476" s="17"/>
      <c r="LFH476" s="17"/>
      <c r="LFI476" s="17"/>
      <c r="LFJ476" s="17"/>
      <c r="LFK476" s="17"/>
      <c r="LFL476" s="17"/>
      <c r="LFM476" s="17"/>
      <c r="LFN476" s="17"/>
      <c r="LFO476" s="17"/>
      <c r="LFP476" s="17"/>
      <c r="LFQ476" s="17"/>
      <c r="LFR476" s="17"/>
      <c r="LFS476" s="17"/>
      <c r="LFT476" s="17"/>
      <c r="LFU476" s="17"/>
      <c r="LFV476" s="17"/>
      <c r="LFW476" s="17"/>
      <c r="LFX476" s="17"/>
      <c r="LFY476" s="17"/>
      <c r="LFZ476" s="17"/>
      <c r="LGA476" s="17"/>
      <c r="LGB476" s="17"/>
      <c r="LGC476" s="17"/>
      <c r="LGD476" s="17"/>
      <c r="LGE476" s="17"/>
      <c r="LGF476" s="17"/>
      <c r="LGG476" s="17"/>
      <c r="LGH476" s="17"/>
      <c r="LGI476" s="17"/>
      <c r="LGJ476" s="17"/>
      <c r="LGK476" s="17"/>
      <c r="LGL476" s="17"/>
      <c r="LGM476" s="17"/>
      <c r="LGN476" s="17"/>
      <c r="LGO476" s="17"/>
      <c r="LGP476" s="17"/>
      <c r="LGQ476" s="17"/>
      <c r="LGR476" s="17"/>
      <c r="LGS476" s="17"/>
      <c r="LGT476" s="17"/>
      <c r="LGU476" s="17"/>
      <c r="LGV476" s="17"/>
      <c r="LGW476" s="17"/>
      <c r="LGX476" s="17"/>
      <c r="LGY476" s="17"/>
      <c r="LGZ476" s="17"/>
      <c r="LHA476" s="17"/>
      <c r="LHB476" s="17"/>
      <c r="LHC476" s="17"/>
      <c r="LHD476" s="17"/>
      <c r="LHE476" s="17"/>
      <c r="LHF476" s="17"/>
      <c r="LHG476" s="17"/>
      <c r="LHH476" s="17"/>
      <c r="LHI476" s="17"/>
      <c r="LHJ476" s="17"/>
      <c r="LHK476" s="17"/>
      <c r="LHL476" s="17"/>
      <c r="LHM476" s="17"/>
      <c r="LHN476" s="17"/>
      <c r="LHO476" s="17"/>
      <c r="LHP476" s="17"/>
      <c r="LHQ476" s="17"/>
      <c r="LHR476" s="17"/>
      <c r="LHS476" s="17"/>
      <c r="LHT476" s="17"/>
      <c r="LHU476" s="17"/>
      <c r="LHV476" s="17"/>
      <c r="LHW476" s="17"/>
      <c r="LHX476" s="17"/>
      <c r="LHY476" s="17"/>
      <c r="LHZ476" s="17"/>
      <c r="LIA476" s="17"/>
      <c r="LIB476" s="17"/>
      <c r="LIC476" s="17"/>
      <c r="LID476" s="17"/>
      <c r="LIE476" s="17"/>
      <c r="LIF476" s="17"/>
      <c r="LIG476" s="17"/>
      <c r="LIH476" s="17"/>
      <c r="LII476" s="17"/>
      <c r="LIJ476" s="17"/>
      <c r="LIK476" s="17"/>
      <c r="LIL476" s="17"/>
      <c r="LIM476" s="17"/>
      <c r="LIN476" s="17"/>
      <c r="LIO476" s="17"/>
      <c r="LIP476" s="17"/>
      <c r="LIQ476" s="17"/>
      <c r="LIR476" s="17"/>
      <c r="LIS476" s="17"/>
      <c r="LIT476" s="17"/>
      <c r="LIU476" s="17"/>
      <c r="LIV476" s="17"/>
      <c r="LIW476" s="17"/>
      <c r="LIX476" s="17"/>
      <c r="LIY476" s="17"/>
      <c r="LIZ476" s="17"/>
      <c r="LJA476" s="17"/>
      <c r="LJB476" s="17"/>
      <c r="LJC476" s="17"/>
      <c r="LJD476" s="17"/>
      <c r="LJE476" s="17"/>
      <c r="LJF476" s="17"/>
      <c r="LJG476" s="17"/>
      <c r="LJH476" s="17"/>
      <c r="LJI476" s="17"/>
      <c r="LJJ476" s="17"/>
      <c r="LJK476" s="17"/>
      <c r="LJL476" s="17"/>
      <c r="LJM476" s="17"/>
      <c r="LJN476" s="17"/>
      <c r="LJO476" s="17"/>
      <c r="LJP476" s="17"/>
      <c r="LJQ476" s="17"/>
      <c r="LJR476" s="17"/>
      <c r="LJS476" s="17"/>
      <c r="LJT476" s="17"/>
      <c r="LJU476" s="17"/>
      <c r="LJV476" s="17"/>
      <c r="LJW476" s="17"/>
      <c r="LJX476" s="17"/>
      <c r="LJY476" s="17"/>
      <c r="LJZ476" s="17"/>
      <c r="LKA476" s="17"/>
      <c r="LKB476" s="17"/>
      <c r="LKC476" s="17"/>
      <c r="LKD476" s="17"/>
      <c r="LKE476" s="17"/>
      <c r="LKF476" s="17"/>
      <c r="LKG476" s="17"/>
      <c r="LKH476" s="17"/>
      <c r="LKI476" s="17"/>
      <c r="LKJ476" s="17"/>
      <c r="LKK476" s="17"/>
      <c r="LKL476" s="17"/>
      <c r="LKM476" s="17"/>
      <c r="LKN476" s="17"/>
      <c r="LKO476" s="17"/>
      <c r="LKP476" s="17"/>
      <c r="LKQ476" s="17"/>
      <c r="LKR476" s="17"/>
      <c r="LKS476" s="17"/>
      <c r="LKT476" s="17"/>
      <c r="LKU476" s="17"/>
      <c r="LKV476" s="17"/>
      <c r="LKW476" s="17"/>
      <c r="LKX476" s="17"/>
      <c r="LKY476" s="17"/>
      <c r="LKZ476" s="17"/>
      <c r="LLA476" s="17"/>
      <c r="LLB476" s="17"/>
      <c r="LLC476" s="17"/>
      <c r="LLD476" s="17"/>
      <c r="LLE476" s="17"/>
      <c r="LLF476" s="17"/>
      <c r="LLG476" s="17"/>
      <c r="LLH476" s="17"/>
      <c r="LLI476" s="17"/>
      <c r="LLJ476" s="17"/>
      <c r="LLK476" s="17"/>
      <c r="LLL476" s="17"/>
      <c r="LLM476" s="17"/>
      <c r="LLN476" s="17"/>
      <c r="LLO476" s="17"/>
      <c r="LLP476" s="17"/>
      <c r="LLQ476" s="17"/>
      <c r="LLR476" s="17"/>
      <c r="LLS476" s="17"/>
      <c r="LLT476" s="17"/>
      <c r="LLU476" s="17"/>
      <c r="LLV476" s="17"/>
      <c r="LLW476" s="17"/>
      <c r="LLX476" s="17"/>
      <c r="LLY476" s="17"/>
      <c r="LLZ476" s="17"/>
      <c r="LMA476" s="17"/>
      <c r="LMB476" s="17"/>
      <c r="LMC476" s="17"/>
      <c r="LMD476" s="17"/>
      <c r="LME476" s="17"/>
      <c r="LMF476" s="17"/>
      <c r="LMG476" s="17"/>
      <c r="LMH476" s="17"/>
      <c r="LMI476" s="17"/>
      <c r="LMJ476" s="17"/>
      <c r="LMK476" s="17"/>
      <c r="LML476" s="17"/>
      <c r="LMM476" s="17"/>
      <c r="LMN476" s="17"/>
      <c r="LMO476" s="17"/>
      <c r="LMP476" s="17"/>
      <c r="LMQ476" s="17"/>
      <c r="LMR476" s="17"/>
      <c r="LMS476" s="17"/>
      <c r="LMT476" s="17"/>
      <c r="LMU476" s="17"/>
      <c r="LMV476" s="17"/>
      <c r="LMW476" s="17"/>
      <c r="LMX476" s="17"/>
      <c r="LMY476" s="17"/>
      <c r="LMZ476" s="17"/>
      <c r="LNA476" s="17"/>
      <c r="LNB476" s="17"/>
      <c r="LNC476" s="17"/>
      <c r="LND476" s="17"/>
      <c r="LNE476" s="17"/>
      <c r="LNF476" s="17"/>
      <c r="LNG476" s="17"/>
      <c r="LNH476" s="17"/>
      <c r="LNI476" s="17"/>
      <c r="LNJ476" s="17"/>
      <c r="LNK476" s="17"/>
      <c r="LNL476" s="17"/>
      <c r="LNM476" s="17"/>
      <c r="LNN476" s="17"/>
      <c r="LNO476" s="17"/>
      <c r="LNP476" s="17"/>
      <c r="LNQ476" s="17"/>
      <c r="LNR476" s="17"/>
      <c r="LNS476" s="17"/>
      <c r="LNT476" s="17"/>
      <c r="LNU476" s="17"/>
      <c r="LNV476" s="17"/>
      <c r="LNW476" s="17"/>
      <c r="LNX476" s="17"/>
      <c r="LNY476" s="17"/>
      <c r="LNZ476" s="17"/>
      <c r="LOA476" s="17"/>
      <c r="LOB476" s="17"/>
      <c r="LOC476" s="17"/>
      <c r="LOD476" s="17"/>
      <c r="LOE476" s="17"/>
      <c r="LOF476" s="17"/>
      <c r="LOG476" s="17"/>
      <c r="LOH476" s="17"/>
      <c r="LOI476" s="17"/>
      <c r="LOJ476" s="17"/>
      <c r="LOK476" s="17"/>
      <c r="LOL476" s="17"/>
      <c r="LOM476" s="17"/>
      <c r="LON476" s="17"/>
      <c r="LOO476" s="17"/>
      <c r="LOP476" s="17"/>
      <c r="LOQ476" s="17"/>
      <c r="LOR476" s="17"/>
      <c r="LOS476" s="17"/>
      <c r="LOT476" s="17"/>
      <c r="LOU476" s="17"/>
      <c r="LOV476" s="17"/>
      <c r="LOW476" s="17"/>
      <c r="LOX476" s="17"/>
      <c r="LOY476" s="17"/>
      <c r="LOZ476" s="17"/>
      <c r="LPA476" s="17"/>
      <c r="LPB476" s="17"/>
      <c r="LPC476" s="17"/>
      <c r="LPD476" s="17"/>
      <c r="LPE476" s="17"/>
      <c r="LPF476" s="17"/>
      <c r="LPG476" s="17"/>
      <c r="LPH476" s="17"/>
      <c r="LPI476" s="17"/>
      <c r="LPJ476" s="17"/>
      <c r="LPK476" s="17"/>
      <c r="LPL476" s="17"/>
      <c r="LPM476" s="17"/>
      <c r="LPN476" s="17"/>
      <c r="LPO476" s="17"/>
      <c r="LPP476" s="17"/>
      <c r="LPQ476" s="17"/>
      <c r="LPR476" s="17"/>
      <c r="LPS476" s="17"/>
      <c r="LPT476" s="17"/>
      <c r="LPU476" s="17"/>
      <c r="LPV476" s="17"/>
      <c r="LPW476" s="17"/>
      <c r="LPX476" s="17"/>
      <c r="LPY476" s="17"/>
      <c r="LPZ476" s="17"/>
      <c r="LQA476" s="17"/>
      <c r="LQB476" s="17"/>
      <c r="LQC476" s="17"/>
      <c r="LQD476" s="17"/>
      <c r="LQE476" s="17"/>
      <c r="LQF476" s="17"/>
      <c r="LQG476" s="17"/>
      <c r="LQH476" s="17"/>
      <c r="LQI476" s="17"/>
      <c r="LQJ476" s="17"/>
      <c r="LQK476" s="17"/>
      <c r="LQL476" s="17"/>
      <c r="LQM476" s="17"/>
      <c r="LQN476" s="17"/>
      <c r="LQO476" s="17"/>
      <c r="LQP476" s="17"/>
      <c r="LQQ476" s="17"/>
      <c r="LQR476" s="17"/>
      <c r="LQS476" s="17"/>
      <c r="LQT476" s="17"/>
      <c r="LQU476" s="17"/>
      <c r="LQV476" s="17"/>
      <c r="LQW476" s="17"/>
      <c r="LQX476" s="17"/>
      <c r="LQY476" s="17"/>
      <c r="LQZ476" s="17"/>
      <c r="LRA476" s="17"/>
      <c r="LRB476" s="17"/>
      <c r="LRC476" s="17"/>
      <c r="LRD476" s="17"/>
      <c r="LRE476" s="17"/>
      <c r="LRF476" s="17"/>
      <c r="LRG476" s="17"/>
      <c r="LRH476" s="17"/>
      <c r="LRI476" s="17"/>
      <c r="LRJ476" s="17"/>
      <c r="LRK476" s="17"/>
      <c r="LRL476" s="17"/>
      <c r="LRM476" s="17"/>
      <c r="LRN476" s="17"/>
      <c r="LRO476" s="17"/>
      <c r="LRP476" s="17"/>
      <c r="LRQ476" s="17"/>
      <c r="LRR476" s="17"/>
      <c r="LRS476" s="17"/>
      <c r="LRT476" s="17"/>
      <c r="LRU476" s="17"/>
      <c r="LRV476" s="17"/>
      <c r="LRW476" s="17"/>
      <c r="LRX476" s="17"/>
      <c r="LRY476" s="17"/>
      <c r="LRZ476" s="17"/>
      <c r="LSA476" s="17"/>
      <c r="LSB476" s="17"/>
      <c r="LSC476" s="17"/>
      <c r="LSD476" s="17"/>
      <c r="LSE476" s="17"/>
      <c r="LSF476" s="17"/>
      <c r="LSG476" s="17"/>
      <c r="LSH476" s="17"/>
      <c r="LSI476" s="17"/>
      <c r="LSJ476" s="17"/>
      <c r="LSK476" s="17"/>
      <c r="LSL476" s="17"/>
      <c r="LSM476" s="17"/>
      <c r="LSN476" s="17"/>
      <c r="LSO476" s="17"/>
      <c r="LSP476" s="17"/>
      <c r="LSQ476" s="17"/>
      <c r="LSR476" s="17"/>
      <c r="LSS476" s="17"/>
      <c r="LST476" s="17"/>
      <c r="LSU476" s="17"/>
      <c r="LSV476" s="17"/>
      <c r="LSW476" s="17"/>
      <c r="LSX476" s="17"/>
      <c r="LSY476" s="17"/>
      <c r="LSZ476" s="17"/>
      <c r="LTA476" s="17"/>
      <c r="LTB476" s="17"/>
      <c r="LTC476" s="17"/>
      <c r="LTD476" s="17"/>
      <c r="LTE476" s="17"/>
      <c r="LTF476" s="17"/>
      <c r="LTG476" s="17"/>
      <c r="LTH476" s="17"/>
      <c r="LTI476" s="17"/>
      <c r="LTJ476" s="17"/>
      <c r="LTK476" s="17"/>
      <c r="LTL476" s="17"/>
      <c r="LTM476" s="17"/>
      <c r="LTN476" s="17"/>
      <c r="LTO476" s="17"/>
      <c r="LTP476" s="17"/>
      <c r="LTQ476" s="17"/>
      <c r="LTR476" s="17"/>
      <c r="LTS476" s="17"/>
      <c r="LTT476" s="17"/>
      <c r="LTU476" s="17"/>
      <c r="LTV476" s="17"/>
      <c r="LTW476" s="17"/>
      <c r="LTX476" s="17"/>
      <c r="LTY476" s="17"/>
      <c r="LTZ476" s="17"/>
      <c r="LUA476" s="17"/>
      <c r="LUB476" s="17"/>
      <c r="LUC476" s="17"/>
      <c r="LUD476" s="17"/>
      <c r="LUE476" s="17"/>
      <c r="LUF476" s="17"/>
      <c r="LUG476" s="17"/>
      <c r="LUH476" s="17"/>
      <c r="LUI476" s="17"/>
      <c r="LUJ476" s="17"/>
      <c r="LUK476" s="17"/>
      <c r="LUL476" s="17"/>
      <c r="LUM476" s="17"/>
      <c r="LUN476" s="17"/>
      <c r="LUO476" s="17"/>
      <c r="LUP476" s="17"/>
      <c r="LUQ476" s="17"/>
      <c r="LUR476" s="17"/>
      <c r="LUS476" s="17"/>
      <c r="LUT476" s="17"/>
      <c r="LUU476" s="17"/>
      <c r="LUV476" s="17"/>
      <c r="LUW476" s="17"/>
      <c r="LUX476" s="17"/>
      <c r="LUY476" s="17"/>
      <c r="LUZ476" s="17"/>
      <c r="LVA476" s="17"/>
      <c r="LVB476" s="17"/>
      <c r="LVC476" s="17"/>
      <c r="LVD476" s="17"/>
      <c r="LVE476" s="17"/>
      <c r="LVF476" s="17"/>
      <c r="LVG476" s="17"/>
      <c r="LVH476" s="17"/>
      <c r="LVI476" s="17"/>
      <c r="LVJ476" s="17"/>
      <c r="LVK476" s="17"/>
      <c r="LVL476" s="17"/>
      <c r="LVM476" s="17"/>
      <c r="LVN476" s="17"/>
      <c r="LVO476" s="17"/>
      <c r="LVP476" s="17"/>
      <c r="LVQ476" s="17"/>
      <c r="LVR476" s="17"/>
      <c r="LVS476" s="17"/>
      <c r="LVT476" s="17"/>
      <c r="LVU476" s="17"/>
      <c r="LVV476" s="17"/>
      <c r="LVW476" s="17"/>
      <c r="LVX476" s="17"/>
      <c r="LVY476" s="17"/>
      <c r="LVZ476" s="17"/>
      <c r="LWA476" s="17"/>
      <c r="LWB476" s="17"/>
      <c r="LWC476" s="17"/>
      <c r="LWD476" s="17"/>
      <c r="LWE476" s="17"/>
      <c r="LWF476" s="17"/>
      <c r="LWG476" s="17"/>
      <c r="LWH476" s="17"/>
      <c r="LWI476" s="17"/>
      <c r="LWJ476" s="17"/>
      <c r="LWK476" s="17"/>
      <c r="LWL476" s="17"/>
      <c r="LWM476" s="17"/>
      <c r="LWN476" s="17"/>
      <c r="LWO476" s="17"/>
      <c r="LWP476" s="17"/>
      <c r="LWQ476" s="17"/>
      <c r="LWR476" s="17"/>
      <c r="LWS476" s="17"/>
      <c r="LWT476" s="17"/>
      <c r="LWU476" s="17"/>
      <c r="LWV476" s="17"/>
      <c r="LWW476" s="17"/>
      <c r="LWX476" s="17"/>
      <c r="LWY476" s="17"/>
      <c r="LWZ476" s="17"/>
      <c r="LXA476" s="17"/>
      <c r="LXB476" s="17"/>
      <c r="LXC476" s="17"/>
      <c r="LXD476" s="17"/>
      <c r="LXE476" s="17"/>
      <c r="LXF476" s="17"/>
      <c r="LXG476" s="17"/>
      <c r="LXH476" s="17"/>
      <c r="LXI476" s="17"/>
      <c r="LXJ476" s="17"/>
      <c r="LXK476" s="17"/>
      <c r="LXL476" s="17"/>
      <c r="LXM476" s="17"/>
      <c r="LXN476" s="17"/>
      <c r="LXO476" s="17"/>
      <c r="LXP476" s="17"/>
      <c r="LXQ476" s="17"/>
      <c r="LXR476" s="17"/>
      <c r="LXS476" s="17"/>
      <c r="LXT476" s="17"/>
      <c r="LXU476" s="17"/>
      <c r="LXV476" s="17"/>
      <c r="LXW476" s="17"/>
      <c r="LXX476" s="17"/>
      <c r="LXY476" s="17"/>
      <c r="LXZ476" s="17"/>
      <c r="LYA476" s="17"/>
      <c r="LYB476" s="17"/>
      <c r="LYC476" s="17"/>
      <c r="LYD476" s="17"/>
      <c r="LYE476" s="17"/>
      <c r="LYF476" s="17"/>
      <c r="LYG476" s="17"/>
      <c r="LYH476" s="17"/>
      <c r="LYI476" s="17"/>
      <c r="LYJ476" s="17"/>
      <c r="LYK476" s="17"/>
      <c r="LYL476" s="17"/>
      <c r="LYM476" s="17"/>
      <c r="LYN476" s="17"/>
      <c r="LYO476" s="17"/>
      <c r="LYP476" s="17"/>
      <c r="LYQ476" s="17"/>
      <c r="LYR476" s="17"/>
      <c r="LYS476" s="17"/>
      <c r="LYT476" s="17"/>
      <c r="LYU476" s="17"/>
      <c r="LYV476" s="17"/>
      <c r="LYW476" s="17"/>
      <c r="LYX476" s="17"/>
      <c r="LYY476" s="17"/>
      <c r="LYZ476" s="17"/>
      <c r="LZA476" s="17"/>
      <c r="LZB476" s="17"/>
      <c r="LZC476" s="17"/>
      <c r="LZD476" s="17"/>
      <c r="LZE476" s="17"/>
      <c r="LZF476" s="17"/>
      <c r="LZG476" s="17"/>
      <c r="LZH476" s="17"/>
      <c r="LZI476" s="17"/>
      <c r="LZJ476" s="17"/>
      <c r="LZK476" s="17"/>
      <c r="LZL476" s="17"/>
      <c r="LZM476" s="17"/>
      <c r="LZN476" s="17"/>
      <c r="LZO476" s="17"/>
      <c r="LZP476" s="17"/>
      <c r="LZQ476" s="17"/>
      <c r="LZR476" s="17"/>
      <c r="LZS476" s="17"/>
      <c r="LZT476" s="17"/>
      <c r="LZU476" s="17"/>
      <c r="LZV476" s="17"/>
      <c r="LZW476" s="17"/>
      <c r="LZX476" s="17"/>
      <c r="LZY476" s="17"/>
      <c r="LZZ476" s="17"/>
      <c r="MAA476" s="17"/>
      <c r="MAB476" s="17"/>
      <c r="MAC476" s="17"/>
      <c r="MAD476" s="17"/>
      <c r="MAE476" s="17"/>
      <c r="MAF476" s="17"/>
      <c r="MAG476" s="17"/>
      <c r="MAH476" s="17"/>
      <c r="MAI476" s="17"/>
      <c r="MAJ476" s="17"/>
      <c r="MAK476" s="17"/>
      <c r="MAL476" s="17"/>
      <c r="MAM476" s="17"/>
      <c r="MAN476" s="17"/>
      <c r="MAO476" s="17"/>
      <c r="MAP476" s="17"/>
      <c r="MAQ476" s="17"/>
      <c r="MAR476" s="17"/>
      <c r="MAS476" s="17"/>
      <c r="MAT476" s="17"/>
      <c r="MAU476" s="17"/>
      <c r="MAV476" s="17"/>
      <c r="MAW476" s="17"/>
      <c r="MAX476" s="17"/>
      <c r="MAY476" s="17"/>
      <c r="MAZ476" s="17"/>
      <c r="MBA476" s="17"/>
      <c r="MBB476" s="17"/>
      <c r="MBC476" s="17"/>
      <c r="MBD476" s="17"/>
      <c r="MBE476" s="17"/>
      <c r="MBF476" s="17"/>
      <c r="MBG476" s="17"/>
      <c r="MBH476" s="17"/>
      <c r="MBI476" s="17"/>
      <c r="MBJ476" s="17"/>
      <c r="MBK476" s="17"/>
      <c r="MBL476" s="17"/>
      <c r="MBM476" s="17"/>
      <c r="MBN476" s="17"/>
      <c r="MBO476" s="17"/>
      <c r="MBP476" s="17"/>
      <c r="MBQ476" s="17"/>
      <c r="MBR476" s="17"/>
      <c r="MBS476" s="17"/>
      <c r="MBT476" s="17"/>
      <c r="MBU476" s="17"/>
      <c r="MBV476" s="17"/>
      <c r="MBW476" s="17"/>
      <c r="MBX476" s="17"/>
      <c r="MBY476" s="17"/>
      <c r="MBZ476" s="17"/>
      <c r="MCA476" s="17"/>
      <c r="MCB476" s="17"/>
      <c r="MCC476" s="17"/>
      <c r="MCD476" s="17"/>
      <c r="MCE476" s="17"/>
      <c r="MCF476" s="17"/>
      <c r="MCG476" s="17"/>
      <c r="MCH476" s="17"/>
      <c r="MCI476" s="17"/>
      <c r="MCJ476" s="17"/>
      <c r="MCK476" s="17"/>
      <c r="MCL476" s="17"/>
      <c r="MCM476" s="17"/>
      <c r="MCN476" s="17"/>
      <c r="MCO476" s="17"/>
      <c r="MCP476" s="17"/>
      <c r="MCQ476" s="17"/>
      <c r="MCR476" s="17"/>
      <c r="MCS476" s="17"/>
      <c r="MCT476" s="17"/>
      <c r="MCU476" s="17"/>
      <c r="MCV476" s="17"/>
      <c r="MCW476" s="17"/>
      <c r="MCX476" s="17"/>
      <c r="MCY476" s="17"/>
      <c r="MCZ476" s="17"/>
      <c r="MDA476" s="17"/>
      <c r="MDB476" s="17"/>
      <c r="MDC476" s="17"/>
      <c r="MDD476" s="17"/>
      <c r="MDE476" s="17"/>
      <c r="MDF476" s="17"/>
      <c r="MDG476" s="17"/>
      <c r="MDH476" s="17"/>
      <c r="MDI476" s="17"/>
      <c r="MDJ476" s="17"/>
      <c r="MDK476" s="17"/>
      <c r="MDL476" s="17"/>
      <c r="MDM476" s="17"/>
      <c r="MDN476" s="17"/>
      <c r="MDO476" s="17"/>
      <c r="MDP476" s="17"/>
      <c r="MDQ476" s="17"/>
      <c r="MDR476" s="17"/>
      <c r="MDS476" s="17"/>
      <c r="MDT476" s="17"/>
      <c r="MDU476" s="17"/>
      <c r="MDV476" s="17"/>
      <c r="MDW476" s="17"/>
      <c r="MDX476" s="17"/>
      <c r="MDY476" s="17"/>
      <c r="MDZ476" s="17"/>
      <c r="MEA476" s="17"/>
      <c r="MEB476" s="17"/>
      <c r="MEC476" s="17"/>
      <c r="MED476" s="17"/>
      <c r="MEE476" s="17"/>
      <c r="MEF476" s="17"/>
      <c r="MEG476" s="17"/>
      <c r="MEH476" s="17"/>
      <c r="MEI476" s="17"/>
      <c r="MEJ476" s="17"/>
      <c r="MEK476" s="17"/>
      <c r="MEL476" s="17"/>
      <c r="MEM476" s="17"/>
      <c r="MEN476" s="17"/>
      <c r="MEO476" s="17"/>
      <c r="MEP476" s="17"/>
      <c r="MEQ476" s="17"/>
      <c r="MER476" s="17"/>
      <c r="MES476" s="17"/>
      <c r="MET476" s="17"/>
      <c r="MEU476" s="17"/>
      <c r="MEV476" s="17"/>
      <c r="MEW476" s="17"/>
      <c r="MEX476" s="17"/>
      <c r="MEY476" s="17"/>
      <c r="MEZ476" s="17"/>
      <c r="MFA476" s="17"/>
      <c r="MFB476" s="17"/>
      <c r="MFC476" s="17"/>
      <c r="MFD476" s="17"/>
      <c r="MFE476" s="17"/>
      <c r="MFF476" s="17"/>
      <c r="MFG476" s="17"/>
      <c r="MFH476" s="17"/>
      <c r="MFI476" s="17"/>
      <c r="MFJ476" s="17"/>
      <c r="MFK476" s="17"/>
      <c r="MFL476" s="17"/>
      <c r="MFM476" s="17"/>
      <c r="MFN476" s="17"/>
      <c r="MFO476" s="17"/>
      <c r="MFP476" s="17"/>
      <c r="MFQ476" s="17"/>
      <c r="MFR476" s="17"/>
      <c r="MFS476" s="17"/>
      <c r="MFT476" s="17"/>
      <c r="MFU476" s="17"/>
      <c r="MFV476" s="17"/>
      <c r="MFW476" s="17"/>
      <c r="MFX476" s="17"/>
      <c r="MFY476" s="17"/>
      <c r="MFZ476" s="17"/>
      <c r="MGA476" s="17"/>
      <c r="MGB476" s="17"/>
      <c r="MGC476" s="17"/>
      <c r="MGD476" s="17"/>
      <c r="MGE476" s="17"/>
      <c r="MGF476" s="17"/>
      <c r="MGG476" s="17"/>
      <c r="MGH476" s="17"/>
      <c r="MGI476" s="17"/>
      <c r="MGJ476" s="17"/>
      <c r="MGK476" s="17"/>
      <c r="MGL476" s="17"/>
      <c r="MGM476" s="17"/>
      <c r="MGN476" s="17"/>
      <c r="MGO476" s="17"/>
      <c r="MGP476" s="17"/>
      <c r="MGQ476" s="17"/>
      <c r="MGR476" s="17"/>
      <c r="MGS476" s="17"/>
      <c r="MGT476" s="17"/>
      <c r="MGU476" s="17"/>
      <c r="MGV476" s="17"/>
      <c r="MGW476" s="17"/>
      <c r="MGX476" s="17"/>
      <c r="MGY476" s="17"/>
      <c r="MGZ476" s="17"/>
      <c r="MHA476" s="17"/>
      <c r="MHB476" s="17"/>
      <c r="MHC476" s="17"/>
      <c r="MHD476" s="17"/>
      <c r="MHE476" s="17"/>
      <c r="MHF476" s="17"/>
      <c r="MHG476" s="17"/>
      <c r="MHH476" s="17"/>
      <c r="MHI476" s="17"/>
      <c r="MHJ476" s="17"/>
      <c r="MHK476" s="17"/>
      <c r="MHL476" s="17"/>
      <c r="MHM476" s="17"/>
      <c r="MHN476" s="17"/>
      <c r="MHO476" s="17"/>
      <c r="MHP476" s="17"/>
      <c r="MHQ476" s="17"/>
      <c r="MHR476" s="17"/>
      <c r="MHS476" s="17"/>
      <c r="MHT476" s="17"/>
      <c r="MHU476" s="17"/>
      <c r="MHV476" s="17"/>
      <c r="MHW476" s="17"/>
      <c r="MHX476" s="17"/>
      <c r="MHY476" s="17"/>
      <c r="MHZ476" s="17"/>
      <c r="MIA476" s="17"/>
      <c r="MIB476" s="17"/>
      <c r="MIC476" s="17"/>
      <c r="MID476" s="17"/>
      <c r="MIE476" s="17"/>
      <c r="MIF476" s="17"/>
      <c r="MIG476" s="17"/>
      <c r="MIH476" s="17"/>
      <c r="MII476" s="17"/>
      <c r="MIJ476" s="17"/>
      <c r="MIK476" s="17"/>
      <c r="MIL476" s="17"/>
      <c r="MIM476" s="17"/>
      <c r="MIN476" s="17"/>
      <c r="MIO476" s="17"/>
      <c r="MIP476" s="17"/>
      <c r="MIQ476" s="17"/>
      <c r="MIR476" s="17"/>
      <c r="MIS476" s="17"/>
      <c r="MIT476" s="17"/>
      <c r="MIU476" s="17"/>
      <c r="MIV476" s="17"/>
      <c r="MIW476" s="17"/>
      <c r="MIX476" s="17"/>
      <c r="MIY476" s="17"/>
      <c r="MIZ476" s="17"/>
      <c r="MJA476" s="17"/>
      <c r="MJB476" s="17"/>
      <c r="MJC476" s="17"/>
      <c r="MJD476" s="17"/>
      <c r="MJE476" s="17"/>
      <c r="MJF476" s="17"/>
      <c r="MJG476" s="17"/>
      <c r="MJH476" s="17"/>
      <c r="MJI476" s="17"/>
      <c r="MJJ476" s="17"/>
      <c r="MJK476" s="17"/>
      <c r="MJL476" s="17"/>
      <c r="MJM476" s="17"/>
      <c r="MJN476" s="17"/>
      <c r="MJO476" s="17"/>
      <c r="MJP476" s="17"/>
      <c r="MJQ476" s="17"/>
      <c r="MJR476" s="17"/>
      <c r="MJS476" s="17"/>
      <c r="MJT476" s="17"/>
      <c r="MJU476" s="17"/>
      <c r="MJV476" s="17"/>
      <c r="MJW476" s="17"/>
      <c r="MJX476" s="17"/>
      <c r="MJY476" s="17"/>
      <c r="MJZ476" s="17"/>
      <c r="MKA476" s="17"/>
      <c r="MKB476" s="17"/>
      <c r="MKC476" s="17"/>
      <c r="MKD476" s="17"/>
      <c r="MKE476" s="17"/>
      <c r="MKF476" s="17"/>
      <c r="MKG476" s="17"/>
      <c r="MKH476" s="17"/>
      <c r="MKI476" s="17"/>
      <c r="MKJ476" s="17"/>
      <c r="MKK476" s="17"/>
      <c r="MKL476" s="17"/>
      <c r="MKM476" s="17"/>
      <c r="MKN476" s="17"/>
      <c r="MKO476" s="17"/>
      <c r="MKP476" s="17"/>
      <c r="MKQ476" s="17"/>
      <c r="MKR476" s="17"/>
      <c r="MKS476" s="17"/>
      <c r="MKT476" s="17"/>
      <c r="MKU476" s="17"/>
      <c r="MKV476" s="17"/>
      <c r="MKW476" s="17"/>
      <c r="MKX476" s="17"/>
      <c r="MKY476" s="17"/>
      <c r="MKZ476" s="17"/>
      <c r="MLA476" s="17"/>
      <c r="MLB476" s="17"/>
      <c r="MLC476" s="17"/>
      <c r="MLD476" s="17"/>
      <c r="MLE476" s="17"/>
      <c r="MLF476" s="17"/>
      <c r="MLG476" s="17"/>
      <c r="MLH476" s="17"/>
      <c r="MLI476" s="17"/>
      <c r="MLJ476" s="17"/>
      <c r="MLK476" s="17"/>
      <c r="MLL476" s="17"/>
      <c r="MLM476" s="17"/>
      <c r="MLN476" s="17"/>
      <c r="MLO476" s="17"/>
      <c r="MLP476" s="17"/>
      <c r="MLQ476" s="17"/>
      <c r="MLR476" s="17"/>
      <c r="MLS476" s="17"/>
      <c r="MLT476" s="17"/>
      <c r="MLU476" s="17"/>
      <c r="MLV476" s="17"/>
      <c r="MLW476" s="17"/>
      <c r="MLX476" s="17"/>
      <c r="MLY476" s="17"/>
      <c r="MLZ476" s="17"/>
      <c r="MMA476" s="17"/>
      <c r="MMB476" s="17"/>
      <c r="MMC476" s="17"/>
      <c r="MMD476" s="17"/>
      <c r="MME476" s="17"/>
      <c r="MMF476" s="17"/>
      <c r="MMG476" s="17"/>
      <c r="MMH476" s="17"/>
      <c r="MMI476" s="17"/>
      <c r="MMJ476" s="17"/>
      <c r="MMK476" s="17"/>
      <c r="MML476" s="17"/>
      <c r="MMM476" s="17"/>
      <c r="MMN476" s="17"/>
      <c r="MMO476" s="17"/>
      <c r="MMP476" s="17"/>
      <c r="MMQ476" s="17"/>
      <c r="MMR476" s="17"/>
      <c r="MMS476" s="17"/>
      <c r="MMT476" s="17"/>
      <c r="MMU476" s="17"/>
      <c r="MMV476" s="17"/>
      <c r="MMW476" s="17"/>
      <c r="MMX476" s="17"/>
      <c r="MMY476" s="17"/>
      <c r="MMZ476" s="17"/>
      <c r="MNA476" s="17"/>
      <c r="MNB476" s="17"/>
      <c r="MNC476" s="17"/>
      <c r="MND476" s="17"/>
      <c r="MNE476" s="17"/>
      <c r="MNF476" s="17"/>
      <c r="MNG476" s="17"/>
      <c r="MNH476" s="17"/>
      <c r="MNI476" s="17"/>
      <c r="MNJ476" s="17"/>
      <c r="MNK476" s="17"/>
      <c r="MNL476" s="17"/>
      <c r="MNM476" s="17"/>
      <c r="MNN476" s="17"/>
      <c r="MNO476" s="17"/>
      <c r="MNP476" s="17"/>
      <c r="MNQ476" s="17"/>
      <c r="MNR476" s="17"/>
      <c r="MNS476" s="17"/>
      <c r="MNT476" s="17"/>
      <c r="MNU476" s="17"/>
      <c r="MNV476" s="17"/>
      <c r="MNW476" s="17"/>
      <c r="MNX476" s="17"/>
      <c r="MNY476" s="17"/>
      <c r="MNZ476" s="17"/>
      <c r="MOA476" s="17"/>
      <c r="MOB476" s="17"/>
      <c r="MOC476" s="17"/>
      <c r="MOD476" s="17"/>
      <c r="MOE476" s="17"/>
      <c r="MOF476" s="17"/>
      <c r="MOG476" s="17"/>
      <c r="MOH476" s="17"/>
      <c r="MOI476" s="17"/>
      <c r="MOJ476" s="17"/>
      <c r="MOK476" s="17"/>
      <c r="MOL476" s="17"/>
      <c r="MOM476" s="17"/>
      <c r="MON476" s="17"/>
      <c r="MOO476" s="17"/>
      <c r="MOP476" s="17"/>
      <c r="MOQ476" s="17"/>
      <c r="MOR476" s="17"/>
      <c r="MOS476" s="17"/>
      <c r="MOT476" s="17"/>
      <c r="MOU476" s="17"/>
      <c r="MOV476" s="17"/>
      <c r="MOW476" s="17"/>
      <c r="MOX476" s="17"/>
      <c r="MOY476" s="17"/>
      <c r="MOZ476" s="17"/>
      <c r="MPA476" s="17"/>
      <c r="MPB476" s="17"/>
      <c r="MPC476" s="17"/>
      <c r="MPD476" s="17"/>
      <c r="MPE476" s="17"/>
      <c r="MPF476" s="17"/>
      <c r="MPG476" s="17"/>
      <c r="MPH476" s="17"/>
      <c r="MPI476" s="17"/>
      <c r="MPJ476" s="17"/>
      <c r="MPK476" s="17"/>
      <c r="MPL476" s="17"/>
      <c r="MPM476" s="17"/>
      <c r="MPN476" s="17"/>
      <c r="MPO476" s="17"/>
      <c r="MPP476" s="17"/>
      <c r="MPQ476" s="17"/>
      <c r="MPR476" s="17"/>
      <c r="MPS476" s="17"/>
      <c r="MPT476" s="17"/>
      <c r="MPU476" s="17"/>
      <c r="MPV476" s="17"/>
      <c r="MPW476" s="17"/>
      <c r="MPX476" s="17"/>
      <c r="MPY476" s="17"/>
      <c r="MPZ476" s="17"/>
      <c r="MQA476" s="17"/>
      <c r="MQB476" s="17"/>
      <c r="MQC476" s="17"/>
      <c r="MQD476" s="17"/>
      <c r="MQE476" s="17"/>
      <c r="MQF476" s="17"/>
      <c r="MQG476" s="17"/>
      <c r="MQH476" s="17"/>
      <c r="MQI476" s="17"/>
      <c r="MQJ476" s="17"/>
      <c r="MQK476" s="17"/>
      <c r="MQL476" s="17"/>
      <c r="MQM476" s="17"/>
      <c r="MQN476" s="17"/>
      <c r="MQO476" s="17"/>
      <c r="MQP476" s="17"/>
      <c r="MQQ476" s="17"/>
      <c r="MQR476" s="17"/>
      <c r="MQS476" s="17"/>
      <c r="MQT476" s="17"/>
      <c r="MQU476" s="17"/>
      <c r="MQV476" s="17"/>
      <c r="MQW476" s="17"/>
      <c r="MQX476" s="17"/>
      <c r="MQY476" s="17"/>
      <c r="MQZ476" s="17"/>
      <c r="MRA476" s="17"/>
      <c r="MRB476" s="17"/>
      <c r="MRC476" s="17"/>
      <c r="MRD476" s="17"/>
      <c r="MRE476" s="17"/>
      <c r="MRF476" s="17"/>
      <c r="MRG476" s="17"/>
      <c r="MRH476" s="17"/>
      <c r="MRI476" s="17"/>
      <c r="MRJ476" s="17"/>
      <c r="MRK476" s="17"/>
      <c r="MRL476" s="17"/>
      <c r="MRM476" s="17"/>
      <c r="MRN476" s="17"/>
      <c r="MRO476" s="17"/>
      <c r="MRP476" s="17"/>
      <c r="MRQ476" s="17"/>
      <c r="MRR476" s="17"/>
      <c r="MRS476" s="17"/>
      <c r="MRT476" s="17"/>
      <c r="MRU476" s="17"/>
      <c r="MRV476" s="17"/>
      <c r="MRW476" s="17"/>
      <c r="MRX476" s="17"/>
      <c r="MRY476" s="17"/>
      <c r="MRZ476" s="17"/>
      <c r="MSA476" s="17"/>
      <c r="MSB476" s="17"/>
      <c r="MSC476" s="17"/>
      <c r="MSD476" s="17"/>
      <c r="MSE476" s="17"/>
      <c r="MSF476" s="17"/>
      <c r="MSG476" s="17"/>
      <c r="MSH476" s="17"/>
      <c r="MSI476" s="17"/>
      <c r="MSJ476" s="17"/>
      <c r="MSK476" s="17"/>
      <c r="MSL476" s="17"/>
      <c r="MSM476" s="17"/>
      <c r="MSN476" s="17"/>
      <c r="MSO476" s="17"/>
      <c r="MSP476" s="17"/>
      <c r="MSQ476" s="17"/>
      <c r="MSR476" s="17"/>
      <c r="MSS476" s="17"/>
      <c r="MST476" s="17"/>
      <c r="MSU476" s="17"/>
      <c r="MSV476" s="17"/>
      <c r="MSW476" s="17"/>
      <c r="MSX476" s="17"/>
      <c r="MSY476" s="17"/>
      <c r="MSZ476" s="17"/>
      <c r="MTA476" s="17"/>
      <c r="MTB476" s="17"/>
      <c r="MTC476" s="17"/>
      <c r="MTD476" s="17"/>
      <c r="MTE476" s="17"/>
      <c r="MTF476" s="17"/>
      <c r="MTG476" s="17"/>
      <c r="MTH476" s="17"/>
      <c r="MTI476" s="17"/>
      <c r="MTJ476" s="17"/>
      <c r="MTK476" s="17"/>
      <c r="MTL476" s="17"/>
      <c r="MTM476" s="17"/>
      <c r="MTN476" s="17"/>
      <c r="MTO476" s="17"/>
      <c r="MTP476" s="17"/>
      <c r="MTQ476" s="17"/>
      <c r="MTR476" s="17"/>
      <c r="MTS476" s="17"/>
      <c r="MTT476" s="17"/>
      <c r="MTU476" s="17"/>
      <c r="MTV476" s="17"/>
      <c r="MTW476" s="17"/>
      <c r="MTX476" s="17"/>
      <c r="MTY476" s="17"/>
      <c r="MTZ476" s="17"/>
      <c r="MUA476" s="17"/>
      <c r="MUB476" s="17"/>
      <c r="MUC476" s="17"/>
      <c r="MUD476" s="17"/>
      <c r="MUE476" s="17"/>
      <c r="MUF476" s="17"/>
      <c r="MUG476" s="17"/>
      <c r="MUH476" s="17"/>
      <c r="MUI476" s="17"/>
      <c r="MUJ476" s="17"/>
      <c r="MUK476" s="17"/>
      <c r="MUL476" s="17"/>
      <c r="MUM476" s="17"/>
      <c r="MUN476" s="17"/>
      <c r="MUO476" s="17"/>
      <c r="MUP476" s="17"/>
      <c r="MUQ476" s="17"/>
      <c r="MUR476" s="17"/>
      <c r="MUS476" s="17"/>
      <c r="MUT476" s="17"/>
      <c r="MUU476" s="17"/>
      <c r="MUV476" s="17"/>
      <c r="MUW476" s="17"/>
      <c r="MUX476" s="17"/>
      <c r="MUY476" s="17"/>
      <c r="MUZ476" s="17"/>
      <c r="MVA476" s="17"/>
      <c r="MVB476" s="17"/>
      <c r="MVC476" s="17"/>
      <c r="MVD476" s="17"/>
      <c r="MVE476" s="17"/>
      <c r="MVF476" s="17"/>
      <c r="MVG476" s="17"/>
      <c r="MVH476" s="17"/>
      <c r="MVI476" s="17"/>
      <c r="MVJ476" s="17"/>
      <c r="MVK476" s="17"/>
      <c r="MVL476" s="17"/>
      <c r="MVM476" s="17"/>
      <c r="MVN476" s="17"/>
      <c r="MVO476" s="17"/>
      <c r="MVP476" s="17"/>
      <c r="MVQ476" s="17"/>
      <c r="MVR476" s="17"/>
      <c r="MVS476" s="17"/>
      <c r="MVT476" s="17"/>
      <c r="MVU476" s="17"/>
      <c r="MVV476" s="17"/>
      <c r="MVW476" s="17"/>
      <c r="MVX476" s="17"/>
      <c r="MVY476" s="17"/>
      <c r="MVZ476" s="17"/>
      <c r="MWA476" s="17"/>
      <c r="MWB476" s="17"/>
      <c r="MWC476" s="17"/>
      <c r="MWD476" s="17"/>
      <c r="MWE476" s="17"/>
      <c r="MWF476" s="17"/>
      <c r="MWG476" s="17"/>
      <c r="MWH476" s="17"/>
      <c r="MWI476" s="17"/>
      <c r="MWJ476" s="17"/>
      <c r="MWK476" s="17"/>
      <c r="MWL476" s="17"/>
      <c r="MWM476" s="17"/>
      <c r="MWN476" s="17"/>
      <c r="MWO476" s="17"/>
      <c r="MWP476" s="17"/>
      <c r="MWQ476" s="17"/>
      <c r="MWR476" s="17"/>
      <c r="MWS476" s="17"/>
      <c r="MWT476" s="17"/>
      <c r="MWU476" s="17"/>
      <c r="MWV476" s="17"/>
      <c r="MWW476" s="17"/>
      <c r="MWX476" s="17"/>
      <c r="MWY476" s="17"/>
      <c r="MWZ476" s="17"/>
      <c r="MXA476" s="17"/>
      <c r="MXB476" s="17"/>
      <c r="MXC476" s="17"/>
      <c r="MXD476" s="17"/>
      <c r="MXE476" s="17"/>
      <c r="MXF476" s="17"/>
      <c r="MXG476" s="17"/>
      <c r="MXH476" s="17"/>
      <c r="MXI476" s="17"/>
      <c r="MXJ476" s="17"/>
      <c r="MXK476" s="17"/>
      <c r="MXL476" s="17"/>
      <c r="MXM476" s="17"/>
      <c r="MXN476" s="17"/>
      <c r="MXO476" s="17"/>
      <c r="MXP476" s="17"/>
      <c r="MXQ476" s="17"/>
      <c r="MXR476" s="17"/>
      <c r="MXS476" s="17"/>
      <c r="MXT476" s="17"/>
      <c r="MXU476" s="17"/>
      <c r="MXV476" s="17"/>
      <c r="MXW476" s="17"/>
      <c r="MXX476" s="17"/>
      <c r="MXY476" s="17"/>
      <c r="MXZ476" s="17"/>
      <c r="MYA476" s="17"/>
      <c r="MYB476" s="17"/>
      <c r="MYC476" s="17"/>
      <c r="MYD476" s="17"/>
      <c r="MYE476" s="17"/>
      <c r="MYF476" s="17"/>
      <c r="MYG476" s="17"/>
      <c r="MYH476" s="17"/>
      <c r="MYI476" s="17"/>
      <c r="MYJ476" s="17"/>
      <c r="MYK476" s="17"/>
      <c r="MYL476" s="17"/>
      <c r="MYM476" s="17"/>
      <c r="MYN476" s="17"/>
      <c r="MYO476" s="17"/>
      <c r="MYP476" s="17"/>
      <c r="MYQ476" s="17"/>
      <c r="MYR476" s="17"/>
      <c r="MYS476" s="17"/>
      <c r="MYT476" s="17"/>
      <c r="MYU476" s="17"/>
      <c r="MYV476" s="17"/>
      <c r="MYW476" s="17"/>
      <c r="MYX476" s="17"/>
      <c r="MYY476" s="17"/>
      <c r="MYZ476" s="17"/>
      <c r="MZA476" s="17"/>
      <c r="MZB476" s="17"/>
      <c r="MZC476" s="17"/>
      <c r="MZD476" s="17"/>
      <c r="MZE476" s="17"/>
      <c r="MZF476" s="17"/>
      <c r="MZG476" s="17"/>
      <c r="MZH476" s="17"/>
      <c r="MZI476" s="17"/>
      <c r="MZJ476" s="17"/>
      <c r="MZK476" s="17"/>
      <c r="MZL476" s="17"/>
      <c r="MZM476" s="17"/>
      <c r="MZN476" s="17"/>
      <c r="MZO476" s="17"/>
      <c r="MZP476" s="17"/>
      <c r="MZQ476" s="17"/>
      <c r="MZR476" s="17"/>
      <c r="MZS476" s="17"/>
      <c r="MZT476" s="17"/>
      <c r="MZU476" s="17"/>
      <c r="MZV476" s="17"/>
      <c r="MZW476" s="17"/>
      <c r="MZX476" s="17"/>
      <c r="MZY476" s="17"/>
      <c r="MZZ476" s="17"/>
      <c r="NAA476" s="17"/>
      <c r="NAB476" s="17"/>
      <c r="NAC476" s="17"/>
      <c r="NAD476" s="17"/>
      <c r="NAE476" s="17"/>
      <c r="NAF476" s="17"/>
      <c r="NAG476" s="17"/>
      <c r="NAH476" s="17"/>
      <c r="NAI476" s="17"/>
      <c r="NAJ476" s="17"/>
      <c r="NAK476" s="17"/>
      <c r="NAL476" s="17"/>
      <c r="NAM476" s="17"/>
      <c r="NAN476" s="17"/>
      <c r="NAO476" s="17"/>
      <c r="NAP476" s="17"/>
      <c r="NAQ476" s="17"/>
      <c r="NAR476" s="17"/>
      <c r="NAS476" s="17"/>
      <c r="NAT476" s="17"/>
      <c r="NAU476" s="17"/>
      <c r="NAV476" s="17"/>
      <c r="NAW476" s="17"/>
      <c r="NAX476" s="17"/>
      <c r="NAY476" s="17"/>
      <c r="NAZ476" s="17"/>
      <c r="NBA476" s="17"/>
      <c r="NBB476" s="17"/>
      <c r="NBC476" s="17"/>
      <c r="NBD476" s="17"/>
      <c r="NBE476" s="17"/>
      <c r="NBF476" s="17"/>
      <c r="NBG476" s="17"/>
      <c r="NBH476" s="17"/>
      <c r="NBI476" s="17"/>
      <c r="NBJ476" s="17"/>
      <c r="NBK476" s="17"/>
      <c r="NBL476" s="17"/>
      <c r="NBM476" s="17"/>
      <c r="NBN476" s="17"/>
      <c r="NBO476" s="17"/>
      <c r="NBP476" s="17"/>
      <c r="NBQ476" s="17"/>
      <c r="NBR476" s="17"/>
      <c r="NBS476" s="17"/>
      <c r="NBT476" s="17"/>
      <c r="NBU476" s="17"/>
      <c r="NBV476" s="17"/>
      <c r="NBW476" s="17"/>
      <c r="NBX476" s="17"/>
      <c r="NBY476" s="17"/>
      <c r="NBZ476" s="17"/>
      <c r="NCA476" s="17"/>
      <c r="NCB476" s="17"/>
      <c r="NCC476" s="17"/>
      <c r="NCD476" s="17"/>
      <c r="NCE476" s="17"/>
      <c r="NCF476" s="17"/>
      <c r="NCG476" s="17"/>
      <c r="NCH476" s="17"/>
      <c r="NCI476" s="17"/>
      <c r="NCJ476" s="17"/>
      <c r="NCK476" s="17"/>
      <c r="NCL476" s="17"/>
      <c r="NCM476" s="17"/>
      <c r="NCN476" s="17"/>
      <c r="NCO476" s="17"/>
      <c r="NCP476" s="17"/>
      <c r="NCQ476" s="17"/>
      <c r="NCR476" s="17"/>
      <c r="NCS476" s="17"/>
      <c r="NCT476" s="17"/>
      <c r="NCU476" s="17"/>
      <c r="NCV476" s="17"/>
      <c r="NCW476" s="17"/>
      <c r="NCX476" s="17"/>
      <c r="NCY476" s="17"/>
      <c r="NCZ476" s="17"/>
      <c r="NDA476" s="17"/>
      <c r="NDB476" s="17"/>
      <c r="NDC476" s="17"/>
      <c r="NDD476" s="17"/>
      <c r="NDE476" s="17"/>
      <c r="NDF476" s="17"/>
      <c r="NDG476" s="17"/>
      <c r="NDH476" s="17"/>
      <c r="NDI476" s="17"/>
      <c r="NDJ476" s="17"/>
      <c r="NDK476" s="17"/>
      <c r="NDL476" s="17"/>
      <c r="NDM476" s="17"/>
      <c r="NDN476" s="17"/>
      <c r="NDO476" s="17"/>
      <c r="NDP476" s="17"/>
      <c r="NDQ476" s="17"/>
      <c r="NDR476" s="17"/>
      <c r="NDS476" s="17"/>
      <c r="NDT476" s="17"/>
      <c r="NDU476" s="17"/>
      <c r="NDV476" s="17"/>
      <c r="NDW476" s="17"/>
      <c r="NDX476" s="17"/>
      <c r="NDY476" s="17"/>
      <c r="NDZ476" s="17"/>
      <c r="NEA476" s="17"/>
      <c r="NEB476" s="17"/>
      <c r="NEC476" s="17"/>
      <c r="NED476" s="17"/>
      <c r="NEE476" s="17"/>
      <c r="NEF476" s="17"/>
      <c r="NEG476" s="17"/>
      <c r="NEH476" s="17"/>
      <c r="NEI476" s="17"/>
      <c r="NEJ476" s="17"/>
      <c r="NEK476" s="17"/>
      <c r="NEL476" s="17"/>
      <c r="NEM476" s="17"/>
      <c r="NEN476" s="17"/>
      <c r="NEO476" s="17"/>
      <c r="NEP476" s="17"/>
      <c r="NEQ476" s="17"/>
      <c r="NER476" s="17"/>
      <c r="NES476" s="17"/>
      <c r="NET476" s="17"/>
      <c r="NEU476" s="17"/>
      <c r="NEV476" s="17"/>
      <c r="NEW476" s="17"/>
      <c r="NEX476" s="17"/>
      <c r="NEY476" s="17"/>
      <c r="NEZ476" s="17"/>
      <c r="NFA476" s="17"/>
      <c r="NFB476" s="17"/>
      <c r="NFC476" s="17"/>
      <c r="NFD476" s="17"/>
      <c r="NFE476" s="17"/>
      <c r="NFF476" s="17"/>
      <c r="NFG476" s="17"/>
      <c r="NFH476" s="17"/>
      <c r="NFI476" s="17"/>
      <c r="NFJ476" s="17"/>
      <c r="NFK476" s="17"/>
      <c r="NFL476" s="17"/>
      <c r="NFM476" s="17"/>
      <c r="NFN476" s="17"/>
      <c r="NFO476" s="17"/>
      <c r="NFP476" s="17"/>
      <c r="NFQ476" s="17"/>
      <c r="NFR476" s="17"/>
      <c r="NFS476" s="17"/>
      <c r="NFT476" s="17"/>
      <c r="NFU476" s="17"/>
      <c r="NFV476" s="17"/>
      <c r="NFW476" s="17"/>
      <c r="NFX476" s="17"/>
      <c r="NFY476" s="17"/>
      <c r="NFZ476" s="17"/>
      <c r="NGA476" s="17"/>
      <c r="NGB476" s="17"/>
      <c r="NGC476" s="17"/>
      <c r="NGD476" s="17"/>
      <c r="NGE476" s="17"/>
      <c r="NGF476" s="17"/>
      <c r="NGG476" s="17"/>
      <c r="NGH476" s="17"/>
      <c r="NGI476" s="17"/>
      <c r="NGJ476" s="17"/>
      <c r="NGK476" s="17"/>
      <c r="NGL476" s="17"/>
      <c r="NGM476" s="17"/>
      <c r="NGN476" s="17"/>
      <c r="NGO476" s="17"/>
      <c r="NGP476" s="17"/>
      <c r="NGQ476" s="17"/>
      <c r="NGR476" s="17"/>
      <c r="NGS476" s="17"/>
      <c r="NGT476" s="17"/>
      <c r="NGU476" s="17"/>
      <c r="NGV476" s="17"/>
      <c r="NGW476" s="17"/>
      <c r="NGX476" s="17"/>
      <c r="NGY476" s="17"/>
      <c r="NGZ476" s="17"/>
      <c r="NHA476" s="17"/>
      <c r="NHB476" s="17"/>
      <c r="NHC476" s="17"/>
      <c r="NHD476" s="17"/>
      <c r="NHE476" s="17"/>
      <c r="NHF476" s="17"/>
      <c r="NHG476" s="17"/>
      <c r="NHH476" s="17"/>
      <c r="NHI476" s="17"/>
      <c r="NHJ476" s="17"/>
      <c r="NHK476" s="17"/>
      <c r="NHL476" s="17"/>
      <c r="NHM476" s="17"/>
      <c r="NHN476" s="17"/>
      <c r="NHO476" s="17"/>
      <c r="NHP476" s="17"/>
      <c r="NHQ476" s="17"/>
      <c r="NHR476" s="17"/>
      <c r="NHS476" s="17"/>
      <c r="NHT476" s="17"/>
      <c r="NHU476" s="17"/>
      <c r="NHV476" s="17"/>
      <c r="NHW476" s="17"/>
      <c r="NHX476" s="17"/>
      <c r="NHY476" s="17"/>
      <c r="NHZ476" s="17"/>
      <c r="NIA476" s="17"/>
      <c r="NIB476" s="17"/>
      <c r="NIC476" s="17"/>
      <c r="NID476" s="17"/>
      <c r="NIE476" s="17"/>
      <c r="NIF476" s="17"/>
      <c r="NIG476" s="17"/>
      <c r="NIH476" s="17"/>
      <c r="NII476" s="17"/>
      <c r="NIJ476" s="17"/>
      <c r="NIK476" s="17"/>
      <c r="NIL476" s="17"/>
      <c r="NIM476" s="17"/>
      <c r="NIN476" s="17"/>
      <c r="NIO476" s="17"/>
      <c r="NIP476" s="17"/>
      <c r="NIQ476" s="17"/>
      <c r="NIR476" s="17"/>
      <c r="NIS476" s="17"/>
      <c r="NIT476" s="17"/>
      <c r="NIU476" s="17"/>
      <c r="NIV476" s="17"/>
      <c r="NIW476" s="17"/>
      <c r="NIX476" s="17"/>
      <c r="NIY476" s="17"/>
      <c r="NIZ476" s="17"/>
      <c r="NJA476" s="17"/>
      <c r="NJB476" s="17"/>
      <c r="NJC476" s="17"/>
      <c r="NJD476" s="17"/>
      <c r="NJE476" s="17"/>
      <c r="NJF476" s="17"/>
      <c r="NJG476" s="17"/>
      <c r="NJH476" s="17"/>
      <c r="NJI476" s="17"/>
      <c r="NJJ476" s="17"/>
      <c r="NJK476" s="17"/>
      <c r="NJL476" s="17"/>
      <c r="NJM476" s="17"/>
      <c r="NJN476" s="17"/>
      <c r="NJO476" s="17"/>
      <c r="NJP476" s="17"/>
      <c r="NJQ476" s="17"/>
      <c r="NJR476" s="17"/>
      <c r="NJS476" s="17"/>
      <c r="NJT476" s="17"/>
      <c r="NJU476" s="17"/>
      <c r="NJV476" s="17"/>
      <c r="NJW476" s="17"/>
      <c r="NJX476" s="17"/>
      <c r="NJY476" s="17"/>
      <c r="NJZ476" s="17"/>
      <c r="NKA476" s="17"/>
      <c r="NKB476" s="17"/>
      <c r="NKC476" s="17"/>
      <c r="NKD476" s="17"/>
      <c r="NKE476" s="17"/>
      <c r="NKF476" s="17"/>
      <c r="NKG476" s="17"/>
      <c r="NKH476" s="17"/>
      <c r="NKI476" s="17"/>
      <c r="NKJ476" s="17"/>
      <c r="NKK476" s="17"/>
      <c r="NKL476" s="17"/>
      <c r="NKM476" s="17"/>
      <c r="NKN476" s="17"/>
      <c r="NKO476" s="17"/>
      <c r="NKP476" s="17"/>
      <c r="NKQ476" s="17"/>
      <c r="NKR476" s="17"/>
      <c r="NKS476" s="17"/>
      <c r="NKT476" s="17"/>
      <c r="NKU476" s="17"/>
      <c r="NKV476" s="17"/>
      <c r="NKW476" s="17"/>
      <c r="NKX476" s="17"/>
      <c r="NKY476" s="17"/>
      <c r="NKZ476" s="17"/>
      <c r="NLA476" s="17"/>
      <c r="NLB476" s="17"/>
      <c r="NLC476" s="17"/>
      <c r="NLD476" s="17"/>
      <c r="NLE476" s="17"/>
      <c r="NLF476" s="17"/>
      <c r="NLG476" s="17"/>
      <c r="NLH476" s="17"/>
      <c r="NLI476" s="17"/>
      <c r="NLJ476" s="17"/>
      <c r="NLK476" s="17"/>
      <c r="NLL476" s="17"/>
      <c r="NLM476" s="17"/>
      <c r="NLN476" s="17"/>
      <c r="NLO476" s="17"/>
      <c r="NLP476" s="17"/>
      <c r="NLQ476" s="17"/>
      <c r="NLR476" s="17"/>
      <c r="NLS476" s="17"/>
      <c r="NLT476" s="17"/>
      <c r="NLU476" s="17"/>
      <c r="NLV476" s="17"/>
      <c r="NLW476" s="17"/>
      <c r="NLX476" s="17"/>
      <c r="NLY476" s="17"/>
      <c r="NLZ476" s="17"/>
      <c r="NMA476" s="17"/>
      <c r="NMB476" s="17"/>
      <c r="NMC476" s="17"/>
      <c r="NMD476" s="17"/>
      <c r="NME476" s="17"/>
      <c r="NMF476" s="17"/>
      <c r="NMG476" s="17"/>
      <c r="NMH476" s="17"/>
      <c r="NMI476" s="17"/>
      <c r="NMJ476" s="17"/>
      <c r="NMK476" s="17"/>
      <c r="NML476" s="17"/>
      <c r="NMM476" s="17"/>
      <c r="NMN476" s="17"/>
      <c r="NMO476" s="17"/>
      <c r="NMP476" s="17"/>
      <c r="NMQ476" s="17"/>
      <c r="NMR476" s="17"/>
      <c r="NMS476" s="17"/>
      <c r="NMT476" s="17"/>
      <c r="NMU476" s="17"/>
      <c r="NMV476" s="17"/>
      <c r="NMW476" s="17"/>
      <c r="NMX476" s="17"/>
      <c r="NMY476" s="17"/>
      <c r="NMZ476" s="17"/>
      <c r="NNA476" s="17"/>
      <c r="NNB476" s="17"/>
      <c r="NNC476" s="17"/>
      <c r="NND476" s="17"/>
      <c r="NNE476" s="17"/>
      <c r="NNF476" s="17"/>
      <c r="NNG476" s="17"/>
      <c r="NNH476" s="17"/>
      <c r="NNI476" s="17"/>
      <c r="NNJ476" s="17"/>
      <c r="NNK476" s="17"/>
      <c r="NNL476" s="17"/>
      <c r="NNM476" s="17"/>
      <c r="NNN476" s="17"/>
      <c r="NNO476" s="17"/>
      <c r="NNP476" s="17"/>
      <c r="NNQ476" s="17"/>
      <c r="NNR476" s="17"/>
      <c r="NNS476" s="17"/>
      <c r="NNT476" s="17"/>
      <c r="NNU476" s="17"/>
      <c r="NNV476" s="17"/>
      <c r="NNW476" s="17"/>
      <c r="NNX476" s="17"/>
      <c r="NNY476" s="17"/>
      <c r="NNZ476" s="17"/>
      <c r="NOA476" s="17"/>
      <c r="NOB476" s="17"/>
      <c r="NOC476" s="17"/>
      <c r="NOD476" s="17"/>
      <c r="NOE476" s="17"/>
      <c r="NOF476" s="17"/>
      <c r="NOG476" s="17"/>
      <c r="NOH476" s="17"/>
      <c r="NOI476" s="17"/>
      <c r="NOJ476" s="17"/>
      <c r="NOK476" s="17"/>
      <c r="NOL476" s="17"/>
      <c r="NOM476" s="17"/>
      <c r="NON476" s="17"/>
      <c r="NOO476" s="17"/>
      <c r="NOP476" s="17"/>
      <c r="NOQ476" s="17"/>
      <c r="NOR476" s="17"/>
      <c r="NOS476" s="17"/>
      <c r="NOT476" s="17"/>
      <c r="NOU476" s="17"/>
      <c r="NOV476" s="17"/>
      <c r="NOW476" s="17"/>
      <c r="NOX476" s="17"/>
      <c r="NOY476" s="17"/>
      <c r="NOZ476" s="17"/>
      <c r="NPA476" s="17"/>
      <c r="NPB476" s="17"/>
      <c r="NPC476" s="17"/>
      <c r="NPD476" s="17"/>
      <c r="NPE476" s="17"/>
      <c r="NPF476" s="17"/>
      <c r="NPG476" s="17"/>
      <c r="NPH476" s="17"/>
      <c r="NPI476" s="17"/>
      <c r="NPJ476" s="17"/>
      <c r="NPK476" s="17"/>
      <c r="NPL476" s="17"/>
      <c r="NPM476" s="17"/>
      <c r="NPN476" s="17"/>
      <c r="NPO476" s="17"/>
      <c r="NPP476" s="17"/>
      <c r="NPQ476" s="17"/>
      <c r="NPR476" s="17"/>
      <c r="NPS476" s="17"/>
      <c r="NPT476" s="17"/>
      <c r="NPU476" s="17"/>
      <c r="NPV476" s="17"/>
      <c r="NPW476" s="17"/>
      <c r="NPX476" s="17"/>
      <c r="NPY476" s="17"/>
      <c r="NPZ476" s="17"/>
      <c r="NQA476" s="17"/>
      <c r="NQB476" s="17"/>
      <c r="NQC476" s="17"/>
      <c r="NQD476" s="17"/>
      <c r="NQE476" s="17"/>
      <c r="NQF476" s="17"/>
      <c r="NQG476" s="17"/>
      <c r="NQH476" s="17"/>
      <c r="NQI476" s="17"/>
      <c r="NQJ476" s="17"/>
      <c r="NQK476" s="17"/>
      <c r="NQL476" s="17"/>
      <c r="NQM476" s="17"/>
      <c r="NQN476" s="17"/>
      <c r="NQO476" s="17"/>
      <c r="NQP476" s="17"/>
      <c r="NQQ476" s="17"/>
      <c r="NQR476" s="17"/>
      <c r="NQS476" s="17"/>
      <c r="NQT476" s="17"/>
      <c r="NQU476" s="17"/>
      <c r="NQV476" s="17"/>
      <c r="NQW476" s="17"/>
      <c r="NQX476" s="17"/>
      <c r="NQY476" s="17"/>
      <c r="NQZ476" s="17"/>
      <c r="NRA476" s="17"/>
      <c r="NRB476" s="17"/>
      <c r="NRC476" s="17"/>
      <c r="NRD476" s="17"/>
      <c r="NRE476" s="17"/>
      <c r="NRF476" s="17"/>
      <c r="NRG476" s="17"/>
      <c r="NRH476" s="17"/>
      <c r="NRI476" s="17"/>
      <c r="NRJ476" s="17"/>
      <c r="NRK476" s="17"/>
      <c r="NRL476" s="17"/>
      <c r="NRM476" s="17"/>
      <c r="NRN476" s="17"/>
      <c r="NRO476" s="17"/>
      <c r="NRP476" s="17"/>
      <c r="NRQ476" s="17"/>
      <c r="NRR476" s="17"/>
      <c r="NRS476" s="17"/>
      <c r="NRT476" s="17"/>
      <c r="NRU476" s="17"/>
      <c r="NRV476" s="17"/>
      <c r="NRW476" s="17"/>
      <c r="NRX476" s="17"/>
      <c r="NRY476" s="17"/>
      <c r="NRZ476" s="17"/>
      <c r="NSA476" s="17"/>
      <c r="NSB476" s="17"/>
      <c r="NSC476" s="17"/>
      <c r="NSD476" s="17"/>
      <c r="NSE476" s="17"/>
      <c r="NSF476" s="17"/>
      <c r="NSG476" s="17"/>
      <c r="NSH476" s="17"/>
      <c r="NSI476" s="17"/>
      <c r="NSJ476" s="17"/>
      <c r="NSK476" s="17"/>
      <c r="NSL476" s="17"/>
      <c r="NSM476" s="17"/>
      <c r="NSN476" s="17"/>
      <c r="NSO476" s="17"/>
      <c r="NSP476" s="17"/>
      <c r="NSQ476" s="17"/>
      <c r="NSR476" s="17"/>
      <c r="NSS476" s="17"/>
      <c r="NST476" s="17"/>
      <c r="NSU476" s="17"/>
      <c r="NSV476" s="17"/>
      <c r="NSW476" s="17"/>
      <c r="NSX476" s="17"/>
      <c r="NSY476" s="17"/>
      <c r="NSZ476" s="17"/>
      <c r="NTA476" s="17"/>
      <c r="NTB476" s="17"/>
      <c r="NTC476" s="17"/>
      <c r="NTD476" s="17"/>
      <c r="NTE476" s="17"/>
      <c r="NTF476" s="17"/>
      <c r="NTG476" s="17"/>
      <c r="NTH476" s="17"/>
      <c r="NTI476" s="17"/>
      <c r="NTJ476" s="17"/>
      <c r="NTK476" s="17"/>
      <c r="NTL476" s="17"/>
      <c r="NTM476" s="17"/>
      <c r="NTN476" s="17"/>
      <c r="NTO476" s="17"/>
      <c r="NTP476" s="17"/>
      <c r="NTQ476" s="17"/>
      <c r="NTR476" s="17"/>
      <c r="NTS476" s="17"/>
      <c r="NTT476" s="17"/>
      <c r="NTU476" s="17"/>
      <c r="NTV476" s="17"/>
      <c r="NTW476" s="17"/>
      <c r="NTX476" s="17"/>
      <c r="NTY476" s="17"/>
      <c r="NTZ476" s="17"/>
      <c r="NUA476" s="17"/>
      <c r="NUB476" s="17"/>
      <c r="NUC476" s="17"/>
      <c r="NUD476" s="17"/>
      <c r="NUE476" s="17"/>
      <c r="NUF476" s="17"/>
      <c r="NUG476" s="17"/>
      <c r="NUH476" s="17"/>
      <c r="NUI476" s="17"/>
      <c r="NUJ476" s="17"/>
      <c r="NUK476" s="17"/>
      <c r="NUL476" s="17"/>
      <c r="NUM476" s="17"/>
      <c r="NUN476" s="17"/>
      <c r="NUO476" s="17"/>
      <c r="NUP476" s="17"/>
      <c r="NUQ476" s="17"/>
      <c r="NUR476" s="17"/>
      <c r="NUS476" s="17"/>
      <c r="NUT476" s="17"/>
      <c r="NUU476" s="17"/>
      <c r="NUV476" s="17"/>
      <c r="NUW476" s="17"/>
      <c r="NUX476" s="17"/>
      <c r="NUY476" s="17"/>
      <c r="NUZ476" s="17"/>
      <c r="NVA476" s="17"/>
      <c r="NVB476" s="17"/>
      <c r="NVC476" s="17"/>
      <c r="NVD476" s="17"/>
      <c r="NVE476" s="17"/>
      <c r="NVF476" s="17"/>
      <c r="NVG476" s="17"/>
      <c r="NVH476" s="17"/>
      <c r="NVI476" s="17"/>
      <c r="NVJ476" s="17"/>
      <c r="NVK476" s="17"/>
      <c r="NVL476" s="17"/>
      <c r="NVM476" s="17"/>
      <c r="NVN476" s="17"/>
      <c r="NVO476" s="17"/>
      <c r="NVP476" s="17"/>
      <c r="NVQ476" s="17"/>
      <c r="NVR476" s="17"/>
      <c r="NVS476" s="17"/>
      <c r="NVT476" s="17"/>
      <c r="NVU476" s="17"/>
      <c r="NVV476" s="17"/>
      <c r="NVW476" s="17"/>
      <c r="NVX476" s="17"/>
      <c r="NVY476" s="17"/>
      <c r="NVZ476" s="17"/>
      <c r="NWA476" s="17"/>
      <c r="NWB476" s="17"/>
      <c r="NWC476" s="17"/>
      <c r="NWD476" s="17"/>
      <c r="NWE476" s="17"/>
      <c r="NWF476" s="17"/>
      <c r="NWG476" s="17"/>
      <c r="NWH476" s="17"/>
      <c r="NWI476" s="17"/>
      <c r="NWJ476" s="17"/>
      <c r="NWK476" s="17"/>
      <c r="NWL476" s="17"/>
      <c r="NWM476" s="17"/>
      <c r="NWN476" s="17"/>
      <c r="NWO476" s="17"/>
      <c r="NWP476" s="17"/>
      <c r="NWQ476" s="17"/>
      <c r="NWR476" s="17"/>
      <c r="NWS476" s="17"/>
      <c r="NWT476" s="17"/>
      <c r="NWU476" s="17"/>
      <c r="NWV476" s="17"/>
      <c r="NWW476" s="17"/>
      <c r="NWX476" s="17"/>
      <c r="NWY476" s="17"/>
      <c r="NWZ476" s="17"/>
      <c r="NXA476" s="17"/>
      <c r="NXB476" s="17"/>
      <c r="NXC476" s="17"/>
      <c r="NXD476" s="17"/>
      <c r="NXE476" s="17"/>
      <c r="NXF476" s="17"/>
      <c r="NXG476" s="17"/>
      <c r="NXH476" s="17"/>
      <c r="NXI476" s="17"/>
      <c r="NXJ476" s="17"/>
      <c r="NXK476" s="17"/>
      <c r="NXL476" s="17"/>
      <c r="NXM476" s="17"/>
      <c r="NXN476" s="17"/>
      <c r="NXO476" s="17"/>
      <c r="NXP476" s="17"/>
      <c r="NXQ476" s="17"/>
      <c r="NXR476" s="17"/>
      <c r="NXS476" s="17"/>
      <c r="NXT476" s="17"/>
      <c r="NXU476" s="17"/>
      <c r="NXV476" s="17"/>
      <c r="NXW476" s="17"/>
      <c r="NXX476" s="17"/>
      <c r="NXY476" s="17"/>
      <c r="NXZ476" s="17"/>
      <c r="NYA476" s="17"/>
      <c r="NYB476" s="17"/>
      <c r="NYC476" s="17"/>
      <c r="NYD476" s="17"/>
      <c r="NYE476" s="17"/>
      <c r="NYF476" s="17"/>
      <c r="NYG476" s="17"/>
      <c r="NYH476" s="17"/>
      <c r="NYI476" s="17"/>
      <c r="NYJ476" s="17"/>
      <c r="NYK476" s="17"/>
      <c r="NYL476" s="17"/>
      <c r="NYM476" s="17"/>
      <c r="NYN476" s="17"/>
      <c r="NYO476" s="17"/>
      <c r="NYP476" s="17"/>
      <c r="NYQ476" s="17"/>
      <c r="NYR476" s="17"/>
      <c r="NYS476" s="17"/>
      <c r="NYT476" s="17"/>
      <c r="NYU476" s="17"/>
      <c r="NYV476" s="17"/>
      <c r="NYW476" s="17"/>
      <c r="NYX476" s="17"/>
      <c r="NYY476" s="17"/>
      <c r="NYZ476" s="17"/>
      <c r="NZA476" s="17"/>
      <c r="NZB476" s="17"/>
      <c r="NZC476" s="17"/>
      <c r="NZD476" s="17"/>
      <c r="NZE476" s="17"/>
      <c r="NZF476" s="17"/>
      <c r="NZG476" s="17"/>
      <c r="NZH476" s="17"/>
      <c r="NZI476" s="17"/>
      <c r="NZJ476" s="17"/>
      <c r="NZK476" s="17"/>
      <c r="NZL476" s="17"/>
      <c r="NZM476" s="17"/>
      <c r="NZN476" s="17"/>
      <c r="NZO476" s="17"/>
      <c r="NZP476" s="17"/>
      <c r="NZQ476" s="17"/>
      <c r="NZR476" s="17"/>
      <c r="NZS476" s="17"/>
      <c r="NZT476" s="17"/>
      <c r="NZU476" s="17"/>
      <c r="NZV476" s="17"/>
      <c r="NZW476" s="17"/>
      <c r="NZX476" s="17"/>
      <c r="NZY476" s="17"/>
      <c r="NZZ476" s="17"/>
      <c r="OAA476" s="17"/>
      <c r="OAB476" s="17"/>
      <c r="OAC476" s="17"/>
      <c r="OAD476" s="17"/>
      <c r="OAE476" s="17"/>
      <c r="OAF476" s="17"/>
      <c r="OAG476" s="17"/>
      <c r="OAH476" s="17"/>
      <c r="OAI476" s="17"/>
      <c r="OAJ476" s="17"/>
      <c r="OAK476" s="17"/>
      <c r="OAL476" s="17"/>
      <c r="OAM476" s="17"/>
      <c r="OAN476" s="17"/>
      <c r="OAO476" s="17"/>
      <c r="OAP476" s="17"/>
      <c r="OAQ476" s="17"/>
      <c r="OAR476" s="17"/>
      <c r="OAS476" s="17"/>
      <c r="OAT476" s="17"/>
      <c r="OAU476" s="17"/>
      <c r="OAV476" s="17"/>
      <c r="OAW476" s="17"/>
      <c r="OAX476" s="17"/>
      <c r="OAY476" s="17"/>
      <c r="OAZ476" s="17"/>
      <c r="OBA476" s="17"/>
      <c r="OBB476" s="17"/>
      <c r="OBC476" s="17"/>
      <c r="OBD476" s="17"/>
      <c r="OBE476" s="17"/>
      <c r="OBF476" s="17"/>
      <c r="OBG476" s="17"/>
      <c r="OBH476" s="17"/>
      <c r="OBI476" s="17"/>
      <c r="OBJ476" s="17"/>
      <c r="OBK476" s="17"/>
      <c r="OBL476" s="17"/>
      <c r="OBM476" s="17"/>
      <c r="OBN476" s="17"/>
      <c r="OBO476" s="17"/>
      <c r="OBP476" s="17"/>
      <c r="OBQ476" s="17"/>
      <c r="OBR476" s="17"/>
      <c r="OBS476" s="17"/>
      <c r="OBT476" s="17"/>
      <c r="OBU476" s="17"/>
      <c r="OBV476" s="17"/>
      <c r="OBW476" s="17"/>
      <c r="OBX476" s="17"/>
      <c r="OBY476" s="17"/>
      <c r="OBZ476" s="17"/>
      <c r="OCA476" s="17"/>
      <c r="OCB476" s="17"/>
      <c r="OCC476" s="17"/>
      <c r="OCD476" s="17"/>
      <c r="OCE476" s="17"/>
      <c r="OCF476" s="17"/>
      <c r="OCG476" s="17"/>
      <c r="OCH476" s="17"/>
      <c r="OCI476" s="17"/>
      <c r="OCJ476" s="17"/>
      <c r="OCK476" s="17"/>
      <c r="OCL476" s="17"/>
      <c r="OCM476" s="17"/>
      <c r="OCN476" s="17"/>
      <c r="OCO476" s="17"/>
      <c r="OCP476" s="17"/>
      <c r="OCQ476" s="17"/>
      <c r="OCR476" s="17"/>
      <c r="OCS476" s="17"/>
      <c r="OCT476" s="17"/>
      <c r="OCU476" s="17"/>
      <c r="OCV476" s="17"/>
      <c r="OCW476" s="17"/>
      <c r="OCX476" s="17"/>
      <c r="OCY476" s="17"/>
      <c r="OCZ476" s="17"/>
      <c r="ODA476" s="17"/>
      <c r="ODB476" s="17"/>
      <c r="ODC476" s="17"/>
      <c r="ODD476" s="17"/>
      <c r="ODE476" s="17"/>
      <c r="ODF476" s="17"/>
      <c r="ODG476" s="17"/>
      <c r="ODH476" s="17"/>
      <c r="ODI476" s="17"/>
      <c r="ODJ476" s="17"/>
      <c r="ODK476" s="17"/>
      <c r="ODL476" s="17"/>
      <c r="ODM476" s="17"/>
      <c r="ODN476" s="17"/>
      <c r="ODO476" s="17"/>
      <c r="ODP476" s="17"/>
      <c r="ODQ476" s="17"/>
      <c r="ODR476" s="17"/>
      <c r="ODS476" s="17"/>
      <c r="ODT476" s="17"/>
      <c r="ODU476" s="17"/>
      <c r="ODV476" s="17"/>
      <c r="ODW476" s="17"/>
      <c r="ODX476" s="17"/>
      <c r="ODY476" s="17"/>
      <c r="ODZ476" s="17"/>
      <c r="OEA476" s="17"/>
      <c r="OEB476" s="17"/>
      <c r="OEC476" s="17"/>
      <c r="OED476" s="17"/>
      <c r="OEE476" s="17"/>
      <c r="OEF476" s="17"/>
      <c r="OEG476" s="17"/>
      <c r="OEH476" s="17"/>
      <c r="OEI476" s="17"/>
      <c r="OEJ476" s="17"/>
      <c r="OEK476" s="17"/>
      <c r="OEL476" s="17"/>
      <c r="OEM476" s="17"/>
      <c r="OEN476" s="17"/>
      <c r="OEO476" s="17"/>
      <c r="OEP476" s="17"/>
      <c r="OEQ476" s="17"/>
      <c r="OER476" s="17"/>
      <c r="OES476" s="17"/>
      <c r="OET476" s="17"/>
      <c r="OEU476" s="17"/>
      <c r="OEV476" s="17"/>
      <c r="OEW476" s="17"/>
      <c r="OEX476" s="17"/>
      <c r="OEY476" s="17"/>
      <c r="OEZ476" s="17"/>
      <c r="OFA476" s="17"/>
      <c r="OFB476" s="17"/>
      <c r="OFC476" s="17"/>
      <c r="OFD476" s="17"/>
      <c r="OFE476" s="17"/>
      <c r="OFF476" s="17"/>
      <c r="OFG476" s="17"/>
      <c r="OFH476" s="17"/>
      <c r="OFI476" s="17"/>
      <c r="OFJ476" s="17"/>
      <c r="OFK476" s="17"/>
      <c r="OFL476" s="17"/>
      <c r="OFM476" s="17"/>
      <c r="OFN476" s="17"/>
      <c r="OFO476" s="17"/>
      <c r="OFP476" s="17"/>
      <c r="OFQ476" s="17"/>
      <c r="OFR476" s="17"/>
      <c r="OFS476" s="17"/>
      <c r="OFT476" s="17"/>
      <c r="OFU476" s="17"/>
      <c r="OFV476" s="17"/>
      <c r="OFW476" s="17"/>
      <c r="OFX476" s="17"/>
      <c r="OFY476" s="17"/>
      <c r="OFZ476" s="17"/>
      <c r="OGA476" s="17"/>
      <c r="OGB476" s="17"/>
      <c r="OGC476" s="17"/>
      <c r="OGD476" s="17"/>
      <c r="OGE476" s="17"/>
      <c r="OGF476" s="17"/>
      <c r="OGG476" s="17"/>
      <c r="OGH476" s="17"/>
      <c r="OGI476" s="17"/>
      <c r="OGJ476" s="17"/>
      <c r="OGK476" s="17"/>
      <c r="OGL476" s="17"/>
      <c r="OGM476" s="17"/>
      <c r="OGN476" s="17"/>
      <c r="OGO476" s="17"/>
      <c r="OGP476" s="17"/>
      <c r="OGQ476" s="17"/>
      <c r="OGR476" s="17"/>
      <c r="OGS476" s="17"/>
      <c r="OGT476" s="17"/>
      <c r="OGU476" s="17"/>
      <c r="OGV476" s="17"/>
      <c r="OGW476" s="17"/>
      <c r="OGX476" s="17"/>
      <c r="OGY476" s="17"/>
      <c r="OGZ476" s="17"/>
      <c r="OHA476" s="17"/>
      <c r="OHB476" s="17"/>
      <c r="OHC476" s="17"/>
      <c r="OHD476" s="17"/>
      <c r="OHE476" s="17"/>
      <c r="OHF476" s="17"/>
      <c r="OHG476" s="17"/>
      <c r="OHH476" s="17"/>
      <c r="OHI476" s="17"/>
      <c r="OHJ476" s="17"/>
      <c r="OHK476" s="17"/>
      <c r="OHL476" s="17"/>
      <c r="OHM476" s="17"/>
      <c r="OHN476" s="17"/>
      <c r="OHO476" s="17"/>
      <c r="OHP476" s="17"/>
      <c r="OHQ476" s="17"/>
      <c r="OHR476" s="17"/>
      <c r="OHS476" s="17"/>
      <c r="OHT476" s="17"/>
      <c r="OHU476" s="17"/>
      <c r="OHV476" s="17"/>
      <c r="OHW476" s="17"/>
      <c r="OHX476" s="17"/>
      <c r="OHY476" s="17"/>
      <c r="OHZ476" s="17"/>
      <c r="OIA476" s="17"/>
      <c r="OIB476" s="17"/>
      <c r="OIC476" s="17"/>
      <c r="OID476" s="17"/>
      <c r="OIE476" s="17"/>
      <c r="OIF476" s="17"/>
      <c r="OIG476" s="17"/>
      <c r="OIH476" s="17"/>
      <c r="OII476" s="17"/>
      <c r="OIJ476" s="17"/>
      <c r="OIK476" s="17"/>
      <c r="OIL476" s="17"/>
      <c r="OIM476" s="17"/>
      <c r="OIN476" s="17"/>
      <c r="OIO476" s="17"/>
      <c r="OIP476" s="17"/>
      <c r="OIQ476" s="17"/>
      <c r="OIR476" s="17"/>
      <c r="OIS476" s="17"/>
      <c r="OIT476" s="17"/>
      <c r="OIU476" s="17"/>
      <c r="OIV476" s="17"/>
      <c r="OIW476" s="17"/>
      <c r="OIX476" s="17"/>
      <c r="OIY476" s="17"/>
      <c r="OIZ476" s="17"/>
      <c r="OJA476" s="17"/>
      <c r="OJB476" s="17"/>
      <c r="OJC476" s="17"/>
      <c r="OJD476" s="17"/>
      <c r="OJE476" s="17"/>
      <c r="OJF476" s="17"/>
      <c r="OJG476" s="17"/>
      <c r="OJH476" s="17"/>
      <c r="OJI476" s="17"/>
      <c r="OJJ476" s="17"/>
      <c r="OJK476" s="17"/>
      <c r="OJL476" s="17"/>
      <c r="OJM476" s="17"/>
      <c r="OJN476" s="17"/>
      <c r="OJO476" s="17"/>
      <c r="OJP476" s="17"/>
      <c r="OJQ476" s="17"/>
      <c r="OJR476" s="17"/>
      <c r="OJS476" s="17"/>
      <c r="OJT476" s="17"/>
      <c r="OJU476" s="17"/>
      <c r="OJV476" s="17"/>
      <c r="OJW476" s="17"/>
      <c r="OJX476" s="17"/>
      <c r="OJY476" s="17"/>
      <c r="OJZ476" s="17"/>
      <c r="OKA476" s="17"/>
      <c r="OKB476" s="17"/>
      <c r="OKC476" s="17"/>
      <c r="OKD476" s="17"/>
      <c r="OKE476" s="17"/>
      <c r="OKF476" s="17"/>
      <c r="OKG476" s="17"/>
      <c r="OKH476" s="17"/>
      <c r="OKI476" s="17"/>
      <c r="OKJ476" s="17"/>
      <c r="OKK476" s="17"/>
      <c r="OKL476" s="17"/>
      <c r="OKM476" s="17"/>
      <c r="OKN476" s="17"/>
      <c r="OKO476" s="17"/>
      <c r="OKP476" s="17"/>
      <c r="OKQ476" s="17"/>
      <c r="OKR476" s="17"/>
      <c r="OKS476" s="17"/>
      <c r="OKT476" s="17"/>
      <c r="OKU476" s="17"/>
      <c r="OKV476" s="17"/>
      <c r="OKW476" s="17"/>
      <c r="OKX476" s="17"/>
      <c r="OKY476" s="17"/>
      <c r="OKZ476" s="17"/>
      <c r="OLA476" s="17"/>
      <c r="OLB476" s="17"/>
      <c r="OLC476" s="17"/>
      <c r="OLD476" s="17"/>
      <c r="OLE476" s="17"/>
      <c r="OLF476" s="17"/>
      <c r="OLG476" s="17"/>
      <c r="OLH476" s="17"/>
      <c r="OLI476" s="17"/>
      <c r="OLJ476" s="17"/>
      <c r="OLK476" s="17"/>
      <c r="OLL476" s="17"/>
      <c r="OLM476" s="17"/>
      <c r="OLN476" s="17"/>
      <c r="OLO476" s="17"/>
      <c r="OLP476" s="17"/>
      <c r="OLQ476" s="17"/>
      <c r="OLR476" s="17"/>
      <c r="OLS476" s="17"/>
      <c r="OLT476" s="17"/>
      <c r="OLU476" s="17"/>
      <c r="OLV476" s="17"/>
      <c r="OLW476" s="17"/>
      <c r="OLX476" s="17"/>
      <c r="OLY476" s="17"/>
      <c r="OLZ476" s="17"/>
      <c r="OMA476" s="17"/>
      <c r="OMB476" s="17"/>
      <c r="OMC476" s="17"/>
      <c r="OMD476" s="17"/>
      <c r="OME476" s="17"/>
      <c r="OMF476" s="17"/>
      <c r="OMG476" s="17"/>
      <c r="OMH476" s="17"/>
      <c r="OMI476" s="17"/>
      <c r="OMJ476" s="17"/>
      <c r="OMK476" s="17"/>
      <c r="OML476" s="17"/>
      <c r="OMM476" s="17"/>
      <c r="OMN476" s="17"/>
      <c r="OMO476" s="17"/>
      <c r="OMP476" s="17"/>
      <c r="OMQ476" s="17"/>
      <c r="OMR476" s="17"/>
      <c r="OMS476" s="17"/>
      <c r="OMT476" s="17"/>
      <c r="OMU476" s="17"/>
      <c r="OMV476" s="17"/>
      <c r="OMW476" s="17"/>
      <c r="OMX476" s="17"/>
      <c r="OMY476" s="17"/>
      <c r="OMZ476" s="17"/>
      <c r="ONA476" s="17"/>
      <c r="ONB476" s="17"/>
      <c r="ONC476" s="17"/>
      <c r="OND476" s="17"/>
      <c r="ONE476" s="17"/>
      <c r="ONF476" s="17"/>
      <c r="ONG476" s="17"/>
      <c r="ONH476" s="17"/>
      <c r="ONI476" s="17"/>
      <c r="ONJ476" s="17"/>
      <c r="ONK476" s="17"/>
      <c r="ONL476" s="17"/>
      <c r="ONM476" s="17"/>
      <c r="ONN476" s="17"/>
      <c r="ONO476" s="17"/>
      <c r="ONP476" s="17"/>
      <c r="ONQ476" s="17"/>
      <c r="ONR476" s="17"/>
      <c r="ONS476" s="17"/>
      <c r="ONT476" s="17"/>
      <c r="ONU476" s="17"/>
      <c r="ONV476" s="17"/>
      <c r="ONW476" s="17"/>
      <c r="ONX476" s="17"/>
      <c r="ONY476" s="17"/>
      <c r="ONZ476" s="17"/>
      <c r="OOA476" s="17"/>
      <c r="OOB476" s="17"/>
      <c r="OOC476" s="17"/>
      <c r="OOD476" s="17"/>
      <c r="OOE476" s="17"/>
      <c r="OOF476" s="17"/>
      <c r="OOG476" s="17"/>
      <c r="OOH476" s="17"/>
      <c r="OOI476" s="17"/>
      <c r="OOJ476" s="17"/>
      <c r="OOK476" s="17"/>
      <c r="OOL476" s="17"/>
      <c r="OOM476" s="17"/>
      <c r="OON476" s="17"/>
      <c r="OOO476" s="17"/>
      <c r="OOP476" s="17"/>
      <c r="OOQ476" s="17"/>
      <c r="OOR476" s="17"/>
      <c r="OOS476" s="17"/>
      <c r="OOT476" s="17"/>
      <c r="OOU476" s="17"/>
      <c r="OOV476" s="17"/>
      <c r="OOW476" s="17"/>
      <c r="OOX476" s="17"/>
      <c r="OOY476" s="17"/>
      <c r="OOZ476" s="17"/>
      <c r="OPA476" s="17"/>
      <c r="OPB476" s="17"/>
      <c r="OPC476" s="17"/>
      <c r="OPD476" s="17"/>
      <c r="OPE476" s="17"/>
      <c r="OPF476" s="17"/>
      <c r="OPG476" s="17"/>
      <c r="OPH476" s="17"/>
      <c r="OPI476" s="17"/>
      <c r="OPJ476" s="17"/>
      <c r="OPK476" s="17"/>
      <c r="OPL476" s="17"/>
      <c r="OPM476" s="17"/>
      <c r="OPN476" s="17"/>
      <c r="OPO476" s="17"/>
      <c r="OPP476" s="17"/>
      <c r="OPQ476" s="17"/>
      <c r="OPR476" s="17"/>
      <c r="OPS476" s="17"/>
      <c r="OPT476" s="17"/>
      <c r="OPU476" s="17"/>
      <c r="OPV476" s="17"/>
      <c r="OPW476" s="17"/>
      <c r="OPX476" s="17"/>
      <c r="OPY476" s="17"/>
      <c r="OPZ476" s="17"/>
      <c r="OQA476" s="17"/>
      <c r="OQB476" s="17"/>
      <c r="OQC476" s="17"/>
      <c r="OQD476" s="17"/>
      <c r="OQE476" s="17"/>
      <c r="OQF476" s="17"/>
      <c r="OQG476" s="17"/>
      <c r="OQH476" s="17"/>
      <c r="OQI476" s="17"/>
      <c r="OQJ476" s="17"/>
      <c r="OQK476" s="17"/>
      <c r="OQL476" s="17"/>
      <c r="OQM476" s="17"/>
      <c r="OQN476" s="17"/>
      <c r="OQO476" s="17"/>
      <c r="OQP476" s="17"/>
      <c r="OQQ476" s="17"/>
      <c r="OQR476" s="17"/>
      <c r="OQS476" s="17"/>
      <c r="OQT476" s="17"/>
      <c r="OQU476" s="17"/>
      <c r="OQV476" s="17"/>
      <c r="OQW476" s="17"/>
      <c r="OQX476" s="17"/>
      <c r="OQY476" s="17"/>
      <c r="OQZ476" s="17"/>
      <c r="ORA476" s="17"/>
      <c r="ORB476" s="17"/>
      <c r="ORC476" s="17"/>
      <c r="ORD476" s="17"/>
      <c r="ORE476" s="17"/>
      <c r="ORF476" s="17"/>
      <c r="ORG476" s="17"/>
      <c r="ORH476" s="17"/>
      <c r="ORI476" s="17"/>
      <c r="ORJ476" s="17"/>
      <c r="ORK476" s="17"/>
      <c r="ORL476" s="17"/>
      <c r="ORM476" s="17"/>
      <c r="ORN476" s="17"/>
      <c r="ORO476" s="17"/>
      <c r="ORP476" s="17"/>
      <c r="ORQ476" s="17"/>
      <c r="ORR476" s="17"/>
      <c r="ORS476" s="17"/>
      <c r="ORT476" s="17"/>
      <c r="ORU476" s="17"/>
      <c r="ORV476" s="17"/>
      <c r="ORW476" s="17"/>
      <c r="ORX476" s="17"/>
      <c r="ORY476" s="17"/>
      <c r="ORZ476" s="17"/>
      <c r="OSA476" s="17"/>
      <c r="OSB476" s="17"/>
      <c r="OSC476" s="17"/>
      <c r="OSD476" s="17"/>
      <c r="OSE476" s="17"/>
      <c r="OSF476" s="17"/>
      <c r="OSG476" s="17"/>
      <c r="OSH476" s="17"/>
      <c r="OSI476" s="17"/>
      <c r="OSJ476" s="17"/>
      <c r="OSK476" s="17"/>
      <c r="OSL476" s="17"/>
      <c r="OSM476" s="17"/>
      <c r="OSN476" s="17"/>
      <c r="OSO476" s="17"/>
      <c r="OSP476" s="17"/>
      <c r="OSQ476" s="17"/>
      <c r="OSR476" s="17"/>
      <c r="OSS476" s="17"/>
      <c r="OST476" s="17"/>
      <c r="OSU476" s="17"/>
      <c r="OSV476" s="17"/>
      <c r="OSW476" s="17"/>
      <c r="OSX476" s="17"/>
      <c r="OSY476" s="17"/>
      <c r="OSZ476" s="17"/>
      <c r="OTA476" s="17"/>
      <c r="OTB476" s="17"/>
      <c r="OTC476" s="17"/>
      <c r="OTD476" s="17"/>
      <c r="OTE476" s="17"/>
      <c r="OTF476" s="17"/>
      <c r="OTG476" s="17"/>
      <c r="OTH476" s="17"/>
      <c r="OTI476" s="17"/>
      <c r="OTJ476" s="17"/>
      <c r="OTK476" s="17"/>
      <c r="OTL476" s="17"/>
      <c r="OTM476" s="17"/>
      <c r="OTN476" s="17"/>
      <c r="OTO476" s="17"/>
      <c r="OTP476" s="17"/>
      <c r="OTQ476" s="17"/>
      <c r="OTR476" s="17"/>
      <c r="OTS476" s="17"/>
      <c r="OTT476" s="17"/>
      <c r="OTU476" s="17"/>
      <c r="OTV476" s="17"/>
      <c r="OTW476" s="17"/>
      <c r="OTX476" s="17"/>
      <c r="OTY476" s="17"/>
      <c r="OTZ476" s="17"/>
      <c r="OUA476" s="17"/>
      <c r="OUB476" s="17"/>
      <c r="OUC476" s="17"/>
      <c r="OUD476" s="17"/>
      <c r="OUE476" s="17"/>
      <c r="OUF476" s="17"/>
      <c r="OUG476" s="17"/>
      <c r="OUH476" s="17"/>
      <c r="OUI476" s="17"/>
      <c r="OUJ476" s="17"/>
      <c r="OUK476" s="17"/>
      <c r="OUL476" s="17"/>
      <c r="OUM476" s="17"/>
      <c r="OUN476" s="17"/>
      <c r="OUO476" s="17"/>
      <c r="OUP476" s="17"/>
      <c r="OUQ476" s="17"/>
      <c r="OUR476" s="17"/>
      <c r="OUS476" s="17"/>
      <c r="OUT476" s="17"/>
      <c r="OUU476" s="17"/>
      <c r="OUV476" s="17"/>
      <c r="OUW476" s="17"/>
      <c r="OUX476" s="17"/>
      <c r="OUY476" s="17"/>
      <c r="OUZ476" s="17"/>
      <c r="OVA476" s="17"/>
      <c r="OVB476" s="17"/>
      <c r="OVC476" s="17"/>
      <c r="OVD476" s="17"/>
      <c r="OVE476" s="17"/>
      <c r="OVF476" s="17"/>
      <c r="OVG476" s="17"/>
      <c r="OVH476" s="17"/>
      <c r="OVI476" s="17"/>
      <c r="OVJ476" s="17"/>
      <c r="OVK476" s="17"/>
      <c r="OVL476" s="17"/>
      <c r="OVM476" s="17"/>
      <c r="OVN476" s="17"/>
      <c r="OVO476" s="17"/>
      <c r="OVP476" s="17"/>
      <c r="OVQ476" s="17"/>
      <c r="OVR476" s="17"/>
      <c r="OVS476" s="17"/>
      <c r="OVT476" s="17"/>
      <c r="OVU476" s="17"/>
      <c r="OVV476" s="17"/>
      <c r="OVW476" s="17"/>
      <c r="OVX476" s="17"/>
      <c r="OVY476" s="17"/>
      <c r="OVZ476" s="17"/>
      <c r="OWA476" s="17"/>
      <c r="OWB476" s="17"/>
      <c r="OWC476" s="17"/>
      <c r="OWD476" s="17"/>
      <c r="OWE476" s="17"/>
      <c r="OWF476" s="17"/>
      <c r="OWG476" s="17"/>
      <c r="OWH476" s="17"/>
      <c r="OWI476" s="17"/>
      <c r="OWJ476" s="17"/>
      <c r="OWK476" s="17"/>
      <c r="OWL476" s="17"/>
      <c r="OWM476" s="17"/>
      <c r="OWN476" s="17"/>
      <c r="OWO476" s="17"/>
      <c r="OWP476" s="17"/>
      <c r="OWQ476" s="17"/>
      <c r="OWR476" s="17"/>
      <c r="OWS476" s="17"/>
      <c r="OWT476" s="17"/>
      <c r="OWU476" s="17"/>
      <c r="OWV476" s="17"/>
      <c r="OWW476" s="17"/>
      <c r="OWX476" s="17"/>
      <c r="OWY476" s="17"/>
      <c r="OWZ476" s="17"/>
      <c r="OXA476" s="17"/>
      <c r="OXB476" s="17"/>
      <c r="OXC476" s="17"/>
      <c r="OXD476" s="17"/>
      <c r="OXE476" s="17"/>
      <c r="OXF476" s="17"/>
      <c r="OXG476" s="17"/>
      <c r="OXH476" s="17"/>
      <c r="OXI476" s="17"/>
      <c r="OXJ476" s="17"/>
      <c r="OXK476" s="17"/>
      <c r="OXL476" s="17"/>
      <c r="OXM476" s="17"/>
      <c r="OXN476" s="17"/>
      <c r="OXO476" s="17"/>
      <c r="OXP476" s="17"/>
      <c r="OXQ476" s="17"/>
      <c r="OXR476" s="17"/>
      <c r="OXS476" s="17"/>
      <c r="OXT476" s="17"/>
      <c r="OXU476" s="17"/>
      <c r="OXV476" s="17"/>
      <c r="OXW476" s="17"/>
      <c r="OXX476" s="17"/>
      <c r="OXY476" s="17"/>
      <c r="OXZ476" s="17"/>
      <c r="OYA476" s="17"/>
      <c r="OYB476" s="17"/>
      <c r="OYC476" s="17"/>
      <c r="OYD476" s="17"/>
      <c r="OYE476" s="17"/>
      <c r="OYF476" s="17"/>
      <c r="OYG476" s="17"/>
      <c r="OYH476" s="17"/>
      <c r="OYI476" s="17"/>
      <c r="OYJ476" s="17"/>
      <c r="OYK476" s="17"/>
      <c r="OYL476" s="17"/>
      <c r="OYM476" s="17"/>
      <c r="OYN476" s="17"/>
      <c r="OYO476" s="17"/>
      <c r="OYP476" s="17"/>
      <c r="OYQ476" s="17"/>
      <c r="OYR476" s="17"/>
      <c r="OYS476" s="17"/>
      <c r="OYT476" s="17"/>
      <c r="OYU476" s="17"/>
      <c r="OYV476" s="17"/>
      <c r="OYW476" s="17"/>
      <c r="OYX476" s="17"/>
      <c r="OYY476" s="17"/>
      <c r="OYZ476" s="17"/>
      <c r="OZA476" s="17"/>
      <c r="OZB476" s="17"/>
      <c r="OZC476" s="17"/>
      <c r="OZD476" s="17"/>
      <c r="OZE476" s="17"/>
      <c r="OZF476" s="17"/>
      <c r="OZG476" s="17"/>
      <c r="OZH476" s="17"/>
      <c r="OZI476" s="17"/>
      <c r="OZJ476" s="17"/>
      <c r="OZK476" s="17"/>
      <c r="OZL476" s="17"/>
      <c r="OZM476" s="17"/>
      <c r="OZN476" s="17"/>
      <c r="OZO476" s="17"/>
      <c r="OZP476" s="17"/>
      <c r="OZQ476" s="17"/>
      <c r="OZR476" s="17"/>
      <c r="OZS476" s="17"/>
      <c r="OZT476" s="17"/>
      <c r="OZU476" s="17"/>
      <c r="OZV476" s="17"/>
      <c r="OZW476" s="17"/>
      <c r="OZX476" s="17"/>
      <c r="OZY476" s="17"/>
      <c r="OZZ476" s="17"/>
      <c r="PAA476" s="17"/>
      <c r="PAB476" s="17"/>
      <c r="PAC476" s="17"/>
      <c r="PAD476" s="17"/>
      <c r="PAE476" s="17"/>
      <c r="PAF476" s="17"/>
      <c r="PAG476" s="17"/>
      <c r="PAH476" s="17"/>
      <c r="PAI476" s="17"/>
      <c r="PAJ476" s="17"/>
      <c r="PAK476" s="17"/>
      <c r="PAL476" s="17"/>
      <c r="PAM476" s="17"/>
      <c r="PAN476" s="17"/>
      <c r="PAO476" s="17"/>
      <c r="PAP476" s="17"/>
      <c r="PAQ476" s="17"/>
      <c r="PAR476" s="17"/>
      <c r="PAS476" s="17"/>
      <c r="PAT476" s="17"/>
      <c r="PAU476" s="17"/>
      <c r="PAV476" s="17"/>
      <c r="PAW476" s="17"/>
      <c r="PAX476" s="17"/>
      <c r="PAY476" s="17"/>
      <c r="PAZ476" s="17"/>
      <c r="PBA476" s="17"/>
      <c r="PBB476" s="17"/>
      <c r="PBC476" s="17"/>
      <c r="PBD476" s="17"/>
      <c r="PBE476" s="17"/>
      <c r="PBF476" s="17"/>
      <c r="PBG476" s="17"/>
      <c r="PBH476" s="17"/>
      <c r="PBI476" s="17"/>
      <c r="PBJ476" s="17"/>
      <c r="PBK476" s="17"/>
      <c r="PBL476" s="17"/>
      <c r="PBM476" s="17"/>
      <c r="PBN476" s="17"/>
      <c r="PBO476" s="17"/>
      <c r="PBP476" s="17"/>
      <c r="PBQ476" s="17"/>
      <c r="PBR476" s="17"/>
      <c r="PBS476" s="17"/>
      <c r="PBT476" s="17"/>
      <c r="PBU476" s="17"/>
      <c r="PBV476" s="17"/>
      <c r="PBW476" s="17"/>
      <c r="PBX476" s="17"/>
      <c r="PBY476" s="17"/>
      <c r="PBZ476" s="17"/>
      <c r="PCA476" s="17"/>
      <c r="PCB476" s="17"/>
      <c r="PCC476" s="17"/>
      <c r="PCD476" s="17"/>
      <c r="PCE476" s="17"/>
      <c r="PCF476" s="17"/>
      <c r="PCG476" s="17"/>
      <c r="PCH476" s="17"/>
      <c r="PCI476" s="17"/>
      <c r="PCJ476" s="17"/>
      <c r="PCK476" s="17"/>
      <c r="PCL476" s="17"/>
      <c r="PCM476" s="17"/>
      <c r="PCN476" s="17"/>
      <c r="PCO476" s="17"/>
      <c r="PCP476" s="17"/>
      <c r="PCQ476" s="17"/>
      <c r="PCR476" s="17"/>
      <c r="PCS476" s="17"/>
      <c r="PCT476" s="17"/>
      <c r="PCU476" s="17"/>
      <c r="PCV476" s="17"/>
      <c r="PCW476" s="17"/>
      <c r="PCX476" s="17"/>
      <c r="PCY476" s="17"/>
      <c r="PCZ476" s="17"/>
      <c r="PDA476" s="17"/>
      <c r="PDB476" s="17"/>
      <c r="PDC476" s="17"/>
      <c r="PDD476" s="17"/>
      <c r="PDE476" s="17"/>
      <c r="PDF476" s="17"/>
      <c r="PDG476" s="17"/>
      <c r="PDH476" s="17"/>
      <c r="PDI476" s="17"/>
      <c r="PDJ476" s="17"/>
      <c r="PDK476" s="17"/>
      <c r="PDL476" s="17"/>
      <c r="PDM476" s="17"/>
      <c r="PDN476" s="17"/>
      <c r="PDO476" s="17"/>
      <c r="PDP476" s="17"/>
      <c r="PDQ476" s="17"/>
      <c r="PDR476" s="17"/>
      <c r="PDS476" s="17"/>
      <c r="PDT476" s="17"/>
      <c r="PDU476" s="17"/>
      <c r="PDV476" s="17"/>
      <c r="PDW476" s="17"/>
      <c r="PDX476" s="17"/>
      <c r="PDY476" s="17"/>
      <c r="PDZ476" s="17"/>
      <c r="PEA476" s="17"/>
      <c r="PEB476" s="17"/>
      <c r="PEC476" s="17"/>
      <c r="PED476" s="17"/>
      <c r="PEE476" s="17"/>
      <c r="PEF476" s="17"/>
      <c r="PEG476" s="17"/>
      <c r="PEH476" s="17"/>
      <c r="PEI476" s="17"/>
      <c r="PEJ476" s="17"/>
      <c r="PEK476" s="17"/>
      <c r="PEL476" s="17"/>
      <c r="PEM476" s="17"/>
      <c r="PEN476" s="17"/>
      <c r="PEO476" s="17"/>
      <c r="PEP476" s="17"/>
      <c r="PEQ476" s="17"/>
      <c r="PER476" s="17"/>
      <c r="PES476" s="17"/>
      <c r="PET476" s="17"/>
      <c r="PEU476" s="17"/>
      <c r="PEV476" s="17"/>
      <c r="PEW476" s="17"/>
      <c r="PEX476" s="17"/>
      <c r="PEY476" s="17"/>
      <c r="PEZ476" s="17"/>
      <c r="PFA476" s="17"/>
      <c r="PFB476" s="17"/>
      <c r="PFC476" s="17"/>
      <c r="PFD476" s="17"/>
      <c r="PFE476" s="17"/>
      <c r="PFF476" s="17"/>
      <c r="PFG476" s="17"/>
      <c r="PFH476" s="17"/>
      <c r="PFI476" s="17"/>
      <c r="PFJ476" s="17"/>
      <c r="PFK476" s="17"/>
      <c r="PFL476" s="17"/>
      <c r="PFM476" s="17"/>
      <c r="PFN476" s="17"/>
      <c r="PFO476" s="17"/>
      <c r="PFP476" s="17"/>
      <c r="PFQ476" s="17"/>
      <c r="PFR476" s="17"/>
      <c r="PFS476" s="17"/>
      <c r="PFT476" s="17"/>
      <c r="PFU476" s="17"/>
      <c r="PFV476" s="17"/>
      <c r="PFW476" s="17"/>
      <c r="PFX476" s="17"/>
      <c r="PFY476" s="17"/>
      <c r="PFZ476" s="17"/>
      <c r="PGA476" s="17"/>
      <c r="PGB476" s="17"/>
      <c r="PGC476" s="17"/>
      <c r="PGD476" s="17"/>
      <c r="PGE476" s="17"/>
      <c r="PGF476" s="17"/>
      <c r="PGG476" s="17"/>
      <c r="PGH476" s="17"/>
      <c r="PGI476" s="17"/>
      <c r="PGJ476" s="17"/>
      <c r="PGK476" s="17"/>
      <c r="PGL476" s="17"/>
      <c r="PGM476" s="17"/>
      <c r="PGN476" s="17"/>
      <c r="PGO476" s="17"/>
      <c r="PGP476" s="17"/>
      <c r="PGQ476" s="17"/>
      <c r="PGR476" s="17"/>
      <c r="PGS476" s="17"/>
      <c r="PGT476" s="17"/>
      <c r="PGU476" s="17"/>
      <c r="PGV476" s="17"/>
      <c r="PGW476" s="17"/>
      <c r="PGX476" s="17"/>
      <c r="PGY476" s="17"/>
      <c r="PGZ476" s="17"/>
      <c r="PHA476" s="17"/>
      <c r="PHB476" s="17"/>
      <c r="PHC476" s="17"/>
      <c r="PHD476" s="17"/>
      <c r="PHE476" s="17"/>
      <c r="PHF476" s="17"/>
      <c r="PHG476" s="17"/>
      <c r="PHH476" s="17"/>
      <c r="PHI476" s="17"/>
      <c r="PHJ476" s="17"/>
      <c r="PHK476" s="17"/>
      <c r="PHL476" s="17"/>
      <c r="PHM476" s="17"/>
      <c r="PHN476" s="17"/>
      <c r="PHO476" s="17"/>
      <c r="PHP476" s="17"/>
      <c r="PHQ476" s="17"/>
      <c r="PHR476" s="17"/>
      <c r="PHS476" s="17"/>
      <c r="PHT476" s="17"/>
      <c r="PHU476" s="17"/>
      <c r="PHV476" s="17"/>
      <c r="PHW476" s="17"/>
      <c r="PHX476" s="17"/>
      <c r="PHY476" s="17"/>
      <c r="PHZ476" s="17"/>
      <c r="PIA476" s="17"/>
      <c r="PIB476" s="17"/>
      <c r="PIC476" s="17"/>
      <c r="PID476" s="17"/>
      <c r="PIE476" s="17"/>
      <c r="PIF476" s="17"/>
      <c r="PIG476" s="17"/>
      <c r="PIH476" s="17"/>
      <c r="PII476" s="17"/>
      <c r="PIJ476" s="17"/>
      <c r="PIK476" s="17"/>
      <c r="PIL476" s="17"/>
      <c r="PIM476" s="17"/>
      <c r="PIN476" s="17"/>
      <c r="PIO476" s="17"/>
      <c r="PIP476" s="17"/>
      <c r="PIQ476" s="17"/>
      <c r="PIR476" s="17"/>
      <c r="PIS476" s="17"/>
      <c r="PIT476" s="17"/>
      <c r="PIU476" s="17"/>
      <c r="PIV476" s="17"/>
      <c r="PIW476" s="17"/>
      <c r="PIX476" s="17"/>
      <c r="PIY476" s="17"/>
      <c r="PIZ476" s="17"/>
      <c r="PJA476" s="17"/>
      <c r="PJB476" s="17"/>
      <c r="PJC476" s="17"/>
      <c r="PJD476" s="17"/>
      <c r="PJE476" s="17"/>
      <c r="PJF476" s="17"/>
      <c r="PJG476" s="17"/>
      <c r="PJH476" s="17"/>
      <c r="PJI476" s="17"/>
      <c r="PJJ476" s="17"/>
      <c r="PJK476" s="17"/>
      <c r="PJL476" s="17"/>
      <c r="PJM476" s="17"/>
      <c r="PJN476" s="17"/>
      <c r="PJO476" s="17"/>
      <c r="PJP476" s="17"/>
      <c r="PJQ476" s="17"/>
      <c r="PJR476" s="17"/>
      <c r="PJS476" s="17"/>
      <c r="PJT476" s="17"/>
      <c r="PJU476" s="17"/>
      <c r="PJV476" s="17"/>
      <c r="PJW476" s="17"/>
      <c r="PJX476" s="17"/>
      <c r="PJY476" s="17"/>
      <c r="PJZ476" s="17"/>
      <c r="PKA476" s="17"/>
      <c r="PKB476" s="17"/>
      <c r="PKC476" s="17"/>
      <c r="PKD476" s="17"/>
      <c r="PKE476" s="17"/>
      <c r="PKF476" s="17"/>
      <c r="PKG476" s="17"/>
      <c r="PKH476" s="17"/>
      <c r="PKI476" s="17"/>
      <c r="PKJ476" s="17"/>
      <c r="PKK476" s="17"/>
      <c r="PKL476" s="17"/>
      <c r="PKM476" s="17"/>
      <c r="PKN476" s="17"/>
      <c r="PKO476" s="17"/>
      <c r="PKP476" s="17"/>
      <c r="PKQ476" s="17"/>
      <c r="PKR476" s="17"/>
      <c r="PKS476" s="17"/>
      <c r="PKT476" s="17"/>
      <c r="PKU476" s="17"/>
      <c r="PKV476" s="17"/>
      <c r="PKW476" s="17"/>
      <c r="PKX476" s="17"/>
      <c r="PKY476" s="17"/>
      <c r="PKZ476" s="17"/>
      <c r="PLA476" s="17"/>
      <c r="PLB476" s="17"/>
      <c r="PLC476" s="17"/>
      <c r="PLD476" s="17"/>
      <c r="PLE476" s="17"/>
      <c r="PLF476" s="17"/>
      <c r="PLG476" s="17"/>
      <c r="PLH476" s="17"/>
      <c r="PLI476" s="17"/>
      <c r="PLJ476" s="17"/>
      <c r="PLK476" s="17"/>
      <c r="PLL476" s="17"/>
      <c r="PLM476" s="17"/>
      <c r="PLN476" s="17"/>
      <c r="PLO476" s="17"/>
      <c r="PLP476" s="17"/>
      <c r="PLQ476" s="17"/>
      <c r="PLR476" s="17"/>
      <c r="PLS476" s="17"/>
      <c r="PLT476" s="17"/>
      <c r="PLU476" s="17"/>
      <c r="PLV476" s="17"/>
      <c r="PLW476" s="17"/>
      <c r="PLX476" s="17"/>
      <c r="PLY476" s="17"/>
      <c r="PLZ476" s="17"/>
      <c r="PMA476" s="17"/>
      <c r="PMB476" s="17"/>
      <c r="PMC476" s="17"/>
      <c r="PMD476" s="17"/>
      <c r="PME476" s="17"/>
      <c r="PMF476" s="17"/>
      <c r="PMG476" s="17"/>
      <c r="PMH476" s="17"/>
      <c r="PMI476" s="17"/>
      <c r="PMJ476" s="17"/>
      <c r="PMK476" s="17"/>
      <c r="PML476" s="17"/>
      <c r="PMM476" s="17"/>
      <c r="PMN476" s="17"/>
      <c r="PMO476" s="17"/>
      <c r="PMP476" s="17"/>
      <c r="PMQ476" s="17"/>
      <c r="PMR476" s="17"/>
      <c r="PMS476" s="17"/>
      <c r="PMT476" s="17"/>
      <c r="PMU476" s="17"/>
      <c r="PMV476" s="17"/>
      <c r="PMW476" s="17"/>
      <c r="PMX476" s="17"/>
      <c r="PMY476" s="17"/>
      <c r="PMZ476" s="17"/>
      <c r="PNA476" s="17"/>
      <c r="PNB476" s="17"/>
      <c r="PNC476" s="17"/>
      <c r="PND476" s="17"/>
      <c r="PNE476" s="17"/>
      <c r="PNF476" s="17"/>
      <c r="PNG476" s="17"/>
      <c r="PNH476" s="17"/>
      <c r="PNI476" s="17"/>
      <c r="PNJ476" s="17"/>
      <c r="PNK476" s="17"/>
      <c r="PNL476" s="17"/>
      <c r="PNM476" s="17"/>
      <c r="PNN476" s="17"/>
      <c r="PNO476" s="17"/>
      <c r="PNP476" s="17"/>
      <c r="PNQ476" s="17"/>
      <c r="PNR476" s="17"/>
      <c r="PNS476" s="17"/>
      <c r="PNT476" s="17"/>
      <c r="PNU476" s="17"/>
      <c r="PNV476" s="17"/>
      <c r="PNW476" s="17"/>
      <c r="PNX476" s="17"/>
      <c r="PNY476" s="17"/>
      <c r="PNZ476" s="17"/>
      <c r="POA476" s="17"/>
      <c r="POB476" s="17"/>
      <c r="POC476" s="17"/>
      <c r="POD476" s="17"/>
      <c r="POE476" s="17"/>
      <c r="POF476" s="17"/>
      <c r="POG476" s="17"/>
      <c r="POH476" s="17"/>
      <c r="POI476" s="17"/>
      <c r="POJ476" s="17"/>
      <c r="POK476" s="17"/>
      <c r="POL476" s="17"/>
      <c r="POM476" s="17"/>
      <c r="PON476" s="17"/>
      <c r="POO476" s="17"/>
      <c r="POP476" s="17"/>
      <c r="POQ476" s="17"/>
      <c r="POR476" s="17"/>
      <c r="POS476" s="17"/>
      <c r="POT476" s="17"/>
      <c r="POU476" s="17"/>
      <c r="POV476" s="17"/>
      <c r="POW476" s="17"/>
      <c r="POX476" s="17"/>
      <c r="POY476" s="17"/>
      <c r="POZ476" s="17"/>
      <c r="PPA476" s="17"/>
      <c r="PPB476" s="17"/>
      <c r="PPC476" s="17"/>
      <c r="PPD476" s="17"/>
      <c r="PPE476" s="17"/>
      <c r="PPF476" s="17"/>
      <c r="PPG476" s="17"/>
      <c r="PPH476" s="17"/>
      <c r="PPI476" s="17"/>
      <c r="PPJ476" s="17"/>
      <c r="PPK476" s="17"/>
      <c r="PPL476" s="17"/>
      <c r="PPM476" s="17"/>
      <c r="PPN476" s="17"/>
      <c r="PPO476" s="17"/>
      <c r="PPP476" s="17"/>
      <c r="PPQ476" s="17"/>
      <c r="PPR476" s="17"/>
      <c r="PPS476" s="17"/>
      <c r="PPT476" s="17"/>
      <c r="PPU476" s="17"/>
      <c r="PPV476" s="17"/>
      <c r="PPW476" s="17"/>
      <c r="PPX476" s="17"/>
      <c r="PPY476" s="17"/>
      <c r="PPZ476" s="17"/>
      <c r="PQA476" s="17"/>
      <c r="PQB476" s="17"/>
      <c r="PQC476" s="17"/>
      <c r="PQD476" s="17"/>
      <c r="PQE476" s="17"/>
      <c r="PQF476" s="17"/>
      <c r="PQG476" s="17"/>
      <c r="PQH476" s="17"/>
      <c r="PQI476" s="17"/>
      <c r="PQJ476" s="17"/>
      <c r="PQK476" s="17"/>
      <c r="PQL476" s="17"/>
      <c r="PQM476" s="17"/>
      <c r="PQN476" s="17"/>
      <c r="PQO476" s="17"/>
      <c r="PQP476" s="17"/>
      <c r="PQQ476" s="17"/>
      <c r="PQR476" s="17"/>
      <c r="PQS476" s="17"/>
      <c r="PQT476" s="17"/>
      <c r="PQU476" s="17"/>
      <c r="PQV476" s="17"/>
      <c r="PQW476" s="17"/>
      <c r="PQX476" s="17"/>
      <c r="PQY476" s="17"/>
      <c r="PQZ476" s="17"/>
      <c r="PRA476" s="17"/>
      <c r="PRB476" s="17"/>
      <c r="PRC476" s="17"/>
      <c r="PRD476" s="17"/>
      <c r="PRE476" s="17"/>
      <c r="PRF476" s="17"/>
      <c r="PRG476" s="17"/>
      <c r="PRH476" s="17"/>
      <c r="PRI476" s="17"/>
      <c r="PRJ476" s="17"/>
      <c r="PRK476" s="17"/>
      <c r="PRL476" s="17"/>
      <c r="PRM476" s="17"/>
      <c r="PRN476" s="17"/>
      <c r="PRO476" s="17"/>
      <c r="PRP476" s="17"/>
      <c r="PRQ476" s="17"/>
      <c r="PRR476" s="17"/>
      <c r="PRS476" s="17"/>
      <c r="PRT476" s="17"/>
      <c r="PRU476" s="17"/>
      <c r="PRV476" s="17"/>
      <c r="PRW476" s="17"/>
      <c r="PRX476" s="17"/>
      <c r="PRY476" s="17"/>
      <c r="PRZ476" s="17"/>
      <c r="PSA476" s="17"/>
      <c r="PSB476" s="17"/>
      <c r="PSC476" s="17"/>
      <c r="PSD476" s="17"/>
      <c r="PSE476" s="17"/>
      <c r="PSF476" s="17"/>
      <c r="PSG476" s="17"/>
      <c r="PSH476" s="17"/>
      <c r="PSI476" s="17"/>
      <c r="PSJ476" s="17"/>
      <c r="PSK476" s="17"/>
      <c r="PSL476" s="17"/>
      <c r="PSM476" s="17"/>
      <c r="PSN476" s="17"/>
      <c r="PSO476" s="17"/>
      <c r="PSP476" s="17"/>
      <c r="PSQ476" s="17"/>
      <c r="PSR476" s="17"/>
      <c r="PSS476" s="17"/>
      <c r="PST476" s="17"/>
      <c r="PSU476" s="17"/>
      <c r="PSV476" s="17"/>
      <c r="PSW476" s="17"/>
      <c r="PSX476" s="17"/>
      <c r="PSY476" s="17"/>
      <c r="PSZ476" s="17"/>
      <c r="PTA476" s="17"/>
      <c r="PTB476" s="17"/>
      <c r="PTC476" s="17"/>
      <c r="PTD476" s="17"/>
      <c r="PTE476" s="17"/>
      <c r="PTF476" s="17"/>
      <c r="PTG476" s="17"/>
      <c r="PTH476" s="17"/>
      <c r="PTI476" s="17"/>
      <c r="PTJ476" s="17"/>
      <c r="PTK476" s="17"/>
      <c r="PTL476" s="17"/>
      <c r="PTM476" s="17"/>
      <c r="PTN476" s="17"/>
      <c r="PTO476" s="17"/>
      <c r="PTP476" s="17"/>
      <c r="PTQ476" s="17"/>
      <c r="PTR476" s="17"/>
      <c r="PTS476" s="17"/>
      <c r="PTT476" s="17"/>
      <c r="PTU476" s="17"/>
      <c r="PTV476" s="17"/>
      <c r="PTW476" s="17"/>
      <c r="PTX476" s="17"/>
      <c r="PTY476" s="17"/>
      <c r="PTZ476" s="17"/>
      <c r="PUA476" s="17"/>
      <c r="PUB476" s="17"/>
      <c r="PUC476" s="17"/>
      <c r="PUD476" s="17"/>
      <c r="PUE476" s="17"/>
      <c r="PUF476" s="17"/>
      <c r="PUG476" s="17"/>
      <c r="PUH476" s="17"/>
      <c r="PUI476" s="17"/>
      <c r="PUJ476" s="17"/>
      <c r="PUK476" s="17"/>
      <c r="PUL476" s="17"/>
      <c r="PUM476" s="17"/>
      <c r="PUN476" s="17"/>
      <c r="PUO476" s="17"/>
      <c r="PUP476" s="17"/>
      <c r="PUQ476" s="17"/>
      <c r="PUR476" s="17"/>
      <c r="PUS476" s="17"/>
      <c r="PUT476" s="17"/>
      <c r="PUU476" s="17"/>
      <c r="PUV476" s="17"/>
      <c r="PUW476" s="17"/>
      <c r="PUX476" s="17"/>
      <c r="PUY476" s="17"/>
      <c r="PUZ476" s="17"/>
      <c r="PVA476" s="17"/>
      <c r="PVB476" s="17"/>
      <c r="PVC476" s="17"/>
      <c r="PVD476" s="17"/>
      <c r="PVE476" s="17"/>
      <c r="PVF476" s="17"/>
      <c r="PVG476" s="17"/>
      <c r="PVH476" s="17"/>
      <c r="PVI476" s="17"/>
      <c r="PVJ476" s="17"/>
      <c r="PVK476" s="17"/>
      <c r="PVL476" s="17"/>
      <c r="PVM476" s="17"/>
      <c r="PVN476" s="17"/>
      <c r="PVO476" s="17"/>
      <c r="PVP476" s="17"/>
      <c r="PVQ476" s="17"/>
      <c r="PVR476" s="17"/>
      <c r="PVS476" s="17"/>
      <c r="PVT476" s="17"/>
      <c r="PVU476" s="17"/>
      <c r="PVV476" s="17"/>
      <c r="PVW476" s="17"/>
      <c r="PVX476" s="17"/>
      <c r="PVY476" s="17"/>
      <c r="PVZ476" s="17"/>
      <c r="PWA476" s="17"/>
      <c r="PWB476" s="17"/>
      <c r="PWC476" s="17"/>
      <c r="PWD476" s="17"/>
      <c r="PWE476" s="17"/>
      <c r="PWF476" s="17"/>
      <c r="PWG476" s="17"/>
      <c r="PWH476" s="17"/>
      <c r="PWI476" s="17"/>
      <c r="PWJ476" s="17"/>
      <c r="PWK476" s="17"/>
      <c r="PWL476" s="17"/>
      <c r="PWM476" s="17"/>
      <c r="PWN476" s="17"/>
      <c r="PWO476" s="17"/>
      <c r="PWP476" s="17"/>
      <c r="PWQ476" s="17"/>
      <c r="PWR476" s="17"/>
      <c r="PWS476" s="17"/>
      <c r="PWT476" s="17"/>
      <c r="PWU476" s="17"/>
      <c r="PWV476" s="17"/>
      <c r="PWW476" s="17"/>
      <c r="PWX476" s="17"/>
      <c r="PWY476" s="17"/>
      <c r="PWZ476" s="17"/>
      <c r="PXA476" s="17"/>
      <c r="PXB476" s="17"/>
      <c r="PXC476" s="17"/>
      <c r="PXD476" s="17"/>
      <c r="PXE476" s="17"/>
      <c r="PXF476" s="17"/>
      <c r="PXG476" s="17"/>
      <c r="PXH476" s="17"/>
      <c r="PXI476" s="17"/>
      <c r="PXJ476" s="17"/>
      <c r="PXK476" s="17"/>
      <c r="PXL476" s="17"/>
      <c r="PXM476" s="17"/>
      <c r="PXN476" s="17"/>
      <c r="PXO476" s="17"/>
      <c r="PXP476" s="17"/>
      <c r="PXQ476" s="17"/>
      <c r="PXR476" s="17"/>
      <c r="PXS476" s="17"/>
      <c r="PXT476" s="17"/>
      <c r="PXU476" s="17"/>
      <c r="PXV476" s="17"/>
      <c r="PXW476" s="17"/>
      <c r="PXX476" s="17"/>
      <c r="PXY476" s="17"/>
      <c r="PXZ476" s="17"/>
      <c r="PYA476" s="17"/>
      <c r="PYB476" s="17"/>
      <c r="PYC476" s="17"/>
      <c r="PYD476" s="17"/>
      <c r="PYE476" s="17"/>
      <c r="PYF476" s="17"/>
      <c r="PYG476" s="17"/>
      <c r="PYH476" s="17"/>
      <c r="PYI476" s="17"/>
      <c r="PYJ476" s="17"/>
      <c r="PYK476" s="17"/>
      <c r="PYL476" s="17"/>
      <c r="PYM476" s="17"/>
      <c r="PYN476" s="17"/>
      <c r="PYO476" s="17"/>
      <c r="PYP476" s="17"/>
      <c r="PYQ476" s="17"/>
      <c r="PYR476" s="17"/>
      <c r="PYS476" s="17"/>
      <c r="PYT476" s="17"/>
      <c r="PYU476" s="17"/>
      <c r="PYV476" s="17"/>
      <c r="PYW476" s="17"/>
      <c r="PYX476" s="17"/>
      <c r="PYY476" s="17"/>
      <c r="PYZ476" s="17"/>
      <c r="PZA476" s="17"/>
      <c r="PZB476" s="17"/>
      <c r="PZC476" s="17"/>
      <c r="PZD476" s="17"/>
      <c r="PZE476" s="17"/>
      <c r="PZF476" s="17"/>
      <c r="PZG476" s="17"/>
      <c r="PZH476" s="17"/>
      <c r="PZI476" s="17"/>
      <c r="PZJ476" s="17"/>
      <c r="PZK476" s="17"/>
      <c r="PZL476" s="17"/>
      <c r="PZM476" s="17"/>
      <c r="PZN476" s="17"/>
      <c r="PZO476" s="17"/>
      <c r="PZP476" s="17"/>
      <c r="PZQ476" s="17"/>
      <c r="PZR476" s="17"/>
      <c r="PZS476" s="17"/>
      <c r="PZT476" s="17"/>
      <c r="PZU476" s="17"/>
      <c r="PZV476" s="17"/>
      <c r="PZW476" s="17"/>
      <c r="PZX476" s="17"/>
      <c r="PZY476" s="17"/>
      <c r="PZZ476" s="17"/>
      <c r="QAA476" s="17"/>
      <c r="QAB476" s="17"/>
      <c r="QAC476" s="17"/>
      <c r="QAD476" s="17"/>
      <c r="QAE476" s="17"/>
      <c r="QAF476" s="17"/>
      <c r="QAG476" s="17"/>
      <c r="QAH476" s="17"/>
      <c r="QAI476" s="17"/>
      <c r="QAJ476" s="17"/>
      <c r="QAK476" s="17"/>
      <c r="QAL476" s="17"/>
      <c r="QAM476" s="17"/>
      <c r="QAN476" s="17"/>
      <c r="QAO476" s="17"/>
      <c r="QAP476" s="17"/>
      <c r="QAQ476" s="17"/>
      <c r="QAR476" s="17"/>
      <c r="QAS476" s="17"/>
      <c r="QAT476" s="17"/>
      <c r="QAU476" s="17"/>
      <c r="QAV476" s="17"/>
      <c r="QAW476" s="17"/>
      <c r="QAX476" s="17"/>
      <c r="QAY476" s="17"/>
      <c r="QAZ476" s="17"/>
      <c r="QBA476" s="17"/>
      <c r="QBB476" s="17"/>
      <c r="QBC476" s="17"/>
      <c r="QBD476" s="17"/>
      <c r="QBE476" s="17"/>
      <c r="QBF476" s="17"/>
      <c r="QBG476" s="17"/>
      <c r="QBH476" s="17"/>
      <c r="QBI476" s="17"/>
      <c r="QBJ476" s="17"/>
      <c r="QBK476" s="17"/>
      <c r="QBL476" s="17"/>
      <c r="QBM476" s="17"/>
      <c r="QBN476" s="17"/>
      <c r="QBO476" s="17"/>
      <c r="QBP476" s="17"/>
      <c r="QBQ476" s="17"/>
      <c r="QBR476" s="17"/>
      <c r="QBS476" s="17"/>
      <c r="QBT476" s="17"/>
      <c r="QBU476" s="17"/>
      <c r="QBV476" s="17"/>
      <c r="QBW476" s="17"/>
      <c r="QBX476" s="17"/>
      <c r="QBY476" s="17"/>
      <c r="QBZ476" s="17"/>
      <c r="QCA476" s="17"/>
      <c r="QCB476" s="17"/>
      <c r="QCC476" s="17"/>
      <c r="QCD476" s="17"/>
      <c r="QCE476" s="17"/>
      <c r="QCF476" s="17"/>
      <c r="QCG476" s="17"/>
      <c r="QCH476" s="17"/>
      <c r="QCI476" s="17"/>
      <c r="QCJ476" s="17"/>
      <c r="QCK476" s="17"/>
      <c r="QCL476" s="17"/>
      <c r="QCM476" s="17"/>
      <c r="QCN476" s="17"/>
      <c r="QCO476" s="17"/>
      <c r="QCP476" s="17"/>
      <c r="QCQ476" s="17"/>
      <c r="QCR476" s="17"/>
      <c r="QCS476" s="17"/>
      <c r="QCT476" s="17"/>
      <c r="QCU476" s="17"/>
      <c r="QCV476" s="17"/>
      <c r="QCW476" s="17"/>
      <c r="QCX476" s="17"/>
      <c r="QCY476" s="17"/>
      <c r="QCZ476" s="17"/>
      <c r="QDA476" s="17"/>
      <c r="QDB476" s="17"/>
      <c r="QDC476" s="17"/>
      <c r="QDD476" s="17"/>
      <c r="QDE476" s="17"/>
      <c r="QDF476" s="17"/>
      <c r="QDG476" s="17"/>
      <c r="QDH476" s="17"/>
      <c r="QDI476" s="17"/>
      <c r="QDJ476" s="17"/>
      <c r="QDK476" s="17"/>
      <c r="QDL476" s="17"/>
      <c r="QDM476" s="17"/>
      <c r="QDN476" s="17"/>
      <c r="QDO476" s="17"/>
      <c r="QDP476" s="17"/>
      <c r="QDQ476" s="17"/>
      <c r="QDR476" s="17"/>
      <c r="QDS476" s="17"/>
      <c r="QDT476" s="17"/>
      <c r="QDU476" s="17"/>
      <c r="QDV476" s="17"/>
      <c r="QDW476" s="17"/>
      <c r="QDX476" s="17"/>
      <c r="QDY476" s="17"/>
      <c r="QDZ476" s="17"/>
      <c r="QEA476" s="17"/>
      <c r="QEB476" s="17"/>
      <c r="QEC476" s="17"/>
      <c r="QED476" s="17"/>
      <c r="QEE476" s="17"/>
      <c r="QEF476" s="17"/>
      <c r="QEG476" s="17"/>
      <c r="QEH476" s="17"/>
      <c r="QEI476" s="17"/>
      <c r="QEJ476" s="17"/>
      <c r="QEK476" s="17"/>
      <c r="QEL476" s="17"/>
      <c r="QEM476" s="17"/>
      <c r="QEN476" s="17"/>
      <c r="QEO476" s="17"/>
      <c r="QEP476" s="17"/>
      <c r="QEQ476" s="17"/>
      <c r="QER476" s="17"/>
      <c r="QES476" s="17"/>
      <c r="QET476" s="17"/>
      <c r="QEU476" s="17"/>
      <c r="QEV476" s="17"/>
      <c r="QEW476" s="17"/>
      <c r="QEX476" s="17"/>
      <c r="QEY476" s="17"/>
      <c r="QEZ476" s="17"/>
      <c r="QFA476" s="17"/>
      <c r="QFB476" s="17"/>
      <c r="QFC476" s="17"/>
      <c r="QFD476" s="17"/>
      <c r="QFE476" s="17"/>
      <c r="QFF476" s="17"/>
      <c r="QFG476" s="17"/>
      <c r="QFH476" s="17"/>
      <c r="QFI476" s="17"/>
      <c r="QFJ476" s="17"/>
      <c r="QFK476" s="17"/>
      <c r="QFL476" s="17"/>
      <c r="QFM476" s="17"/>
      <c r="QFN476" s="17"/>
      <c r="QFO476" s="17"/>
      <c r="QFP476" s="17"/>
      <c r="QFQ476" s="17"/>
      <c r="QFR476" s="17"/>
      <c r="QFS476" s="17"/>
      <c r="QFT476" s="17"/>
      <c r="QFU476" s="17"/>
      <c r="QFV476" s="17"/>
      <c r="QFW476" s="17"/>
      <c r="QFX476" s="17"/>
      <c r="QFY476" s="17"/>
      <c r="QFZ476" s="17"/>
      <c r="QGA476" s="17"/>
      <c r="QGB476" s="17"/>
      <c r="QGC476" s="17"/>
      <c r="QGD476" s="17"/>
      <c r="QGE476" s="17"/>
      <c r="QGF476" s="17"/>
      <c r="QGG476" s="17"/>
      <c r="QGH476" s="17"/>
      <c r="QGI476" s="17"/>
      <c r="QGJ476" s="17"/>
      <c r="QGK476" s="17"/>
      <c r="QGL476" s="17"/>
      <c r="QGM476" s="17"/>
      <c r="QGN476" s="17"/>
      <c r="QGO476" s="17"/>
      <c r="QGP476" s="17"/>
      <c r="QGQ476" s="17"/>
      <c r="QGR476" s="17"/>
      <c r="QGS476" s="17"/>
      <c r="QGT476" s="17"/>
      <c r="QGU476" s="17"/>
      <c r="QGV476" s="17"/>
      <c r="QGW476" s="17"/>
      <c r="QGX476" s="17"/>
      <c r="QGY476" s="17"/>
      <c r="QGZ476" s="17"/>
      <c r="QHA476" s="17"/>
      <c r="QHB476" s="17"/>
      <c r="QHC476" s="17"/>
      <c r="QHD476" s="17"/>
      <c r="QHE476" s="17"/>
      <c r="QHF476" s="17"/>
      <c r="QHG476" s="17"/>
      <c r="QHH476" s="17"/>
      <c r="QHI476" s="17"/>
      <c r="QHJ476" s="17"/>
      <c r="QHK476" s="17"/>
      <c r="QHL476" s="17"/>
      <c r="QHM476" s="17"/>
      <c r="QHN476" s="17"/>
      <c r="QHO476" s="17"/>
      <c r="QHP476" s="17"/>
      <c r="QHQ476" s="17"/>
      <c r="QHR476" s="17"/>
      <c r="QHS476" s="17"/>
      <c r="QHT476" s="17"/>
      <c r="QHU476" s="17"/>
      <c r="QHV476" s="17"/>
      <c r="QHW476" s="17"/>
      <c r="QHX476" s="17"/>
      <c r="QHY476" s="17"/>
      <c r="QHZ476" s="17"/>
      <c r="QIA476" s="17"/>
      <c r="QIB476" s="17"/>
      <c r="QIC476" s="17"/>
      <c r="QID476" s="17"/>
      <c r="QIE476" s="17"/>
      <c r="QIF476" s="17"/>
      <c r="QIG476" s="17"/>
      <c r="QIH476" s="17"/>
      <c r="QII476" s="17"/>
      <c r="QIJ476" s="17"/>
      <c r="QIK476" s="17"/>
      <c r="QIL476" s="17"/>
      <c r="QIM476" s="17"/>
      <c r="QIN476" s="17"/>
      <c r="QIO476" s="17"/>
      <c r="QIP476" s="17"/>
      <c r="QIQ476" s="17"/>
      <c r="QIR476" s="17"/>
      <c r="QIS476" s="17"/>
      <c r="QIT476" s="17"/>
      <c r="QIU476" s="17"/>
      <c r="QIV476" s="17"/>
      <c r="QIW476" s="17"/>
      <c r="QIX476" s="17"/>
      <c r="QIY476" s="17"/>
      <c r="QIZ476" s="17"/>
      <c r="QJA476" s="17"/>
      <c r="QJB476" s="17"/>
      <c r="QJC476" s="17"/>
      <c r="QJD476" s="17"/>
      <c r="QJE476" s="17"/>
      <c r="QJF476" s="17"/>
      <c r="QJG476" s="17"/>
      <c r="QJH476" s="17"/>
      <c r="QJI476" s="17"/>
      <c r="QJJ476" s="17"/>
      <c r="QJK476" s="17"/>
      <c r="QJL476" s="17"/>
      <c r="QJM476" s="17"/>
      <c r="QJN476" s="17"/>
      <c r="QJO476" s="17"/>
      <c r="QJP476" s="17"/>
      <c r="QJQ476" s="17"/>
      <c r="QJR476" s="17"/>
      <c r="QJS476" s="17"/>
      <c r="QJT476" s="17"/>
      <c r="QJU476" s="17"/>
      <c r="QJV476" s="17"/>
      <c r="QJW476" s="17"/>
      <c r="QJX476" s="17"/>
      <c r="QJY476" s="17"/>
      <c r="QJZ476" s="17"/>
      <c r="QKA476" s="17"/>
      <c r="QKB476" s="17"/>
      <c r="QKC476" s="17"/>
      <c r="QKD476" s="17"/>
      <c r="QKE476" s="17"/>
      <c r="QKF476" s="17"/>
      <c r="QKG476" s="17"/>
      <c r="QKH476" s="17"/>
      <c r="QKI476" s="17"/>
      <c r="QKJ476" s="17"/>
      <c r="QKK476" s="17"/>
      <c r="QKL476" s="17"/>
      <c r="QKM476" s="17"/>
      <c r="QKN476" s="17"/>
      <c r="QKO476" s="17"/>
      <c r="QKP476" s="17"/>
      <c r="QKQ476" s="17"/>
      <c r="QKR476" s="17"/>
      <c r="QKS476" s="17"/>
      <c r="QKT476" s="17"/>
      <c r="QKU476" s="17"/>
      <c r="QKV476" s="17"/>
      <c r="QKW476" s="17"/>
      <c r="QKX476" s="17"/>
      <c r="QKY476" s="17"/>
      <c r="QKZ476" s="17"/>
      <c r="QLA476" s="17"/>
      <c r="QLB476" s="17"/>
      <c r="QLC476" s="17"/>
      <c r="QLD476" s="17"/>
      <c r="QLE476" s="17"/>
      <c r="QLF476" s="17"/>
      <c r="QLG476" s="17"/>
      <c r="QLH476" s="17"/>
      <c r="QLI476" s="17"/>
      <c r="QLJ476" s="17"/>
      <c r="QLK476" s="17"/>
      <c r="QLL476" s="17"/>
      <c r="QLM476" s="17"/>
      <c r="QLN476" s="17"/>
      <c r="QLO476" s="17"/>
      <c r="QLP476" s="17"/>
      <c r="QLQ476" s="17"/>
      <c r="QLR476" s="17"/>
      <c r="QLS476" s="17"/>
      <c r="QLT476" s="17"/>
      <c r="QLU476" s="17"/>
      <c r="QLV476" s="17"/>
      <c r="QLW476" s="17"/>
      <c r="QLX476" s="17"/>
      <c r="QLY476" s="17"/>
      <c r="QLZ476" s="17"/>
      <c r="QMA476" s="17"/>
      <c r="QMB476" s="17"/>
      <c r="QMC476" s="17"/>
      <c r="QMD476" s="17"/>
      <c r="QME476" s="17"/>
      <c r="QMF476" s="17"/>
      <c r="QMG476" s="17"/>
      <c r="QMH476" s="17"/>
      <c r="QMI476" s="17"/>
      <c r="QMJ476" s="17"/>
      <c r="QMK476" s="17"/>
      <c r="QML476" s="17"/>
      <c r="QMM476" s="17"/>
      <c r="QMN476" s="17"/>
      <c r="QMO476" s="17"/>
      <c r="QMP476" s="17"/>
      <c r="QMQ476" s="17"/>
      <c r="QMR476" s="17"/>
      <c r="QMS476" s="17"/>
      <c r="QMT476" s="17"/>
      <c r="QMU476" s="17"/>
      <c r="QMV476" s="17"/>
      <c r="QMW476" s="17"/>
      <c r="QMX476" s="17"/>
      <c r="QMY476" s="17"/>
      <c r="QMZ476" s="17"/>
      <c r="QNA476" s="17"/>
      <c r="QNB476" s="17"/>
      <c r="QNC476" s="17"/>
      <c r="QND476" s="17"/>
      <c r="QNE476" s="17"/>
      <c r="QNF476" s="17"/>
      <c r="QNG476" s="17"/>
      <c r="QNH476" s="17"/>
      <c r="QNI476" s="17"/>
      <c r="QNJ476" s="17"/>
      <c r="QNK476" s="17"/>
      <c r="QNL476" s="17"/>
      <c r="QNM476" s="17"/>
      <c r="QNN476" s="17"/>
      <c r="QNO476" s="17"/>
      <c r="QNP476" s="17"/>
      <c r="QNQ476" s="17"/>
      <c r="QNR476" s="17"/>
      <c r="QNS476" s="17"/>
      <c r="QNT476" s="17"/>
      <c r="QNU476" s="17"/>
      <c r="QNV476" s="17"/>
      <c r="QNW476" s="17"/>
      <c r="QNX476" s="17"/>
      <c r="QNY476" s="17"/>
      <c r="QNZ476" s="17"/>
      <c r="QOA476" s="17"/>
      <c r="QOB476" s="17"/>
      <c r="QOC476" s="17"/>
      <c r="QOD476" s="17"/>
      <c r="QOE476" s="17"/>
      <c r="QOF476" s="17"/>
      <c r="QOG476" s="17"/>
      <c r="QOH476" s="17"/>
      <c r="QOI476" s="17"/>
      <c r="QOJ476" s="17"/>
      <c r="QOK476" s="17"/>
      <c r="QOL476" s="17"/>
      <c r="QOM476" s="17"/>
      <c r="QON476" s="17"/>
      <c r="QOO476" s="17"/>
      <c r="QOP476" s="17"/>
      <c r="QOQ476" s="17"/>
      <c r="QOR476" s="17"/>
      <c r="QOS476" s="17"/>
      <c r="QOT476" s="17"/>
      <c r="QOU476" s="17"/>
      <c r="QOV476" s="17"/>
      <c r="QOW476" s="17"/>
      <c r="QOX476" s="17"/>
      <c r="QOY476" s="17"/>
      <c r="QOZ476" s="17"/>
      <c r="QPA476" s="17"/>
      <c r="QPB476" s="17"/>
      <c r="QPC476" s="17"/>
      <c r="QPD476" s="17"/>
      <c r="QPE476" s="17"/>
      <c r="QPF476" s="17"/>
      <c r="QPG476" s="17"/>
      <c r="QPH476" s="17"/>
      <c r="QPI476" s="17"/>
      <c r="QPJ476" s="17"/>
      <c r="QPK476" s="17"/>
      <c r="QPL476" s="17"/>
      <c r="QPM476" s="17"/>
      <c r="QPN476" s="17"/>
      <c r="QPO476" s="17"/>
      <c r="QPP476" s="17"/>
      <c r="QPQ476" s="17"/>
      <c r="QPR476" s="17"/>
      <c r="QPS476" s="17"/>
      <c r="QPT476" s="17"/>
      <c r="QPU476" s="17"/>
      <c r="QPV476" s="17"/>
      <c r="QPW476" s="17"/>
      <c r="QPX476" s="17"/>
      <c r="QPY476" s="17"/>
      <c r="QPZ476" s="17"/>
      <c r="QQA476" s="17"/>
      <c r="QQB476" s="17"/>
      <c r="QQC476" s="17"/>
      <c r="QQD476" s="17"/>
      <c r="QQE476" s="17"/>
      <c r="QQF476" s="17"/>
      <c r="QQG476" s="17"/>
      <c r="QQH476" s="17"/>
      <c r="QQI476" s="17"/>
      <c r="QQJ476" s="17"/>
      <c r="QQK476" s="17"/>
      <c r="QQL476" s="17"/>
      <c r="QQM476" s="17"/>
      <c r="QQN476" s="17"/>
      <c r="QQO476" s="17"/>
      <c r="QQP476" s="17"/>
      <c r="QQQ476" s="17"/>
      <c r="QQR476" s="17"/>
      <c r="QQS476" s="17"/>
      <c r="QQT476" s="17"/>
      <c r="QQU476" s="17"/>
      <c r="QQV476" s="17"/>
      <c r="QQW476" s="17"/>
      <c r="QQX476" s="17"/>
      <c r="QQY476" s="17"/>
      <c r="QQZ476" s="17"/>
      <c r="QRA476" s="17"/>
      <c r="QRB476" s="17"/>
      <c r="QRC476" s="17"/>
      <c r="QRD476" s="17"/>
      <c r="QRE476" s="17"/>
      <c r="QRF476" s="17"/>
      <c r="QRG476" s="17"/>
      <c r="QRH476" s="17"/>
      <c r="QRI476" s="17"/>
      <c r="QRJ476" s="17"/>
      <c r="QRK476" s="17"/>
      <c r="QRL476" s="17"/>
      <c r="QRM476" s="17"/>
      <c r="QRN476" s="17"/>
      <c r="QRO476" s="17"/>
      <c r="QRP476" s="17"/>
      <c r="QRQ476" s="17"/>
      <c r="QRR476" s="17"/>
      <c r="QRS476" s="17"/>
      <c r="QRT476" s="17"/>
      <c r="QRU476" s="17"/>
      <c r="QRV476" s="17"/>
      <c r="QRW476" s="17"/>
      <c r="QRX476" s="17"/>
      <c r="QRY476" s="17"/>
      <c r="QRZ476" s="17"/>
      <c r="QSA476" s="17"/>
      <c r="QSB476" s="17"/>
      <c r="QSC476" s="17"/>
      <c r="QSD476" s="17"/>
      <c r="QSE476" s="17"/>
      <c r="QSF476" s="17"/>
      <c r="QSG476" s="17"/>
      <c r="QSH476" s="17"/>
      <c r="QSI476" s="17"/>
      <c r="QSJ476" s="17"/>
      <c r="QSK476" s="17"/>
      <c r="QSL476" s="17"/>
      <c r="QSM476" s="17"/>
      <c r="QSN476" s="17"/>
      <c r="QSO476" s="17"/>
      <c r="QSP476" s="17"/>
      <c r="QSQ476" s="17"/>
      <c r="QSR476" s="17"/>
      <c r="QSS476" s="17"/>
      <c r="QST476" s="17"/>
      <c r="QSU476" s="17"/>
      <c r="QSV476" s="17"/>
      <c r="QSW476" s="17"/>
      <c r="QSX476" s="17"/>
      <c r="QSY476" s="17"/>
      <c r="QSZ476" s="17"/>
      <c r="QTA476" s="17"/>
      <c r="QTB476" s="17"/>
      <c r="QTC476" s="17"/>
      <c r="QTD476" s="17"/>
      <c r="QTE476" s="17"/>
      <c r="QTF476" s="17"/>
      <c r="QTG476" s="17"/>
      <c r="QTH476" s="17"/>
      <c r="QTI476" s="17"/>
      <c r="QTJ476" s="17"/>
      <c r="QTK476" s="17"/>
      <c r="QTL476" s="17"/>
      <c r="QTM476" s="17"/>
      <c r="QTN476" s="17"/>
      <c r="QTO476" s="17"/>
      <c r="QTP476" s="17"/>
      <c r="QTQ476" s="17"/>
      <c r="QTR476" s="17"/>
      <c r="QTS476" s="17"/>
      <c r="QTT476" s="17"/>
      <c r="QTU476" s="17"/>
      <c r="QTV476" s="17"/>
      <c r="QTW476" s="17"/>
      <c r="QTX476" s="17"/>
      <c r="QTY476" s="17"/>
      <c r="QTZ476" s="17"/>
      <c r="QUA476" s="17"/>
      <c r="QUB476" s="17"/>
      <c r="QUC476" s="17"/>
      <c r="QUD476" s="17"/>
      <c r="QUE476" s="17"/>
      <c r="QUF476" s="17"/>
      <c r="QUG476" s="17"/>
      <c r="QUH476" s="17"/>
      <c r="QUI476" s="17"/>
      <c r="QUJ476" s="17"/>
      <c r="QUK476" s="17"/>
      <c r="QUL476" s="17"/>
      <c r="QUM476" s="17"/>
      <c r="QUN476" s="17"/>
      <c r="QUO476" s="17"/>
      <c r="QUP476" s="17"/>
      <c r="QUQ476" s="17"/>
      <c r="QUR476" s="17"/>
      <c r="QUS476" s="17"/>
      <c r="QUT476" s="17"/>
      <c r="QUU476" s="17"/>
      <c r="QUV476" s="17"/>
      <c r="QUW476" s="17"/>
      <c r="QUX476" s="17"/>
      <c r="QUY476" s="17"/>
      <c r="QUZ476" s="17"/>
      <c r="QVA476" s="17"/>
      <c r="QVB476" s="17"/>
      <c r="QVC476" s="17"/>
      <c r="QVD476" s="17"/>
      <c r="QVE476" s="17"/>
      <c r="QVF476" s="17"/>
      <c r="QVG476" s="17"/>
      <c r="QVH476" s="17"/>
      <c r="QVI476" s="17"/>
      <c r="QVJ476" s="17"/>
      <c r="QVK476" s="17"/>
      <c r="QVL476" s="17"/>
      <c r="QVM476" s="17"/>
      <c r="QVN476" s="17"/>
      <c r="QVO476" s="17"/>
      <c r="QVP476" s="17"/>
      <c r="QVQ476" s="17"/>
      <c r="QVR476" s="17"/>
      <c r="QVS476" s="17"/>
      <c r="QVT476" s="17"/>
      <c r="QVU476" s="17"/>
      <c r="QVV476" s="17"/>
      <c r="QVW476" s="17"/>
      <c r="QVX476" s="17"/>
      <c r="QVY476" s="17"/>
      <c r="QVZ476" s="17"/>
      <c r="QWA476" s="17"/>
      <c r="QWB476" s="17"/>
      <c r="QWC476" s="17"/>
      <c r="QWD476" s="17"/>
      <c r="QWE476" s="17"/>
      <c r="QWF476" s="17"/>
      <c r="QWG476" s="17"/>
      <c r="QWH476" s="17"/>
      <c r="QWI476" s="17"/>
      <c r="QWJ476" s="17"/>
      <c r="QWK476" s="17"/>
      <c r="QWL476" s="17"/>
      <c r="QWM476" s="17"/>
      <c r="QWN476" s="17"/>
      <c r="QWO476" s="17"/>
      <c r="QWP476" s="17"/>
      <c r="QWQ476" s="17"/>
      <c r="QWR476" s="17"/>
      <c r="QWS476" s="17"/>
      <c r="QWT476" s="17"/>
      <c r="QWU476" s="17"/>
      <c r="QWV476" s="17"/>
      <c r="QWW476" s="17"/>
      <c r="QWX476" s="17"/>
      <c r="QWY476" s="17"/>
      <c r="QWZ476" s="17"/>
      <c r="QXA476" s="17"/>
      <c r="QXB476" s="17"/>
      <c r="QXC476" s="17"/>
      <c r="QXD476" s="17"/>
      <c r="QXE476" s="17"/>
      <c r="QXF476" s="17"/>
      <c r="QXG476" s="17"/>
      <c r="QXH476" s="17"/>
      <c r="QXI476" s="17"/>
      <c r="QXJ476" s="17"/>
      <c r="QXK476" s="17"/>
      <c r="QXL476" s="17"/>
      <c r="QXM476" s="17"/>
      <c r="QXN476" s="17"/>
      <c r="QXO476" s="17"/>
      <c r="QXP476" s="17"/>
      <c r="QXQ476" s="17"/>
      <c r="QXR476" s="17"/>
      <c r="QXS476" s="17"/>
      <c r="QXT476" s="17"/>
      <c r="QXU476" s="17"/>
      <c r="QXV476" s="17"/>
      <c r="QXW476" s="17"/>
      <c r="QXX476" s="17"/>
      <c r="QXY476" s="17"/>
      <c r="QXZ476" s="17"/>
      <c r="QYA476" s="17"/>
      <c r="QYB476" s="17"/>
      <c r="QYC476" s="17"/>
      <c r="QYD476" s="17"/>
      <c r="QYE476" s="17"/>
      <c r="QYF476" s="17"/>
      <c r="QYG476" s="17"/>
      <c r="QYH476" s="17"/>
      <c r="QYI476" s="17"/>
      <c r="QYJ476" s="17"/>
      <c r="QYK476" s="17"/>
      <c r="QYL476" s="17"/>
      <c r="QYM476" s="17"/>
      <c r="QYN476" s="17"/>
      <c r="QYO476" s="17"/>
      <c r="QYP476" s="17"/>
      <c r="QYQ476" s="17"/>
      <c r="QYR476" s="17"/>
      <c r="QYS476" s="17"/>
      <c r="QYT476" s="17"/>
      <c r="QYU476" s="17"/>
      <c r="QYV476" s="17"/>
      <c r="QYW476" s="17"/>
      <c r="QYX476" s="17"/>
      <c r="QYY476" s="17"/>
      <c r="QYZ476" s="17"/>
      <c r="QZA476" s="17"/>
      <c r="QZB476" s="17"/>
      <c r="QZC476" s="17"/>
      <c r="QZD476" s="17"/>
      <c r="QZE476" s="17"/>
      <c r="QZF476" s="17"/>
      <c r="QZG476" s="17"/>
      <c r="QZH476" s="17"/>
      <c r="QZI476" s="17"/>
      <c r="QZJ476" s="17"/>
      <c r="QZK476" s="17"/>
      <c r="QZL476" s="17"/>
      <c r="QZM476" s="17"/>
      <c r="QZN476" s="17"/>
      <c r="QZO476" s="17"/>
      <c r="QZP476" s="17"/>
      <c r="QZQ476" s="17"/>
      <c r="QZR476" s="17"/>
      <c r="QZS476" s="17"/>
      <c r="QZT476" s="17"/>
      <c r="QZU476" s="17"/>
      <c r="QZV476" s="17"/>
      <c r="QZW476" s="17"/>
      <c r="QZX476" s="17"/>
      <c r="QZY476" s="17"/>
      <c r="QZZ476" s="17"/>
      <c r="RAA476" s="17"/>
      <c r="RAB476" s="17"/>
      <c r="RAC476" s="17"/>
      <c r="RAD476" s="17"/>
      <c r="RAE476" s="17"/>
      <c r="RAF476" s="17"/>
      <c r="RAG476" s="17"/>
      <c r="RAH476" s="17"/>
      <c r="RAI476" s="17"/>
      <c r="RAJ476" s="17"/>
      <c r="RAK476" s="17"/>
      <c r="RAL476" s="17"/>
      <c r="RAM476" s="17"/>
      <c r="RAN476" s="17"/>
      <c r="RAO476" s="17"/>
      <c r="RAP476" s="17"/>
      <c r="RAQ476" s="17"/>
      <c r="RAR476" s="17"/>
      <c r="RAS476" s="17"/>
      <c r="RAT476" s="17"/>
      <c r="RAU476" s="17"/>
      <c r="RAV476" s="17"/>
      <c r="RAW476" s="17"/>
      <c r="RAX476" s="17"/>
      <c r="RAY476" s="17"/>
      <c r="RAZ476" s="17"/>
      <c r="RBA476" s="17"/>
      <c r="RBB476" s="17"/>
      <c r="RBC476" s="17"/>
      <c r="RBD476" s="17"/>
      <c r="RBE476" s="17"/>
      <c r="RBF476" s="17"/>
      <c r="RBG476" s="17"/>
      <c r="RBH476" s="17"/>
      <c r="RBI476" s="17"/>
      <c r="RBJ476" s="17"/>
      <c r="RBK476" s="17"/>
      <c r="RBL476" s="17"/>
      <c r="RBM476" s="17"/>
      <c r="RBN476" s="17"/>
      <c r="RBO476" s="17"/>
      <c r="RBP476" s="17"/>
      <c r="RBQ476" s="17"/>
      <c r="RBR476" s="17"/>
      <c r="RBS476" s="17"/>
      <c r="RBT476" s="17"/>
      <c r="RBU476" s="17"/>
      <c r="RBV476" s="17"/>
      <c r="RBW476" s="17"/>
      <c r="RBX476" s="17"/>
      <c r="RBY476" s="17"/>
      <c r="RBZ476" s="17"/>
      <c r="RCA476" s="17"/>
      <c r="RCB476" s="17"/>
      <c r="RCC476" s="17"/>
      <c r="RCD476" s="17"/>
      <c r="RCE476" s="17"/>
      <c r="RCF476" s="17"/>
      <c r="RCG476" s="17"/>
      <c r="RCH476" s="17"/>
      <c r="RCI476" s="17"/>
      <c r="RCJ476" s="17"/>
      <c r="RCK476" s="17"/>
      <c r="RCL476" s="17"/>
      <c r="RCM476" s="17"/>
      <c r="RCN476" s="17"/>
      <c r="RCO476" s="17"/>
      <c r="RCP476" s="17"/>
      <c r="RCQ476" s="17"/>
      <c r="RCR476" s="17"/>
      <c r="RCS476" s="17"/>
      <c r="RCT476" s="17"/>
      <c r="RCU476" s="17"/>
      <c r="RCV476" s="17"/>
      <c r="RCW476" s="17"/>
      <c r="RCX476" s="17"/>
      <c r="RCY476" s="17"/>
      <c r="RCZ476" s="17"/>
      <c r="RDA476" s="17"/>
      <c r="RDB476" s="17"/>
      <c r="RDC476" s="17"/>
      <c r="RDD476" s="17"/>
      <c r="RDE476" s="17"/>
      <c r="RDF476" s="17"/>
      <c r="RDG476" s="17"/>
      <c r="RDH476" s="17"/>
      <c r="RDI476" s="17"/>
      <c r="RDJ476" s="17"/>
      <c r="RDK476" s="17"/>
      <c r="RDL476" s="17"/>
      <c r="RDM476" s="17"/>
      <c r="RDN476" s="17"/>
      <c r="RDO476" s="17"/>
      <c r="RDP476" s="17"/>
      <c r="RDQ476" s="17"/>
      <c r="RDR476" s="17"/>
      <c r="RDS476" s="17"/>
      <c r="RDT476" s="17"/>
      <c r="RDU476" s="17"/>
      <c r="RDV476" s="17"/>
      <c r="RDW476" s="17"/>
      <c r="RDX476" s="17"/>
      <c r="RDY476" s="17"/>
      <c r="RDZ476" s="17"/>
      <c r="REA476" s="17"/>
      <c r="REB476" s="17"/>
      <c r="REC476" s="17"/>
      <c r="RED476" s="17"/>
      <c r="REE476" s="17"/>
      <c r="REF476" s="17"/>
      <c r="REG476" s="17"/>
      <c r="REH476" s="17"/>
      <c r="REI476" s="17"/>
      <c r="REJ476" s="17"/>
      <c r="REK476" s="17"/>
      <c r="REL476" s="17"/>
      <c r="REM476" s="17"/>
      <c r="REN476" s="17"/>
      <c r="REO476" s="17"/>
      <c r="REP476" s="17"/>
      <c r="REQ476" s="17"/>
      <c r="RER476" s="17"/>
      <c r="RES476" s="17"/>
      <c r="RET476" s="17"/>
      <c r="REU476" s="17"/>
      <c r="REV476" s="17"/>
      <c r="REW476" s="17"/>
      <c r="REX476" s="17"/>
      <c r="REY476" s="17"/>
      <c r="REZ476" s="17"/>
      <c r="RFA476" s="17"/>
      <c r="RFB476" s="17"/>
      <c r="RFC476" s="17"/>
      <c r="RFD476" s="17"/>
      <c r="RFE476" s="17"/>
      <c r="RFF476" s="17"/>
      <c r="RFG476" s="17"/>
      <c r="RFH476" s="17"/>
      <c r="RFI476" s="17"/>
      <c r="RFJ476" s="17"/>
      <c r="RFK476" s="17"/>
      <c r="RFL476" s="17"/>
      <c r="RFM476" s="17"/>
      <c r="RFN476" s="17"/>
      <c r="RFO476" s="17"/>
      <c r="RFP476" s="17"/>
      <c r="RFQ476" s="17"/>
      <c r="RFR476" s="17"/>
      <c r="RFS476" s="17"/>
      <c r="RFT476" s="17"/>
      <c r="RFU476" s="17"/>
      <c r="RFV476" s="17"/>
      <c r="RFW476" s="17"/>
      <c r="RFX476" s="17"/>
      <c r="RFY476" s="17"/>
      <c r="RFZ476" s="17"/>
      <c r="RGA476" s="17"/>
      <c r="RGB476" s="17"/>
      <c r="RGC476" s="17"/>
      <c r="RGD476" s="17"/>
      <c r="RGE476" s="17"/>
      <c r="RGF476" s="17"/>
      <c r="RGG476" s="17"/>
      <c r="RGH476" s="17"/>
      <c r="RGI476" s="17"/>
      <c r="RGJ476" s="17"/>
      <c r="RGK476" s="17"/>
      <c r="RGL476" s="17"/>
      <c r="RGM476" s="17"/>
      <c r="RGN476" s="17"/>
      <c r="RGO476" s="17"/>
      <c r="RGP476" s="17"/>
      <c r="RGQ476" s="17"/>
      <c r="RGR476" s="17"/>
      <c r="RGS476" s="17"/>
      <c r="RGT476" s="17"/>
      <c r="RGU476" s="17"/>
      <c r="RGV476" s="17"/>
      <c r="RGW476" s="17"/>
      <c r="RGX476" s="17"/>
      <c r="RGY476" s="17"/>
      <c r="RGZ476" s="17"/>
      <c r="RHA476" s="17"/>
      <c r="RHB476" s="17"/>
      <c r="RHC476" s="17"/>
      <c r="RHD476" s="17"/>
      <c r="RHE476" s="17"/>
      <c r="RHF476" s="17"/>
      <c r="RHG476" s="17"/>
      <c r="RHH476" s="17"/>
      <c r="RHI476" s="17"/>
      <c r="RHJ476" s="17"/>
      <c r="RHK476" s="17"/>
      <c r="RHL476" s="17"/>
      <c r="RHM476" s="17"/>
      <c r="RHN476" s="17"/>
      <c r="RHO476" s="17"/>
      <c r="RHP476" s="17"/>
      <c r="RHQ476" s="17"/>
      <c r="RHR476" s="17"/>
      <c r="RHS476" s="17"/>
      <c r="RHT476" s="17"/>
      <c r="RHU476" s="17"/>
      <c r="RHV476" s="17"/>
      <c r="RHW476" s="17"/>
      <c r="RHX476" s="17"/>
      <c r="RHY476" s="17"/>
      <c r="RHZ476" s="17"/>
      <c r="RIA476" s="17"/>
      <c r="RIB476" s="17"/>
      <c r="RIC476" s="17"/>
      <c r="RID476" s="17"/>
      <c r="RIE476" s="17"/>
      <c r="RIF476" s="17"/>
      <c r="RIG476" s="17"/>
      <c r="RIH476" s="17"/>
      <c r="RII476" s="17"/>
      <c r="RIJ476" s="17"/>
      <c r="RIK476" s="17"/>
      <c r="RIL476" s="17"/>
      <c r="RIM476" s="17"/>
      <c r="RIN476" s="17"/>
      <c r="RIO476" s="17"/>
      <c r="RIP476" s="17"/>
      <c r="RIQ476" s="17"/>
      <c r="RIR476" s="17"/>
      <c r="RIS476" s="17"/>
      <c r="RIT476" s="17"/>
      <c r="RIU476" s="17"/>
      <c r="RIV476" s="17"/>
      <c r="RIW476" s="17"/>
      <c r="RIX476" s="17"/>
      <c r="RIY476" s="17"/>
      <c r="RIZ476" s="17"/>
      <c r="RJA476" s="17"/>
      <c r="RJB476" s="17"/>
      <c r="RJC476" s="17"/>
      <c r="RJD476" s="17"/>
      <c r="RJE476" s="17"/>
      <c r="RJF476" s="17"/>
      <c r="RJG476" s="17"/>
      <c r="RJH476" s="17"/>
      <c r="RJI476" s="17"/>
      <c r="RJJ476" s="17"/>
      <c r="RJK476" s="17"/>
      <c r="RJL476" s="17"/>
      <c r="RJM476" s="17"/>
      <c r="RJN476" s="17"/>
      <c r="RJO476" s="17"/>
      <c r="RJP476" s="17"/>
      <c r="RJQ476" s="17"/>
      <c r="RJR476" s="17"/>
      <c r="RJS476" s="17"/>
      <c r="RJT476" s="17"/>
      <c r="RJU476" s="17"/>
      <c r="RJV476" s="17"/>
      <c r="RJW476" s="17"/>
      <c r="RJX476" s="17"/>
      <c r="RJY476" s="17"/>
      <c r="RJZ476" s="17"/>
      <c r="RKA476" s="17"/>
      <c r="RKB476" s="17"/>
      <c r="RKC476" s="17"/>
      <c r="RKD476" s="17"/>
      <c r="RKE476" s="17"/>
      <c r="RKF476" s="17"/>
      <c r="RKG476" s="17"/>
      <c r="RKH476" s="17"/>
      <c r="RKI476" s="17"/>
      <c r="RKJ476" s="17"/>
      <c r="RKK476" s="17"/>
      <c r="RKL476" s="17"/>
      <c r="RKM476" s="17"/>
      <c r="RKN476" s="17"/>
      <c r="RKO476" s="17"/>
      <c r="RKP476" s="17"/>
      <c r="RKQ476" s="17"/>
      <c r="RKR476" s="17"/>
      <c r="RKS476" s="17"/>
      <c r="RKT476" s="17"/>
      <c r="RKU476" s="17"/>
      <c r="RKV476" s="17"/>
      <c r="RKW476" s="17"/>
      <c r="RKX476" s="17"/>
      <c r="RKY476" s="17"/>
      <c r="RKZ476" s="17"/>
      <c r="RLA476" s="17"/>
      <c r="RLB476" s="17"/>
      <c r="RLC476" s="17"/>
      <c r="RLD476" s="17"/>
      <c r="RLE476" s="17"/>
      <c r="RLF476" s="17"/>
      <c r="RLG476" s="17"/>
      <c r="RLH476" s="17"/>
      <c r="RLI476" s="17"/>
      <c r="RLJ476" s="17"/>
      <c r="RLK476" s="17"/>
      <c r="RLL476" s="17"/>
      <c r="RLM476" s="17"/>
      <c r="RLN476" s="17"/>
      <c r="RLO476" s="17"/>
      <c r="RLP476" s="17"/>
      <c r="RLQ476" s="17"/>
      <c r="RLR476" s="17"/>
      <c r="RLS476" s="17"/>
      <c r="RLT476" s="17"/>
      <c r="RLU476" s="17"/>
      <c r="RLV476" s="17"/>
      <c r="RLW476" s="17"/>
      <c r="RLX476" s="17"/>
      <c r="RLY476" s="17"/>
      <c r="RLZ476" s="17"/>
      <c r="RMA476" s="17"/>
      <c r="RMB476" s="17"/>
      <c r="RMC476" s="17"/>
      <c r="RMD476" s="17"/>
      <c r="RME476" s="17"/>
      <c r="RMF476" s="17"/>
      <c r="RMG476" s="17"/>
      <c r="RMH476" s="17"/>
      <c r="RMI476" s="17"/>
      <c r="RMJ476" s="17"/>
      <c r="RMK476" s="17"/>
      <c r="RML476" s="17"/>
      <c r="RMM476" s="17"/>
      <c r="RMN476" s="17"/>
      <c r="RMO476" s="17"/>
      <c r="RMP476" s="17"/>
      <c r="RMQ476" s="17"/>
      <c r="RMR476" s="17"/>
      <c r="RMS476" s="17"/>
      <c r="RMT476" s="17"/>
      <c r="RMU476" s="17"/>
      <c r="RMV476" s="17"/>
      <c r="RMW476" s="17"/>
      <c r="RMX476" s="17"/>
      <c r="RMY476" s="17"/>
      <c r="RMZ476" s="17"/>
      <c r="RNA476" s="17"/>
      <c r="RNB476" s="17"/>
      <c r="RNC476" s="17"/>
      <c r="RND476" s="17"/>
      <c r="RNE476" s="17"/>
      <c r="RNF476" s="17"/>
      <c r="RNG476" s="17"/>
      <c r="RNH476" s="17"/>
      <c r="RNI476" s="17"/>
      <c r="RNJ476" s="17"/>
      <c r="RNK476" s="17"/>
      <c r="RNL476" s="17"/>
      <c r="RNM476" s="17"/>
      <c r="RNN476" s="17"/>
      <c r="RNO476" s="17"/>
      <c r="RNP476" s="17"/>
      <c r="RNQ476" s="17"/>
      <c r="RNR476" s="17"/>
      <c r="RNS476" s="17"/>
      <c r="RNT476" s="17"/>
      <c r="RNU476" s="17"/>
      <c r="RNV476" s="17"/>
      <c r="RNW476" s="17"/>
      <c r="RNX476" s="17"/>
      <c r="RNY476" s="17"/>
      <c r="RNZ476" s="17"/>
      <c r="ROA476" s="17"/>
      <c r="ROB476" s="17"/>
      <c r="ROC476" s="17"/>
      <c r="ROD476" s="17"/>
      <c r="ROE476" s="17"/>
      <c r="ROF476" s="17"/>
      <c r="ROG476" s="17"/>
      <c r="ROH476" s="17"/>
      <c r="ROI476" s="17"/>
      <c r="ROJ476" s="17"/>
      <c r="ROK476" s="17"/>
      <c r="ROL476" s="17"/>
      <c r="ROM476" s="17"/>
      <c r="RON476" s="17"/>
      <c r="ROO476" s="17"/>
      <c r="ROP476" s="17"/>
      <c r="ROQ476" s="17"/>
      <c r="ROR476" s="17"/>
      <c r="ROS476" s="17"/>
      <c r="ROT476" s="17"/>
      <c r="ROU476" s="17"/>
      <c r="ROV476" s="17"/>
      <c r="ROW476" s="17"/>
      <c r="ROX476" s="17"/>
      <c r="ROY476" s="17"/>
      <c r="ROZ476" s="17"/>
      <c r="RPA476" s="17"/>
      <c r="RPB476" s="17"/>
      <c r="RPC476" s="17"/>
      <c r="RPD476" s="17"/>
      <c r="RPE476" s="17"/>
      <c r="RPF476" s="17"/>
      <c r="RPG476" s="17"/>
      <c r="RPH476" s="17"/>
      <c r="RPI476" s="17"/>
      <c r="RPJ476" s="17"/>
      <c r="RPK476" s="17"/>
      <c r="RPL476" s="17"/>
      <c r="RPM476" s="17"/>
      <c r="RPN476" s="17"/>
      <c r="RPO476" s="17"/>
      <c r="RPP476" s="17"/>
      <c r="RPQ476" s="17"/>
      <c r="RPR476" s="17"/>
      <c r="RPS476" s="17"/>
      <c r="RPT476" s="17"/>
      <c r="RPU476" s="17"/>
      <c r="RPV476" s="17"/>
      <c r="RPW476" s="17"/>
      <c r="RPX476" s="17"/>
      <c r="RPY476" s="17"/>
      <c r="RPZ476" s="17"/>
      <c r="RQA476" s="17"/>
      <c r="RQB476" s="17"/>
      <c r="RQC476" s="17"/>
      <c r="RQD476" s="17"/>
      <c r="RQE476" s="17"/>
      <c r="RQF476" s="17"/>
      <c r="RQG476" s="17"/>
      <c r="RQH476" s="17"/>
      <c r="RQI476" s="17"/>
      <c r="RQJ476" s="17"/>
      <c r="RQK476" s="17"/>
      <c r="RQL476" s="17"/>
      <c r="RQM476" s="17"/>
      <c r="RQN476" s="17"/>
      <c r="RQO476" s="17"/>
      <c r="RQP476" s="17"/>
      <c r="RQQ476" s="17"/>
      <c r="RQR476" s="17"/>
      <c r="RQS476" s="17"/>
      <c r="RQT476" s="17"/>
      <c r="RQU476" s="17"/>
      <c r="RQV476" s="17"/>
      <c r="RQW476" s="17"/>
      <c r="RQX476" s="17"/>
      <c r="RQY476" s="17"/>
      <c r="RQZ476" s="17"/>
      <c r="RRA476" s="17"/>
      <c r="RRB476" s="17"/>
      <c r="RRC476" s="17"/>
      <c r="RRD476" s="17"/>
      <c r="RRE476" s="17"/>
      <c r="RRF476" s="17"/>
      <c r="RRG476" s="17"/>
      <c r="RRH476" s="17"/>
      <c r="RRI476" s="17"/>
      <c r="RRJ476" s="17"/>
      <c r="RRK476" s="17"/>
      <c r="RRL476" s="17"/>
      <c r="RRM476" s="17"/>
      <c r="RRN476" s="17"/>
      <c r="RRO476" s="17"/>
      <c r="RRP476" s="17"/>
      <c r="RRQ476" s="17"/>
      <c r="RRR476" s="17"/>
      <c r="RRS476" s="17"/>
      <c r="RRT476" s="17"/>
      <c r="RRU476" s="17"/>
      <c r="RRV476" s="17"/>
      <c r="RRW476" s="17"/>
      <c r="RRX476" s="17"/>
      <c r="RRY476" s="17"/>
      <c r="RRZ476" s="17"/>
      <c r="RSA476" s="17"/>
      <c r="RSB476" s="17"/>
      <c r="RSC476" s="17"/>
      <c r="RSD476" s="17"/>
      <c r="RSE476" s="17"/>
      <c r="RSF476" s="17"/>
      <c r="RSG476" s="17"/>
      <c r="RSH476" s="17"/>
      <c r="RSI476" s="17"/>
      <c r="RSJ476" s="17"/>
      <c r="RSK476" s="17"/>
      <c r="RSL476" s="17"/>
      <c r="RSM476" s="17"/>
      <c r="RSN476" s="17"/>
      <c r="RSO476" s="17"/>
      <c r="RSP476" s="17"/>
      <c r="RSQ476" s="17"/>
      <c r="RSR476" s="17"/>
      <c r="RSS476" s="17"/>
      <c r="RST476" s="17"/>
      <c r="RSU476" s="17"/>
      <c r="RSV476" s="17"/>
      <c r="RSW476" s="17"/>
      <c r="RSX476" s="17"/>
      <c r="RSY476" s="17"/>
      <c r="RSZ476" s="17"/>
      <c r="RTA476" s="17"/>
      <c r="RTB476" s="17"/>
      <c r="RTC476" s="17"/>
      <c r="RTD476" s="17"/>
      <c r="RTE476" s="17"/>
      <c r="RTF476" s="17"/>
      <c r="RTG476" s="17"/>
      <c r="RTH476" s="17"/>
      <c r="RTI476" s="17"/>
      <c r="RTJ476" s="17"/>
      <c r="RTK476" s="17"/>
      <c r="RTL476" s="17"/>
      <c r="RTM476" s="17"/>
      <c r="RTN476" s="17"/>
      <c r="RTO476" s="17"/>
      <c r="RTP476" s="17"/>
      <c r="RTQ476" s="17"/>
      <c r="RTR476" s="17"/>
      <c r="RTS476" s="17"/>
      <c r="RTT476" s="17"/>
      <c r="RTU476" s="17"/>
      <c r="RTV476" s="17"/>
      <c r="RTW476" s="17"/>
      <c r="RTX476" s="17"/>
      <c r="RTY476" s="17"/>
      <c r="RTZ476" s="17"/>
      <c r="RUA476" s="17"/>
      <c r="RUB476" s="17"/>
      <c r="RUC476" s="17"/>
      <c r="RUD476" s="17"/>
      <c r="RUE476" s="17"/>
      <c r="RUF476" s="17"/>
      <c r="RUG476" s="17"/>
      <c r="RUH476" s="17"/>
      <c r="RUI476" s="17"/>
      <c r="RUJ476" s="17"/>
      <c r="RUK476" s="17"/>
      <c r="RUL476" s="17"/>
      <c r="RUM476" s="17"/>
      <c r="RUN476" s="17"/>
      <c r="RUO476" s="17"/>
      <c r="RUP476" s="17"/>
      <c r="RUQ476" s="17"/>
      <c r="RUR476" s="17"/>
      <c r="RUS476" s="17"/>
      <c r="RUT476" s="17"/>
      <c r="RUU476" s="17"/>
      <c r="RUV476" s="17"/>
      <c r="RUW476" s="17"/>
      <c r="RUX476" s="17"/>
      <c r="RUY476" s="17"/>
      <c r="RUZ476" s="17"/>
      <c r="RVA476" s="17"/>
      <c r="RVB476" s="17"/>
      <c r="RVC476" s="17"/>
      <c r="RVD476" s="17"/>
      <c r="RVE476" s="17"/>
      <c r="RVF476" s="17"/>
      <c r="RVG476" s="17"/>
      <c r="RVH476" s="17"/>
      <c r="RVI476" s="17"/>
      <c r="RVJ476" s="17"/>
      <c r="RVK476" s="17"/>
      <c r="RVL476" s="17"/>
      <c r="RVM476" s="17"/>
      <c r="RVN476" s="17"/>
      <c r="RVO476" s="17"/>
      <c r="RVP476" s="17"/>
      <c r="RVQ476" s="17"/>
      <c r="RVR476" s="17"/>
      <c r="RVS476" s="17"/>
      <c r="RVT476" s="17"/>
      <c r="RVU476" s="17"/>
      <c r="RVV476" s="17"/>
      <c r="RVW476" s="17"/>
      <c r="RVX476" s="17"/>
      <c r="RVY476" s="17"/>
      <c r="RVZ476" s="17"/>
      <c r="RWA476" s="17"/>
      <c r="RWB476" s="17"/>
      <c r="RWC476" s="17"/>
      <c r="RWD476" s="17"/>
      <c r="RWE476" s="17"/>
      <c r="RWF476" s="17"/>
      <c r="RWG476" s="17"/>
      <c r="RWH476" s="17"/>
      <c r="RWI476" s="17"/>
      <c r="RWJ476" s="17"/>
      <c r="RWK476" s="17"/>
      <c r="RWL476" s="17"/>
      <c r="RWM476" s="17"/>
      <c r="RWN476" s="17"/>
      <c r="RWO476" s="17"/>
      <c r="RWP476" s="17"/>
      <c r="RWQ476" s="17"/>
      <c r="RWR476" s="17"/>
      <c r="RWS476" s="17"/>
      <c r="RWT476" s="17"/>
      <c r="RWU476" s="17"/>
      <c r="RWV476" s="17"/>
      <c r="RWW476" s="17"/>
      <c r="RWX476" s="17"/>
      <c r="RWY476" s="17"/>
      <c r="RWZ476" s="17"/>
      <c r="RXA476" s="17"/>
      <c r="RXB476" s="17"/>
      <c r="RXC476" s="17"/>
      <c r="RXD476" s="17"/>
      <c r="RXE476" s="17"/>
      <c r="RXF476" s="17"/>
      <c r="RXG476" s="17"/>
      <c r="RXH476" s="17"/>
      <c r="RXI476" s="17"/>
      <c r="RXJ476" s="17"/>
      <c r="RXK476" s="17"/>
      <c r="RXL476" s="17"/>
      <c r="RXM476" s="17"/>
      <c r="RXN476" s="17"/>
      <c r="RXO476" s="17"/>
      <c r="RXP476" s="17"/>
      <c r="RXQ476" s="17"/>
      <c r="RXR476" s="17"/>
      <c r="RXS476" s="17"/>
      <c r="RXT476" s="17"/>
      <c r="RXU476" s="17"/>
      <c r="RXV476" s="17"/>
      <c r="RXW476" s="17"/>
      <c r="RXX476" s="17"/>
      <c r="RXY476" s="17"/>
      <c r="RXZ476" s="17"/>
      <c r="RYA476" s="17"/>
      <c r="RYB476" s="17"/>
      <c r="RYC476" s="17"/>
      <c r="RYD476" s="17"/>
      <c r="RYE476" s="17"/>
      <c r="RYF476" s="17"/>
      <c r="RYG476" s="17"/>
      <c r="RYH476" s="17"/>
      <c r="RYI476" s="17"/>
      <c r="RYJ476" s="17"/>
      <c r="RYK476" s="17"/>
      <c r="RYL476" s="17"/>
      <c r="RYM476" s="17"/>
      <c r="RYN476" s="17"/>
      <c r="RYO476" s="17"/>
      <c r="RYP476" s="17"/>
      <c r="RYQ476" s="17"/>
      <c r="RYR476" s="17"/>
      <c r="RYS476" s="17"/>
      <c r="RYT476" s="17"/>
      <c r="RYU476" s="17"/>
      <c r="RYV476" s="17"/>
      <c r="RYW476" s="17"/>
      <c r="RYX476" s="17"/>
      <c r="RYY476" s="17"/>
      <c r="RYZ476" s="17"/>
      <c r="RZA476" s="17"/>
      <c r="RZB476" s="17"/>
      <c r="RZC476" s="17"/>
      <c r="RZD476" s="17"/>
      <c r="RZE476" s="17"/>
      <c r="RZF476" s="17"/>
      <c r="RZG476" s="17"/>
      <c r="RZH476" s="17"/>
      <c r="RZI476" s="17"/>
      <c r="RZJ476" s="17"/>
      <c r="RZK476" s="17"/>
      <c r="RZL476" s="17"/>
      <c r="RZM476" s="17"/>
      <c r="RZN476" s="17"/>
      <c r="RZO476" s="17"/>
      <c r="RZP476" s="17"/>
      <c r="RZQ476" s="17"/>
      <c r="RZR476" s="17"/>
      <c r="RZS476" s="17"/>
      <c r="RZT476" s="17"/>
      <c r="RZU476" s="17"/>
      <c r="RZV476" s="17"/>
      <c r="RZW476" s="17"/>
      <c r="RZX476" s="17"/>
      <c r="RZY476" s="17"/>
      <c r="RZZ476" s="17"/>
      <c r="SAA476" s="17"/>
      <c r="SAB476" s="17"/>
      <c r="SAC476" s="17"/>
      <c r="SAD476" s="17"/>
      <c r="SAE476" s="17"/>
      <c r="SAF476" s="17"/>
      <c r="SAG476" s="17"/>
      <c r="SAH476" s="17"/>
      <c r="SAI476" s="17"/>
      <c r="SAJ476" s="17"/>
      <c r="SAK476" s="17"/>
      <c r="SAL476" s="17"/>
      <c r="SAM476" s="17"/>
      <c r="SAN476" s="17"/>
      <c r="SAO476" s="17"/>
      <c r="SAP476" s="17"/>
      <c r="SAQ476" s="17"/>
      <c r="SAR476" s="17"/>
      <c r="SAS476" s="17"/>
      <c r="SAT476" s="17"/>
      <c r="SAU476" s="17"/>
      <c r="SAV476" s="17"/>
      <c r="SAW476" s="17"/>
      <c r="SAX476" s="17"/>
      <c r="SAY476" s="17"/>
      <c r="SAZ476" s="17"/>
      <c r="SBA476" s="17"/>
      <c r="SBB476" s="17"/>
      <c r="SBC476" s="17"/>
      <c r="SBD476" s="17"/>
      <c r="SBE476" s="17"/>
      <c r="SBF476" s="17"/>
      <c r="SBG476" s="17"/>
      <c r="SBH476" s="17"/>
      <c r="SBI476" s="17"/>
      <c r="SBJ476" s="17"/>
      <c r="SBK476" s="17"/>
      <c r="SBL476" s="17"/>
      <c r="SBM476" s="17"/>
      <c r="SBN476" s="17"/>
      <c r="SBO476" s="17"/>
      <c r="SBP476" s="17"/>
      <c r="SBQ476" s="17"/>
      <c r="SBR476" s="17"/>
      <c r="SBS476" s="17"/>
      <c r="SBT476" s="17"/>
      <c r="SBU476" s="17"/>
      <c r="SBV476" s="17"/>
      <c r="SBW476" s="17"/>
      <c r="SBX476" s="17"/>
      <c r="SBY476" s="17"/>
      <c r="SBZ476" s="17"/>
      <c r="SCA476" s="17"/>
      <c r="SCB476" s="17"/>
      <c r="SCC476" s="17"/>
      <c r="SCD476" s="17"/>
      <c r="SCE476" s="17"/>
      <c r="SCF476" s="17"/>
      <c r="SCG476" s="17"/>
      <c r="SCH476" s="17"/>
      <c r="SCI476" s="17"/>
      <c r="SCJ476" s="17"/>
      <c r="SCK476" s="17"/>
      <c r="SCL476" s="17"/>
      <c r="SCM476" s="17"/>
      <c r="SCN476" s="17"/>
      <c r="SCO476" s="17"/>
      <c r="SCP476" s="17"/>
      <c r="SCQ476" s="17"/>
      <c r="SCR476" s="17"/>
      <c r="SCS476" s="17"/>
      <c r="SCT476" s="17"/>
      <c r="SCU476" s="17"/>
      <c r="SCV476" s="17"/>
      <c r="SCW476" s="17"/>
      <c r="SCX476" s="17"/>
      <c r="SCY476" s="17"/>
      <c r="SCZ476" s="17"/>
      <c r="SDA476" s="17"/>
      <c r="SDB476" s="17"/>
      <c r="SDC476" s="17"/>
      <c r="SDD476" s="17"/>
      <c r="SDE476" s="17"/>
      <c r="SDF476" s="17"/>
      <c r="SDG476" s="17"/>
      <c r="SDH476" s="17"/>
      <c r="SDI476" s="17"/>
      <c r="SDJ476" s="17"/>
      <c r="SDK476" s="17"/>
      <c r="SDL476" s="17"/>
      <c r="SDM476" s="17"/>
      <c r="SDN476" s="17"/>
      <c r="SDO476" s="17"/>
      <c r="SDP476" s="17"/>
      <c r="SDQ476" s="17"/>
      <c r="SDR476" s="17"/>
      <c r="SDS476" s="17"/>
      <c r="SDT476" s="17"/>
      <c r="SDU476" s="17"/>
      <c r="SDV476" s="17"/>
      <c r="SDW476" s="17"/>
      <c r="SDX476" s="17"/>
      <c r="SDY476" s="17"/>
      <c r="SDZ476" s="17"/>
      <c r="SEA476" s="17"/>
      <c r="SEB476" s="17"/>
      <c r="SEC476" s="17"/>
      <c r="SED476" s="17"/>
      <c r="SEE476" s="17"/>
      <c r="SEF476" s="17"/>
      <c r="SEG476" s="17"/>
      <c r="SEH476" s="17"/>
      <c r="SEI476" s="17"/>
      <c r="SEJ476" s="17"/>
      <c r="SEK476" s="17"/>
      <c r="SEL476" s="17"/>
      <c r="SEM476" s="17"/>
      <c r="SEN476" s="17"/>
      <c r="SEO476" s="17"/>
      <c r="SEP476" s="17"/>
      <c r="SEQ476" s="17"/>
      <c r="SER476" s="17"/>
      <c r="SES476" s="17"/>
      <c r="SET476" s="17"/>
      <c r="SEU476" s="17"/>
      <c r="SEV476" s="17"/>
      <c r="SEW476" s="17"/>
      <c r="SEX476" s="17"/>
      <c r="SEY476" s="17"/>
      <c r="SEZ476" s="17"/>
      <c r="SFA476" s="17"/>
      <c r="SFB476" s="17"/>
      <c r="SFC476" s="17"/>
      <c r="SFD476" s="17"/>
      <c r="SFE476" s="17"/>
      <c r="SFF476" s="17"/>
      <c r="SFG476" s="17"/>
      <c r="SFH476" s="17"/>
      <c r="SFI476" s="17"/>
      <c r="SFJ476" s="17"/>
      <c r="SFK476" s="17"/>
      <c r="SFL476" s="17"/>
      <c r="SFM476" s="17"/>
      <c r="SFN476" s="17"/>
      <c r="SFO476" s="17"/>
      <c r="SFP476" s="17"/>
      <c r="SFQ476" s="17"/>
      <c r="SFR476" s="17"/>
      <c r="SFS476" s="17"/>
      <c r="SFT476" s="17"/>
      <c r="SFU476" s="17"/>
      <c r="SFV476" s="17"/>
      <c r="SFW476" s="17"/>
      <c r="SFX476" s="17"/>
      <c r="SFY476" s="17"/>
      <c r="SFZ476" s="17"/>
      <c r="SGA476" s="17"/>
      <c r="SGB476" s="17"/>
      <c r="SGC476" s="17"/>
      <c r="SGD476" s="17"/>
      <c r="SGE476" s="17"/>
      <c r="SGF476" s="17"/>
      <c r="SGG476" s="17"/>
      <c r="SGH476" s="17"/>
      <c r="SGI476" s="17"/>
      <c r="SGJ476" s="17"/>
      <c r="SGK476" s="17"/>
      <c r="SGL476" s="17"/>
      <c r="SGM476" s="17"/>
      <c r="SGN476" s="17"/>
      <c r="SGO476" s="17"/>
      <c r="SGP476" s="17"/>
      <c r="SGQ476" s="17"/>
      <c r="SGR476" s="17"/>
      <c r="SGS476" s="17"/>
      <c r="SGT476" s="17"/>
      <c r="SGU476" s="17"/>
      <c r="SGV476" s="17"/>
      <c r="SGW476" s="17"/>
      <c r="SGX476" s="17"/>
      <c r="SGY476" s="17"/>
      <c r="SGZ476" s="17"/>
      <c r="SHA476" s="17"/>
      <c r="SHB476" s="17"/>
      <c r="SHC476" s="17"/>
      <c r="SHD476" s="17"/>
      <c r="SHE476" s="17"/>
      <c r="SHF476" s="17"/>
      <c r="SHG476" s="17"/>
      <c r="SHH476" s="17"/>
      <c r="SHI476" s="17"/>
      <c r="SHJ476" s="17"/>
      <c r="SHK476" s="17"/>
      <c r="SHL476" s="17"/>
      <c r="SHM476" s="17"/>
      <c r="SHN476" s="17"/>
      <c r="SHO476" s="17"/>
      <c r="SHP476" s="17"/>
      <c r="SHQ476" s="17"/>
      <c r="SHR476" s="17"/>
      <c r="SHS476" s="17"/>
      <c r="SHT476" s="17"/>
      <c r="SHU476" s="17"/>
      <c r="SHV476" s="17"/>
      <c r="SHW476" s="17"/>
      <c r="SHX476" s="17"/>
      <c r="SHY476" s="17"/>
      <c r="SHZ476" s="17"/>
      <c r="SIA476" s="17"/>
      <c r="SIB476" s="17"/>
      <c r="SIC476" s="17"/>
      <c r="SID476" s="17"/>
      <c r="SIE476" s="17"/>
      <c r="SIF476" s="17"/>
      <c r="SIG476" s="17"/>
      <c r="SIH476" s="17"/>
      <c r="SII476" s="17"/>
      <c r="SIJ476" s="17"/>
      <c r="SIK476" s="17"/>
      <c r="SIL476" s="17"/>
      <c r="SIM476" s="17"/>
      <c r="SIN476" s="17"/>
      <c r="SIO476" s="17"/>
      <c r="SIP476" s="17"/>
      <c r="SIQ476" s="17"/>
      <c r="SIR476" s="17"/>
      <c r="SIS476" s="17"/>
      <c r="SIT476" s="17"/>
      <c r="SIU476" s="17"/>
      <c r="SIV476" s="17"/>
      <c r="SIW476" s="17"/>
      <c r="SIX476" s="17"/>
      <c r="SIY476" s="17"/>
      <c r="SIZ476" s="17"/>
      <c r="SJA476" s="17"/>
      <c r="SJB476" s="17"/>
      <c r="SJC476" s="17"/>
      <c r="SJD476" s="17"/>
      <c r="SJE476" s="17"/>
      <c r="SJF476" s="17"/>
      <c r="SJG476" s="17"/>
      <c r="SJH476" s="17"/>
      <c r="SJI476" s="17"/>
      <c r="SJJ476" s="17"/>
      <c r="SJK476" s="17"/>
      <c r="SJL476" s="17"/>
      <c r="SJM476" s="17"/>
      <c r="SJN476" s="17"/>
      <c r="SJO476" s="17"/>
      <c r="SJP476" s="17"/>
      <c r="SJQ476" s="17"/>
      <c r="SJR476" s="17"/>
      <c r="SJS476" s="17"/>
      <c r="SJT476" s="17"/>
      <c r="SJU476" s="17"/>
      <c r="SJV476" s="17"/>
      <c r="SJW476" s="17"/>
      <c r="SJX476" s="17"/>
      <c r="SJY476" s="17"/>
      <c r="SJZ476" s="17"/>
      <c r="SKA476" s="17"/>
      <c r="SKB476" s="17"/>
      <c r="SKC476" s="17"/>
      <c r="SKD476" s="17"/>
      <c r="SKE476" s="17"/>
      <c r="SKF476" s="17"/>
      <c r="SKG476" s="17"/>
      <c r="SKH476" s="17"/>
      <c r="SKI476" s="17"/>
      <c r="SKJ476" s="17"/>
      <c r="SKK476" s="17"/>
      <c r="SKL476" s="17"/>
      <c r="SKM476" s="17"/>
      <c r="SKN476" s="17"/>
      <c r="SKO476" s="17"/>
      <c r="SKP476" s="17"/>
      <c r="SKQ476" s="17"/>
      <c r="SKR476" s="17"/>
      <c r="SKS476" s="17"/>
      <c r="SKT476" s="17"/>
      <c r="SKU476" s="17"/>
      <c r="SKV476" s="17"/>
      <c r="SKW476" s="17"/>
      <c r="SKX476" s="17"/>
      <c r="SKY476" s="17"/>
      <c r="SKZ476" s="17"/>
      <c r="SLA476" s="17"/>
      <c r="SLB476" s="17"/>
      <c r="SLC476" s="17"/>
      <c r="SLD476" s="17"/>
      <c r="SLE476" s="17"/>
      <c r="SLF476" s="17"/>
      <c r="SLG476" s="17"/>
      <c r="SLH476" s="17"/>
      <c r="SLI476" s="17"/>
      <c r="SLJ476" s="17"/>
      <c r="SLK476" s="17"/>
      <c r="SLL476" s="17"/>
      <c r="SLM476" s="17"/>
      <c r="SLN476" s="17"/>
      <c r="SLO476" s="17"/>
      <c r="SLP476" s="17"/>
      <c r="SLQ476" s="17"/>
      <c r="SLR476" s="17"/>
      <c r="SLS476" s="17"/>
      <c r="SLT476" s="17"/>
      <c r="SLU476" s="17"/>
      <c r="SLV476" s="17"/>
      <c r="SLW476" s="17"/>
      <c r="SLX476" s="17"/>
      <c r="SLY476" s="17"/>
      <c r="SLZ476" s="17"/>
      <c r="SMA476" s="17"/>
      <c r="SMB476" s="17"/>
      <c r="SMC476" s="17"/>
      <c r="SMD476" s="17"/>
      <c r="SME476" s="17"/>
      <c r="SMF476" s="17"/>
      <c r="SMG476" s="17"/>
      <c r="SMH476" s="17"/>
      <c r="SMI476" s="17"/>
      <c r="SMJ476" s="17"/>
      <c r="SMK476" s="17"/>
      <c r="SML476" s="17"/>
      <c r="SMM476" s="17"/>
      <c r="SMN476" s="17"/>
      <c r="SMO476" s="17"/>
      <c r="SMP476" s="17"/>
      <c r="SMQ476" s="17"/>
      <c r="SMR476" s="17"/>
      <c r="SMS476" s="17"/>
      <c r="SMT476" s="17"/>
      <c r="SMU476" s="17"/>
      <c r="SMV476" s="17"/>
      <c r="SMW476" s="17"/>
      <c r="SMX476" s="17"/>
      <c r="SMY476" s="17"/>
      <c r="SMZ476" s="17"/>
      <c r="SNA476" s="17"/>
      <c r="SNB476" s="17"/>
      <c r="SNC476" s="17"/>
      <c r="SND476" s="17"/>
      <c r="SNE476" s="17"/>
      <c r="SNF476" s="17"/>
      <c r="SNG476" s="17"/>
      <c r="SNH476" s="17"/>
      <c r="SNI476" s="17"/>
      <c r="SNJ476" s="17"/>
      <c r="SNK476" s="17"/>
      <c r="SNL476" s="17"/>
      <c r="SNM476" s="17"/>
      <c r="SNN476" s="17"/>
      <c r="SNO476" s="17"/>
      <c r="SNP476" s="17"/>
      <c r="SNQ476" s="17"/>
      <c r="SNR476" s="17"/>
      <c r="SNS476" s="17"/>
      <c r="SNT476" s="17"/>
      <c r="SNU476" s="17"/>
      <c r="SNV476" s="17"/>
      <c r="SNW476" s="17"/>
      <c r="SNX476" s="17"/>
      <c r="SNY476" s="17"/>
      <c r="SNZ476" s="17"/>
      <c r="SOA476" s="17"/>
      <c r="SOB476" s="17"/>
      <c r="SOC476" s="17"/>
      <c r="SOD476" s="17"/>
      <c r="SOE476" s="17"/>
      <c r="SOF476" s="17"/>
      <c r="SOG476" s="17"/>
      <c r="SOH476" s="17"/>
      <c r="SOI476" s="17"/>
      <c r="SOJ476" s="17"/>
      <c r="SOK476" s="17"/>
      <c r="SOL476" s="17"/>
      <c r="SOM476" s="17"/>
      <c r="SON476" s="17"/>
      <c r="SOO476" s="17"/>
      <c r="SOP476" s="17"/>
      <c r="SOQ476" s="17"/>
      <c r="SOR476" s="17"/>
      <c r="SOS476" s="17"/>
      <c r="SOT476" s="17"/>
      <c r="SOU476" s="17"/>
      <c r="SOV476" s="17"/>
      <c r="SOW476" s="17"/>
      <c r="SOX476" s="17"/>
      <c r="SOY476" s="17"/>
      <c r="SOZ476" s="17"/>
      <c r="SPA476" s="17"/>
      <c r="SPB476" s="17"/>
      <c r="SPC476" s="17"/>
      <c r="SPD476" s="17"/>
      <c r="SPE476" s="17"/>
      <c r="SPF476" s="17"/>
      <c r="SPG476" s="17"/>
      <c r="SPH476" s="17"/>
      <c r="SPI476" s="17"/>
      <c r="SPJ476" s="17"/>
      <c r="SPK476" s="17"/>
      <c r="SPL476" s="17"/>
      <c r="SPM476" s="17"/>
      <c r="SPN476" s="17"/>
      <c r="SPO476" s="17"/>
      <c r="SPP476" s="17"/>
      <c r="SPQ476" s="17"/>
      <c r="SPR476" s="17"/>
      <c r="SPS476" s="17"/>
      <c r="SPT476" s="17"/>
      <c r="SPU476" s="17"/>
      <c r="SPV476" s="17"/>
      <c r="SPW476" s="17"/>
      <c r="SPX476" s="17"/>
      <c r="SPY476" s="17"/>
      <c r="SPZ476" s="17"/>
      <c r="SQA476" s="17"/>
      <c r="SQB476" s="17"/>
      <c r="SQC476" s="17"/>
      <c r="SQD476" s="17"/>
      <c r="SQE476" s="17"/>
      <c r="SQF476" s="17"/>
      <c r="SQG476" s="17"/>
      <c r="SQH476" s="17"/>
      <c r="SQI476" s="17"/>
      <c r="SQJ476" s="17"/>
      <c r="SQK476" s="17"/>
      <c r="SQL476" s="17"/>
      <c r="SQM476" s="17"/>
      <c r="SQN476" s="17"/>
      <c r="SQO476" s="17"/>
      <c r="SQP476" s="17"/>
      <c r="SQQ476" s="17"/>
      <c r="SQR476" s="17"/>
      <c r="SQS476" s="17"/>
      <c r="SQT476" s="17"/>
      <c r="SQU476" s="17"/>
      <c r="SQV476" s="17"/>
      <c r="SQW476" s="17"/>
      <c r="SQX476" s="17"/>
      <c r="SQY476" s="17"/>
      <c r="SQZ476" s="17"/>
      <c r="SRA476" s="17"/>
      <c r="SRB476" s="17"/>
      <c r="SRC476" s="17"/>
      <c r="SRD476" s="17"/>
      <c r="SRE476" s="17"/>
      <c r="SRF476" s="17"/>
      <c r="SRG476" s="17"/>
      <c r="SRH476" s="17"/>
      <c r="SRI476" s="17"/>
      <c r="SRJ476" s="17"/>
      <c r="SRK476" s="17"/>
      <c r="SRL476" s="17"/>
      <c r="SRM476" s="17"/>
      <c r="SRN476" s="17"/>
      <c r="SRO476" s="17"/>
      <c r="SRP476" s="17"/>
      <c r="SRQ476" s="17"/>
      <c r="SRR476" s="17"/>
      <c r="SRS476" s="17"/>
      <c r="SRT476" s="17"/>
      <c r="SRU476" s="17"/>
      <c r="SRV476" s="17"/>
      <c r="SRW476" s="17"/>
      <c r="SRX476" s="17"/>
      <c r="SRY476" s="17"/>
      <c r="SRZ476" s="17"/>
      <c r="SSA476" s="17"/>
      <c r="SSB476" s="17"/>
      <c r="SSC476" s="17"/>
      <c r="SSD476" s="17"/>
      <c r="SSE476" s="17"/>
      <c r="SSF476" s="17"/>
      <c r="SSG476" s="17"/>
      <c r="SSH476" s="17"/>
      <c r="SSI476" s="17"/>
      <c r="SSJ476" s="17"/>
      <c r="SSK476" s="17"/>
      <c r="SSL476" s="17"/>
      <c r="SSM476" s="17"/>
      <c r="SSN476" s="17"/>
      <c r="SSO476" s="17"/>
      <c r="SSP476" s="17"/>
      <c r="SSQ476" s="17"/>
      <c r="SSR476" s="17"/>
      <c r="SSS476" s="17"/>
      <c r="SST476" s="17"/>
      <c r="SSU476" s="17"/>
      <c r="SSV476" s="17"/>
      <c r="SSW476" s="17"/>
      <c r="SSX476" s="17"/>
      <c r="SSY476" s="17"/>
      <c r="SSZ476" s="17"/>
      <c r="STA476" s="17"/>
      <c r="STB476" s="17"/>
      <c r="STC476" s="17"/>
      <c r="STD476" s="17"/>
      <c r="STE476" s="17"/>
      <c r="STF476" s="17"/>
      <c r="STG476" s="17"/>
      <c r="STH476" s="17"/>
      <c r="STI476" s="17"/>
      <c r="STJ476" s="17"/>
      <c r="STK476" s="17"/>
      <c r="STL476" s="17"/>
      <c r="STM476" s="17"/>
      <c r="STN476" s="17"/>
      <c r="STO476" s="17"/>
      <c r="STP476" s="17"/>
      <c r="STQ476" s="17"/>
      <c r="STR476" s="17"/>
      <c r="STS476" s="17"/>
      <c r="STT476" s="17"/>
      <c r="STU476" s="17"/>
      <c r="STV476" s="17"/>
      <c r="STW476" s="17"/>
      <c r="STX476" s="17"/>
      <c r="STY476" s="17"/>
      <c r="STZ476" s="17"/>
      <c r="SUA476" s="17"/>
      <c r="SUB476" s="17"/>
      <c r="SUC476" s="17"/>
      <c r="SUD476" s="17"/>
      <c r="SUE476" s="17"/>
      <c r="SUF476" s="17"/>
      <c r="SUG476" s="17"/>
      <c r="SUH476" s="17"/>
      <c r="SUI476" s="17"/>
      <c r="SUJ476" s="17"/>
      <c r="SUK476" s="17"/>
      <c r="SUL476" s="17"/>
      <c r="SUM476" s="17"/>
      <c r="SUN476" s="17"/>
      <c r="SUO476" s="17"/>
      <c r="SUP476" s="17"/>
      <c r="SUQ476" s="17"/>
      <c r="SUR476" s="17"/>
      <c r="SUS476" s="17"/>
      <c r="SUT476" s="17"/>
      <c r="SUU476" s="17"/>
      <c r="SUV476" s="17"/>
      <c r="SUW476" s="17"/>
      <c r="SUX476" s="17"/>
      <c r="SUY476" s="17"/>
      <c r="SUZ476" s="17"/>
      <c r="SVA476" s="17"/>
      <c r="SVB476" s="17"/>
      <c r="SVC476" s="17"/>
      <c r="SVD476" s="17"/>
      <c r="SVE476" s="17"/>
      <c r="SVF476" s="17"/>
      <c r="SVG476" s="17"/>
      <c r="SVH476" s="17"/>
      <c r="SVI476" s="17"/>
      <c r="SVJ476" s="17"/>
      <c r="SVK476" s="17"/>
      <c r="SVL476" s="17"/>
      <c r="SVM476" s="17"/>
      <c r="SVN476" s="17"/>
      <c r="SVO476" s="17"/>
      <c r="SVP476" s="17"/>
      <c r="SVQ476" s="17"/>
      <c r="SVR476" s="17"/>
      <c r="SVS476" s="17"/>
      <c r="SVT476" s="17"/>
      <c r="SVU476" s="17"/>
      <c r="SVV476" s="17"/>
      <c r="SVW476" s="17"/>
      <c r="SVX476" s="17"/>
      <c r="SVY476" s="17"/>
      <c r="SVZ476" s="17"/>
      <c r="SWA476" s="17"/>
      <c r="SWB476" s="17"/>
      <c r="SWC476" s="17"/>
      <c r="SWD476" s="17"/>
      <c r="SWE476" s="17"/>
      <c r="SWF476" s="17"/>
      <c r="SWG476" s="17"/>
      <c r="SWH476" s="17"/>
      <c r="SWI476" s="17"/>
      <c r="SWJ476" s="17"/>
      <c r="SWK476" s="17"/>
      <c r="SWL476" s="17"/>
      <c r="SWM476" s="17"/>
      <c r="SWN476" s="17"/>
      <c r="SWO476" s="17"/>
      <c r="SWP476" s="17"/>
      <c r="SWQ476" s="17"/>
      <c r="SWR476" s="17"/>
      <c r="SWS476" s="17"/>
      <c r="SWT476" s="17"/>
      <c r="SWU476" s="17"/>
      <c r="SWV476" s="17"/>
      <c r="SWW476" s="17"/>
      <c r="SWX476" s="17"/>
      <c r="SWY476" s="17"/>
      <c r="SWZ476" s="17"/>
      <c r="SXA476" s="17"/>
      <c r="SXB476" s="17"/>
      <c r="SXC476" s="17"/>
      <c r="SXD476" s="17"/>
      <c r="SXE476" s="17"/>
      <c r="SXF476" s="17"/>
      <c r="SXG476" s="17"/>
      <c r="SXH476" s="17"/>
      <c r="SXI476" s="17"/>
      <c r="SXJ476" s="17"/>
      <c r="SXK476" s="17"/>
      <c r="SXL476" s="17"/>
      <c r="SXM476" s="17"/>
      <c r="SXN476" s="17"/>
      <c r="SXO476" s="17"/>
      <c r="SXP476" s="17"/>
      <c r="SXQ476" s="17"/>
      <c r="SXR476" s="17"/>
      <c r="SXS476" s="17"/>
      <c r="SXT476" s="17"/>
      <c r="SXU476" s="17"/>
      <c r="SXV476" s="17"/>
      <c r="SXW476" s="17"/>
      <c r="SXX476" s="17"/>
      <c r="SXY476" s="17"/>
      <c r="SXZ476" s="17"/>
      <c r="SYA476" s="17"/>
      <c r="SYB476" s="17"/>
      <c r="SYC476" s="17"/>
      <c r="SYD476" s="17"/>
      <c r="SYE476" s="17"/>
      <c r="SYF476" s="17"/>
      <c r="SYG476" s="17"/>
      <c r="SYH476" s="17"/>
      <c r="SYI476" s="17"/>
      <c r="SYJ476" s="17"/>
      <c r="SYK476" s="17"/>
      <c r="SYL476" s="17"/>
      <c r="SYM476" s="17"/>
      <c r="SYN476" s="17"/>
      <c r="SYO476" s="17"/>
      <c r="SYP476" s="17"/>
      <c r="SYQ476" s="17"/>
      <c r="SYR476" s="17"/>
      <c r="SYS476" s="17"/>
      <c r="SYT476" s="17"/>
      <c r="SYU476" s="17"/>
      <c r="SYV476" s="17"/>
      <c r="SYW476" s="17"/>
      <c r="SYX476" s="17"/>
      <c r="SYY476" s="17"/>
      <c r="SYZ476" s="17"/>
      <c r="SZA476" s="17"/>
      <c r="SZB476" s="17"/>
      <c r="SZC476" s="17"/>
      <c r="SZD476" s="17"/>
      <c r="SZE476" s="17"/>
      <c r="SZF476" s="17"/>
      <c r="SZG476" s="17"/>
      <c r="SZH476" s="17"/>
      <c r="SZI476" s="17"/>
      <c r="SZJ476" s="17"/>
      <c r="SZK476" s="17"/>
      <c r="SZL476" s="17"/>
      <c r="SZM476" s="17"/>
      <c r="SZN476" s="17"/>
      <c r="SZO476" s="17"/>
      <c r="SZP476" s="17"/>
      <c r="SZQ476" s="17"/>
      <c r="SZR476" s="17"/>
      <c r="SZS476" s="17"/>
      <c r="SZT476" s="17"/>
      <c r="SZU476" s="17"/>
      <c r="SZV476" s="17"/>
      <c r="SZW476" s="17"/>
      <c r="SZX476" s="17"/>
      <c r="SZY476" s="17"/>
      <c r="SZZ476" s="17"/>
      <c r="TAA476" s="17"/>
      <c r="TAB476" s="17"/>
      <c r="TAC476" s="17"/>
      <c r="TAD476" s="17"/>
      <c r="TAE476" s="17"/>
      <c r="TAF476" s="17"/>
      <c r="TAG476" s="17"/>
      <c r="TAH476" s="17"/>
      <c r="TAI476" s="17"/>
      <c r="TAJ476" s="17"/>
      <c r="TAK476" s="17"/>
      <c r="TAL476" s="17"/>
      <c r="TAM476" s="17"/>
      <c r="TAN476" s="17"/>
      <c r="TAO476" s="17"/>
      <c r="TAP476" s="17"/>
      <c r="TAQ476" s="17"/>
      <c r="TAR476" s="17"/>
      <c r="TAS476" s="17"/>
      <c r="TAT476" s="17"/>
      <c r="TAU476" s="17"/>
      <c r="TAV476" s="17"/>
      <c r="TAW476" s="17"/>
      <c r="TAX476" s="17"/>
      <c r="TAY476" s="17"/>
      <c r="TAZ476" s="17"/>
      <c r="TBA476" s="17"/>
      <c r="TBB476" s="17"/>
      <c r="TBC476" s="17"/>
      <c r="TBD476" s="17"/>
      <c r="TBE476" s="17"/>
      <c r="TBF476" s="17"/>
      <c r="TBG476" s="17"/>
      <c r="TBH476" s="17"/>
      <c r="TBI476" s="17"/>
      <c r="TBJ476" s="17"/>
      <c r="TBK476" s="17"/>
      <c r="TBL476" s="17"/>
      <c r="TBM476" s="17"/>
      <c r="TBN476" s="17"/>
      <c r="TBO476" s="17"/>
      <c r="TBP476" s="17"/>
      <c r="TBQ476" s="17"/>
      <c r="TBR476" s="17"/>
      <c r="TBS476" s="17"/>
      <c r="TBT476" s="17"/>
      <c r="TBU476" s="17"/>
      <c r="TBV476" s="17"/>
      <c r="TBW476" s="17"/>
      <c r="TBX476" s="17"/>
      <c r="TBY476" s="17"/>
      <c r="TBZ476" s="17"/>
      <c r="TCA476" s="17"/>
      <c r="TCB476" s="17"/>
      <c r="TCC476" s="17"/>
      <c r="TCD476" s="17"/>
      <c r="TCE476" s="17"/>
      <c r="TCF476" s="17"/>
      <c r="TCG476" s="17"/>
      <c r="TCH476" s="17"/>
      <c r="TCI476" s="17"/>
      <c r="TCJ476" s="17"/>
      <c r="TCK476" s="17"/>
      <c r="TCL476" s="17"/>
      <c r="TCM476" s="17"/>
      <c r="TCN476" s="17"/>
      <c r="TCO476" s="17"/>
      <c r="TCP476" s="17"/>
      <c r="TCQ476" s="17"/>
      <c r="TCR476" s="17"/>
      <c r="TCS476" s="17"/>
      <c r="TCT476" s="17"/>
      <c r="TCU476" s="17"/>
      <c r="TCV476" s="17"/>
      <c r="TCW476" s="17"/>
      <c r="TCX476" s="17"/>
      <c r="TCY476" s="17"/>
      <c r="TCZ476" s="17"/>
      <c r="TDA476" s="17"/>
      <c r="TDB476" s="17"/>
      <c r="TDC476" s="17"/>
      <c r="TDD476" s="17"/>
      <c r="TDE476" s="17"/>
      <c r="TDF476" s="17"/>
      <c r="TDG476" s="17"/>
      <c r="TDH476" s="17"/>
      <c r="TDI476" s="17"/>
      <c r="TDJ476" s="17"/>
      <c r="TDK476" s="17"/>
      <c r="TDL476" s="17"/>
      <c r="TDM476" s="17"/>
      <c r="TDN476" s="17"/>
      <c r="TDO476" s="17"/>
      <c r="TDP476" s="17"/>
      <c r="TDQ476" s="17"/>
      <c r="TDR476" s="17"/>
      <c r="TDS476" s="17"/>
      <c r="TDT476" s="17"/>
      <c r="TDU476" s="17"/>
      <c r="TDV476" s="17"/>
      <c r="TDW476" s="17"/>
      <c r="TDX476" s="17"/>
      <c r="TDY476" s="17"/>
      <c r="TDZ476" s="17"/>
      <c r="TEA476" s="17"/>
      <c r="TEB476" s="17"/>
      <c r="TEC476" s="17"/>
      <c r="TED476" s="17"/>
      <c r="TEE476" s="17"/>
      <c r="TEF476" s="17"/>
      <c r="TEG476" s="17"/>
      <c r="TEH476" s="17"/>
      <c r="TEI476" s="17"/>
      <c r="TEJ476" s="17"/>
      <c r="TEK476" s="17"/>
      <c r="TEL476" s="17"/>
      <c r="TEM476" s="17"/>
      <c r="TEN476" s="17"/>
      <c r="TEO476" s="17"/>
      <c r="TEP476" s="17"/>
      <c r="TEQ476" s="17"/>
      <c r="TER476" s="17"/>
      <c r="TES476" s="17"/>
      <c r="TET476" s="17"/>
      <c r="TEU476" s="17"/>
      <c r="TEV476" s="17"/>
      <c r="TEW476" s="17"/>
      <c r="TEX476" s="17"/>
      <c r="TEY476" s="17"/>
      <c r="TEZ476" s="17"/>
      <c r="TFA476" s="17"/>
      <c r="TFB476" s="17"/>
      <c r="TFC476" s="17"/>
      <c r="TFD476" s="17"/>
      <c r="TFE476" s="17"/>
      <c r="TFF476" s="17"/>
      <c r="TFG476" s="17"/>
      <c r="TFH476" s="17"/>
      <c r="TFI476" s="17"/>
      <c r="TFJ476" s="17"/>
      <c r="TFK476" s="17"/>
      <c r="TFL476" s="17"/>
      <c r="TFM476" s="17"/>
      <c r="TFN476" s="17"/>
      <c r="TFO476" s="17"/>
      <c r="TFP476" s="17"/>
      <c r="TFQ476" s="17"/>
      <c r="TFR476" s="17"/>
      <c r="TFS476" s="17"/>
      <c r="TFT476" s="17"/>
      <c r="TFU476" s="17"/>
      <c r="TFV476" s="17"/>
      <c r="TFW476" s="17"/>
      <c r="TFX476" s="17"/>
      <c r="TFY476" s="17"/>
      <c r="TFZ476" s="17"/>
      <c r="TGA476" s="17"/>
      <c r="TGB476" s="17"/>
      <c r="TGC476" s="17"/>
      <c r="TGD476" s="17"/>
      <c r="TGE476" s="17"/>
      <c r="TGF476" s="17"/>
      <c r="TGG476" s="17"/>
      <c r="TGH476" s="17"/>
      <c r="TGI476" s="17"/>
      <c r="TGJ476" s="17"/>
      <c r="TGK476" s="17"/>
      <c r="TGL476" s="17"/>
      <c r="TGM476" s="17"/>
      <c r="TGN476" s="17"/>
      <c r="TGO476" s="17"/>
      <c r="TGP476" s="17"/>
      <c r="TGQ476" s="17"/>
      <c r="TGR476" s="17"/>
      <c r="TGS476" s="17"/>
      <c r="TGT476" s="17"/>
      <c r="TGU476" s="17"/>
      <c r="TGV476" s="17"/>
      <c r="TGW476" s="17"/>
      <c r="TGX476" s="17"/>
      <c r="TGY476" s="17"/>
      <c r="TGZ476" s="17"/>
      <c r="THA476" s="17"/>
      <c r="THB476" s="17"/>
      <c r="THC476" s="17"/>
      <c r="THD476" s="17"/>
      <c r="THE476" s="17"/>
      <c r="THF476" s="17"/>
      <c r="THG476" s="17"/>
      <c r="THH476" s="17"/>
      <c r="THI476" s="17"/>
      <c r="THJ476" s="17"/>
      <c r="THK476" s="17"/>
      <c r="THL476" s="17"/>
      <c r="THM476" s="17"/>
      <c r="THN476" s="17"/>
      <c r="THO476" s="17"/>
      <c r="THP476" s="17"/>
      <c r="THQ476" s="17"/>
      <c r="THR476" s="17"/>
      <c r="THS476" s="17"/>
      <c r="THT476" s="17"/>
      <c r="THU476" s="17"/>
      <c r="THV476" s="17"/>
      <c r="THW476" s="17"/>
      <c r="THX476" s="17"/>
      <c r="THY476" s="17"/>
      <c r="THZ476" s="17"/>
      <c r="TIA476" s="17"/>
      <c r="TIB476" s="17"/>
      <c r="TIC476" s="17"/>
      <c r="TID476" s="17"/>
      <c r="TIE476" s="17"/>
      <c r="TIF476" s="17"/>
      <c r="TIG476" s="17"/>
      <c r="TIH476" s="17"/>
      <c r="TII476" s="17"/>
      <c r="TIJ476" s="17"/>
      <c r="TIK476" s="17"/>
      <c r="TIL476" s="17"/>
      <c r="TIM476" s="17"/>
      <c r="TIN476" s="17"/>
      <c r="TIO476" s="17"/>
      <c r="TIP476" s="17"/>
      <c r="TIQ476" s="17"/>
      <c r="TIR476" s="17"/>
      <c r="TIS476" s="17"/>
      <c r="TIT476" s="17"/>
      <c r="TIU476" s="17"/>
      <c r="TIV476" s="17"/>
      <c r="TIW476" s="17"/>
      <c r="TIX476" s="17"/>
      <c r="TIY476" s="17"/>
      <c r="TIZ476" s="17"/>
      <c r="TJA476" s="17"/>
      <c r="TJB476" s="17"/>
      <c r="TJC476" s="17"/>
      <c r="TJD476" s="17"/>
      <c r="TJE476" s="17"/>
      <c r="TJF476" s="17"/>
      <c r="TJG476" s="17"/>
      <c r="TJH476" s="17"/>
      <c r="TJI476" s="17"/>
      <c r="TJJ476" s="17"/>
      <c r="TJK476" s="17"/>
      <c r="TJL476" s="17"/>
      <c r="TJM476" s="17"/>
      <c r="TJN476" s="17"/>
      <c r="TJO476" s="17"/>
      <c r="TJP476" s="17"/>
      <c r="TJQ476" s="17"/>
      <c r="TJR476" s="17"/>
      <c r="TJS476" s="17"/>
      <c r="TJT476" s="17"/>
      <c r="TJU476" s="17"/>
      <c r="TJV476" s="17"/>
      <c r="TJW476" s="17"/>
      <c r="TJX476" s="17"/>
      <c r="TJY476" s="17"/>
      <c r="TJZ476" s="17"/>
      <c r="TKA476" s="17"/>
      <c r="TKB476" s="17"/>
      <c r="TKC476" s="17"/>
      <c r="TKD476" s="17"/>
      <c r="TKE476" s="17"/>
      <c r="TKF476" s="17"/>
      <c r="TKG476" s="17"/>
      <c r="TKH476" s="17"/>
      <c r="TKI476" s="17"/>
      <c r="TKJ476" s="17"/>
      <c r="TKK476" s="17"/>
      <c r="TKL476" s="17"/>
      <c r="TKM476" s="17"/>
      <c r="TKN476" s="17"/>
      <c r="TKO476" s="17"/>
      <c r="TKP476" s="17"/>
      <c r="TKQ476" s="17"/>
      <c r="TKR476" s="17"/>
      <c r="TKS476" s="17"/>
      <c r="TKT476" s="17"/>
      <c r="TKU476" s="17"/>
      <c r="TKV476" s="17"/>
      <c r="TKW476" s="17"/>
      <c r="TKX476" s="17"/>
      <c r="TKY476" s="17"/>
      <c r="TKZ476" s="17"/>
      <c r="TLA476" s="17"/>
      <c r="TLB476" s="17"/>
      <c r="TLC476" s="17"/>
      <c r="TLD476" s="17"/>
      <c r="TLE476" s="17"/>
      <c r="TLF476" s="17"/>
      <c r="TLG476" s="17"/>
      <c r="TLH476" s="17"/>
      <c r="TLI476" s="17"/>
      <c r="TLJ476" s="17"/>
      <c r="TLK476" s="17"/>
      <c r="TLL476" s="17"/>
      <c r="TLM476" s="17"/>
      <c r="TLN476" s="17"/>
      <c r="TLO476" s="17"/>
      <c r="TLP476" s="17"/>
      <c r="TLQ476" s="17"/>
      <c r="TLR476" s="17"/>
      <c r="TLS476" s="17"/>
      <c r="TLT476" s="17"/>
      <c r="TLU476" s="17"/>
      <c r="TLV476" s="17"/>
      <c r="TLW476" s="17"/>
      <c r="TLX476" s="17"/>
      <c r="TLY476" s="17"/>
      <c r="TLZ476" s="17"/>
      <c r="TMA476" s="17"/>
      <c r="TMB476" s="17"/>
      <c r="TMC476" s="17"/>
      <c r="TMD476" s="17"/>
      <c r="TME476" s="17"/>
      <c r="TMF476" s="17"/>
      <c r="TMG476" s="17"/>
      <c r="TMH476" s="17"/>
      <c r="TMI476" s="17"/>
      <c r="TMJ476" s="17"/>
      <c r="TMK476" s="17"/>
      <c r="TML476" s="17"/>
      <c r="TMM476" s="17"/>
      <c r="TMN476" s="17"/>
      <c r="TMO476" s="17"/>
      <c r="TMP476" s="17"/>
      <c r="TMQ476" s="17"/>
      <c r="TMR476" s="17"/>
      <c r="TMS476" s="17"/>
      <c r="TMT476" s="17"/>
      <c r="TMU476" s="17"/>
      <c r="TMV476" s="17"/>
      <c r="TMW476" s="17"/>
      <c r="TMX476" s="17"/>
      <c r="TMY476" s="17"/>
      <c r="TMZ476" s="17"/>
      <c r="TNA476" s="17"/>
      <c r="TNB476" s="17"/>
      <c r="TNC476" s="17"/>
      <c r="TND476" s="17"/>
      <c r="TNE476" s="17"/>
      <c r="TNF476" s="17"/>
      <c r="TNG476" s="17"/>
      <c r="TNH476" s="17"/>
      <c r="TNI476" s="17"/>
      <c r="TNJ476" s="17"/>
      <c r="TNK476" s="17"/>
      <c r="TNL476" s="17"/>
      <c r="TNM476" s="17"/>
      <c r="TNN476" s="17"/>
      <c r="TNO476" s="17"/>
      <c r="TNP476" s="17"/>
      <c r="TNQ476" s="17"/>
      <c r="TNR476" s="17"/>
      <c r="TNS476" s="17"/>
      <c r="TNT476" s="17"/>
      <c r="TNU476" s="17"/>
      <c r="TNV476" s="17"/>
      <c r="TNW476" s="17"/>
      <c r="TNX476" s="17"/>
      <c r="TNY476" s="17"/>
      <c r="TNZ476" s="17"/>
      <c r="TOA476" s="17"/>
      <c r="TOB476" s="17"/>
      <c r="TOC476" s="17"/>
      <c r="TOD476" s="17"/>
      <c r="TOE476" s="17"/>
      <c r="TOF476" s="17"/>
      <c r="TOG476" s="17"/>
      <c r="TOH476" s="17"/>
      <c r="TOI476" s="17"/>
      <c r="TOJ476" s="17"/>
      <c r="TOK476" s="17"/>
      <c r="TOL476" s="17"/>
      <c r="TOM476" s="17"/>
      <c r="TON476" s="17"/>
      <c r="TOO476" s="17"/>
      <c r="TOP476" s="17"/>
      <c r="TOQ476" s="17"/>
      <c r="TOR476" s="17"/>
      <c r="TOS476" s="17"/>
      <c r="TOT476" s="17"/>
      <c r="TOU476" s="17"/>
      <c r="TOV476" s="17"/>
      <c r="TOW476" s="17"/>
      <c r="TOX476" s="17"/>
      <c r="TOY476" s="17"/>
      <c r="TOZ476" s="17"/>
      <c r="TPA476" s="17"/>
      <c r="TPB476" s="17"/>
      <c r="TPC476" s="17"/>
      <c r="TPD476" s="17"/>
      <c r="TPE476" s="17"/>
      <c r="TPF476" s="17"/>
      <c r="TPG476" s="17"/>
      <c r="TPH476" s="17"/>
      <c r="TPI476" s="17"/>
      <c r="TPJ476" s="17"/>
      <c r="TPK476" s="17"/>
      <c r="TPL476" s="17"/>
      <c r="TPM476" s="17"/>
      <c r="TPN476" s="17"/>
      <c r="TPO476" s="17"/>
      <c r="TPP476" s="17"/>
      <c r="TPQ476" s="17"/>
      <c r="TPR476" s="17"/>
      <c r="TPS476" s="17"/>
      <c r="TPT476" s="17"/>
      <c r="TPU476" s="17"/>
      <c r="TPV476" s="17"/>
      <c r="TPW476" s="17"/>
      <c r="TPX476" s="17"/>
      <c r="TPY476" s="17"/>
      <c r="TPZ476" s="17"/>
      <c r="TQA476" s="17"/>
      <c r="TQB476" s="17"/>
      <c r="TQC476" s="17"/>
      <c r="TQD476" s="17"/>
      <c r="TQE476" s="17"/>
      <c r="TQF476" s="17"/>
      <c r="TQG476" s="17"/>
      <c r="TQH476" s="17"/>
      <c r="TQI476" s="17"/>
      <c r="TQJ476" s="17"/>
      <c r="TQK476" s="17"/>
      <c r="TQL476" s="17"/>
      <c r="TQM476" s="17"/>
      <c r="TQN476" s="17"/>
      <c r="TQO476" s="17"/>
      <c r="TQP476" s="17"/>
      <c r="TQQ476" s="17"/>
      <c r="TQR476" s="17"/>
      <c r="TQS476" s="17"/>
      <c r="TQT476" s="17"/>
      <c r="TQU476" s="17"/>
      <c r="TQV476" s="17"/>
      <c r="TQW476" s="17"/>
      <c r="TQX476" s="17"/>
      <c r="TQY476" s="17"/>
      <c r="TQZ476" s="17"/>
      <c r="TRA476" s="17"/>
      <c r="TRB476" s="17"/>
      <c r="TRC476" s="17"/>
      <c r="TRD476" s="17"/>
      <c r="TRE476" s="17"/>
      <c r="TRF476" s="17"/>
      <c r="TRG476" s="17"/>
      <c r="TRH476" s="17"/>
      <c r="TRI476" s="17"/>
      <c r="TRJ476" s="17"/>
      <c r="TRK476" s="17"/>
      <c r="TRL476" s="17"/>
      <c r="TRM476" s="17"/>
      <c r="TRN476" s="17"/>
      <c r="TRO476" s="17"/>
      <c r="TRP476" s="17"/>
      <c r="TRQ476" s="17"/>
      <c r="TRR476" s="17"/>
      <c r="TRS476" s="17"/>
      <c r="TRT476" s="17"/>
      <c r="TRU476" s="17"/>
      <c r="TRV476" s="17"/>
      <c r="TRW476" s="17"/>
      <c r="TRX476" s="17"/>
      <c r="TRY476" s="17"/>
      <c r="TRZ476" s="17"/>
      <c r="TSA476" s="17"/>
      <c r="TSB476" s="17"/>
      <c r="TSC476" s="17"/>
      <c r="TSD476" s="17"/>
      <c r="TSE476" s="17"/>
      <c r="TSF476" s="17"/>
      <c r="TSG476" s="17"/>
      <c r="TSH476" s="17"/>
      <c r="TSI476" s="17"/>
      <c r="TSJ476" s="17"/>
      <c r="TSK476" s="17"/>
      <c r="TSL476" s="17"/>
      <c r="TSM476" s="17"/>
      <c r="TSN476" s="17"/>
      <c r="TSO476" s="17"/>
      <c r="TSP476" s="17"/>
      <c r="TSQ476" s="17"/>
      <c r="TSR476" s="17"/>
      <c r="TSS476" s="17"/>
      <c r="TST476" s="17"/>
      <c r="TSU476" s="17"/>
      <c r="TSV476" s="17"/>
      <c r="TSW476" s="17"/>
      <c r="TSX476" s="17"/>
      <c r="TSY476" s="17"/>
      <c r="TSZ476" s="17"/>
      <c r="TTA476" s="17"/>
      <c r="TTB476" s="17"/>
      <c r="TTC476" s="17"/>
      <c r="TTD476" s="17"/>
      <c r="TTE476" s="17"/>
      <c r="TTF476" s="17"/>
      <c r="TTG476" s="17"/>
      <c r="TTH476" s="17"/>
      <c r="TTI476" s="17"/>
      <c r="TTJ476" s="17"/>
      <c r="TTK476" s="17"/>
      <c r="TTL476" s="17"/>
      <c r="TTM476" s="17"/>
      <c r="TTN476" s="17"/>
      <c r="TTO476" s="17"/>
      <c r="TTP476" s="17"/>
      <c r="TTQ476" s="17"/>
      <c r="TTR476" s="17"/>
      <c r="TTS476" s="17"/>
      <c r="TTT476" s="17"/>
      <c r="TTU476" s="17"/>
      <c r="TTV476" s="17"/>
      <c r="TTW476" s="17"/>
      <c r="TTX476" s="17"/>
      <c r="TTY476" s="17"/>
      <c r="TTZ476" s="17"/>
      <c r="TUA476" s="17"/>
      <c r="TUB476" s="17"/>
      <c r="TUC476" s="17"/>
      <c r="TUD476" s="17"/>
      <c r="TUE476" s="17"/>
      <c r="TUF476" s="17"/>
      <c r="TUG476" s="17"/>
      <c r="TUH476" s="17"/>
      <c r="TUI476" s="17"/>
      <c r="TUJ476" s="17"/>
      <c r="TUK476" s="17"/>
      <c r="TUL476" s="17"/>
      <c r="TUM476" s="17"/>
      <c r="TUN476" s="17"/>
      <c r="TUO476" s="17"/>
      <c r="TUP476" s="17"/>
      <c r="TUQ476" s="17"/>
      <c r="TUR476" s="17"/>
      <c r="TUS476" s="17"/>
      <c r="TUT476" s="17"/>
      <c r="TUU476" s="17"/>
      <c r="TUV476" s="17"/>
      <c r="TUW476" s="17"/>
      <c r="TUX476" s="17"/>
      <c r="TUY476" s="17"/>
      <c r="TUZ476" s="17"/>
      <c r="TVA476" s="17"/>
      <c r="TVB476" s="17"/>
      <c r="TVC476" s="17"/>
      <c r="TVD476" s="17"/>
      <c r="TVE476" s="17"/>
      <c r="TVF476" s="17"/>
      <c r="TVG476" s="17"/>
      <c r="TVH476" s="17"/>
      <c r="TVI476" s="17"/>
      <c r="TVJ476" s="17"/>
      <c r="TVK476" s="17"/>
      <c r="TVL476" s="17"/>
      <c r="TVM476" s="17"/>
      <c r="TVN476" s="17"/>
      <c r="TVO476" s="17"/>
      <c r="TVP476" s="17"/>
      <c r="TVQ476" s="17"/>
      <c r="TVR476" s="17"/>
      <c r="TVS476" s="17"/>
      <c r="TVT476" s="17"/>
      <c r="TVU476" s="17"/>
      <c r="TVV476" s="17"/>
      <c r="TVW476" s="17"/>
      <c r="TVX476" s="17"/>
      <c r="TVY476" s="17"/>
      <c r="TVZ476" s="17"/>
      <c r="TWA476" s="17"/>
      <c r="TWB476" s="17"/>
      <c r="TWC476" s="17"/>
      <c r="TWD476" s="17"/>
      <c r="TWE476" s="17"/>
      <c r="TWF476" s="17"/>
      <c r="TWG476" s="17"/>
      <c r="TWH476" s="17"/>
      <c r="TWI476" s="17"/>
      <c r="TWJ476" s="17"/>
      <c r="TWK476" s="17"/>
      <c r="TWL476" s="17"/>
      <c r="TWM476" s="17"/>
      <c r="TWN476" s="17"/>
      <c r="TWO476" s="17"/>
      <c r="TWP476" s="17"/>
      <c r="TWQ476" s="17"/>
      <c r="TWR476" s="17"/>
      <c r="TWS476" s="17"/>
      <c r="TWT476" s="17"/>
      <c r="TWU476" s="17"/>
      <c r="TWV476" s="17"/>
      <c r="TWW476" s="17"/>
      <c r="TWX476" s="17"/>
      <c r="TWY476" s="17"/>
      <c r="TWZ476" s="17"/>
      <c r="TXA476" s="17"/>
      <c r="TXB476" s="17"/>
      <c r="TXC476" s="17"/>
      <c r="TXD476" s="17"/>
      <c r="TXE476" s="17"/>
      <c r="TXF476" s="17"/>
      <c r="TXG476" s="17"/>
      <c r="TXH476" s="17"/>
      <c r="TXI476" s="17"/>
      <c r="TXJ476" s="17"/>
      <c r="TXK476" s="17"/>
      <c r="TXL476" s="17"/>
      <c r="TXM476" s="17"/>
      <c r="TXN476" s="17"/>
      <c r="TXO476" s="17"/>
      <c r="TXP476" s="17"/>
      <c r="TXQ476" s="17"/>
      <c r="TXR476" s="17"/>
      <c r="TXS476" s="17"/>
      <c r="TXT476" s="17"/>
      <c r="TXU476" s="17"/>
      <c r="TXV476" s="17"/>
      <c r="TXW476" s="17"/>
      <c r="TXX476" s="17"/>
      <c r="TXY476" s="17"/>
      <c r="TXZ476" s="17"/>
      <c r="TYA476" s="17"/>
      <c r="TYB476" s="17"/>
      <c r="TYC476" s="17"/>
      <c r="TYD476" s="17"/>
      <c r="TYE476" s="17"/>
      <c r="TYF476" s="17"/>
      <c r="TYG476" s="17"/>
      <c r="TYH476" s="17"/>
      <c r="TYI476" s="17"/>
      <c r="TYJ476" s="17"/>
      <c r="TYK476" s="17"/>
      <c r="TYL476" s="17"/>
      <c r="TYM476" s="17"/>
      <c r="TYN476" s="17"/>
      <c r="TYO476" s="17"/>
      <c r="TYP476" s="17"/>
      <c r="TYQ476" s="17"/>
      <c r="TYR476" s="17"/>
      <c r="TYS476" s="17"/>
      <c r="TYT476" s="17"/>
      <c r="TYU476" s="17"/>
      <c r="TYV476" s="17"/>
      <c r="TYW476" s="17"/>
      <c r="TYX476" s="17"/>
      <c r="TYY476" s="17"/>
      <c r="TYZ476" s="17"/>
      <c r="TZA476" s="17"/>
      <c r="TZB476" s="17"/>
      <c r="TZC476" s="17"/>
      <c r="TZD476" s="17"/>
      <c r="TZE476" s="17"/>
      <c r="TZF476" s="17"/>
      <c r="TZG476" s="17"/>
      <c r="TZH476" s="17"/>
      <c r="TZI476" s="17"/>
      <c r="TZJ476" s="17"/>
      <c r="TZK476" s="17"/>
      <c r="TZL476" s="17"/>
      <c r="TZM476" s="17"/>
      <c r="TZN476" s="17"/>
      <c r="TZO476" s="17"/>
      <c r="TZP476" s="17"/>
      <c r="TZQ476" s="17"/>
      <c r="TZR476" s="17"/>
      <c r="TZS476" s="17"/>
      <c r="TZT476" s="17"/>
      <c r="TZU476" s="17"/>
      <c r="TZV476" s="17"/>
      <c r="TZW476" s="17"/>
      <c r="TZX476" s="17"/>
      <c r="TZY476" s="17"/>
      <c r="TZZ476" s="17"/>
      <c r="UAA476" s="17"/>
      <c r="UAB476" s="17"/>
      <c r="UAC476" s="17"/>
      <c r="UAD476" s="17"/>
      <c r="UAE476" s="17"/>
      <c r="UAF476" s="17"/>
      <c r="UAG476" s="17"/>
      <c r="UAH476" s="17"/>
      <c r="UAI476" s="17"/>
      <c r="UAJ476" s="17"/>
      <c r="UAK476" s="17"/>
      <c r="UAL476" s="17"/>
      <c r="UAM476" s="17"/>
      <c r="UAN476" s="17"/>
      <c r="UAO476" s="17"/>
      <c r="UAP476" s="17"/>
      <c r="UAQ476" s="17"/>
      <c r="UAR476" s="17"/>
      <c r="UAS476" s="17"/>
      <c r="UAT476" s="17"/>
      <c r="UAU476" s="17"/>
      <c r="UAV476" s="17"/>
      <c r="UAW476" s="17"/>
      <c r="UAX476" s="17"/>
      <c r="UAY476" s="17"/>
      <c r="UAZ476" s="17"/>
      <c r="UBA476" s="17"/>
      <c r="UBB476" s="17"/>
      <c r="UBC476" s="17"/>
      <c r="UBD476" s="17"/>
      <c r="UBE476" s="17"/>
      <c r="UBF476" s="17"/>
      <c r="UBG476" s="17"/>
      <c r="UBH476" s="17"/>
      <c r="UBI476" s="17"/>
      <c r="UBJ476" s="17"/>
      <c r="UBK476" s="17"/>
      <c r="UBL476" s="17"/>
      <c r="UBM476" s="17"/>
      <c r="UBN476" s="17"/>
      <c r="UBO476" s="17"/>
      <c r="UBP476" s="17"/>
      <c r="UBQ476" s="17"/>
      <c r="UBR476" s="17"/>
      <c r="UBS476" s="17"/>
      <c r="UBT476" s="17"/>
      <c r="UBU476" s="17"/>
      <c r="UBV476" s="17"/>
      <c r="UBW476" s="17"/>
      <c r="UBX476" s="17"/>
      <c r="UBY476" s="17"/>
      <c r="UBZ476" s="17"/>
      <c r="UCA476" s="17"/>
      <c r="UCB476" s="17"/>
      <c r="UCC476" s="17"/>
      <c r="UCD476" s="17"/>
      <c r="UCE476" s="17"/>
      <c r="UCF476" s="17"/>
      <c r="UCG476" s="17"/>
      <c r="UCH476" s="17"/>
      <c r="UCI476" s="17"/>
      <c r="UCJ476" s="17"/>
      <c r="UCK476" s="17"/>
      <c r="UCL476" s="17"/>
      <c r="UCM476" s="17"/>
      <c r="UCN476" s="17"/>
      <c r="UCO476" s="17"/>
      <c r="UCP476" s="17"/>
      <c r="UCQ476" s="17"/>
      <c r="UCR476" s="17"/>
      <c r="UCS476" s="17"/>
      <c r="UCT476" s="17"/>
      <c r="UCU476" s="17"/>
      <c r="UCV476" s="17"/>
      <c r="UCW476" s="17"/>
      <c r="UCX476" s="17"/>
      <c r="UCY476" s="17"/>
      <c r="UCZ476" s="17"/>
      <c r="UDA476" s="17"/>
      <c r="UDB476" s="17"/>
      <c r="UDC476" s="17"/>
      <c r="UDD476" s="17"/>
      <c r="UDE476" s="17"/>
      <c r="UDF476" s="17"/>
      <c r="UDG476" s="17"/>
      <c r="UDH476" s="17"/>
      <c r="UDI476" s="17"/>
      <c r="UDJ476" s="17"/>
      <c r="UDK476" s="17"/>
      <c r="UDL476" s="17"/>
      <c r="UDM476" s="17"/>
      <c r="UDN476" s="17"/>
      <c r="UDO476" s="17"/>
      <c r="UDP476" s="17"/>
      <c r="UDQ476" s="17"/>
      <c r="UDR476" s="17"/>
      <c r="UDS476" s="17"/>
      <c r="UDT476" s="17"/>
      <c r="UDU476" s="17"/>
      <c r="UDV476" s="17"/>
      <c r="UDW476" s="17"/>
      <c r="UDX476" s="17"/>
      <c r="UDY476" s="17"/>
      <c r="UDZ476" s="17"/>
      <c r="UEA476" s="17"/>
      <c r="UEB476" s="17"/>
      <c r="UEC476" s="17"/>
      <c r="UED476" s="17"/>
      <c r="UEE476" s="17"/>
      <c r="UEF476" s="17"/>
      <c r="UEG476" s="17"/>
      <c r="UEH476" s="17"/>
      <c r="UEI476" s="17"/>
      <c r="UEJ476" s="17"/>
      <c r="UEK476" s="17"/>
      <c r="UEL476" s="17"/>
      <c r="UEM476" s="17"/>
      <c r="UEN476" s="17"/>
      <c r="UEO476" s="17"/>
      <c r="UEP476" s="17"/>
      <c r="UEQ476" s="17"/>
      <c r="UER476" s="17"/>
      <c r="UES476" s="17"/>
      <c r="UET476" s="17"/>
      <c r="UEU476" s="17"/>
      <c r="UEV476" s="17"/>
      <c r="UEW476" s="17"/>
      <c r="UEX476" s="17"/>
      <c r="UEY476" s="17"/>
      <c r="UEZ476" s="17"/>
      <c r="UFA476" s="17"/>
      <c r="UFB476" s="17"/>
      <c r="UFC476" s="17"/>
      <c r="UFD476" s="17"/>
      <c r="UFE476" s="17"/>
      <c r="UFF476" s="17"/>
      <c r="UFG476" s="17"/>
      <c r="UFH476" s="17"/>
      <c r="UFI476" s="17"/>
      <c r="UFJ476" s="17"/>
      <c r="UFK476" s="17"/>
      <c r="UFL476" s="17"/>
      <c r="UFM476" s="17"/>
      <c r="UFN476" s="17"/>
      <c r="UFO476" s="17"/>
      <c r="UFP476" s="17"/>
      <c r="UFQ476" s="17"/>
      <c r="UFR476" s="17"/>
      <c r="UFS476" s="17"/>
      <c r="UFT476" s="17"/>
      <c r="UFU476" s="17"/>
      <c r="UFV476" s="17"/>
      <c r="UFW476" s="17"/>
      <c r="UFX476" s="17"/>
      <c r="UFY476" s="17"/>
      <c r="UFZ476" s="17"/>
      <c r="UGA476" s="17"/>
      <c r="UGB476" s="17"/>
      <c r="UGC476" s="17"/>
      <c r="UGD476" s="17"/>
      <c r="UGE476" s="17"/>
      <c r="UGF476" s="17"/>
      <c r="UGG476" s="17"/>
      <c r="UGH476" s="17"/>
      <c r="UGI476" s="17"/>
      <c r="UGJ476" s="17"/>
      <c r="UGK476" s="17"/>
      <c r="UGL476" s="17"/>
      <c r="UGM476" s="17"/>
      <c r="UGN476" s="17"/>
      <c r="UGO476" s="17"/>
      <c r="UGP476" s="17"/>
      <c r="UGQ476" s="17"/>
      <c r="UGR476" s="17"/>
      <c r="UGS476" s="17"/>
      <c r="UGT476" s="17"/>
      <c r="UGU476" s="17"/>
      <c r="UGV476" s="17"/>
      <c r="UGW476" s="17"/>
      <c r="UGX476" s="17"/>
      <c r="UGY476" s="17"/>
      <c r="UGZ476" s="17"/>
      <c r="UHA476" s="17"/>
      <c r="UHB476" s="17"/>
      <c r="UHC476" s="17"/>
      <c r="UHD476" s="17"/>
      <c r="UHE476" s="17"/>
      <c r="UHF476" s="17"/>
      <c r="UHG476" s="17"/>
      <c r="UHH476" s="17"/>
      <c r="UHI476" s="17"/>
      <c r="UHJ476" s="17"/>
      <c r="UHK476" s="17"/>
      <c r="UHL476" s="17"/>
      <c r="UHM476" s="17"/>
      <c r="UHN476" s="17"/>
      <c r="UHO476" s="17"/>
      <c r="UHP476" s="17"/>
      <c r="UHQ476" s="17"/>
      <c r="UHR476" s="17"/>
      <c r="UHS476" s="17"/>
      <c r="UHT476" s="17"/>
      <c r="UHU476" s="17"/>
      <c r="UHV476" s="17"/>
      <c r="UHW476" s="17"/>
      <c r="UHX476" s="17"/>
      <c r="UHY476" s="17"/>
      <c r="UHZ476" s="17"/>
      <c r="UIA476" s="17"/>
      <c r="UIB476" s="17"/>
      <c r="UIC476" s="17"/>
      <c r="UID476" s="17"/>
      <c r="UIE476" s="17"/>
      <c r="UIF476" s="17"/>
      <c r="UIG476" s="17"/>
      <c r="UIH476" s="17"/>
      <c r="UII476" s="17"/>
      <c r="UIJ476" s="17"/>
      <c r="UIK476" s="17"/>
      <c r="UIL476" s="17"/>
      <c r="UIM476" s="17"/>
      <c r="UIN476" s="17"/>
      <c r="UIO476" s="17"/>
      <c r="UIP476" s="17"/>
      <c r="UIQ476" s="17"/>
      <c r="UIR476" s="17"/>
      <c r="UIS476" s="17"/>
      <c r="UIT476" s="17"/>
      <c r="UIU476" s="17"/>
      <c r="UIV476" s="17"/>
      <c r="UIW476" s="17"/>
      <c r="UIX476" s="17"/>
      <c r="UIY476" s="17"/>
      <c r="UIZ476" s="17"/>
      <c r="UJA476" s="17"/>
      <c r="UJB476" s="17"/>
      <c r="UJC476" s="17"/>
      <c r="UJD476" s="17"/>
      <c r="UJE476" s="17"/>
      <c r="UJF476" s="17"/>
      <c r="UJG476" s="17"/>
      <c r="UJH476" s="17"/>
      <c r="UJI476" s="17"/>
      <c r="UJJ476" s="17"/>
      <c r="UJK476" s="17"/>
      <c r="UJL476" s="17"/>
      <c r="UJM476" s="17"/>
      <c r="UJN476" s="17"/>
      <c r="UJO476" s="17"/>
      <c r="UJP476" s="17"/>
      <c r="UJQ476" s="17"/>
      <c r="UJR476" s="17"/>
      <c r="UJS476" s="17"/>
      <c r="UJT476" s="17"/>
      <c r="UJU476" s="17"/>
      <c r="UJV476" s="17"/>
      <c r="UJW476" s="17"/>
      <c r="UJX476" s="17"/>
      <c r="UJY476" s="17"/>
      <c r="UJZ476" s="17"/>
      <c r="UKA476" s="17"/>
      <c r="UKB476" s="17"/>
      <c r="UKC476" s="17"/>
      <c r="UKD476" s="17"/>
      <c r="UKE476" s="17"/>
      <c r="UKF476" s="17"/>
      <c r="UKG476" s="17"/>
      <c r="UKH476" s="17"/>
      <c r="UKI476" s="17"/>
      <c r="UKJ476" s="17"/>
      <c r="UKK476" s="17"/>
      <c r="UKL476" s="17"/>
      <c r="UKM476" s="17"/>
      <c r="UKN476" s="17"/>
      <c r="UKO476" s="17"/>
      <c r="UKP476" s="17"/>
      <c r="UKQ476" s="17"/>
      <c r="UKR476" s="17"/>
      <c r="UKS476" s="17"/>
      <c r="UKT476" s="17"/>
      <c r="UKU476" s="17"/>
      <c r="UKV476" s="17"/>
      <c r="UKW476" s="17"/>
      <c r="UKX476" s="17"/>
      <c r="UKY476" s="17"/>
      <c r="UKZ476" s="17"/>
      <c r="ULA476" s="17"/>
      <c r="ULB476" s="17"/>
      <c r="ULC476" s="17"/>
      <c r="ULD476" s="17"/>
      <c r="ULE476" s="17"/>
      <c r="ULF476" s="17"/>
      <c r="ULG476" s="17"/>
      <c r="ULH476" s="17"/>
      <c r="ULI476" s="17"/>
      <c r="ULJ476" s="17"/>
      <c r="ULK476" s="17"/>
      <c r="ULL476" s="17"/>
      <c r="ULM476" s="17"/>
      <c r="ULN476" s="17"/>
      <c r="ULO476" s="17"/>
      <c r="ULP476" s="17"/>
      <c r="ULQ476" s="17"/>
      <c r="ULR476" s="17"/>
      <c r="ULS476" s="17"/>
      <c r="ULT476" s="17"/>
      <c r="ULU476" s="17"/>
      <c r="ULV476" s="17"/>
      <c r="ULW476" s="17"/>
      <c r="ULX476" s="17"/>
      <c r="ULY476" s="17"/>
      <c r="ULZ476" s="17"/>
      <c r="UMA476" s="17"/>
      <c r="UMB476" s="17"/>
      <c r="UMC476" s="17"/>
      <c r="UMD476" s="17"/>
      <c r="UME476" s="17"/>
      <c r="UMF476" s="17"/>
      <c r="UMG476" s="17"/>
      <c r="UMH476" s="17"/>
      <c r="UMI476" s="17"/>
      <c r="UMJ476" s="17"/>
      <c r="UMK476" s="17"/>
      <c r="UML476" s="17"/>
      <c r="UMM476" s="17"/>
      <c r="UMN476" s="17"/>
      <c r="UMO476" s="17"/>
      <c r="UMP476" s="17"/>
      <c r="UMQ476" s="17"/>
      <c r="UMR476" s="17"/>
      <c r="UMS476" s="17"/>
      <c r="UMT476" s="17"/>
      <c r="UMU476" s="17"/>
      <c r="UMV476" s="17"/>
      <c r="UMW476" s="17"/>
      <c r="UMX476" s="17"/>
      <c r="UMY476" s="17"/>
      <c r="UMZ476" s="17"/>
      <c r="UNA476" s="17"/>
      <c r="UNB476" s="17"/>
      <c r="UNC476" s="17"/>
      <c r="UND476" s="17"/>
      <c r="UNE476" s="17"/>
      <c r="UNF476" s="17"/>
      <c r="UNG476" s="17"/>
      <c r="UNH476" s="17"/>
      <c r="UNI476" s="17"/>
      <c r="UNJ476" s="17"/>
      <c r="UNK476" s="17"/>
      <c r="UNL476" s="17"/>
      <c r="UNM476" s="17"/>
      <c r="UNN476" s="17"/>
      <c r="UNO476" s="17"/>
      <c r="UNP476" s="17"/>
      <c r="UNQ476" s="17"/>
      <c r="UNR476" s="17"/>
      <c r="UNS476" s="17"/>
      <c r="UNT476" s="17"/>
      <c r="UNU476" s="17"/>
      <c r="UNV476" s="17"/>
      <c r="UNW476" s="17"/>
      <c r="UNX476" s="17"/>
      <c r="UNY476" s="17"/>
      <c r="UNZ476" s="17"/>
      <c r="UOA476" s="17"/>
      <c r="UOB476" s="17"/>
      <c r="UOC476" s="17"/>
      <c r="UOD476" s="17"/>
      <c r="UOE476" s="17"/>
      <c r="UOF476" s="17"/>
      <c r="UOG476" s="17"/>
      <c r="UOH476" s="17"/>
      <c r="UOI476" s="17"/>
      <c r="UOJ476" s="17"/>
      <c r="UOK476" s="17"/>
      <c r="UOL476" s="17"/>
      <c r="UOM476" s="17"/>
      <c r="UON476" s="17"/>
      <c r="UOO476" s="17"/>
      <c r="UOP476" s="17"/>
      <c r="UOQ476" s="17"/>
      <c r="UOR476" s="17"/>
      <c r="UOS476" s="17"/>
      <c r="UOT476" s="17"/>
      <c r="UOU476" s="17"/>
      <c r="UOV476" s="17"/>
      <c r="UOW476" s="17"/>
      <c r="UOX476" s="17"/>
      <c r="UOY476" s="17"/>
      <c r="UOZ476" s="17"/>
      <c r="UPA476" s="17"/>
      <c r="UPB476" s="17"/>
      <c r="UPC476" s="17"/>
      <c r="UPD476" s="17"/>
      <c r="UPE476" s="17"/>
      <c r="UPF476" s="17"/>
      <c r="UPG476" s="17"/>
      <c r="UPH476" s="17"/>
      <c r="UPI476" s="17"/>
      <c r="UPJ476" s="17"/>
      <c r="UPK476" s="17"/>
      <c r="UPL476" s="17"/>
      <c r="UPM476" s="17"/>
      <c r="UPN476" s="17"/>
      <c r="UPO476" s="17"/>
      <c r="UPP476" s="17"/>
      <c r="UPQ476" s="17"/>
      <c r="UPR476" s="17"/>
      <c r="UPS476" s="17"/>
      <c r="UPT476" s="17"/>
      <c r="UPU476" s="17"/>
      <c r="UPV476" s="17"/>
      <c r="UPW476" s="17"/>
      <c r="UPX476" s="17"/>
      <c r="UPY476" s="17"/>
      <c r="UPZ476" s="17"/>
      <c r="UQA476" s="17"/>
      <c r="UQB476" s="17"/>
      <c r="UQC476" s="17"/>
      <c r="UQD476" s="17"/>
      <c r="UQE476" s="17"/>
      <c r="UQF476" s="17"/>
      <c r="UQG476" s="17"/>
      <c r="UQH476" s="17"/>
      <c r="UQI476" s="17"/>
      <c r="UQJ476" s="17"/>
      <c r="UQK476" s="17"/>
      <c r="UQL476" s="17"/>
      <c r="UQM476" s="17"/>
      <c r="UQN476" s="17"/>
      <c r="UQO476" s="17"/>
      <c r="UQP476" s="17"/>
      <c r="UQQ476" s="17"/>
      <c r="UQR476" s="17"/>
      <c r="UQS476" s="17"/>
      <c r="UQT476" s="17"/>
      <c r="UQU476" s="17"/>
      <c r="UQV476" s="17"/>
      <c r="UQW476" s="17"/>
      <c r="UQX476" s="17"/>
      <c r="UQY476" s="17"/>
      <c r="UQZ476" s="17"/>
      <c r="URA476" s="17"/>
      <c r="URB476" s="17"/>
      <c r="URC476" s="17"/>
      <c r="URD476" s="17"/>
      <c r="URE476" s="17"/>
      <c r="URF476" s="17"/>
      <c r="URG476" s="17"/>
      <c r="URH476" s="17"/>
      <c r="URI476" s="17"/>
      <c r="URJ476" s="17"/>
      <c r="URK476" s="17"/>
      <c r="URL476" s="17"/>
      <c r="URM476" s="17"/>
      <c r="URN476" s="17"/>
      <c r="URO476" s="17"/>
      <c r="URP476" s="17"/>
      <c r="URQ476" s="17"/>
      <c r="URR476" s="17"/>
      <c r="URS476" s="17"/>
      <c r="URT476" s="17"/>
      <c r="URU476" s="17"/>
      <c r="URV476" s="17"/>
      <c r="URW476" s="17"/>
      <c r="URX476" s="17"/>
      <c r="URY476" s="17"/>
      <c r="URZ476" s="17"/>
      <c r="USA476" s="17"/>
      <c r="USB476" s="17"/>
      <c r="USC476" s="17"/>
      <c r="USD476" s="17"/>
      <c r="USE476" s="17"/>
      <c r="USF476" s="17"/>
      <c r="USG476" s="17"/>
      <c r="USH476" s="17"/>
      <c r="USI476" s="17"/>
      <c r="USJ476" s="17"/>
      <c r="USK476" s="17"/>
      <c r="USL476" s="17"/>
      <c r="USM476" s="17"/>
      <c r="USN476" s="17"/>
      <c r="USO476" s="17"/>
      <c r="USP476" s="17"/>
      <c r="USQ476" s="17"/>
      <c r="USR476" s="17"/>
      <c r="USS476" s="17"/>
      <c r="UST476" s="17"/>
      <c r="USU476" s="17"/>
      <c r="USV476" s="17"/>
      <c r="USW476" s="17"/>
      <c r="USX476" s="17"/>
      <c r="USY476" s="17"/>
      <c r="USZ476" s="17"/>
      <c r="UTA476" s="17"/>
      <c r="UTB476" s="17"/>
      <c r="UTC476" s="17"/>
      <c r="UTD476" s="17"/>
      <c r="UTE476" s="17"/>
      <c r="UTF476" s="17"/>
      <c r="UTG476" s="17"/>
      <c r="UTH476" s="17"/>
      <c r="UTI476" s="17"/>
      <c r="UTJ476" s="17"/>
      <c r="UTK476" s="17"/>
      <c r="UTL476" s="17"/>
      <c r="UTM476" s="17"/>
      <c r="UTN476" s="17"/>
      <c r="UTO476" s="17"/>
      <c r="UTP476" s="17"/>
      <c r="UTQ476" s="17"/>
      <c r="UTR476" s="17"/>
      <c r="UTS476" s="17"/>
      <c r="UTT476" s="17"/>
      <c r="UTU476" s="17"/>
      <c r="UTV476" s="17"/>
      <c r="UTW476" s="17"/>
      <c r="UTX476" s="17"/>
      <c r="UTY476" s="17"/>
      <c r="UTZ476" s="17"/>
      <c r="UUA476" s="17"/>
      <c r="UUB476" s="17"/>
      <c r="UUC476" s="17"/>
      <c r="UUD476" s="17"/>
      <c r="UUE476" s="17"/>
      <c r="UUF476" s="17"/>
      <c r="UUG476" s="17"/>
      <c r="UUH476" s="17"/>
      <c r="UUI476" s="17"/>
      <c r="UUJ476" s="17"/>
      <c r="UUK476" s="17"/>
      <c r="UUL476" s="17"/>
      <c r="UUM476" s="17"/>
      <c r="UUN476" s="17"/>
      <c r="UUO476" s="17"/>
      <c r="UUP476" s="17"/>
      <c r="UUQ476" s="17"/>
      <c r="UUR476" s="17"/>
      <c r="UUS476" s="17"/>
      <c r="UUT476" s="17"/>
      <c r="UUU476" s="17"/>
      <c r="UUV476" s="17"/>
      <c r="UUW476" s="17"/>
      <c r="UUX476" s="17"/>
      <c r="UUY476" s="17"/>
      <c r="UUZ476" s="17"/>
      <c r="UVA476" s="17"/>
      <c r="UVB476" s="17"/>
      <c r="UVC476" s="17"/>
      <c r="UVD476" s="17"/>
      <c r="UVE476" s="17"/>
      <c r="UVF476" s="17"/>
      <c r="UVG476" s="17"/>
      <c r="UVH476" s="17"/>
      <c r="UVI476" s="17"/>
      <c r="UVJ476" s="17"/>
      <c r="UVK476" s="17"/>
      <c r="UVL476" s="17"/>
      <c r="UVM476" s="17"/>
      <c r="UVN476" s="17"/>
      <c r="UVO476" s="17"/>
      <c r="UVP476" s="17"/>
      <c r="UVQ476" s="17"/>
      <c r="UVR476" s="17"/>
      <c r="UVS476" s="17"/>
      <c r="UVT476" s="17"/>
      <c r="UVU476" s="17"/>
      <c r="UVV476" s="17"/>
      <c r="UVW476" s="17"/>
      <c r="UVX476" s="17"/>
      <c r="UVY476" s="17"/>
      <c r="UVZ476" s="17"/>
      <c r="UWA476" s="17"/>
      <c r="UWB476" s="17"/>
      <c r="UWC476" s="17"/>
      <c r="UWD476" s="17"/>
      <c r="UWE476" s="17"/>
      <c r="UWF476" s="17"/>
      <c r="UWG476" s="17"/>
      <c r="UWH476" s="17"/>
      <c r="UWI476" s="17"/>
      <c r="UWJ476" s="17"/>
      <c r="UWK476" s="17"/>
      <c r="UWL476" s="17"/>
      <c r="UWM476" s="17"/>
      <c r="UWN476" s="17"/>
      <c r="UWO476" s="17"/>
      <c r="UWP476" s="17"/>
      <c r="UWQ476" s="17"/>
      <c r="UWR476" s="17"/>
      <c r="UWS476" s="17"/>
      <c r="UWT476" s="17"/>
      <c r="UWU476" s="17"/>
      <c r="UWV476" s="17"/>
      <c r="UWW476" s="17"/>
      <c r="UWX476" s="17"/>
      <c r="UWY476" s="17"/>
      <c r="UWZ476" s="17"/>
      <c r="UXA476" s="17"/>
      <c r="UXB476" s="17"/>
      <c r="UXC476" s="17"/>
      <c r="UXD476" s="17"/>
      <c r="UXE476" s="17"/>
      <c r="UXF476" s="17"/>
      <c r="UXG476" s="17"/>
      <c r="UXH476" s="17"/>
      <c r="UXI476" s="17"/>
      <c r="UXJ476" s="17"/>
      <c r="UXK476" s="17"/>
      <c r="UXL476" s="17"/>
      <c r="UXM476" s="17"/>
      <c r="UXN476" s="17"/>
      <c r="UXO476" s="17"/>
      <c r="UXP476" s="17"/>
      <c r="UXQ476" s="17"/>
      <c r="UXR476" s="17"/>
      <c r="UXS476" s="17"/>
      <c r="UXT476" s="17"/>
      <c r="UXU476" s="17"/>
      <c r="UXV476" s="17"/>
      <c r="UXW476" s="17"/>
      <c r="UXX476" s="17"/>
      <c r="UXY476" s="17"/>
      <c r="UXZ476" s="17"/>
      <c r="UYA476" s="17"/>
      <c r="UYB476" s="17"/>
      <c r="UYC476" s="17"/>
      <c r="UYD476" s="17"/>
      <c r="UYE476" s="17"/>
      <c r="UYF476" s="17"/>
      <c r="UYG476" s="17"/>
      <c r="UYH476" s="17"/>
      <c r="UYI476" s="17"/>
      <c r="UYJ476" s="17"/>
      <c r="UYK476" s="17"/>
      <c r="UYL476" s="17"/>
      <c r="UYM476" s="17"/>
      <c r="UYN476" s="17"/>
      <c r="UYO476" s="17"/>
      <c r="UYP476" s="17"/>
      <c r="UYQ476" s="17"/>
      <c r="UYR476" s="17"/>
      <c r="UYS476" s="17"/>
      <c r="UYT476" s="17"/>
      <c r="UYU476" s="17"/>
      <c r="UYV476" s="17"/>
      <c r="UYW476" s="17"/>
      <c r="UYX476" s="17"/>
      <c r="UYY476" s="17"/>
      <c r="UYZ476" s="17"/>
      <c r="UZA476" s="17"/>
      <c r="UZB476" s="17"/>
      <c r="UZC476" s="17"/>
      <c r="UZD476" s="17"/>
      <c r="UZE476" s="17"/>
      <c r="UZF476" s="17"/>
      <c r="UZG476" s="17"/>
      <c r="UZH476" s="17"/>
      <c r="UZI476" s="17"/>
      <c r="UZJ476" s="17"/>
      <c r="UZK476" s="17"/>
      <c r="UZL476" s="17"/>
      <c r="UZM476" s="17"/>
      <c r="UZN476" s="17"/>
      <c r="UZO476" s="17"/>
      <c r="UZP476" s="17"/>
      <c r="UZQ476" s="17"/>
      <c r="UZR476" s="17"/>
      <c r="UZS476" s="17"/>
      <c r="UZT476" s="17"/>
      <c r="UZU476" s="17"/>
      <c r="UZV476" s="17"/>
      <c r="UZW476" s="17"/>
      <c r="UZX476" s="17"/>
      <c r="UZY476" s="17"/>
      <c r="UZZ476" s="17"/>
      <c r="VAA476" s="17"/>
      <c r="VAB476" s="17"/>
      <c r="VAC476" s="17"/>
      <c r="VAD476" s="17"/>
      <c r="VAE476" s="17"/>
      <c r="VAF476" s="17"/>
      <c r="VAG476" s="17"/>
      <c r="VAH476" s="17"/>
      <c r="VAI476" s="17"/>
      <c r="VAJ476" s="17"/>
      <c r="VAK476" s="17"/>
      <c r="VAL476" s="17"/>
      <c r="VAM476" s="17"/>
      <c r="VAN476" s="17"/>
      <c r="VAO476" s="17"/>
      <c r="VAP476" s="17"/>
      <c r="VAQ476" s="17"/>
      <c r="VAR476" s="17"/>
      <c r="VAS476" s="17"/>
      <c r="VAT476" s="17"/>
      <c r="VAU476" s="17"/>
      <c r="VAV476" s="17"/>
      <c r="VAW476" s="17"/>
      <c r="VAX476" s="17"/>
      <c r="VAY476" s="17"/>
      <c r="VAZ476" s="17"/>
      <c r="VBA476" s="17"/>
      <c r="VBB476" s="17"/>
      <c r="VBC476" s="17"/>
      <c r="VBD476" s="17"/>
      <c r="VBE476" s="17"/>
      <c r="VBF476" s="17"/>
      <c r="VBG476" s="17"/>
      <c r="VBH476" s="17"/>
      <c r="VBI476" s="17"/>
      <c r="VBJ476" s="17"/>
      <c r="VBK476" s="17"/>
      <c r="VBL476" s="17"/>
      <c r="VBM476" s="17"/>
      <c r="VBN476" s="17"/>
      <c r="VBO476" s="17"/>
      <c r="VBP476" s="17"/>
      <c r="VBQ476" s="17"/>
      <c r="VBR476" s="17"/>
      <c r="VBS476" s="17"/>
      <c r="VBT476" s="17"/>
      <c r="VBU476" s="17"/>
      <c r="VBV476" s="17"/>
      <c r="VBW476" s="17"/>
      <c r="VBX476" s="17"/>
      <c r="VBY476" s="17"/>
      <c r="VBZ476" s="17"/>
      <c r="VCA476" s="17"/>
      <c r="VCB476" s="17"/>
      <c r="VCC476" s="17"/>
      <c r="VCD476" s="17"/>
      <c r="VCE476" s="17"/>
      <c r="VCF476" s="17"/>
      <c r="VCG476" s="17"/>
      <c r="VCH476" s="17"/>
      <c r="VCI476" s="17"/>
      <c r="VCJ476" s="17"/>
      <c r="VCK476" s="17"/>
      <c r="VCL476" s="17"/>
      <c r="VCM476" s="17"/>
      <c r="VCN476" s="17"/>
      <c r="VCO476" s="17"/>
      <c r="VCP476" s="17"/>
      <c r="VCQ476" s="17"/>
      <c r="VCR476" s="17"/>
      <c r="VCS476" s="17"/>
      <c r="VCT476" s="17"/>
      <c r="VCU476" s="17"/>
      <c r="VCV476" s="17"/>
      <c r="VCW476" s="17"/>
      <c r="VCX476" s="17"/>
      <c r="VCY476" s="17"/>
      <c r="VCZ476" s="17"/>
      <c r="VDA476" s="17"/>
      <c r="VDB476" s="17"/>
      <c r="VDC476" s="17"/>
      <c r="VDD476" s="17"/>
      <c r="VDE476" s="17"/>
      <c r="VDF476" s="17"/>
      <c r="VDG476" s="17"/>
      <c r="VDH476" s="17"/>
      <c r="VDI476" s="17"/>
      <c r="VDJ476" s="17"/>
      <c r="VDK476" s="17"/>
      <c r="VDL476" s="17"/>
      <c r="VDM476" s="17"/>
      <c r="VDN476" s="17"/>
      <c r="VDO476" s="17"/>
      <c r="VDP476" s="17"/>
      <c r="VDQ476" s="17"/>
      <c r="VDR476" s="17"/>
      <c r="VDS476" s="17"/>
      <c r="VDT476" s="17"/>
      <c r="VDU476" s="17"/>
      <c r="VDV476" s="17"/>
      <c r="VDW476" s="17"/>
      <c r="VDX476" s="17"/>
      <c r="VDY476" s="17"/>
      <c r="VDZ476" s="17"/>
      <c r="VEA476" s="17"/>
      <c r="VEB476" s="17"/>
      <c r="VEC476" s="17"/>
      <c r="VED476" s="17"/>
      <c r="VEE476" s="17"/>
      <c r="VEF476" s="17"/>
      <c r="VEG476" s="17"/>
      <c r="VEH476" s="17"/>
      <c r="VEI476" s="17"/>
      <c r="VEJ476" s="17"/>
      <c r="VEK476" s="17"/>
      <c r="VEL476" s="17"/>
      <c r="VEM476" s="17"/>
      <c r="VEN476" s="17"/>
      <c r="VEO476" s="17"/>
      <c r="VEP476" s="17"/>
      <c r="VEQ476" s="17"/>
      <c r="VER476" s="17"/>
      <c r="VES476" s="17"/>
      <c r="VET476" s="17"/>
      <c r="VEU476" s="17"/>
      <c r="VEV476" s="17"/>
      <c r="VEW476" s="17"/>
      <c r="VEX476" s="17"/>
      <c r="VEY476" s="17"/>
      <c r="VEZ476" s="17"/>
      <c r="VFA476" s="17"/>
      <c r="VFB476" s="17"/>
      <c r="VFC476" s="17"/>
      <c r="VFD476" s="17"/>
      <c r="VFE476" s="17"/>
      <c r="VFF476" s="17"/>
      <c r="VFG476" s="17"/>
      <c r="VFH476" s="17"/>
      <c r="VFI476" s="17"/>
      <c r="VFJ476" s="17"/>
      <c r="VFK476" s="17"/>
      <c r="VFL476" s="17"/>
      <c r="VFM476" s="17"/>
      <c r="VFN476" s="17"/>
      <c r="VFO476" s="17"/>
      <c r="VFP476" s="17"/>
      <c r="VFQ476" s="17"/>
      <c r="VFR476" s="17"/>
      <c r="VFS476" s="17"/>
      <c r="VFT476" s="17"/>
      <c r="VFU476" s="17"/>
      <c r="VFV476" s="17"/>
      <c r="VFW476" s="17"/>
      <c r="VFX476" s="17"/>
      <c r="VFY476" s="17"/>
      <c r="VFZ476" s="17"/>
      <c r="VGA476" s="17"/>
      <c r="VGB476" s="17"/>
      <c r="VGC476" s="17"/>
      <c r="VGD476" s="17"/>
      <c r="VGE476" s="17"/>
      <c r="VGF476" s="17"/>
      <c r="VGG476" s="17"/>
      <c r="VGH476" s="17"/>
      <c r="VGI476" s="17"/>
      <c r="VGJ476" s="17"/>
      <c r="VGK476" s="17"/>
      <c r="VGL476" s="17"/>
      <c r="VGM476" s="17"/>
      <c r="VGN476" s="17"/>
      <c r="VGO476" s="17"/>
      <c r="VGP476" s="17"/>
      <c r="VGQ476" s="17"/>
      <c r="VGR476" s="17"/>
      <c r="VGS476" s="17"/>
      <c r="VGT476" s="17"/>
      <c r="VGU476" s="17"/>
      <c r="VGV476" s="17"/>
      <c r="VGW476" s="17"/>
      <c r="VGX476" s="17"/>
      <c r="VGY476" s="17"/>
      <c r="VGZ476" s="17"/>
      <c r="VHA476" s="17"/>
      <c r="VHB476" s="17"/>
      <c r="VHC476" s="17"/>
      <c r="VHD476" s="17"/>
      <c r="VHE476" s="17"/>
      <c r="VHF476" s="17"/>
      <c r="VHG476" s="17"/>
      <c r="VHH476" s="17"/>
      <c r="VHI476" s="17"/>
      <c r="VHJ476" s="17"/>
      <c r="VHK476" s="17"/>
      <c r="VHL476" s="17"/>
      <c r="VHM476" s="17"/>
      <c r="VHN476" s="17"/>
      <c r="VHO476" s="17"/>
      <c r="VHP476" s="17"/>
      <c r="VHQ476" s="17"/>
      <c r="VHR476" s="17"/>
      <c r="VHS476" s="17"/>
      <c r="VHT476" s="17"/>
      <c r="VHU476" s="17"/>
      <c r="VHV476" s="17"/>
      <c r="VHW476" s="17"/>
      <c r="VHX476" s="17"/>
      <c r="VHY476" s="17"/>
      <c r="VHZ476" s="17"/>
      <c r="VIA476" s="17"/>
      <c r="VIB476" s="17"/>
      <c r="VIC476" s="17"/>
      <c r="VID476" s="17"/>
      <c r="VIE476" s="17"/>
      <c r="VIF476" s="17"/>
      <c r="VIG476" s="17"/>
      <c r="VIH476" s="17"/>
      <c r="VII476" s="17"/>
      <c r="VIJ476" s="17"/>
      <c r="VIK476" s="17"/>
      <c r="VIL476" s="17"/>
      <c r="VIM476" s="17"/>
      <c r="VIN476" s="17"/>
      <c r="VIO476" s="17"/>
      <c r="VIP476" s="17"/>
      <c r="VIQ476" s="17"/>
      <c r="VIR476" s="17"/>
      <c r="VIS476" s="17"/>
      <c r="VIT476" s="17"/>
      <c r="VIU476" s="17"/>
      <c r="VIV476" s="17"/>
      <c r="VIW476" s="17"/>
      <c r="VIX476" s="17"/>
      <c r="VIY476" s="17"/>
      <c r="VIZ476" s="17"/>
      <c r="VJA476" s="17"/>
      <c r="VJB476" s="17"/>
      <c r="VJC476" s="17"/>
      <c r="VJD476" s="17"/>
      <c r="VJE476" s="17"/>
      <c r="VJF476" s="17"/>
      <c r="VJG476" s="17"/>
      <c r="VJH476" s="17"/>
      <c r="VJI476" s="17"/>
      <c r="VJJ476" s="17"/>
      <c r="VJK476" s="17"/>
      <c r="VJL476" s="17"/>
      <c r="VJM476" s="17"/>
      <c r="VJN476" s="17"/>
      <c r="VJO476" s="17"/>
      <c r="VJP476" s="17"/>
      <c r="VJQ476" s="17"/>
      <c r="VJR476" s="17"/>
      <c r="VJS476" s="17"/>
      <c r="VJT476" s="17"/>
      <c r="VJU476" s="17"/>
      <c r="VJV476" s="17"/>
      <c r="VJW476" s="17"/>
      <c r="VJX476" s="17"/>
      <c r="VJY476" s="17"/>
      <c r="VJZ476" s="17"/>
      <c r="VKA476" s="17"/>
      <c r="VKB476" s="17"/>
      <c r="VKC476" s="17"/>
      <c r="VKD476" s="17"/>
      <c r="VKE476" s="17"/>
      <c r="VKF476" s="17"/>
      <c r="VKG476" s="17"/>
      <c r="VKH476" s="17"/>
      <c r="VKI476" s="17"/>
      <c r="VKJ476" s="17"/>
      <c r="VKK476" s="17"/>
      <c r="VKL476" s="17"/>
      <c r="VKM476" s="17"/>
      <c r="VKN476" s="17"/>
      <c r="VKO476" s="17"/>
      <c r="VKP476" s="17"/>
      <c r="VKQ476" s="17"/>
      <c r="VKR476" s="17"/>
      <c r="VKS476" s="17"/>
      <c r="VKT476" s="17"/>
      <c r="VKU476" s="17"/>
      <c r="VKV476" s="17"/>
      <c r="VKW476" s="17"/>
      <c r="VKX476" s="17"/>
      <c r="VKY476" s="17"/>
      <c r="VKZ476" s="17"/>
      <c r="VLA476" s="17"/>
      <c r="VLB476" s="17"/>
      <c r="VLC476" s="17"/>
      <c r="VLD476" s="17"/>
      <c r="VLE476" s="17"/>
      <c r="VLF476" s="17"/>
      <c r="VLG476" s="17"/>
      <c r="VLH476" s="17"/>
      <c r="VLI476" s="17"/>
      <c r="VLJ476" s="17"/>
      <c r="VLK476" s="17"/>
      <c r="VLL476" s="17"/>
      <c r="VLM476" s="17"/>
      <c r="VLN476" s="17"/>
      <c r="VLO476" s="17"/>
      <c r="VLP476" s="17"/>
      <c r="VLQ476" s="17"/>
      <c r="VLR476" s="17"/>
      <c r="VLS476" s="17"/>
      <c r="VLT476" s="17"/>
      <c r="VLU476" s="17"/>
      <c r="VLV476" s="17"/>
      <c r="VLW476" s="17"/>
      <c r="VLX476" s="17"/>
      <c r="VLY476" s="17"/>
      <c r="VLZ476" s="17"/>
      <c r="VMA476" s="17"/>
      <c r="VMB476" s="17"/>
      <c r="VMC476" s="17"/>
      <c r="VMD476" s="17"/>
      <c r="VME476" s="17"/>
      <c r="VMF476" s="17"/>
      <c r="VMG476" s="17"/>
      <c r="VMH476" s="17"/>
      <c r="VMI476" s="17"/>
      <c r="VMJ476" s="17"/>
      <c r="VMK476" s="17"/>
      <c r="VML476" s="17"/>
      <c r="VMM476" s="17"/>
      <c r="VMN476" s="17"/>
      <c r="VMO476" s="17"/>
      <c r="VMP476" s="17"/>
      <c r="VMQ476" s="17"/>
      <c r="VMR476" s="17"/>
      <c r="VMS476" s="17"/>
      <c r="VMT476" s="17"/>
      <c r="VMU476" s="17"/>
      <c r="VMV476" s="17"/>
      <c r="VMW476" s="17"/>
      <c r="VMX476" s="17"/>
      <c r="VMY476" s="17"/>
      <c r="VMZ476" s="17"/>
      <c r="VNA476" s="17"/>
      <c r="VNB476" s="17"/>
      <c r="VNC476" s="17"/>
      <c r="VND476" s="17"/>
      <c r="VNE476" s="17"/>
      <c r="VNF476" s="17"/>
      <c r="VNG476" s="17"/>
      <c r="VNH476" s="17"/>
      <c r="VNI476" s="17"/>
      <c r="VNJ476" s="17"/>
      <c r="VNK476" s="17"/>
      <c r="VNL476" s="17"/>
      <c r="VNM476" s="17"/>
      <c r="VNN476" s="17"/>
      <c r="VNO476" s="17"/>
      <c r="VNP476" s="17"/>
      <c r="VNQ476" s="17"/>
      <c r="VNR476" s="17"/>
      <c r="VNS476" s="17"/>
      <c r="VNT476" s="17"/>
      <c r="VNU476" s="17"/>
      <c r="VNV476" s="17"/>
      <c r="VNW476" s="17"/>
      <c r="VNX476" s="17"/>
      <c r="VNY476" s="17"/>
      <c r="VNZ476" s="17"/>
      <c r="VOA476" s="17"/>
      <c r="VOB476" s="17"/>
      <c r="VOC476" s="17"/>
      <c r="VOD476" s="17"/>
      <c r="VOE476" s="17"/>
      <c r="VOF476" s="17"/>
      <c r="VOG476" s="17"/>
      <c r="VOH476" s="17"/>
      <c r="VOI476" s="17"/>
      <c r="VOJ476" s="17"/>
      <c r="VOK476" s="17"/>
      <c r="VOL476" s="17"/>
      <c r="VOM476" s="17"/>
      <c r="VON476" s="17"/>
      <c r="VOO476" s="17"/>
      <c r="VOP476" s="17"/>
      <c r="VOQ476" s="17"/>
      <c r="VOR476" s="17"/>
      <c r="VOS476" s="17"/>
      <c r="VOT476" s="17"/>
      <c r="VOU476" s="17"/>
      <c r="VOV476" s="17"/>
      <c r="VOW476" s="17"/>
      <c r="VOX476" s="17"/>
      <c r="VOY476" s="17"/>
      <c r="VOZ476" s="17"/>
      <c r="VPA476" s="17"/>
      <c r="VPB476" s="17"/>
      <c r="VPC476" s="17"/>
      <c r="VPD476" s="17"/>
      <c r="VPE476" s="17"/>
      <c r="VPF476" s="17"/>
      <c r="VPG476" s="17"/>
      <c r="VPH476" s="17"/>
      <c r="VPI476" s="17"/>
      <c r="VPJ476" s="17"/>
      <c r="VPK476" s="17"/>
      <c r="VPL476" s="17"/>
      <c r="VPM476" s="17"/>
      <c r="VPN476" s="17"/>
      <c r="VPO476" s="17"/>
      <c r="VPP476" s="17"/>
      <c r="VPQ476" s="17"/>
      <c r="VPR476" s="17"/>
      <c r="VPS476" s="17"/>
      <c r="VPT476" s="17"/>
      <c r="VPU476" s="17"/>
      <c r="VPV476" s="17"/>
      <c r="VPW476" s="17"/>
      <c r="VPX476" s="17"/>
      <c r="VPY476" s="17"/>
      <c r="VPZ476" s="17"/>
      <c r="VQA476" s="17"/>
      <c r="VQB476" s="17"/>
      <c r="VQC476" s="17"/>
      <c r="VQD476" s="17"/>
      <c r="VQE476" s="17"/>
      <c r="VQF476" s="17"/>
      <c r="VQG476" s="17"/>
      <c r="VQH476" s="17"/>
      <c r="VQI476" s="17"/>
      <c r="VQJ476" s="17"/>
      <c r="VQK476" s="17"/>
      <c r="VQL476" s="17"/>
      <c r="VQM476" s="17"/>
      <c r="VQN476" s="17"/>
      <c r="VQO476" s="17"/>
      <c r="VQP476" s="17"/>
      <c r="VQQ476" s="17"/>
      <c r="VQR476" s="17"/>
      <c r="VQS476" s="17"/>
      <c r="VQT476" s="17"/>
      <c r="VQU476" s="17"/>
      <c r="VQV476" s="17"/>
      <c r="VQW476" s="17"/>
      <c r="VQX476" s="17"/>
      <c r="VQY476" s="17"/>
      <c r="VQZ476" s="17"/>
      <c r="VRA476" s="17"/>
      <c r="VRB476" s="17"/>
      <c r="VRC476" s="17"/>
      <c r="VRD476" s="17"/>
      <c r="VRE476" s="17"/>
      <c r="VRF476" s="17"/>
      <c r="VRG476" s="17"/>
      <c r="VRH476" s="17"/>
      <c r="VRI476" s="17"/>
      <c r="VRJ476" s="17"/>
      <c r="VRK476" s="17"/>
      <c r="VRL476" s="17"/>
      <c r="VRM476" s="17"/>
      <c r="VRN476" s="17"/>
      <c r="VRO476" s="17"/>
      <c r="VRP476" s="17"/>
      <c r="VRQ476" s="17"/>
      <c r="VRR476" s="17"/>
      <c r="VRS476" s="17"/>
      <c r="VRT476" s="17"/>
      <c r="VRU476" s="17"/>
      <c r="VRV476" s="17"/>
      <c r="VRW476" s="17"/>
      <c r="VRX476" s="17"/>
      <c r="VRY476" s="17"/>
      <c r="VRZ476" s="17"/>
      <c r="VSA476" s="17"/>
      <c r="VSB476" s="17"/>
      <c r="VSC476" s="17"/>
      <c r="VSD476" s="17"/>
      <c r="VSE476" s="17"/>
      <c r="VSF476" s="17"/>
      <c r="VSG476" s="17"/>
      <c r="VSH476" s="17"/>
      <c r="VSI476" s="17"/>
      <c r="VSJ476" s="17"/>
      <c r="VSK476" s="17"/>
      <c r="VSL476" s="17"/>
      <c r="VSM476" s="17"/>
      <c r="VSN476" s="17"/>
      <c r="VSO476" s="17"/>
      <c r="VSP476" s="17"/>
      <c r="VSQ476" s="17"/>
      <c r="VSR476" s="17"/>
      <c r="VSS476" s="17"/>
      <c r="VST476" s="17"/>
      <c r="VSU476" s="17"/>
      <c r="VSV476" s="17"/>
      <c r="VSW476" s="17"/>
      <c r="VSX476" s="17"/>
      <c r="VSY476" s="17"/>
      <c r="VSZ476" s="17"/>
      <c r="VTA476" s="17"/>
      <c r="VTB476" s="17"/>
      <c r="VTC476" s="17"/>
      <c r="VTD476" s="17"/>
      <c r="VTE476" s="17"/>
      <c r="VTF476" s="17"/>
      <c r="VTG476" s="17"/>
      <c r="VTH476" s="17"/>
      <c r="VTI476" s="17"/>
      <c r="VTJ476" s="17"/>
      <c r="VTK476" s="17"/>
      <c r="VTL476" s="17"/>
      <c r="VTM476" s="17"/>
      <c r="VTN476" s="17"/>
      <c r="VTO476" s="17"/>
      <c r="VTP476" s="17"/>
      <c r="VTQ476" s="17"/>
      <c r="VTR476" s="17"/>
      <c r="VTS476" s="17"/>
      <c r="VTT476" s="17"/>
      <c r="VTU476" s="17"/>
      <c r="VTV476" s="17"/>
      <c r="VTW476" s="17"/>
      <c r="VTX476" s="17"/>
      <c r="VTY476" s="17"/>
      <c r="VTZ476" s="17"/>
      <c r="VUA476" s="17"/>
      <c r="VUB476" s="17"/>
      <c r="VUC476" s="17"/>
      <c r="VUD476" s="17"/>
      <c r="VUE476" s="17"/>
      <c r="VUF476" s="17"/>
      <c r="VUG476" s="17"/>
      <c r="VUH476" s="17"/>
      <c r="VUI476" s="17"/>
      <c r="VUJ476" s="17"/>
      <c r="VUK476" s="17"/>
      <c r="VUL476" s="17"/>
      <c r="VUM476" s="17"/>
      <c r="VUN476" s="17"/>
      <c r="VUO476" s="17"/>
      <c r="VUP476" s="17"/>
      <c r="VUQ476" s="17"/>
      <c r="VUR476" s="17"/>
      <c r="VUS476" s="17"/>
      <c r="VUT476" s="17"/>
      <c r="VUU476" s="17"/>
      <c r="VUV476" s="17"/>
      <c r="VUW476" s="17"/>
      <c r="VUX476" s="17"/>
      <c r="VUY476" s="17"/>
      <c r="VUZ476" s="17"/>
      <c r="VVA476" s="17"/>
      <c r="VVB476" s="17"/>
      <c r="VVC476" s="17"/>
      <c r="VVD476" s="17"/>
      <c r="VVE476" s="17"/>
      <c r="VVF476" s="17"/>
      <c r="VVG476" s="17"/>
      <c r="VVH476" s="17"/>
      <c r="VVI476" s="17"/>
      <c r="VVJ476" s="17"/>
      <c r="VVK476" s="17"/>
      <c r="VVL476" s="17"/>
      <c r="VVM476" s="17"/>
      <c r="VVN476" s="17"/>
      <c r="VVO476" s="17"/>
      <c r="VVP476" s="17"/>
      <c r="VVQ476" s="17"/>
      <c r="VVR476" s="17"/>
      <c r="VVS476" s="17"/>
      <c r="VVT476" s="17"/>
      <c r="VVU476" s="17"/>
      <c r="VVV476" s="17"/>
      <c r="VVW476" s="17"/>
      <c r="VVX476" s="17"/>
      <c r="VVY476" s="17"/>
      <c r="VVZ476" s="17"/>
      <c r="VWA476" s="17"/>
      <c r="VWB476" s="17"/>
      <c r="VWC476" s="17"/>
      <c r="VWD476" s="17"/>
      <c r="VWE476" s="17"/>
      <c r="VWF476" s="17"/>
      <c r="VWG476" s="17"/>
      <c r="VWH476" s="17"/>
      <c r="VWI476" s="17"/>
      <c r="VWJ476" s="17"/>
      <c r="VWK476" s="17"/>
      <c r="VWL476" s="17"/>
      <c r="VWM476" s="17"/>
      <c r="VWN476" s="17"/>
      <c r="VWO476" s="17"/>
      <c r="VWP476" s="17"/>
      <c r="VWQ476" s="17"/>
      <c r="VWR476" s="17"/>
      <c r="VWS476" s="17"/>
      <c r="VWT476" s="17"/>
      <c r="VWU476" s="17"/>
      <c r="VWV476" s="17"/>
      <c r="VWW476" s="17"/>
      <c r="VWX476" s="17"/>
      <c r="VWY476" s="17"/>
      <c r="VWZ476" s="17"/>
      <c r="VXA476" s="17"/>
      <c r="VXB476" s="17"/>
      <c r="VXC476" s="17"/>
      <c r="VXD476" s="17"/>
      <c r="VXE476" s="17"/>
      <c r="VXF476" s="17"/>
      <c r="VXG476" s="17"/>
      <c r="VXH476" s="17"/>
      <c r="VXI476" s="17"/>
      <c r="VXJ476" s="17"/>
      <c r="VXK476" s="17"/>
      <c r="VXL476" s="17"/>
      <c r="VXM476" s="17"/>
      <c r="VXN476" s="17"/>
      <c r="VXO476" s="17"/>
      <c r="VXP476" s="17"/>
      <c r="VXQ476" s="17"/>
      <c r="VXR476" s="17"/>
      <c r="VXS476" s="17"/>
      <c r="VXT476" s="17"/>
      <c r="VXU476" s="17"/>
      <c r="VXV476" s="17"/>
      <c r="VXW476" s="17"/>
      <c r="VXX476" s="17"/>
      <c r="VXY476" s="17"/>
      <c r="VXZ476" s="17"/>
      <c r="VYA476" s="17"/>
      <c r="VYB476" s="17"/>
      <c r="VYC476" s="17"/>
      <c r="VYD476" s="17"/>
      <c r="VYE476" s="17"/>
      <c r="VYF476" s="17"/>
      <c r="VYG476" s="17"/>
      <c r="VYH476" s="17"/>
      <c r="VYI476" s="17"/>
      <c r="VYJ476" s="17"/>
      <c r="VYK476" s="17"/>
      <c r="VYL476" s="17"/>
      <c r="VYM476" s="17"/>
      <c r="VYN476" s="17"/>
      <c r="VYO476" s="17"/>
      <c r="VYP476" s="17"/>
      <c r="VYQ476" s="17"/>
      <c r="VYR476" s="17"/>
      <c r="VYS476" s="17"/>
      <c r="VYT476" s="17"/>
      <c r="VYU476" s="17"/>
      <c r="VYV476" s="17"/>
      <c r="VYW476" s="17"/>
      <c r="VYX476" s="17"/>
      <c r="VYY476" s="17"/>
      <c r="VYZ476" s="17"/>
      <c r="VZA476" s="17"/>
      <c r="VZB476" s="17"/>
      <c r="VZC476" s="17"/>
      <c r="VZD476" s="17"/>
      <c r="VZE476" s="17"/>
      <c r="VZF476" s="17"/>
      <c r="VZG476" s="17"/>
      <c r="VZH476" s="17"/>
      <c r="VZI476" s="17"/>
      <c r="VZJ476" s="17"/>
      <c r="VZK476" s="17"/>
      <c r="VZL476" s="17"/>
      <c r="VZM476" s="17"/>
      <c r="VZN476" s="17"/>
      <c r="VZO476" s="17"/>
      <c r="VZP476" s="17"/>
      <c r="VZQ476" s="17"/>
      <c r="VZR476" s="17"/>
      <c r="VZS476" s="17"/>
      <c r="VZT476" s="17"/>
      <c r="VZU476" s="17"/>
      <c r="VZV476" s="17"/>
      <c r="VZW476" s="17"/>
      <c r="VZX476" s="17"/>
      <c r="VZY476" s="17"/>
      <c r="VZZ476" s="17"/>
      <c r="WAA476" s="17"/>
      <c r="WAB476" s="17"/>
      <c r="WAC476" s="17"/>
      <c r="WAD476" s="17"/>
      <c r="WAE476" s="17"/>
      <c r="WAF476" s="17"/>
      <c r="WAG476" s="17"/>
      <c r="WAH476" s="17"/>
      <c r="WAI476" s="17"/>
      <c r="WAJ476" s="17"/>
      <c r="WAK476" s="17"/>
      <c r="WAL476" s="17"/>
      <c r="WAM476" s="17"/>
      <c r="WAN476" s="17"/>
      <c r="WAO476" s="17"/>
      <c r="WAP476" s="17"/>
      <c r="WAQ476" s="17"/>
      <c r="WAR476" s="17"/>
      <c r="WAS476" s="17"/>
      <c r="WAT476" s="17"/>
      <c r="WAU476" s="17"/>
      <c r="WAV476" s="17"/>
      <c r="WAW476" s="17"/>
      <c r="WAX476" s="17"/>
      <c r="WAY476" s="17"/>
      <c r="WAZ476" s="17"/>
      <c r="WBA476" s="17"/>
      <c r="WBB476" s="17"/>
      <c r="WBC476" s="17"/>
      <c r="WBD476" s="17"/>
      <c r="WBE476" s="17"/>
      <c r="WBF476" s="17"/>
      <c r="WBG476" s="17"/>
      <c r="WBH476" s="17"/>
      <c r="WBI476" s="17"/>
      <c r="WBJ476" s="17"/>
      <c r="WBK476" s="17"/>
      <c r="WBL476" s="17"/>
      <c r="WBM476" s="17"/>
      <c r="WBN476" s="17"/>
      <c r="WBO476" s="17"/>
      <c r="WBP476" s="17"/>
      <c r="WBQ476" s="17"/>
      <c r="WBR476" s="17"/>
      <c r="WBS476" s="17"/>
      <c r="WBT476" s="17"/>
      <c r="WBU476" s="17"/>
      <c r="WBV476" s="17"/>
      <c r="WBW476" s="17"/>
      <c r="WBX476" s="17"/>
      <c r="WBY476" s="17"/>
      <c r="WBZ476" s="17"/>
      <c r="WCA476" s="17"/>
      <c r="WCB476" s="17"/>
      <c r="WCC476" s="17"/>
      <c r="WCD476" s="17"/>
      <c r="WCE476" s="17"/>
      <c r="WCF476" s="17"/>
      <c r="WCG476" s="17"/>
      <c r="WCH476" s="17"/>
      <c r="WCI476" s="17"/>
      <c r="WCJ476" s="17"/>
      <c r="WCK476" s="17"/>
      <c r="WCL476" s="17"/>
      <c r="WCM476" s="17"/>
      <c r="WCN476" s="17"/>
      <c r="WCO476" s="17"/>
      <c r="WCP476" s="17"/>
      <c r="WCQ476" s="17"/>
      <c r="WCR476" s="17"/>
      <c r="WCS476" s="17"/>
      <c r="WCT476" s="17"/>
      <c r="WCU476" s="17"/>
      <c r="WCV476" s="17"/>
      <c r="WCW476" s="17"/>
      <c r="WCX476" s="17"/>
      <c r="WCY476" s="17"/>
      <c r="WCZ476" s="17"/>
      <c r="WDA476" s="17"/>
      <c r="WDB476" s="17"/>
      <c r="WDC476" s="17"/>
      <c r="WDD476" s="17"/>
      <c r="WDE476" s="17"/>
      <c r="WDF476" s="17"/>
      <c r="WDG476" s="17"/>
      <c r="WDH476" s="17"/>
      <c r="WDI476" s="17"/>
      <c r="WDJ476" s="17"/>
      <c r="WDK476" s="17"/>
      <c r="WDL476" s="17"/>
      <c r="WDM476" s="17"/>
      <c r="WDN476" s="17"/>
      <c r="WDO476" s="17"/>
      <c r="WDP476" s="17"/>
      <c r="WDQ476" s="17"/>
      <c r="WDR476" s="17"/>
      <c r="WDS476" s="17"/>
      <c r="WDT476" s="17"/>
      <c r="WDU476" s="17"/>
      <c r="WDV476" s="17"/>
      <c r="WDW476" s="17"/>
      <c r="WDX476" s="17"/>
      <c r="WDY476" s="17"/>
      <c r="WDZ476" s="17"/>
      <c r="WEA476" s="17"/>
      <c r="WEB476" s="17"/>
      <c r="WEC476" s="17"/>
      <c r="WED476" s="17"/>
      <c r="WEE476" s="17"/>
      <c r="WEF476" s="17"/>
      <c r="WEG476" s="17"/>
      <c r="WEH476" s="17"/>
      <c r="WEI476" s="17"/>
      <c r="WEJ476" s="17"/>
      <c r="WEK476" s="17"/>
      <c r="WEL476" s="17"/>
      <c r="WEM476" s="17"/>
      <c r="WEN476" s="17"/>
      <c r="WEO476" s="17"/>
      <c r="WEP476" s="17"/>
      <c r="WEQ476" s="17"/>
      <c r="WER476" s="17"/>
      <c r="WES476" s="17"/>
      <c r="WET476" s="17"/>
      <c r="WEU476" s="17"/>
      <c r="WEV476" s="17"/>
      <c r="WEW476" s="17"/>
      <c r="WEX476" s="17"/>
      <c r="WEY476" s="17"/>
      <c r="WEZ476" s="17"/>
      <c r="WFA476" s="17"/>
      <c r="WFB476" s="17"/>
      <c r="WFC476" s="17"/>
      <c r="WFD476" s="17"/>
      <c r="WFE476" s="17"/>
      <c r="WFF476" s="17"/>
      <c r="WFG476" s="17"/>
      <c r="WFH476" s="17"/>
      <c r="WFI476" s="17"/>
      <c r="WFJ476" s="17"/>
      <c r="WFK476" s="17"/>
      <c r="WFL476" s="17"/>
      <c r="WFM476" s="17"/>
      <c r="WFN476" s="17"/>
      <c r="WFO476" s="17"/>
      <c r="WFP476" s="17"/>
      <c r="WFQ476" s="17"/>
      <c r="WFR476" s="17"/>
      <c r="WFS476" s="17"/>
      <c r="WFT476" s="17"/>
      <c r="WFU476" s="17"/>
      <c r="WFV476" s="17"/>
      <c r="WFW476" s="17"/>
      <c r="WFX476" s="17"/>
      <c r="WFY476" s="17"/>
      <c r="WFZ476" s="17"/>
      <c r="WGA476" s="17"/>
      <c r="WGB476" s="17"/>
      <c r="WGC476" s="17"/>
      <c r="WGD476" s="17"/>
      <c r="WGE476" s="17"/>
      <c r="WGF476" s="17"/>
      <c r="WGG476" s="17"/>
      <c r="WGH476" s="17"/>
      <c r="WGI476" s="17"/>
      <c r="WGJ476" s="17"/>
      <c r="WGK476" s="17"/>
      <c r="WGL476" s="17"/>
      <c r="WGM476" s="17"/>
      <c r="WGN476" s="17"/>
      <c r="WGO476" s="17"/>
      <c r="WGP476" s="17"/>
      <c r="WGQ476" s="17"/>
      <c r="WGR476" s="17"/>
      <c r="WGS476" s="17"/>
      <c r="WGT476" s="17"/>
      <c r="WGU476" s="17"/>
      <c r="WGV476" s="17"/>
      <c r="WGW476" s="17"/>
      <c r="WGX476" s="17"/>
      <c r="WGY476" s="17"/>
      <c r="WGZ476" s="17"/>
      <c r="WHA476" s="17"/>
      <c r="WHB476" s="17"/>
      <c r="WHC476" s="17"/>
      <c r="WHD476" s="17"/>
      <c r="WHE476" s="17"/>
      <c r="WHF476" s="17"/>
      <c r="WHG476" s="17"/>
      <c r="WHH476" s="17"/>
      <c r="WHI476" s="17"/>
      <c r="WHJ476" s="17"/>
      <c r="WHK476" s="17"/>
      <c r="WHL476" s="17"/>
      <c r="WHM476" s="17"/>
      <c r="WHN476" s="17"/>
      <c r="WHO476" s="17"/>
      <c r="WHP476" s="17"/>
      <c r="WHQ476" s="17"/>
      <c r="WHR476" s="17"/>
      <c r="WHS476" s="17"/>
      <c r="WHT476" s="17"/>
      <c r="WHU476" s="17"/>
      <c r="WHV476" s="17"/>
      <c r="WHW476" s="17"/>
      <c r="WHX476" s="17"/>
      <c r="WHY476" s="17"/>
      <c r="WHZ476" s="17"/>
      <c r="WIA476" s="17"/>
      <c r="WIB476" s="17"/>
      <c r="WIC476" s="17"/>
      <c r="WID476" s="17"/>
      <c r="WIE476" s="17"/>
      <c r="WIF476" s="17"/>
      <c r="WIG476" s="17"/>
      <c r="WIH476" s="17"/>
      <c r="WII476" s="17"/>
      <c r="WIJ476" s="17"/>
      <c r="WIK476" s="17"/>
      <c r="WIL476" s="17"/>
      <c r="WIM476" s="17"/>
      <c r="WIN476" s="17"/>
      <c r="WIO476" s="17"/>
      <c r="WIP476" s="17"/>
      <c r="WIQ476" s="17"/>
      <c r="WIR476" s="17"/>
      <c r="WIS476" s="17"/>
      <c r="WIT476" s="17"/>
      <c r="WIU476" s="17"/>
      <c r="WIV476" s="17"/>
      <c r="WIW476" s="17"/>
      <c r="WIX476" s="17"/>
      <c r="WIY476" s="17"/>
      <c r="WIZ476" s="17"/>
      <c r="WJA476" s="17"/>
      <c r="WJB476" s="17"/>
      <c r="WJC476" s="17"/>
      <c r="WJD476" s="17"/>
      <c r="WJE476" s="17"/>
      <c r="WJF476" s="17"/>
      <c r="WJG476" s="17"/>
      <c r="WJH476" s="17"/>
      <c r="WJI476" s="17"/>
      <c r="WJJ476" s="17"/>
      <c r="WJK476" s="17"/>
      <c r="WJL476" s="17"/>
      <c r="WJM476" s="17"/>
      <c r="WJN476" s="17"/>
      <c r="WJO476" s="17"/>
      <c r="WJP476" s="17"/>
      <c r="WJQ476" s="17"/>
      <c r="WJR476" s="17"/>
      <c r="WJS476" s="17"/>
      <c r="WJT476" s="17"/>
      <c r="WJU476" s="17"/>
      <c r="WJV476" s="17"/>
      <c r="WJW476" s="17"/>
      <c r="WJX476" s="17"/>
      <c r="WJY476" s="17"/>
      <c r="WJZ476" s="17"/>
      <c r="WKA476" s="17"/>
      <c r="WKB476" s="17"/>
      <c r="WKC476" s="17"/>
      <c r="WKD476" s="17"/>
      <c r="WKE476" s="17"/>
      <c r="WKF476" s="17"/>
      <c r="WKG476" s="17"/>
      <c r="WKH476" s="17"/>
      <c r="WKI476" s="17"/>
      <c r="WKJ476" s="17"/>
      <c r="WKK476" s="17"/>
      <c r="WKL476" s="17"/>
      <c r="WKM476" s="17"/>
      <c r="WKN476" s="17"/>
      <c r="WKO476" s="17"/>
      <c r="WKP476" s="17"/>
      <c r="WKQ476" s="17"/>
      <c r="WKR476" s="17"/>
      <c r="WKS476" s="17"/>
      <c r="WKT476" s="17"/>
      <c r="WKU476" s="17"/>
      <c r="WKV476" s="17"/>
      <c r="WKW476" s="17"/>
      <c r="WKX476" s="17"/>
      <c r="WKY476" s="17"/>
      <c r="WKZ476" s="17"/>
      <c r="WLA476" s="17"/>
      <c r="WLB476" s="17"/>
      <c r="WLC476" s="17"/>
      <c r="WLD476" s="17"/>
      <c r="WLE476" s="17"/>
      <c r="WLF476" s="17"/>
      <c r="WLG476" s="17"/>
      <c r="WLH476" s="17"/>
      <c r="WLI476" s="17"/>
      <c r="WLJ476" s="17"/>
      <c r="WLK476" s="17"/>
      <c r="WLL476" s="17"/>
      <c r="WLM476" s="17"/>
      <c r="WLN476" s="17"/>
      <c r="WLO476" s="17"/>
      <c r="WLP476" s="17"/>
      <c r="WLQ476" s="17"/>
      <c r="WLR476" s="17"/>
      <c r="WLS476" s="17"/>
      <c r="WLT476" s="17"/>
      <c r="WLU476" s="17"/>
      <c r="WLV476" s="17"/>
      <c r="WLW476" s="17"/>
      <c r="WLX476" s="17"/>
      <c r="WLY476" s="17"/>
      <c r="WLZ476" s="17"/>
      <c r="WMA476" s="17"/>
      <c r="WMB476" s="17"/>
      <c r="WMC476" s="17"/>
      <c r="WMD476" s="17"/>
      <c r="WME476" s="17"/>
      <c r="WMF476" s="17"/>
      <c r="WMG476" s="17"/>
      <c r="WMH476" s="17"/>
      <c r="WMI476" s="17"/>
      <c r="WMJ476" s="17"/>
      <c r="WMK476" s="17"/>
      <c r="WML476" s="17"/>
      <c r="WMM476" s="17"/>
      <c r="WMN476" s="17"/>
      <c r="WMO476" s="17"/>
      <c r="WMP476" s="17"/>
      <c r="WMQ476" s="17"/>
      <c r="WMR476" s="17"/>
      <c r="WMS476" s="17"/>
      <c r="WMT476" s="17"/>
      <c r="WMU476" s="17"/>
      <c r="WMV476" s="17"/>
      <c r="WMW476" s="17"/>
      <c r="WMX476" s="17"/>
      <c r="WMY476" s="17"/>
      <c r="WMZ476" s="17"/>
      <c r="WNA476" s="17"/>
      <c r="WNB476" s="17"/>
      <c r="WNC476" s="17"/>
      <c r="WND476" s="17"/>
      <c r="WNE476" s="17"/>
      <c r="WNF476" s="17"/>
      <c r="WNG476" s="17"/>
      <c r="WNH476" s="17"/>
      <c r="WNI476" s="17"/>
      <c r="WNJ476" s="17"/>
      <c r="WNK476" s="17"/>
      <c r="WNL476" s="17"/>
      <c r="WNM476" s="17"/>
      <c r="WNN476" s="17"/>
      <c r="WNO476" s="17"/>
      <c r="WNP476" s="17"/>
      <c r="WNQ476" s="17"/>
      <c r="WNR476" s="17"/>
      <c r="WNS476" s="17"/>
      <c r="WNT476" s="17"/>
      <c r="WNU476" s="17"/>
      <c r="WNV476" s="17"/>
      <c r="WNW476" s="17"/>
      <c r="WNX476" s="17"/>
      <c r="WNY476" s="17"/>
      <c r="WNZ476" s="17"/>
      <c r="WOA476" s="17"/>
      <c r="WOB476" s="17"/>
      <c r="WOC476" s="17"/>
      <c r="WOD476" s="17"/>
      <c r="WOE476" s="17"/>
      <c r="WOF476" s="17"/>
      <c r="WOG476" s="17"/>
      <c r="WOH476" s="17"/>
      <c r="WOI476" s="17"/>
      <c r="WOJ476" s="17"/>
      <c r="WOK476" s="17"/>
      <c r="WOL476" s="17"/>
      <c r="WOM476" s="17"/>
      <c r="WON476" s="17"/>
      <c r="WOO476" s="17"/>
      <c r="WOP476" s="17"/>
      <c r="WOQ476" s="17"/>
      <c r="WOR476" s="17"/>
      <c r="WOS476" s="17"/>
      <c r="WOT476" s="17"/>
      <c r="WOU476" s="17"/>
      <c r="WOV476" s="17"/>
      <c r="WOW476" s="17"/>
      <c r="WOX476" s="17"/>
      <c r="WOY476" s="17"/>
      <c r="WOZ476" s="17"/>
      <c r="WPA476" s="17"/>
      <c r="WPB476" s="17"/>
      <c r="WPC476" s="17"/>
      <c r="WPD476" s="17"/>
      <c r="WPE476" s="17"/>
      <c r="WPF476" s="17"/>
      <c r="WPG476" s="17"/>
      <c r="WPH476" s="17"/>
      <c r="WPI476" s="17"/>
      <c r="WPJ476" s="17"/>
      <c r="WPK476" s="17"/>
      <c r="WPL476" s="17"/>
      <c r="WPM476" s="17"/>
      <c r="WPN476" s="17"/>
      <c r="WPO476" s="17"/>
      <c r="WPP476" s="17"/>
      <c r="WPQ476" s="17"/>
      <c r="WPR476" s="17"/>
      <c r="WPS476" s="17"/>
      <c r="WPT476" s="17"/>
      <c r="WPU476" s="17"/>
      <c r="WPV476" s="17"/>
      <c r="WPW476" s="17"/>
      <c r="WPX476" s="17"/>
      <c r="WPY476" s="17"/>
      <c r="WPZ476" s="17"/>
      <c r="WQA476" s="17"/>
      <c r="WQB476" s="17"/>
      <c r="WQC476" s="17"/>
      <c r="WQD476" s="17"/>
      <c r="WQE476" s="17"/>
      <c r="WQF476" s="17"/>
      <c r="WQG476" s="17"/>
      <c r="WQH476" s="17"/>
      <c r="WQI476" s="17"/>
      <c r="WQJ476" s="17"/>
      <c r="WQK476" s="17"/>
      <c r="WQL476" s="17"/>
      <c r="WQM476" s="17"/>
      <c r="WQN476" s="17"/>
      <c r="WQO476" s="17"/>
      <c r="WQP476" s="17"/>
      <c r="WQQ476" s="17"/>
      <c r="WQR476" s="17"/>
      <c r="WQS476" s="17"/>
      <c r="WQT476" s="17"/>
      <c r="WQU476" s="17"/>
      <c r="WQV476" s="17"/>
      <c r="WQW476" s="17"/>
      <c r="WQX476" s="17"/>
      <c r="WQY476" s="17"/>
      <c r="WQZ476" s="17"/>
      <c r="WRA476" s="17"/>
      <c r="WRB476" s="17"/>
      <c r="WRC476" s="17"/>
      <c r="WRD476" s="17"/>
      <c r="WRE476" s="17"/>
      <c r="WRF476" s="17"/>
      <c r="WRG476" s="17"/>
      <c r="WRH476" s="17"/>
      <c r="WRI476" s="17"/>
      <c r="WRJ476" s="17"/>
      <c r="WRK476" s="17"/>
      <c r="WRL476" s="17"/>
      <c r="WRM476" s="17"/>
      <c r="WRN476" s="17"/>
      <c r="WRO476" s="17"/>
      <c r="WRP476" s="17"/>
      <c r="WRQ476" s="17"/>
      <c r="WRR476" s="17"/>
      <c r="WRS476" s="17"/>
      <c r="WRT476" s="17"/>
      <c r="WRU476" s="17"/>
      <c r="WRV476" s="17"/>
      <c r="WRW476" s="17"/>
      <c r="WRX476" s="17"/>
      <c r="WRY476" s="17"/>
      <c r="WRZ476" s="17"/>
      <c r="WSA476" s="17"/>
      <c r="WSB476" s="17"/>
      <c r="WSC476" s="17"/>
      <c r="WSD476" s="17"/>
      <c r="WSE476" s="17"/>
      <c r="WSF476" s="17"/>
      <c r="WSG476" s="17"/>
      <c r="WSH476" s="17"/>
      <c r="WSI476" s="17"/>
      <c r="WSJ476" s="17"/>
      <c r="WSK476" s="17"/>
      <c r="WSL476" s="17"/>
      <c r="WSM476" s="17"/>
      <c r="WSN476" s="17"/>
      <c r="WSO476" s="17"/>
      <c r="WSP476" s="17"/>
      <c r="WSQ476" s="17"/>
      <c r="WSR476" s="17"/>
      <c r="WSS476" s="17"/>
      <c r="WST476" s="17"/>
      <c r="WSU476" s="17"/>
      <c r="WSV476" s="17"/>
      <c r="WSW476" s="17"/>
      <c r="WSX476" s="17"/>
      <c r="WSY476" s="17"/>
      <c r="WSZ476" s="17"/>
      <c r="WTA476" s="17"/>
      <c r="WTB476" s="17"/>
      <c r="WTC476" s="17"/>
      <c r="WTD476" s="17"/>
      <c r="WTE476" s="17"/>
      <c r="WTF476" s="17"/>
      <c r="WTG476" s="17"/>
      <c r="WTH476" s="17"/>
      <c r="WTI476" s="17"/>
      <c r="WTJ476" s="17"/>
      <c r="WTK476" s="17"/>
      <c r="WTL476" s="17"/>
      <c r="WTM476" s="17"/>
      <c r="WTN476" s="17"/>
      <c r="WTO476" s="17"/>
      <c r="WTP476" s="17"/>
      <c r="WTQ476" s="17"/>
      <c r="WTR476" s="17"/>
      <c r="WTS476" s="17"/>
      <c r="WTT476" s="17"/>
      <c r="WTU476" s="17"/>
      <c r="WTV476" s="17"/>
      <c r="WTW476" s="17"/>
      <c r="WTX476" s="17"/>
      <c r="WTY476" s="17"/>
      <c r="WTZ476" s="17"/>
      <c r="WUA476" s="17"/>
      <c r="WUB476" s="17"/>
      <c r="WUC476" s="17"/>
      <c r="WUD476" s="17"/>
      <c r="WUE476" s="17"/>
      <c r="WUF476" s="17"/>
      <c r="WUG476" s="17"/>
      <c r="WUH476" s="17"/>
      <c r="WUI476" s="17"/>
      <c r="WUJ476" s="17"/>
      <c r="WUK476" s="17"/>
      <c r="WUL476" s="17"/>
      <c r="WUM476" s="17"/>
      <c r="WUN476" s="17"/>
      <c r="WUO476" s="17"/>
      <c r="WUP476" s="17"/>
      <c r="WUQ476" s="17"/>
      <c r="WUR476" s="17"/>
      <c r="WUS476" s="17"/>
      <c r="WUT476" s="17"/>
      <c r="WUU476" s="17"/>
      <c r="WUV476" s="17"/>
      <c r="WUW476" s="17"/>
      <c r="WUX476" s="17"/>
      <c r="WUY476" s="17"/>
      <c r="WUZ476" s="17"/>
      <c r="WVA476" s="17"/>
      <c r="WVB476" s="17"/>
      <c r="WVC476" s="17"/>
      <c r="WVD476" s="17"/>
      <c r="WVE476" s="17"/>
      <c r="WVF476" s="17"/>
      <c r="WVG476" s="17"/>
      <c r="WVH476" s="17"/>
      <c r="WVI476" s="17"/>
      <c r="WVJ476" s="17"/>
      <c r="WVK476" s="17"/>
      <c r="WVL476" s="17"/>
      <c r="WVM476" s="17"/>
      <c r="WVN476" s="17"/>
      <c r="WVO476" s="17"/>
      <c r="WVP476" s="17"/>
      <c r="WVQ476" s="17"/>
      <c r="WVR476" s="17"/>
      <c r="WVS476" s="17"/>
      <c r="WVT476" s="17"/>
      <c r="WVU476" s="17"/>
      <c r="WVV476" s="17"/>
      <c r="WVW476" s="17"/>
      <c r="WVX476" s="17"/>
      <c r="WVY476" s="17"/>
      <c r="WVZ476" s="17"/>
      <c r="WWA476" s="17"/>
      <c r="WWB476" s="17"/>
      <c r="WWC476" s="17"/>
      <c r="WWD476" s="17"/>
      <c r="WWE476" s="17"/>
      <c r="WWF476" s="17"/>
      <c r="WWG476" s="17"/>
      <c r="WWH476" s="17"/>
      <c r="WWI476" s="17"/>
      <c r="WWJ476" s="17"/>
      <c r="WWK476" s="17"/>
      <c r="WWL476" s="17"/>
      <c r="WWM476" s="17"/>
      <c r="WWN476" s="17"/>
      <c r="WWO476" s="17"/>
      <c r="WWP476" s="17"/>
      <c r="WWQ476" s="17"/>
      <c r="WWR476" s="17"/>
      <c r="WWS476" s="17"/>
      <c r="WWT476" s="17"/>
      <c r="WWU476" s="17"/>
      <c r="WWV476" s="17"/>
      <c r="WWW476" s="17"/>
      <c r="WWX476" s="17"/>
      <c r="WWY476" s="17"/>
      <c r="WWZ476" s="17"/>
      <c r="WXA476" s="17"/>
      <c r="WXB476" s="17"/>
      <c r="WXC476" s="17"/>
      <c r="WXD476" s="17"/>
      <c r="WXE476" s="17"/>
      <c r="WXF476" s="17"/>
      <c r="WXG476" s="17"/>
      <c r="WXH476" s="17"/>
      <c r="WXI476" s="17"/>
      <c r="WXJ476" s="17"/>
      <c r="WXK476" s="17"/>
      <c r="WXL476" s="17"/>
      <c r="WXM476" s="17"/>
      <c r="WXN476" s="17"/>
      <c r="WXO476" s="17"/>
      <c r="WXP476" s="17"/>
      <c r="WXQ476" s="17"/>
      <c r="WXR476" s="17"/>
      <c r="WXS476" s="17"/>
      <c r="WXT476" s="17"/>
      <c r="WXU476" s="17"/>
      <c r="WXV476" s="17"/>
      <c r="WXW476" s="17"/>
      <c r="WXX476" s="17"/>
      <c r="WXY476" s="17"/>
      <c r="WXZ476" s="17"/>
      <c r="WYA476" s="17"/>
      <c r="WYB476" s="17"/>
      <c r="WYC476" s="17"/>
      <c r="WYD476" s="17"/>
      <c r="WYE476" s="17"/>
      <c r="WYF476" s="17"/>
      <c r="WYG476" s="17"/>
      <c r="WYH476" s="17"/>
      <c r="WYI476" s="17"/>
      <c r="WYJ476" s="17"/>
      <c r="WYK476" s="17"/>
      <c r="WYL476" s="17"/>
      <c r="WYM476" s="17"/>
      <c r="WYN476" s="17"/>
      <c r="WYO476" s="17"/>
      <c r="WYP476" s="17"/>
      <c r="WYQ476" s="17"/>
      <c r="WYR476" s="17"/>
      <c r="WYS476" s="17"/>
      <c r="WYT476" s="17"/>
      <c r="WYU476" s="17"/>
      <c r="WYV476" s="17"/>
      <c r="WYW476" s="17"/>
      <c r="WYX476" s="17"/>
      <c r="WYY476" s="17"/>
      <c r="WYZ476" s="17"/>
      <c r="WZA476" s="17"/>
      <c r="WZB476" s="17"/>
      <c r="WZC476" s="17"/>
      <c r="WZD476" s="17"/>
      <c r="WZE476" s="17"/>
      <c r="WZF476" s="17"/>
      <c r="WZG476" s="17"/>
      <c r="WZH476" s="17"/>
      <c r="WZI476" s="17"/>
      <c r="WZJ476" s="17"/>
      <c r="WZK476" s="17"/>
      <c r="WZL476" s="17"/>
      <c r="WZM476" s="17"/>
      <c r="WZN476" s="17"/>
      <c r="WZO476" s="17"/>
      <c r="WZP476" s="17"/>
      <c r="WZQ476" s="17"/>
      <c r="WZR476" s="17"/>
      <c r="WZS476" s="17"/>
      <c r="WZT476" s="17"/>
      <c r="WZU476" s="17"/>
      <c r="WZV476" s="17"/>
      <c r="WZW476" s="17"/>
      <c r="WZX476" s="17"/>
      <c r="WZY476" s="17"/>
      <c r="WZZ476" s="17"/>
      <c r="XAA476" s="17"/>
      <c r="XAB476" s="17"/>
      <c r="XAC476" s="17"/>
      <c r="XAD476" s="17"/>
      <c r="XAE476" s="17"/>
      <c r="XAF476" s="17"/>
      <c r="XAG476" s="17"/>
      <c r="XAH476" s="17"/>
      <c r="XAI476" s="17"/>
      <c r="XAJ476" s="17"/>
      <c r="XAK476" s="17"/>
      <c r="XAL476" s="17"/>
      <c r="XAM476" s="17"/>
      <c r="XAN476" s="17"/>
      <c r="XAO476" s="17"/>
      <c r="XAP476" s="17"/>
      <c r="XAQ476" s="17"/>
      <c r="XAR476" s="17"/>
      <c r="XAS476" s="17"/>
      <c r="XAT476" s="17"/>
      <c r="XAU476" s="17"/>
      <c r="XAV476" s="17"/>
      <c r="XAW476" s="17"/>
      <c r="XAX476" s="17"/>
      <c r="XAY476" s="17"/>
      <c r="XAZ476" s="17"/>
      <c r="XBA476" s="17"/>
      <c r="XBB476" s="17"/>
      <c r="XBC476" s="17"/>
      <c r="XBD476" s="17"/>
      <c r="XBE476" s="17"/>
      <c r="XBF476" s="17"/>
      <c r="XBG476" s="17"/>
      <c r="XBH476" s="17"/>
      <c r="XBI476" s="17"/>
      <c r="XBJ476" s="17"/>
      <c r="XBK476" s="17"/>
      <c r="XBL476" s="17"/>
      <c r="XBM476" s="17"/>
      <c r="XBN476" s="17"/>
      <c r="XBO476" s="17"/>
      <c r="XBP476" s="17"/>
      <c r="XBQ476" s="17"/>
      <c r="XBR476" s="17"/>
      <c r="XBS476" s="17"/>
      <c r="XBT476" s="17"/>
      <c r="XBU476" s="17"/>
      <c r="XBV476" s="17"/>
      <c r="XBW476" s="17"/>
      <c r="XBX476" s="17"/>
      <c r="XBY476" s="17"/>
      <c r="XBZ476" s="17"/>
      <c r="XCA476" s="17"/>
      <c r="XCB476" s="17"/>
      <c r="XCC476" s="17"/>
      <c r="XCD476" s="17"/>
      <c r="XCE476" s="17"/>
      <c r="XCF476" s="17"/>
      <c r="XCG476" s="17"/>
      <c r="XCH476" s="17"/>
      <c r="XCI476" s="17"/>
      <c r="XCJ476" s="17"/>
      <c r="XCK476" s="17"/>
      <c r="XCL476" s="17"/>
      <c r="XCM476" s="17"/>
      <c r="XCN476" s="17"/>
      <c r="XCO476" s="17"/>
      <c r="XCP476" s="17"/>
      <c r="XCQ476" s="17"/>
      <c r="XCR476" s="17"/>
      <c r="XCS476" s="17"/>
      <c r="XCT476" s="17"/>
      <c r="XCU476" s="17"/>
      <c r="XCV476" s="17"/>
      <c r="XCW476" s="17"/>
      <c r="XCX476" s="17"/>
      <c r="XCY476" s="17"/>
      <c r="XCZ476" s="17"/>
      <c r="XDA476" s="17"/>
      <c r="XDB476" s="17"/>
      <c r="XDC476" s="17"/>
      <c r="XDD476" s="17"/>
      <c r="XDE476" s="17"/>
      <c r="XDF476" s="17"/>
      <c r="XDG476" s="17"/>
      <c r="XDH476" s="17"/>
      <c r="XDI476" s="17"/>
      <c r="XDJ476" s="17"/>
      <c r="XDK476" s="17"/>
      <c r="XDL476" s="17"/>
      <c r="XDM476" s="17"/>
      <c r="XDN476" s="17"/>
      <c r="XDO476" s="17"/>
      <c r="XDP476" s="17"/>
      <c r="XDQ476" s="17"/>
      <c r="XDR476" s="17"/>
      <c r="XDS476" s="17"/>
      <c r="XDT476" s="17"/>
      <c r="XDU476" s="17"/>
      <c r="XDV476" s="17"/>
      <c r="XDW476" s="17"/>
      <c r="XDX476" s="17"/>
      <c r="XDY476" s="17"/>
      <c r="XDZ476" s="17"/>
      <c r="XEA476" s="17"/>
      <c r="XEB476" s="17"/>
      <c r="XEC476" s="17"/>
      <c r="XED476" s="17"/>
      <c r="XEE476" s="17"/>
      <c r="XEF476" s="17"/>
      <c r="XEG476" s="17"/>
      <c r="XEH476" s="17"/>
      <c r="XEI476" s="17"/>
      <c r="XEJ476" s="17"/>
      <c r="XEK476" s="17"/>
      <c r="XEL476" s="17"/>
      <c r="XEM476" s="17"/>
      <c r="XEN476" s="50"/>
      <c r="XEO476" s="37"/>
      <c r="XEP476" s="38"/>
      <c r="XEQ476" s="44"/>
      <c r="XER476" s="41"/>
      <c r="XES476" s="47"/>
      <c r="XET476" s="41"/>
    </row>
    <row r="477" spans="1:16374" s="28" customFormat="1" ht="100" customHeight="1" x14ac:dyDescent="0.25">
      <c r="A477" s="50">
        <v>3832</v>
      </c>
      <c r="B477" s="37" t="s">
        <v>89</v>
      </c>
      <c r="C477" s="38" t="s">
        <v>1356</v>
      </c>
      <c r="D477" s="44" t="s">
        <v>1363</v>
      </c>
      <c r="E477" s="41" t="s">
        <v>1361</v>
      </c>
      <c r="F477" s="47" t="s">
        <v>1358</v>
      </c>
      <c r="G477" s="41"/>
      <c r="H477" s="75" t="s">
        <v>327</v>
      </c>
      <c r="I477" s="49"/>
      <c r="J477" s="39"/>
      <c r="K477" s="74"/>
      <c r="L477" s="74"/>
      <c r="M477" s="17"/>
      <c r="N477" s="17"/>
      <c r="O477" s="17"/>
      <c r="P477" s="17">
        <v>0</v>
      </c>
      <c r="Q477" s="17">
        <v>1266</v>
      </c>
      <c r="R477" s="17">
        <v>3830</v>
      </c>
      <c r="S477" s="17"/>
      <c r="T477" s="77">
        <v>4</v>
      </c>
      <c r="U477" s="77"/>
      <c r="V477" s="77" t="s">
        <v>331</v>
      </c>
      <c r="W477" s="17"/>
      <c r="X477" s="88"/>
      <c r="Y477" s="88">
        <v>1266</v>
      </c>
      <c r="Z477" s="88">
        <v>3751</v>
      </c>
      <c r="AA477" s="86"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('Qualité de l'air intérieur (QAI) ERP:
Mesure de la qualité de l’air intérieur
Methode 1 : Auto évaluation en application du Guide pratique pour une meilleure qualité de l’air intérieur
A renouveler tous les ans','Articles L. 221-8 et R. 221-30 et suivants du code de l’environnement
Décret n° 2015-1000 du 17 août 2015',1,3830,'Les établissements d’accueil collectif d’enfants de moins de 6 ans, les écoles maternelles et élémentaires qui choisissent cette méthode de mesure, doivent, avant le 1er janvier 2018, suivre un guide d’auto-évaluation où sont présentés les bonnes pratiques et les points de vigilance, ainsi que des supports permettant d’aller plus loin dans le diagnostic. 
Ce guide est un support d’évaluation, de gestion et d’amélioration de la qualité de l’air intérieur.    ','',3,1266,4)</v>
      </c>
      <c r="AB477" s="89" t="s">
        <v>1375</v>
      </c>
      <c r="AC477" s="86" t="s">
        <v>1376</v>
      </c>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c r="DS477" s="17"/>
      <c r="DT477" s="17"/>
      <c r="DU477" s="17"/>
      <c r="DV477" s="17"/>
      <c r="DW477" s="17"/>
      <c r="DX477" s="17"/>
      <c r="DY477" s="17"/>
      <c r="DZ477" s="17"/>
      <c r="EA477" s="17"/>
      <c r="EB477" s="17"/>
      <c r="EC477" s="17"/>
      <c r="ED477" s="17"/>
      <c r="EE477" s="17"/>
      <c r="EF477" s="17"/>
      <c r="EG477" s="17"/>
      <c r="EH477" s="17"/>
      <c r="EI477" s="17"/>
      <c r="EJ477" s="17"/>
      <c r="EK477" s="17"/>
      <c r="EL477" s="17"/>
      <c r="EM477" s="17"/>
      <c r="EN477" s="17"/>
      <c r="EO477" s="17"/>
      <c r="EP477" s="17"/>
      <c r="EQ477" s="17"/>
      <c r="ER477" s="17"/>
      <c r="ES477" s="17"/>
      <c r="ET477" s="17"/>
      <c r="EU477" s="17"/>
      <c r="EV477" s="17"/>
      <c r="EW477" s="17"/>
      <c r="EX477" s="17"/>
      <c r="EY477" s="17"/>
      <c r="EZ477" s="17"/>
      <c r="FA477" s="17"/>
      <c r="FB477" s="17"/>
      <c r="FC477" s="17"/>
      <c r="FD477" s="17"/>
      <c r="FE477" s="17"/>
      <c r="FF477" s="17"/>
      <c r="FG477" s="17"/>
      <c r="FH477" s="17"/>
      <c r="FI477" s="17"/>
      <c r="FJ477" s="17"/>
      <c r="FK477" s="17"/>
      <c r="FL477" s="17"/>
      <c r="FM477" s="17"/>
      <c r="FN477" s="17"/>
      <c r="FO477" s="17"/>
      <c r="FP477" s="17"/>
      <c r="FQ477" s="17"/>
      <c r="FR477" s="17"/>
      <c r="FS477" s="17"/>
      <c r="FT477" s="17"/>
      <c r="FU477" s="17"/>
      <c r="FV477" s="17"/>
      <c r="FW477" s="17"/>
      <c r="FX477" s="17"/>
      <c r="FY477" s="17"/>
      <c r="FZ477" s="17"/>
      <c r="GA477" s="17"/>
      <c r="GB477" s="17"/>
      <c r="GC477" s="17"/>
      <c r="GD477" s="17"/>
      <c r="GE477" s="17"/>
      <c r="GF477" s="17"/>
      <c r="GG477" s="17"/>
      <c r="GH477" s="17"/>
      <c r="GI477" s="17"/>
      <c r="GJ477" s="17"/>
      <c r="GK477" s="17"/>
      <c r="GL477" s="17"/>
      <c r="GM477" s="17"/>
      <c r="GN477" s="17"/>
      <c r="GO477" s="17"/>
      <c r="GP477" s="17"/>
      <c r="GQ477" s="17"/>
      <c r="GR477" s="17"/>
      <c r="GS477" s="17"/>
      <c r="GT477" s="17"/>
      <c r="GU477" s="17"/>
      <c r="GV477" s="17"/>
      <c r="GW477" s="17"/>
      <c r="GX477" s="17"/>
      <c r="GY477" s="17"/>
      <c r="GZ477" s="17"/>
      <c r="HA477" s="17"/>
      <c r="HB477" s="17"/>
      <c r="HC477" s="17"/>
      <c r="HD477" s="17"/>
      <c r="HE477" s="17"/>
      <c r="HF477" s="17"/>
      <c r="HG477" s="17"/>
      <c r="HH477" s="17"/>
      <c r="HI477" s="17"/>
      <c r="HJ477" s="17"/>
      <c r="HK477" s="17"/>
      <c r="HL477" s="17"/>
      <c r="HM477" s="17"/>
      <c r="HN477" s="17"/>
      <c r="HO477" s="17"/>
      <c r="HP477" s="17"/>
      <c r="HQ477" s="17"/>
      <c r="HR477" s="17"/>
      <c r="HS477" s="17"/>
      <c r="HT477" s="17"/>
      <c r="HU477" s="17"/>
      <c r="HV477" s="17"/>
      <c r="HW477" s="17"/>
      <c r="HX477" s="17"/>
      <c r="HY477" s="17"/>
      <c r="HZ477" s="17"/>
      <c r="IA477" s="17"/>
      <c r="IB477" s="17"/>
      <c r="IC477" s="17"/>
      <c r="ID477" s="17"/>
      <c r="IE477" s="17"/>
      <c r="IF477" s="17"/>
      <c r="IG477" s="17"/>
      <c r="IH477" s="17"/>
      <c r="II477" s="17"/>
      <c r="IJ477" s="17"/>
      <c r="IK477" s="17"/>
      <c r="IL477" s="17"/>
      <c r="IM477" s="17"/>
      <c r="IN477" s="17"/>
      <c r="IO477" s="17"/>
      <c r="IP477" s="17"/>
      <c r="IQ477" s="17"/>
      <c r="IR477" s="17"/>
      <c r="IS477" s="17"/>
      <c r="IT477" s="17"/>
      <c r="IU477" s="17"/>
      <c r="IV477" s="17"/>
      <c r="IW477" s="17"/>
      <c r="IX477" s="17"/>
      <c r="IY477" s="17"/>
      <c r="IZ477" s="17"/>
      <c r="JA477" s="17"/>
      <c r="JB477" s="17"/>
      <c r="JC477" s="17"/>
      <c r="JD477" s="17"/>
      <c r="JE477" s="17"/>
      <c r="JF477" s="17"/>
      <c r="JG477" s="17"/>
      <c r="JH477" s="17"/>
      <c r="JI477" s="17"/>
      <c r="JJ477" s="17"/>
      <c r="JK477" s="17"/>
      <c r="JL477" s="17"/>
      <c r="JM477" s="17"/>
      <c r="JN477" s="17"/>
      <c r="JO477" s="17"/>
      <c r="JP477" s="17"/>
      <c r="JQ477" s="17"/>
      <c r="JR477" s="17"/>
      <c r="JS477" s="17"/>
      <c r="JT477" s="17"/>
      <c r="JU477" s="17"/>
      <c r="JV477" s="17"/>
      <c r="JW477" s="17"/>
      <c r="JX477" s="17"/>
      <c r="JY477" s="17"/>
      <c r="JZ477" s="17"/>
      <c r="KA477" s="17"/>
      <c r="KB477" s="17"/>
      <c r="KC477" s="17"/>
      <c r="KD477" s="17"/>
      <c r="KE477" s="17"/>
      <c r="KF477" s="17"/>
      <c r="KG477" s="17"/>
      <c r="KH477" s="17"/>
      <c r="KI477" s="17"/>
      <c r="KJ477" s="17"/>
      <c r="KK477" s="17"/>
      <c r="KL477" s="17"/>
      <c r="KM477" s="17"/>
      <c r="KN477" s="17"/>
      <c r="KO477" s="17"/>
      <c r="KP477" s="17"/>
      <c r="KQ477" s="17"/>
      <c r="KR477" s="17"/>
      <c r="KS477" s="17"/>
      <c r="KT477" s="17"/>
      <c r="KU477" s="17"/>
      <c r="KV477" s="17"/>
      <c r="KW477" s="17"/>
      <c r="KX477" s="17"/>
      <c r="KY477" s="17"/>
      <c r="KZ477" s="17"/>
      <c r="LA477" s="17"/>
      <c r="LB477" s="17"/>
      <c r="LC477" s="17"/>
      <c r="LD477" s="17"/>
      <c r="LE477" s="17"/>
      <c r="LF477" s="17"/>
      <c r="LG477" s="17"/>
      <c r="LH477" s="17"/>
      <c r="LI477" s="17"/>
      <c r="LJ477" s="17"/>
      <c r="LK477" s="17"/>
      <c r="LL477" s="17"/>
      <c r="LM477" s="17"/>
      <c r="LN477" s="17"/>
      <c r="LO477" s="17"/>
      <c r="LP477" s="17"/>
      <c r="LQ477" s="17"/>
      <c r="LR477" s="17"/>
      <c r="LS477" s="17"/>
      <c r="LT477" s="17"/>
      <c r="LU477" s="17"/>
      <c r="LV477" s="17"/>
      <c r="LW477" s="17"/>
      <c r="LX477" s="17"/>
      <c r="LY477" s="17"/>
      <c r="LZ477" s="17"/>
      <c r="MA477" s="17"/>
      <c r="MB477" s="17"/>
      <c r="MC477" s="17"/>
      <c r="MD477" s="17"/>
      <c r="ME477" s="17"/>
      <c r="MF477" s="17"/>
      <c r="MG477" s="17"/>
      <c r="MH477" s="17"/>
      <c r="MI477" s="17"/>
      <c r="MJ477" s="17"/>
      <c r="MK477" s="17"/>
      <c r="ML477" s="17"/>
      <c r="MM477" s="17"/>
      <c r="MN477" s="17"/>
      <c r="MO477" s="17"/>
      <c r="MP477" s="17"/>
      <c r="MQ477" s="17"/>
      <c r="MR477" s="17"/>
      <c r="MS477" s="17"/>
      <c r="MT477" s="17"/>
      <c r="MU477" s="17"/>
      <c r="MV477" s="17"/>
      <c r="MW477" s="17"/>
      <c r="MX477" s="17"/>
      <c r="MY477" s="17"/>
      <c r="MZ477" s="17"/>
      <c r="NA477" s="17"/>
      <c r="NB477" s="17"/>
      <c r="NC477" s="17"/>
      <c r="ND477" s="17"/>
      <c r="NE477" s="17"/>
      <c r="NF477" s="17"/>
      <c r="NG477" s="17"/>
      <c r="NH477" s="17"/>
      <c r="NI477" s="17"/>
      <c r="NJ477" s="17"/>
      <c r="NK477" s="17"/>
      <c r="NL477" s="17"/>
      <c r="NM477" s="17"/>
      <c r="NN477" s="17"/>
      <c r="NO477" s="17"/>
      <c r="NP477" s="17"/>
      <c r="NQ477" s="17"/>
      <c r="NR477" s="17"/>
      <c r="NS477" s="17"/>
      <c r="NT477" s="17"/>
      <c r="NU477" s="17"/>
      <c r="NV477" s="17"/>
      <c r="NW477" s="17"/>
      <c r="NX477" s="17"/>
      <c r="NY477" s="17"/>
      <c r="NZ477" s="17"/>
      <c r="OA477" s="17"/>
      <c r="OB477" s="17"/>
      <c r="OC477" s="17"/>
      <c r="OD477" s="17"/>
      <c r="OE477" s="17"/>
      <c r="OF477" s="17"/>
      <c r="OG477" s="17"/>
      <c r="OH477" s="17"/>
      <c r="OI477" s="17"/>
      <c r="OJ477" s="17"/>
      <c r="OK477" s="17"/>
      <c r="OL477" s="17"/>
      <c r="OM477" s="17"/>
      <c r="ON477" s="17"/>
      <c r="OO477" s="17"/>
      <c r="OP477" s="17"/>
      <c r="OQ477" s="17"/>
      <c r="OR477" s="17"/>
      <c r="OS477" s="17"/>
      <c r="OT477" s="17"/>
      <c r="OU477" s="17"/>
      <c r="OV477" s="17"/>
      <c r="OW477" s="17"/>
      <c r="OX477" s="17"/>
      <c r="OY477" s="17"/>
      <c r="OZ477" s="17"/>
      <c r="PA477" s="17"/>
      <c r="PB477" s="17"/>
      <c r="PC477" s="17"/>
      <c r="PD477" s="17"/>
      <c r="PE477" s="17"/>
      <c r="PF477" s="17"/>
      <c r="PG477" s="17"/>
      <c r="PH477" s="17"/>
      <c r="PI477" s="17"/>
      <c r="PJ477" s="17"/>
      <c r="PK477" s="17"/>
      <c r="PL477" s="17"/>
      <c r="PM477" s="17"/>
      <c r="PN477" s="17"/>
      <c r="PO477" s="17"/>
      <c r="PP477" s="17"/>
      <c r="PQ477" s="17"/>
      <c r="PR477" s="17"/>
      <c r="PS477" s="17"/>
      <c r="PT477" s="17"/>
      <c r="PU477" s="17"/>
      <c r="PV477" s="17"/>
      <c r="PW477" s="17"/>
      <c r="PX477" s="17"/>
      <c r="PY477" s="17"/>
      <c r="PZ477" s="17"/>
      <c r="QA477" s="17"/>
      <c r="QB477" s="17"/>
      <c r="QC477" s="17"/>
      <c r="QD477" s="17"/>
      <c r="QE477" s="17"/>
      <c r="QF477" s="17"/>
      <c r="QG477" s="17"/>
      <c r="QH477" s="17"/>
      <c r="QI477" s="17"/>
      <c r="QJ477" s="17"/>
      <c r="QK477" s="17"/>
      <c r="QL477" s="17"/>
      <c r="QM477" s="17"/>
      <c r="QN477" s="17"/>
      <c r="QO477" s="17"/>
      <c r="QP477" s="17"/>
      <c r="QQ477" s="17"/>
      <c r="QR477" s="17"/>
      <c r="QS477" s="17"/>
      <c r="QT477" s="17"/>
      <c r="QU477" s="17"/>
      <c r="QV477" s="17"/>
      <c r="QW477" s="17"/>
      <c r="QX477" s="17"/>
      <c r="QY477" s="17"/>
      <c r="QZ477" s="17"/>
      <c r="RA477" s="17"/>
      <c r="RB477" s="17"/>
      <c r="RC477" s="17"/>
      <c r="RD477" s="17"/>
      <c r="RE477" s="17"/>
      <c r="RF477" s="17"/>
      <c r="RG477" s="17"/>
      <c r="RH477" s="17"/>
      <c r="RI477" s="17"/>
      <c r="RJ477" s="17"/>
      <c r="RK477" s="17"/>
      <c r="RL477" s="17"/>
      <c r="RM477" s="17"/>
      <c r="RN477" s="17"/>
      <c r="RO477" s="17"/>
      <c r="RP477" s="17"/>
      <c r="RQ477" s="17"/>
      <c r="RR477" s="17"/>
      <c r="RS477" s="17"/>
      <c r="RT477" s="17"/>
      <c r="RU477" s="17"/>
      <c r="RV477" s="17"/>
      <c r="RW477" s="17"/>
      <c r="RX477" s="17"/>
      <c r="RY477" s="17"/>
      <c r="RZ477" s="17"/>
      <c r="SA477" s="17"/>
      <c r="SB477" s="17"/>
      <c r="SC477" s="17"/>
      <c r="SD477" s="17"/>
      <c r="SE477" s="17"/>
      <c r="SF477" s="17"/>
      <c r="SG477" s="17"/>
      <c r="SH477" s="17"/>
      <c r="SI477" s="17"/>
      <c r="SJ477" s="17"/>
      <c r="SK477" s="17"/>
      <c r="SL477" s="17"/>
      <c r="SM477" s="17"/>
      <c r="SN477" s="17"/>
      <c r="SO477" s="17"/>
      <c r="SP477" s="17"/>
      <c r="SQ477" s="17"/>
      <c r="SR477" s="17"/>
      <c r="SS477" s="17"/>
      <c r="ST477" s="17"/>
      <c r="SU477" s="17"/>
      <c r="SV477" s="17"/>
      <c r="SW477" s="17"/>
      <c r="SX477" s="17"/>
      <c r="SY477" s="17"/>
      <c r="SZ477" s="17"/>
      <c r="TA477" s="17"/>
      <c r="TB477" s="17"/>
      <c r="TC477" s="17"/>
      <c r="TD477" s="17"/>
      <c r="TE477" s="17"/>
      <c r="TF477" s="17"/>
      <c r="TG477" s="17"/>
      <c r="TH477" s="17"/>
      <c r="TI477" s="17"/>
      <c r="TJ477" s="17"/>
      <c r="TK477" s="17"/>
      <c r="TL477" s="17"/>
      <c r="TM477" s="17"/>
      <c r="TN477" s="17"/>
      <c r="TO477" s="17"/>
      <c r="TP477" s="17"/>
      <c r="TQ477" s="17"/>
      <c r="TR477" s="17"/>
      <c r="TS477" s="17"/>
      <c r="TT477" s="17"/>
      <c r="TU477" s="17"/>
      <c r="TV477" s="17"/>
      <c r="TW477" s="17"/>
      <c r="TX477" s="17"/>
      <c r="TY477" s="17"/>
      <c r="TZ477" s="17"/>
      <c r="UA477" s="17"/>
      <c r="UB477" s="17"/>
      <c r="UC477" s="17"/>
      <c r="UD477" s="17"/>
      <c r="UE477" s="17"/>
      <c r="UF477" s="17"/>
      <c r="UG477" s="17"/>
      <c r="UH477" s="17"/>
      <c r="UI477" s="17"/>
      <c r="UJ477" s="17"/>
      <c r="UK477" s="17"/>
      <c r="UL477" s="17"/>
      <c r="UM477" s="17"/>
      <c r="UN477" s="17"/>
      <c r="UO477" s="17"/>
      <c r="UP477" s="17"/>
      <c r="UQ477" s="17"/>
      <c r="UR477" s="17"/>
      <c r="US477" s="17"/>
      <c r="UT477" s="17"/>
      <c r="UU477" s="17"/>
      <c r="UV477" s="17"/>
      <c r="UW477" s="17"/>
      <c r="UX477" s="17"/>
      <c r="UY477" s="17"/>
      <c r="UZ477" s="17"/>
      <c r="VA477" s="17"/>
      <c r="VB477" s="17"/>
      <c r="VC477" s="17"/>
      <c r="VD477" s="17"/>
      <c r="VE477" s="17"/>
      <c r="VF477" s="17"/>
      <c r="VG477" s="17"/>
      <c r="VH477" s="17"/>
      <c r="VI477" s="17"/>
      <c r="VJ477" s="17"/>
      <c r="VK477" s="17"/>
      <c r="VL477" s="17"/>
      <c r="VM477" s="17"/>
      <c r="VN477" s="17"/>
      <c r="VO477" s="17"/>
      <c r="VP477" s="17"/>
      <c r="VQ477" s="17"/>
      <c r="VR477" s="17"/>
      <c r="VS477" s="17"/>
      <c r="VT477" s="17"/>
      <c r="VU477" s="17"/>
      <c r="VV477" s="17"/>
      <c r="VW477" s="17"/>
      <c r="VX477" s="17"/>
      <c r="VY477" s="17"/>
      <c r="VZ477" s="17"/>
      <c r="WA477" s="17"/>
      <c r="WB477" s="17"/>
      <c r="WC477" s="17"/>
      <c r="WD477" s="17"/>
      <c r="WE477" s="17"/>
      <c r="WF477" s="17"/>
      <c r="WG477" s="17"/>
      <c r="WH477" s="17"/>
      <c r="WI477" s="17"/>
      <c r="WJ477" s="17"/>
      <c r="WK477" s="17"/>
      <c r="WL477" s="17"/>
      <c r="WM477" s="17"/>
      <c r="WN477" s="17"/>
      <c r="WO477" s="17"/>
      <c r="WP477" s="17"/>
      <c r="WQ477" s="17"/>
      <c r="WR477" s="17"/>
      <c r="WS477" s="17"/>
      <c r="WT477" s="17"/>
      <c r="WU477" s="17"/>
      <c r="WV477" s="17"/>
      <c r="WW477" s="17"/>
      <c r="WX477" s="17"/>
      <c r="WY477" s="17"/>
      <c r="WZ477" s="17"/>
      <c r="XA477" s="17"/>
      <c r="XB477" s="17"/>
      <c r="XC477" s="17"/>
      <c r="XD477" s="17"/>
      <c r="XE477" s="17"/>
      <c r="XF477" s="17"/>
      <c r="XG477" s="17"/>
      <c r="XH477" s="17"/>
      <c r="XI477" s="17"/>
      <c r="XJ477" s="17"/>
      <c r="XK477" s="17"/>
      <c r="XL477" s="17"/>
      <c r="XM477" s="17"/>
      <c r="XN477" s="17"/>
      <c r="XO477" s="17"/>
      <c r="XP477" s="17"/>
      <c r="XQ477" s="17"/>
      <c r="XR477" s="17"/>
      <c r="XS477" s="17"/>
      <c r="XT477" s="17"/>
      <c r="XU477" s="17"/>
      <c r="XV477" s="17"/>
      <c r="XW477" s="17"/>
      <c r="XX477" s="17"/>
      <c r="XY477" s="17"/>
      <c r="XZ477" s="17"/>
      <c r="YA477" s="17"/>
      <c r="YB477" s="17"/>
      <c r="YC477" s="17"/>
      <c r="YD477" s="17"/>
      <c r="YE477" s="17"/>
      <c r="YF477" s="17"/>
      <c r="YG477" s="17"/>
      <c r="YH477" s="17"/>
      <c r="YI477" s="17"/>
      <c r="YJ477" s="17"/>
      <c r="YK477" s="17"/>
      <c r="YL477" s="17"/>
      <c r="YM477" s="17"/>
      <c r="YN477" s="17"/>
      <c r="YO477" s="17"/>
      <c r="YP477" s="17"/>
      <c r="YQ477" s="17"/>
      <c r="YR477" s="17"/>
      <c r="YS477" s="17"/>
      <c r="YT477" s="17"/>
      <c r="YU477" s="17"/>
      <c r="YV477" s="17"/>
      <c r="YW477" s="17"/>
      <c r="YX477" s="17"/>
      <c r="YY477" s="17"/>
      <c r="YZ477" s="17"/>
      <c r="ZA477" s="17"/>
      <c r="ZB477" s="17"/>
      <c r="ZC477" s="17"/>
      <c r="ZD477" s="17"/>
      <c r="ZE477" s="17"/>
      <c r="ZF477" s="17"/>
      <c r="ZG477" s="17"/>
      <c r="ZH477" s="17"/>
      <c r="ZI477" s="17"/>
      <c r="ZJ477" s="17"/>
      <c r="ZK477" s="17"/>
      <c r="ZL477" s="17"/>
      <c r="ZM477" s="17"/>
      <c r="ZN477" s="17"/>
      <c r="ZO477" s="17"/>
      <c r="ZP477" s="17"/>
      <c r="ZQ477" s="17"/>
      <c r="ZR477" s="17"/>
      <c r="ZS477" s="17"/>
      <c r="ZT477" s="17"/>
      <c r="ZU477" s="17"/>
      <c r="ZV477" s="17"/>
      <c r="ZW477" s="17"/>
      <c r="ZX477" s="17"/>
      <c r="ZY477" s="17"/>
      <c r="ZZ477" s="17"/>
      <c r="AAA477" s="17"/>
      <c r="AAB477" s="17"/>
      <c r="AAC477" s="17"/>
      <c r="AAD477" s="17"/>
      <c r="AAE477" s="17"/>
      <c r="AAF477" s="17"/>
      <c r="AAG477" s="17"/>
      <c r="AAH477" s="17"/>
      <c r="AAI477" s="17"/>
      <c r="AAJ477" s="17"/>
      <c r="AAK477" s="17"/>
      <c r="AAL477" s="17"/>
      <c r="AAM477" s="17"/>
      <c r="AAN477" s="17"/>
      <c r="AAO477" s="17"/>
      <c r="AAP477" s="17"/>
      <c r="AAQ477" s="17"/>
      <c r="AAR477" s="17"/>
      <c r="AAS477" s="17"/>
      <c r="AAT477" s="17"/>
      <c r="AAU477" s="17"/>
      <c r="AAV477" s="17"/>
      <c r="AAW477" s="17"/>
      <c r="AAX477" s="17"/>
      <c r="AAY477" s="17"/>
      <c r="AAZ477" s="17"/>
      <c r="ABA477" s="17"/>
      <c r="ABB477" s="17"/>
      <c r="ABC477" s="17"/>
      <c r="ABD477" s="17"/>
      <c r="ABE477" s="17"/>
      <c r="ABF477" s="17"/>
      <c r="ABG477" s="17"/>
      <c r="ABH477" s="17"/>
      <c r="ABI477" s="17"/>
      <c r="ABJ477" s="17"/>
      <c r="ABK477" s="17"/>
      <c r="ABL477" s="17"/>
      <c r="ABM477" s="17"/>
      <c r="ABN477" s="17"/>
      <c r="ABO477" s="17"/>
      <c r="ABP477" s="17"/>
      <c r="ABQ477" s="17"/>
      <c r="ABR477" s="17"/>
      <c r="ABS477" s="17"/>
      <c r="ABT477" s="17"/>
      <c r="ABU477" s="17"/>
      <c r="ABV477" s="17"/>
      <c r="ABW477" s="17"/>
      <c r="ABX477" s="17"/>
      <c r="ABY477" s="17"/>
      <c r="ABZ477" s="17"/>
      <c r="ACA477" s="17"/>
      <c r="ACB477" s="17"/>
      <c r="ACC477" s="17"/>
      <c r="ACD477" s="17"/>
      <c r="ACE477" s="17"/>
      <c r="ACF477" s="17"/>
      <c r="ACG477" s="17"/>
      <c r="ACH477" s="17"/>
      <c r="ACI477" s="17"/>
      <c r="ACJ477" s="17"/>
      <c r="ACK477" s="17"/>
      <c r="ACL477" s="17"/>
      <c r="ACM477" s="17"/>
      <c r="ACN477" s="17"/>
      <c r="ACO477" s="17"/>
      <c r="ACP477" s="17"/>
      <c r="ACQ477" s="17"/>
      <c r="ACR477" s="17"/>
      <c r="ACS477" s="17"/>
      <c r="ACT477" s="17"/>
      <c r="ACU477" s="17"/>
      <c r="ACV477" s="17"/>
      <c r="ACW477" s="17"/>
      <c r="ACX477" s="17"/>
      <c r="ACY477" s="17"/>
      <c r="ACZ477" s="17"/>
      <c r="ADA477" s="17"/>
      <c r="ADB477" s="17"/>
      <c r="ADC477" s="17"/>
      <c r="ADD477" s="17"/>
      <c r="ADE477" s="17"/>
      <c r="ADF477" s="17"/>
      <c r="ADG477" s="17"/>
      <c r="ADH477" s="17"/>
      <c r="ADI477" s="17"/>
      <c r="ADJ477" s="17"/>
      <c r="ADK477" s="17"/>
      <c r="ADL477" s="17"/>
      <c r="ADM477" s="17"/>
      <c r="ADN477" s="17"/>
      <c r="ADO477" s="17"/>
      <c r="ADP477" s="17"/>
      <c r="ADQ477" s="17"/>
      <c r="ADR477" s="17"/>
      <c r="ADS477" s="17"/>
      <c r="ADT477" s="17"/>
      <c r="ADU477" s="17"/>
      <c r="ADV477" s="17"/>
      <c r="ADW477" s="17"/>
      <c r="ADX477" s="17"/>
      <c r="ADY477" s="17"/>
      <c r="ADZ477" s="17"/>
      <c r="AEA477" s="17"/>
      <c r="AEB477" s="17"/>
      <c r="AEC477" s="17"/>
      <c r="AED477" s="17"/>
      <c r="AEE477" s="17"/>
      <c r="AEF477" s="17"/>
      <c r="AEG477" s="17"/>
      <c r="AEH477" s="17"/>
      <c r="AEI477" s="17"/>
      <c r="AEJ477" s="17"/>
      <c r="AEK477" s="17"/>
      <c r="AEL477" s="17"/>
      <c r="AEM477" s="17"/>
      <c r="AEN477" s="17"/>
      <c r="AEO477" s="17"/>
      <c r="AEP477" s="17"/>
      <c r="AEQ477" s="17"/>
      <c r="AER477" s="17"/>
      <c r="AES477" s="17"/>
      <c r="AET477" s="17"/>
      <c r="AEU477" s="17"/>
      <c r="AEV477" s="17"/>
      <c r="AEW477" s="17"/>
      <c r="AEX477" s="17"/>
      <c r="AEY477" s="17"/>
      <c r="AEZ477" s="17"/>
      <c r="AFA477" s="17"/>
      <c r="AFB477" s="17"/>
      <c r="AFC477" s="17"/>
      <c r="AFD477" s="17"/>
      <c r="AFE477" s="17"/>
      <c r="AFF477" s="17"/>
      <c r="AFG477" s="17"/>
      <c r="AFH477" s="17"/>
      <c r="AFI477" s="17"/>
      <c r="AFJ477" s="17"/>
      <c r="AFK477" s="17"/>
      <c r="AFL477" s="17"/>
      <c r="AFM477" s="17"/>
      <c r="AFN477" s="17"/>
      <c r="AFO477" s="17"/>
      <c r="AFP477" s="17"/>
      <c r="AFQ477" s="17"/>
      <c r="AFR477" s="17"/>
      <c r="AFS477" s="17"/>
      <c r="AFT477" s="17"/>
      <c r="AFU477" s="17"/>
      <c r="AFV477" s="17"/>
      <c r="AFW477" s="17"/>
      <c r="AFX477" s="17"/>
      <c r="AFY477" s="17"/>
      <c r="AFZ477" s="17"/>
      <c r="AGA477" s="17"/>
      <c r="AGB477" s="17"/>
      <c r="AGC477" s="17"/>
      <c r="AGD477" s="17"/>
      <c r="AGE477" s="17"/>
      <c r="AGF477" s="17"/>
      <c r="AGG477" s="17"/>
      <c r="AGH477" s="17"/>
      <c r="AGI477" s="17"/>
      <c r="AGJ477" s="17"/>
      <c r="AGK477" s="17"/>
      <c r="AGL477" s="17"/>
      <c r="AGM477" s="17"/>
      <c r="AGN477" s="17"/>
      <c r="AGO477" s="17"/>
      <c r="AGP477" s="17"/>
      <c r="AGQ477" s="17"/>
      <c r="AGR477" s="17"/>
      <c r="AGS477" s="17"/>
      <c r="AGT477" s="17"/>
      <c r="AGU477" s="17"/>
      <c r="AGV477" s="17"/>
      <c r="AGW477" s="17"/>
      <c r="AGX477" s="17"/>
      <c r="AGY477" s="17"/>
      <c r="AGZ477" s="17"/>
      <c r="AHA477" s="17"/>
      <c r="AHB477" s="17"/>
      <c r="AHC477" s="17"/>
      <c r="AHD477" s="17"/>
      <c r="AHE477" s="17"/>
      <c r="AHF477" s="17"/>
      <c r="AHG477" s="17"/>
      <c r="AHH477" s="17"/>
      <c r="AHI477" s="17"/>
      <c r="AHJ477" s="17"/>
      <c r="AHK477" s="17"/>
      <c r="AHL477" s="17"/>
      <c r="AHM477" s="17"/>
      <c r="AHN477" s="17"/>
      <c r="AHO477" s="17"/>
      <c r="AHP477" s="17"/>
      <c r="AHQ477" s="17"/>
      <c r="AHR477" s="17"/>
      <c r="AHS477" s="17"/>
      <c r="AHT477" s="17"/>
      <c r="AHU477" s="17"/>
      <c r="AHV477" s="17"/>
      <c r="AHW477" s="17"/>
      <c r="AHX477" s="17"/>
      <c r="AHY477" s="17"/>
      <c r="AHZ477" s="17"/>
      <c r="AIA477" s="17"/>
      <c r="AIB477" s="17"/>
      <c r="AIC477" s="17"/>
      <c r="AID477" s="17"/>
      <c r="AIE477" s="17"/>
      <c r="AIF477" s="17"/>
      <c r="AIG477" s="17"/>
      <c r="AIH477" s="17"/>
      <c r="AII477" s="17"/>
      <c r="AIJ477" s="17"/>
      <c r="AIK477" s="17"/>
      <c r="AIL477" s="17"/>
      <c r="AIM477" s="17"/>
      <c r="AIN477" s="17"/>
      <c r="AIO477" s="17"/>
      <c r="AIP477" s="17"/>
      <c r="AIQ477" s="17"/>
      <c r="AIR477" s="17"/>
      <c r="AIS477" s="17"/>
      <c r="AIT477" s="17"/>
      <c r="AIU477" s="17"/>
      <c r="AIV477" s="17"/>
      <c r="AIW477" s="17"/>
      <c r="AIX477" s="17"/>
      <c r="AIY477" s="17"/>
      <c r="AIZ477" s="17"/>
      <c r="AJA477" s="17"/>
      <c r="AJB477" s="17"/>
      <c r="AJC477" s="17"/>
      <c r="AJD477" s="17"/>
      <c r="AJE477" s="17"/>
      <c r="AJF477" s="17"/>
      <c r="AJG477" s="17"/>
      <c r="AJH477" s="17"/>
      <c r="AJI477" s="17"/>
      <c r="AJJ477" s="17"/>
      <c r="AJK477" s="17"/>
      <c r="AJL477" s="17"/>
      <c r="AJM477" s="17"/>
      <c r="AJN477" s="17"/>
      <c r="AJO477" s="17"/>
      <c r="AJP477" s="17"/>
      <c r="AJQ477" s="17"/>
      <c r="AJR477" s="17"/>
      <c r="AJS477" s="17"/>
      <c r="AJT477" s="17"/>
      <c r="AJU477" s="17"/>
      <c r="AJV477" s="17"/>
      <c r="AJW477" s="17"/>
      <c r="AJX477" s="17"/>
      <c r="AJY477" s="17"/>
      <c r="AJZ477" s="17"/>
      <c r="AKA477" s="17"/>
      <c r="AKB477" s="17"/>
      <c r="AKC477" s="17"/>
      <c r="AKD477" s="17"/>
      <c r="AKE477" s="17"/>
      <c r="AKF477" s="17"/>
      <c r="AKG477" s="17"/>
      <c r="AKH477" s="17"/>
      <c r="AKI477" s="17"/>
      <c r="AKJ477" s="17"/>
      <c r="AKK477" s="17"/>
      <c r="AKL477" s="17"/>
      <c r="AKM477" s="17"/>
      <c r="AKN477" s="17"/>
      <c r="AKO477" s="17"/>
      <c r="AKP477" s="17"/>
      <c r="AKQ477" s="17"/>
      <c r="AKR477" s="17"/>
      <c r="AKS477" s="17"/>
      <c r="AKT477" s="17"/>
      <c r="AKU477" s="17"/>
      <c r="AKV477" s="17"/>
      <c r="AKW477" s="17"/>
      <c r="AKX477" s="17"/>
      <c r="AKY477" s="17"/>
      <c r="AKZ477" s="17"/>
      <c r="ALA477" s="17"/>
      <c r="ALB477" s="17"/>
      <c r="ALC477" s="17"/>
      <c r="ALD477" s="17"/>
      <c r="ALE477" s="17"/>
      <c r="ALF477" s="17"/>
      <c r="ALG477" s="17"/>
      <c r="ALH477" s="17"/>
      <c r="ALI477" s="17"/>
      <c r="ALJ477" s="17"/>
      <c r="ALK477" s="17"/>
      <c r="ALL477" s="17"/>
      <c r="ALM477" s="17"/>
      <c r="ALN477" s="17"/>
      <c r="ALO477" s="17"/>
      <c r="ALP477" s="17"/>
      <c r="ALQ477" s="17"/>
      <c r="ALR477" s="17"/>
      <c r="ALS477" s="17"/>
      <c r="ALT477" s="17"/>
      <c r="ALU477" s="17"/>
      <c r="ALV477" s="17"/>
      <c r="ALW477" s="17"/>
      <c r="ALX477" s="17"/>
      <c r="ALY477" s="17"/>
      <c r="ALZ477" s="17"/>
      <c r="AMA477" s="17"/>
      <c r="AMB477" s="17"/>
      <c r="AMC477" s="17"/>
      <c r="AMD477" s="17"/>
      <c r="AME477" s="17"/>
      <c r="AMF477" s="17"/>
      <c r="AMG477" s="17"/>
      <c r="AMH477" s="17"/>
      <c r="AMI477" s="17"/>
      <c r="AMJ477" s="17"/>
      <c r="AMK477" s="17"/>
      <c r="AML477" s="17"/>
      <c r="AMM477" s="17"/>
      <c r="AMN477" s="17"/>
      <c r="AMO477" s="17"/>
      <c r="AMP477" s="17"/>
      <c r="AMQ477" s="17"/>
      <c r="AMR477" s="17"/>
      <c r="AMS477" s="17"/>
      <c r="AMT477" s="17"/>
      <c r="AMU477" s="17"/>
      <c r="AMV477" s="17"/>
      <c r="AMW477" s="17"/>
      <c r="AMX477" s="17"/>
      <c r="AMY477" s="17"/>
      <c r="AMZ477" s="17"/>
      <c r="ANA477" s="17"/>
      <c r="ANB477" s="17"/>
      <c r="ANC477" s="17"/>
      <c r="AND477" s="17"/>
      <c r="ANE477" s="17"/>
      <c r="ANF477" s="17"/>
      <c r="ANG477" s="17"/>
      <c r="ANH477" s="17"/>
      <c r="ANI477" s="17"/>
      <c r="ANJ477" s="17"/>
      <c r="ANK477" s="17"/>
      <c r="ANL477" s="17"/>
      <c r="ANM477" s="17"/>
      <c r="ANN477" s="17"/>
      <c r="ANO477" s="17"/>
      <c r="ANP477" s="17"/>
      <c r="ANQ477" s="17"/>
      <c r="ANR477" s="17"/>
      <c r="ANS477" s="17"/>
      <c r="ANT477" s="17"/>
      <c r="ANU477" s="17"/>
      <c r="ANV477" s="17"/>
      <c r="ANW477" s="17"/>
      <c r="ANX477" s="17"/>
      <c r="ANY477" s="17"/>
      <c r="ANZ477" s="17"/>
      <c r="AOA477" s="17"/>
      <c r="AOB477" s="17"/>
      <c r="AOC477" s="17"/>
      <c r="AOD477" s="17"/>
      <c r="AOE477" s="17"/>
      <c r="AOF477" s="17"/>
      <c r="AOG477" s="17"/>
      <c r="AOH477" s="17"/>
      <c r="AOI477" s="17"/>
      <c r="AOJ477" s="17"/>
      <c r="AOK477" s="17"/>
      <c r="AOL477" s="17"/>
      <c r="AOM477" s="17"/>
      <c r="AON477" s="17"/>
      <c r="AOO477" s="17"/>
      <c r="AOP477" s="17"/>
      <c r="AOQ477" s="17"/>
      <c r="AOR477" s="17"/>
      <c r="AOS477" s="17"/>
      <c r="AOT477" s="17"/>
      <c r="AOU477" s="17"/>
      <c r="AOV477" s="17"/>
      <c r="AOW477" s="17"/>
      <c r="AOX477" s="17"/>
      <c r="AOY477" s="17"/>
      <c r="AOZ477" s="17"/>
      <c r="APA477" s="17"/>
      <c r="APB477" s="17"/>
      <c r="APC477" s="17"/>
      <c r="APD477" s="17"/>
      <c r="APE477" s="17"/>
      <c r="APF477" s="17"/>
      <c r="APG477" s="17"/>
      <c r="APH477" s="17"/>
      <c r="API477" s="17"/>
      <c r="APJ477" s="17"/>
      <c r="APK477" s="17"/>
      <c r="APL477" s="17"/>
      <c r="APM477" s="17"/>
      <c r="APN477" s="17"/>
      <c r="APO477" s="17"/>
      <c r="APP477" s="17"/>
      <c r="APQ477" s="17"/>
      <c r="APR477" s="17"/>
      <c r="APS477" s="17"/>
      <c r="APT477" s="17"/>
      <c r="APU477" s="17"/>
      <c r="APV477" s="17"/>
      <c r="APW477" s="17"/>
      <c r="APX477" s="17"/>
      <c r="APY477" s="17"/>
      <c r="APZ477" s="17"/>
      <c r="AQA477" s="17"/>
      <c r="AQB477" s="17"/>
      <c r="AQC477" s="17"/>
      <c r="AQD477" s="17"/>
      <c r="AQE477" s="17"/>
      <c r="AQF477" s="17"/>
      <c r="AQG477" s="17"/>
      <c r="AQH477" s="17"/>
      <c r="AQI477" s="17"/>
      <c r="AQJ477" s="17"/>
      <c r="AQK477" s="17"/>
      <c r="AQL477" s="17"/>
      <c r="AQM477" s="17"/>
      <c r="AQN477" s="17"/>
      <c r="AQO477" s="17"/>
      <c r="AQP477" s="17"/>
      <c r="AQQ477" s="17"/>
      <c r="AQR477" s="17"/>
      <c r="AQS477" s="17"/>
      <c r="AQT477" s="17"/>
      <c r="AQU477" s="17"/>
      <c r="AQV477" s="17"/>
      <c r="AQW477" s="17"/>
      <c r="AQX477" s="17"/>
      <c r="AQY477" s="17"/>
      <c r="AQZ477" s="17"/>
      <c r="ARA477" s="17"/>
      <c r="ARB477" s="17"/>
      <c r="ARC477" s="17"/>
      <c r="ARD477" s="17"/>
      <c r="ARE477" s="17"/>
      <c r="ARF477" s="17"/>
      <c r="ARG477" s="17"/>
      <c r="ARH477" s="17"/>
      <c r="ARI477" s="17"/>
      <c r="ARJ477" s="17"/>
      <c r="ARK477" s="17"/>
      <c r="ARL477" s="17"/>
      <c r="ARM477" s="17"/>
      <c r="ARN477" s="17"/>
      <c r="ARO477" s="17"/>
      <c r="ARP477" s="17"/>
      <c r="ARQ477" s="17"/>
      <c r="ARR477" s="17"/>
      <c r="ARS477" s="17"/>
      <c r="ART477" s="17"/>
      <c r="ARU477" s="17"/>
      <c r="ARV477" s="17"/>
      <c r="ARW477" s="17"/>
      <c r="ARX477" s="17"/>
      <c r="ARY477" s="17"/>
      <c r="ARZ477" s="17"/>
      <c r="ASA477" s="17"/>
      <c r="ASB477" s="17"/>
      <c r="ASC477" s="17"/>
      <c r="ASD477" s="17"/>
      <c r="ASE477" s="17"/>
      <c r="ASF477" s="17"/>
      <c r="ASG477" s="17"/>
      <c r="ASH477" s="17"/>
      <c r="ASI477" s="17"/>
      <c r="ASJ477" s="17"/>
      <c r="ASK477" s="17"/>
      <c r="ASL477" s="17"/>
      <c r="ASM477" s="17"/>
      <c r="ASN477" s="17"/>
      <c r="ASO477" s="17"/>
      <c r="ASP477" s="17"/>
      <c r="ASQ477" s="17"/>
      <c r="ASR477" s="17"/>
      <c r="ASS477" s="17"/>
      <c r="AST477" s="17"/>
      <c r="ASU477" s="17"/>
      <c r="ASV477" s="17"/>
      <c r="ASW477" s="17"/>
      <c r="ASX477" s="17"/>
      <c r="ASY477" s="17"/>
      <c r="ASZ477" s="17"/>
      <c r="ATA477" s="17"/>
      <c r="ATB477" s="17"/>
      <c r="ATC477" s="17"/>
      <c r="ATD477" s="17"/>
      <c r="ATE477" s="17"/>
      <c r="ATF477" s="17"/>
      <c r="ATG477" s="17"/>
      <c r="ATH477" s="17"/>
      <c r="ATI477" s="17"/>
      <c r="ATJ477" s="17"/>
      <c r="ATK477" s="17"/>
      <c r="ATL477" s="17"/>
      <c r="ATM477" s="17"/>
      <c r="ATN477" s="17"/>
      <c r="ATO477" s="17"/>
      <c r="ATP477" s="17"/>
      <c r="ATQ477" s="17"/>
      <c r="ATR477" s="17"/>
      <c r="ATS477" s="17"/>
      <c r="ATT477" s="17"/>
      <c r="ATU477" s="17"/>
      <c r="ATV477" s="17"/>
      <c r="ATW477" s="17"/>
      <c r="ATX477" s="17"/>
      <c r="ATY477" s="17"/>
      <c r="ATZ477" s="17"/>
      <c r="AUA477" s="17"/>
      <c r="AUB477" s="17"/>
      <c r="AUC477" s="17"/>
      <c r="AUD477" s="17"/>
      <c r="AUE477" s="17"/>
      <c r="AUF477" s="17"/>
      <c r="AUG477" s="17"/>
      <c r="AUH477" s="17"/>
      <c r="AUI477" s="17"/>
      <c r="AUJ477" s="17"/>
      <c r="AUK477" s="17"/>
      <c r="AUL477" s="17"/>
      <c r="AUM477" s="17"/>
      <c r="AUN477" s="17"/>
      <c r="AUO477" s="17"/>
      <c r="AUP477" s="17"/>
      <c r="AUQ477" s="17"/>
      <c r="AUR477" s="17"/>
      <c r="AUS477" s="17"/>
      <c r="AUT477" s="17"/>
      <c r="AUU477" s="17"/>
      <c r="AUV477" s="17"/>
      <c r="AUW477" s="17"/>
      <c r="AUX477" s="17"/>
      <c r="AUY477" s="17"/>
      <c r="AUZ477" s="17"/>
      <c r="AVA477" s="17"/>
      <c r="AVB477" s="17"/>
      <c r="AVC477" s="17"/>
      <c r="AVD477" s="17"/>
      <c r="AVE477" s="17"/>
      <c r="AVF477" s="17"/>
      <c r="AVG477" s="17"/>
      <c r="AVH477" s="17"/>
      <c r="AVI477" s="17"/>
      <c r="AVJ477" s="17"/>
      <c r="AVK477" s="17"/>
      <c r="AVL477" s="17"/>
      <c r="AVM477" s="17"/>
      <c r="AVN477" s="17"/>
      <c r="AVO477" s="17"/>
      <c r="AVP477" s="17"/>
      <c r="AVQ477" s="17"/>
      <c r="AVR477" s="17"/>
      <c r="AVS477" s="17"/>
      <c r="AVT477" s="17"/>
      <c r="AVU477" s="17"/>
      <c r="AVV477" s="17"/>
      <c r="AVW477" s="17"/>
      <c r="AVX477" s="17"/>
      <c r="AVY477" s="17"/>
      <c r="AVZ477" s="17"/>
      <c r="AWA477" s="17"/>
      <c r="AWB477" s="17"/>
      <c r="AWC477" s="17"/>
      <c r="AWD477" s="17"/>
      <c r="AWE477" s="17"/>
      <c r="AWF477" s="17"/>
      <c r="AWG477" s="17"/>
      <c r="AWH477" s="17"/>
      <c r="AWI477" s="17"/>
      <c r="AWJ477" s="17"/>
      <c r="AWK477" s="17"/>
      <c r="AWL477" s="17"/>
      <c r="AWM477" s="17"/>
      <c r="AWN477" s="17"/>
      <c r="AWO477" s="17"/>
      <c r="AWP477" s="17"/>
      <c r="AWQ477" s="17"/>
      <c r="AWR477" s="17"/>
      <c r="AWS477" s="17"/>
      <c r="AWT477" s="17"/>
      <c r="AWU477" s="17"/>
      <c r="AWV477" s="17"/>
      <c r="AWW477" s="17"/>
      <c r="AWX477" s="17"/>
      <c r="AWY477" s="17"/>
      <c r="AWZ477" s="17"/>
      <c r="AXA477" s="17"/>
      <c r="AXB477" s="17"/>
      <c r="AXC477" s="17"/>
      <c r="AXD477" s="17"/>
      <c r="AXE477" s="17"/>
      <c r="AXF477" s="17"/>
      <c r="AXG477" s="17"/>
      <c r="AXH477" s="17"/>
      <c r="AXI477" s="17"/>
      <c r="AXJ477" s="17"/>
      <c r="AXK477" s="17"/>
      <c r="AXL477" s="17"/>
      <c r="AXM477" s="17"/>
      <c r="AXN477" s="17"/>
      <c r="AXO477" s="17"/>
      <c r="AXP477" s="17"/>
      <c r="AXQ477" s="17"/>
      <c r="AXR477" s="17"/>
      <c r="AXS477" s="17"/>
      <c r="AXT477" s="17"/>
      <c r="AXU477" s="17"/>
      <c r="AXV477" s="17"/>
      <c r="AXW477" s="17"/>
      <c r="AXX477" s="17"/>
      <c r="AXY477" s="17"/>
      <c r="AXZ477" s="17"/>
      <c r="AYA477" s="17"/>
      <c r="AYB477" s="17"/>
      <c r="AYC477" s="17"/>
      <c r="AYD477" s="17"/>
      <c r="AYE477" s="17"/>
      <c r="AYF477" s="17"/>
      <c r="AYG477" s="17"/>
      <c r="AYH477" s="17"/>
      <c r="AYI477" s="17"/>
      <c r="AYJ477" s="17"/>
      <c r="AYK477" s="17"/>
      <c r="AYL477" s="17"/>
      <c r="AYM477" s="17"/>
      <c r="AYN477" s="17"/>
      <c r="AYO477" s="17"/>
      <c r="AYP477" s="17"/>
      <c r="AYQ477" s="17"/>
      <c r="AYR477" s="17"/>
      <c r="AYS477" s="17"/>
      <c r="AYT477" s="17"/>
      <c r="AYU477" s="17"/>
      <c r="AYV477" s="17"/>
      <c r="AYW477" s="17"/>
      <c r="AYX477" s="17"/>
      <c r="AYY477" s="17"/>
      <c r="AYZ477" s="17"/>
      <c r="AZA477" s="17"/>
      <c r="AZB477" s="17"/>
      <c r="AZC477" s="17"/>
      <c r="AZD477" s="17"/>
      <c r="AZE477" s="17"/>
      <c r="AZF477" s="17"/>
      <c r="AZG477" s="17"/>
      <c r="AZH477" s="17"/>
      <c r="AZI477" s="17"/>
      <c r="AZJ477" s="17"/>
      <c r="AZK477" s="17"/>
      <c r="AZL477" s="17"/>
      <c r="AZM477" s="17"/>
      <c r="AZN477" s="17"/>
      <c r="AZO477" s="17"/>
      <c r="AZP477" s="17"/>
      <c r="AZQ477" s="17"/>
      <c r="AZR477" s="17"/>
      <c r="AZS477" s="17"/>
      <c r="AZT477" s="17"/>
      <c r="AZU477" s="17"/>
      <c r="AZV477" s="17"/>
      <c r="AZW477" s="17"/>
      <c r="AZX477" s="17"/>
      <c r="AZY477" s="17"/>
      <c r="AZZ477" s="17"/>
      <c r="BAA477" s="17"/>
      <c r="BAB477" s="17"/>
      <c r="BAC477" s="17"/>
      <c r="BAD477" s="17"/>
      <c r="BAE477" s="17"/>
      <c r="BAF477" s="17"/>
      <c r="BAG477" s="17"/>
      <c r="BAH477" s="17"/>
      <c r="BAI477" s="17"/>
      <c r="BAJ477" s="17"/>
      <c r="BAK477" s="17"/>
      <c r="BAL477" s="17"/>
      <c r="BAM477" s="17"/>
      <c r="BAN477" s="17"/>
      <c r="BAO477" s="17"/>
      <c r="BAP477" s="17"/>
      <c r="BAQ477" s="17"/>
      <c r="BAR477" s="17"/>
      <c r="BAS477" s="17"/>
      <c r="BAT477" s="17"/>
      <c r="BAU477" s="17"/>
      <c r="BAV477" s="17"/>
      <c r="BAW477" s="17"/>
      <c r="BAX477" s="17"/>
      <c r="BAY477" s="17"/>
      <c r="BAZ477" s="17"/>
      <c r="BBA477" s="17"/>
      <c r="BBB477" s="17"/>
      <c r="BBC477" s="17"/>
      <c r="BBD477" s="17"/>
      <c r="BBE477" s="17"/>
      <c r="BBF477" s="17"/>
      <c r="BBG477" s="17"/>
      <c r="BBH477" s="17"/>
      <c r="BBI477" s="17"/>
      <c r="BBJ477" s="17"/>
      <c r="BBK477" s="17"/>
      <c r="BBL477" s="17"/>
      <c r="BBM477" s="17"/>
      <c r="BBN477" s="17"/>
      <c r="BBO477" s="17"/>
      <c r="BBP477" s="17"/>
      <c r="BBQ477" s="17"/>
      <c r="BBR477" s="17"/>
      <c r="BBS477" s="17"/>
      <c r="BBT477" s="17"/>
      <c r="BBU477" s="17"/>
      <c r="BBV477" s="17"/>
      <c r="BBW477" s="17"/>
      <c r="BBX477" s="17"/>
      <c r="BBY477" s="17"/>
      <c r="BBZ477" s="17"/>
      <c r="BCA477" s="17"/>
      <c r="BCB477" s="17"/>
      <c r="BCC477" s="17"/>
      <c r="BCD477" s="17"/>
      <c r="BCE477" s="17"/>
      <c r="BCF477" s="17"/>
      <c r="BCG477" s="17"/>
      <c r="BCH477" s="17"/>
      <c r="BCI477" s="17"/>
      <c r="BCJ477" s="17"/>
      <c r="BCK477" s="17"/>
      <c r="BCL477" s="17"/>
      <c r="BCM477" s="17"/>
      <c r="BCN477" s="17"/>
      <c r="BCO477" s="17"/>
      <c r="BCP477" s="17"/>
      <c r="BCQ477" s="17"/>
      <c r="BCR477" s="17"/>
      <c r="BCS477" s="17"/>
      <c r="BCT477" s="17"/>
      <c r="BCU477" s="17"/>
      <c r="BCV477" s="17"/>
      <c r="BCW477" s="17"/>
      <c r="BCX477" s="17"/>
      <c r="BCY477" s="17"/>
      <c r="BCZ477" s="17"/>
      <c r="BDA477" s="17"/>
      <c r="BDB477" s="17"/>
      <c r="BDC477" s="17"/>
      <c r="BDD477" s="17"/>
      <c r="BDE477" s="17"/>
      <c r="BDF477" s="17"/>
      <c r="BDG477" s="17"/>
      <c r="BDH477" s="17"/>
      <c r="BDI477" s="17"/>
      <c r="BDJ477" s="17"/>
      <c r="BDK477" s="17"/>
      <c r="BDL477" s="17"/>
      <c r="BDM477" s="17"/>
      <c r="BDN477" s="17"/>
      <c r="BDO477" s="17"/>
      <c r="BDP477" s="17"/>
      <c r="BDQ477" s="17"/>
      <c r="BDR477" s="17"/>
      <c r="BDS477" s="17"/>
      <c r="BDT477" s="17"/>
      <c r="BDU477" s="17"/>
      <c r="BDV477" s="17"/>
      <c r="BDW477" s="17"/>
      <c r="BDX477" s="17"/>
      <c r="BDY477" s="17"/>
      <c r="BDZ477" s="17"/>
      <c r="BEA477" s="17"/>
      <c r="BEB477" s="17"/>
      <c r="BEC477" s="17"/>
      <c r="BED477" s="17"/>
      <c r="BEE477" s="17"/>
      <c r="BEF477" s="17"/>
      <c r="BEG477" s="17"/>
      <c r="BEH477" s="17"/>
      <c r="BEI477" s="17"/>
      <c r="BEJ477" s="17"/>
      <c r="BEK477" s="17"/>
      <c r="BEL477" s="17"/>
      <c r="BEM477" s="17"/>
      <c r="BEN477" s="17"/>
      <c r="BEO477" s="17"/>
      <c r="BEP477" s="17"/>
      <c r="BEQ477" s="17"/>
      <c r="BER477" s="17"/>
      <c r="BES477" s="17"/>
      <c r="BET477" s="17"/>
      <c r="BEU477" s="17"/>
      <c r="BEV477" s="17"/>
      <c r="BEW477" s="17"/>
      <c r="BEX477" s="17"/>
      <c r="BEY477" s="17"/>
      <c r="BEZ477" s="17"/>
      <c r="BFA477" s="17"/>
      <c r="BFB477" s="17"/>
      <c r="BFC477" s="17"/>
      <c r="BFD477" s="17"/>
      <c r="BFE477" s="17"/>
      <c r="BFF477" s="17"/>
      <c r="BFG477" s="17"/>
      <c r="BFH477" s="17"/>
      <c r="BFI477" s="17"/>
      <c r="BFJ477" s="17"/>
      <c r="BFK477" s="17"/>
      <c r="BFL477" s="17"/>
      <c r="BFM477" s="17"/>
      <c r="BFN477" s="17"/>
      <c r="BFO477" s="17"/>
      <c r="BFP477" s="17"/>
      <c r="BFQ477" s="17"/>
      <c r="BFR477" s="17"/>
      <c r="BFS477" s="17"/>
      <c r="BFT477" s="17"/>
      <c r="BFU477" s="17"/>
      <c r="BFV477" s="17"/>
      <c r="BFW477" s="17"/>
      <c r="BFX477" s="17"/>
      <c r="BFY477" s="17"/>
      <c r="BFZ477" s="17"/>
      <c r="BGA477" s="17"/>
      <c r="BGB477" s="17"/>
      <c r="BGC477" s="17"/>
      <c r="BGD477" s="17"/>
      <c r="BGE477" s="17"/>
      <c r="BGF477" s="17"/>
      <c r="BGG477" s="17"/>
      <c r="BGH477" s="17"/>
      <c r="BGI477" s="17"/>
      <c r="BGJ477" s="17"/>
      <c r="BGK477" s="17"/>
      <c r="BGL477" s="17"/>
      <c r="BGM477" s="17"/>
      <c r="BGN477" s="17"/>
      <c r="BGO477" s="17"/>
      <c r="BGP477" s="17"/>
      <c r="BGQ477" s="17"/>
      <c r="BGR477" s="17"/>
      <c r="BGS477" s="17"/>
      <c r="BGT477" s="17"/>
      <c r="BGU477" s="17"/>
      <c r="BGV477" s="17"/>
      <c r="BGW477" s="17"/>
      <c r="BGX477" s="17"/>
      <c r="BGY477" s="17"/>
      <c r="BGZ477" s="17"/>
      <c r="BHA477" s="17"/>
      <c r="BHB477" s="17"/>
      <c r="BHC477" s="17"/>
      <c r="BHD477" s="17"/>
      <c r="BHE477" s="17"/>
      <c r="BHF477" s="17"/>
      <c r="BHG477" s="17"/>
      <c r="BHH477" s="17"/>
      <c r="BHI477" s="17"/>
      <c r="BHJ477" s="17"/>
      <c r="BHK477" s="17"/>
      <c r="BHL477" s="17"/>
      <c r="BHM477" s="17"/>
      <c r="BHN477" s="17"/>
      <c r="BHO477" s="17"/>
      <c r="BHP477" s="17"/>
      <c r="BHQ477" s="17"/>
      <c r="BHR477" s="17"/>
      <c r="BHS477" s="17"/>
      <c r="BHT477" s="17"/>
      <c r="BHU477" s="17"/>
      <c r="BHV477" s="17"/>
      <c r="BHW477" s="17"/>
      <c r="BHX477" s="17"/>
      <c r="BHY477" s="17"/>
      <c r="BHZ477" s="17"/>
      <c r="BIA477" s="17"/>
      <c r="BIB477" s="17"/>
      <c r="BIC477" s="17"/>
      <c r="BID477" s="17"/>
      <c r="BIE477" s="17"/>
      <c r="BIF477" s="17"/>
      <c r="BIG477" s="17"/>
      <c r="BIH477" s="17"/>
      <c r="BII477" s="17"/>
      <c r="BIJ477" s="17"/>
      <c r="BIK477" s="17"/>
      <c r="BIL477" s="17"/>
      <c r="BIM477" s="17"/>
      <c r="BIN477" s="17"/>
      <c r="BIO477" s="17"/>
      <c r="BIP477" s="17"/>
      <c r="BIQ477" s="17"/>
      <c r="BIR477" s="17"/>
      <c r="BIS477" s="17"/>
      <c r="BIT477" s="17"/>
      <c r="BIU477" s="17"/>
      <c r="BIV477" s="17"/>
      <c r="BIW477" s="17"/>
      <c r="BIX477" s="17"/>
      <c r="BIY477" s="17"/>
      <c r="BIZ477" s="17"/>
      <c r="BJA477" s="17"/>
      <c r="BJB477" s="17"/>
      <c r="BJC477" s="17"/>
      <c r="BJD477" s="17"/>
      <c r="BJE477" s="17"/>
      <c r="BJF477" s="17"/>
      <c r="BJG477" s="17"/>
      <c r="BJH477" s="17"/>
      <c r="BJI477" s="17"/>
      <c r="BJJ477" s="17"/>
      <c r="BJK477" s="17"/>
      <c r="BJL477" s="17"/>
      <c r="BJM477" s="17"/>
      <c r="BJN477" s="17"/>
      <c r="BJO477" s="17"/>
      <c r="BJP477" s="17"/>
      <c r="BJQ477" s="17"/>
      <c r="BJR477" s="17"/>
      <c r="BJS477" s="17"/>
      <c r="BJT477" s="17"/>
      <c r="BJU477" s="17"/>
      <c r="BJV477" s="17"/>
      <c r="BJW477" s="17"/>
      <c r="BJX477" s="17"/>
      <c r="BJY477" s="17"/>
      <c r="BJZ477" s="17"/>
      <c r="BKA477" s="17"/>
      <c r="BKB477" s="17"/>
      <c r="BKC477" s="17"/>
      <c r="BKD477" s="17"/>
      <c r="BKE477" s="17"/>
      <c r="BKF477" s="17"/>
      <c r="BKG477" s="17"/>
      <c r="BKH477" s="17"/>
      <c r="BKI477" s="17"/>
      <c r="BKJ477" s="17"/>
      <c r="BKK477" s="17"/>
      <c r="BKL477" s="17"/>
      <c r="BKM477" s="17"/>
      <c r="BKN477" s="17"/>
      <c r="BKO477" s="17"/>
      <c r="BKP477" s="17"/>
      <c r="BKQ477" s="17"/>
      <c r="BKR477" s="17"/>
      <c r="BKS477" s="17"/>
      <c r="BKT477" s="17"/>
      <c r="BKU477" s="17"/>
      <c r="BKV477" s="17"/>
      <c r="BKW477" s="17"/>
      <c r="BKX477" s="17"/>
      <c r="BKY477" s="17"/>
      <c r="BKZ477" s="17"/>
      <c r="BLA477" s="17"/>
      <c r="BLB477" s="17"/>
      <c r="BLC477" s="17"/>
      <c r="BLD477" s="17"/>
      <c r="BLE477" s="17"/>
      <c r="BLF477" s="17"/>
      <c r="BLG477" s="17"/>
      <c r="BLH477" s="17"/>
      <c r="BLI477" s="17"/>
      <c r="BLJ477" s="17"/>
      <c r="BLK477" s="17"/>
      <c r="BLL477" s="17"/>
      <c r="BLM477" s="17"/>
      <c r="BLN477" s="17"/>
      <c r="BLO477" s="17"/>
      <c r="BLP477" s="17"/>
      <c r="BLQ477" s="17"/>
      <c r="BLR477" s="17"/>
      <c r="BLS477" s="17"/>
      <c r="BLT477" s="17"/>
      <c r="BLU477" s="17"/>
      <c r="BLV477" s="17"/>
      <c r="BLW477" s="17"/>
      <c r="BLX477" s="17"/>
      <c r="BLY477" s="17"/>
      <c r="BLZ477" s="17"/>
      <c r="BMA477" s="17"/>
      <c r="BMB477" s="17"/>
      <c r="BMC477" s="17"/>
      <c r="BMD477" s="17"/>
      <c r="BME477" s="17"/>
      <c r="BMF477" s="17"/>
      <c r="BMG477" s="17"/>
      <c r="BMH477" s="17"/>
      <c r="BMI477" s="17"/>
      <c r="BMJ477" s="17"/>
      <c r="BMK477" s="17"/>
      <c r="BML477" s="17"/>
      <c r="BMM477" s="17"/>
      <c r="BMN477" s="17"/>
      <c r="BMO477" s="17"/>
      <c r="BMP477" s="17"/>
      <c r="BMQ477" s="17"/>
      <c r="BMR477" s="17"/>
      <c r="BMS477" s="17"/>
      <c r="BMT477" s="17"/>
      <c r="BMU477" s="17"/>
      <c r="BMV477" s="17"/>
      <c r="BMW477" s="17"/>
      <c r="BMX477" s="17"/>
      <c r="BMY477" s="17"/>
      <c r="BMZ477" s="17"/>
      <c r="BNA477" s="17"/>
      <c r="BNB477" s="17"/>
      <c r="BNC477" s="17"/>
      <c r="BND477" s="17"/>
      <c r="BNE477" s="17"/>
      <c r="BNF477" s="17"/>
      <c r="BNG477" s="17"/>
      <c r="BNH477" s="17"/>
      <c r="BNI477" s="17"/>
      <c r="BNJ477" s="17"/>
      <c r="BNK477" s="17"/>
      <c r="BNL477" s="17"/>
      <c r="BNM477" s="17"/>
      <c r="BNN477" s="17"/>
      <c r="BNO477" s="17"/>
      <c r="BNP477" s="17"/>
      <c r="BNQ477" s="17"/>
      <c r="BNR477" s="17"/>
      <c r="BNS477" s="17"/>
      <c r="BNT477" s="17"/>
      <c r="BNU477" s="17"/>
      <c r="BNV477" s="17"/>
      <c r="BNW477" s="17"/>
      <c r="BNX477" s="17"/>
      <c r="BNY477" s="17"/>
      <c r="BNZ477" s="17"/>
      <c r="BOA477" s="17"/>
      <c r="BOB477" s="17"/>
      <c r="BOC477" s="17"/>
      <c r="BOD477" s="17"/>
      <c r="BOE477" s="17"/>
      <c r="BOF477" s="17"/>
      <c r="BOG477" s="17"/>
      <c r="BOH477" s="17"/>
      <c r="BOI477" s="17"/>
      <c r="BOJ477" s="17"/>
      <c r="BOK477" s="17"/>
      <c r="BOL477" s="17"/>
      <c r="BOM477" s="17"/>
      <c r="BON477" s="17"/>
      <c r="BOO477" s="17"/>
      <c r="BOP477" s="17"/>
      <c r="BOQ477" s="17"/>
      <c r="BOR477" s="17"/>
      <c r="BOS477" s="17"/>
      <c r="BOT477" s="17"/>
      <c r="BOU477" s="17"/>
      <c r="BOV477" s="17"/>
      <c r="BOW477" s="17"/>
      <c r="BOX477" s="17"/>
      <c r="BOY477" s="17"/>
      <c r="BOZ477" s="17"/>
      <c r="BPA477" s="17"/>
      <c r="BPB477" s="17"/>
      <c r="BPC477" s="17"/>
      <c r="BPD477" s="17"/>
      <c r="BPE477" s="17"/>
      <c r="BPF477" s="17"/>
      <c r="BPG477" s="17"/>
      <c r="BPH477" s="17"/>
      <c r="BPI477" s="17"/>
      <c r="BPJ477" s="17"/>
      <c r="BPK477" s="17"/>
      <c r="BPL477" s="17"/>
      <c r="BPM477" s="17"/>
      <c r="BPN477" s="17"/>
      <c r="BPO477" s="17"/>
      <c r="BPP477" s="17"/>
      <c r="BPQ477" s="17"/>
      <c r="BPR477" s="17"/>
      <c r="BPS477" s="17"/>
      <c r="BPT477" s="17"/>
      <c r="BPU477" s="17"/>
      <c r="BPV477" s="17"/>
      <c r="BPW477" s="17"/>
      <c r="BPX477" s="17"/>
      <c r="BPY477" s="17"/>
      <c r="BPZ477" s="17"/>
      <c r="BQA477" s="17"/>
      <c r="BQB477" s="17"/>
      <c r="BQC477" s="17"/>
      <c r="BQD477" s="17"/>
      <c r="BQE477" s="17"/>
      <c r="BQF477" s="17"/>
      <c r="BQG477" s="17"/>
      <c r="BQH477" s="17"/>
      <c r="BQI477" s="17"/>
      <c r="BQJ477" s="17"/>
      <c r="BQK477" s="17"/>
      <c r="BQL477" s="17"/>
      <c r="BQM477" s="17"/>
      <c r="BQN477" s="17"/>
      <c r="BQO477" s="17"/>
      <c r="BQP477" s="17"/>
      <c r="BQQ477" s="17"/>
      <c r="BQR477" s="17"/>
      <c r="BQS477" s="17"/>
      <c r="BQT477" s="17"/>
      <c r="BQU477" s="17"/>
      <c r="BQV477" s="17"/>
      <c r="BQW477" s="17"/>
      <c r="BQX477" s="17"/>
      <c r="BQY477" s="17"/>
      <c r="BQZ477" s="17"/>
      <c r="BRA477" s="17"/>
      <c r="BRB477" s="17"/>
      <c r="BRC477" s="17"/>
      <c r="BRD477" s="17"/>
      <c r="BRE477" s="17"/>
      <c r="BRF477" s="17"/>
      <c r="BRG477" s="17"/>
      <c r="BRH477" s="17"/>
      <c r="BRI477" s="17"/>
      <c r="BRJ477" s="17"/>
      <c r="BRK477" s="17"/>
      <c r="BRL477" s="17"/>
      <c r="BRM477" s="17"/>
      <c r="BRN477" s="17"/>
      <c r="BRO477" s="17"/>
      <c r="BRP477" s="17"/>
      <c r="BRQ477" s="17"/>
      <c r="BRR477" s="17"/>
      <c r="BRS477" s="17"/>
      <c r="BRT477" s="17"/>
      <c r="BRU477" s="17"/>
      <c r="BRV477" s="17"/>
      <c r="BRW477" s="17"/>
      <c r="BRX477" s="17"/>
      <c r="BRY477" s="17"/>
      <c r="BRZ477" s="17"/>
      <c r="BSA477" s="17"/>
      <c r="BSB477" s="17"/>
      <c r="BSC477" s="17"/>
      <c r="BSD477" s="17"/>
      <c r="BSE477" s="17"/>
      <c r="BSF477" s="17"/>
      <c r="BSG477" s="17"/>
      <c r="BSH477" s="17"/>
      <c r="BSI477" s="17"/>
      <c r="BSJ477" s="17"/>
      <c r="BSK477" s="17"/>
      <c r="BSL477" s="17"/>
      <c r="BSM477" s="17"/>
      <c r="BSN477" s="17"/>
      <c r="BSO477" s="17"/>
      <c r="BSP477" s="17"/>
      <c r="BSQ477" s="17"/>
      <c r="BSR477" s="17"/>
      <c r="BSS477" s="17"/>
      <c r="BST477" s="17"/>
      <c r="BSU477" s="17"/>
      <c r="BSV477" s="17"/>
      <c r="BSW477" s="17"/>
      <c r="BSX477" s="17"/>
      <c r="BSY477" s="17"/>
      <c r="BSZ477" s="17"/>
      <c r="BTA477" s="17"/>
      <c r="BTB477" s="17"/>
      <c r="BTC477" s="17"/>
      <c r="BTD477" s="17"/>
      <c r="BTE477" s="17"/>
      <c r="BTF477" s="17"/>
      <c r="BTG477" s="17"/>
      <c r="BTH477" s="17"/>
      <c r="BTI477" s="17"/>
      <c r="BTJ477" s="17"/>
      <c r="BTK477" s="17"/>
      <c r="BTL477" s="17"/>
      <c r="BTM477" s="17"/>
      <c r="BTN477" s="17"/>
      <c r="BTO477" s="17"/>
      <c r="BTP477" s="17"/>
      <c r="BTQ477" s="17"/>
      <c r="BTR477" s="17"/>
      <c r="BTS477" s="17"/>
      <c r="BTT477" s="17"/>
      <c r="BTU477" s="17"/>
      <c r="BTV477" s="17"/>
      <c r="BTW477" s="17"/>
      <c r="BTX477" s="17"/>
      <c r="BTY477" s="17"/>
      <c r="BTZ477" s="17"/>
      <c r="BUA477" s="17"/>
      <c r="BUB477" s="17"/>
      <c r="BUC477" s="17"/>
      <c r="BUD477" s="17"/>
      <c r="BUE477" s="17"/>
      <c r="BUF477" s="17"/>
      <c r="BUG477" s="17"/>
      <c r="BUH477" s="17"/>
      <c r="BUI477" s="17"/>
      <c r="BUJ477" s="17"/>
      <c r="BUK477" s="17"/>
      <c r="BUL477" s="17"/>
      <c r="BUM477" s="17"/>
      <c r="BUN477" s="17"/>
      <c r="BUO477" s="17"/>
      <c r="BUP477" s="17"/>
      <c r="BUQ477" s="17"/>
      <c r="BUR477" s="17"/>
      <c r="BUS477" s="17"/>
      <c r="BUT477" s="17"/>
      <c r="BUU477" s="17"/>
      <c r="BUV477" s="17"/>
      <c r="BUW477" s="17"/>
      <c r="BUX477" s="17"/>
      <c r="BUY477" s="17"/>
      <c r="BUZ477" s="17"/>
      <c r="BVA477" s="17"/>
      <c r="BVB477" s="17"/>
      <c r="BVC477" s="17"/>
      <c r="BVD477" s="17"/>
      <c r="BVE477" s="17"/>
      <c r="BVF477" s="17"/>
      <c r="BVG477" s="17"/>
      <c r="BVH477" s="17"/>
      <c r="BVI477" s="17"/>
      <c r="BVJ477" s="17"/>
      <c r="BVK477" s="17"/>
      <c r="BVL477" s="17"/>
      <c r="BVM477" s="17"/>
      <c r="BVN477" s="17"/>
      <c r="BVO477" s="17"/>
      <c r="BVP477" s="17"/>
      <c r="BVQ477" s="17"/>
      <c r="BVR477" s="17"/>
      <c r="BVS477" s="17"/>
      <c r="BVT477" s="17"/>
      <c r="BVU477" s="17"/>
      <c r="BVV477" s="17"/>
      <c r="BVW477" s="17"/>
      <c r="BVX477" s="17"/>
      <c r="BVY477" s="17"/>
      <c r="BVZ477" s="17"/>
      <c r="BWA477" s="17"/>
      <c r="BWB477" s="17"/>
      <c r="BWC477" s="17"/>
      <c r="BWD477" s="17"/>
      <c r="BWE477" s="17"/>
      <c r="BWF477" s="17"/>
      <c r="BWG477" s="17"/>
      <c r="BWH477" s="17"/>
      <c r="BWI477" s="17"/>
      <c r="BWJ477" s="17"/>
      <c r="BWK477" s="17"/>
      <c r="BWL477" s="17"/>
      <c r="BWM477" s="17"/>
      <c r="BWN477" s="17"/>
      <c r="BWO477" s="17"/>
      <c r="BWP477" s="17"/>
      <c r="BWQ477" s="17"/>
      <c r="BWR477" s="17"/>
      <c r="BWS477" s="17"/>
      <c r="BWT477" s="17"/>
      <c r="BWU477" s="17"/>
      <c r="BWV477" s="17"/>
      <c r="BWW477" s="17"/>
      <c r="BWX477" s="17"/>
      <c r="BWY477" s="17"/>
      <c r="BWZ477" s="17"/>
      <c r="BXA477" s="17"/>
      <c r="BXB477" s="17"/>
      <c r="BXC477" s="17"/>
      <c r="BXD477" s="17"/>
      <c r="BXE477" s="17"/>
      <c r="BXF477" s="17"/>
      <c r="BXG477" s="17"/>
      <c r="BXH477" s="17"/>
      <c r="BXI477" s="17"/>
      <c r="BXJ477" s="17"/>
      <c r="BXK477" s="17"/>
      <c r="BXL477" s="17"/>
      <c r="BXM477" s="17"/>
      <c r="BXN477" s="17"/>
      <c r="BXO477" s="17"/>
      <c r="BXP477" s="17"/>
      <c r="BXQ477" s="17"/>
      <c r="BXR477" s="17"/>
      <c r="BXS477" s="17"/>
      <c r="BXT477" s="17"/>
      <c r="BXU477" s="17"/>
      <c r="BXV477" s="17"/>
      <c r="BXW477" s="17"/>
      <c r="BXX477" s="17"/>
      <c r="BXY477" s="17"/>
      <c r="BXZ477" s="17"/>
      <c r="BYA477" s="17"/>
      <c r="BYB477" s="17"/>
      <c r="BYC477" s="17"/>
      <c r="BYD477" s="17"/>
      <c r="BYE477" s="17"/>
      <c r="BYF477" s="17"/>
      <c r="BYG477" s="17"/>
      <c r="BYH477" s="17"/>
      <c r="BYI477" s="17"/>
      <c r="BYJ477" s="17"/>
      <c r="BYK477" s="17"/>
      <c r="BYL477" s="17"/>
      <c r="BYM477" s="17"/>
      <c r="BYN477" s="17"/>
      <c r="BYO477" s="17"/>
      <c r="BYP477" s="17"/>
      <c r="BYQ477" s="17"/>
      <c r="BYR477" s="17"/>
      <c r="BYS477" s="17"/>
      <c r="BYT477" s="17"/>
      <c r="BYU477" s="17"/>
      <c r="BYV477" s="17"/>
      <c r="BYW477" s="17"/>
      <c r="BYX477" s="17"/>
      <c r="BYY477" s="17"/>
      <c r="BYZ477" s="17"/>
      <c r="BZA477" s="17"/>
      <c r="BZB477" s="17"/>
      <c r="BZC477" s="17"/>
      <c r="BZD477" s="17"/>
      <c r="BZE477" s="17"/>
      <c r="BZF477" s="17"/>
      <c r="BZG477" s="17"/>
      <c r="BZH477" s="17"/>
      <c r="BZI477" s="17"/>
      <c r="BZJ477" s="17"/>
      <c r="BZK477" s="17"/>
      <c r="BZL477" s="17"/>
      <c r="BZM477" s="17"/>
      <c r="BZN477" s="17"/>
      <c r="BZO477" s="17"/>
      <c r="BZP477" s="17"/>
      <c r="BZQ477" s="17"/>
      <c r="BZR477" s="17"/>
      <c r="BZS477" s="17"/>
      <c r="BZT477" s="17"/>
      <c r="BZU477" s="17"/>
      <c r="BZV477" s="17"/>
      <c r="BZW477" s="17"/>
      <c r="BZX477" s="17"/>
      <c r="BZY477" s="17"/>
      <c r="BZZ477" s="17"/>
      <c r="CAA477" s="17"/>
      <c r="CAB477" s="17"/>
      <c r="CAC477" s="17"/>
      <c r="CAD477" s="17"/>
      <c r="CAE477" s="17"/>
      <c r="CAF477" s="17"/>
      <c r="CAG477" s="17"/>
      <c r="CAH477" s="17"/>
      <c r="CAI477" s="17"/>
      <c r="CAJ477" s="17"/>
      <c r="CAK477" s="17"/>
      <c r="CAL477" s="17"/>
      <c r="CAM477" s="17"/>
      <c r="CAN477" s="17"/>
      <c r="CAO477" s="17"/>
      <c r="CAP477" s="17"/>
      <c r="CAQ477" s="17"/>
      <c r="CAR477" s="17"/>
      <c r="CAS477" s="17"/>
      <c r="CAT477" s="17"/>
      <c r="CAU477" s="17"/>
      <c r="CAV477" s="17"/>
      <c r="CAW477" s="17"/>
      <c r="CAX477" s="17"/>
      <c r="CAY477" s="17"/>
      <c r="CAZ477" s="17"/>
      <c r="CBA477" s="17"/>
      <c r="CBB477" s="17"/>
      <c r="CBC477" s="17"/>
      <c r="CBD477" s="17"/>
      <c r="CBE477" s="17"/>
      <c r="CBF477" s="17"/>
      <c r="CBG477" s="17"/>
      <c r="CBH477" s="17"/>
      <c r="CBI477" s="17"/>
      <c r="CBJ477" s="17"/>
      <c r="CBK477" s="17"/>
      <c r="CBL477" s="17"/>
      <c r="CBM477" s="17"/>
      <c r="CBN477" s="17"/>
      <c r="CBO477" s="17"/>
      <c r="CBP477" s="17"/>
      <c r="CBQ477" s="17"/>
      <c r="CBR477" s="17"/>
      <c r="CBS477" s="17"/>
      <c r="CBT477" s="17"/>
      <c r="CBU477" s="17"/>
      <c r="CBV477" s="17"/>
      <c r="CBW477" s="17"/>
      <c r="CBX477" s="17"/>
      <c r="CBY477" s="17"/>
      <c r="CBZ477" s="17"/>
      <c r="CCA477" s="17"/>
      <c r="CCB477" s="17"/>
      <c r="CCC477" s="17"/>
      <c r="CCD477" s="17"/>
      <c r="CCE477" s="17"/>
      <c r="CCF477" s="17"/>
      <c r="CCG477" s="17"/>
      <c r="CCH477" s="17"/>
      <c r="CCI477" s="17"/>
      <c r="CCJ477" s="17"/>
      <c r="CCK477" s="17"/>
      <c r="CCL477" s="17"/>
      <c r="CCM477" s="17"/>
      <c r="CCN477" s="17"/>
      <c r="CCO477" s="17"/>
      <c r="CCP477" s="17"/>
      <c r="CCQ477" s="17"/>
      <c r="CCR477" s="17"/>
      <c r="CCS477" s="17"/>
      <c r="CCT477" s="17"/>
      <c r="CCU477" s="17"/>
      <c r="CCV477" s="17"/>
      <c r="CCW477" s="17"/>
      <c r="CCX477" s="17"/>
      <c r="CCY477" s="17"/>
      <c r="CCZ477" s="17"/>
      <c r="CDA477" s="17"/>
      <c r="CDB477" s="17"/>
      <c r="CDC477" s="17"/>
      <c r="CDD477" s="17"/>
      <c r="CDE477" s="17"/>
      <c r="CDF477" s="17"/>
      <c r="CDG477" s="17"/>
      <c r="CDH477" s="17"/>
      <c r="CDI477" s="17"/>
      <c r="CDJ477" s="17"/>
      <c r="CDK477" s="17"/>
      <c r="CDL477" s="17"/>
      <c r="CDM477" s="17"/>
      <c r="CDN477" s="17"/>
      <c r="CDO477" s="17"/>
      <c r="CDP477" s="17"/>
      <c r="CDQ477" s="17"/>
      <c r="CDR477" s="17"/>
      <c r="CDS477" s="17"/>
      <c r="CDT477" s="17"/>
      <c r="CDU477" s="17"/>
      <c r="CDV477" s="17"/>
      <c r="CDW477" s="17"/>
      <c r="CDX477" s="17"/>
      <c r="CDY477" s="17"/>
      <c r="CDZ477" s="17"/>
      <c r="CEA477" s="17"/>
      <c r="CEB477" s="17"/>
      <c r="CEC477" s="17"/>
      <c r="CED477" s="17"/>
      <c r="CEE477" s="17"/>
      <c r="CEF477" s="17"/>
      <c r="CEG477" s="17"/>
      <c r="CEH477" s="17"/>
      <c r="CEI477" s="17"/>
      <c r="CEJ477" s="17"/>
      <c r="CEK477" s="17"/>
      <c r="CEL477" s="17"/>
      <c r="CEM477" s="17"/>
      <c r="CEN477" s="17"/>
      <c r="CEO477" s="17"/>
      <c r="CEP477" s="17"/>
      <c r="CEQ477" s="17"/>
      <c r="CER477" s="17"/>
      <c r="CES477" s="17"/>
      <c r="CET477" s="17"/>
      <c r="CEU477" s="17"/>
      <c r="CEV477" s="17"/>
      <c r="CEW477" s="17"/>
      <c r="CEX477" s="17"/>
      <c r="CEY477" s="17"/>
      <c r="CEZ477" s="17"/>
      <c r="CFA477" s="17"/>
      <c r="CFB477" s="17"/>
      <c r="CFC477" s="17"/>
      <c r="CFD477" s="17"/>
      <c r="CFE477" s="17"/>
      <c r="CFF477" s="17"/>
      <c r="CFG477" s="17"/>
      <c r="CFH477" s="17"/>
      <c r="CFI477" s="17"/>
      <c r="CFJ477" s="17"/>
      <c r="CFK477" s="17"/>
      <c r="CFL477" s="17"/>
      <c r="CFM477" s="17"/>
      <c r="CFN477" s="17"/>
      <c r="CFO477" s="17"/>
      <c r="CFP477" s="17"/>
      <c r="CFQ477" s="17"/>
      <c r="CFR477" s="17"/>
      <c r="CFS477" s="17"/>
      <c r="CFT477" s="17"/>
      <c r="CFU477" s="17"/>
      <c r="CFV477" s="17"/>
      <c r="CFW477" s="17"/>
      <c r="CFX477" s="17"/>
      <c r="CFY477" s="17"/>
      <c r="CFZ477" s="17"/>
      <c r="CGA477" s="17"/>
      <c r="CGB477" s="17"/>
      <c r="CGC477" s="17"/>
      <c r="CGD477" s="17"/>
      <c r="CGE477" s="17"/>
      <c r="CGF477" s="17"/>
      <c r="CGG477" s="17"/>
      <c r="CGH477" s="17"/>
      <c r="CGI477" s="17"/>
      <c r="CGJ477" s="17"/>
      <c r="CGK477" s="17"/>
      <c r="CGL477" s="17"/>
      <c r="CGM477" s="17"/>
      <c r="CGN477" s="17"/>
      <c r="CGO477" s="17"/>
      <c r="CGP477" s="17"/>
      <c r="CGQ477" s="17"/>
      <c r="CGR477" s="17"/>
      <c r="CGS477" s="17"/>
      <c r="CGT477" s="17"/>
      <c r="CGU477" s="17"/>
      <c r="CGV477" s="17"/>
      <c r="CGW477" s="17"/>
      <c r="CGX477" s="17"/>
      <c r="CGY477" s="17"/>
      <c r="CGZ477" s="17"/>
      <c r="CHA477" s="17"/>
      <c r="CHB477" s="17"/>
      <c r="CHC477" s="17"/>
      <c r="CHD477" s="17"/>
      <c r="CHE477" s="17"/>
      <c r="CHF477" s="17"/>
      <c r="CHG477" s="17"/>
      <c r="CHH477" s="17"/>
      <c r="CHI477" s="17"/>
      <c r="CHJ477" s="17"/>
      <c r="CHK477" s="17"/>
      <c r="CHL477" s="17"/>
      <c r="CHM477" s="17"/>
      <c r="CHN477" s="17"/>
      <c r="CHO477" s="17"/>
      <c r="CHP477" s="17"/>
      <c r="CHQ477" s="17"/>
      <c r="CHR477" s="17"/>
      <c r="CHS477" s="17"/>
      <c r="CHT477" s="17"/>
      <c r="CHU477" s="17"/>
      <c r="CHV477" s="17"/>
      <c r="CHW477" s="17"/>
      <c r="CHX477" s="17"/>
      <c r="CHY477" s="17"/>
      <c r="CHZ477" s="17"/>
      <c r="CIA477" s="17"/>
      <c r="CIB477" s="17"/>
      <c r="CIC477" s="17"/>
      <c r="CID477" s="17"/>
      <c r="CIE477" s="17"/>
      <c r="CIF477" s="17"/>
      <c r="CIG477" s="17"/>
      <c r="CIH477" s="17"/>
      <c r="CII477" s="17"/>
      <c r="CIJ477" s="17"/>
      <c r="CIK477" s="17"/>
      <c r="CIL477" s="17"/>
      <c r="CIM477" s="17"/>
      <c r="CIN477" s="17"/>
      <c r="CIO477" s="17"/>
      <c r="CIP477" s="17"/>
      <c r="CIQ477" s="17"/>
      <c r="CIR477" s="17"/>
      <c r="CIS477" s="17"/>
      <c r="CIT477" s="17"/>
      <c r="CIU477" s="17"/>
      <c r="CIV477" s="17"/>
      <c r="CIW477" s="17"/>
      <c r="CIX477" s="17"/>
      <c r="CIY477" s="17"/>
      <c r="CIZ477" s="17"/>
      <c r="CJA477" s="17"/>
      <c r="CJB477" s="17"/>
      <c r="CJC477" s="17"/>
      <c r="CJD477" s="17"/>
      <c r="CJE477" s="17"/>
      <c r="CJF477" s="17"/>
      <c r="CJG477" s="17"/>
      <c r="CJH477" s="17"/>
      <c r="CJI477" s="17"/>
      <c r="CJJ477" s="17"/>
      <c r="CJK477" s="17"/>
      <c r="CJL477" s="17"/>
      <c r="CJM477" s="17"/>
      <c r="CJN477" s="17"/>
      <c r="CJO477" s="17"/>
      <c r="CJP477" s="17"/>
      <c r="CJQ477" s="17"/>
      <c r="CJR477" s="17"/>
      <c r="CJS477" s="17"/>
      <c r="CJT477" s="17"/>
      <c r="CJU477" s="17"/>
      <c r="CJV477" s="17"/>
      <c r="CJW477" s="17"/>
      <c r="CJX477" s="17"/>
      <c r="CJY477" s="17"/>
      <c r="CJZ477" s="17"/>
      <c r="CKA477" s="17"/>
      <c r="CKB477" s="17"/>
      <c r="CKC477" s="17"/>
      <c r="CKD477" s="17"/>
      <c r="CKE477" s="17"/>
      <c r="CKF477" s="17"/>
      <c r="CKG477" s="17"/>
      <c r="CKH477" s="17"/>
      <c r="CKI477" s="17"/>
      <c r="CKJ477" s="17"/>
      <c r="CKK477" s="17"/>
      <c r="CKL477" s="17"/>
      <c r="CKM477" s="17"/>
      <c r="CKN477" s="17"/>
      <c r="CKO477" s="17"/>
      <c r="CKP477" s="17"/>
      <c r="CKQ477" s="17"/>
      <c r="CKR477" s="17"/>
      <c r="CKS477" s="17"/>
      <c r="CKT477" s="17"/>
      <c r="CKU477" s="17"/>
      <c r="CKV477" s="17"/>
      <c r="CKW477" s="17"/>
      <c r="CKX477" s="17"/>
      <c r="CKY477" s="17"/>
      <c r="CKZ477" s="17"/>
      <c r="CLA477" s="17"/>
      <c r="CLB477" s="17"/>
      <c r="CLC477" s="17"/>
      <c r="CLD477" s="17"/>
      <c r="CLE477" s="17"/>
      <c r="CLF477" s="17"/>
      <c r="CLG477" s="17"/>
      <c r="CLH477" s="17"/>
      <c r="CLI477" s="17"/>
      <c r="CLJ477" s="17"/>
      <c r="CLK477" s="17"/>
      <c r="CLL477" s="17"/>
      <c r="CLM477" s="17"/>
      <c r="CLN477" s="17"/>
      <c r="CLO477" s="17"/>
      <c r="CLP477" s="17"/>
      <c r="CLQ477" s="17"/>
      <c r="CLR477" s="17"/>
      <c r="CLS477" s="17"/>
      <c r="CLT477" s="17"/>
      <c r="CLU477" s="17"/>
      <c r="CLV477" s="17"/>
      <c r="CLW477" s="17"/>
      <c r="CLX477" s="17"/>
      <c r="CLY477" s="17"/>
      <c r="CLZ477" s="17"/>
      <c r="CMA477" s="17"/>
      <c r="CMB477" s="17"/>
      <c r="CMC477" s="17"/>
      <c r="CMD477" s="17"/>
      <c r="CME477" s="17"/>
      <c r="CMF477" s="17"/>
      <c r="CMG477" s="17"/>
      <c r="CMH477" s="17"/>
      <c r="CMI477" s="17"/>
      <c r="CMJ477" s="17"/>
      <c r="CMK477" s="17"/>
      <c r="CML477" s="17"/>
      <c r="CMM477" s="17"/>
      <c r="CMN477" s="17"/>
      <c r="CMO477" s="17"/>
      <c r="CMP477" s="17"/>
      <c r="CMQ477" s="17"/>
      <c r="CMR477" s="17"/>
      <c r="CMS477" s="17"/>
      <c r="CMT477" s="17"/>
      <c r="CMU477" s="17"/>
      <c r="CMV477" s="17"/>
      <c r="CMW477" s="17"/>
      <c r="CMX477" s="17"/>
      <c r="CMY477" s="17"/>
      <c r="CMZ477" s="17"/>
      <c r="CNA477" s="17"/>
      <c r="CNB477" s="17"/>
      <c r="CNC477" s="17"/>
      <c r="CND477" s="17"/>
      <c r="CNE477" s="17"/>
      <c r="CNF477" s="17"/>
      <c r="CNG477" s="17"/>
      <c r="CNH477" s="17"/>
      <c r="CNI477" s="17"/>
      <c r="CNJ477" s="17"/>
      <c r="CNK477" s="17"/>
      <c r="CNL477" s="17"/>
      <c r="CNM477" s="17"/>
      <c r="CNN477" s="17"/>
      <c r="CNO477" s="17"/>
      <c r="CNP477" s="17"/>
      <c r="CNQ477" s="17"/>
      <c r="CNR477" s="17"/>
      <c r="CNS477" s="17"/>
      <c r="CNT477" s="17"/>
      <c r="CNU477" s="17"/>
      <c r="CNV477" s="17"/>
      <c r="CNW477" s="17"/>
      <c r="CNX477" s="17"/>
      <c r="CNY477" s="17"/>
      <c r="CNZ477" s="17"/>
      <c r="COA477" s="17"/>
      <c r="COB477" s="17"/>
      <c r="COC477" s="17"/>
      <c r="COD477" s="17"/>
      <c r="COE477" s="17"/>
      <c r="COF477" s="17"/>
      <c r="COG477" s="17"/>
      <c r="COH477" s="17"/>
      <c r="COI477" s="17"/>
      <c r="COJ477" s="17"/>
      <c r="COK477" s="17"/>
      <c r="COL477" s="17"/>
      <c r="COM477" s="17"/>
      <c r="CON477" s="17"/>
      <c r="COO477" s="17"/>
      <c r="COP477" s="17"/>
      <c r="COQ477" s="17"/>
      <c r="COR477" s="17"/>
      <c r="COS477" s="17"/>
      <c r="COT477" s="17"/>
      <c r="COU477" s="17"/>
      <c r="COV477" s="17"/>
      <c r="COW477" s="17"/>
      <c r="COX477" s="17"/>
      <c r="COY477" s="17"/>
      <c r="COZ477" s="17"/>
      <c r="CPA477" s="17"/>
      <c r="CPB477" s="17"/>
      <c r="CPC477" s="17"/>
      <c r="CPD477" s="17"/>
      <c r="CPE477" s="17"/>
      <c r="CPF477" s="17"/>
      <c r="CPG477" s="17"/>
      <c r="CPH477" s="17"/>
      <c r="CPI477" s="17"/>
      <c r="CPJ477" s="17"/>
      <c r="CPK477" s="17"/>
      <c r="CPL477" s="17"/>
      <c r="CPM477" s="17"/>
      <c r="CPN477" s="17"/>
      <c r="CPO477" s="17"/>
      <c r="CPP477" s="17"/>
      <c r="CPQ477" s="17"/>
      <c r="CPR477" s="17"/>
      <c r="CPS477" s="17"/>
      <c r="CPT477" s="17"/>
      <c r="CPU477" s="17"/>
      <c r="CPV477" s="17"/>
      <c r="CPW477" s="17"/>
      <c r="CPX477" s="17"/>
      <c r="CPY477" s="17"/>
      <c r="CPZ477" s="17"/>
      <c r="CQA477" s="17"/>
      <c r="CQB477" s="17"/>
      <c r="CQC477" s="17"/>
      <c r="CQD477" s="17"/>
      <c r="CQE477" s="17"/>
      <c r="CQF477" s="17"/>
      <c r="CQG477" s="17"/>
      <c r="CQH477" s="17"/>
      <c r="CQI477" s="17"/>
      <c r="CQJ477" s="17"/>
      <c r="CQK477" s="17"/>
      <c r="CQL477" s="17"/>
      <c r="CQM477" s="17"/>
      <c r="CQN477" s="17"/>
      <c r="CQO477" s="17"/>
      <c r="CQP477" s="17"/>
      <c r="CQQ477" s="17"/>
      <c r="CQR477" s="17"/>
      <c r="CQS477" s="17"/>
      <c r="CQT477" s="17"/>
      <c r="CQU477" s="17"/>
      <c r="CQV477" s="17"/>
      <c r="CQW477" s="17"/>
      <c r="CQX477" s="17"/>
      <c r="CQY477" s="17"/>
      <c r="CQZ477" s="17"/>
      <c r="CRA477" s="17"/>
      <c r="CRB477" s="17"/>
      <c r="CRC477" s="17"/>
      <c r="CRD477" s="17"/>
      <c r="CRE477" s="17"/>
      <c r="CRF477" s="17"/>
      <c r="CRG477" s="17"/>
      <c r="CRH477" s="17"/>
      <c r="CRI477" s="17"/>
      <c r="CRJ477" s="17"/>
      <c r="CRK477" s="17"/>
      <c r="CRL477" s="17"/>
      <c r="CRM477" s="17"/>
      <c r="CRN477" s="17"/>
      <c r="CRO477" s="17"/>
      <c r="CRP477" s="17"/>
      <c r="CRQ477" s="17"/>
      <c r="CRR477" s="17"/>
      <c r="CRS477" s="17"/>
      <c r="CRT477" s="17"/>
      <c r="CRU477" s="17"/>
      <c r="CRV477" s="17"/>
      <c r="CRW477" s="17"/>
      <c r="CRX477" s="17"/>
      <c r="CRY477" s="17"/>
      <c r="CRZ477" s="17"/>
      <c r="CSA477" s="17"/>
      <c r="CSB477" s="17"/>
      <c r="CSC477" s="17"/>
      <c r="CSD477" s="17"/>
      <c r="CSE477" s="17"/>
      <c r="CSF477" s="17"/>
      <c r="CSG477" s="17"/>
      <c r="CSH477" s="17"/>
      <c r="CSI477" s="17"/>
      <c r="CSJ477" s="17"/>
      <c r="CSK477" s="17"/>
      <c r="CSL477" s="17"/>
      <c r="CSM477" s="17"/>
      <c r="CSN477" s="17"/>
      <c r="CSO477" s="17"/>
      <c r="CSP477" s="17"/>
      <c r="CSQ477" s="17"/>
      <c r="CSR477" s="17"/>
      <c r="CSS477" s="17"/>
      <c r="CST477" s="17"/>
      <c r="CSU477" s="17"/>
      <c r="CSV477" s="17"/>
      <c r="CSW477" s="17"/>
      <c r="CSX477" s="17"/>
      <c r="CSY477" s="17"/>
      <c r="CSZ477" s="17"/>
      <c r="CTA477" s="17"/>
      <c r="CTB477" s="17"/>
      <c r="CTC477" s="17"/>
      <c r="CTD477" s="17"/>
      <c r="CTE477" s="17"/>
      <c r="CTF477" s="17"/>
      <c r="CTG477" s="17"/>
      <c r="CTH477" s="17"/>
      <c r="CTI477" s="17"/>
      <c r="CTJ477" s="17"/>
      <c r="CTK477" s="17"/>
      <c r="CTL477" s="17"/>
      <c r="CTM477" s="17"/>
      <c r="CTN477" s="17"/>
      <c r="CTO477" s="17"/>
      <c r="CTP477" s="17"/>
      <c r="CTQ477" s="17"/>
      <c r="CTR477" s="17"/>
      <c r="CTS477" s="17"/>
      <c r="CTT477" s="17"/>
      <c r="CTU477" s="17"/>
      <c r="CTV477" s="17"/>
      <c r="CTW477" s="17"/>
      <c r="CTX477" s="17"/>
      <c r="CTY477" s="17"/>
      <c r="CTZ477" s="17"/>
      <c r="CUA477" s="17"/>
      <c r="CUB477" s="17"/>
      <c r="CUC477" s="17"/>
      <c r="CUD477" s="17"/>
      <c r="CUE477" s="17"/>
      <c r="CUF477" s="17"/>
      <c r="CUG477" s="17"/>
      <c r="CUH477" s="17"/>
      <c r="CUI477" s="17"/>
      <c r="CUJ477" s="17"/>
      <c r="CUK477" s="17"/>
      <c r="CUL477" s="17"/>
      <c r="CUM477" s="17"/>
      <c r="CUN477" s="17"/>
      <c r="CUO477" s="17"/>
      <c r="CUP477" s="17"/>
      <c r="CUQ477" s="17"/>
      <c r="CUR477" s="17"/>
      <c r="CUS477" s="17"/>
      <c r="CUT477" s="17"/>
      <c r="CUU477" s="17"/>
      <c r="CUV477" s="17"/>
      <c r="CUW477" s="17"/>
      <c r="CUX477" s="17"/>
      <c r="CUY477" s="17"/>
      <c r="CUZ477" s="17"/>
      <c r="CVA477" s="17"/>
      <c r="CVB477" s="17"/>
      <c r="CVC477" s="17"/>
      <c r="CVD477" s="17"/>
      <c r="CVE477" s="17"/>
      <c r="CVF477" s="17"/>
      <c r="CVG477" s="17"/>
      <c r="CVH477" s="17"/>
      <c r="CVI477" s="17"/>
      <c r="CVJ477" s="17"/>
      <c r="CVK477" s="17"/>
      <c r="CVL477" s="17"/>
      <c r="CVM477" s="17"/>
      <c r="CVN477" s="17"/>
      <c r="CVO477" s="17"/>
      <c r="CVP477" s="17"/>
      <c r="CVQ477" s="17"/>
      <c r="CVR477" s="17"/>
      <c r="CVS477" s="17"/>
      <c r="CVT477" s="17"/>
      <c r="CVU477" s="17"/>
      <c r="CVV477" s="17"/>
      <c r="CVW477" s="17"/>
      <c r="CVX477" s="17"/>
      <c r="CVY477" s="17"/>
      <c r="CVZ477" s="17"/>
      <c r="CWA477" s="17"/>
      <c r="CWB477" s="17"/>
      <c r="CWC477" s="17"/>
      <c r="CWD477" s="17"/>
      <c r="CWE477" s="17"/>
      <c r="CWF477" s="17"/>
      <c r="CWG477" s="17"/>
      <c r="CWH477" s="17"/>
      <c r="CWI477" s="17"/>
      <c r="CWJ477" s="17"/>
      <c r="CWK477" s="17"/>
      <c r="CWL477" s="17"/>
      <c r="CWM477" s="17"/>
      <c r="CWN477" s="17"/>
      <c r="CWO477" s="17"/>
      <c r="CWP477" s="17"/>
      <c r="CWQ477" s="17"/>
      <c r="CWR477" s="17"/>
      <c r="CWS477" s="17"/>
      <c r="CWT477" s="17"/>
      <c r="CWU477" s="17"/>
      <c r="CWV477" s="17"/>
      <c r="CWW477" s="17"/>
      <c r="CWX477" s="17"/>
      <c r="CWY477" s="17"/>
      <c r="CWZ477" s="17"/>
      <c r="CXA477" s="17"/>
      <c r="CXB477" s="17"/>
      <c r="CXC477" s="17"/>
      <c r="CXD477" s="17"/>
      <c r="CXE477" s="17"/>
      <c r="CXF477" s="17"/>
      <c r="CXG477" s="17"/>
      <c r="CXH477" s="17"/>
      <c r="CXI477" s="17"/>
      <c r="CXJ477" s="17"/>
      <c r="CXK477" s="17"/>
      <c r="CXL477" s="17"/>
      <c r="CXM477" s="17"/>
      <c r="CXN477" s="17"/>
      <c r="CXO477" s="17"/>
      <c r="CXP477" s="17"/>
      <c r="CXQ477" s="17"/>
      <c r="CXR477" s="17"/>
      <c r="CXS477" s="17"/>
      <c r="CXT477" s="17"/>
      <c r="CXU477" s="17"/>
      <c r="CXV477" s="17"/>
      <c r="CXW477" s="17"/>
      <c r="CXX477" s="17"/>
      <c r="CXY477" s="17"/>
      <c r="CXZ477" s="17"/>
      <c r="CYA477" s="17"/>
      <c r="CYB477" s="17"/>
      <c r="CYC477" s="17"/>
      <c r="CYD477" s="17"/>
      <c r="CYE477" s="17"/>
      <c r="CYF477" s="17"/>
      <c r="CYG477" s="17"/>
      <c r="CYH477" s="17"/>
      <c r="CYI477" s="17"/>
      <c r="CYJ477" s="17"/>
      <c r="CYK477" s="17"/>
      <c r="CYL477" s="17"/>
      <c r="CYM477" s="17"/>
      <c r="CYN477" s="17"/>
      <c r="CYO477" s="17"/>
      <c r="CYP477" s="17"/>
      <c r="CYQ477" s="17"/>
      <c r="CYR477" s="17"/>
      <c r="CYS477" s="17"/>
      <c r="CYT477" s="17"/>
      <c r="CYU477" s="17"/>
      <c r="CYV477" s="17"/>
      <c r="CYW477" s="17"/>
      <c r="CYX477" s="17"/>
      <c r="CYY477" s="17"/>
      <c r="CYZ477" s="17"/>
      <c r="CZA477" s="17"/>
      <c r="CZB477" s="17"/>
      <c r="CZC477" s="17"/>
      <c r="CZD477" s="17"/>
      <c r="CZE477" s="17"/>
      <c r="CZF477" s="17"/>
      <c r="CZG477" s="17"/>
      <c r="CZH477" s="17"/>
      <c r="CZI477" s="17"/>
      <c r="CZJ477" s="17"/>
      <c r="CZK477" s="17"/>
      <c r="CZL477" s="17"/>
      <c r="CZM477" s="17"/>
      <c r="CZN477" s="17"/>
      <c r="CZO477" s="17"/>
      <c r="CZP477" s="17"/>
      <c r="CZQ477" s="17"/>
      <c r="CZR477" s="17"/>
      <c r="CZS477" s="17"/>
      <c r="CZT477" s="17"/>
      <c r="CZU477" s="17"/>
      <c r="CZV477" s="17"/>
      <c r="CZW477" s="17"/>
      <c r="CZX477" s="17"/>
      <c r="CZY477" s="17"/>
      <c r="CZZ477" s="17"/>
      <c r="DAA477" s="17"/>
      <c r="DAB477" s="17"/>
      <c r="DAC477" s="17"/>
      <c r="DAD477" s="17"/>
      <c r="DAE477" s="17"/>
      <c r="DAF477" s="17"/>
      <c r="DAG477" s="17"/>
      <c r="DAH477" s="17"/>
      <c r="DAI477" s="17"/>
      <c r="DAJ477" s="17"/>
      <c r="DAK477" s="17"/>
      <c r="DAL477" s="17"/>
      <c r="DAM477" s="17"/>
      <c r="DAN477" s="17"/>
      <c r="DAO477" s="17"/>
      <c r="DAP477" s="17"/>
      <c r="DAQ477" s="17"/>
      <c r="DAR477" s="17"/>
      <c r="DAS477" s="17"/>
      <c r="DAT477" s="17"/>
      <c r="DAU477" s="17"/>
      <c r="DAV477" s="17"/>
      <c r="DAW477" s="17"/>
      <c r="DAX477" s="17"/>
      <c r="DAY477" s="17"/>
      <c r="DAZ477" s="17"/>
      <c r="DBA477" s="17"/>
      <c r="DBB477" s="17"/>
      <c r="DBC477" s="17"/>
      <c r="DBD477" s="17"/>
      <c r="DBE477" s="17"/>
      <c r="DBF477" s="17"/>
      <c r="DBG477" s="17"/>
      <c r="DBH477" s="17"/>
      <c r="DBI477" s="17"/>
      <c r="DBJ477" s="17"/>
      <c r="DBK477" s="17"/>
      <c r="DBL477" s="17"/>
      <c r="DBM477" s="17"/>
      <c r="DBN477" s="17"/>
      <c r="DBO477" s="17"/>
      <c r="DBP477" s="17"/>
      <c r="DBQ477" s="17"/>
      <c r="DBR477" s="17"/>
      <c r="DBS477" s="17"/>
      <c r="DBT477" s="17"/>
      <c r="DBU477" s="17"/>
      <c r="DBV477" s="17"/>
      <c r="DBW477" s="17"/>
      <c r="DBX477" s="17"/>
      <c r="DBY477" s="17"/>
      <c r="DBZ477" s="17"/>
      <c r="DCA477" s="17"/>
      <c r="DCB477" s="17"/>
      <c r="DCC477" s="17"/>
      <c r="DCD477" s="17"/>
      <c r="DCE477" s="17"/>
      <c r="DCF477" s="17"/>
      <c r="DCG477" s="17"/>
      <c r="DCH477" s="17"/>
      <c r="DCI477" s="17"/>
      <c r="DCJ477" s="17"/>
      <c r="DCK477" s="17"/>
      <c r="DCL477" s="17"/>
      <c r="DCM477" s="17"/>
      <c r="DCN477" s="17"/>
      <c r="DCO477" s="17"/>
      <c r="DCP477" s="17"/>
      <c r="DCQ477" s="17"/>
      <c r="DCR477" s="17"/>
      <c r="DCS477" s="17"/>
      <c r="DCT477" s="17"/>
      <c r="DCU477" s="17"/>
      <c r="DCV477" s="17"/>
      <c r="DCW477" s="17"/>
      <c r="DCX477" s="17"/>
      <c r="DCY477" s="17"/>
      <c r="DCZ477" s="17"/>
      <c r="DDA477" s="17"/>
      <c r="DDB477" s="17"/>
      <c r="DDC477" s="17"/>
      <c r="DDD477" s="17"/>
      <c r="DDE477" s="17"/>
      <c r="DDF477" s="17"/>
      <c r="DDG477" s="17"/>
      <c r="DDH477" s="17"/>
      <c r="DDI477" s="17"/>
      <c r="DDJ477" s="17"/>
      <c r="DDK477" s="17"/>
      <c r="DDL477" s="17"/>
      <c r="DDM477" s="17"/>
      <c r="DDN477" s="17"/>
      <c r="DDO477" s="17"/>
      <c r="DDP477" s="17"/>
      <c r="DDQ477" s="17"/>
      <c r="DDR477" s="17"/>
      <c r="DDS477" s="17"/>
      <c r="DDT477" s="17"/>
      <c r="DDU477" s="17"/>
      <c r="DDV477" s="17"/>
      <c r="DDW477" s="17"/>
      <c r="DDX477" s="17"/>
      <c r="DDY477" s="17"/>
      <c r="DDZ477" s="17"/>
      <c r="DEA477" s="17"/>
      <c r="DEB477" s="17"/>
      <c r="DEC477" s="17"/>
      <c r="DED477" s="17"/>
      <c r="DEE477" s="17"/>
      <c r="DEF477" s="17"/>
      <c r="DEG477" s="17"/>
      <c r="DEH477" s="17"/>
      <c r="DEI477" s="17"/>
      <c r="DEJ477" s="17"/>
      <c r="DEK477" s="17"/>
      <c r="DEL477" s="17"/>
      <c r="DEM477" s="17"/>
      <c r="DEN477" s="17"/>
      <c r="DEO477" s="17"/>
      <c r="DEP477" s="17"/>
      <c r="DEQ477" s="17"/>
      <c r="DER477" s="17"/>
      <c r="DES477" s="17"/>
      <c r="DET477" s="17"/>
      <c r="DEU477" s="17"/>
      <c r="DEV477" s="17"/>
      <c r="DEW477" s="17"/>
      <c r="DEX477" s="17"/>
      <c r="DEY477" s="17"/>
      <c r="DEZ477" s="17"/>
      <c r="DFA477" s="17"/>
      <c r="DFB477" s="17"/>
      <c r="DFC477" s="17"/>
      <c r="DFD477" s="17"/>
      <c r="DFE477" s="17"/>
      <c r="DFF477" s="17"/>
      <c r="DFG477" s="17"/>
      <c r="DFH477" s="17"/>
      <c r="DFI477" s="17"/>
      <c r="DFJ477" s="17"/>
      <c r="DFK477" s="17"/>
      <c r="DFL477" s="17"/>
      <c r="DFM477" s="17"/>
      <c r="DFN477" s="17"/>
      <c r="DFO477" s="17"/>
      <c r="DFP477" s="17"/>
      <c r="DFQ477" s="17"/>
      <c r="DFR477" s="17"/>
      <c r="DFS477" s="17"/>
      <c r="DFT477" s="17"/>
      <c r="DFU477" s="17"/>
      <c r="DFV477" s="17"/>
      <c r="DFW477" s="17"/>
      <c r="DFX477" s="17"/>
      <c r="DFY477" s="17"/>
      <c r="DFZ477" s="17"/>
      <c r="DGA477" s="17"/>
      <c r="DGB477" s="17"/>
      <c r="DGC477" s="17"/>
      <c r="DGD477" s="17"/>
      <c r="DGE477" s="17"/>
      <c r="DGF477" s="17"/>
      <c r="DGG477" s="17"/>
      <c r="DGH477" s="17"/>
      <c r="DGI477" s="17"/>
      <c r="DGJ477" s="17"/>
      <c r="DGK477" s="17"/>
      <c r="DGL477" s="17"/>
      <c r="DGM477" s="17"/>
      <c r="DGN477" s="17"/>
      <c r="DGO477" s="17"/>
      <c r="DGP477" s="17"/>
      <c r="DGQ477" s="17"/>
      <c r="DGR477" s="17"/>
      <c r="DGS477" s="17"/>
      <c r="DGT477" s="17"/>
      <c r="DGU477" s="17"/>
      <c r="DGV477" s="17"/>
      <c r="DGW477" s="17"/>
      <c r="DGX477" s="17"/>
      <c r="DGY477" s="17"/>
      <c r="DGZ477" s="17"/>
      <c r="DHA477" s="17"/>
      <c r="DHB477" s="17"/>
      <c r="DHC477" s="17"/>
      <c r="DHD477" s="17"/>
      <c r="DHE477" s="17"/>
      <c r="DHF477" s="17"/>
      <c r="DHG477" s="17"/>
      <c r="DHH477" s="17"/>
      <c r="DHI477" s="17"/>
      <c r="DHJ477" s="17"/>
      <c r="DHK477" s="17"/>
      <c r="DHL477" s="17"/>
      <c r="DHM477" s="17"/>
      <c r="DHN477" s="17"/>
      <c r="DHO477" s="17"/>
      <c r="DHP477" s="17"/>
      <c r="DHQ477" s="17"/>
      <c r="DHR477" s="17"/>
      <c r="DHS477" s="17"/>
      <c r="DHT477" s="17"/>
      <c r="DHU477" s="17"/>
      <c r="DHV477" s="17"/>
      <c r="DHW477" s="17"/>
      <c r="DHX477" s="17"/>
      <c r="DHY477" s="17"/>
      <c r="DHZ477" s="17"/>
      <c r="DIA477" s="17"/>
      <c r="DIB477" s="17"/>
      <c r="DIC477" s="17"/>
      <c r="DID477" s="17"/>
      <c r="DIE477" s="17"/>
      <c r="DIF477" s="17"/>
      <c r="DIG477" s="17"/>
      <c r="DIH477" s="17"/>
      <c r="DII477" s="17"/>
      <c r="DIJ477" s="17"/>
      <c r="DIK477" s="17"/>
      <c r="DIL477" s="17"/>
      <c r="DIM477" s="17"/>
      <c r="DIN477" s="17"/>
      <c r="DIO477" s="17"/>
      <c r="DIP477" s="17"/>
      <c r="DIQ477" s="17"/>
      <c r="DIR477" s="17"/>
      <c r="DIS477" s="17"/>
      <c r="DIT477" s="17"/>
      <c r="DIU477" s="17"/>
      <c r="DIV477" s="17"/>
      <c r="DIW477" s="17"/>
      <c r="DIX477" s="17"/>
      <c r="DIY477" s="17"/>
      <c r="DIZ477" s="17"/>
      <c r="DJA477" s="17"/>
      <c r="DJB477" s="17"/>
      <c r="DJC477" s="17"/>
      <c r="DJD477" s="17"/>
      <c r="DJE477" s="17"/>
      <c r="DJF477" s="17"/>
      <c r="DJG477" s="17"/>
      <c r="DJH477" s="17"/>
      <c r="DJI477" s="17"/>
      <c r="DJJ477" s="17"/>
      <c r="DJK477" s="17"/>
      <c r="DJL477" s="17"/>
      <c r="DJM477" s="17"/>
      <c r="DJN477" s="17"/>
      <c r="DJO477" s="17"/>
      <c r="DJP477" s="17"/>
      <c r="DJQ477" s="17"/>
      <c r="DJR477" s="17"/>
      <c r="DJS477" s="17"/>
      <c r="DJT477" s="17"/>
      <c r="DJU477" s="17"/>
      <c r="DJV477" s="17"/>
      <c r="DJW477" s="17"/>
      <c r="DJX477" s="17"/>
      <c r="DJY477" s="17"/>
      <c r="DJZ477" s="17"/>
      <c r="DKA477" s="17"/>
      <c r="DKB477" s="17"/>
      <c r="DKC477" s="17"/>
      <c r="DKD477" s="17"/>
      <c r="DKE477" s="17"/>
      <c r="DKF477" s="17"/>
      <c r="DKG477" s="17"/>
      <c r="DKH477" s="17"/>
      <c r="DKI477" s="17"/>
      <c r="DKJ477" s="17"/>
      <c r="DKK477" s="17"/>
      <c r="DKL477" s="17"/>
      <c r="DKM477" s="17"/>
      <c r="DKN477" s="17"/>
      <c r="DKO477" s="17"/>
      <c r="DKP477" s="17"/>
      <c r="DKQ477" s="17"/>
      <c r="DKR477" s="17"/>
      <c r="DKS477" s="17"/>
      <c r="DKT477" s="17"/>
      <c r="DKU477" s="17"/>
      <c r="DKV477" s="17"/>
      <c r="DKW477" s="17"/>
      <c r="DKX477" s="17"/>
      <c r="DKY477" s="17"/>
      <c r="DKZ477" s="17"/>
      <c r="DLA477" s="17"/>
      <c r="DLB477" s="17"/>
      <c r="DLC477" s="17"/>
      <c r="DLD477" s="17"/>
      <c r="DLE477" s="17"/>
      <c r="DLF477" s="17"/>
      <c r="DLG477" s="17"/>
      <c r="DLH477" s="17"/>
      <c r="DLI477" s="17"/>
      <c r="DLJ477" s="17"/>
      <c r="DLK477" s="17"/>
      <c r="DLL477" s="17"/>
      <c r="DLM477" s="17"/>
      <c r="DLN477" s="17"/>
      <c r="DLO477" s="17"/>
      <c r="DLP477" s="17"/>
      <c r="DLQ477" s="17"/>
      <c r="DLR477" s="17"/>
      <c r="DLS477" s="17"/>
      <c r="DLT477" s="17"/>
      <c r="DLU477" s="17"/>
      <c r="DLV477" s="17"/>
      <c r="DLW477" s="17"/>
      <c r="DLX477" s="17"/>
      <c r="DLY477" s="17"/>
      <c r="DLZ477" s="17"/>
      <c r="DMA477" s="17"/>
      <c r="DMB477" s="17"/>
      <c r="DMC477" s="17"/>
      <c r="DMD477" s="17"/>
      <c r="DME477" s="17"/>
      <c r="DMF477" s="17"/>
      <c r="DMG477" s="17"/>
      <c r="DMH477" s="17"/>
      <c r="DMI477" s="17"/>
      <c r="DMJ477" s="17"/>
      <c r="DMK477" s="17"/>
      <c r="DML477" s="17"/>
      <c r="DMM477" s="17"/>
      <c r="DMN477" s="17"/>
      <c r="DMO477" s="17"/>
      <c r="DMP477" s="17"/>
      <c r="DMQ477" s="17"/>
      <c r="DMR477" s="17"/>
      <c r="DMS477" s="17"/>
      <c r="DMT477" s="17"/>
      <c r="DMU477" s="17"/>
      <c r="DMV477" s="17"/>
      <c r="DMW477" s="17"/>
      <c r="DMX477" s="17"/>
      <c r="DMY477" s="17"/>
      <c r="DMZ477" s="17"/>
      <c r="DNA477" s="17"/>
      <c r="DNB477" s="17"/>
      <c r="DNC477" s="17"/>
      <c r="DND477" s="17"/>
      <c r="DNE477" s="17"/>
      <c r="DNF477" s="17"/>
      <c r="DNG477" s="17"/>
      <c r="DNH477" s="17"/>
      <c r="DNI477" s="17"/>
      <c r="DNJ477" s="17"/>
      <c r="DNK477" s="17"/>
      <c r="DNL477" s="17"/>
      <c r="DNM477" s="17"/>
      <c r="DNN477" s="17"/>
      <c r="DNO477" s="17"/>
      <c r="DNP477" s="17"/>
      <c r="DNQ477" s="17"/>
      <c r="DNR477" s="17"/>
      <c r="DNS477" s="17"/>
      <c r="DNT477" s="17"/>
      <c r="DNU477" s="17"/>
      <c r="DNV477" s="17"/>
      <c r="DNW477" s="17"/>
      <c r="DNX477" s="17"/>
      <c r="DNY477" s="17"/>
      <c r="DNZ477" s="17"/>
      <c r="DOA477" s="17"/>
      <c r="DOB477" s="17"/>
      <c r="DOC477" s="17"/>
      <c r="DOD477" s="17"/>
      <c r="DOE477" s="17"/>
      <c r="DOF477" s="17"/>
      <c r="DOG477" s="17"/>
      <c r="DOH477" s="17"/>
      <c r="DOI477" s="17"/>
      <c r="DOJ477" s="17"/>
      <c r="DOK477" s="17"/>
      <c r="DOL477" s="17"/>
      <c r="DOM477" s="17"/>
      <c r="DON477" s="17"/>
      <c r="DOO477" s="17"/>
      <c r="DOP477" s="17"/>
      <c r="DOQ477" s="17"/>
      <c r="DOR477" s="17"/>
      <c r="DOS477" s="17"/>
      <c r="DOT477" s="17"/>
      <c r="DOU477" s="17"/>
      <c r="DOV477" s="17"/>
      <c r="DOW477" s="17"/>
      <c r="DOX477" s="17"/>
      <c r="DOY477" s="17"/>
      <c r="DOZ477" s="17"/>
      <c r="DPA477" s="17"/>
      <c r="DPB477" s="17"/>
      <c r="DPC477" s="17"/>
      <c r="DPD477" s="17"/>
      <c r="DPE477" s="17"/>
      <c r="DPF477" s="17"/>
      <c r="DPG477" s="17"/>
      <c r="DPH477" s="17"/>
      <c r="DPI477" s="17"/>
      <c r="DPJ477" s="17"/>
      <c r="DPK477" s="17"/>
      <c r="DPL477" s="17"/>
      <c r="DPM477" s="17"/>
      <c r="DPN477" s="17"/>
      <c r="DPO477" s="17"/>
      <c r="DPP477" s="17"/>
      <c r="DPQ477" s="17"/>
      <c r="DPR477" s="17"/>
      <c r="DPS477" s="17"/>
      <c r="DPT477" s="17"/>
      <c r="DPU477" s="17"/>
      <c r="DPV477" s="17"/>
      <c r="DPW477" s="17"/>
      <c r="DPX477" s="17"/>
      <c r="DPY477" s="17"/>
      <c r="DPZ477" s="17"/>
      <c r="DQA477" s="17"/>
      <c r="DQB477" s="17"/>
      <c r="DQC477" s="17"/>
      <c r="DQD477" s="17"/>
      <c r="DQE477" s="17"/>
      <c r="DQF477" s="17"/>
      <c r="DQG477" s="17"/>
      <c r="DQH477" s="17"/>
      <c r="DQI477" s="17"/>
      <c r="DQJ477" s="17"/>
      <c r="DQK477" s="17"/>
      <c r="DQL477" s="17"/>
      <c r="DQM477" s="17"/>
      <c r="DQN477" s="17"/>
      <c r="DQO477" s="17"/>
      <c r="DQP477" s="17"/>
      <c r="DQQ477" s="17"/>
      <c r="DQR477" s="17"/>
      <c r="DQS477" s="17"/>
      <c r="DQT477" s="17"/>
      <c r="DQU477" s="17"/>
      <c r="DQV477" s="17"/>
      <c r="DQW477" s="17"/>
      <c r="DQX477" s="17"/>
      <c r="DQY477" s="17"/>
      <c r="DQZ477" s="17"/>
      <c r="DRA477" s="17"/>
      <c r="DRB477" s="17"/>
      <c r="DRC477" s="17"/>
      <c r="DRD477" s="17"/>
      <c r="DRE477" s="17"/>
      <c r="DRF477" s="17"/>
      <c r="DRG477" s="17"/>
      <c r="DRH477" s="17"/>
      <c r="DRI477" s="17"/>
      <c r="DRJ477" s="17"/>
      <c r="DRK477" s="17"/>
      <c r="DRL477" s="17"/>
      <c r="DRM477" s="17"/>
      <c r="DRN477" s="17"/>
      <c r="DRO477" s="17"/>
      <c r="DRP477" s="17"/>
      <c r="DRQ477" s="17"/>
      <c r="DRR477" s="17"/>
      <c r="DRS477" s="17"/>
      <c r="DRT477" s="17"/>
      <c r="DRU477" s="17"/>
      <c r="DRV477" s="17"/>
      <c r="DRW477" s="17"/>
      <c r="DRX477" s="17"/>
      <c r="DRY477" s="17"/>
      <c r="DRZ477" s="17"/>
      <c r="DSA477" s="17"/>
      <c r="DSB477" s="17"/>
      <c r="DSC477" s="17"/>
      <c r="DSD477" s="17"/>
      <c r="DSE477" s="17"/>
      <c r="DSF477" s="17"/>
      <c r="DSG477" s="17"/>
      <c r="DSH477" s="17"/>
      <c r="DSI477" s="17"/>
      <c r="DSJ477" s="17"/>
      <c r="DSK477" s="17"/>
      <c r="DSL477" s="17"/>
      <c r="DSM477" s="17"/>
      <c r="DSN477" s="17"/>
      <c r="DSO477" s="17"/>
      <c r="DSP477" s="17"/>
      <c r="DSQ477" s="17"/>
      <c r="DSR477" s="17"/>
      <c r="DSS477" s="17"/>
      <c r="DST477" s="17"/>
      <c r="DSU477" s="17"/>
      <c r="DSV477" s="17"/>
      <c r="DSW477" s="17"/>
      <c r="DSX477" s="17"/>
      <c r="DSY477" s="17"/>
      <c r="DSZ477" s="17"/>
      <c r="DTA477" s="17"/>
      <c r="DTB477" s="17"/>
      <c r="DTC477" s="17"/>
      <c r="DTD477" s="17"/>
      <c r="DTE477" s="17"/>
      <c r="DTF477" s="17"/>
      <c r="DTG477" s="17"/>
      <c r="DTH477" s="17"/>
      <c r="DTI477" s="17"/>
      <c r="DTJ477" s="17"/>
      <c r="DTK477" s="17"/>
      <c r="DTL477" s="17"/>
      <c r="DTM477" s="17"/>
      <c r="DTN477" s="17"/>
      <c r="DTO477" s="17"/>
      <c r="DTP477" s="17"/>
      <c r="DTQ477" s="17"/>
      <c r="DTR477" s="17"/>
      <c r="DTS477" s="17"/>
      <c r="DTT477" s="17"/>
      <c r="DTU477" s="17"/>
      <c r="DTV477" s="17"/>
      <c r="DTW477" s="17"/>
      <c r="DTX477" s="17"/>
      <c r="DTY477" s="17"/>
      <c r="DTZ477" s="17"/>
      <c r="DUA477" s="17"/>
      <c r="DUB477" s="17"/>
      <c r="DUC477" s="17"/>
      <c r="DUD477" s="17"/>
      <c r="DUE477" s="17"/>
      <c r="DUF477" s="17"/>
      <c r="DUG477" s="17"/>
      <c r="DUH477" s="17"/>
      <c r="DUI477" s="17"/>
      <c r="DUJ477" s="17"/>
      <c r="DUK477" s="17"/>
      <c r="DUL477" s="17"/>
      <c r="DUM477" s="17"/>
      <c r="DUN477" s="17"/>
      <c r="DUO477" s="17"/>
      <c r="DUP477" s="17"/>
      <c r="DUQ477" s="17"/>
      <c r="DUR477" s="17"/>
      <c r="DUS477" s="17"/>
      <c r="DUT477" s="17"/>
      <c r="DUU477" s="17"/>
      <c r="DUV477" s="17"/>
      <c r="DUW477" s="17"/>
      <c r="DUX477" s="17"/>
      <c r="DUY477" s="17"/>
      <c r="DUZ477" s="17"/>
      <c r="DVA477" s="17"/>
      <c r="DVB477" s="17"/>
      <c r="DVC477" s="17"/>
      <c r="DVD477" s="17"/>
      <c r="DVE477" s="17"/>
      <c r="DVF477" s="17"/>
      <c r="DVG477" s="17"/>
      <c r="DVH477" s="17"/>
      <c r="DVI477" s="17"/>
      <c r="DVJ477" s="17"/>
      <c r="DVK477" s="17"/>
      <c r="DVL477" s="17"/>
      <c r="DVM477" s="17"/>
      <c r="DVN477" s="17"/>
      <c r="DVO477" s="17"/>
      <c r="DVP477" s="17"/>
      <c r="DVQ477" s="17"/>
      <c r="DVR477" s="17"/>
      <c r="DVS477" s="17"/>
      <c r="DVT477" s="17"/>
      <c r="DVU477" s="17"/>
      <c r="DVV477" s="17"/>
      <c r="DVW477" s="17"/>
      <c r="DVX477" s="17"/>
      <c r="DVY477" s="17"/>
      <c r="DVZ477" s="17"/>
      <c r="DWA477" s="17"/>
      <c r="DWB477" s="17"/>
      <c r="DWC477" s="17"/>
      <c r="DWD477" s="17"/>
      <c r="DWE477" s="17"/>
      <c r="DWF477" s="17"/>
      <c r="DWG477" s="17"/>
      <c r="DWH477" s="17"/>
      <c r="DWI477" s="17"/>
      <c r="DWJ477" s="17"/>
      <c r="DWK477" s="17"/>
      <c r="DWL477" s="17"/>
      <c r="DWM477" s="17"/>
      <c r="DWN477" s="17"/>
      <c r="DWO477" s="17"/>
      <c r="DWP477" s="17"/>
      <c r="DWQ477" s="17"/>
      <c r="DWR477" s="17"/>
      <c r="DWS477" s="17"/>
      <c r="DWT477" s="17"/>
      <c r="DWU477" s="17"/>
      <c r="DWV477" s="17"/>
      <c r="DWW477" s="17"/>
      <c r="DWX477" s="17"/>
      <c r="DWY477" s="17"/>
      <c r="DWZ477" s="17"/>
      <c r="DXA477" s="17"/>
      <c r="DXB477" s="17"/>
      <c r="DXC477" s="17"/>
      <c r="DXD477" s="17"/>
      <c r="DXE477" s="17"/>
      <c r="DXF477" s="17"/>
      <c r="DXG477" s="17"/>
      <c r="DXH477" s="17"/>
      <c r="DXI477" s="17"/>
      <c r="DXJ477" s="17"/>
      <c r="DXK477" s="17"/>
      <c r="DXL477" s="17"/>
      <c r="DXM477" s="17"/>
      <c r="DXN477" s="17"/>
      <c r="DXO477" s="17"/>
      <c r="DXP477" s="17"/>
      <c r="DXQ477" s="17"/>
      <c r="DXR477" s="17"/>
      <c r="DXS477" s="17"/>
      <c r="DXT477" s="17"/>
      <c r="DXU477" s="17"/>
      <c r="DXV477" s="17"/>
      <c r="DXW477" s="17"/>
      <c r="DXX477" s="17"/>
      <c r="DXY477" s="17"/>
      <c r="DXZ477" s="17"/>
      <c r="DYA477" s="17"/>
      <c r="DYB477" s="17"/>
      <c r="DYC477" s="17"/>
      <c r="DYD477" s="17"/>
      <c r="DYE477" s="17"/>
      <c r="DYF477" s="17"/>
      <c r="DYG477" s="17"/>
      <c r="DYH477" s="17"/>
      <c r="DYI477" s="17"/>
      <c r="DYJ477" s="17"/>
      <c r="DYK477" s="17"/>
      <c r="DYL477" s="17"/>
      <c r="DYM477" s="17"/>
      <c r="DYN477" s="17"/>
      <c r="DYO477" s="17"/>
      <c r="DYP477" s="17"/>
      <c r="DYQ477" s="17"/>
      <c r="DYR477" s="17"/>
      <c r="DYS477" s="17"/>
      <c r="DYT477" s="17"/>
      <c r="DYU477" s="17"/>
      <c r="DYV477" s="17"/>
      <c r="DYW477" s="17"/>
      <c r="DYX477" s="17"/>
      <c r="DYY477" s="17"/>
      <c r="DYZ477" s="17"/>
      <c r="DZA477" s="17"/>
      <c r="DZB477" s="17"/>
      <c r="DZC477" s="17"/>
      <c r="DZD477" s="17"/>
      <c r="DZE477" s="17"/>
      <c r="DZF477" s="17"/>
      <c r="DZG477" s="17"/>
      <c r="DZH477" s="17"/>
      <c r="DZI477" s="17"/>
      <c r="DZJ477" s="17"/>
      <c r="DZK477" s="17"/>
      <c r="DZL477" s="17"/>
      <c r="DZM477" s="17"/>
      <c r="DZN477" s="17"/>
      <c r="DZO477" s="17"/>
      <c r="DZP477" s="17"/>
      <c r="DZQ477" s="17"/>
      <c r="DZR477" s="17"/>
      <c r="DZS477" s="17"/>
      <c r="DZT477" s="17"/>
      <c r="DZU477" s="17"/>
      <c r="DZV477" s="17"/>
      <c r="DZW477" s="17"/>
      <c r="DZX477" s="17"/>
      <c r="DZY477" s="17"/>
      <c r="DZZ477" s="17"/>
      <c r="EAA477" s="17"/>
      <c r="EAB477" s="17"/>
      <c r="EAC477" s="17"/>
      <c r="EAD477" s="17"/>
      <c r="EAE477" s="17"/>
      <c r="EAF477" s="17"/>
      <c r="EAG477" s="17"/>
      <c r="EAH477" s="17"/>
      <c r="EAI477" s="17"/>
      <c r="EAJ477" s="17"/>
      <c r="EAK477" s="17"/>
      <c r="EAL477" s="17"/>
      <c r="EAM477" s="17"/>
      <c r="EAN477" s="17"/>
      <c r="EAO477" s="17"/>
      <c r="EAP477" s="17"/>
      <c r="EAQ477" s="17"/>
      <c r="EAR477" s="17"/>
      <c r="EAS477" s="17"/>
      <c r="EAT477" s="17"/>
      <c r="EAU477" s="17"/>
      <c r="EAV477" s="17"/>
      <c r="EAW477" s="17"/>
      <c r="EAX477" s="17"/>
      <c r="EAY477" s="17"/>
      <c r="EAZ477" s="17"/>
      <c r="EBA477" s="17"/>
      <c r="EBB477" s="17"/>
      <c r="EBC477" s="17"/>
      <c r="EBD477" s="17"/>
      <c r="EBE477" s="17"/>
      <c r="EBF477" s="17"/>
      <c r="EBG477" s="17"/>
      <c r="EBH477" s="17"/>
      <c r="EBI477" s="17"/>
      <c r="EBJ477" s="17"/>
      <c r="EBK477" s="17"/>
      <c r="EBL477" s="17"/>
      <c r="EBM477" s="17"/>
      <c r="EBN477" s="17"/>
      <c r="EBO477" s="17"/>
      <c r="EBP477" s="17"/>
      <c r="EBQ477" s="17"/>
      <c r="EBR477" s="17"/>
      <c r="EBS477" s="17"/>
      <c r="EBT477" s="17"/>
      <c r="EBU477" s="17"/>
      <c r="EBV477" s="17"/>
      <c r="EBW477" s="17"/>
      <c r="EBX477" s="17"/>
      <c r="EBY477" s="17"/>
      <c r="EBZ477" s="17"/>
      <c r="ECA477" s="17"/>
      <c r="ECB477" s="17"/>
      <c r="ECC477" s="17"/>
      <c r="ECD477" s="17"/>
      <c r="ECE477" s="17"/>
      <c r="ECF477" s="17"/>
      <c r="ECG477" s="17"/>
      <c r="ECH477" s="17"/>
      <c r="ECI477" s="17"/>
      <c r="ECJ477" s="17"/>
      <c r="ECK477" s="17"/>
      <c r="ECL477" s="17"/>
      <c r="ECM477" s="17"/>
      <c r="ECN477" s="17"/>
      <c r="ECO477" s="17"/>
      <c r="ECP477" s="17"/>
      <c r="ECQ477" s="17"/>
      <c r="ECR477" s="17"/>
      <c r="ECS477" s="17"/>
      <c r="ECT477" s="17"/>
      <c r="ECU477" s="17"/>
      <c r="ECV477" s="17"/>
      <c r="ECW477" s="17"/>
      <c r="ECX477" s="17"/>
      <c r="ECY477" s="17"/>
      <c r="ECZ477" s="17"/>
      <c r="EDA477" s="17"/>
      <c r="EDB477" s="17"/>
      <c r="EDC477" s="17"/>
      <c r="EDD477" s="17"/>
      <c r="EDE477" s="17"/>
      <c r="EDF477" s="17"/>
      <c r="EDG477" s="17"/>
      <c r="EDH477" s="17"/>
      <c r="EDI477" s="17"/>
      <c r="EDJ477" s="17"/>
      <c r="EDK477" s="17"/>
      <c r="EDL477" s="17"/>
      <c r="EDM477" s="17"/>
      <c r="EDN477" s="17"/>
      <c r="EDO477" s="17"/>
      <c r="EDP477" s="17"/>
      <c r="EDQ477" s="17"/>
      <c r="EDR477" s="17"/>
      <c r="EDS477" s="17"/>
      <c r="EDT477" s="17"/>
      <c r="EDU477" s="17"/>
      <c r="EDV477" s="17"/>
      <c r="EDW477" s="17"/>
      <c r="EDX477" s="17"/>
      <c r="EDY477" s="17"/>
      <c r="EDZ477" s="17"/>
      <c r="EEA477" s="17"/>
      <c r="EEB477" s="17"/>
      <c r="EEC477" s="17"/>
      <c r="EED477" s="17"/>
      <c r="EEE477" s="17"/>
      <c r="EEF477" s="17"/>
      <c r="EEG477" s="17"/>
      <c r="EEH477" s="17"/>
      <c r="EEI477" s="17"/>
      <c r="EEJ477" s="17"/>
      <c r="EEK477" s="17"/>
      <c r="EEL477" s="17"/>
      <c r="EEM477" s="17"/>
      <c r="EEN477" s="17"/>
      <c r="EEO477" s="17"/>
      <c r="EEP477" s="17"/>
      <c r="EEQ477" s="17"/>
      <c r="EER477" s="17"/>
      <c r="EES477" s="17"/>
      <c r="EET477" s="17"/>
      <c r="EEU477" s="17"/>
      <c r="EEV477" s="17"/>
      <c r="EEW477" s="17"/>
      <c r="EEX477" s="17"/>
      <c r="EEY477" s="17"/>
      <c r="EEZ477" s="17"/>
      <c r="EFA477" s="17"/>
      <c r="EFB477" s="17"/>
      <c r="EFC477" s="17"/>
      <c r="EFD477" s="17"/>
      <c r="EFE477" s="17"/>
      <c r="EFF477" s="17"/>
      <c r="EFG477" s="17"/>
      <c r="EFH477" s="17"/>
      <c r="EFI477" s="17"/>
      <c r="EFJ477" s="17"/>
      <c r="EFK477" s="17"/>
      <c r="EFL477" s="17"/>
      <c r="EFM477" s="17"/>
      <c r="EFN477" s="17"/>
      <c r="EFO477" s="17"/>
      <c r="EFP477" s="17"/>
      <c r="EFQ477" s="17"/>
      <c r="EFR477" s="17"/>
      <c r="EFS477" s="17"/>
      <c r="EFT477" s="17"/>
      <c r="EFU477" s="17"/>
      <c r="EFV477" s="17"/>
      <c r="EFW477" s="17"/>
      <c r="EFX477" s="17"/>
      <c r="EFY477" s="17"/>
      <c r="EFZ477" s="17"/>
      <c r="EGA477" s="17"/>
      <c r="EGB477" s="17"/>
      <c r="EGC477" s="17"/>
      <c r="EGD477" s="17"/>
      <c r="EGE477" s="17"/>
      <c r="EGF477" s="17"/>
      <c r="EGG477" s="17"/>
      <c r="EGH477" s="17"/>
      <c r="EGI477" s="17"/>
      <c r="EGJ477" s="17"/>
      <c r="EGK477" s="17"/>
      <c r="EGL477" s="17"/>
      <c r="EGM477" s="17"/>
      <c r="EGN477" s="17"/>
      <c r="EGO477" s="17"/>
      <c r="EGP477" s="17"/>
      <c r="EGQ477" s="17"/>
      <c r="EGR477" s="17"/>
      <c r="EGS477" s="17"/>
      <c r="EGT477" s="17"/>
      <c r="EGU477" s="17"/>
      <c r="EGV477" s="17"/>
      <c r="EGW477" s="17"/>
      <c r="EGX477" s="17"/>
      <c r="EGY477" s="17"/>
      <c r="EGZ477" s="17"/>
      <c r="EHA477" s="17"/>
      <c r="EHB477" s="17"/>
      <c r="EHC477" s="17"/>
      <c r="EHD477" s="17"/>
      <c r="EHE477" s="17"/>
      <c r="EHF477" s="17"/>
      <c r="EHG477" s="17"/>
      <c r="EHH477" s="17"/>
      <c r="EHI477" s="17"/>
      <c r="EHJ477" s="17"/>
      <c r="EHK477" s="17"/>
      <c r="EHL477" s="17"/>
      <c r="EHM477" s="17"/>
      <c r="EHN477" s="17"/>
      <c r="EHO477" s="17"/>
      <c r="EHP477" s="17"/>
      <c r="EHQ477" s="17"/>
      <c r="EHR477" s="17"/>
      <c r="EHS477" s="17"/>
      <c r="EHT477" s="17"/>
      <c r="EHU477" s="17"/>
      <c r="EHV477" s="17"/>
      <c r="EHW477" s="17"/>
      <c r="EHX477" s="17"/>
      <c r="EHY477" s="17"/>
      <c r="EHZ477" s="17"/>
      <c r="EIA477" s="17"/>
      <c r="EIB477" s="17"/>
      <c r="EIC477" s="17"/>
      <c r="EID477" s="17"/>
      <c r="EIE477" s="17"/>
      <c r="EIF477" s="17"/>
      <c r="EIG477" s="17"/>
      <c r="EIH477" s="17"/>
      <c r="EII477" s="17"/>
      <c r="EIJ477" s="17"/>
      <c r="EIK477" s="17"/>
      <c r="EIL477" s="17"/>
      <c r="EIM477" s="17"/>
      <c r="EIN477" s="17"/>
      <c r="EIO477" s="17"/>
      <c r="EIP477" s="17"/>
      <c r="EIQ477" s="17"/>
      <c r="EIR477" s="17"/>
      <c r="EIS477" s="17"/>
      <c r="EIT477" s="17"/>
      <c r="EIU477" s="17"/>
      <c r="EIV477" s="17"/>
      <c r="EIW477" s="17"/>
      <c r="EIX477" s="17"/>
      <c r="EIY477" s="17"/>
      <c r="EIZ477" s="17"/>
      <c r="EJA477" s="17"/>
      <c r="EJB477" s="17"/>
      <c r="EJC477" s="17"/>
      <c r="EJD477" s="17"/>
      <c r="EJE477" s="17"/>
      <c r="EJF477" s="17"/>
      <c r="EJG477" s="17"/>
      <c r="EJH477" s="17"/>
      <c r="EJI477" s="17"/>
      <c r="EJJ477" s="17"/>
      <c r="EJK477" s="17"/>
      <c r="EJL477" s="17"/>
      <c r="EJM477" s="17"/>
      <c r="EJN477" s="17"/>
      <c r="EJO477" s="17"/>
      <c r="EJP477" s="17"/>
      <c r="EJQ477" s="17"/>
      <c r="EJR477" s="17"/>
      <c r="EJS477" s="17"/>
      <c r="EJT477" s="17"/>
      <c r="EJU477" s="17"/>
      <c r="EJV477" s="17"/>
      <c r="EJW477" s="17"/>
      <c r="EJX477" s="17"/>
      <c r="EJY477" s="17"/>
      <c r="EJZ477" s="17"/>
      <c r="EKA477" s="17"/>
      <c r="EKB477" s="17"/>
      <c r="EKC477" s="17"/>
      <c r="EKD477" s="17"/>
      <c r="EKE477" s="17"/>
      <c r="EKF477" s="17"/>
      <c r="EKG477" s="17"/>
      <c r="EKH477" s="17"/>
      <c r="EKI477" s="17"/>
      <c r="EKJ477" s="17"/>
      <c r="EKK477" s="17"/>
      <c r="EKL477" s="17"/>
      <c r="EKM477" s="17"/>
      <c r="EKN477" s="17"/>
      <c r="EKO477" s="17"/>
      <c r="EKP477" s="17"/>
      <c r="EKQ477" s="17"/>
      <c r="EKR477" s="17"/>
      <c r="EKS477" s="17"/>
      <c r="EKT477" s="17"/>
      <c r="EKU477" s="17"/>
      <c r="EKV477" s="17"/>
      <c r="EKW477" s="17"/>
      <c r="EKX477" s="17"/>
      <c r="EKY477" s="17"/>
      <c r="EKZ477" s="17"/>
      <c r="ELA477" s="17"/>
      <c r="ELB477" s="17"/>
      <c r="ELC477" s="17"/>
      <c r="ELD477" s="17"/>
      <c r="ELE477" s="17"/>
      <c r="ELF477" s="17"/>
      <c r="ELG477" s="17"/>
      <c r="ELH477" s="17"/>
      <c r="ELI477" s="17"/>
      <c r="ELJ477" s="17"/>
      <c r="ELK477" s="17"/>
      <c r="ELL477" s="17"/>
      <c r="ELM477" s="17"/>
      <c r="ELN477" s="17"/>
      <c r="ELO477" s="17"/>
      <c r="ELP477" s="17"/>
      <c r="ELQ477" s="17"/>
      <c r="ELR477" s="17"/>
      <c r="ELS477" s="17"/>
      <c r="ELT477" s="17"/>
      <c r="ELU477" s="17"/>
      <c r="ELV477" s="17"/>
      <c r="ELW477" s="17"/>
      <c r="ELX477" s="17"/>
      <c r="ELY477" s="17"/>
      <c r="ELZ477" s="17"/>
      <c r="EMA477" s="17"/>
      <c r="EMB477" s="17"/>
      <c r="EMC477" s="17"/>
      <c r="EMD477" s="17"/>
      <c r="EME477" s="17"/>
      <c r="EMF477" s="17"/>
      <c r="EMG477" s="17"/>
      <c r="EMH477" s="17"/>
      <c r="EMI477" s="17"/>
      <c r="EMJ477" s="17"/>
      <c r="EMK477" s="17"/>
      <c r="EML477" s="17"/>
      <c r="EMM477" s="17"/>
      <c r="EMN477" s="17"/>
      <c r="EMO477" s="17"/>
      <c r="EMP477" s="17"/>
      <c r="EMQ477" s="17"/>
      <c r="EMR477" s="17"/>
      <c r="EMS477" s="17"/>
      <c r="EMT477" s="17"/>
      <c r="EMU477" s="17"/>
      <c r="EMV477" s="17"/>
      <c r="EMW477" s="17"/>
      <c r="EMX477" s="17"/>
      <c r="EMY477" s="17"/>
      <c r="EMZ477" s="17"/>
      <c r="ENA477" s="17"/>
      <c r="ENB477" s="17"/>
      <c r="ENC477" s="17"/>
      <c r="END477" s="17"/>
      <c r="ENE477" s="17"/>
      <c r="ENF477" s="17"/>
      <c r="ENG477" s="17"/>
      <c r="ENH477" s="17"/>
      <c r="ENI477" s="17"/>
      <c r="ENJ477" s="17"/>
      <c r="ENK477" s="17"/>
      <c r="ENL477" s="17"/>
      <c r="ENM477" s="17"/>
      <c r="ENN477" s="17"/>
      <c r="ENO477" s="17"/>
      <c r="ENP477" s="17"/>
      <c r="ENQ477" s="17"/>
      <c r="ENR477" s="17"/>
      <c r="ENS477" s="17"/>
      <c r="ENT477" s="17"/>
      <c r="ENU477" s="17"/>
      <c r="ENV477" s="17"/>
      <c r="ENW477" s="17"/>
      <c r="ENX477" s="17"/>
      <c r="ENY477" s="17"/>
      <c r="ENZ477" s="17"/>
      <c r="EOA477" s="17"/>
      <c r="EOB477" s="17"/>
      <c r="EOC477" s="17"/>
      <c r="EOD477" s="17"/>
      <c r="EOE477" s="17"/>
      <c r="EOF477" s="17"/>
      <c r="EOG477" s="17"/>
      <c r="EOH477" s="17"/>
      <c r="EOI477" s="17"/>
      <c r="EOJ477" s="17"/>
      <c r="EOK477" s="17"/>
      <c r="EOL477" s="17"/>
      <c r="EOM477" s="17"/>
      <c r="EON477" s="17"/>
      <c r="EOO477" s="17"/>
      <c r="EOP477" s="17"/>
      <c r="EOQ477" s="17"/>
      <c r="EOR477" s="17"/>
      <c r="EOS477" s="17"/>
      <c r="EOT477" s="17"/>
      <c r="EOU477" s="17"/>
      <c r="EOV477" s="17"/>
      <c r="EOW477" s="17"/>
      <c r="EOX477" s="17"/>
      <c r="EOY477" s="17"/>
      <c r="EOZ477" s="17"/>
      <c r="EPA477" s="17"/>
      <c r="EPB477" s="17"/>
      <c r="EPC477" s="17"/>
      <c r="EPD477" s="17"/>
      <c r="EPE477" s="17"/>
      <c r="EPF477" s="17"/>
      <c r="EPG477" s="17"/>
      <c r="EPH477" s="17"/>
      <c r="EPI477" s="17"/>
      <c r="EPJ477" s="17"/>
      <c r="EPK477" s="17"/>
      <c r="EPL477" s="17"/>
      <c r="EPM477" s="17"/>
      <c r="EPN477" s="17"/>
      <c r="EPO477" s="17"/>
      <c r="EPP477" s="17"/>
      <c r="EPQ477" s="17"/>
      <c r="EPR477" s="17"/>
      <c r="EPS477" s="17"/>
      <c r="EPT477" s="17"/>
      <c r="EPU477" s="17"/>
      <c r="EPV477" s="17"/>
      <c r="EPW477" s="17"/>
      <c r="EPX477" s="17"/>
      <c r="EPY477" s="17"/>
      <c r="EPZ477" s="17"/>
      <c r="EQA477" s="17"/>
      <c r="EQB477" s="17"/>
      <c r="EQC477" s="17"/>
      <c r="EQD477" s="17"/>
      <c r="EQE477" s="17"/>
      <c r="EQF477" s="17"/>
      <c r="EQG477" s="17"/>
      <c r="EQH477" s="17"/>
      <c r="EQI477" s="17"/>
      <c r="EQJ477" s="17"/>
      <c r="EQK477" s="17"/>
      <c r="EQL477" s="17"/>
      <c r="EQM477" s="17"/>
      <c r="EQN477" s="17"/>
      <c r="EQO477" s="17"/>
      <c r="EQP477" s="17"/>
      <c r="EQQ477" s="17"/>
      <c r="EQR477" s="17"/>
      <c r="EQS477" s="17"/>
      <c r="EQT477" s="17"/>
      <c r="EQU477" s="17"/>
      <c r="EQV477" s="17"/>
      <c r="EQW477" s="17"/>
      <c r="EQX477" s="17"/>
      <c r="EQY477" s="17"/>
      <c r="EQZ477" s="17"/>
      <c r="ERA477" s="17"/>
      <c r="ERB477" s="17"/>
      <c r="ERC477" s="17"/>
      <c r="ERD477" s="17"/>
      <c r="ERE477" s="17"/>
      <c r="ERF477" s="17"/>
      <c r="ERG477" s="17"/>
      <c r="ERH477" s="17"/>
      <c r="ERI477" s="17"/>
      <c r="ERJ477" s="17"/>
      <c r="ERK477" s="17"/>
      <c r="ERL477" s="17"/>
      <c r="ERM477" s="17"/>
      <c r="ERN477" s="17"/>
      <c r="ERO477" s="17"/>
      <c r="ERP477" s="17"/>
      <c r="ERQ477" s="17"/>
      <c r="ERR477" s="17"/>
      <c r="ERS477" s="17"/>
      <c r="ERT477" s="17"/>
      <c r="ERU477" s="17"/>
      <c r="ERV477" s="17"/>
      <c r="ERW477" s="17"/>
      <c r="ERX477" s="17"/>
      <c r="ERY477" s="17"/>
      <c r="ERZ477" s="17"/>
      <c r="ESA477" s="17"/>
      <c r="ESB477" s="17"/>
      <c r="ESC477" s="17"/>
      <c r="ESD477" s="17"/>
      <c r="ESE477" s="17"/>
      <c r="ESF477" s="17"/>
      <c r="ESG477" s="17"/>
      <c r="ESH477" s="17"/>
      <c r="ESI477" s="17"/>
      <c r="ESJ477" s="17"/>
      <c r="ESK477" s="17"/>
      <c r="ESL477" s="17"/>
      <c r="ESM477" s="17"/>
      <c r="ESN477" s="17"/>
      <c r="ESO477" s="17"/>
      <c r="ESP477" s="17"/>
      <c r="ESQ477" s="17"/>
      <c r="ESR477" s="17"/>
      <c r="ESS477" s="17"/>
      <c r="EST477" s="17"/>
      <c r="ESU477" s="17"/>
      <c r="ESV477" s="17"/>
      <c r="ESW477" s="17"/>
      <c r="ESX477" s="17"/>
      <c r="ESY477" s="17"/>
      <c r="ESZ477" s="17"/>
      <c r="ETA477" s="17"/>
      <c r="ETB477" s="17"/>
      <c r="ETC477" s="17"/>
      <c r="ETD477" s="17"/>
      <c r="ETE477" s="17"/>
      <c r="ETF477" s="17"/>
      <c r="ETG477" s="17"/>
      <c r="ETH477" s="17"/>
      <c r="ETI477" s="17"/>
      <c r="ETJ477" s="17"/>
      <c r="ETK477" s="17"/>
      <c r="ETL477" s="17"/>
      <c r="ETM477" s="17"/>
      <c r="ETN477" s="17"/>
      <c r="ETO477" s="17"/>
      <c r="ETP477" s="17"/>
      <c r="ETQ477" s="17"/>
      <c r="ETR477" s="17"/>
      <c r="ETS477" s="17"/>
      <c r="ETT477" s="17"/>
      <c r="ETU477" s="17"/>
      <c r="ETV477" s="17"/>
      <c r="ETW477" s="17"/>
      <c r="ETX477" s="17"/>
      <c r="ETY477" s="17"/>
      <c r="ETZ477" s="17"/>
      <c r="EUA477" s="17"/>
      <c r="EUB477" s="17"/>
      <c r="EUC477" s="17"/>
      <c r="EUD477" s="17"/>
      <c r="EUE477" s="17"/>
      <c r="EUF477" s="17"/>
      <c r="EUG477" s="17"/>
      <c r="EUH477" s="17"/>
      <c r="EUI477" s="17"/>
      <c r="EUJ477" s="17"/>
      <c r="EUK477" s="17"/>
      <c r="EUL477" s="17"/>
      <c r="EUM477" s="17"/>
      <c r="EUN477" s="17"/>
      <c r="EUO477" s="17"/>
      <c r="EUP477" s="17"/>
      <c r="EUQ477" s="17"/>
      <c r="EUR477" s="17"/>
      <c r="EUS477" s="17"/>
      <c r="EUT477" s="17"/>
      <c r="EUU477" s="17"/>
      <c r="EUV477" s="17"/>
      <c r="EUW477" s="17"/>
      <c r="EUX477" s="17"/>
      <c r="EUY477" s="17"/>
      <c r="EUZ477" s="17"/>
      <c r="EVA477" s="17"/>
      <c r="EVB477" s="17"/>
      <c r="EVC477" s="17"/>
      <c r="EVD477" s="17"/>
      <c r="EVE477" s="17"/>
      <c r="EVF477" s="17"/>
      <c r="EVG477" s="17"/>
      <c r="EVH477" s="17"/>
      <c r="EVI477" s="17"/>
      <c r="EVJ477" s="17"/>
      <c r="EVK477" s="17"/>
      <c r="EVL477" s="17"/>
      <c r="EVM477" s="17"/>
      <c r="EVN477" s="17"/>
      <c r="EVO477" s="17"/>
      <c r="EVP477" s="17"/>
      <c r="EVQ477" s="17"/>
      <c r="EVR477" s="17"/>
      <c r="EVS477" s="17"/>
      <c r="EVT477" s="17"/>
      <c r="EVU477" s="17"/>
      <c r="EVV477" s="17"/>
      <c r="EVW477" s="17"/>
      <c r="EVX477" s="17"/>
      <c r="EVY477" s="17"/>
      <c r="EVZ477" s="17"/>
      <c r="EWA477" s="17"/>
      <c r="EWB477" s="17"/>
      <c r="EWC477" s="17"/>
      <c r="EWD477" s="17"/>
      <c r="EWE477" s="17"/>
      <c r="EWF477" s="17"/>
      <c r="EWG477" s="17"/>
      <c r="EWH477" s="17"/>
      <c r="EWI477" s="17"/>
      <c r="EWJ477" s="17"/>
      <c r="EWK477" s="17"/>
      <c r="EWL477" s="17"/>
      <c r="EWM477" s="17"/>
      <c r="EWN477" s="17"/>
      <c r="EWO477" s="17"/>
      <c r="EWP477" s="17"/>
      <c r="EWQ477" s="17"/>
      <c r="EWR477" s="17"/>
      <c r="EWS477" s="17"/>
      <c r="EWT477" s="17"/>
      <c r="EWU477" s="17"/>
      <c r="EWV477" s="17"/>
      <c r="EWW477" s="17"/>
      <c r="EWX477" s="17"/>
      <c r="EWY477" s="17"/>
      <c r="EWZ477" s="17"/>
      <c r="EXA477" s="17"/>
      <c r="EXB477" s="17"/>
      <c r="EXC477" s="17"/>
      <c r="EXD477" s="17"/>
      <c r="EXE477" s="17"/>
      <c r="EXF477" s="17"/>
      <c r="EXG477" s="17"/>
      <c r="EXH477" s="17"/>
      <c r="EXI477" s="17"/>
      <c r="EXJ477" s="17"/>
      <c r="EXK477" s="17"/>
      <c r="EXL477" s="17"/>
      <c r="EXM477" s="17"/>
      <c r="EXN477" s="17"/>
      <c r="EXO477" s="17"/>
      <c r="EXP477" s="17"/>
      <c r="EXQ477" s="17"/>
      <c r="EXR477" s="17"/>
      <c r="EXS477" s="17"/>
      <c r="EXT477" s="17"/>
      <c r="EXU477" s="17"/>
      <c r="EXV477" s="17"/>
      <c r="EXW477" s="17"/>
      <c r="EXX477" s="17"/>
      <c r="EXY477" s="17"/>
      <c r="EXZ477" s="17"/>
      <c r="EYA477" s="17"/>
      <c r="EYB477" s="17"/>
      <c r="EYC477" s="17"/>
      <c r="EYD477" s="17"/>
      <c r="EYE477" s="17"/>
      <c r="EYF477" s="17"/>
      <c r="EYG477" s="17"/>
      <c r="EYH477" s="17"/>
      <c r="EYI477" s="17"/>
      <c r="EYJ477" s="17"/>
      <c r="EYK477" s="17"/>
      <c r="EYL477" s="17"/>
      <c r="EYM477" s="17"/>
      <c r="EYN477" s="17"/>
      <c r="EYO477" s="17"/>
      <c r="EYP477" s="17"/>
      <c r="EYQ477" s="17"/>
      <c r="EYR477" s="17"/>
      <c r="EYS477" s="17"/>
      <c r="EYT477" s="17"/>
      <c r="EYU477" s="17"/>
      <c r="EYV477" s="17"/>
      <c r="EYW477" s="17"/>
      <c r="EYX477" s="17"/>
      <c r="EYY477" s="17"/>
      <c r="EYZ477" s="17"/>
      <c r="EZA477" s="17"/>
      <c r="EZB477" s="17"/>
      <c r="EZC477" s="17"/>
      <c r="EZD477" s="17"/>
      <c r="EZE477" s="17"/>
      <c r="EZF477" s="17"/>
      <c r="EZG477" s="17"/>
      <c r="EZH477" s="17"/>
      <c r="EZI477" s="17"/>
      <c r="EZJ477" s="17"/>
      <c r="EZK477" s="17"/>
      <c r="EZL477" s="17"/>
      <c r="EZM477" s="17"/>
      <c r="EZN477" s="17"/>
      <c r="EZO477" s="17"/>
      <c r="EZP477" s="17"/>
      <c r="EZQ477" s="17"/>
      <c r="EZR477" s="17"/>
      <c r="EZS477" s="17"/>
      <c r="EZT477" s="17"/>
      <c r="EZU477" s="17"/>
      <c r="EZV477" s="17"/>
      <c r="EZW477" s="17"/>
      <c r="EZX477" s="17"/>
      <c r="EZY477" s="17"/>
      <c r="EZZ477" s="17"/>
      <c r="FAA477" s="17"/>
      <c r="FAB477" s="17"/>
      <c r="FAC477" s="17"/>
      <c r="FAD477" s="17"/>
      <c r="FAE477" s="17"/>
      <c r="FAF477" s="17"/>
      <c r="FAG477" s="17"/>
      <c r="FAH477" s="17"/>
      <c r="FAI477" s="17"/>
      <c r="FAJ477" s="17"/>
      <c r="FAK477" s="17"/>
      <c r="FAL477" s="17"/>
      <c r="FAM477" s="17"/>
      <c r="FAN477" s="17"/>
      <c r="FAO477" s="17"/>
      <c r="FAP477" s="17"/>
      <c r="FAQ477" s="17"/>
      <c r="FAR477" s="17"/>
      <c r="FAS477" s="17"/>
      <c r="FAT477" s="17"/>
      <c r="FAU477" s="17"/>
      <c r="FAV477" s="17"/>
      <c r="FAW477" s="17"/>
      <c r="FAX477" s="17"/>
      <c r="FAY477" s="17"/>
      <c r="FAZ477" s="17"/>
      <c r="FBA477" s="17"/>
      <c r="FBB477" s="17"/>
      <c r="FBC477" s="17"/>
      <c r="FBD477" s="17"/>
      <c r="FBE477" s="17"/>
      <c r="FBF477" s="17"/>
      <c r="FBG477" s="17"/>
      <c r="FBH477" s="17"/>
      <c r="FBI477" s="17"/>
      <c r="FBJ477" s="17"/>
      <c r="FBK477" s="17"/>
      <c r="FBL477" s="17"/>
      <c r="FBM477" s="17"/>
      <c r="FBN477" s="17"/>
      <c r="FBO477" s="17"/>
      <c r="FBP477" s="17"/>
      <c r="FBQ477" s="17"/>
      <c r="FBR477" s="17"/>
      <c r="FBS477" s="17"/>
      <c r="FBT477" s="17"/>
      <c r="FBU477" s="17"/>
      <c r="FBV477" s="17"/>
      <c r="FBW477" s="17"/>
      <c r="FBX477" s="17"/>
      <c r="FBY477" s="17"/>
      <c r="FBZ477" s="17"/>
      <c r="FCA477" s="17"/>
      <c r="FCB477" s="17"/>
      <c r="FCC477" s="17"/>
      <c r="FCD477" s="17"/>
      <c r="FCE477" s="17"/>
      <c r="FCF477" s="17"/>
      <c r="FCG477" s="17"/>
      <c r="FCH477" s="17"/>
      <c r="FCI477" s="17"/>
      <c r="FCJ477" s="17"/>
      <c r="FCK477" s="17"/>
      <c r="FCL477" s="17"/>
      <c r="FCM477" s="17"/>
      <c r="FCN477" s="17"/>
      <c r="FCO477" s="17"/>
      <c r="FCP477" s="17"/>
      <c r="FCQ477" s="17"/>
      <c r="FCR477" s="17"/>
      <c r="FCS477" s="17"/>
      <c r="FCT477" s="17"/>
      <c r="FCU477" s="17"/>
      <c r="FCV477" s="17"/>
      <c r="FCW477" s="17"/>
      <c r="FCX477" s="17"/>
      <c r="FCY477" s="17"/>
      <c r="FCZ477" s="17"/>
      <c r="FDA477" s="17"/>
      <c r="FDB477" s="17"/>
      <c r="FDC477" s="17"/>
      <c r="FDD477" s="17"/>
      <c r="FDE477" s="17"/>
      <c r="FDF477" s="17"/>
      <c r="FDG477" s="17"/>
      <c r="FDH477" s="17"/>
      <c r="FDI477" s="17"/>
      <c r="FDJ477" s="17"/>
      <c r="FDK477" s="17"/>
      <c r="FDL477" s="17"/>
      <c r="FDM477" s="17"/>
      <c r="FDN477" s="17"/>
      <c r="FDO477" s="17"/>
      <c r="FDP477" s="17"/>
      <c r="FDQ477" s="17"/>
      <c r="FDR477" s="17"/>
      <c r="FDS477" s="17"/>
      <c r="FDT477" s="17"/>
      <c r="FDU477" s="17"/>
      <c r="FDV477" s="17"/>
      <c r="FDW477" s="17"/>
      <c r="FDX477" s="17"/>
      <c r="FDY477" s="17"/>
      <c r="FDZ477" s="17"/>
      <c r="FEA477" s="17"/>
      <c r="FEB477" s="17"/>
      <c r="FEC477" s="17"/>
      <c r="FED477" s="17"/>
      <c r="FEE477" s="17"/>
      <c r="FEF477" s="17"/>
      <c r="FEG477" s="17"/>
      <c r="FEH477" s="17"/>
      <c r="FEI477" s="17"/>
      <c r="FEJ477" s="17"/>
      <c r="FEK477" s="17"/>
      <c r="FEL477" s="17"/>
      <c r="FEM477" s="17"/>
      <c r="FEN477" s="17"/>
      <c r="FEO477" s="17"/>
      <c r="FEP477" s="17"/>
      <c r="FEQ477" s="17"/>
      <c r="FER477" s="17"/>
      <c r="FES477" s="17"/>
      <c r="FET477" s="17"/>
      <c r="FEU477" s="17"/>
      <c r="FEV477" s="17"/>
      <c r="FEW477" s="17"/>
      <c r="FEX477" s="17"/>
      <c r="FEY477" s="17"/>
      <c r="FEZ477" s="17"/>
      <c r="FFA477" s="17"/>
      <c r="FFB477" s="17"/>
      <c r="FFC477" s="17"/>
      <c r="FFD477" s="17"/>
      <c r="FFE477" s="17"/>
      <c r="FFF477" s="17"/>
      <c r="FFG477" s="17"/>
      <c r="FFH477" s="17"/>
      <c r="FFI477" s="17"/>
      <c r="FFJ477" s="17"/>
      <c r="FFK477" s="17"/>
      <c r="FFL477" s="17"/>
      <c r="FFM477" s="17"/>
      <c r="FFN477" s="17"/>
      <c r="FFO477" s="17"/>
      <c r="FFP477" s="17"/>
      <c r="FFQ477" s="17"/>
      <c r="FFR477" s="17"/>
      <c r="FFS477" s="17"/>
      <c r="FFT477" s="17"/>
      <c r="FFU477" s="17"/>
      <c r="FFV477" s="17"/>
      <c r="FFW477" s="17"/>
      <c r="FFX477" s="17"/>
      <c r="FFY477" s="17"/>
      <c r="FFZ477" s="17"/>
      <c r="FGA477" s="17"/>
      <c r="FGB477" s="17"/>
      <c r="FGC477" s="17"/>
      <c r="FGD477" s="17"/>
      <c r="FGE477" s="17"/>
      <c r="FGF477" s="17"/>
      <c r="FGG477" s="17"/>
      <c r="FGH477" s="17"/>
      <c r="FGI477" s="17"/>
      <c r="FGJ477" s="17"/>
      <c r="FGK477" s="17"/>
      <c r="FGL477" s="17"/>
      <c r="FGM477" s="17"/>
      <c r="FGN477" s="17"/>
      <c r="FGO477" s="17"/>
      <c r="FGP477" s="17"/>
      <c r="FGQ477" s="17"/>
      <c r="FGR477" s="17"/>
      <c r="FGS477" s="17"/>
      <c r="FGT477" s="17"/>
      <c r="FGU477" s="17"/>
      <c r="FGV477" s="17"/>
      <c r="FGW477" s="17"/>
      <c r="FGX477" s="17"/>
      <c r="FGY477" s="17"/>
      <c r="FGZ477" s="17"/>
      <c r="FHA477" s="17"/>
      <c r="FHB477" s="17"/>
      <c r="FHC477" s="17"/>
      <c r="FHD477" s="17"/>
      <c r="FHE477" s="17"/>
      <c r="FHF477" s="17"/>
      <c r="FHG477" s="17"/>
      <c r="FHH477" s="17"/>
      <c r="FHI477" s="17"/>
      <c r="FHJ477" s="17"/>
      <c r="FHK477" s="17"/>
      <c r="FHL477" s="17"/>
      <c r="FHM477" s="17"/>
      <c r="FHN477" s="17"/>
      <c r="FHO477" s="17"/>
      <c r="FHP477" s="17"/>
      <c r="FHQ477" s="17"/>
      <c r="FHR477" s="17"/>
      <c r="FHS477" s="17"/>
      <c r="FHT477" s="17"/>
      <c r="FHU477" s="17"/>
      <c r="FHV477" s="17"/>
      <c r="FHW477" s="17"/>
      <c r="FHX477" s="17"/>
      <c r="FHY477" s="17"/>
      <c r="FHZ477" s="17"/>
      <c r="FIA477" s="17"/>
      <c r="FIB477" s="17"/>
      <c r="FIC477" s="17"/>
      <c r="FID477" s="17"/>
      <c r="FIE477" s="17"/>
      <c r="FIF477" s="17"/>
      <c r="FIG477" s="17"/>
      <c r="FIH477" s="17"/>
      <c r="FII477" s="17"/>
      <c r="FIJ477" s="17"/>
      <c r="FIK477" s="17"/>
      <c r="FIL477" s="17"/>
      <c r="FIM477" s="17"/>
      <c r="FIN477" s="17"/>
      <c r="FIO477" s="17"/>
      <c r="FIP477" s="17"/>
      <c r="FIQ477" s="17"/>
      <c r="FIR477" s="17"/>
      <c r="FIS477" s="17"/>
      <c r="FIT477" s="17"/>
      <c r="FIU477" s="17"/>
      <c r="FIV477" s="17"/>
      <c r="FIW477" s="17"/>
      <c r="FIX477" s="17"/>
      <c r="FIY477" s="17"/>
      <c r="FIZ477" s="17"/>
      <c r="FJA477" s="17"/>
      <c r="FJB477" s="17"/>
      <c r="FJC477" s="17"/>
      <c r="FJD477" s="17"/>
      <c r="FJE477" s="17"/>
      <c r="FJF477" s="17"/>
      <c r="FJG477" s="17"/>
      <c r="FJH477" s="17"/>
      <c r="FJI477" s="17"/>
      <c r="FJJ477" s="17"/>
      <c r="FJK477" s="17"/>
      <c r="FJL477" s="17"/>
      <c r="FJM477" s="17"/>
      <c r="FJN477" s="17"/>
      <c r="FJO477" s="17"/>
      <c r="FJP477" s="17"/>
      <c r="FJQ477" s="17"/>
      <c r="FJR477" s="17"/>
      <c r="FJS477" s="17"/>
      <c r="FJT477" s="17"/>
      <c r="FJU477" s="17"/>
      <c r="FJV477" s="17"/>
      <c r="FJW477" s="17"/>
      <c r="FJX477" s="17"/>
      <c r="FJY477" s="17"/>
      <c r="FJZ477" s="17"/>
      <c r="FKA477" s="17"/>
      <c r="FKB477" s="17"/>
      <c r="FKC477" s="17"/>
      <c r="FKD477" s="17"/>
      <c r="FKE477" s="17"/>
      <c r="FKF477" s="17"/>
      <c r="FKG477" s="17"/>
      <c r="FKH477" s="17"/>
      <c r="FKI477" s="17"/>
      <c r="FKJ477" s="17"/>
      <c r="FKK477" s="17"/>
      <c r="FKL477" s="17"/>
      <c r="FKM477" s="17"/>
      <c r="FKN477" s="17"/>
      <c r="FKO477" s="17"/>
      <c r="FKP477" s="17"/>
      <c r="FKQ477" s="17"/>
      <c r="FKR477" s="17"/>
      <c r="FKS477" s="17"/>
      <c r="FKT477" s="17"/>
      <c r="FKU477" s="17"/>
      <c r="FKV477" s="17"/>
      <c r="FKW477" s="17"/>
      <c r="FKX477" s="17"/>
      <c r="FKY477" s="17"/>
      <c r="FKZ477" s="17"/>
      <c r="FLA477" s="17"/>
      <c r="FLB477" s="17"/>
      <c r="FLC477" s="17"/>
      <c r="FLD477" s="17"/>
      <c r="FLE477" s="17"/>
      <c r="FLF477" s="17"/>
      <c r="FLG477" s="17"/>
      <c r="FLH477" s="17"/>
      <c r="FLI477" s="17"/>
      <c r="FLJ477" s="17"/>
      <c r="FLK477" s="17"/>
      <c r="FLL477" s="17"/>
      <c r="FLM477" s="17"/>
      <c r="FLN477" s="17"/>
      <c r="FLO477" s="17"/>
      <c r="FLP477" s="17"/>
      <c r="FLQ477" s="17"/>
      <c r="FLR477" s="17"/>
      <c r="FLS477" s="17"/>
      <c r="FLT477" s="17"/>
      <c r="FLU477" s="17"/>
      <c r="FLV477" s="17"/>
      <c r="FLW477" s="17"/>
      <c r="FLX477" s="17"/>
      <c r="FLY477" s="17"/>
      <c r="FLZ477" s="17"/>
      <c r="FMA477" s="17"/>
      <c r="FMB477" s="17"/>
      <c r="FMC477" s="17"/>
      <c r="FMD477" s="17"/>
      <c r="FME477" s="17"/>
      <c r="FMF477" s="17"/>
      <c r="FMG477" s="17"/>
      <c r="FMH477" s="17"/>
      <c r="FMI477" s="17"/>
      <c r="FMJ477" s="17"/>
      <c r="FMK477" s="17"/>
      <c r="FML477" s="17"/>
      <c r="FMM477" s="17"/>
      <c r="FMN477" s="17"/>
      <c r="FMO477" s="17"/>
      <c r="FMP477" s="17"/>
      <c r="FMQ477" s="17"/>
      <c r="FMR477" s="17"/>
      <c r="FMS477" s="17"/>
      <c r="FMT477" s="17"/>
      <c r="FMU477" s="17"/>
      <c r="FMV477" s="17"/>
      <c r="FMW477" s="17"/>
      <c r="FMX477" s="17"/>
      <c r="FMY477" s="17"/>
      <c r="FMZ477" s="17"/>
      <c r="FNA477" s="17"/>
      <c r="FNB477" s="17"/>
      <c r="FNC477" s="17"/>
      <c r="FND477" s="17"/>
      <c r="FNE477" s="17"/>
      <c r="FNF477" s="17"/>
      <c r="FNG477" s="17"/>
      <c r="FNH477" s="17"/>
      <c r="FNI477" s="17"/>
      <c r="FNJ477" s="17"/>
      <c r="FNK477" s="17"/>
      <c r="FNL477" s="17"/>
      <c r="FNM477" s="17"/>
      <c r="FNN477" s="17"/>
      <c r="FNO477" s="17"/>
      <c r="FNP477" s="17"/>
      <c r="FNQ477" s="17"/>
      <c r="FNR477" s="17"/>
      <c r="FNS477" s="17"/>
      <c r="FNT477" s="17"/>
      <c r="FNU477" s="17"/>
      <c r="FNV477" s="17"/>
      <c r="FNW477" s="17"/>
      <c r="FNX477" s="17"/>
      <c r="FNY477" s="17"/>
      <c r="FNZ477" s="17"/>
      <c r="FOA477" s="17"/>
      <c r="FOB477" s="17"/>
      <c r="FOC477" s="17"/>
      <c r="FOD477" s="17"/>
      <c r="FOE477" s="17"/>
      <c r="FOF477" s="17"/>
      <c r="FOG477" s="17"/>
      <c r="FOH477" s="17"/>
      <c r="FOI477" s="17"/>
      <c r="FOJ477" s="17"/>
      <c r="FOK477" s="17"/>
      <c r="FOL477" s="17"/>
      <c r="FOM477" s="17"/>
      <c r="FON477" s="17"/>
      <c r="FOO477" s="17"/>
      <c r="FOP477" s="17"/>
      <c r="FOQ477" s="17"/>
      <c r="FOR477" s="17"/>
      <c r="FOS477" s="17"/>
      <c r="FOT477" s="17"/>
      <c r="FOU477" s="17"/>
      <c r="FOV477" s="17"/>
      <c r="FOW477" s="17"/>
      <c r="FOX477" s="17"/>
      <c r="FOY477" s="17"/>
      <c r="FOZ477" s="17"/>
      <c r="FPA477" s="17"/>
      <c r="FPB477" s="17"/>
      <c r="FPC477" s="17"/>
      <c r="FPD477" s="17"/>
      <c r="FPE477" s="17"/>
      <c r="FPF477" s="17"/>
      <c r="FPG477" s="17"/>
      <c r="FPH477" s="17"/>
      <c r="FPI477" s="17"/>
      <c r="FPJ477" s="17"/>
      <c r="FPK477" s="17"/>
      <c r="FPL477" s="17"/>
      <c r="FPM477" s="17"/>
      <c r="FPN477" s="17"/>
      <c r="FPO477" s="17"/>
      <c r="FPP477" s="17"/>
      <c r="FPQ477" s="17"/>
      <c r="FPR477" s="17"/>
      <c r="FPS477" s="17"/>
      <c r="FPT477" s="17"/>
      <c r="FPU477" s="17"/>
      <c r="FPV477" s="17"/>
      <c r="FPW477" s="17"/>
      <c r="FPX477" s="17"/>
      <c r="FPY477" s="17"/>
      <c r="FPZ477" s="17"/>
      <c r="FQA477" s="17"/>
      <c r="FQB477" s="17"/>
      <c r="FQC477" s="17"/>
      <c r="FQD477" s="17"/>
      <c r="FQE477" s="17"/>
      <c r="FQF477" s="17"/>
      <c r="FQG477" s="17"/>
      <c r="FQH477" s="17"/>
      <c r="FQI477" s="17"/>
      <c r="FQJ477" s="17"/>
      <c r="FQK477" s="17"/>
      <c r="FQL477" s="17"/>
      <c r="FQM477" s="17"/>
      <c r="FQN477" s="17"/>
      <c r="FQO477" s="17"/>
      <c r="FQP477" s="17"/>
      <c r="FQQ477" s="17"/>
      <c r="FQR477" s="17"/>
      <c r="FQS477" s="17"/>
      <c r="FQT477" s="17"/>
      <c r="FQU477" s="17"/>
      <c r="FQV477" s="17"/>
      <c r="FQW477" s="17"/>
      <c r="FQX477" s="17"/>
      <c r="FQY477" s="17"/>
      <c r="FQZ477" s="17"/>
      <c r="FRA477" s="17"/>
      <c r="FRB477" s="17"/>
      <c r="FRC477" s="17"/>
      <c r="FRD477" s="17"/>
      <c r="FRE477" s="17"/>
      <c r="FRF477" s="17"/>
      <c r="FRG477" s="17"/>
      <c r="FRH477" s="17"/>
      <c r="FRI477" s="17"/>
      <c r="FRJ477" s="17"/>
      <c r="FRK477" s="17"/>
      <c r="FRL477" s="17"/>
      <c r="FRM477" s="17"/>
      <c r="FRN477" s="17"/>
      <c r="FRO477" s="17"/>
      <c r="FRP477" s="17"/>
      <c r="FRQ477" s="17"/>
      <c r="FRR477" s="17"/>
      <c r="FRS477" s="17"/>
      <c r="FRT477" s="17"/>
      <c r="FRU477" s="17"/>
      <c r="FRV477" s="17"/>
      <c r="FRW477" s="17"/>
      <c r="FRX477" s="17"/>
      <c r="FRY477" s="17"/>
      <c r="FRZ477" s="17"/>
      <c r="FSA477" s="17"/>
      <c r="FSB477" s="17"/>
      <c r="FSC477" s="17"/>
      <c r="FSD477" s="17"/>
      <c r="FSE477" s="17"/>
      <c r="FSF477" s="17"/>
      <c r="FSG477" s="17"/>
      <c r="FSH477" s="17"/>
      <c r="FSI477" s="17"/>
      <c r="FSJ477" s="17"/>
      <c r="FSK477" s="17"/>
      <c r="FSL477" s="17"/>
      <c r="FSM477" s="17"/>
      <c r="FSN477" s="17"/>
      <c r="FSO477" s="17"/>
      <c r="FSP477" s="17"/>
      <c r="FSQ477" s="17"/>
      <c r="FSR477" s="17"/>
      <c r="FSS477" s="17"/>
      <c r="FST477" s="17"/>
      <c r="FSU477" s="17"/>
      <c r="FSV477" s="17"/>
      <c r="FSW477" s="17"/>
      <c r="FSX477" s="17"/>
      <c r="FSY477" s="17"/>
      <c r="FSZ477" s="17"/>
      <c r="FTA477" s="17"/>
      <c r="FTB477" s="17"/>
      <c r="FTC477" s="17"/>
      <c r="FTD477" s="17"/>
      <c r="FTE477" s="17"/>
      <c r="FTF477" s="17"/>
      <c r="FTG477" s="17"/>
      <c r="FTH477" s="17"/>
      <c r="FTI477" s="17"/>
      <c r="FTJ477" s="17"/>
      <c r="FTK477" s="17"/>
      <c r="FTL477" s="17"/>
      <c r="FTM477" s="17"/>
      <c r="FTN477" s="17"/>
      <c r="FTO477" s="17"/>
      <c r="FTP477" s="17"/>
      <c r="FTQ477" s="17"/>
      <c r="FTR477" s="17"/>
      <c r="FTS477" s="17"/>
      <c r="FTT477" s="17"/>
      <c r="FTU477" s="17"/>
      <c r="FTV477" s="17"/>
      <c r="FTW477" s="17"/>
      <c r="FTX477" s="17"/>
      <c r="FTY477" s="17"/>
      <c r="FTZ477" s="17"/>
      <c r="FUA477" s="17"/>
      <c r="FUB477" s="17"/>
      <c r="FUC477" s="17"/>
      <c r="FUD477" s="17"/>
      <c r="FUE477" s="17"/>
      <c r="FUF477" s="17"/>
      <c r="FUG477" s="17"/>
      <c r="FUH477" s="17"/>
      <c r="FUI477" s="17"/>
      <c r="FUJ477" s="17"/>
      <c r="FUK477" s="17"/>
      <c r="FUL477" s="17"/>
      <c r="FUM477" s="17"/>
      <c r="FUN477" s="17"/>
      <c r="FUO477" s="17"/>
      <c r="FUP477" s="17"/>
      <c r="FUQ477" s="17"/>
      <c r="FUR477" s="17"/>
      <c r="FUS477" s="17"/>
      <c r="FUT477" s="17"/>
      <c r="FUU477" s="17"/>
      <c r="FUV477" s="17"/>
      <c r="FUW477" s="17"/>
      <c r="FUX477" s="17"/>
      <c r="FUY477" s="17"/>
      <c r="FUZ477" s="17"/>
      <c r="FVA477" s="17"/>
      <c r="FVB477" s="17"/>
      <c r="FVC477" s="17"/>
      <c r="FVD477" s="17"/>
      <c r="FVE477" s="17"/>
      <c r="FVF477" s="17"/>
      <c r="FVG477" s="17"/>
      <c r="FVH477" s="17"/>
      <c r="FVI477" s="17"/>
      <c r="FVJ477" s="17"/>
      <c r="FVK477" s="17"/>
      <c r="FVL477" s="17"/>
      <c r="FVM477" s="17"/>
      <c r="FVN477" s="17"/>
      <c r="FVO477" s="17"/>
      <c r="FVP477" s="17"/>
      <c r="FVQ477" s="17"/>
      <c r="FVR477" s="17"/>
      <c r="FVS477" s="17"/>
      <c r="FVT477" s="17"/>
      <c r="FVU477" s="17"/>
      <c r="FVV477" s="17"/>
      <c r="FVW477" s="17"/>
      <c r="FVX477" s="17"/>
      <c r="FVY477" s="17"/>
      <c r="FVZ477" s="17"/>
      <c r="FWA477" s="17"/>
      <c r="FWB477" s="17"/>
      <c r="FWC477" s="17"/>
      <c r="FWD477" s="17"/>
      <c r="FWE477" s="17"/>
      <c r="FWF477" s="17"/>
      <c r="FWG477" s="17"/>
      <c r="FWH477" s="17"/>
      <c r="FWI477" s="17"/>
      <c r="FWJ477" s="17"/>
      <c r="FWK477" s="17"/>
      <c r="FWL477" s="17"/>
      <c r="FWM477" s="17"/>
      <c r="FWN477" s="17"/>
      <c r="FWO477" s="17"/>
      <c r="FWP477" s="17"/>
      <c r="FWQ477" s="17"/>
      <c r="FWR477" s="17"/>
      <c r="FWS477" s="17"/>
      <c r="FWT477" s="17"/>
      <c r="FWU477" s="17"/>
      <c r="FWV477" s="17"/>
      <c r="FWW477" s="17"/>
      <c r="FWX477" s="17"/>
      <c r="FWY477" s="17"/>
      <c r="FWZ477" s="17"/>
      <c r="FXA477" s="17"/>
      <c r="FXB477" s="17"/>
      <c r="FXC477" s="17"/>
      <c r="FXD477" s="17"/>
      <c r="FXE477" s="17"/>
      <c r="FXF477" s="17"/>
      <c r="FXG477" s="17"/>
      <c r="FXH477" s="17"/>
      <c r="FXI477" s="17"/>
      <c r="FXJ477" s="17"/>
      <c r="FXK477" s="17"/>
      <c r="FXL477" s="17"/>
      <c r="FXM477" s="17"/>
      <c r="FXN477" s="17"/>
      <c r="FXO477" s="17"/>
      <c r="FXP477" s="17"/>
      <c r="FXQ477" s="17"/>
      <c r="FXR477" s="17"/>
      <c r="FXS477" s="17"/>
      <c r="FXT477" s="17"/>
      <c r="FXU477" s="17"/>
      <c r="FXV477" s="17"/>
      <c r="FXW477" s="17"/>
      <c r="FXX477" s="17"/>
      <c r="FXY477" s="17"/>
      <c r="FXZ477" s="17"/>
      <c r="FYA477" s="17"/>
      <c r="FYB477" s="17"/>
      <c r="FYC477" s="17"/>
      <c r="FYD477" s="17"/>
      <c r="FYE477" s="17"/>
      <c r="FYF477" s="17"/>
      <c r="FYG477" s="17"/>
      <c r="FYH477" s="17"/>
      <c r="FYI477" s="17"/>
      <c r="FYJ477" s="17"/>
      <c r="FYK477" s="17"/>
      <c r="FYL477" s="17"/>
      <c r="FYM477" s="17"/>
      <c r="FYN477" s="17"/>
      <c r="FYO477" s="17"/>
      <c r="FYP477" s="17"/>
      <c r="FYQ477" s="17"/>
      <c r="FYR477" s="17"/>
      <c r="FYS477" s="17"/>
      <c r="FYT477" s="17"/>
      <c r="FYU477" s="17"/>
      <c r="FYV477" s="17"/>
      <c r="FYW477" s="17"/>
      <c r="FYX477" s="17"/>
      <c r="FYY477" s="17"/>
      <c r="FYZ477" s="17"/>
      <c r="FZA477" s="17"/>
      <c r="FZB477" s="17"/>
      <c r="FZC477" s="17"/>
      <c r="FZD477" s="17"/>
      <c r="FZE477" s="17"/>
      <c r="FZF477" s="17"/>
      <c r="FZG477" s="17"/>
      <c r="FZH477" s="17"/>
      <c r="FZI477" s="17"/>
      <c r="FZJ477" s="17"/>
      <c r="FZK477" s="17"/>
      <c r="FZL477" s="17"/>
      <c r="FZM477" s="17"/>
      <c r="FZN477" s="17"/>
      <c r="FZO477" s="17"/>
      <c r="FZP477" s="17"/>
      <c r="FZQ477" s="17"/>
      <c r="FZR477" s="17"/>
      <c r="FZS477" s="17"/>
      <c r="FZT477" s="17"/>
      <c r="FZU477" s="17"/>
      <c r="FZV477" s="17"/>
      <c r="FZW477" s="17"/>
      <c r="FZX477" s="17"/>
      <c r="FZY477" s="17"/>
      <c r="FZZ477" s="17"/>
      <c r="GAA477" s="17"/>
      <c r="GAB477" s="17"/>
      <c r="GAC477" s="17"/>
      <c r="GAD477" s="17"/>
      <c r="GAE477" s="17"/>
      <c r="GAF477" s="17"/>
      <c r="GAG477" s="17"/>
      <c r="GAH477" s="17"/>
      <c r="GAI477" s="17"/>
      <c r="GAJ477" s="17"/>
      <c r="GAK477" s="17"/>
      <c r="GAL477" s="17"/>
      <c r="GAM477" s="17"/>
      <c r="GAN477" s="17"/>
      <c r="GAO477" s="17"/>
      <c r="GAP477" s="17"/>
      <c r="GAQ477" s="17"/>
      <c r="GAR477" s="17"/>
      <c r="GAS477" s="17"/>
      <c r="GAT477" s="17"/>
      <c r="GAU477" s="17"/>
      <c r="GAV477" s="17"/>
      <c r="GAW477" s="17"/>
      <c r="GAX477" s="17"/>
      <c r="GAY477" s="17"/>
      <c r="GAZ477" s="17"/>
      <c r="GBA477" s="17"/>
      <c r="GBB477" s="17"/>
      <c r="GBC477" s="17"/>
      <c r="GBD477" s="17"/>
      <c r="GBE477" s="17"/>
      <c r="GBF477" s="17"/>
      <c r="GBG477" s="17"/>
      <c r="GBH477" s="17"/>
      <c r="GBI477" s="17"/>
      <c r="GBJ477" s="17"/>
      <c r="GBK477" s="17"/>
      <c r="GBL477" s="17"/>
      <c r="GBM477" s="17"/>
      <c r="GBN477" s="17"/>
      <c r="GBO477" s="17"/>
      <c r="GBP477" s="17"/>
      <c r="GBQ477" s="17"/>
      <c r="GBR477" s="17"/>
      <c r="GBS477" s="17"/>
      <c r="GBT477" s="17"/>
      <c r="GBU477" s="17"/>
      <c r="GBV477" s="17"/>
      <c r="GBW477" s="17"/>
      <c r="GBX477" s="17"/>
      <c r="GBY477" s="17"/>
      <c r="GBZ477" s="17"/>
      <c r="GCA477" s="17"/>
      <c r="GCB477" s="17"/>
      <c r="GCC477" s="17"/>
      <c r="GCD477" s="17"/>
      <c r="GCE477" s="17"/>
      <c r="GCF477" s="17"/>
      <c r="GCG477" s="17"/>
      <c r="GCH477" s="17"/>
      <c r="GCI477" s="17"/>
      <c r="GCJ477" s="17"/>
      <c r="GCK477" s="17"/>
      <c r="GCL477" s="17"/>
      <c r="GCM477" s="17"/>
      <c r="GCN477" s="17"/>
      <c r="GCO477" s="17"/>
      <c r="GCP477" s="17"/>
      <c r="GCQ477" s="17"/>
      <c r="GCR477" s="17"/>
      <c r="GCS477" s="17"/>
      <c r="GCT477" s="17"/>
      <c r="GCU477" s="17"/>
      <c r="GCV477" s="17"/>
      <c r="GCW477" s="17"/>
      <c r="GCX477" s="17"/>
      <c r="GCY477" s="17"/>
      <c r="GCZ477" s="17"/>
      <c r="GDA477" s="17"/>
      <c r="GDB477" s="17"/>
      <c r="GDC477" s="17"/>
      <c r="GDD477" s="17"/>
      <c r="GDE477" s="17"/>
      <c r="GDF477" s="17"/>
      <c r="GDG477" s="17"/>
      <c r="GDH477" s="17"/>
      <c r="GDI477" s="17"/>
      <c r="GDJ477" s="17"/>
      <c r="GDK477" s="17"/>
      <c r="GDL477" s="17"/>
      <c r="GDM477" s="17"/>
      <c r="GDN477" s="17"/>
      <c r="GDO477" s="17"/>
      <c r="GDP477" s="17"/>
      <c r="GDQ477" s="17"/>
      <c r="GDR477" s="17"/>
      <c r="GDS477" s="17"/>
      <c r="GDT477" s="17"/>
      <c r="GDU477" s="17"/>
      <c r="GDV477" s="17"/>
      <c r="GDW477" s="17"/>
      <c r="GDX477" s="17"/>
      <c r="GDY477" s="17"/>
      <c r="GDZ477" s="17"/>
      <c r="GEA477" s="17"/>
      <c r="GEB477" s="17"/>
      <c r="GEC477" s="17"/>
      <c r="GED477" s="17"/>
      <c r="GEE477" s="17"/>
      <c r="GEF477" s="17"/>
      <c r="GEG477" s="17"/>
      <c r="GEH477" s="17"/>
      <c r="GEI477" s="17"/>
      <c r="GEJ477" s="17"/>
      <c r="GEK477" s="17"/>
      <c r="GEL477" s="17"/>
      <c r="GEM477" s="17"/>
      <c r="GEN477" s="17"/>
      <c r="GEO477" s="17"/>
      <c r="GEP477" s="17"/>
      <c r="GEQ477" s="17"/>
      <c r="GER477" s="17"/>
      <c r="GES477" s="17"/>
      <c r="GET477" s="17"/>
      <c r="GEU477" s="17"/>
      <c r="GEV477" s="17"/>
      <c r="GEW477" s="17"/>
      <c r="GEX477" s="17"/>
      <c r="GEY477" s="17"/>
      <c r="GEZ477" s="17"/>
      <c r="GFA477" s="17"/>
      <c r="GFB477" s="17"/>
      <c r="GFC477" s="17"/>
      <c r="GFD477" s="17"/>
      <c r="GFE477" s="17"/>
      <c r="GFF477" s="17"/>
      <c r="GFG477" s="17"/>
      <c r="GFH477" s="17"/>
      <c r="GFI477" s="17"/>
      <c r="GFJ477" s="17"/>
      <c r="GFK477" s="17"/>
      <c r="GFL477" s="17"/>
      <c r="GFM477" s="17"/>
      <c r="GFN477" s="17"/>
      <c r="GFO477" s="17"/>
      <c r="GFP477" s="17"/>
      <c r="GFQ477" s="17"/>
      <c r="GFR477" s="17"/>
      <c r="GFS477" s="17"/>
      <c r="GFT477" s="17"/>
      <c r="GFU477" s="17"/>
      <c r="GFV477" s="17"/>
      <c r="GFW477" s="17"/>
      <c r="GFX477" s="17"/>
      <c r="GFY477" s="17"/>
      <c r="GFZ477" s="17"/>
      <c r="GGA477" s="17"/>
      <c r="GGB477" s="17"/>
      <c r="GGC477" s="17"/>
      <c r="GGD477" s="17"/>
      <c r="GGE477" s="17"/>
      <c r="GGF477" s="17"/>
      <c r="GGG477" s="17"/>
      <c r="GGH477" s="17"/>
      <c r="GGI477" s="17"/>
      <c r="GGJ477" s="17"/>
      <c r="GGK477" s="17"/>
      <c r="GGL477" s="17"/>
      <c r="GGM477" s="17"/>
      <c r="GGN477" s="17"/>
      <c r="GGO477" s="17"/>
      <c r="GGP477" s="17"/>
      <c r="GGQ477" s="17"/>
      <c r="GGR477" s="17"/>
      <c r="GGS477" s="17"/>
      <c r="GGT477" s="17"/>
      <c r="GGU477" s="17"/>
      <c r="GGV477" s="17"/>
      <c r="GGW477" s="17"/>
      <c r="GGX477" s="17"/>
      <c r="GGY477" s="17"/>
      <c r="GGZ477" s="17"/>
      <c r="GHA477" s="17"/>
      <c r="GHB477" s="17"/>
      <c r="GHC477" s="17"/>
      <c r="GHD477" s="17"/>
      <c r="GHE477" s="17"/>
      <c r="GHF477" s="17"/>
      <c r="GHG477" s="17"/>
      <c r="GHH477" s="17"/>
      <c r="GHI477" s="17"/>
      <c r="GHJ477" s="17"/>
      <c r="GHK477" s="17"/>
      <c r="GHL477" s="17"/>
      <c r="GHM477" s="17"/>
      <c r="GHN477" s="17"/>
      <c r="GHO477" s="17"/>
      <c r="GHP477" s="17"/>
      <c r="GHQ477" s="17"/>
      <c r="GHR477" s="17"/>
      <c r="GHS477" s="17"/>
      <c r="GHT477" s="17"/>
      <c r="GHU477" s="17"/>
      <c r="GHV477" s="17"/>
      <c r="GHW477" s="17"/>
      <c r="GHX477" s="17"/>
      <c r="GHY477" s="17"/>
      <c r="GHZ477" s="17"/>
      <c r="GIA477" s="17"/>
      <c r="GIB477" s="17"/>
      <c r="GIC477" s="17"/>
      <c r="GID477" s="17"/>
      <c r="GIE477" s="17"/>
      <c r="GIF477" s="17"/>
      <c r="GIG477" s="17"/>
      <c r="GIH477" s="17"/>
      <c r="GII477" s="17"/>
      <c r="GIJ477" s="17"/>
      <c r="GIK477" s="17"/>
      <c r="GIL477" s="17"/>
      <c r="GIM477" s="17"/>
      <c r="GIN477" s="17"/>
      <c r="GIO477" s="17"/>
      <c r="GIP477" s="17"/>
      <c r="GIQ477" s="17"/>
      <c r="GIR477" s="17"/>
      <c r="GIS477" s="17"/>
      <c r="GIT477" s="17"/>
      <c r="GIU477" s="17"/>
      <c r="GIV477" s="17"/>
      <c r="GIW477" s="17"/>
      <c r="GIX477" s="17"/>
      <c r="GIY477" s="17"/>
      <c r="GIZ477" s="17"/>
      <c r="GJA477" s="17"/>
      <c r="GJB477" s="17"/>
      <c r="GJC477" s="17"/>
      <c r="GJD477" s="17"/>
      <c r="GJE477" s="17"/>
      <c r="GJF477" s="17"/>
      <c r="GJG477" s="17"/>
      <c r="GJH477" s="17"/>
      <c r="GJI477" s="17"/>
      <c r="GJJ477" s="17"/>
      <c r="GJK477" s="17"/>
      <c r="GJL477" s="17"/>
      <c r="GJM477" s="17"/>
      <c r="GJN477" s="17"/>
      <c r="GJO477" s="17"/>
      <c r="GJP477" s="17"/>
      <c r="GJQ477" s="17"/>
      <c r="GJR477" s="17"/>
      <c r="GJS477" s="17"/>
      <c r="GJT477" s="17"/>
      <c r="GJU477" s="17"/>
      <c r="GJV477" s="17"/>
      <c r="GJW477" s="17"/>
      <c r="GJX477" s="17"/>
      <c r="GJY477" s="17"/>
      <c r="GJZ477" s="17"/>
      <c r="GKA477" s="17"/>
      <c r="GKB477" s="17"/>
      <c r="GKC477" s="17"/>
      <c r="GKD477" s="17"/>
      <c r="GKE477" s="17"/>
      <c r="GKF477" s="17"/>
      <c r="GKG477" s="17"/>
      <c r="GKH477" s="17"/>
      <c r="GKI477" s="17"/>
      <c r="GKJ477" s="17"/>
      <c r="GKK477" s="17"/>
      <c r="GKL477" s="17"/>
      <c r="GKM477" s="17"/>
      <c r="GKN477" s="17"/>
      <c r="GKO477" s="17"/>
      <c r="GKP477" s="17"/>
      <c r="GKQ477" s="17"/>
      <c r="GKR477" s="17"/>
      <c r="GKS477" s="17"/>
      <c r="GKT477" s="17"/>
      <c r="GKU477" s="17"/>
      <c r="GKV477" s="17"/>
      <c r="GKW477" s="17"/>
      <c r="GKX477" s="17"/>
      <c r="GKY477" s="17"/>
      <c r="GKZ477" s="17"/>
      <c r="GLA477" s="17"/>
      <c r="GLB477" s="17"/>
      <c r="GLC477" s="17"/>
      <c r="GLD477" s="17"/>
      <c r="GLE477" s="17"/>
      <c r="GLF477" s="17"/>
      <c r="GLG477" s="17"/>
      <c r="GLH477" s="17"/>
      <c r="GLI477" s="17"/>
      <c r="GLJ477" s="17"/>
      <c r="GLK477" s="17"/>
      <c r="GLL477" s="17"/>
      <c r="GLM477" s="17"/>
      <c r="GLN477" s="17"/>
      <c r="GLO477" s="17"/>
      <c r="GLP477" s="17"/>
      <c r="GLQ477" s="17"/>
      <c r="GLR477" s="17"/>
      <c r="GLS477" s="17"/>
      <c r="GLT477" s="17"/>
      <c r="GLU477" s="17"/>
      <c r="GLV477" s="17"/>
      <c r="GLW477" s="17"/>
      <c r="GLX477" s="17"/>
      <c r="GLY477" s="17"/>
      <c r="GLZ477" s="17"/>
      <c r="GMA477" s="17"/>
      <c r="GMB477" s="17"/>
      <c r="GMC477" s="17"/>
      <c r="GMD477" s="17"/>
      <c r="GME477" s="17"/>
      <c r="GMF477" s="17"/>
      <c r="GMG477" s="17"/>
      <c r="GMH477" s="17"/>
      <c r="GMI477" s="17"/>
      <c r="GMJ477" s="17"/>
      <c r="GMK477" s="17"/>
      <c r="GML477" s="17"/>
      <c r="GMM477" s="17"/>
      <c r="GMN477" s="17"/>
      <c r="GMO477" s="17"/>
      <c r="GMP477" s="17"/>
      <c r="GMQ477" s="17"/>
      <c r="GMR477" s="17"/>
      <c r="GMS477" s="17"/>
      <c r="GMT477" s="17"/>
      <c r="GMU477" s="17"/>
      <c r="GMV477" s="17"/>
      <c r="GMW477" s="17"/>
      <c r="GMX477" s="17"/>
      <c r="GMY477" s="17"/>
      <c r="GMZ477" s="17"/>
      <c r="GNA477" s="17"/>
      <c r="GNB477" s="17"/>
      <c r="GNC477" s="17"/>
      <c r="GND477" s="17"/>
      <c r="GNE477" s="17"/>
      <c r="GNF477" s="17"/>
      <c r="GNG477" s="17"/>
      <c r="GNH477" s="17"/>
      <c r="GNI477" s="17"/>
      <c r="GNJ477" s="17"/>
      <c r="GNK477" s="17"/>
      <c r="GNL477" s="17"/>
      <c r="GNM477" s="17"/>
      <c r="GNN477" s="17"/>
      <c r="GNO477" s="17"/>
      <c r="GNP477" s="17"/>
      <c r="GNQ477" s="17"/>
      <c r="GNR477" s="17"/>
      <c r="GNS477" s="17"/>
      <c r="GNT477" s="17"/>
      <c r="GNU477" s="17"/>
      <c r="GNV477" s="17"/>
      <c r="GNW477" s="17"/>
      <c r="GNX477" s="17"/>
      <c r="GNY477" s="17"/>
      <c r="GNZ477" s="17"/>
      <c r="GOA477" s="17"/>
      <c r="GOB477" s="17"/>
      <c r="GOC477" s="17"/>
      <c r="GOD477" s="17"/>
      <c r="GOE477" s="17"/>
      <c r="GOF477" s="17"/>
      <c r="GOG477" s="17"/>
      <c r="GOH477" s="17"/>
      <c r="GOI477" s="17"/>
      <c r="GOJ477" s="17"/>
      <c r="GOK477" s="17"/>
      <c r="GOL477" s="17"/>
      <c r="GOM477" s="17"/>
      <c r="GON477" s="17"/>
      <c r="GOO477" s="17"/>
      <c r="GOP477" s="17"/>
      <c r="GOQ477" s="17"/>
      <c r="GOR477" s="17"/>
      <c r="GOS477" s="17"/>
      <c r="GOT477" s="17"/>
      <c r="GOU477" s="17"/>
      <c r="GOV477" s="17"/>
      <c r="GOW477" s="17"/>
      <c r="GOX477" s="17"/>
      <c r="GOY477" s="17"/>
      <c r="GOZ477" s="17"/>
      <c r="GPA477" s="17"/>
      <c r="GPB477" s="17"/>
      <c r="GPC477" s="17"/>
      <c r="GPD477" s="17"/>
      <c r="GPE477" s="17"/>
      <c r="GPF477" s="17"/>
      <c r="GPG477" s="17"/>
      <c r="GPH477" s="17"/>
      <c r="GPI477" s="17"/>
      <c r="GPJ477" s="17"/>
      <c r="GPK477" s="17"/>
      <c r="GPL477" s="17"/>
      <c r="GPM477" s="17"/>
      <c r="GPN477" s="17"/>
      <c r="GPO477" s="17"/>
      <c r="GPP477" s="17"/>
      <c r="GPQ477" s="17"/>
      <c r="GPR477" s="17"/>
      <c r="GPS477" s="17"/>
      <c r="GPT477" s="17"/>
      <c r="GPU477" s="17"/>
      <c r="GPV477" s="17"/>
      <c r="GPW477" s="17"/>
      <c r="GPX477" s="17"/>
      <c r="GPY477" s="17"/>
      <c r="GPZ477" s="17"/>
      <c r="GQA477" s="17"/>
      <c r="GQB477" s="17"/>
      <c r="GQC477" s="17"/>
      <c r="GQD477" s="17"/>
      <c r="GQE477" s="17"/>
      <c r="GQF477" s="17"/>
      <c r="GQG477" s="17"/>
      <c r="GQH477" s="17"/>
      <c r="GQI477" s="17"/>
      <c r="GQJ477" s="17"/>
      <c r="GQK477" s="17"/>
      <c r="GQL477" s="17"/>
      <c r="GQM477" s="17"/>
      <c r="GQN477" s="17"/>
      <c r="GQO477" s="17"/>
      <c r="GQP477" s="17"/>
      <c r="GQQ477" s="17"/>
      <c r="GQR477" s="17"/>
      <c r="GQS477" s="17"/>
      <c r="GQT477" s="17"/>
      <c r="GQU477" s="17"/>
      <c r="GQV477" s="17"/>
      <c r="GQW477" s="17"/>
      <c r="GQX477" s="17"/>
      <c r="GQY477" s="17"/>
      <c r="GQZ477" s="17"/>
      <c r="GRA477" s="17"/>
      <c r="GRB477" s="17"/>
      <c r="GRC477" s="17"/>
      <c r="GRD477" s="17"/>
      <c r="GRE477" s="17"/>
      <c r="GRF477" s="17"/>
      <c r="GRG477" s="17"/>
      <c r="GRH477" s="17"/>
      <c r="GRI477" s="17"/>
      <c r="GRJ477" s="17"/>
      <c r="GRK477" s="17"/>
      <c r="GRL477" s="17"/>
      <c r="GRM477" s="17"/>
      <c r="GRN477" s="17"/>
      <c r="GRO477" s="17"/>
      <c r="GRP477" s="17"/>
      <c r="GRQ477" s="17"/>
      <c r="GRR477" s="17"/>
      <c r="GRS477" s="17"/>
      <c r="GRT477" s="17"/>
      <c r="GRU477" s="17"/>
      <c r="GRV477" s="17"/>
      <c r="GRW477" s="17"/>
      <c r="GRX477" s="17"/>
      <c r="GRY477" s="17"/>
      <c r="GRZ477" s="17"/>
      <c r="GSA477" s="17"/>
      <c r="GSB477" s="17"/>
      <c r="GSC477" s="17"/>
      <c r="GSD477" s="17"/>
      <c r="GSE477" s="17"/>
      <c r="GSF477" s="17"/>
      <c r="GSG477" s="17"/>
      <c r="GSH477" s="17"/>
      <c r="GSI477" s="17"/>
      <c r="GSJ477" s="17"/>
      <c r="GSK477" s="17"/>
      <c r="GSL477" s="17"/>
      <c r="GSM477" s="17"/>
      <c r="GSN477" s="17"/>
      <c r="GSO477" s="17"/>
      <c r="GSP477" s="17"/>
      <c r="GSQ477" s="17"/>
      <c r="GSR477" s="17"/>
      <c r="GSS477" s="17"/>
      <c r="GST477" s="17"/>
      <c r="GSU477" s="17"/>
      <c r="GSV477" s="17"/>
      <c r="GSW477" s="17"/>
      <c r="GSX477" s="17"/>
      <c r="GSY477" s="17"/>
      <c r="GSZ477" s="17"/>
      <c r="GTA477" s="17"/>
      <c r="GTB477" s="17"/>
      <c r="GTC477" s="17"/>
      <c r="GTD477" s="17"/>
      <c r="GTE477" s="17"/>
      <c r="GTF477" s="17"/>
      <c r="GTG477" s="17"/>
      <c r="GTH477" s="17"/>
      <c r="GTI477" s="17"/>
      <c r="GTJ477" s="17"/>
      <c r="GTK477" s="17"/>
      <c r="GTL477" s="17"/>
      <c r="GTM477" s="17"/>
      <c r="GTN477" s="17"/>
      <c r="GTO477" s="17"/>
      <c r="GTP477" s="17"/>
      <c r="GTQ477" s="17"/>
      <c r="GTR477" s="17"/>
      <c r="GTS477" s="17"/>
      <c r="GTT477" s="17"/>
      <c r="GTU477" s="17"/>
      <c r="GTV477" s="17"/>
      <c r="GTW477" s="17"/>
      <c r="GTX477" s="17"/>
      <c r="GTY477" s="17"/>
      <c r="GTZ477" s="17"/>
      <c r="GUA477" s="17"/>
      <c r="GUB477" s="17"/>
      <c r="GUC477" s="17"/>
      <c r="GUD477" s="17"/>
      <c r="GUE477" s="17"/>
      <c r="GUF477" s="17"/>
      <c r="GUG477" s="17"/>
      <c r="GUH477" s="17"/>
      <c r="GUI477" s="17"/>
      <c r="GUJ477" s="17"/>
      <c r="GUK477" s="17"/>
      <c r="GUL477" s="17"/>
      <c r="GUM477" s="17"/>
      <c r="GUN477" s="17"/>
      <c r="GUO477" s="17"/>
      <c r="GUP477" s="17"/>
      <c r="GUQ477" s="17"/>
      <c r="GUR477" s="17"/>
      <c r="GUS477" s="17"/>
      <c r="GUT477" s="17"/>
      <c r="GUU477" s="17"/>
      <c r="GUV477" s="17"/>
      <c r="GUW477" s="17"/>
      <c r="GUX477" s="17"/>
      <c r="GUY477" s="17"/>
      <c r="GUZ477" s="17"/>
      <c r="GVA477" s="17"/>
      <c r="GVB477" s="17"/>
      <c r="GVC477" s="17"/>
      <c r="GVD477" s="17"/>
      <c r="GVE477" s="17"/>
      <c r="GVF477" s="17"/>
      <c r="GVG477" s="17"/>
      <c r="GVH477" s="17"/>
      <c r="GVI477" s="17"/>
      <c r="GVJ477" s="17"/>
      <c r="GVK477" s="17"/>
      <c r="GVL477" s="17"/>
      <c r="GVM477" s="17"/>
      <c r="GVN477" s="17"/>
      <c r="GVO477" s="17"/>
      <c r="GVP477" s="17"/>
      <c r="GVQ477" s="17"/>
      <c r="GVR477" s="17"/>
      <c r="GVS477" s="17"/>
      <c r="GVT477" s="17"/>
      <c r="GVU477" s="17"/>
      <c r="GVV477" s="17"/>
      <c r="GVW477" s="17"/>
      <c r="GVX477" s="17"/>
      <c r="GVY477" s="17"/>
      <c r="GVZ477" s="17"/>
      <c r="GWA477" s="17"/>
      <c r="GWB477" s="17"/>
      <c r="GWC477" s="17"/>
      <c r="GWD477" s="17"/>
      <c r="GWE477" s="17"/>
      <c r="GWF477" s="17"/>
      <c r="GWG477" s="17"/>
      <c r="GWH477" s="17"/>
      <c r="GWI477" s="17"/>
      <c r="GWJ477" s="17"/>
      <c r="GWK477" s="17"/>
      <c r="GWL477" s="17"/>
      <c r="GWM477" s="17"/>
      <c r="GWN477" s="17"/>
      <c r="GWO477" s="17"/>
      <c r="GWP477" s="17"/>
      <c r="GWQ477" s="17"/>
      <c r="GWR477" s="17"/>
      <c r="GWS477" s="17"/>
      <c r="GWT477" s="17"/>
      <c r="GWU477" s="17"/>
      <c r="GWV477" s="17"/>
      <c r="GWW477" s="17"/>
      <c r="GWX477" s="17"/>
      <c r="GWY477" s="17"/>
      <c r="GWZ477" s="17"/>
      <c r="GXA477" s="17"/>
      <c r="GXB477" s="17"/>
      <c r="GXC477" s="17"/>
      <c r="GXD477" s="17"/>
      <c r="GXE477" s="17"/>
      <c r="GXF477" s="17"/>
      <c r="GXG477" s="17"/>
      <c r="GXH477" s="17"/>
      <c r="GXI477" s="17"/>
      <c r="GXJ477" s="17"/>
      <c r="GXK477" s="17"/>
      <c r="GXL477" s="17"/>
      <c r="GXM477" s="17"/>
      <c r="GXN477" s="17"/>
      <c r="GXO477" s="17"/>
      <c r="GXP477" s="17"/>
      <c r="GXQ477" s="17"/>
      <c r="GXR477" s="17"/>
      <c r="GXS477" s="17"/>
      <c r="GXT477" s="17"/>
      <c r="GXU477" s="17"/>
      <c r="GXV477" s="17"/>
      <c r="GXW477" s="17"/>
      <c r="GXX477" s="17"/>
      <c r="GXY477" s="17"/>
      <c r="GXZ477" s="17"/>
      <c r="GYA477" s="17"/>
      <c r="GYB477" s="17"/>
      <c r="GYC477" s="17"/>
      <c r="GYD477" s="17"/>
      <c r="GYE477" s="17"/>
      <c r="GYF477" s="17"/>
      <c r="GYG477" s="17"/>
      <c r="GYH477" s="17"/>
      <c r="GYI477" s="17"/>
      <c r="GYJ477" s="17"/>
      <c r="GYK477" s="17"/>
      <c r="GYL477" s="17"/>
      <c r="GYM477" s="17"/>
      <c r="GYN477" s="17"/>
      <c r="GYO477" s="17"/>
      <c r="GYP477" s="17"/>
      <c r="GYQ477" s="17"/>
      <c r="GYR477" s="17"/>
      <c r="GYS477" s="17"/>
      <c r="GYT477" s="17"/>
      <c r="GYU477" s="17"/>
      <c r="GYV477" s="17"/>
      <c r="GYW477" s="17"/>
      <c r="GYX477" s="17"/>
      <c r="GYY477" s="17"/>
      <c r="GYZ477" s="17"/>
      <c r="GZA477" s="17"/>
      <c r="GZB477" s="17"/>
      <c r="GZC477" s="17"/>
      <c r="GZD477" s="17"/>
      <c r="GZE477" s="17"/>
      <c r="GZF477" s="17"/>
      <c r="GZG477" s="17"/>
      <c r="GZH477" s="17"/>
      <c r="GZI477" s="17"/>
      <c r="GZJ477" s="17"/>
      <c r="GZK477" s="17"/>
      <c r="GZL477" s="17"/>
      <c r="GZM477" s="17"/>
      <c r="GZN477" s="17"/>
      <c r="GZO477" s="17"/>
      <c r="GZP477" s="17"/>
      <c r="GZQ477" s="17"/>
      <c r="GZR477" s="17"/>
      <c r="GZS477" s="17"/>
      <c r="GZT477" s="17"/>
      <c r="GZU477" s="17"/>
      <c r="GZV477" s="17"/>
      <c r="GZW477" s="17"/>
      <c r="GZX477" s="17"/>
      <c r="GZY477" s="17"/>
      <c r="GZZ477" s="17"/>
      <c r="HAA477" s="17"/>
      <c r="HAB477" s="17"/>
      <c r="HAC477" s="17"/>
      <c r="HAD477" s="17"/>
      <c r="HAE477" s="17"/>
      <c r="HAF477" s="17"/>
      <c r="HAG477" s="17"/>
      <c r="HAH477" s="17"/>
      <c r="HAI477" s="17"/>
      <c r="HAJ477" s="17"/>
      <c r="HAK477" s="17"/>
      <c r="HAL477" s="17"/>
      <c r="HAM477" s="17"/>
      <c r="HAN477" s="17"/>
      <c r="HAO477" s="17"/>
      <c r="HAP477" s="17"/>
      <c r="HAQ477" s="17"/>
      <c r="HAR477" s="17"/>
      <c r="HAS477" s="17"/>
      <c r="HAT477" s="17"/>
      <c r="HAU477" s="17"/>
      <c r="HAV477" s="17"/>
      <c r="HAW477" s="17"/>
      <c r="HAX477" s="17"/>
      <c r="HAY477" s="17"/>
      <c r="HAZ477" s="17"/>
      <c r="HBA477" s="17"/>
      <c r="HBB477" s="17"/>
      <c r="HBC477" s="17"/>
      <c r="HBD477" s="17"/>
      <c r="HBE477" s="17"/>
      <c r="HBF477" s="17"/>
      <c r="HBG477" s="17"/>
      <c r="HBH477" s="17"/>
      <c r="HBI477" s="17"/>
      <c r="HBJ477" s="17"/>
      <c r="HBK477" s="17"/>
      <c r="HBL477" s="17"/>
      <c r="HBM477" s="17"/>
      <c r="HBN477" s="17"/>
      <c r="HBO477" s="17"/>
      <c r="HBP477" s="17"/>
      <c r="HBQ477" s="17"/>
      <c r="HBR477" s="17"/>
      <c r="HBS477" s="17"/>
      <c r="HBT477" s="17"/>
      <c r="HBU477" s="17"/>
      <c r="HBV477" s="17"/>
      <c r="HBW477" s="17"/>
      <c r="HBX477" s="17"/>
      <c r="HBY477" s="17"/>
      <c r="HBZ477" s="17"/>
      <c r="HCA477" s="17"/>
      <c r="HCB477" s="17"/>
      <c r="HCC477" s="17"/>
      <c r="HCD477" s="17"/>
      <c r="HCE477" s="17"/>
      <c r="HCF477" s="17"/>
      <c r="HCG477" s="17"/>
      <c r="HCH477" s="17"/>
      <c r="HCI477" s="17"/>
      <c r="HCJ477" s="17"/>
      <c r="HCK477" s="17"/>
      <c r="HCL477" s="17"/>
      <c r="HCM477" s="17"/>
      <c r="HCN477" s="17"/>
      <c r="HCO477" s="17"/>
      <c r="HCP477" s="17"/>
      <c r="HCQ477" s="17"/>
      <c r="HCR477" s="17"/>
      <c r="HCS477" s="17"/>
      <c r="HCT477" s="17"/>
      <c r="HCU477" s="17"/>
      <c r="HCV477" s="17"/>
      <c r="HCW477" s="17"/>
      <c r="HCX477" s="17"/>
      <c r="HCY477" s="17"/>
      <c r="HCZ477" s="17"/>
      <c r="HDA477" s="17"/>
      <c r="HDB477" s="17"/>
      <c r="HDC477" s="17"/>
      <c r="HDD477" s="17"/>
      <c r="HDE477" s="17"/>
      <c r="HDF477" s="17"/>
      <c r="HDG477" s="17"/>
      <c r="HDH477" s="17"/>
      <c r="HDI477" s="17"/>
      <c r="HDJ477" s="17"/>
      <c r="HDK477" s="17"/>
      <c r="HDL477" s="17"/>
      <c r="HDM477" s="17"/>
      <c r="HDN477" s="17"/>
      <c r="HDO477" s="17"/>
      <c r="HDP477" s="17"/>
      <c r="HDQ477" s="17"/>
      <c r="HDR477" s="17"/>
      <c r="HDS477" s="17"/>
      <c r="HDT477" s="17"/>
      <c r="HDU477" s="17"/>
      <c r="HDV477" s="17"/>
      <c r="HDW477" s="17"/>
      <c r="HDX477" s="17"/>
      <c r="HDY477" s="17"/>
      <c r="HDZ477" s="17"/>
      <c r="HEA477" s="17"/>
      <c r="HEB477" s="17"/>
      <c r="HEC477" s="17"/>
      <c r="HED477" s="17"/>
      <c r="HEE477" s="17"/>
      <c r="HEF477" s="17"/>
      <c r="HEG477" s="17"/>
      <c r="HEH477" s="17"/>
      <c r="HEI477" s="17"/>
      <c r="HEJ477" s="17"/>
      <c r="HEK477" s="17"/>
      <c r="HEL477" s="17"/>
      <c r="HEM477" s="17"/>
      <c r="HEN477" s="17"/>
      <c r="HEO477" s="17"/>
      <c r="HEP477" s="17"/>
      <c r="HEQ477" s="17"/>
      <c r="HER477" s="17"/>
      <c r="HES477" s="17"/>
      <c r="HET477" s="17"/>
      <c r="HEU477" s="17"/>
      <c r="HEV477" s="17"/>
      <c r="HEW477" s="17"/>
      <c r="HEX477" s="17"/>
      <c r="HEY477" s="17"/>
      <c r="HEZ477" s="17"/>
      <c r="HFA477" s="17"/>
      <c r="HFB477" s="17"/>
      <c r="HFC477" s="17"/>
      <c r="HFD477" s="17"/>
      <c r="HFE477" s="17"/>
      <c r="HFF477" s="17"/>
      <c r="HFG477" s="17"/>
      <c r="HFH477" s="17"/>
      <c r="HFI477" s="17"/>
      <c r="HFJ477" s="17"/>
      <c r="HFK477" s="17"/>
      <c r="HFL477" s="17"/>
      <c r="HFM477" s="17"/>
      <c r="HFN477" s="17"/>
      <c r="HFO477" s="17"/>
      <c r="HFP477" s="17"/>
      <c r="HFQ477" s="17"/>
      <c r="HFR477" s="17"/>
      <c r="HFS477" s="17"/>
      <c r="HFT477" s="17"/>
      <c r="HFU477" s="17"/>
      <c r="HFV477" s="17"/>
      <c r="HFW477" s="17"/>
      <c r="HFX477" s="17"/>
      <c r="HFY477" s="17"/>
      <c r="HFZ477" s="17"/>
      <c r="HGA477" s="17"/>
      <c r="HGB477" s="17"/>
      <c r="HGC477" s="17"/>
      <c r="HGD477" s="17"/>
      <c r="HGE477" s="17"/>
      <c r="HGF477" s="17"/>
      <c r="HGG477" s="17"/>
      <c r="HGH477" s="17"/>
      <c r="HGI477" s="17"/>
      <c r="HGJ477" s="17"/>
      <c r="HGK477" s="17"/>
      <c r="HGL477" s="17"/>
      <c r="HGM477" s="17"/>
      <c r="HGN477" s="17"/>
      <c r="HGO477" s="17"/>
      <c r="HGP477" s="17"/>
      <c r="HGQ477" s="17"/>
      <c r="HGR477" s="17"/>
      <c r="HGS477" s="17"/>
      <c r="HGT477" s="17"/>
      <c r="HGU477" s="17"/>
      <c r="HGV477" s="17"/>
      <c r="HGW477" s="17"/>
      <c r="HGX477" s="17"/>
      <c r="HGY477" s="17"/>
      <c r="HGZ477" s="17"/>
      <c r="HHA477" s="17"/>
      <c r="HHB477" s="17"/>
      <c r="HHC477" s="17"/>
      <c r="HHD477" s="17"/>
      <c r="HHE477" s="17"/>
      <c r="HHF477" s="17"/>
      <c r="HHG477" s="17"/>
      <c r="HHH477" s="17"/>
      <c r="HHI477" s="17"/>
      <c r="HHJ477" s="17"/>
      <c r="HHK477" s="17"/>
      <c r="HHL477" s="17"/>
      <c r="HHM477" s="17"/>
      <c r="HHN477" s="17"/>
      <c r="HHO477" s="17"/>
      <c r="HHP477" s="17"/>
      <c r="HHQ477" s="17"/>
      <c r="HHR477" s="17"/>
      <c r="HHS477" s="17"/>
      <c r="HHT477" s="17"/>
      <c r="HHU477" s="17"/>
      <c r="HHV477" s="17"/>
      <c r="HHW477" s="17"/>
      <c r="HHX477" s="17"/>
      <c r="HHY477" s="17"/>
      <c r="HHZ477" s="17"/>
      <c r="HIA477" s="17"/>
      <c r="HIB477" s="17"/>
      <c r="HIC477" s="17"/>
      <c r="HID477" s="17"/>
      <c r="HIE477" s="17"/>
      <c r="HIF477" s="17"/>
      <c r="HIG477" s="17"/>
      <c r="HIH477" s="17"/>
      <c r="HII477" s="17"/>
      <c r="HIJ477" s="17"/>
      <c r="HIK477" s="17"/>
      <c r="HIL477" s="17"/>
      <c r="HIM477" s="17"/>
      <c r="HIN477" s="17"/>
      <c r="HIO477" s="17"/>
      <c r="HIP477" s="17"/>
      <c r="HIQ477" s="17"/>
      <c r="HIR477" s="17"/>
      <c r="HIS477" s="17"/>
      <c r="HIT477" s="17"/>
      <c r="HIU477" s="17"/>
      <c r="HIV477" s="17"/>
      <c r="HIW477" s="17"/>
      <c r="HIX477" s="17"/>
      <c r="HIY477" s="17"/>
      <c r="HIZ477" s="17"/>
      <c r="HJA477" s="17"/>
      <c r="HJB477" s="17"/>
      <c r="HJC477" s="17"/>
      <c r="HJD477" s="17"/>
      <c r="HJE477" s="17"/>
      <c r="HJF477" s="17"/>
      <c r="HJG477" s="17"/>
      <c r="HJH477" s="17"/>
      <c r="HJI477" s="17"/>
      <c r="HJJ477" s="17"/>
      <c r="HJK477" s="17"/>
      <c r="HJL477" s="17"/>
      <c r="HJM477" s="17"/>
      <c r="HJN477" s="17"/>
      <c r="HJO477" s="17"/>
      <c r="HJP477" s="17"/>
      <c r="HJQ477" s="17"/>
      <c r="HJR477" s="17"/>
      <c r="HJS477" s="17"/>
      <c r="HJT477" s="17"/>
      <c r="HJU477" s="17"/>
      <c r="HJV477" s="17"/>
      <c r="HJW477" s="17"/>
      <c r="HJX477" s="17"/>
      <c r="HJY477" s="17"/>
      <c r="HJZ477" s="17"/>
      <c r="HKA477" s="17"/>
      <c r="HKB477" s="17"/>
      <c r="HKC477" s="17"/>
      <c r="HKD477" s="17"/>
      <c r="HKE477" s="17"/>
      <c r="HKF477" s="17"/>
      <c r="HKG477" s="17"/>
      <c r="HKH477" s="17"/>
      <c r="HKI477" s="17"/>
      <c r="HKJ477" s="17"/>
      <c r="HKK477" s="17"/>
      <c r="HKL477" s="17"/>
      <c r="HKM477" s="17"/>
      <c r="HKN477" s="17"/>
      <c r="HKO477" s="17"/>
      <c r="HKP477" s="17"/>
      <c r="HKQ477" s="17"/>
      <c r="HKR477" s="17"/>
      <c r="HKS477" s="17"/>
      <c r="HKT477" s="17"/>
      <c r="HKU477" s="17"/>
      <c r="HKV477" s="17"/>
      <c r="HKW477" s="17"/>
      <c r="HKX477" s="17"/>
      <c r="HKY477" s="17"/>
      <c r="HKZ477" s="17"/>
      <c r="HLA477" s="17"/>
      <c r="HLB477" s="17"/>
      <c r="HLC477" s="17"/>
      <c r="HLD477" s="17"/>
      <c r="HLE477" s="17"/>
      <c r="HLF477" s="17"/>
      <c r="HLG477" s="17"/>
      <c r="HLH477" s="17"/>
      <c r="HLI477" s="17"/>
      <c r="HLJ477" s="17"/>
      <c r="HLK477" s="17"/>
      <c r="HLL477" s="17"/>
      <c r="HLM477" s="17"/>
      <c r="HLN477" s="17"/>
      <c r="HLO477" s="17"/>
      <c r="HLP477" s="17"/>
      <c r="HLQ477" s="17"/>
      <c r="HLR477" s="17"/>
      <c r="HLS477" s="17"/>
      <c r="HLT477" s="17"/>
      <c r="HLU477" s="17"/>
      <c r="HLV477" s="17"/>
      <c r="HLW477" s="17"/>
      <c r="HLX477" s="17"/>
      <c r="HLY477" s="17"/>
      <c r="HLZ477" s="17"/>
      <c r="HMA477" s="17"/>
      <c r="HMB477" s="17"/>
      <c r="HMC477" s="17"/>
      <c r="HMD477" s="17"/>
      <c r="HME477" s="17"/>
      <c r="HMF477" s="17"/>
      <c r="HMG477" s="17"/>
      <c r="HMH477" s="17"/>
      <c r="HMI477" s="17"/>
      <c r="HMJ477" s="17"/>
      <c r="HMK477" s="17"/>
      <c r="HML477" s="17"/>
      <c r="HMM477" s="17"/>
      <c r="HMN477" s="17"/>
      <c r="HMO477" s="17"/>
      <c r="HMP477" s="17"/>
      <c r="HMQ477" s="17"/>
      <c r="HMR477" s="17"/>
      <c r="HMS477" s="17"/>
      <c r="HMT477" s="17"/>
      <c r="HMU477" s="17"/>
      <c r="HMV477" s="17"/>
      <c r="HMW477" s="17"/>
      <c r="HMX477" s="17"/>
      <c r="HMY477" s="17"/>
      <c r="HMZ477" s="17"/>
      <c r="HNA477" s="17"/>
      <c r="HNB477" s="17"/>
      <c r="HNC477" s="17"/>
      <c r="HND477" s="17"/>
      <c r="HNE477" s="17"/>
      <c r="HNF477" s="17"/>
      <c r="HNG477" s="17"/>
      <c r="HNH477" s="17"/>
      <c r="HNI477" s="17"/>
      <c r="HNJ477" s="17"/>
      <c r="HNK477" s="17"/>
      <c r="HNL477" s="17"/>
      <c r="HNM477" s="17"/>
      <c r="HNN477" s="17"/>
      <c r="HNO477" s="17"/>
      <c r="HNP477" s="17"/>
      <c r="HNQ477" s="17"/>
      <c r="HNR477" s="17"/>
      <c r="HNS477" s="17"/>
      <c r="HNT477" s="17"/>
      <c r="HNU477" s="17"/>
      <c r="HNV477" s="17"/>
      <c r="HNW477" s="17"/>
      <c r="HNX477" s="17"/>
      <c r="HNY477" s="17"/>
      <c r="HNZ477" s="17"/>
      <c r="HOA477" s="17"/>
      <c r="HOB477" s="17"/>
      <c r="HOC477" s="17"/>
      <c r="HOD477" s="17"/>
      <c r="HOE477" s="17"/>
      <c r="HOF477" s="17"/>
      <c r="HOG477" s="17"/>
      <c r="HOH477" s="17"/>
      <c r="HOI477" s="17"/>
      <c r="HOJ477" s="17"/>
      <c r="HOK477" s="17"/>
      <c r="HOL477" s="17"/>
      <c r="HOM477" s="17"/>
      <c r="HON477" s="17"/>
      <c r="HOO477" s="17"/>
      <c r="HOP477" s="17"/>
      <c r="HOQ477" s="17"/>
      <c r="HOR477" s="17"/>
      <c r="HOS477" s="17"/>
      <c r="HOT477" s="17"/>
      <c r="HOU477" s="17"/>
      <c r="HOV477" s="17"/>
      <c r="HOW477" s="17"/>
      <c r="HOX477" s="17"/>
      <c r="HOY477" s="17"/>
      <c r="HOZ477" s="17"/>
      <c r="HPA477" s="17"/>
      <c r="HPB477" s="17"/>
      <c r="HPC477" s="17"/>
      <c r="HPD477" s="17"/>
      <c r="HPE477" s="17"/>
      <c r="HPF477" s="17"/>
      <c r="HPG477" s="17"/>
      <c r="HPH477" s="17"/>
      <c r="HPI477" s="17"/>
      <c r="HPJ477" s="17"/>
      <c r="HPK477" s="17"/>
      <c r="HPL477" s="17"/>
      <c r="HPM477" s="17"/>
      <c r="HPN477" s="17"/>
      <c r="HPO477" s="17"/>
      <c r="HPP477" s="17"/>
      <c r="HPQ477" s="17"/>
      <c r="HPR477" s="17"/>
      <c r="HPS477" s="17"/>
      <c r="HPT477" s="17"/>
      <c r="HPU477" s="17"/>
      <c r="HPV477" s="17"/>
      <c r="HPW477" s="17"/>
      <c r="HPX477" s="17"/>
      <c r="HPY477" s="17"/>
      <c r="HPZ477" s="17"/>
      <c r="HQA477" s="17"/>
      <c r="HQB477" s="17"/>
      <c r="HQC477" s="17"/>
      <c r="HQD477" s="17"/>
      <c r="HQE477" s="17"/>
      <c r="HQF477" s="17"/>
      <c r="HQG477" s="17"/>
      <c r="HQH477" s="17"/>
      <c r="HQI477" s="17"/>
      <c r="HQJ477" s="17"/>
      <c r="HQK477" s="17"/>
      <c r="HQL477" s="17"/>
      <c r="HQM477" s="17"/>
      <c r="HQN477" s="17"/>
      <c r="HQO477" s="17"/>
      <c r="HQP477" s="17"/>
      <c r="HQQ477" s="17"/>
      <c r="HQR477" s="17"/>
      <c r="HQS477" s="17"/>
      <c r="HQT477" s="17"/>
      <c r="HQU477" s="17"/>
      <c r="HQV477" s="17"/>
      <c r="HQW477" s="17"/>
      <c r="HQX477" s="17"/>
      <c r="HQY477" s="17"/>
      <c r="HQZ477" s="17"/>
      <c r="HRA477" s="17"/>
      <c r="HRB477" s="17"/>
      <c r="HRC477" s="17"/>
      <c r="HRD477" s="17"/>
      <c r="HRE477" s="17"/>
      <c r="HRF477" s="17"/>
      <c r="HRG477" s="17"/>
      <c r="HRH477" s="17"/>
      <c r="HRI477" s="17"/>
      <c r="HRJ477" s="17"/>
      <c r="HRK477" s="17"/>
      <c r="HRL477" s="17"/>
      <c r="HRM477" s="17"/>
      <c r="HRN477" s="17"/>
      <c r="HRO477" s="17"/>
      <c r="HRP477" s="17"/>
      <c r="HRQ477" s="17"/>
      <c r="HRR477" s="17"/>
      <c r="HRS477" s="17"/>
      <c r="HRT477" s="17"/>
      <c r="HRU477" s="17"/>
      <c r="HRV477" s="17"/>
      <c r="HRW477" s="17"/>
      <c r="HRX477" s="17"/>
      <c r="HRY477" s="17"/>
      <c r="HRZ477" s="17"/>
      <c r="HSA477" s="17"/>
      <c r="HSB477" s="17"/>
      <c r="HSC477" s="17"/>
      <c r="HSD477" s="17"/>
      <c r="HSE477" s="17"/>
      <c r="HSF477" s="17"/>
      <c r="HSG477" s="17"/>
      <c r="HSH477" s="17"/>
      <c r="HSI477" s="17"/>
      <c r="HSJ477" s="17"/>
      <c r="HSK477" s="17"/>
      <c r="HSL477" s="17"/>
      <c r="HSM477" s="17"/>
      <c r="HSN477" s="17"/>
      <c r="HSO477" s="17"/>
      <c r="HSP477" s="17"/>
      <c r="HSQ477" s="17"/>
      <c r="HSR477" s="17"/>
      <c r="HSS477" s="17"/>
      <c r="HST477" s="17"/>
      <c r="HSU477" s="17"/>
      <c r="HSV477" s="17"/>
      <c r="HSW477" s="17"/>
      <c r="HSX477" s="17"/>
      <c r="HSY477" s="17"/>
      <c r="HSZ477" s="17"/>
      <c r="HTA477" s="17"/>
      <c r="HTB477" s="17"/>
      <c r="HTC477" s="17"/>
      <c r="HTD477" s="17"/>
      <c r="HTE477" s="17"/>
      <c r="HTF477" s="17"/>
      <c r="HTG477" s="17"/>
      <c r="HTH477" s="17"/>
      <c r="HTI477" s="17"/>
      <c r="HTJ477" s="17"/>
      <c r="HTK477" s="17"/>
      <c r="HTL477" s="17"/>
      <c r="HTM477" s="17"/>
      <c r="HTN477" s="17"/>
      <c r="HTO477" s="17"/>
      <c r="HTP477" s="17"/>
      <c r="HTQ477" s="17"/>
      <c r="HTR477" s="17"/>
      <c r="HTS477" s="17"/>
      <c r="HTT477" s="17"/>
      <c r="HTU477" s="17"/>
      <c r="HTV477" s="17"/>
      <c r="HTW477" s="17"/>
      <c r="HTX477" s="17"/>
      <c r="HTY477" s="17"/>
      <c r="HTZ477" s="17"/>
      <c r="HUA477" s="17"/>
      <c r="HUB477" s="17"/>
      <c r="HUC477" s="17"/>
      <c r="HUD477" s="17"/>
      <c r="HUE477" s="17"/>
      <c r="HUF477" s="17"/>
      <c r="HUG477" s="17"/>
      <c r="HUH477" s="17"/>
      <c r="HUI477" s="17"/>
      <c r="HUJ477" s="17"/>
      <c r="HUK477" s="17"/>
      <c r="HUL477" s="17"/>
      <c r="HUM477" s="17"/>
      <c r="HUN477" s="17"/>
      <c r="HUO477" s="17"/>
      <c r="HUP477" s="17"/>
      <c r="HUQ477" s="17"/>
      <c r="HUR477" s="17"/>
      <c r="HUS477" s="17"/>
      <c r="HUT477" s="17"/>
      <c r="HUU477" s="17"/>
      <c r="HUV477" s="17"/>
      <c r="HUW477" s="17"/>
      <c r="HUX477" s="17"/>
      <c r="HUY477" s="17"/>
      <c r="HUZ477" s="17"/>
      <c r="HVA477" s="17"/>
      <c r="HVB477" s="17"/>
      <c r="HVC477" s="17"/>
      <c r="HVD477" s="17"/>
      <c r="HVE477" s="17"/>
      <c r="HVF477" s="17"/>
      <c r="HVG477" s="17"/>
      <c r="HVH477" s="17"/>
      <c r="HVI477" s="17"/>
      <c r="HVJ477" s="17"/>
      <c r="HVK477" s="17"/>
      <c r="HVL477" s="17"/>
      <c r="HVM477" s="17"/>
      <c r="HVN477" s="17"/>
      <c r="HVO477" s="17"/>
      <c r="HVP477" s="17"/>
      <c r="HVQ477" s="17"/>
      <c r="HVR477" s="17"/>
      <c r="HVS477" s="17"/>
      <c r="HVT477" s="17"/>
      <c r="HVU477" s="17"/>
      <c r="HVV477" s="17"/>
      <c r="HVW477" s="17"/>
      <c r="HVX477" s="17"/>
      <c r="HVY477" s="17"/>
      <c r="HVZ477" s="17"/>
      <c r="HWA477" s="17"/>
      <c r="HWB477" s="17"/>
      <c r="HWC477" s="17"/>
      <c r="HWD477" s="17"/>
      <c r="HWE477" s="17"/>
      <c r="HWF477" s="17"/>
      <c r="HWG477" s="17"/>
      <c r="HWH477" s="17"/>
      <c r="HWI477" s="17"/>
      <c r="HWJ477" s="17"/>
      <c r="HWK477" s="17"/>
      <c r="HWL477" s="17"/>
      <c r="HWM477" s="17"/>
      <c r="HWN477" s="17"/>
      <c r="HWO477" s="17"/>
      <c r="HWP477" s="17"/>
      <c r="HWQ477" s="17"/>
      <c r="HWR477" s="17"/>
      <c r="HWS477" s="17"/>
      <c r="HWT477" s="17"/>
      <c r="HWU477" s="17"/>
      <c r="HWV477" s="17"/>
      <c r="HWW477" s="17"/>
      <c r="HWX477" s="17"/>
      <c r="HWY477" s="17"/>
      <c r="HWZ477" s="17"/>
      <c r="HXA477" s="17"/>
      <c r="HXB477" s="17"/>
      <c r="HXC477" s="17"/>
      <c r="HXD477" s="17"/>
      <c r="HXE477" s="17"/>
      <c r="HXF477" s="17"/>
      <c r="HXG477" s="17"/>
      <c r="HXH477" s="17"/>
      <c r="HXI477" s="17"/>
      <c r="HXJ477" s="17"/>
      <c r="HXK477" s="17"/>
      <c r="HXL477" s="17"/>
      <c r="HXM477" s="17"/>
      <c r="HXN477" s="17"/>
      <c r="HXO477" s="17"/>
      <c r="HXP477" s="17"/>
      <c r="HXQ477" s="17"/>
      <c r="HXR477" s="17"/>
      <c r="HXS477" s="17"/>
      <c r="HXT477" s="17"/>
      <c r="HXU477" s="17"/>
      <c r="HXV477" s="17"/>
      <c r="HXW477" s="17"/>
      <c r="HXX477" s="17"/>
      <c r="HXY477" s="17"/>
      <c r="HXZ477" s="17"/>
      <c r="HYA477" s="17"/>
      <c r="HYB477" s="17"/>
      <c r="HYC477" s="17"/>
      <c r="HYD477" s="17"/>
      <c r="HYE477" s="17"/>
      <c r="HYF477" s="17"/>
      <c r="HYG477" s="17"/>
      <c r="HYH477" s="17"/>
      <c r="HYI477" s="17"/>
      <c r="HYJ477" s="17"/>
      <c r="HYK477" s="17"/>
      <c r="HYL477" s="17"/>
      <c r="HYM477" s="17"/>
      <c r="HYN477" s="17"/>
      <c r="HYO477" s="17"/>
      <c r="HYP477" s="17"/>
      <c r="HYQ477" s="17"/>
      <c r="HYR477" s="17"/>
      <c r="HYS477" s="17"/>
      <c r="HYT477" s="17"/>
      <c r="HYU477" s="17"/>
      <c r="HYV477" s="17"/>
      <c r="HYW477" s="17"/>
      <c r="HYX477" s="17"/>
      <c r="HYY477" s="17"/>
      <c r="HYZ477" s="17"/>
      <c r="HZA477" s="17"/>
      <c r="HZB477" s="17"/>
      <c r="HZC477" s="17"/>
      <c r="HZD477" s="17"/>
      <c r="HZE477" s="17"/>
      <c r="HZF477" s="17"/>
      <c r="HZG477" s="17"/>
      <c r="HZH477" s="17"/>
      <c r="HZI477" s="17"/>
      <c r="HZJ477" s="17"/>
      <c r="HZK477" s="17"/>
      <c r="HZL477" s="17"/>
      <c r="HZM477" s="17"/>
      <c r="HZN477" s="17"/>
      <c r="HZO477" s="17"/>
      <c r="HZP477" s="17"/>
      <c r="HZQ477" s="17"/>
      <c r="HZR477" s="17"/>
      <c r="HZS477" s="17"/>
      <c r="HZT477" s="17"/>
      <c r="HZU477" s="17"/>
      <c r="HZV477" s="17"/>
      <c r="HZW477" s="17"/>
      <c r="HZX477" s="17"/>
      <c r="HZY477" s="17"/>
      <c r="HZZ477" s="17"/>
      <c r="IAA477" s="17"/>
      <c r="IAB477" s="17"/>
      <c r="IAC477" s="17"/>
      <c r="IAD477" s="17"/>
      <c r="IAE477" s="17"/>
      <c r="IAF477" s="17"/>
      <c r="IAG477" s="17"/>
      <c r="IAH477" s="17"/>
      <c r="IAI477" s="17"/>
      <c r="IAJ477" s="17"/>
      <c r="IAK477" s="17"/>
      <c r="IAL477" s="17"/>
      <c r="IAM477" s="17"/>
      <c r="IAN477" s="17"/>
      <c r="IAO477" s="17"/>
      <c r="IAP477" s="17"/>
      <c r="IAQ477" s="17"/>
      <c r="IAR477" s="17"/>
      <c r="IAS477" s="17"/>
      <c r="IAT477" s="17"/>
      <c r="IAU477" s="17"/>
      <c r="IAV477" s="17"/>
      <c r="IAW477" s="17"/>
      <c r="IAX477" s="17"/>
      <c r="IAY477" s="17"/>
      <c r="IAZ477" s="17"/>
      <c r="IBA477" s="17"/>
      <c r="IBB477" s="17"/>
      <c r="IBC477" s="17"/>
      <c r="IBD477" s="17"/>
      <c r="IBE477" s="17"/>
      <c r="IBF477" s="17"/>
      <c r="IBG477" s="17"/>
      <c r="IBH477" s="17"/>
      <c r="IBI477" s="17"/>
      <c r="IBJ477" s="17"/>
      <c r="IBK477" s="17"/>
      <c r="IBL477" s="17"/>
      <c r="IBM477" s="17"/>
      <c r="IBN477" s="17"/>
      <c r="IBO477" s="17"/>
      <c r="IBP477" s="17"/>
      <c r="IBQ477" s="17"/>
      <c r="IBR477" s="17"/>
      <c r="IBS477" s="17"/>
      <c r="IBT477" s="17"/>
      <c r="IBU477" s="17"/>
      <c r="IBV477" s="17"/>
      <c r="IBW477" s="17"/>
      <c r="IBX477" s="17"/>
      <c r="IBY477" s="17"/>
      <c r="IBZ477" s="17"/>
      <c r="ICA477" s="17"/>
      <c r="ICB477" s="17"/>
      <c r="ICC477" s="17"/>
      <c r="ICD477" s="17"/>
      <c r="ICE477" s="17"/>
      <c r="ICF477" s="17"/>
      <c r="ICG477" s="17"/>
      <c r="ICH477" s="17"/>
      <c r="ICI477" s="17"/>
      <c r="ICJ477" s="17"/>
      <c r="ICK477" s="17"/>
      <c r="ICL477" s="17"/>
      <c r="ICM477" s="17"/>
      <c r="ICN477" s="17"/>
      <c r="ICO477" s="17"/>
      <c r="ICP477" s="17"/>
      <c r="ICQ477" s="17"/>
      <c r="ICR477" s="17"/>
      <c r="ICS477" s="17"/>
      <c r="ICT477" s="17"/>
      <c r="ICU477" s="17"/>
      <c r="ICV477" s="17"/>
      <c r="ICW477" s="17"/>
      <c r="ICX477" s="17"/>
      <c r="ICY477" s="17"/>
      <c r="ICZ477" s="17"/>
      <c r="IDA477" s="17"/>
      <c r="IDB477" s="17"/>
      <c r="IDC477" s="17"/>
      <c r="IDD477" s="17"/>
      <c r="IDE477" s="17"/>
      <c r="IDF477" s="17"/>
      <c r="IDG477" s="17"/>
      <c r="IDH477" s="17"/>
      <c r="IDI477" s="17"/>
      <c r="IDJ477" s="17"/>
      <c r="IDK477" s="17"/>
      <c r="IDL477" s="17"/>
      <c r="IDM477" s="17"/>
      <c r="IDN477" s="17"/>
      <c r="IDO477" s="17"/>
      <c r="IDP477" s="17"/>
      <c r="IDQ477" s="17"/>
      <c r="IDR477" s="17"/>
      <c r="IDS477" s="17"/>
      <c r="IDT477" s="17"/>
      <c r="IDU477" s="17"/>
      <c r="IDV477" s="17"/>
      <c r="IDW477" s="17"/>
      <c r="IDX477" s="17"/>
      <c r="IDY477" s="17"/>
      <c r="IDZ477" s="17"/>
      <c r="IEA477" s="17"/>
      <c r="IEB477" s="17"/>
      <c r="IEC477" s="17"/>
      <c r="IED477" s="17"/>
      <c r="IEE477" s="17"/>
      <c r="IEF477" s="17"/>
      <c r="IEG477" s="17"/>
      <c r="IEH477" s="17"/>
      <c r="IEI477" s="17"/>
      <c r="IEJ477" s="17"/>
      <c r="IEK477" s="17"/>
      <c r="IEL477" s="17"/>
      <c r="IEM477" s="17"/>
      <c r="IEN477" s="17"/>
      <c r="IEO477" s="17"/>
      <c r="IEP477" s="17"/>
      <c r="IEQ477" s="17"/>
      <c r="IER477" s="17"/>
      <c r="IES477" s="17"/>
      <c r="IET477" s="17"/>
      <c r="IEU477" s="17"/>
      <c r="IEV477" s="17"/>
      <c r="IEW477" s="17"/>
      <c r="IEX477" s="17"/>
      <c r="IEY477" s="17"/>
      <c r="IEZ477" s="17"/>
      <c r="IFA477" s="17"/>
      <c r="IFB477" s="17"/>
      <c r="IFC477" s="17"/>
      <c r="IFD477" s="17"/>
      <c r="IFE477" s="17"/>
      <c r="IFF477" s="17"/>
      <c r="IFG477" s="17"/>
      <c r="IFH477" s="17"/>
      <c r="IFI477" s="17"/>
      <c r="IFJ477" s="17"/>
      <c r="IFK477" s="17"/>
      <c r="IFL477" s="17"/>
      <c r="IFM477" s="17"/>
      <c r="IFN477" s="17"/>
      <c r="IFO477" s="17"/>
      <c r="IFP477" s="17"/>
      <c r="IFQ477" s="17"/>
      <c r="IFR477" s="17"/>
      <c r="IFS477" s="17"/>
      <c r="IFT477" s="17"/>
      <c r="IFU477" s="17"/>
      <c r="IFV477" s="17"/>
      <c r="IFW477" s="17"/>
      <c r="IFX477" s="17"/>
      <c r="IFY477" s="17"/>
      <c r="IFZ477" s="17"/>
      <c r="IGA477" s="17"/>
      <c r="IGB477" s="17"/>
      <c r="IGC477" s="17"/>
      <c r="IGD477" s="17"/>
      <c r="IGE477" s="17"/>
      <c r="IGF477" s="17"/>
      <c r="IGG477" s="17"/>
      <c r="IGH477" s="17"/>
      <c r="IGI477" s="17"/>
      <c r="IGJ477" s="17"/>
      <c r="IGK477" s="17"/>
      <c r="IGL477" s="17"/>
      <c r="IGM477" s="17"/>
      <c r="IGN477" s="17"/>
      <c r="IGO477" s="17"/>
      <c r="IGP477" s="17"/>
      <c r="IGQ477" s="17"/>
      <c r="IGR477" s="17"/>
      <c r="IGS477" s="17"/>
      <c r="IGT477" s="17"/>
      <c r="IGU477" s="17"/>
      <c r="IGV477" s="17"/>
      <c r="IGW477" s="17"/>
      <c r="IGX477" s="17"/>
      <c r="IGY477" s="17"/>
      <c r="IGZ477" s="17"/>
      <c r="IHA477" s="17"/>
      <c r="IHB477" s="17"/>
      <c r="IHC477" s="17"/>
      <c r="IHD477" s="17"/>
      <c r="IHE477" s="17"/>
      <c r="IHF477" s="17"/>
      <c r="IHG477" s="17"/>
      <c r="IHH477" s="17"/>
      <c r="IHI477" s="17"/>
      <c r="IHJ477" s="17"/>
      <c r="IHK477" s="17"/>
      <c r="IHL477" s="17"/>
      <c r="IHM477" s="17"/>
      <c r="IHN477" s="17"/>
      <c r="IHO477" s="17"/>
      <c r="IHP477" s="17"/>
      <c r="IHQ477" s="17"/>
      <c r="IHR477" s="17"/>
      <c r="IHS477" s="17"/>
      <c r="IHT477" s="17"/>
      <c r="IHU477" s="17"/>
      <c r="IHV477" s="17"/>
      <c r="IHW477" s="17"/>
      <c r="IHX477" s="17"/>
      <c r="IHY477" s="17"/>
      <c r="IHZ477" s="17"/>
      <c r="IIA477" s="17"/>
      <c r="IIB477" s="17"/>
      <c r="IIC477" s="17"/>
      <c r="IID477" s="17"/>
      <c r="IIE477" s="17"/>
      <c r="IIF477" s="17"/>
      <c r="IIG477" s="17"/>
      <c r="IIH477" s="17"/>
      <c r="III477" s="17"/>
      <c r="IIJ477" s="17"/>
      <c r="IIK477" s="17"/>
      <c r="IIL477" s="17"/>
      <c r="IIM477" s="17"/>
      <c r="IIN477" s="17"/>
      <c r="IIO477" s="17"/>
      <c r="IIP477" s="17"/>
      <c r="IIQ477" s="17"/>
      <c r="IIR477" s="17"/>
      <c r="IIS477" s="17"/>
      <c r="IIT477" s="17"/>
      <c r="IIU477" s="17"/>
      <c r="IIV477" s="17"/>
      <c r="IIW477" s="17"/>
      <c r="IIX477" s="17"/>
      <c r="IIY477" s="17"/>
      <c r="IIZ477" s="17"/>
      <c r="IJA477" s="17"/>
      <c r="IJB477" s="17"/>
      <c r="IJC477" s="17"/>
      <c r="IJD477" s="17"/>
      <c r="IJE477" s="17"/>
      <c r="IJF477" s="17"/>
      <c r="IJG477" s="17"/>
      <c r="IJH477" s="17"/>
      <c r="IJI477" s="17"/>
      <c r="IJJ477" s="17"/>
      <c r="IJK477" s="17"/>
      <c r="IJL477" s="17"/>
      <c r="IJM477" s="17"/>
      <c r="IJN477" s="17"/>
      <c r="IJO477" s="17"/>
      <c r="IJP477" s="17"/>
      <c r="IJQ477" s="17"/>
      <c r="IJR477" s="17"/>
      <c r="IJS477" s="17"/>
      <c r="IJT477" s="17"/>
      <c r="IJU477" s="17"/>
      <c r="IJV477" s="17"/>
      <c r="IJW477" s="17"/>
      <c r="IJX477" s="17"/>
      <c r="IJY477" s="17"/>
      <c r="IJZ477" s="17"/>
      <c r="IKA477" s="17"/>
      <c r="IKB477" s="17"/>
      <c r="IKC477" s="17"/>
      <c r="IKD477" s="17"/>
      <c r="IKE477" s="17"/>
      <c r="IKF477" s="17"/>
      <c r="IKG477" s="17"/>
      <c r="IKH477" s="17"/>
      <c r="IKI477" s="17"/>
      <c r="IKJ477" s="17"/>
      <c r="IKK477" s="17"/>
      <c r="IKL477" s="17"/>
      <c r="IKM477" s="17"/>
      <c r="IKN477" s="17"/>
      <c r="IKO477" s="17"/>
      <c r="IKP477" s="17"/>
      <c r="IKQ477" s="17"/>
      <c r="IKR477" s="17"/>
      <c r="IKS477" s="17"/>
      <c r="IKT477" s="17"/>
      <c r="IKU477" s="17"/>
      <c r="IKV477" s="17"/>
      <c r="IKW477" s="17"/>
      <c r="IKX477" s="17"/>
      <c r="IKY477" s="17"/>
      <c r="IKZ477" s="17"/>
      <c r="ILA477" s="17"/>
      <c r="ILB477" s="17"/>
      <c r="ILC477" s="17"/>
      <c r="ILD477" s="17"/>
      <c r="ILE477" s="17"/>
      <c r="ILF477" s="17"/>
      <c r="ILG477" s="17"/>
      <c r="ILH477" s="17"/>
      <c r="ILI477" s="17"/>
      <c r="ILJ477" s="17"/>
      <c r="ILK477" s="17"/>
      <c r="ILL477" s="17"/>
      <c r="ILM477" s="17"/>
      <c r="ILN477" s="17"/>
      <c r="ILO477" s="17"/>
      <c r="ILP477" s="17"/>
      <c r="ILQ477" s="17"/>
      <c r="ILR477" s="17"/>
      <c r="ILS477" s="17"/>
      <c r="ILT477" s="17"/>
      <c r="ILU477" s="17"/>
      <c r="ILV477" s="17"/>
      <c r="ILW477" s="17"/>
      <c r="ILX477" s="17"/>
      <c r="ILY477" s="17"/>
      <c r="ILZ477" s="17"/>
      <c r="IMA477" s="17"/>
      <c r="IMB477" s="17"/>
      <c r="IMC477" s="17"/>
      <c r="IMD477" s="17"/>
      <c r="IME477" s="17"/>
      <c r="IMF477" s="17"/>
      <c r="IMG477" s="17"/>
      <c r="IMH477" s="17"/>
      <c r="IMI477" s="17"/>
      <c r="IMJ477" s="17"/>
      <c r="IMK477" s="17"/>
      <c r="IML477" s="17"/>
      <c r="IMM477" s="17"/>
      <c r="IMN477" s="17"/>
      <c r="IMO477" s="17"/>
      <c r="IMP477" s="17"/>
      <c r="IMQ477" s="17"/>
      <c r="IMR477" s="17"/>
      <c r="IMS477" s="17"/>
      <c r="IMT477" s="17"/>
      <c r="IMU477" s="17"/>
      <c r="IMV477" s="17"/>
      <c r="IMW477" s="17"/>
      <c r="IMX477" s="17"/>
      <c r="IMY477" s="17"/>
      <c r="IMZ477" s="17"/>
      <c r="INA477" s="17"/>
      <c r="INB477" s="17"/>
      <c r="INC477" s="17"/>
      <c r="IND477" s="17"/>
      <c r="INE477" s="17"/>
      <c r="INF477" s="17"/>
      <c r="ING477" s="17"/>
      <c r="INH477" s="17"/>
      <c r="INI477" s="17"/>
      <c r="INJ477" s="17"/>
      <c r="INK477" s="17"/>
      <c r="INL477" s="17"/>
      <c r="INM477" s="17"/>
      <c r="INN477" s="17"/>
      <c r="INO477" s="17"/>
      <c r="INP477" s="17"/>
      <c r="INQ477" s="17"/>
      <c r="INR477" s="17"/>
      <c r="INS477" s="17"/>
      <c r="INT477" s="17"/>
      <c r="INU477" s="17"/>
      <c r="INV477" s="17"/>
      <c r="INW477" s="17"/>
      <c r="INX477" s="17"/>
      <c r="INY477" s="17"/>
      <c r="INZ477" s="17"/>
      <c r="IOA477" s="17"/>
      <c r="IOB477" s="17"/>
      <c r="IOC477" s="17"/>
      <c r="IOD477" s="17"/>
      <c r="IOE477" s="17"/>
      <c r="IOF477" s="17"/>
      <c r="IOG477" s="17"/>
      <c r="IOH477" s="17"/>
      <c r="IOI477" s="17"/>
      <c r="IOJ477" s="17"/>
      <c r="IOK477" s="17"/>
      <c r="IOL477" s="17"/>
      <c r="IOM477" s="17"/>
      <c r="ION477" s="17"/>
      <c r="IOO477" s="17"/>
      <c r="IOP477" s="17"/>
      <c r="IOQ477" s="17"/>
      <c r="IOR477" s="17"/>
      <c r="IOS477" s="17"/>
      <c r="IOT477" s="17"/>
      <c r="IOU477" s="17"/>
      <c r="IOV477" s="17"/>
      <c r="IOW477" s="17"/>
      <c r="IOX477" s="17"/>
      <c r="IOY477" s="17"/>
      <c r="IOZ477" s="17"/>
      <c r="IPA477" s="17"/>
      <c r="IPB477" s="17"/>
      <c r="IPC477" s="17"/>
      <c r="IPD477" s="17"/>
      <c r="IPE477" s="17"/>
      <c r="IPF477" s="17"/>
      <c r="IPG477" s="17"/>
      <c r="IPH477" s="17"/>
      <c r="IPI477" s="17"/>
      <c r="IPJ477" s="17"/>
      <c r="IPK477" s="17"/>
      <c r="IPL477" s="17"/>
      <c r="IPM477" s="17"/>
      <c r="IPN477" s="17"/>
      <c r="IPO477" s="17"/>
      <c r="IPP477" s="17"/>
      <c r="IPQ477" s="17"/>
      <c r="IPR477" s="17"/>
      <c r="IPS477" s="17"/>
      <c r="IPT477" s="17"/>
      <c r="IPU477" s="17"/>
      <c r="IPV477" s="17"/>
      <c r="IPW477" s="17"/>
      <c r="IPX477" s="17"/>
      <c r="IPY477" s="17"/>
      <c r="IPZ477" s="17"/>
      <c r="IQA477" s="17"/>
      <c r="IQB477" s="17"/>
      <c r="IQC477" s="17"/>
      <c r="IQD477" s="17"/>
      <c r="IQE477" s="17"/>
      <c r="IQF477" s="17"/>
      <c r="IQG477" s="17"/>
      <c r="IQH477" s="17"/>
      <c r="IQI477" s="17"/>
      <c r="IQJ477" s="17"/>
      <c r="IQK477" s="17"/>
      <c r="IQL477" s="17"/>
      <c r="IQM477" s="17"/>
      <c r="IQN477" s="17"/>
      <c r="IQO477" s="17"/>
      <c r="IQP477" s="17"/>
      <c r="IQQ477" s="17"/>
      <c r="IQR477" s="17"/>
      <c r="IQS477" s="17"/>
      <c r="IQT477" s="17"/>
      <c r="IQU477" s="17"/>
      <c r="IQV477" s="17"/>
      <c r="IQW477" s="17"/>
      <c r="IQX477" s="17"/>
      <c r="IQY477" s="17"/>
      <c r="IQZ477" s="17"/>
      <c r="IRA477" s="17"/>
      <c r="IRB477" s="17"/>
      <c r="IRC477" s="17"/>
      <c r="IRD477" s="17"/>
      <c r="IRE477" s="17"/>
      <c r="IRF477" s="17"/>
      <c r="IRG477" s="17"/>
      <c r="IRH477" s="17"/>
      <c r="IRI477" s="17"/>
      <c r="IRJ477" s="17"/>
      <c r="IRK477" s="17"/>
      <c r="IRL477" s="17"/>
      <c r="IRM477" s="17"/>
      <c r="IRN477" s="17"/>
      <c r="IRO477" s="17"/>
      <c r="IRP477" s="17"/>
      <c r="IRQ477" s="17"/>
      <c r="IRR477" s="17"/>
      <c r="IRS477" s="17"/>
      <c r="IRT477" s="17"/>
      <c r="IRU477" s="17"/>
      <c r="IRV477" s="17"/>
      <c r="IRW477" s="17"/>
      <c r="IRX477" s="17"/>
      <c r="IRY477" s="17"/>
      <c r="IRZ477" s="17"/>
      <c r="ISA477" s="17"/>
      <c r="ISB477" s="17"/>
      <c r="ISC477" s="17"/>
      <c r="ISD477" s="17"/>
      <c r="ISE477" s="17"/>
      <c r="ISF477" s="17"/>
      <c r="ISG477" s="17"/>
      <c r="ISH477" s="17"/>
      <c r="ISI477" s="17"/>
      <c r="ISJ477" s="17"/>
      <c r="ISK477" s="17"/>
      <c r="ISL477" s="17"/>
      <c r="ISM477" s="17"/>
      <c r="ISN477" s="17"/>
      <c r="ISO477" s="17"/>
      <c r="ISP477" s="17"/>
      <c r="ISQ477" s="17"/>
      <c r="ISR477" s="17"/>
      <c r="ISS477" s="17"/>
      <c r="IST477" s="17"/>
      <c r="ISU477" s="17"/>
      <c r="ISV477" s="17"/>
      <c r="ISW477" s="17"/>
      <c r="ISX477" s="17"/>
      <c r="ISY477" s="17"/>
      <c r="ISZ477" s="17"/>
      <c r="ITA477" s="17"/>
      <c r="ITB477" s="17"/>
      <c r="ITC477" s="17"/>
      <c r="ITD477" s="17"/>
      <c r="ITE477" s="17"/>
      <c r="ITF477" s="17"/>
      <c r="ITG477" s="17"/>
      <c r="ITH477" s="17"/>
      <c r="ITI477" s="17"/>
      <c r="ITJ477" s="17"/>
      <c r="ITK477" s="17"/>
      <c r="ITL477" s="17"/>
      <c r="ITM477" s="17"/>
      <c r="ITN477" s="17"/>
      <c r="ITO477" s="17"/>
      <c r="ITP477" s="17"/>
      <c r="ITQ477" s="17"/>
      <c r="ITR477" s="17"/>
      <c r="ITS477" s="17"/>
      <c r="ITT477" s="17"/>
      <c r="ITU477" s="17"/>
      <c r="ITV477" s="17"/>
      <c r="ITW477" s="17"/>
      <c r="ITX477" s="17"/>
      <c r="ITY477" s="17"/>
      <c r="ITZ477" s="17"/>
      <c r="IUA477" s="17"/>
      <c r="IUB477" s="17"/>
      <c r="IUC477" s="17"/>
      <c r="IUD477" s="17"/>
      <c r="IUE477" s="17"/>
      <c r="IUF477" s="17"/>
      <c r="IUG477" s="17"/>
      <c r="IUH477" s="17"/>
      <c r="IUI477" s="17"/>
      <c r="IUJ477" s="17"/>
      <c r="IUK477" s="17"/>
      <c r="IUL477" s="17"/>
      <c r="IUM477" s="17"/>
      <c r="IUN477" s="17"/>
      <c r="IUO477" s="17"/>
      <c r="IUP477" s="17"/>
      <c r="IUQ477" s="17"/>
      <c r="IUR477" s="17"/>
      <c r="IUS477" s="17"/>
      <c r="IUT477" s="17"/>
      <c r="IUU477" s="17"/>
      <c r="IUV477" s="17"/>
      <c r="IUW477" s="17"/>
      <c r="IUX477" s="17"/>
      <c r="IUY477" s="17"/>
      <c r="IUZ477" s="17"/>
      <c r="IVA477" s="17"/>
      <c r="IVB477" s="17"/>
      <c r="IVC477" s="17"/>
      <c r="IVD477" s="17"/>
      <c r="IVE477" s="17"/>
      <c r="IVF477" s="17"/>
      <c r="IVG477" s="17"/>
      <c r="IVH477" s="17"/>
      <c r="IVI477" s="17"/>
      <c r="IVJ477" s="17"/>
      <c r="IVK477" s="17"/>
      <c r="IVL477" s="17"/>
      <c r="IVM477" s="17"/>
      <c r="IVN477" s="17"/>
      <c r="IVO477" s="17"/>
      <c r="IVP477" s="17"/>
      <c r="IVQ477" s="17"/>
      <c r="IVR477" s="17"/>
      <c r="IVS477" s="17"/>
      <c r="IVT477" s="17"/>
      <c r="IVU477" s="17"/>
      <c r="IVV477" s="17"/>
      <c r="IVW477" s="17"/>
      <c r="IVX477" s="17"/>
      <c r="IVY477" s="17"/>
      <c r="IVZ477" s="17"/>
      <c r="IWA477" s="17"/>
      <c r="IWB477" s="17"/>
      <c r="IWC477" s="17"/>
      <c r="IWD477" s="17"/>
      <c r="IWE477" s="17"/>
      <c r="IWF477" s="17"/>
      <c r="IWG477" s="17"/>
      <c r="IWH477" s="17"/>
      <c r="IWI477" s="17"/>
      <c r="IWJ477" s="17"/>
      <c r="IWK477" s="17"/>
      <c r="IWL477" s="17"/>
      <c r="IWM477" s="17"/>
      <c r="IWN477" s="17"/>
      <c r="IWO477" s="17"/>
      <c r="IWP477" s="17"/>
      <c r="IWQ477" s="17"/>
      <c r="IWR477" s="17"/>
      <c r="IWS477" s="17"/>
      <c r="IWT477" s="17"/>
      <c r="IWU477" s="17"/>
      <c r="IWV477" s="17"/>
      <c r="IWW477" s="17"/>
      <c r="IWX477" s="17"/>
      <c r="IWY477" s="17"/>
      <c r="IWZ477" s="17"/>
      <c r="IXA477" s="17"/>
      <c r="IXB477" s="17"/>
      <c r="IXC477" s="17"/>
      <c r="IXD477" s="17"/>
      <c r="IXE477" s="17"/>
      <c r="IXF477" s="17"/>
      <c r="IXG477" s="17"/>
      <c r="IXH477" s="17"/>
      <c r="IXI477" s="17"/>
      <c r="IXJ477" s="17"/>
      <c r="IXK477" s="17"/>
      <c r="IXL477" s="17"/>
      <c r="IXM477" s="17"/>
      <c r="IXN477" s="17"/>
      <c r="IXO477" s="17"/>
      <c r="IXP477" s="17"/>
      <c r="IXQ477" s="17"/>
      <c r="IXR477" s="17"/>
      <c r="IXS477" s="17"/>
      <c r="IXT477" s="17"/>
      <c r="IXU477" s="17"/>
      <c r="IXV477" s="17"/>
      <c r="IXW477" s="17"/>
      <c r="IXX477" s="17"/>
      <c r="IXY477" s="17"/>
      <c r="IXZ477" s="17"/>
      <c r="IYA477" s="17"/>
      <c r="IYB477" s="17"/>
      <c r="IYC477" s="17"/>
      <c r="IYD477" s="17"/>
      <c r="IYE477" s="17"/>
      <c r="IYF477" s="17"/>
      <c r="IYG477" s="17"/>
      <c r="IYH477" s="17"/>
      <c r="IYI477" s="17"/>
      <c r="IYJ477" s="17"/>
      <c r="IYK477" s="17"/>
      <c r="IYL477" s="17"/>
      <c r="IYM477" s="17"/>
      <c r="IYN477" s="17"/>
      <c r="IYO477" s="17"/>
      <c r="IYP477" s="17"/>
      <c r="IYQ477" s="17"/>
      <c r="IYR477" s="17"/>
      <c r="IYS477" s="17"/>
      <c r="IYT477" s="17"/>
      <c r="IYU477" s="17"/>
      <c r="IYV477" s="17"/>
      <c r="IYW477" s="17"/>
      <c r="IYX477" s="17"/>
      <c r="IYY477" s="17"/>
      <c r="IYZ477" s="17"/>
      <c r="IZA477" s="17"/>
      <c r="IZB477" s="17"/>
      <c r="IZC477" s="17"/>
      <c r="IZD477" s="17"/>
      <c r="IZE477" s="17"/>
      <c r="IZF477" s="17"/>
      <c r="IZG477" s="17"/>
      <c r="IZH477" s="17"/>
      <c r="IZI477" s="17"/>
      <c r="IZJ477" s="17"/>
      <c r="IZK477" s="17"/>
      <c r="IZL477" s="17"/>
      <c r="IZM477" s="17"/>
      <c r="IZN477" s="17"/>
      <c r="IZO477" s="17"/>
      <c r="IZP477" s="17"/>
      <c r="IZQ477" s="17"/>
      <c r="IZR477" s="17"/>
      <c r="IZS477" s="17"/>
      <c r="IZT477" s="17"/>
      <c r="IZU477" s="17"/>
      <c r="IZV477" s="17"/>
      <c r="IZW477" s="17"/>
      <c r="IZX477" s="17"/>
      <c r="IZY477" s="17"/>
      <c r="IZZ477" s="17"/>
      <c r="JAA477" s="17"/>
      <c r="JAB477" s="17"/>
      <c r="JAC477" s="17"/>
      <c r="JAD477" s="17"/>
      <c r="JAE477" s="17"/>
      <c r="JAF477" s="17"/>
      <c r="JAG477" s="17"/>
      <c r="JAH477" s="17"/>
      <c r="JAI477" s="17"/>
      <c r="JAJ477" s="17"/>
      <c r="JAK477" s="17"/>
      <c r="JAL477" s="17"/>
      <c r="JAM477" s="17"/>
      <c r="JAN477" s="17"/>
      <c r="JAO477" s="17"/>
      <c r="JAP477" s="17"/>
      <c r="JAQ477" s="17"/>
      <c r="JAR477" s="17"/>
      <c r="JAS477" s="17"/>
      <c r="JAT477" s="17"/>
      <c r="JAU477" s="17"/>
      <c r="JAV477" s="17"/>
      <c r="JAW477" s="17"/>
      <c r="JAX477" s="17"/>
      <c r="JAY477" s="17"/>
      <c r="JAZ477" s="17"/>
      <c r="JBA477" s="17"/>
      <c r="JBB477" s="17"/>
      <c r="JBC477" s="17"/>
      <c r="JBD477" s="17"/>
      <c r="JBE477" s="17"/>
      <c r="JBF477" s="17"/>
      <c r="JBG477" s="17"/>
      <c r="JBH477" s="17"/>
      <c r="JBI477" s="17"/>
      <c r="JBJ477" s="17"/>
      <c r="JBK477" s="17"/>
      <c r="JBL477" s="17"/>
      <c r="JBM477" s="17"/>
      <c r="JBN477" s="17"/>
      <c r="JBO477" s="17"/>
      <c r="JBP477" s="17"/>
      <c r="JBQ477" s="17"/>
      <c r="JBR477" s="17"/>
      <c r="JBS477" s="17"/>
      <c r="JBT477" s="17"/>
      <c r="JBU477" s="17"/>
      <c r="JBV477" s="17"/>
      <c r="JBW477" s="17"/>
      <c r="JBX477" s="17"/>
      <c r="JBY477" s="17"/>
      <c r="JBZ477" s="17"/>
      <c r="JCA477" s="17"/>
      <c r="JCB477" s="17"/>
      <c r="JCC477" s="17"/>
      <c r="JCD477" s="17"/>
      <c r="JCE477" s="17"/>
      <c r="JCF477" s="17"/>
      <c r="JCG477" s="17"/>
      <c r="JCH477" s="17"/>
      <c r="JCI477" s="17"/>
      <c r="JCJ477" s="17"/>
      <c r="JCK477" s="17"/>
      <c r="JCL477" s="17"/>
      <c r="JCM477" s="17"/>
      <c r="JCN477" s="17"/>
      <c r="JCO477" s="17"/>
      <c r="JCP477" s="17"/>
      <c r="JCQ477" s="17"/>
      <c r="JCR477" s="17"/>
      <c r="JCS477" s="17"/>
      <c r="JCT477" s="17"/>
      <c r="JCU477" s="17"/>
      <c r="JCV477" s="17"/>
      <c r="JCW477" s="17"/>
      <c r="JCX477" s="17"/>
      <c r="JCY477" s="17"/>
      <c r="JCZ477" s="17"/>
      <c r="JDA477" s="17"/>
      <c r="JDB477" s="17"/>
      <c r="JDC477" s="17"/>
      <c r="JDD477" s="17"/>
      <c r="JDE477" s="17"/>
      <c r="JDF477" s="17"/>
      <c r="JDG477" s="17"/>
      <c r="JDH477" s="17"/>
      <c r="JDI477" s="17"/>
      <c r="JDJ477" s="17"/>
      <c r="JDK477" s="17"/>
      <c r="JDL477" s="17"/>
      <c r="JDM477" s="17"/>
      <c r="JDN477" s="17"/>
      <c r="JDO477" s="17"/>
      <c r="JDP477" s="17"/>
      <c r="JDQ477" s="17"/>
      <c r="JDR477" s="17"/>
      <c r="JDS477" s="17"/>
      <c r="JDT477" s="17"/>
      <c r="JDU477" s="17"/>
      <c r="JDV477" s="17"/>
      <c r="JDW477" s="17"/>
      <c r="JDX477" s="17"/>
      <c r="JDY477" s="17"/>
      <c r="JDZ477" s="17"/>
      <c r="JEA477" s="17"/>
      <c r="JEB477" s="17"/>
      <c r="JEC477" s="17"/>
      <c r="JED477" s="17"/>
      <c r="JEE477" s="17"/>
      <c r="JEF477" s="17"/>
      <c r="JEG477" s="17"/>
      <c r="JEH477" s="17"/>
      <c r="JEI477" s="17"/>
      <c r="JEJ477" s="17"/>
      <c r="JEK477" s="17"/>
      <c r="JEL477" s="17"/>
      <c r="JEM477" s="17"/>
      <c r="JEN477" s="17"/>
      <c r="JEO477" s="17"/>
      <c r="JEP477" s="17"/>
      <c r="JEQ477" s="17"/>
      <c r="JER477" s="17"/>
      <c r="JES477" s="17"/>
      <c r="JET477" s="17"/>
      <c r="JEU477" s="17"/>
      <c r="JEV477" s="17"/>
      <c r="JEW477" s="17"/>
      <c r="JEX477" s="17"/>
      <c r="JEY477" s="17"/>
      <c r="JEZ477" s="17"/>
      <c r="JFA477" s="17"/>
      <c r="JFB477" s="17"/>
      <c r="JFC477" s="17"/>
      <c r="JFD477" s="17"/>
      <c r="JFE477" s="17"/>
      <c r="JFF477" s="17"/>
      <c r="JFG477" s="17"/>
      <c r="JFH477" s="17"/>
      <c r="JFI477" s="17"/>
      <c r="JFJ477" s="17"/>
      <c r="JFK477" s="17"/>
      <c r="JFL477" s="17"/>
      <c r="JFM477" s="17"/>
      <c r="JFN477" s="17"/>
      <c r="JFO477" s="17"/>
      <c r="JFP477" s="17"/>
      <c r="JFQ477" s="17"/>
      <c r="JFR477" s="17"/>
      <c r="JFS477" s="17"/>
      <c r="JFT477" s="17"/>
      <c r="JFU477" s="17"/>
      <c r="JFV477" s="17"/>
      <c r="JFW477" s="17"/>
      <c r="JFX477" s="17"/>
      <c r="JFY477" s="17"/>
      <c r="JFZ477" s="17"/>
      <c r="JGA477" s="17"/>
      <c r="JGB477" s="17"/>
      <c r="JGC477" s="17"/>
      <c r="JGD477" s="17"/>
      <c r="JGE477" s="17"/>
      <c r="JGF477" s="17"/>
      <c r="JGG477" s="17"/>
      <c r="JGH477" s="17"/>
      <c r="JGI477" s="17"/>
      <c r="JGJ477" s="17"/>
      <c r="JGK477" s="17"/>
      <c r="JGL477" s="17"/>
      <c r="JGM477" s="17"/>
      <c r="JGN477" s="17"/>
      <c r="JGO477" s="17"/>
      <c r="JGP477" s="17"/>
      <c r="JGQ477" s="17"/>
      <c r="JGR477" s="17"/>
      <c r="JGS477" s="17"/>
      <c r="JGT477" s="17"/>
      <c r="JGU477" s="17"/>
      <c r="JGV477" s="17"/>
      <c r="JGW477" s="17"/>
      <c r="JGX477" s="17"/>
      <c r="JGY477" s="17"/>
      <c r="JGZ477" s="17"/>
      <c r="JHA477" s="17"/>
      <c r="JHB477" s="17"/>
      <c r="JHC477" s="17"/>
      <c r="JHD477" s="17"/>
      <c r="JHE477" s="17"/>
      <c r="JHF477" s="17"/>
      <c r="JHG477" s="17"/>
      <c r="JHH477" s="17"/>
      <c r="JHI477" s="17"/>
      <c r="JHJ477" s="17"/>
      <c r="JHK477" s="17"/>
      <c r="JHL477" s="17"/>
      <c r="JHM477" s="17"/>
      <c r="JHN477" s="17"/>
      <c r="JHO477" s="17"/>
      <c r="JHP477" s="17"/>
      <c r="JHQ477" s="17"/>
      <c r="JHR477" s="17"/>
      <c r="JHS477" s="17"/>
      <c r="JHT477" s="17"/>
      <c r="JHU477" s="17"/>
      <c r="JHV477" s="17"/>
      <c r="JHW477" s="17"/>
      <c r="JHX477" s="17"/>
      <c r="JHY477" s="17"/>
      <c r="JHZ477" s="17"/>
      <c r="JIA477" s="17"/>
      <c r="JIB477" s="17"/>
      <c r="JIC477" s="17"/>
      <c r="JID477" s="17"/>
      <c r="JIE477" s="17"/>
      <c r="JIF477" s="17"/>
      <c r="JIG477" s="17"/>
      <c r="JIH477" s="17"/>
      <c r="JII477" s="17"/>
      <c r="JIJ477" s="17"/>
      <c r="JIK477" s="17"/>
      <c r="JIL477" s="17"/>
      <c r="JIM477" s="17"/>
      <c r="JIN477" s="17"/>
      <c r="JIO477" s="17"/>
      <c r="JIP477" s="17"/>
      <c r="JIQ477" s="17"/>
      <c r="JIR477" s="17"/>
      <c r="JIS477" s="17"/>
      <c r="JIT477" s="17"/>
      <c r="JIU477" s="17"/>
      <c r="JIV477" s="17"/>
      <c r="JIW477" s="17"/>
      <c r="JIX477" s="17"/>
      <c r="JIY477" s="17"/>
      <c r="JIZ477" s="17"/>
      <c r="JJA477" s="17"/>
      <c r="JJB477" s="17"/>
      <c r="JJC477" s="17"/>
      <c r="JJD477" s="17"/>
      <c r="JJE477" s="17"/>
      <c r="JJF477" s="17"/>
      <c r="JJG477" s="17"/>
      <c r="JJH477" s="17"/>
      <c r="JJI477" s="17"/>
      <c r="JJJ477" s="17"/>
      <c r="JJK477" s="17"/>
      <c r="JJL477" s="17"/>
      <c r="JJM477" s="17"/>
      <c r="JJN477" s="17"/>
      <c r="JJO477" s="17"/>
      <c r="JJP477" s="17"/>
      <c r="JJQ477" s="17"/>
      <c r="JJR477" s="17"/>
      <c r="JJS477" s="17"/>
      <c r="JJT477" s="17"/>
      <c r="JJU477" s="17"/>
      <c r="JJV477" s="17"/>
      <c r="JJW477" s="17"/>
      <c r="JJX477" s="17"/>
      <c r="JJY477" s="17"/>
      <c r="JJZ477" s="17"/>
      <c r="JKA477" s="17"/>
      <c r="JKB477" s="17"/>
      <c r="JKC477" s="17"/>
      <c r="JKD477" s="17"/>
      <c r="JKE477" s="17"/>
      <c r="JKF477" s="17"/>
      <c r="JKG477" s="17"/>
      <c r="JKH477" s="17"/>
      <c r="JKI477" s="17"/>
      <c r="JKJ477" s="17"/>
      <c r="JKK477" s="17"/>
      <c r="JKL477" s="17"/>
      <c r="JKM477" s="17"/>
      <c r="JKN477" s="17"/>
      <c r="JKO477" s="17"/>
      <c r="JKP477" s="17"/>
      <c r="JKQ477" s="17"/>
      <c r="JKR477" s="17"/>
      <c r="JKS477" s="17"/>
      <c r="JKT477" s="17"/>
      <c r="JKU477" s="17"/>
      <c r="JKV477" s="17"/>
      <c r="JKW477" s="17"/>
      <c r="JKX477" s="17"/>
      <c r="JKY477" s="17"/>
      <c r="JKZ477" s="17"/>
      <c r="JLA477" s="17"/>
      <c r="JLB477" s="17"/>
      <c r="JLC477" s="17"/>
      <c r="JLD477" s="17"/>
      <c r="JLE477" s="17"/>
      <c r="JLF477" s="17"/>
      <c r="JLG477" s="17"/>
      <c r="JLH477" s="17"/>
      <c r="JLI477" s="17"/>
      <c r="JLJ477" s="17"/>
      <c r="JLK477" s="17"/>
      <c r="JLL477" s="17"/>
      <c r="JLM477" s="17"/>
      <c r="JLN477" s="17"/>
      <c r="JLO477" s="17"/>
      <c r="JLP477" s="17"/>
      <c r="JLQ477" s="17"/>
      <c r="JLR477" s="17"/>
      <c r="JLS477" s="17"/>
      <c r="JLT477" s="17"/>
      <c r="JLU477" s="17"/>
      <c r="JLV477" s="17"/>
      <c r="JLW477" s="17"/>
      <c r="JLX477" s="17"/>
      <c r="JLY477" s="17"/>
      <c r="JLZ477" s="17"/>
      <c r="JMA477" s="17"/>
      <c r="JMB477" s="17"/>
      <c r="JMC477" s="17"/>
      <c r="JMD477" s="17"/>
      <c r="JME477" s="17"/>
      <c r="JMF477" s="17"/>
      <c r="JMG477" s="17"/>
      <c r="JMH477" s="17"/>
      <c r="JMI477" s="17"/>
      <c r="JMJ477" s="17"/>
      <c r="JMK477" s="17"/>
      <c r="JML477" s="17"/>
      <c r="JMM477" s="17"/>
      <c r="JMN477" s="17"/>
      <c r="JMO477" s="17"/>
      <c r="JMP477" s="17"/>
      <c r="JMQ477" s="17"/>
      <c r="JMR477" s="17"/>
      <c r="JMS477" s="17"/>
      <c r="JMT477" s="17"/>
      <c r="JMU477" s="17"/>
      <c r="JMV477" s="17"/>
      <c r="JMW477" s="17"/>
      <c r="JMX477" s="17"/>
      <c r="JMY477" s="17"/>
      <c r="JMZ477" s="17"/>
      <c r="JNA477" s="17"/>
      <c r="JNB477" s="17"/>
      <c r="JNC477" s="17"/>
      <c r="JND477" s="17"/>
      <c r="JNE477" s="17"/>
      <c r="JNF477" s="17"/>
      <c r="JNG477" s="17"/>
      <c r="JNH477" s="17"/>
      <c r="JNI477" s="17"/>
      <c r="JNJ477" s="17"/>
      <c r="JNK477" s="17"/>
      <c r="JNL477" s="17"/>
      <c r="JNM477" s="17"/>
      <c r="JNN477" s="17"/>
      <c r="JNO477" s="17"/>
      <c r="JNP477" s="17"/>
      <c r="JNQ477" s="17"/>
      <c r="JNR477" s="17"/>
      <c r="JNS477" s="17"/>
      <c r="JNT477" s="17"/>
      <c r="JNU477" s="17"/>
      <c r="JNV477" s="17"/>
      <c r="JNW477" s="17"/>
      <c r="JNX477" s="17"/>
      <c r="JNY477" s="17"/>
      <c r="JNZ477" s="17"/>
      <c r="JOA477" s="17"/>
      <c r="JOB477" s="17"/>
      <c r="JOC477" s="17"/>
      <c r="JOD477" s="17"/>
      <c r="JOE477" s="17"/>
      <c r="JOF477" s="17"/>
      <c r="JOG477" s="17"/>
      <c r="JOH477" s="17"/>
      <c r="JOI477" s="17"/>
      <c r="JOJ477" s="17"/>
      <c r="JOK477" s="17"/>
      <c r="JOL477" s="17"/>
      <c r="JOM477" s="17"/>
      <c r="JON477" s="17"/>
      <c r="JOO477" s="17"/>
      <c r="JOP477" s="17"/>
      <c r="JOQ477" s="17"/>
      <c r="JOR477" s="17"/>
      <c r="JOS477" s="17"/>
      <c r="JOT477" s="17"/>
      <c r="JOU477" s="17"/>
      <c r="JOV477" s="17"/>
      <c r="JOW477" s="17"/>
      <c r="JOX477" s="17"/>
      <c r="JOY477" s="17"/>
      <c r="JOZ477" s="17"/>
      <c r="JPA477" s="17"/>
      <c r="JPB477" s="17"/>
      <c r="JPC477" s="17"/>
      <c r="JPD477" s="17"/>
      <c r="JPE477" s="17"/>
      <c r="JPF477" s="17"/>
      <c r="JPG477" s="17"/>
      <c r="JPH477" s="17"/>
      <c r="JPI477" s="17"/>
      <c r="JPJ477" s="17"/>
      <c r="JPK477" s="17"/>
      <c r="JPL477" s="17"/>
      <c r="JPM477" s="17"/>
      <c r="JPN477" s="17"/>
      <c r="JPO477" s="17"/>
      <c r="JPP477" s="17"/>
      <c r="JPQ477" s="17"/>
      <c r="JPR477" s="17"/>
      <c r="JPS477" s="17"/>
      <c r="JPT477" s="17"/>
      <c r="JPU477" s="17"/>
      <c r="JPV477" s="17"/>
      <c r="JPW477" s="17"/>
      <c r="JPX477" s="17"/>
      <c r="JPY477" s="17"/>
      <c r="JPZ477" s="17"/>
      <c r="JQA477" s="17"/>
      <c r="JQB477" s="17"/>
      <c r="JQC477" s="17"/>
      <c r="JQD477" s="17"/>
      <c r="JQE477" s="17"/>
      <c r="JQF477" s="17"/>
      <c r="JQG477" s="17"/>
      <c r="JQH477" s="17"/>
      <c r="JQI477" s="17"/>
      <c r="JQJ477" s="17"/>
      <c r="JQK477" s="17"/>
      <c r="JQL477" s="17"/>
      <c r="JQM477" s="17"/>
      <c r="JQN477" s="17"/>
      <c r="JQO477" s="17"/>
      <c r="JQP477" s="17"/>
      <c r="JQQ477" s="17"/>
      <c r="JQR477" s="17"/>
      <c r="JQS477" s="17"/>
      <c r="JQT477" s="17"/>
      <c r="JQU477" s="17"/>
      <c r="JQV477" s="17"/>
      <c r="JQW477" s="17"/>
      <c r="JQX477" s="17"/>
      <c r="JQY477" s="17"/>
      <c r="JQZ477" s="17"/>
      <c r="JRA477" s="17"/>
      <c r="JRB477" s="17"/>
      <c r="JRC477" s="17"/>
      <c r="JRD477" s="17"/>
      <c r="JRE477" s="17"/>
      <c r="JRF477" s="17"/>
      <c r="JRG477" s="17"/>
      <c r="JRH477" s="17"/>
      <c r="JRI477" s="17"/>
      <c r="JRJ477" s="17"/>
      <c r="JRK477" s="17"/>
      <c r="JRL477" s="17"/>
      <c r="JRM477" s="17"/>
      <c r="JRN477" s="17"/>
      <c r="JRO477" s="17"/>
      <c r="JRP477" s="17"/>
      <c r="JRQ477" s="17"/>
      <c r="JRR477" s="17"/>
      <c r="JRS477" s="17"/>
      <c r="JRT477" s="17"/>
      <c r="JRU477" s="17"/>
      <c r="JRV477" s="17"/>
      <c r="JRW477" s="17"/>
      <c r="JRX477" s="17"/>
      <c r="JRY477" s="17"/>
      <c r="JRZ477" s="17"/>
      <c r="JSA477" s="17"/>
      <c r="JSB477" s="17"/>
      <c r="JSC477" s="17"/>
      <c r="JSD477" s="17"/>
      <c r="JSE477" s="17"/>
      <c r="JSF477" s="17"/>
      <c r="JSG477" s="17"/>
      <c r="JSH477" s="17"/>
      <c r="JSI477" s="17"/>
      <c r="JSJ477" s="17"/>
      <c r="JSK477" s="17"/>
      <c r="JSL477" s="17"/>
      <c r="JSM477" s="17"/>
      <c r="JSN477" s="17"/>
      <c r="JSO477" s="17"/>
      <c r="JSP477" s="17"/>
      <c r="JSQ477" s="17"/>
      <c r="JSR477" s="17"/>
      <c r="JSS477" s="17"/>
      <c r="JST477" s="17"/>
      <c r="JSU477" s="17"/>
      <c r="JSV477" s="17"/>
      <c r="JSW477" s="17"/>
      <c r="JSX477" s="17"/>
      <c r="JSY477" s="17"/>
      <c r="JSZ477" s="17"/>
      <c r="JTA477" s="17"/>
      <c r="JTB477" s="17"/>
      <c r="JTC477" s="17"/>
      <c r="JTD477" s="17"/>
      <c r="JTE477" s="17"/>
      <c r="JTF477" s="17"/>
      <c r="JTG477" s="17"/>
      <c r="JTH477" s="17"/>
      <c r="JTI477" s="17"/>
      <c r="JTJ477" s="17"/>
      <c r="JTK477" s="17"/>
      <c r="JTL477" s="17"/>
      <c r="JTM477" s="17"/>
      <c r="JTN477" s="17"/>
      <c r="JTO477" s="17"/>
      <c r="JTP477" s="17"/>
      <c r="JTQ477" s="17"/>
      <c r="JTR477" s="17"/>
      <c r="JTS477" s="17"/>
      <c r="JTT477" s="17"/>
      <c r="JTU477" s="17"/>
      <c r="JTV477" s="17"/>
      <c r="JTW477" s="17"/>
      <c r="JTX477" s="17"/>
      <c r="JTY477" s="17"/>
      <c r="JTZ477" s="17"/>
      <c r="JUA477" s="17"/>
      <c r="JUB477" s="17"/>
      <c r="JUC477" s="17"/>
      <c r="JUD477" s="17"/>
      <c r="JUE477" s="17"/>
      <c r="JUF477" s="17"/>
      <c r="JUG477" s="17"/>
      <c r="JUH477" s="17"/>
      <c r="JUI477" s="17"/>
      <c r="JUJ477" s="17"/>
      <c r="JUK477" s="17"/>
      <c r="JUL477" s="17"/>
      <c r="JUM477" s="17"/>
      <c r="JUN477" s="17"/>
      <c r="JUO477" s="17"/>
      <c r="JUP477" s="17"/>
      <c r="JUQ477" s="17"/>
      <c r="JUR477" s="17"/>
      <c r="JUS477" s="17"/>
      <c r="JUT477" s="17"/>
      <c r="JUU477" s="17"/>
      <c r="JUV477" s="17"/>
      <c r="JUW477" s="17"/>
      <c r="JUX477" s="17"/>
      <c r="JUY477" s="17"/>
      <c r="JUZ477" s="17"/>
      <c r="JVA477" s="17"/>
      <c r="JVB477" s="17"/>
      <c r="JVC477" s="17"/>
      <c r="JVD477" s="17"/>
      <c r="JVE477" s="17"/>
      <c r="JVF477" s="17"/>
      <c r="JVG477" s="17"/>
      <c r="JVH477" s="17"/>
      <c r="JVI477" s="17"/>
      <c r="JVJ477" s="17"/>
      <c r="JVK477" s="17"/>
      <c r="JVL477" s="17"/>
      <c r="JVM477" s="17"/>
      <c r="JVN477" s="17"/>
      <c r="JVO477" s="17"/>
      <c r="JVP477" s="17"/>
      <c r="JVQ477" s="17"/>
      <c r="JVR477" s="17"/>
      <c r="JVS477" s="17"/>
      <c r="JVT477" s="17"/>
      <c r="JVU477" s="17"/>
      <c r="JVV477" s="17"/>
      <c r="JVW477" s="17"/>
      <c r="JVX477" s="17"/>
      <c r="JVY477" s="17"/>
      <c r="JVZ477" s="17"/>
      <c r="JWA477" s="17"/>
      <c r="JWB477" s="17"/>
      <c r="JWC477" s="17"/>
      <c r="JWD477" s="17"/>
      <c r="JWE477" s="17"/>
      <c r="JWF477" s="17"/>
      <c r="JWG477" s="17"/>
      <c r="JWH477" s="17"/>
      <c r="JWI477" s="17"/>
      <c r="JWJ477" s="17"/>
      <c r="JWK477" s="17"/>
      <c r="JWL477" s="17"/>
      <c r="JWM477" s="17"/>
      <c r="JWN477" s="17"/>
      <c r="JWO477" s="17"/>
      <c r="JWP477" s="17"/>
      <c r="JWQ477" s="17"/>
      <c r="JWR477" s="17"/>
      <c r="JWS477" s="17"/>
      <c r="JWT477" s="17"/>
      <c r="JWU477" s="17"/>
      <c r="JWV477" s="17"/>
      <c r="JWW477" s="17"/>
      <c r="JWX477" s="17"/>
      <c r="JWY477" s="17"/>
      <c r="JWZ477" s="17"/>
      <c r="JXA477" s="17"/>
      <c r="JXB477" s="17"/>
      <c r="JXC477" s="17"/>
      <c r="JXD477" s="17"/>
      <c r="JXE477" s="17"/>
      <c r="JXF477" s="17"/>
      <c r="JXG477" s="17"/>
      <c r="JXH477" s="17"/>
      <c r="JXI477" s="17"/>
      <c r="JXJ477" s="17"/>
      <c r="JXK477" s="17"/>
      <c r="JXL477" s="17"/>
      <c r="JXM477" s="17"/>
      <c r="JXN477" s="17"/>
      <c r="JXO477" s="17"/>
      <c r="JXP477" s="17"/>
      <c r="JXQ477" s="17"/>
      <c r="JXR477" s="17"/>
      <c r="JXS477" s="17"/>
      <c r="JXT477" s="17"/>
      <c r="JXU477" s="17"/>
      <c r="JXV477" s="17"/>
      <c r="JXW477" s="17"/>
      <c r="JXX477" s="17"/>
      <c r="JXY477" s="17"/>
      <c r="JXZ477" s="17"/>
      <c r="JYA477" s="17"/>
      <c r="JYB477" s="17"/>
      <c r="JYC477" s="17"/>
      <c r="JYD477" s="17"/>
      <c r="JYE477" s="17"/>
      <c r="JYF477" s="17"/>
      <c r="JYG477" s="17"/>
      <c r="JYH477" s="17"/>
      <c r="JYI477" s="17"/>
      <c r="JYJ477" s="17"/>
      <c r="JYK477" s="17"/>
      <c r="JYL477" s="17"/>
      <c r="JYM477" s="17"/>
      <c r="JYN477" s="17"/>
      <c r="JYO477" s="17"/>
      <c r="JYP477" s="17"/>
      <c r="JYQ477" s="17"/>
      <c r="JYR477" s="17"/>
      <c r="JYS477" s="17"/>
      <c r="JYT477" s="17"/>
      <c r="JYU477" s="17"/>
      <c r="JYV477" s="17"/>
      <c r="JYW477" s="17"/>
      <c r="JYX477" s="17"/>
      <c r="JYY477" s="17"/>
      <c r="JYZ477" s="17"/>
      <c r="JZA477" s="17"/>
      <c r="JZB477" s="17"/>
      <c r="JZC477" s="17"/>
      <c r="JZD477" s="17"/>
      <c r="JZE477" s="17"/>
      <c r="JZF477" s="17"/>
      <c r="JZG477" s="17"/>
      <c r="JZH477" s="17"/>
      <c r="JZI477" s="17"/>
      <c r="JZJ477" s="17"/>
      <c r="JZK477" s="17"/>
      <c r="JZL477" s="17"/>
      <c r="JZM477" s="17"/>
      <c r="JZN477" s="17"/>
      <c r="JZO477" s="17"/>
      <c r="JZP477" s="17"/>
      <c r="JZQ477" s="17"/>
      <c r="JZR477" s="17"/>
      <c r="JZS477" s="17"/>
      <c r="JZT477" s="17"/>
      <c r="JZU477" s="17"/>
      <c r="JZV477" s="17"/>
      <c r="JZW477" s="17"/>
      <c r="JZX477" s="17"/>
      <c r="JZY477" s="17"/>
      <c r="JZZ477" s="17"/>
      <c r="KAA477" s="17"/>
      <c r="KAB477" s="17"/>
      <c r="KAC477" s="17"/>
      <c r="KAD477" s="17"/>
      <c r="KAE477" s="17"/>
      <c r="KAF477" s="17"/>
      <c r="KAG477" s="17"/>
      <c r="KAH477" s="17"/>
      <c r="KAI477" s="17"/>
      <c r="KAJ477" s="17"/>
      <c r="KAK477" s="17"/>
      <c r="KAL477" s="17"/>
      <c r="KAM477" s="17"/>
      <c r="KAN477" s="17"/>
      <c r="KAO477" s="17"/>
      <c r="KAP477" s="17"/>
      <c r="KAQ477" s="17"/>
      <c r="KAR477" s="17"/>
      <c r="KAS477" s="17"/>
      <c r="KAT477" s="17"/>
      <c r="KAU477" s="17"/>
      <c r="KAV477" s="17"/>
      <c r="KAW477" s="17"/>
      <c r="KAX477" s="17"/>
      <c r="KAY477" s="17"/>
      <c r="KAZ477" s="17"/>
      <c r="KBA477" s="17"/>
      <c r="KBB477" s="17"/>
      <c r="KBC477" s="17"/>
      <c r="KBD477" s="17"/>
      <c r="KBE477" s="17"/>
      <c r="KBF477" s="17"/>
      <c r="KBG477" s="17"/>
      <c r="KBH477" s="17"/>
      <c r="KBI477" s="17"/>
      <c r="KBJ477" s="17"/>
      <c r="KBK477" s="17"/>
      <c r="KBL477" s="17"/>
      <c r="KBM477" s="17"/>
      <c r="KBN477" s="17"/>
      <c r="KBO477" s="17"/>
      <c r="KBP477" s="17"/>
      <c r="KBQ477" s="17"/>
      <c r="KBR477" s="17"/>
      <c r="KBS477" s="17"/>
      <c r="KBT477" s="17"/>
      <c r="KBU477" s="17"/>
      <c r="KBV477" s="17"/>
      <c r="KBW477" s="17"/>
      <c r="KBX477" s="17"/>
      <c r="KBY477" s="17"/>
      <c r="KBZ477" s="17"/>
      <c r="KCA477" s="17"/>
      <c r="KCB477" s="17"/>
      <c r="KCC477" s="17"/>
      <c r="KCD477" s="17"/>
      <c r="KCE477" s="17"/>
      <c r="KCF477" s="17"/>
      <c r="KCG477" s="17"/>
      <c r="KCH477" s="17"/>
      <c r="KCI477" s="17"/>
      <c r="KCJ477" s="17"/>
      <c r="KCK477" s="17"/>
      <c r="KCL477" s="17"/>
      <c r="KCM477" s="17"/>
      <c r="KCN477" s="17"/>
      <c r="KCO477" s="17"/>
      <c r="KCP477" s="17"/>
      <c r="KCQ477" s="17"/>
      <c r="KCR477" s="17"/>
      <c r="KCS477" s="17"/>
      <c r="KCT477" s="17"/>
      <c r="KCU477" s="17"/>
      <c r="KCV477" s="17"/>
      <c r="KCW477" s="17"/>
      <c r="KCX477" s="17"/>
      <c r="KCY477" s="17"/>
      <c r="KCZ477" s="17"/>
      <c r="KDA477" s="17"/>
      <c r="KDB477" s="17"/>
      <c r="KDC477" s="17"/>
      <c r="KDD477" s="17"/>
      <c r="KDE477" s="17"/>
      <c r="KDF477" s="17"/>
      <c r="KDG477" s="17"/>
      <c r="KDH477" s="17"/>
      <c r="KDI477" s="17"/>
      <c r="KDJ477" s="17"/>
      <c r="KDK477" s="17"/>
      <c r="KDL477" s="17"/>
      <c r="KDM477" s="17"/>
      <c r="KDN477" s="17"/>
      <c r="KDO477" s="17"/>
      <c r="KDP477" s="17"/>
      <c r="KDQ477" s="17"/>
      <c r="KDR477" s="17"/>
      <c r="KDS477" s="17"/>
      <c r="KDT477" s="17"/>
      <c r="KDU477" s="17"/>
      <c r="KDV477" s="17"/>
      <c r="KDW477" s="17"/>
      <c r="KDX477" s="17"/>
      <c r="KDY477" s="17"/>
      <c r="KDZ477" s="17"/>
      <c r="KEA477" s="17"/>
      <c r="KEB477" s="17"/>
      <c r="KEC477" s="17"/>
      <c r="KED477" s="17"/>
      <c r="KEE477" s="17"/>
      <c r="KEF477" s="17"/>
      <c r="KEG477" s="17"/>
      <c r="KEH477" s="17"/>
      <c r="KEI477" s="17"/>
      <c r="KEJ477" s="17"/>
      <c r="KEK477" s="17"/>
      <c r="KEL477" s="17"/>
      <c r="KEM477" s="17"/>
      <c r="KEN477" s="17"/>
      <c r="KEO477" s="17"/>
      <c r="KEP477" s="17"/>
      <c r="KEQ477" s="17"/>
      <c r="KER477" s="17"/>
      <c r="KES477" s="17"/>
      <c r="KET477" s="17"/>
      <c r="KEU477" s="17"/>
      <c r="KEV477" s="17"/>
      <c r="KEW477" s="17"/>
      <c r="KEX477" s="17"/>
      <c r="KEY477" s="17"/>
      <c r="KEZ477" s="17"/>
      <c r="KFA477" s="17"/>
      <c r="KFB477" s="17"/>
      <c r="KFC477" s="17"/>
      <c r="KFD477" s="17"/>
      <c r="KFE477" s="17"/>
      <c r="KFF477" s="17"/>
      <c r="KFG477" s="17"/>
      <c r="KFH477" s="17"/>
      <c r="KFI477" s="17"/>
      <c r="KFJ477" s="17"/>
      <c r="KFK477" s="17"/>
      <c r="KFL477" s="17"/>
      <c r="KFM477" s="17"/>
      <c r="KFN477" s="17"/>
      <c r="KFO477" s="17"/>
      <c r="KFP477" s="17"/>
      <c r="KFQ477" s="17"/>
      <c r="KFR477" s="17"/>
      <c r="KFS477" s="17"/>
      <c r="KFT477" s="17"/>
      <c r="KFU477" s="17"/>
      <c r="KFV477" s="17"/>
      <c r="KFW477" s="17"/>
      <c r="KFX477" s="17"/>
      <c r="KFY477" s="17"/>
      <c r="KFZ477" s="17"/>
      <c r="KGA477" s="17"/>
      <c r="KGB477" s="17"/>
      <c r="KGC477" s="17"/>
      <c r="KGD477" s="17"/>
      <c r="KGE477" s="17"/>
      <c r="KGF477" s="17"/>
      <c r="KGG477" s="17"/>
      <c r="KGH477" s="17"/>
      <c r="KGI477" s="17"/>
      <c r="KGJ477" s="17"/>
      <c r="KGK477" s="17"/>
      <c r="KGL477" s="17"/>
      <c r="KGM477" s="17"/>
      <c r="KGN477" s="17"/>
      <c r="KGO477" s="17"/>
      <c r="KGP477" s="17"/>
      <c r="KGQ477" s="17"/>
      <c r="KGR477" s="17"/>
      <c r="KGS477" s="17"/>
      <c r="KGT477" s="17"/>
      <c r="KGU477" s="17"/>
      <c r="KGV477" s="17"/>
      <c r="KGW477" s="17"/>
      <c r="KGX477" s="17"/>
      <c r="KGY477" s="17"/>
      <c r="KGZ477" s="17"/>
      <c r="KHA477" s="17"/>
      <c r="KHB477" s="17"/>
      <c r="KHC477" s="17"/>
      <c r="KHD477" s="17"/>
      <c r="KHE477" s="17"/>
      <c r="KHF477" s="17"/>
      <c r="KHG477" s="17"/>
      <c r="KHH477" s="17"/>
      <c r="KHI477" s="17"/>
      <c r="KHJ477" s="17"/>
      <c r="KHK477" s="17"/>
      <c r="KHL477" s="17"/>
      <c r="KHM477" s="17"/>
      <c r="KHN477" s="17"/>
      <c r="KHO477" s="17"/>
      <c r="KHP477" s="17"/>
      <c r="KHQ477" s="17"/>
      <c r="KHR477" s="17"/>
      <c r="KHS477" s="17"/>
      <c r="KHT477" s="17"/>
      <c r="KHU477" s="17"/>
      <c r="KHV477" s="17"/>
      <c r="KHW477" s="17"/>
      <c r="KHX477" s="17"/>
      <c r="KHY477" s="17"/>
      <c r="KHZ477" s="17"/>
      <c r="KIA477" s="17"/>
      <c r="KIB477" s="17"/>
      <c r="KIC477" s="17"/>
      <c r="KID477" s="17"/>
      <c r="KIE477" s="17"/>
      <c r="KIF477" s="17"/>
      <c r="KIG477" s="17"/>
      <c r="KIH477" s="17"/>
      <c r="KII477" s="17"/>
      <c r="KIJ477" s="17"/>
      <c r="KIK477" s="17"/>
      <c r="KIL477" s="17"/>
      <c r="KIM477" s="17"/>
      <c r="KIN477" s="17"/>
      <c r="KIO477" s="17"/>
      <c r="KIP477" s="17"/>
      <c r="KIQ477" s="17"/>
      <c r="KIR477" s="17"/>
      <c r="KIS477" s="17"/>
      <c r="KIT477" s="17"/>
      <c r="KIU477" s="17"/>
      <c r="KIV477" s="17"/>
      <c r="KIW477" s="17"/>
      <c r="KIX477" s="17"/>
      <c r="KIY477" s="17"/>
      <c r="KIZ477" s="17"/>
      <c r="KJA477" s="17"/>
      <c r="KJB477" s="17"/>
      <c r="KJC477" s="17"/>
      <c r="KJD477" s="17"/>
      <c r="KJE477" s="17"/>
      <c r="KJF477" s="17"/>
      <c r="KJG477" s="17"/>
      <c r="KJH477" s="17"/>
      <c r="KJI477" s="17"/>
      <c r="KJJ477" s="17"/>
      <c r="KJK477" s="17"/>
      <c r="KJL477" s="17"/>
      <c r="KJM477" s="17"/>
      <c r="KJN477" s="17"/>
      <c r="KJO477" s="17"/>
      <c r="KJP477" s="17"/>
      <c r="KJQ477" s="17"/>
      <c r="KJR477" s="17"/>
      <c r="KJS477" s="17"/>
      <c r="KJT477" s="17"/>
      <c r="KJU477" s="17"/>
      <c r="KJV477" s="17"/>
      <c r="KJW477" s="17"/>
      <c r="KJX477" s="17"/>
      <c r="KJY477" s="17"/>
      <c r="KJZ477" s="17"/>
      <c r="KKA477" s="17"/>
      <c r="KKB477" s="17"/>
      <c r="KKC477" s="17"/>
      <c r="KKD477" s="17"/>
      <c r="KKE477" s="17"/>
      <c r="KKF477" s="17"/>
      <c r="KKG477" s="17"/>
      <c r="KKH477" s="17"/>
      <c r="KKI477" s="17"/>
      <c r="KKJ477" s="17"/>
      <c r="KKK477" s="17"/>
      <c r="KKL477" s="17"/>
      <c r="KKM477" s="17"/>
      <c r="KKN477" s="17"/>
      <c r="KKO477" s="17"/>
      <c r="KKP477" s="17"/>
      <c r="KKQ477" s="17"/>
      <c r="KKR477" s="17"/>
      <c r="KKS477" s="17"/>
      <c r="KKT477" s="17"/>
      <c r="KKU477" s="17"/>
      <c r="KKV477" s="17"/>
      <c r="KKW477" s="17"/>
      <c r="KKX477" s="17"/>
      <c r="KKY477" s="17"/>
      <c r="KKZ477" s="17"/>
      <c r="KLA477" s="17"/>
      <c r="KLB477" s="17"/>
      <c r="KLC477" s="17"/>
      <c r="KLD477" s="17"/>
      <c r="KLE477" s="17"/>
      <c r="KLF477" s="17"/>
      <c r="KLG477" s="17"/>
      <c r="KLH477" s="17"/>
      <c r="KLI477" s="17"/>
      <c r="KLJ477" s="17"/>
      <c r="KLK477" s="17"/>
      <c r="KLL477" s="17"/>
      <c r="KLM477" s="17"/>
      <c r="KLN477" s="17"/>
      <c r="KLO477" s="17"/>
      <c r="KLP477" s="17"/>
      <c r="KLQ477" s="17"/>
      <c r="KLR477" s="17"/>
      <c r="KLS477" s="17"/>
      <c r="KLT477" s="17"/>
      <c r="KLU477" s="17"/>
      <c r="KLV477" s="17"/>
      <c r="KLW477" s="17"/>
      <c r="KLX477" s="17"/>
      <c r="KLY477" s="17"/>
      <c r="KLZ477" s="17"/>
      <c r="KMA477" s="17"/>
      <c r="KMB477" s="17"/>
      <c r="KMC477" s="17"/>
      <c r="KMD477" s="17"/>
      <c r="KME477" s="17"/>
      <c r="KMF477" s="17"/>
      <c r="KMG477" s="17"/>
      <c r="KMH477" s="17"/>
      <c r="KMI477" s="17"/>
      <c r="KMJ477" s="17"/>
      <c r="KMK477" s="17"/>
      <c r="KML477" s="17"/>
      <c r="KMM477" s="17"/>
      <c r="KMN477" s="17"/>
      <c r="KMO477" s="17"/>
      <c r="KMP477" s="17"/>
      <c r="KMQ477" s="17"/>
      <c r="KMR477" s="17"/>
      <c r="KMS477" s="17"/>
      <c r="KMT477" s="17"/>
      <c r="KMU477" s="17"/>
      <c r="KMV477" s="17"/>
      <c r="KMW477" s="17"/>
      <c r="KMX477" s="17"/>
      <c r="KMY477" s="17"/>
      <c r="KMZ477" s="17"/>
      <c r="KNA477" s="17"/>
      <c r="KNB477" s="17"/>
      <c r="KNC477" s="17"/>
      <c r="KND477" s="17"/>
      <c r="KNE477" s="17"/>
      <c r="KNF477" s="17"/>
      <c r="KNG477" s="17"/>
      <c r="KNH477" s="17"/>
      <c r="KNI477" s="17"/>
      <c r="KNJ477" s="17"/>
      <c r="KNK477" s="17"/>
      <c r="KNL477" s="17"/>
      <c r="KNM477" s="17"/>
      <c r="KNN477" s="17"/>
      <c r="KNO477" s="17"/>
      <c r="KNP477" s="17"/>
      <c r="KNQ477" s="17"/>
      <c r="KNR477" s="17"/>
      <c r="KNS477" s="17"/>
      <c r="KNT477" s="17"/>
      <c r="KNU477" s="17"/>
      <c r="KNV477" s="17"/>
      <c r="KNW477" s="17"/>
      <c r="KNX477" s="17"/>
      <c r="KNY477" s="17"/>
      <c r="KNZ477" s="17"/>
      <c r="KOA477" s="17"/>
      <c r="KOB477" s="17"/>
      <c r="KOC477" s="17"/>
      <c r="KOD477" s="17"/>
      <c r="KOE477" s="17"/>
      <c r="KOF477" s="17"/>
      <c r="KOG477" s="17"/>
      <c r="KOH477" s="17"/>
      <c r="KOI477" s="17"/>
      <c r="KOJ477" s="17"/>
      <c r="KOK477" s="17"/>
      <c r="KOL477" s="17"/>
      <c r="KOM477" s="17"/>
      <c r="KON477" s="17"/>
      <c r="KOO477" s="17"/>
      <c r="KOP477" s="17"/>
      <c r="KOQ477" s="17"/>
      <c r="KOR477" s="17"/>
      <c r="KOS477" s="17"/>
      <c r="KOT477" s="17"/>
      <c r="KOU477" s="17"/>
      <c r="KOV477" s="17"/>
      <c r="KOW477" s="17"/>
      <c r="KOX477" s="17"/>
      <c r="KOY477" s="17"/>
      <c r="KOZ477" s="17"/>
      <c r="KPA477" s="17"/>
      <c r="KPB477" s="17"/>
      <c r="KPC477" s="17"/>
      <c r="KPD477" s="17"/>
      <c r="KPE477" s="17"/>
      <c r="KPF477" s="17"/>
      <c r="KPG477" s="17"/>
      <c r="KPH477" s="17"/>
      <c r="KPI477" s="17"/>
      <c r="KPJ477" s="17"/>
      <c r="KPK477" s="17"/>
      <c r="KPL477" s="17"/>
      <c r="KPM477" s="17"/>
      <c r="KPN477" s="17"/>
      <c r="KPO477" s="17"/>
      <c r="KPP477" s="17"/>
      <c r="KPQ477" s="17"/>
      <c r="KPR477" s="17"/>
      <c r="KPS477" s="17"/>
      <c r="KPT477" s="17"/>
      <c r="KPU477" s="17"/>
      <c r="KPV477" s="17"/>
      <c r="KPW477" s="17"/>
      <c r="KPX477" s="17"/>
      <c r="KPY477" s="17"/>
      <c r="KPZ477" s="17"/>
      <c r="KQA477" s="17"/>
      <c r="KQB477" s="17"/>
      <c r="KQC477" s="17"/>
      <c r="KQD477" s="17"/>
      <c r="KQE477" s="17"/>
      <c r="KQF477" s="17"/>
      <c r="KQG477" s="17"/>
      <c r="KQH477" s="17"/>
      <c r="KQI477" s="17"/>
      <c r="KQJ477" s="17"/>
      <c r="KQK477" s="17"/>
      <c r="KQL477" s="17"/>
      <c r="KQM477" s="17"/>
      <c r="KQN477" s="17"/>
      <c r="KQO477" s="17"/>
      <c r="KQP477" s="17"/>
      <c r="KQQ477" s="17"/>
      <c r="KQR477" s="17"/>
      <c r="KQS477" s="17"/>
      <c r="KQT477" s="17"/>
      <c r="KQU477" s="17"/>
      <c r="KQV477" s="17"/>
      <c r="KQW477" s="17"/>
      <c r="KQX477" s="17"/>
      <c r="KQY477" s="17"/>
      <c r="KQZ477" s="17"/>
      <c r="KRA477" s="17"/>
      <c r="KRB477" s="17"/>
      <c r="KRC477" s="17"/>
      <c r="KRD477" s="17"/>
      <c r="KRE477" s="17"/>
      <c r="KRF477" s="17"/>
      <c r="KRG477" s="17"/>
      <c r="KRH477" s="17"/>
      <c r="KRI477" s="17"/>
      <c r="KRJ477" s="17"/>
      <c r="KRK477" s="17"/>
      <c r="KRL477" s="17"/>
      <c r="KRM477" s="17"/>
      <c r="KRN477" s="17"/>
      <c r="KRO477" s="17"/>
      <c r="KRP477" s="17"/>
      <c r="KRQ477" s="17"/>
      <c r="KRR477" s="17"/>
      <c r="KRS477" s="17"/>
      <c r="KRT477" s="17"/>
      <c r="KRU477" s="17"/>
      <c r="KRV477" s="17"/>
      <c r="KRW477" s="17"/>
      <c r="KRX477" s="17"/>
      <c r="KRY477" s="17"/>
      <c r="KRZ477" s="17"/>
      <c r="KSA477" s="17"/>
      <c r="KSB477" s="17"/>
      <c r="KSC477" s="17"/>
      <c r="KSD477" s="17"/>
      <c r="KSE477" s="17"/>
      <c r="KSF477" s="17"/>
      <c r="KSG477" s="17"/>
      <c r="KSH477" s="17"/>
      <c r="KSI477" s="17"/>
      <c r="KSJ477" s="17"/>
      <c r="KSK477" s="17"/>
      <c r="KSL477" s="17"/>
      <c r="KSM477" s="17"/>
      <c r="KSN477" s="17"/>
      <c r="KSO477" s="17"/>
      <c r="KSP477" s="17"/>
      <c r="KSQ477" s="17"/>
      <c r="KSR477" s="17"/>
      <c r="KSS477" s="17"/>
      <c r="KST477" s="17"/>
      <c r="KSU477" s="17"/>
      <c r="KSV477" s="17"/>
      <c r="KSW477" s="17"/>
      <c r="KSX477" s="17"/>
      <c r="KSY477" s="17"/>
      <c r="KSZ477" s="17"/>
      <c r="KTA477" s="17"/>
      <c r="KTB477" s="17"/>
      <c r="KTC477" s="17"/>
      <c r="KTD477" s="17"/>
      <c r="KTE477" s="17"/>
      <c r="KTF477" s="17"/>
      <c r="KTG477" s="17"/>
      <c r="KTH477" s="17"/>
      <c r="KTI477" s="17"/>
      <c r="KTJ477" s="17"/>
      <c r="KTK477" s="17"/>
      <c r="KTL477" s="17"/>
      <c r="KTM477" s="17"/>
      <c r="KTN477" s="17"/>
      <c r="KTO477" s="17"/>
      <c r="KTP477" s="17"/>
      <c r="KTQ477" s="17"/>
      <c r="KTR477" s="17"/>
      <c r="KTS477" s="17"/>
      <c r="KTT477" s="17"/>
      <c r="KTU477" s="17"/>
      <c r="KTV477" s="17"/>
      <c r="KTW477" s="17"/>
      <c r="KTX477" s="17"/>
      <c r="KTY477" s="17"/>
      <c r="KTZ477" s="17"/>
      <c r="KUA477" s="17"/>
      <c r="KUB477" s="17"/>
      <c r="KUC477" s="17"/>
      <c r="KUD477" s="17"/>
      <c r="KUE477" s="17"/>
      <c r="KUF477" s="17"/>
      <c r="KUG477" s="17"/>
      <c r="KUH477" s="17"/>
      <c r="KUI477" s="17"/>
      <c r="KUJ477" s="17"/>
      <c r="KUK477" s="17"/>
      <c r="KUL477" s="17"/>
      <c r="KUM477" s="17"/>
      <c r="KUN477" s="17"/>
      <c r="KUO477" s="17"/>
      <c r="KUP477" s="17"/>
      <c r="KUQ477" s="17"/>
      <c r="KUR477" s="17"/>
      <c r="KUS477" s="17"/>
      <c r="KUT477" s="17"/>
      <c r="KUU477" s="17"/>
      <c r="KUV477" s="17"/>
      <c r="KUW477" s="17"/>
      <c r="KUX477" s="17"/>
      <c r="KUY477" s="17"/>
      <c r="KUZ477" s="17"/>
      <c r="KVA477" s="17"/>
      <c r="KVB477" s="17"/>
      <c r="KVC477" s="17"/>
      <c r="KVD477" s="17"/>
      <c r="KVE477" s="17"/>
      <c r="KVF477" s="17"/>
      <c r="KVG477" s="17"/>
      <c r="KVH477" s="17"/>
      <c r="KVI477" s="17"/>
      <c r="KVJ477" s="17"/>
      <c r="KVK477" s="17"/>
      <c r="KVL477" s="17"/>
      <c r="KVM477" s="17"/>
      <c r="KVN477" s="17"/>
      <c r="KVO477" s="17"/>
      <c r="KVP477" s="17"/>
      <c r="KVQ477" s="17"/>
      <c r="KVR477" s="17"/>
      <c r="KVS477" s="17"/>
      <c r="KVT477" s="17"/>
      <c r="KVU477" s="17"/>
      <c r="KVV477" s="17"/>
      <c r="KVW477" s="17"/>
      <c r="KVX477" s="17"/>
      <c r="KVY477" s="17"/>
      <c r="KVZ477" s="17"/>
      <c r="KWA477" s="17"/>
      <c r="KWB477" s="17"/>
      <c r="KWC477" s="17"/>
      <c r="KWD477" s="17"/>
      <c r="KWE477" s="17"/>
      <c r="KWF477" s="17"/>
      <c r="KWG477" s="17"/>
      <c r="KWH477" s="17"/>
      <c r="KWI477" s="17"/>
      <c r="KWJ477" s="17"/>
      <c r="KWK477" s="17"/>
      <c r="KWL477" s="17"/>
      <c r="KWM477" s="17"/>
      <c r="KWN477" s="17"/>
      <c r="KWO477" s="17"/>
      <c r="KWP477" s="17"/>
      <c r="KWQ477" s="17"/>
      <c r="KWR477" s="17"/>
      <c r="KWS477" s="17"/>
      <c r="KWT477" s="17"/>
      <c r="KWU477" s="17"/>
      <c r="KWV477" s="17"/>
      <c r="KWW477" s="17"/>
      <c r="KWX477" s="17"/>
      <c r="KWY477" s="17"/>
      <c r="KWZ477" s="17"/>
      <c r="KXA477" s="17"/>
      <c r="KXB477" s="17"/>
      <c r="KXC477" s="17"/>
      <c r="KXD477" s="17"/>
      <c r="KXE477" s="17"/>
      <c r="KXF477" s="17"/>
      <c r="KXG477" s="17"/>
      <c r="KXH477" s="17"/>
      <c r="KXI477" s="17"/>
      <c r="KXJ477" s="17"/>
      <c r="KXK477" s="17"/>
      <c r="KXL477" s="17"/>
      <c r="KXM477" s="17"/>
      <c r="KXN477" s="17"/>
      <c r="KXO477" s="17"/>
      <c r="KXP477" s="17"/>
      <c r="KXQ477" s="17"/>
      <c r="KXR477" s="17"/>
      <c r="KXS477" s="17"/>
      <c r="KXT477" s="17"/>
      <c r="KXU477" s="17"/>
      <c r="KXV477" s="17"/>
      <c r="KXW477" s="17"/>
      <c r="KXX477" s="17"/>
      <c r="KXY477" s="17"/>
      <c r="KXZ477" s="17"/>
      <c r="KYA477" s="17"/>
      <c r="KYB477" s="17"/>
      <c r="KYC477" s="17"/>
      <c r="KYD477" s="17"/>
      <c r="KYE477" s="17"/>
      <c r="KYF477" s="17"/>
      <c r="KYG477" s="17"/>
      <c r="KYH477" s="17"/>
      <c r="KYI477" s="17"/>
      <c r="KYJ477" s="17"/>
      <c r="KYK477" s="17"/>
      <c r="KYL477" s="17"/>
      <c r="KYM477" s="17"/>
      <c r="KYN477" s="17"/>
      <c r="KYO477" s="17"/>
      <c r="KYP477" s="17"/>
      <c r="KYQ477" s="17"/>
      <c r="KYR477" s="17"/>
      <c r="KYS477" s="17"/>
      <c r="KYT477" s="17"/>
      <c r="KYU477" s="17"/>
      <c r="KYV477" s="17"/>
      <c r="KYW477" s="17"/>
      <c r="KYX477" s="17"/>
      <c r="KYY477" s="17"/>
      <c r="KYZ477" s="17"/>
      <c r="KZA477" s="17"/>
      <c r="KZB477" s="17"/>
      <c r="KZC477" s="17"/>
      <c r="KZD477" s="17"/>
      <c r="KZE477" s="17"/>
      <c r="KZF477" s="17"/>
      <c r="KZG477" s="17"/>
      <c r="KZH477" s="17"/>
      <c r="KZI477" s="17"/>
      <c r="KZJ477" s="17"/>
      <c r="KZK477" s="17"/>
      <c r="KZL477" s="17"/>
      <c r="KZM477" s="17"/>
      <c r="KZN477" s="17"/>
      <c r="KZO477" s="17"/>
      <c r="KZP477" s="17"/>
      <c r="KZQ477" s="17"/>
      <c r="KZR477" s="17"/>
      <c r="KZS477" s="17"/>
      <c r="KZT477" s="17"/>
      <c r="KZU477" s="17"/>
      <c r="KZV477" s="17"/>
      <c r="KZW477" s="17"/>
      <c r="KZX477" s="17"/>
      <c r="KZY477" s="17"/>
      <c r="KZZ477" s="17"/>
      <c r="LAA477" s="17"/>
      <c r="LAB477" s="17"/>
      <c r="LAC477" s="17"/>
      <c r="LAD477" s="17"/>
      <c r="LAE477" s="17"/>
      <c r="LAF477" s="17"/>
      <c r="LAG477" s="17"/>
      <c r="LAH477" s="17"/>
      <c r="LAI477" s="17"/>
      <c r="LAJ477" s="17"/>
      <c r="LAK477" s="17"/>
      <c r="LAL477" s="17"/>
      <c r="LAM477" s="17"/>
      <c r="LAN477" s="17"/>
      <c r="LAO477" s="17"/>
      <c r="LAP477" s="17"/>
      <c r="LAQ477" s="17"/>
      <c r="LAR477" s="17"/>
      <c r="LAS477" s="17"/>
      <c r="LAT477" s="17"/>
      <c r="LAU477" s="17"/>
      <c r="LAV477" s="17"/>
      <c r="LAW477" s="17"/>
      <c r="LAX477" s="17"/>
      <c r="LAY477" s="17"/>
      <c r="LAZ477" s="17"/>
      <c r="LBA477" s="17"/>
      <c r="LBB477" s="17"/>
      <c r="LBC477" s="17"/>
      <c r="LBD477" s="17"/>
      <c r="LBE477" s="17"/>
      <c r="LBF477" s="17"/>
      <c r="LBG477" s="17"/>
      <c r="LBH477" s="17"/>
      <c r="LBI477" s="17"/>
      <c r="LBJ477" s="17"/>
      <c r="LBK477" s="17"/>
      <c r="LBL477" s="17"/>
      <c r="LBM477" s="17"/>
      <c r="LBN477" s="17"/>
      <c r="LBO477" s="17"/>
      <c r="LBP477" s="17"/>
      <c r="LBQ477" s="17"/>
      <c r="LBR477" s="17"/>
      <c r="LBS477" s="17"/>
      <c r="LBT477" s="17"/>
      <c r="LBU477" s="17"/>
      <c r="LBV477" s="17"/>
      <c r="LBW477" s="17"/>
      <c r="LBX477" s="17"/>
      <c r="LBY477" s="17"/>
      <c r="LBZ477" s="17"/>
      <c r="LCA477" s="17"/>
      <c r="LCB477" s="17"/>
      <c r="LCC477" s="17"/>
      <c r="LCD477" s="17"/>
      <c r="LCE477" s="17"/>
      <c r="LCF477" s="17"/>
      <c r="LCG477" s="17"/>
      <c r="LCH477" s="17"/>
      <c r="LCI477" s="17"/>
      <c r="LCJ477" s="17"/>
      <c r="LCK477" s="17"/>
      <c r="LCL477" s="17"/>
      <c r="LCM477" s="17"/>
      <c r="LCN477" s="17"/>
      <c r="LCO477" s="17"/>
      <c r="LCP477" s="17"/>
      <c r="LCQ477" s="17"/>
      <c r="LCR477" s="17"/>
      <c r="LCS477" s="17"/>
      <c r="LCT477" s="17"/>
      <c r="LCU477" s="17"/>
      <c r="LCV477" s="17"/>
      <c r="LCW477" s="17"/>
      <c r="LCX477" s="17"/>
      <c r="LCY477" s="17"/>
      <c r="LCZ477" s="17"/>
      <c r="LDA477" s="17"/>
      <c r="LDB477" s="17"/>
      <c r="LDC477" s="17"/>
      <c r="LDD477" s="17"/>
      <c r="LDE477" s="17"/>
      <c r="LDF477" s="17"/>
      <c r="LDG477" s="17"/>
      <c r="LDH477" s="17"/>
      <c r="LDI477" s="17"/>
      <c r="LDJ477" s="17"/>
      <c r="LDK477" s="17"/>
      <c r="LDL477" s="17"/>
      <c r="LDM477" s="17"/>
      <c r="LDN477" s="17"/>
      <c r="LDO477" s="17"/>
      <c r="LDP477" s="17"/>
      <c r="LDQ477" s="17"/>
      <c r="LDR477" s="17"/>
      <c r="LDS477" s="17"/>
      <c r="LDT477" s="17"/>
      <c r="LDU477" s="17"/>
      <c r="LDV477" s="17"/>
      <c r="LDW477" s="17"/>
      <c r="LDX477" s="17"/>
      <c r="LDY477" s="17"/>
      <c r="LDZ477" s="17"/>
      <c r="LEA477" s="17"/>
      <c r="LEB477" s="17"/>
      <c r="LEC477" s="17"/>
      <c r="LED477" s="17"/>
      <c r="LEE477" s="17"/>
      <c r="LEF477" s="17"/>
      <c r="LEG477" s="17"/>
      <c r="LEH477" s="17"/>
      <c r="LEI477" s="17"/>
      <c r="LEJ477" s="17"/>
      <c r="LEK477" s="17"/>
      <c r="LEL477" s="17"/>
      <c r="LEM477" s="17"/>
      <c r="LEN477" s="17"/>
      <c r="LEO477" s="17"/>
      <c r="LEP477" s="17"/>
      <c r="LEQ477" s="17"/>
      <c r="LER477" s="17"/>
      <c r="LES477" s="17"/>
      <c r="LET477" s="17"/>
      <c r="LEU477" s="17"/>
      <c r="LEV477" s="17"/>
      <c r="LEW477" s="17"/>
      <c r="LEX477" s="17"/>
      <c r="LEY477" s="17"/>
      <c r="LEZ477" s="17"/>
      <c r="LFA477" s="17"/>
      <c r="LFB477" s="17"/>
      <c r="LFC477" s="17"/>
      <c r="LFD477" s="17"/>
      <c r="LFE477" s="17"/>
      <c r="LFF477" s="17"/>
      <c r="LFG477" s="17"/>
      <c r="LFH477" s="17"/>
      <c r="LFI477" s="17"/>
      <c r="LFJ477" s="17"/>
      <c r="LFK477" s="17"/>
      <c r="LFL477" s="17"/>
      <c r="LFM477" s="17"/>
      <c r="LFN477" s="17"/>
      <c r="LFO477" s="17"/>
      <c r="LFP477" s="17"/>
      <c r="LFQ477" s="17"/>
      <c r="LFR477" s="17"/>
      <c r="LFS477" s="17"/>
      <c r="LFT477" s="17"/>
      <c r="LFU477" s="17"/>
      <c r="LFV477" s="17"/>
      <c r="LFW477" s="17"/>
      <c r="LFX477" s="17"/>
      <c r="LFY477" s="17"/>
      <c r="LFZ477" s="17"/>
      <c r="LGA477" s="17"/>
      <c r="LGB477" s="17"/>
      <c r="LGC477" s="17"/>
      <c r="LGD477" s="17"/>
      <c r="LGE477" s="17"/>
      <c r="LGF477" s="17"/>
      <c r="LGG477" s="17"/>
      <c r="LGH477" s="17"/>
      <c r="LGI477" s="17"/>
      <c r="LGJ477" s="17"/>
      <c r="LGK477" s="17"/>
      <c r="LGL477" s="17"/>
      <c r="LGM477" s="17"/>
      <c r="LGN477" s="17"/>
      <c r="LGO477" s="17"/>
      <c r="LGP477" s="17"/>
      <c r="LGQ477" s="17"/>
      <c r="LGR477" s="17"/>
      <c r="LGS477" s="17"/>
      <c r="LGT477" s="17"/>
      <c r="LGU477" s="17"/>
      <c r="LGV477" s="17"/>
      <c r="LGW477" s="17"/>
      <c r="LGX477" s="17"/>
      <c r="LGY477" s="17"/>
      <c r="LGZ477" s="17"/>
      <c r="LHA477" s="17"/>
      <c r="LHB477" s="17"/>
      <c r="LHC477" s="17"/>
      <c r="LHD477" s="17"/>
      <c r="LHE477" s="17"/>
      <c r="LHF477" s="17"/>
      <c r="LHG477" s="17"/>
      <c r="LHH477" s="17"/>
      <c r="LHI477" s="17"/>
      <c r="LHJ477" s="17"/>
      <c r="LHK477" s="17"/>
      <c r="LHL477" s="17"/>
      <c r="LHM477" s="17"/>
      <c r="LHN477" s="17"/>
      <c r="LHO477" s="17"/>
      <c r="LHP477" s="17"/>
      <c r="LHQ477" s="17"/>
      <c r="LHR477" s="17"/>
      <c r="LHS477" s="17"/>
      <c r="LHT477" s="17"/>
      <c r="LHU477" s="17"/>
      <c r="LHV477" s="17"/>
      <c r="LHW477" s="17"/>
      <c r="LHX477" s="17"/>
      <c r="LHY477" s="17"/>
      <c r="LHZ477" s="17"/>
      <c r="LIA477" s="17"/>
      <c r="LIB477" s="17"/>
      <c r="LIC477" s="17"/>
      <c r="LID477" s="17"/>
      <c r="LIE477" s="17"/>
      <c r="LIF477" s="17"/>
      <c r="LIG477" s="17"/>
      <c r="LIH477" s="17"/>
      <c r="LII477" s="17"/>
      <c r="LIJ477" s="17"/>
      <c r="LIK477" s="17"/>
      <c r="LIL477" s="17"/>
      <c r="LIM477" s="17"/>
      <c r="LIN477" s="17"/>
      <c r="LIO477" s="17"/>
      <c r="LIP477" s="17"/>
      <c r="LIQ477" s="17"/>
      <c r="LIR477" s="17"/>
      <c r="LIS477" s="17"/>
      <c r="LIT477" s="17"/>
      <c r="LIU477" s="17"/>
      <c r="LIV477" s="17"/>
      <c r="LIW477" s="17"/>
      <c r="LIX477" s="17"/>
      <c r="LIY477" s="17"/>
      <c r="LIZ477" s="17"/>
      <c r="LJA477" s="17"/>
      <c r="LJB477" s="17"/>
      <c r="LJC477" s="17"/>
      <c r="LJD477" s="17"/>
      <c r="LJE477" s="17"/>
      <c r="LJF477" s="17"/>
      <c r="LJG477" s="17"/>
      <c r="LJH477" s="17"/>
      <c r="LJI477" s="17"/>
      <c r="LJJ477" s="17"/>
      <c r="LJK477" s="17"/>
      <c r="LJL477" s="17"/>
      <c r="LJM477" s="17"/>
      <c r="LJN477" s="17"/>
      <c r="LJO477" s="17"/>
      <c r="LJP477" s="17"/>
      <c r="LJQ477" s="17"/>
      <c r="LJR477" s="17"/>
      <c r="LJS477" s="17"/>
      <c r="LJT477" s="17"/>
      <c r="LJU477" s="17"/>
      <c r="LJV477" s="17"/>
      <c r="LJW477" s="17"/>
      <c r="LJX477" s="17"/>
      <c r="LJY477" s="17"/>
      <c r="LJZ477" s="17"/>
      <c r="LKA477" s="17"/>
      <c r="LKB477" s="17"/>
      <c r="LKC477" s="17"/>
      <c r="LKD477" s="17"/>
      <c r="LKE477" s="17"/>
      <c r="LKF477" s="17"/>
      <c r="LKG477" s="17"/>
      <c r="LKH477" s="17"/>
      <c r="LKI477" s="17"/>
      <c r="LKJ477" s="17"/>
      <c r="LKK477" s="17"/>
      <c r="LKL477" s="17"/>
      <c r="LKM477" s="17"/>
      <c r="LKN477" s="17"/>
      <c r="LKO477" s="17"/>
      <c r="LKP477" s="17"/>
      <c r="LKQ477" s="17"/>
      <c r="LKR477" s="17"/>
      <c r="LKS477" s="17"/>
      <c r="LKT477" s="17"/>
      <c r="LKU477" s="17"/>
      <c r="LKV477" s="17"/>
      <c r="LKW477" s="17"/>
      <c r="LKX477" s="17"/>
      <c r="LKY477" s="17"/>
      <c r="LKZ477" s="17"/>
      <c r="LLA477" s="17"/>
      <c r="LLB477" s="17"/>
      <c r="LLC477" s="17"/>
      <c r="LLD477" s="17"/>
      <c r="LLE477" s="17"/>
      <c r="LLF477" s="17"/>
      <c r="LLG477" s="17"/>
      <c r="LLH477" s="17"/>
      <c r="LLI477" s="17"/>
      <c r="LLJ477" s="17"/>
      <c r="LLK477" s="17"/>
      <c r="LLL477" s="17"/>
      <c r="LLM477" s="17"/>
      <c r="LLN477" s="17"/>
      <c r="LLO477" s="17"/>
      <c r="LLP477" s="17"/>
      <c r="LLQ477" s="17"/>
      <c r="LLR477" s="17"/>
      <c r="LLS477" s="17"/>
      <c r="LLT477" s="17"/>
      <c r="LLU477" s="17"/>
      <c r="LLV477" s="17"/>
      <c r="LLW477" s="17"/>
      <c r="LLX477" s="17"/>
      <c r="LLY477" s="17"/>
      <c r="LLZ477" s="17"/>
      <c r="LMA477" s="17"/>
      <c r="LMB477" s="17"/>
      <c r="LMC477" s="17"/>
      <c r="LMD477" s="17"/>
      <c r="LME477" s="17"/>
      <c r="LMF477" s="17"/>
      <c r="LMG477" s="17"/>
      <c r="LMH477" s="17"/>
      <c r="LMI477" s="17"/>
      <c r="LMJ477" s="17"/>
      <c r="LMK477" s="17"/>
      <c r="LML477" s="17"/>
      <c r="LMM477" s="17"/>
      <c r="LMN477" s="17"/>
      <c r="LMO477" s="17"/>
      <c r="LMP477" s="17"/>
      <c r="LMQ477" s="17"/>
      <c r="LMR477" s="17"/>
      <c r="LMS477" s="17"/>
      <c r="LMT477" s="17"/>
      <c r="LMU477" s="17"/>
      <c r="LMV477" s="17"/>
      <c r="LMW477" s="17"/>
      <c r="LMX477" s="17"/>
      <c r="LMY477" s="17"/>
      <c r="LMZ477" s="17"/>
      <c r="LNA477" s="17"/>
      <c r="LNB477" s="17"/>
      <c r="LNC477" s="17"/>
      <c r="LND477" s="17"/>
      <c r="LNE477" s="17"/>
      <c r="LNF477" s="17"/>
      <c r="LNG477" s="17"/>
      <c r="LNH477" s="17"/>
      <c r="LNI477" s="17"/>
      <c r="LNJ477" s="17"/>
      <c r="LNK477" s="17"/>
      <c r="LNL477" s="17"/>
      <c r="LNM477" s="17"/>
      <c r="LNN477" s="17"/>
      <c r="LNO477" s="17"/>
      <c r="LNP477" s="17"/>
      <c r="LNQ477" s="17"/>
      <c r="LNR477" s="17"/>
      <c r="LNS477" s="17"/>
      <c r="LNT477" s="17"/>
      <c r="LNU477" s="17"/>
      <c r="LNV477" s="17"/>
      <c r="LNW477" s="17"/>
      <c r="LNX477" s="17"/>
      <c r="LNY477" s="17"/>
      <c r="LNZ477" s="17"/>
      <c r="LOA477" s="17"/>
      <c r="LOB477" s="17"/>
      <c r="LOC477" s="17"/>
      <c r="LOD477" s="17"/>
      <c r="LOE477" s="17"/>
      <c r="LOF477" s="17"/>
      <c r="LOG477" s="17"/>
      <c r="LOH477" s="17"/>
      <c r="LOI477" s="17"/>
      <c r="LOJ477" s="17"/>
      <c r="LOK477" s="17"/>
      <c r="LOL477" s="17"/>
      <c r="LOM477" s="17"/>
      <c r="LON477" s="17"/>
      <c r="LOO477" s="17"/>
      <c r="LOP477" s="17"/>
      <c r="LOQ477" s="17"/>
      <c r="LOR477" s="17"/>
      <c r="LOS477" s="17"/>
      <c r="LOT477" s="17"/>
      <c r="LOU477" s="17"/>
      <c r="LOV477" s="17"/>
      <c r="LOW477" s="17"/>
      <c r="LOX477" s="17"/>
      <c r="LOY477" s="17"/>
      <c r="LOZ477" s="17"/>
      <c r="LPA477" s="17"/>
      <c r="LPB477" s="17"/>
      <c r="LPC477" s="17"/>
      <c r="LPD477" s="17"/>
      <c r="LPE477" s="17"/>
      <c r="LPF477" s="17"/>
      <c r="LPG477" s="17"/>
      <c r="LPH477" s="17"/>
      <c r="LPI477" s="17"/>
      <c r="LPJ477" s="17"/>
      <c r="LPK477" s="17"/>
      <c r="LPL477" s="17"/>
      <c r="LPM477" s="17"/>
      <c r="LPN477" s="17"/>
      <c r="LPO477" s="17"/>
      <c r="LPP477" s="17"/>
      <c r="LPQ477" s="17"/>
      <c r="LPR477" s="17"/>
      <c r="LPS477" s="17"/>
      <c r="LPT477" s="17"/>
      <c r="LPU477" s="17"/>
      <c r="LPV477" s="17"/>
      <c r="LPW477" s="17"/>
      <c r="LPX477" s="17"/>
      <c r="LPY477" s="17"/>
      <c r="LPZ477" s="17"/>
      <c r="LQA477" s="17"/>
      <c r="LQB477" s="17"/>
      <c r="LQC477" s="17"/>
      <c r="LQD477" s="17"/>
      <c r="LQE477" s="17"/>
      <c r="LQF477" s="17"/>
      <c r="LQG477" s="17"/>
      <c r="LQH477" s="17"/>
      <c r="LQI477" s="17"/>
      <c r="LQJ477" s="17"/>
      <c r="LQK477" s="17"/>
      <c r="LQL477" s="17"/>
      <c r="LQM477" s="17"/>
      <c r="LQN477" s="17"/>
      <c r="LQO477" s="17"/>
      <c r="LQP477" s="17"/>
      <c r="LQQ477" s="17"/>
      <c r="LQR477" s="17"/>
      <c r="LQS477" s="17"/>
      <c r="LQT477" s="17"/>
      <c r="LQU477" s="17"/>
      <c r="LQV477" s="17"/>
      <c r="LQW477" s="17"/>
      <c r="LQX477" s="17"/>
      <c r="LQY477" s="17"/>
      <c r="LQZ477" s="17"/>
      <c r="LRA477" s="17"/>
      <c r="LRB477" s="17"/>
      <c r="LRC477" s="17"/>
      <c r="LRD477" s="17"/>
      <c r="LRE477" s="17"/>
      <c r="LRF477" s="17"/>
      <c r="LRG477" s="17"/>
      <c r="LRH477" s="17"/>
      <c r="LRI477" s="17"/>
      <c r="LRJ477" s="17"/>
      <c r="LRK477" s="17"/>
      <c r="LRL477" s="17"/>
      <c r="LRM477" s="17"/>
      <c r="LRN477" s="17"/>
      <c r="LRO477" s="17"/>
      <c r="LRP477" s="17"/>
      <c r="LRQ477" s="17"/>
      <c r="LRR477" s="17"/>
      <c r="LRS477" s="17"/>
      <c r="LRT477" s="17"/>
      <c r="LRU477" s="17"/>
      <c r="LRV477" s="17"/>
      <c r="LRW477" s="17"/>
      <c r="LRX477" s="17"/>
      <c r="LRY477" s="17"/>
      <c r="LRZ477" s="17"/>
      <c r="LSA477" s="17"/>
      <c r="LSB477" s="17"/>
      <c r="LSC477" s="17"/>
      <c r="LSD477" s="17"/>
      <c r="LSE477" s="17"/>
      <c r="LSF477" s="17"/>
      <c r="LSG477" s="17"/>
      <c r="LSH477" s="17"/>
      <c r="LSI477" s="17"/>
      <c r="LSJ477" s="17"/>
      <c r="LSK477" s="17"/>
      <c r="LSL477" s="17"/>
      <c r="LSM477" s="17"/>
      <c r="LSN477" s="17"/>
      <c r="LSO477" s="17"/>
      <c r="LSP477" s="17"/>
      <c r="LSQ477" s="17"/>
      <c r="LSR477" s="17"/>
      <c r="LSS477" s="17"/>
      <c r="LST477" s="17"/>
      <c r="LSU477" s="17"/>
      <c r="LSV477" s="17"/>
      <c r="LSW477" s="17"/>
      <c r="LSX477" s="17"/>
      <c r="LSY477" s="17"/>
      <c r="LSZ477" s="17"/>
      <c r="LTA477" s="17"/>
      <c r="LTB477" s="17"/>
      <c r="LTC477" s="17"/>
      <c r="LTD477" s="17"/>
      <c r="LTE477" s="17"/>
      <c r="LTF477" s="17"/>
      <c r="LTG477" s="17"/>
      <c r="LTH477" s="17"/>
      <c r="LTI477" s="17"/>
      <c r="LTJ477" s="17"/>
      <c r="LTK477" s="17"/>
      <c r="LTL477" s="17"/>
      <c r="LTM477" s="17"/>
      <c r="LTN477" s="17"/>
      <c r="LTO477" s="17"/>
      <c r="LTP477" s="17"/>
      <c r="LTQ477" s="17"/>
      <c r="LTR477" s="17"/>
      <c r="LTS477" s="17"/>
      <c r="LTT477" s="17"/>
      <c r="LTU477" s="17"/>
      <c r="LTV477" s="17"/>
      <c r="LTW477" s="17"/>
      <c r="LTX477" s="17"/>
      <c r="LTY477" s="17"/>
      <c r="LTZ477" s="17"/>
      <c r="LUA477" s="17"/>
      <c r="LUB477" s="17"/>
      <c r="LUC477" s="17"/>
      <c r="LUD477" s="17"/>
      <c r="LUE477" s="17"/>
      <c r="LUF477" s="17"/>
      <c r="LUG477" s="17"/>
      <c r="LUH477" s="17"/>
      <c r="LUI477" s="17"/>
      <c r="LUJ477" s="17"/>
      <c r="LUK477" s="17"/>
      <c r="LUL477" s="17"/>
      <c r="LUM477" s="17"/>
      <c r="LUN477" s="17"/>
      <c r="LUO477" s="17"/>
      <c r="LUP477" s="17"/>
      <c r="LUQ477" s="17"/>
      <c r="LUR477" s="17"/>
      <c r="LUS477" s="17"/>
      <c r="LUT477" s="17"/>
      <c r="LUU477" s="17"/>
      <c r="LUV477" s="17"/>
      <c r="LUW477" s="17"/>
      <c r="LUX477" s="17"/>
      <c r="LUY477" s="17"/>
      <c r="LUZ477" s="17"/>
      <c r="LVA477" s="17"/>
      <c r="LVB477" s="17"/>
      <c r="LVC477" s="17"/>
      <c r="LVD477" s="17"/>
      <c r="LVE477" s="17"/>
      <c r="LVF477" s="17"/>
      <c r="LVG477" s="17"/>
      <c r="LVH477" s="17"/>
      <c r="LVI477" s="17"/>
      <c r="LVJ477" s="17"/>
      <c r="LVK477" s="17"/>
      <c r="LVL477" s="17"/>
      <c r="LVM477" s="17"/>
      <c r="LVN477" s="17"/>
      <c r="LVO477" s="17"/>
      <c r="LVP477" s="17"/>
      <c r="LVQ477" s="17"/>
      <c r="LVR477" s="17"/>
      <c r="LVS477" s="17"/>
      <c r="LVT477" s="17"/>
      <c r="LVU477" s="17"/>
      <c r="LVV477" s="17"/>
      <c r="LVW477" s="17"/>
      <c r="LVX477" s="17"/>
      <c r="LVY477" s="17"/>
      <c r="LVZ477" s="17"/>
      <c r="LWA477" s="17"/>
      <c r="LWB477" s="17"/>
      <c r="LWC477" s="17"/>
      <c r="LWD477" s="17"/>
      <c r="LWE477" s="17"/>
      <c r="LWF477" s="17"/>
      <c r="LWG477" s="17"/>
      <c r="LWH477" s="17"/>
      <c r="LWI477" s="17"/>
      <c r="LWJ477" s="17"/>
      <c r="LWK477" s="17"/>
      <c r="LWL477" s="17"/>
      <c r="LWM477" s="17"/>
      <c r="LWN477" s="17"/>
      <c r="LWO477" s="17"/>
      <c r="LWP477" s="17"/>
      <c r="LWQ477" s="17"/>
      <c r="LWR477" s="17"/>
      <c r="LWS477" s="17"/>
      <c r="LWT477" s="17"/>
      <c r="LWU477" s="17"/>
      <c r="LWV477" s="17"/>
      <c r="LWW477" s="17"/>
      <c r="LWX477" s="17"/>
      <c r="LWY477" s="17"/>
      <c r="LWZ477" s="17"/>
      <c r="LXA477" s="17"/>
      <c r="LXB477" s="17"/>
      <c r="LXC477" s="17"/>
      <c r="LXD477" s="17"/>
      <c r="LXE477" s="17"/>
      <c r="LXF477" s="17"/>
      <c r="LXG477" s="17"/>
      <c r="LXH477" s="17"/>
      <c r="LXI477" s="17"/>
      <c r="LXJ477" s="17"/>
      <c r="LXK477" s="17"/>
      <c r="LXL477" s="17"/>
      <c r="LXM477" s="17"/>
      <c r="LXN477" s="17"/>
      <c r="LXO477" s="17"/>
      <c r="LXP477" s="17"/>
      <c r="LXQ477" s="17"/>
      <c r="LXR477" s="17"/>
      <c r="LXS477" s="17"/>
      <c r="LXT477" s="17"/>
      <c r="LXU477" s="17"/>
      <c r="LXV477" s="17"/>
      <c r="LXW477" s="17"/>
      <c r="LXX477" s="17"/>
      <c r="LXY477" s="17"/>
      <c r="LXZ477" s="17"/>
      <c r="LYA477" s="17"/>
      <c r="LYB477" s="17"/>
      <c r="LYC477" s="17"/>
      <c r="LYD477" s="17"/>
      <c r="LYE477" s="17"/>
      <c r="LYF477" s="17"/>
      <c r="LYG477" s="17"/>
      <c r="LYH477" s="17"/>
      <c r="LYI477" s="17"/>
      <c r="LYJ477" s="17"/>
      <c r="LYK477" s="17"/>
      <c r="LYL477" s="17"/>
      <c r="LYM477" s="17"/>
      <c r="LYN477" s="17"/>
      <c r="LYO477" s="17"/>
      <c r="LYP477" s="17"/>
      <c r="LYQ477" s="17"/>
      <c r="LYR477" s="17"/>
      <c r="LYS477" s="17"/>
      <c r="LYT477" s="17"/>
      <c r="LYU477" s="17"/>
      <c r="LYV477" s="17"/>
      <c r="LYW477" s="17"/>
      <c r="LYX477" s="17"/>
      <c r="LYY477" s="17"/>
      <c r="LYZ477" s="17"/>
      <c r="LZA477" s="17"/>
      <c r="LZB477" s="17"/>
      <c r="LZC477" s="17"/>
      <c r="LZD477" s="17"/>
      <c r="LZE477" s="17"/>
      <c r="LZF477" s="17"/>
      <c r="LZG477" s="17"/>
      <c r="LZH477" s="17"/>
      <c r="LZI477" s="17"/>
      <c r="LZJ477" s="17"/>
      <c r="LZK477" s="17"/>
      <c r="LZL477" s="17"/>
      <c r="LZM477" s="17"/>
      <c r="LZN477" s="17"/>
      <c r="LZO477" s="17"/>
      <c r="LZP477" s="17"/>
      <c r="LZQ477" s="17"/>
      <c r="LZR477" s="17"/>
      <c r="LZS477" s="17"/>
      <c r="LZT477" s="17"/>
      <c r="LZU477" s="17"/>
      <c r="LZV477" s="17"/>
      <c r="LZW477" s="17"/>
      <c r="LZX477" s="17"/>
      <c r="LZY477" s="17"/>
      <c r="LZZ477" s="17"/>
      <c r="MAA477" s="17"/>
      <c r="MAB477" s="17"/>
      <c r="MAC477" s="17"/>
      <c r="MAD477" s="17"/>
      <c r="MAE477" s="17"/>
      <c r="MAF477" s="17"/>
      <c r="MAG477" s="17"/>
      <c r="MAH477" s="17"/>
      <c r="MAI477" s="17"/>
      <c r="MAJ477" s="17"/>
      <c r="MAK477" s="17"/>
      <c r="MAL477" s="17"/>
      <c r="MAM477" s="17"/>
      <c r="MAN477" s="17"/>
      <c r="MAO477" s="17"/>
      <c r="MAP477" s="17"/>
      <c r="MAQ477" s="17"/>
      <c r="MAR477" s="17"/>
      <c r="MAS477" s="17"/>
      <c r="MAT477" s="17"/>
      <c r="MAU477" s="17"/>
      <c r="MAV477" s="17"/>
      <c r="MAW477" s="17"/>
      <c r="MAX477" s="17"/>
      <c r="MAY477" s="17"/>
      <c r="MAZ477" s="17"/>
      <c r="MBA477" s="17"/>
      <c r="MBB477" s="17"/>
      <c r="MBC477" s="17"/>
      <c r="MBD477" s="17"/>
      <c r="MBE477" s="17"/>
      <c r="MBF477" s="17"/>
      <c r="MBG477" s="17"/>
      <c r="MBH477" s="17"/>
      <c r="MBI477" s="17"/>
      <c r="MBJ477" s="17"/>
      <c r="MBK477" s="17"/>
      <c r="MBL477" s="17"/>
      <c r="MBM477" s="17"/>
      <c r="MBN477" s="17"/>
      <c r="MBO477" s="17"/>
      <c r="MBP477" s="17"/>
      <c r="MBQ477" s="17"/>
      <c r="MBR477" s="17"/>
      <c r="MBS477" s="17"/>
      <c r="MBT477" s="17"/>
      <c r="MBU477" s="17"/>
      <c r="MBV477" s="17"/>
      <c r="MBW477" s="17"/>
      <c r="MBX477" s="17"/>
      <c r="MBY477" s="17"/>
      <c r="MBZ477" s="17"/>
      <c r="MCA477" s="17"/>
      <c r="MCB477" s="17"/>
      <c r="MCC477" s="17"/>
      <c r="MCD477" s="17"/>
      <c r="MCE477" s="17"/>
      <c r="MCF477" s="17"/>
      <c r="MCG477" s="17"/>
      <c r="MCH477" s="17"/>
      <c r="MCI477" s="17"/>
      <c r="MCJ477" s="17"/>
      <c r="MCK477" s="17"/>
      <c r="MCL477" s="17"/>
      <c r="MCM477" s="17"/>
      <c r="MCN477" s="17"/>
      <c r="MCO477" s="17"/>
      <c r="MCP477" s="17"/>
      <c r="MCQ477" s="17"/>
      <c r="MCR477" s="17"/>
      <c r="MCS477" s="17"/>
      <c r="MCT477" s="17"/>
      <c r="MCU477" s="17"/>
      <c r="MCV477" s="17"/>
      <c r="MCW477" s="17"/>
      <c r="MCX477" s="17"/>
      <c r="MCY477" s="17"/>
      <c r="MCZ477" s="17"/>
      <c r="MDA477" s="17"/>
      <c r="MDB477" s="17"/>
      <c r="MDC477" s="17"/>
      <c r="MDD477" s="17"/>
      <c r="MDE477" s="17"/>
      <c r="MDF477" s="17"/>
      <c r="MDG477" s="17"/>
      <c r="MDH477" s="17"/>
      <c r="MDI477" s="17"/>
      <c r="MDJ477" s="17"/>
      <c r="MDK477" s="17"/>
      <c r="MDL477" s="17"/>
      <c r="MDM477" s="17"/>
      <c r="MDN477" s="17"/>
      <c r="MDO477" s="17"/>
      <c r="MDP477" s="17"/>
      <c r="MDQ477" s="17"/>
      <c r="MDR477" s="17"/>
      <c r="MDS477" s="17"/>
      <c r="MDT477" s="17"/>
      <c r="MDU477" s="17"/>
      <c r="MDV477" s="17"/>
      <c r="MDW477" s="17"/>
      <c r="MDX477" s="17"/>
      <c r="MDY477" s="17"/>
      <c r="MDZ477" s="17"/>
      <c r="MEA477" s="17"/>
      <c r="MEB477" s="17"/>
      <c r="MEC477" s="17"/>
      <c r="MED477" s="17"/>
      <c r="MEE477" s="17"/>
      <c r="MEF477" s="17"/>
      <c r="MEG477" s="17"/>
      <c r="MEH477" s="17"/>
      <c r="MEI477" s="17"/>
      <c r="MEJ477" s="17"/>
      <c r="MEK477" s="17"/>
      <c r="MEL477" s="17"/>
      <c r="MEM477" s="17"/>
      <c r="MEN477" s="17"/>
      <c r="MEO477" s="17"/>
      <c r="MEP477" s="17"/>
      <c r="MEQ477" s="17"/>
      <c r="MER477" s="17"/>
      <c r="MES477" s="17"/>
      <c r="MET477" s="17"/>
      <c r="MEU477" s="17"/>
      <c r="MEV477" s="17"/>
      <c r="MEW477" s="17"/>
      <c r="MEX477" s="17"/>
      <c r="MEY477" s="17"/>
      <c r="MEZ477" s="17"/>
      <c r="MFA477" s="17"/>
      <c r="MFB477" s="17"/>
      <c r="MFC477" s="17"/>
      <c r="MFD477" s="17"/>
      <c r="MFE477" s="17"/>
      <c r="MFF477" s="17"/>
      <c r="MFG477" s="17"/>
      <c r="MFH477" s="17"/>
      <c r="MFI477" s="17"/>
      <c r="MFJ477" s="17"/>
      <c r="MFK477" s="17"/>
      <c r="MFL477" s="17"/>
      <c r="MFM477" s="17"/>
      <c r="MFN477" s="17"/>
      <c r="MFO477" s="17"/>
      <c r="MFP477" s="17"/>
      <c r="MFQ477" s="17"/>
      <c r="MFR477" s="17"/>
      <c r="MFS477" s="17"/>
      <c r="MFT477" s="17"/>
      <c r="MFU477" s="17"/>
      <c r="MFV477" s="17"/>
      <c r="MFW477" s="17"/>
      <c r="MFX477" s="17"/>
      <c r="MFY477" s="17"/>
      <c r="MFZ477" s="17"/>
      <c r="MGA477" s="17"/>
      <c r="MGB477" s="17"/>
      <c r="MGC477" s="17"/>
      <c r="MGD477" s="17"/>
      <c r="MGE477" s="17"/>
      <c r="MGF477" s="17"/>
      <c r="MGG477" s="17"/>
      <c r="MGH477" s="17"/>
      <c r="MGI477" s="17"/>
      <c r="MGJ477" s="17"/>
      <c r="MGK477" s="17"/>
      <c r="MGL477" s="17"/>
      <c r="MGM477" s="17"/>
      <c r="MGN477" s="17"/>
      <c r="MGO477" s="17"/>
      <c r="MGP477" s="17"/>
      <c r="MGQ477" s="17"/>
      <c r="MGR477" s="17"/>
      <c r="MGS477" s="17"/>
      <c r="MGT477" s="17"/>
      <c r="MGU477" s="17"/>
      <c r="MGV477" s="17"/>
      <c r="MGW477" s="17"/>
      <c r="MGX477" s="17"/>
      <c r="MGY477" s="17"/>
      <c r="MGZ477" s="17"/>
      <c r="MHA477" s="17"/>
      <c r="MHB477" s="17"/>
      <c r="MHC477" s="17"/>
      <c r="MHD477" s="17"/>
      <c r="MHE477" s="17"/>
      <c r="MHF477" s="17"/>
      <c r="MHG477" s="17"/>
      <c r="MHH477" s="17"/>
      <c r="MHI477" s="17"/>
      <c r="MHJ477" s="17"/>
      <c r="MHK477" s="17"/>
      <c r="MHL477" s="17"/>
      <c r="MHM477" s="17"/>
      <c r="MHN477" s="17"/>
      <c r="MHO477" s="17"/>
      <c r="MHP477" s="17"/>
      <c r="MHQ477" s="17"/>
      <c r="MHR477" s="17"/>
      <c r="MHS477" s="17"/>
      <c r="MHT477" s="17"/>
      <c r="MHU477" s="17"/>
      <c r="MHV477" s="17"/>
      <c r="MHW477" s="17"/>
      <c r="MHX477" s="17"/>
      <c r="MHY477" s="17"/>
      <c r="MHZ477" s="17"/>
      <c r="MIA477" s="17"/>
      <c r="MIB477" s="17"/>
      <c r="MIC477" s="17"/>
      <c r="MID477" s="17"/>
      <c r="MIE477" s="17"/>
      <c r="MIF477" s="17"/>
      <c r="MIG477" s="17"/>
      <c r="MIH477" s="17"/>
      <c r="MII477" s="17"/>
      <c r="MIJ477" s="17"/>
      <c r="MIK477" s="17"/>
      <c r="MIL477" s="17"/>
      <c r="MIM477" s="17"/>
      <c r="MIN477" s="17"/>
      <c r="MIO477" s="17"/>
      <c r="MIP477" s="17"/>
      <c r="MIQ477" s="17"/>
      <c r="MIR477" s="17"/>
      <c r="MIS477" s="17"/>
      <c r="MIT477" s="17"/>
      <c r="MIU477" s="17"/>
      <c r="MIV477" s="17"/>
      <c r="MIW477" s="17"/>
      <c r="MIX477" s="17"/>
      <c r="MIY477" s="17"/>
      <c r="MIZ477" s="17"/>
      <c r="MJA477" s="17"/>
      <c r="MJB477" s="17"/>
      <c r="MJC477" s="17"/>
      <c r="MJD477" s="17"/>
      <c r="MJE477" s="17"/>
      <c r="MJF477" s="17"/>
      <c r="MJG477" s="17"/>
      <c r="MJH477" s="17"/>
      <c r="MJI477" s="17"/>
      <c r="MJJ477" s="17"/>
      <c r="MJK477" s="17"/>
      <c r="MJL477" s="17"/>
      <c r="MJM477" s="17"/>
      <c r="MJN477" s="17"/>
      <c r="MJO477" s="17"/>
      <c r="MJP477" s="17"/>
      <c r="MJQ477" s="17"/>
      <c r="MJR477" s="17"/>
      <c r="MJS477" s="17"/>
      <c r="MJT477" s="17"/>
      <c r="MJU477" s="17"/>
      <c r="MJV477" s="17"/>
      <c r="MJW477" s="17"/>
      <c r="MJX477" s="17"/>
      <c r="MJY477" s="17"/>
      <c r="MJZ477" s="17"/>
      <c r="MKA477" s="17"/>
      <c r="MKB477" s="17"/>
      <c r="MKC477" s="17"/>
      <c r="MKD477" s="17"/>
      <c r="MKE477" s="17"/>
      <c r="MKF477" s="17"/>
      <c r="MKG477" s="17"/>
      <c r="MKH477" s="17"/>
      <c r="MKI477" s="17"/>
      <c r="MKJ477" s="17"/>
      <c r="MKK477" s="17"/>
      <c r="MKL477" s="17"/>
      <c r="MKM477" s="17"/>
      <c r="MKN477" s="17"/>
      <c r="MKO477" s="17"/>
      <c r="MKP477" s="17"/>
      <c r="MKQ477" s="17"/>
      <c r="MKR477" s="17"/>
      <c r="MKS477" s="17"/>
      <c r="MKT477" s="17"/>
      <c r="MKU477" s="17"/>
      <c r="MKV477" s="17"/>
      <c r="MKW477" s="17"/>
      <c r="MKX477" s="17"/>
      <c r="MKY477" s="17"/>
      <c r="MKZ477" s="17"/>
      <c r="MLA477" s="17"/>
      <c r="MLB477" s="17"/>
      <c r="MLC477" s="17"/>
      <c r="MLD477" s="17"/>
      <c r="MLE477" s="17"/>
      <c r="MLF477" s="17"/>
      <c r="MLG477" s="17"/>
      <c r="MLH477" s="17"/>
      <c r="MLI477" s="17"/>
      <c r="MLJ477" s="17"/>
      <c r="MLK477" s="17"/>
      <c r="MLL477" s="17"/>
      <c r="MLM477" s="17"/>
      <c r="MLN477" s="17"/>
      <c r="MLO477" s="17"/>
      <c r="MLP477" s="17"/>
      <c r="MLQ477" s="17"/>
      <c r="MLR477" s="17"/>
      <c r="MLS477" s="17"/>
      <c r="MLT477" s="17"/>
      <c r="MLU477" s="17"/>
      <c r="MLV477" s="17"/>
      <c r="MLW477" s="17"/>
      <c r="MLX477" s="17"/>
      <c r="MLY477" s="17"/>
      <c r="MLZ477" s="17"/>
      <c r="MMA477" s="17"/>
      <c r="MMB477" s="17"/>
      <c r="MMC477" s="17"/>
      <c r="MMD477" s="17"/>
      <c r="MME477" s="17"/>
      <c r="MMF477" s="17"/>
      <c r="MMG477" s="17"/>
      <c r="MMH477" s="17"/>
      <c r="MMI477" s="17"/>
      <c r="MMJ477" s="17"/>
      <c r="MMK477" s="17"/>
      <c r="MML477" s="17"/>
      <c r="MMM477" s="17"/>
      <c r="MMN477" s="17"/>
      <c r="MMO477" s="17"/>
      <c r="MMP477" s="17"/>
      <c r="MMQ477" s="17"/>
      <c r="MMR477" s="17"/>
      <c r="MMS477" s="17"/>
      <c r="MMT477" s="17"/>
      <c r="MMU477" s="17"/>
      <c r="MMV477" s="17"/>
      <c r="MMW477" s="17"/>
      <c r="MMX477" s="17"/>
      <c r="MMY477" s="17"/>
      <c r="MMZ477" s="17"/>
      <c r="MNA477" s="17"/>
      <c r="MNB477" s="17"/>
      <c r="MNC477" s="17"/>
      <c r="MND477" s="17"/>
      <c r="MNE477" s="17"/>
      <c r="MNF477" s="17"/>
      <c r="MNG477" s="17"/>
      <c r="MNH477" s="17"/>
      <c r="MNI477" s="17"/>
      <c r="MNJ477" s="17"/>
      <c r="MNK477" s="17"/>
      <c r="MNL477" s="17"/>
      <c r="MNM477" s="17"/>
      <c r="MNN477" s="17"/>
      <c r="MNO477" s="17"/>
      <c r="MNP477" s="17"/>
      <c r="MNQ477" s="17"/>
      <c r="MNR477" s="17"/>
      <c r="MNS477" s="17"/>
      <c r="MNT477" s="17"/>
      <c r="MNU477" s="17"/>
      <c r="MNV477" s="17"/>
      <c r="MNW477" s="17"/>
      <c r="MNX477" s="17"/>
      <c r="MNY477" s="17"/>
      <c r="MNZ477" s="17"/>
      <c r="MOA477" s="17"/>
      <c r="MOB477" s="17"/>
      <c r="MOC477" s="17"/>
      <c r="MOD477" s="17"/>
      <c r="MOE477" s="17"/>
      <c r="MOF477" s="17"/>
      <c r="MOG477" s="17"/>
      <c r="MOH477" s="17"/>
      <c r="MOI477" s="17"/>
      <c r="MOJ477" s="17"/>
      <c r="MOK477" s="17"/>
      <c r="MOL477" s="17"/>
      <c r="MOM477" s="17"/>
      <c r="MON477" s="17"/>
      <c r="MOO477" s="17"/>
      <c r="MOP477" s="17"/>
      <c r="MOQ477" s="17"/>
      <c r="MOR477" s="17"/>
      <c r="MOS477" s="17"/>
      <c r="MOT477" s="17"/>
      <c r="MOU477" s="17"/>
      <c r="MOV477" s="17"/>
      <c r="MOW477" s="17"/>
      <c r="MOX477" s="17"/>
      <c r="MOY477" s="17"/>
      <c r="MOZ477" s="17"/>
      <c r="MPA477" s="17"/>
      <c r="MPB477" s="17"/>
      <c r="MPC477" s="17"/>
      <c r="MPD477" s="17"/>
      <c r="MPE477" s="17"/>
      <c r="MPF477" s="17"/>
      <c r="MPG477" s="17"/>
      <c r="MPH477" s="17"/>
      <c r="MPI477" s="17"/>
      <c r="MPJ477" s="17"/>
      <c r="MPK477" s="17"/>
      <c r="MPL477" s="17"/>
      <c r="MPM477" s="17"/>
      <c r="MPN477" s="17"/>
      <c r="MPO477" s="17"/>
      <c r="MPP477" s="17"/>
      <c r="MPQ477" s="17"/>
      <c r="MPR477" s="17"/>
      <c r="MPS477" s="17"/>
      <c r="MPT477" s="17"/>
      <c r="MPU477" s="17"/>
      <c r="MPV477" s="17"/>
      <c r="MPW477" s="17"/>
      <c r="MPX477" s="17"/>
      <c r="MPY477" s="17"/>
      <c r="MPZ477" s="17"/>
      <c r="MQA477" s="17"/>
      <c r="MQB477" s="17"/>
      <c r="MQC477" s="17"/>
      <c r="MQD477" s="17"/>
      <c r="MQE477" s="17"/>
      <c r="MQF477" s="17"/>
      <c r="MQG477" s="17"/>
      <c r="MQH477" s="17"/>
      <c r="MQI477" s="17"/>
      <c r="MQJ477" s="17"/>
      <c r="MQK477" s="17"/>
      <c r="MQL477" s="17"/>
      <c r="MQM477" s="17"/>
      <c r="MQN477" s="17"/>
      <c r="MQO477" s="17"/>
      <c r="MQP477" s="17"/>
      <c r="MQQ477" s="17"/>
      <c r="MQR477" s="17"/>
      <c r="MQS477" s="17"/>
      <c r="MQT477" s="17"/>
      <c r="MQU477" s="17"/>
      <c r="MQV477" s="17"/>
      <c r="MQW477" s="17"/>
      <c r="MQX477" s="17"/>
      <c r="MQY477" s="17"/>
      <c r="MQZ477" s="17"/>
      <c r="MRA477" s="17"/>
      <c r="MRB477" s="17"/>
      <c r="MRC477" s="17"/>
      <c r="MRD477" s="17"/>
      <c r="MRE477" s="17"/>
      <c r="MRF477" s="17"/>
      <c r="MRG477" s="17"/>
      <c r="MRH477" s="17"/>
      <c r="MRI477" s="17"/>
      <c r="MRJ477" s="17"/>
      <c r="MRK477" s="17"/>
      <c r="MRL477" s="17"/>
      <c r="MRM477" s="17"/>
      <c r="MRN477" s="17"/>
      <c r="MRO477" s="17"/>
      <c r="MRP477" s="17"/>
      <c r="MRQ477" s="17"/>
      <c r="MRR477" s="17"/>
      <c r="MRS477" s="17"/>
      <c r="MRT477" s="17"/>
      <c r="MRU477" s="17"/>
      <c r="MRV477" s="17"/>
      <c r="MRW477" s="17"/>
      <c r="MRX477" s="17"/>
      <c r="MRY477" s="17"/>
      <c r="MRZ477" s="17"/>
      <c r="MSA477" s="17"/>
      <c r="MSB477" s="17"/>
      <c r="MSC477" s="17"/>
      <c r="MSD477" s="17"/>
      <c r="MSE477" s="17"/>
      <c r="MSF477" s="17"/>
      <c r="MSG477" s="17"/>
      <c r="MSH477" s="17"/>
      <c r="MSI477" s="17"/>
      <c r="MSJ477" s="17"/>
      <c r="MSK477" s="17"/>
      <c r="MSL477" s="17"/>
      <c r="MSM477" s="17"/>
      <c r="MSN477" s="17"/>
      <c r="MSO477" s="17"/>
      <c r="MSP477" s="17"/>
      <c r="MSQ477" s="17"/>
      <c r="MSR477" s="17"/>
      <c r="MSS477" s="17"/>
      <c r="MST477" s="17"/>
      <c r="MSU477" s="17"/>
      <c r="MSV477" s="17"/>
      <c r="MSW477" s="17"/>
      <c r="MSX477" s="17"/>
      <c r="MSY477" s="17"/>
      <c r="MSZ477" s="17"/>
      <c r="MTA477" s="17"/>
      <c r="MTB477" s="17"/>
      <c r="MTC477" s="17"/>
      <c r="MTD477" s="17"/>
      <c r="MTE477" s="17"/>
      <c r="MTF477" s="17"/>
      <c r="MTG477" s="17"/>
      <c r="MTH477" s="17"/>
      <c r="MTI477" s="17"/>
      <c r="MTJ477" s="17"/>
      <c r="MTK477" s="17"/>
      <c r="MTL477" s="17"/>
      <c r="MTM477" s="17"/>
      <c r="MTN477" s="17"/>
      <c r="MTO477" s="17"/>
      <c r="MTP477" s="17"/>
      <c r="MTQ477" s="17"/>
      <c r="MTR477" s="17"/>
      <c r="MTS477" s="17"/>
      <c r="MTT477" s="17"/>
      <c r="MTU477" s="17"/>
      <c r="MTV477" s="17"/>
      <c r="MTW477" s="17"/>
      <c r="MTX477" s="17"/>
      <c r="MTY477" s="17"/>
      <c r="MTZ477" s="17"/>
      <c r="MUA477" s="17"/>
      <c r="MUB477" s="17"/>
      <c r="MUC477" s="17"/>
      <c r="MUD477" s="17"/>
      <c r="MUE477" s="17"/>
      <c r="MUF477" s="17"/>
      <c r="MUG477" s="17"/>
      <c r="MUH477" s="17"/>
      <c r="MUI477" s="17"/>
      <c r="MUJ477" s="17"/>
      <c r="MUK477" s="17"/>
      <c r="MUL477" s="17"/>
      <c r="MUM477" s="17"/>
      <c r="MUN477" s="17"/>
      <c r="MUO477" s="17"/>
      <c r="MUP477" s="17"/>
      <c r="MUQ477" s="17"/>
      <c r="MUR477" s="17"/>
      <c r="MUS477" s="17"/>
      <c r="MUT477" s="17"/>
      <c r="MUU477" s="17"/>
      <c r="MUV477" s="17"/>
      <c r="MUW477" s="17"/>
      <c r="MUX477" s="17"/>
      <c r="MUY477" s="17"/>
      <c r="MUZ477" s="17"/>
      <c r="MVA477" s="17"/>
      <c r="MVB477" s="17"/>
      <c r="MVC477" s="17"/>
      <c r="MVD477" s="17"/>
      <c r="MVE477" s="17"/>
      <c r="MVF477" s="17"/>
      <c r="MVG477" s="17"/>
      <c r="MVH477" s="17"/>
      <c r="MVI477" s="17"/>
      <c r="MVJ477" s="17"/>
      <c r="MVK477" s="17"/>
      <c r="MVL477" s="17"/>
      <c r="MVM477" s="17"/>
      <c r="MVN477" s="17"/>
      <c r="MVO477" s="17"/>
      <c r="MVP477" s="17"/>
      <c r="MVQ477" s="17"/>
      <c r="MVR477" s="17"/>
      <c r="MVS477" s="17"/>
      <c r="MVT477" s="17"/>
      <c r="MVU477" s="17"/>
      <c r="MVV477" s="17"/>
      <c r="MVW477" s="17"/>
      <c r="MVX477" s="17"/>
      <c r="MVY477" s="17"/>
      <c r="MVZ477" s="17"/>
      <c r="MWA477" s="17"/>
      <c r="MWB477" s="17"/>
      <c r="MWC477" s="17"/>
      <c r="MWD477" s="17"/>
      <c r="MWE477" s="17"/>
      <c r="MWF477" s="17"/>
      <c r="MWG477" s="17"/>
      <c r="MWH477" s="17"/>
      <c r="MWI477" s="17"/>
      <c r="MWJ477" s="17"/>
      <c r="MWK477" s="17"/>
      <c r="MWL477" s="17"/>
      <c r="MWM477" s="17"/>
      <c r="MWN477" s="17"/>
      <c r="MWO477" s="17"/>
      <c r="MWP477" s="17"/>
      <c r="MWQ477" s="17"/>
      <c r="MWR477" s="17"/>
      <c r="MWS477" s="17"/>
      <c r="MWT477" s="17"/>
      <c r="MWU477" s="17"/>
      <c r="MWV477" s="17"/>
      <c r="MWW477" s="17"/>
      <c r="MWX477" s="17"/>
      <c r="MWY477" s="17"/>
      <c r="MWZ477" s="17"/>
      <c r="MXA477" s="17"/>
      <c r="MXB477" s="17"/>
      <c r="MXC477" s="17"/>
      <c r="MXD477" s="17"/>
      <c r="MXE477" s="17"/>
      <c r="MXF477" s="17"/>
      <c r="MXG477" s="17"/>
      <c r="MXH477" s="17"/>
      <c r="MXI477" s="17"/>
      <c r="MXJ477" s="17"/>
      <c r="MXK477" s="17"/>
      <c r="MXL477" s="17"/>
      <c r="MXM477" s="17"/>
      <c r="MXN477" s="17"/>
      <c r="MXO477" s="17"/>
      <c r="MXP477" s="17"/>
      <c r="MXQ477" s="17"/>
      <c r="MXR477" s="17"/>
      <c r="MXS477" s="17"/>
      <c r="MXT477" s="17"/>
      <c r="MXU477" s="17"/>
      <c r="MXV477" s="17"/>
      <c r="MXW477" s="17"/>
      <c r="MXX477" s="17"/>
      <c r="MXY477" s="17"/>
      <c r="MXZ477" s="17"/>
      <c r="MYA477" s="17"/>
      <c r="MYB477" s="17"/>
      <c r="MYC477" s="17"/>
      <c r="MYD477" s="17"/>
      <c r="MYE477" s="17"/>
      <c r="MYF477" s="17"/>
      <c r="MYG477" s="17"/>
      <c r="MYH477" s="17"/>
      <c r="MYI477" s="17"/>
      <c r="MYJ477" s="17"/>
      <c r="MYK477" s="17"/>
      <c r="MYL477" s="17"/>
      <c r="MYM477" s="17"/>
      <c r="MYN477" s="17"/>
      <c r="MYO477" s="17"/>
      <c r="MYP477" s="17"/>
      <c r="MYQ477" s="17"/>
      <c r="MYR477" s="17"/>
      <c r="MYS477" s="17"/>
      <c r="MYT477" s="17"/>
      <c r="MYU477" s="17"/>
      <c r="MYV477" s="17"/>
      <c r="MYW477" s="17"/>
      <c r="MYX477" s="17"/>
      <c r="MYY477" s="17"/>
      <c r="MYZ477" s="17"/>
      <c r="MZA477" s="17"/>
      <c r="MZB477" s="17"/>
      <c r="MZC477" s="17"/>
      <c r="MZD477" s="17"/>
      <c r="MZE477" s="17"/>
      <c r="MZF477" s="17"/>
      <c r="MZG477" s="17"/>
      <c r="MZH477" s="17"/>
      <c r="MZI477" s="17"/>
      <c r="MZJ477" s="17"/>
      <c r="MZK477" s="17"/>
      <c r="MZL477" s="17"/>
      <c r="MZM477" s="17"/>
      <c r="MZN477" s="17"/>
      <c r="MZO477" s="17"/>
      <c r="MZP477" s="17"/>
      <c r="MZQ477" s="17"/>
      <c r="MZR477" s="17"/>
      <c r="MZS477" s="17"/>
      <c r="MZT477" s="17"/>
      <c r="MZU477" s="17"/>
      <c r="MZV477" s="17"/>
      <c r="MZW477" s="17"/>
      <c r="MZX477" s="17"/>
      <c r="MZY477" s="17"/>
      <c r="MZZ477" s="17"/>
      <c r="NAA477" s="17"/>
      <c r="NAB477" s="17"/>
      <c r="NAC477" s="17"/>
      <c r="NAD477" s="17"/>
      <c r="NAE477" s="17"/>
      <c r="NAF477" s="17"/>
      <c r="NAG477" s="17"/>
      <c r="NAH477" s="17"/>
      <c r="NAI477" s="17"/>
      <c r="NAJ477" s="17"/>
      <c r="NAK477" s="17"/>
      <c r="NAL477" s="17"/>
      <c r="NAM477" s="17"/>
      <c r="NAN477" s="17"/>
      <c r="NAO477" s="17"/>
      <c r="NAP477" s="17"/>
      <c r="NAQ477" s="17"/>
      <c r="NAR477" s="17"/>
      <c r="NAS477" s="17"/>
      <c r="NAT477" s="17"/>
      <c r="NAU477" s="17"/>
      <c r="NAV477" s="17"/>
      <c r="NAW477" s="17"/>
      <c r="NAX477" s="17"/>
      <c r="NAY477" s="17"/>
      <c r="NAZ477" s="17"/>
      <c r="NBA477" s="17"/>
      <c r="NBB477" s="17"/>
      <c r="NBC477" s="17"/>
      <c r="NBD477" s="17"/>
      <c r="NBE477" s="17"/>
      <c r="NBF477" s="17"/>
      <c r="NBG477" s="17"/>
      <c r="NBH477" s="17"/>
      <c r="NBI477" s="17"/>
      <c r="NBJ477" s="17"/>
      <c r="NBK477" s="17"/>
      <c r="NBL477" s="17"/>
      <c r="NBM477" s="17"/>
      <c r="NBN477" s="17"/>
      <c r="NBO477" s="17"/>
      <c r="NBP477" s="17"/>
      <c r="NBQ477" s="17"/>
      <c r="NBR477" s="17"/>
      <c r="NBS477" s="17"/>
      <c r="NBT477" s="17"/>
      <c r="NBU477" s="17"/>
      <c r="NBV477" s="17"/>
      <c r="NBW477" s="17"/>
      <c r="NBX477" s="17"/>
      <c r="NBY477" s="17"/>
      <c r="NBZ477" s="17"/>
      <c r="NCA477" s="17"/>
      <c r="NCB477" s="17"/>
      <c r="NCC477" s="17"/>
      <c r="NCD477" s="17"/>
      <c r="NCE477" s="17"/>
      <c r="NCF477" s="17"/>
      <c r="NCG477" s="17"/>
      <c r="NCH477" s="17"/>
      <c r="NCI477" s="17"/>
      <c r="NCJ477" s="17"/>
      <c r="NCK477" s="17"/>
      <c r="NCL477" s="17"/>
      <c r="NCM477" s="17"/>
      <c r="NCN477" s="17"/>
      <c r="NCO477" s="17"/>
      <c r="NCP477" s="17"/>
      <c r="NCQ477" s="17"/>
      <c r="NCR477" s="17"/>
      <c r="NCS477" s="17"/>
      <c r="NCT477" s="17"/>
      <c r="NCU477" s="17"/>
      <c r="NCV477" s="17"/>
      <c r="NCW477" s="17"/>
      <c r="NCX477" s="17"/>
      <c r="NCY477" s="17"/>
      <c r="NCZ477" s="17"/>
      <c r="NDA477" s="17"/>
      <c r="NDB477" s="17"/>
      <c r="NDC477" s="17"/>
      <c r="NDD477" s="17"/>
      <c r="NDE477" s="17"/>
      <c r="NDF477" s="17"/>
      <c r="NDG477" s="17"/>
      <c r="NDH477" s="17"/>
      <c r="NDI477" s="17"/>
      <c r="NDJ477" s="17"/>
      <c r="NDK477" s="17"/>
      <c r="NDL477" s="17"/>
      <c r="NDM477" s="17"/>
      <c r="NDN477" s="17"/>
      <c r="NDO477" s="17"/>
      <c r="NDP477" s="17"/>
      <c r="NDQ477" s="17"/>
      <c r="NDR477" s="17"/>
      <c r="NDS477" s="17"/>
      <c r="NDT477" s="17"/>
      <c r="NDU477" s="17"/>
      <c r="NDV477" s="17"/>
      <c r="NDW477" s="17"/>
      <c r="NDX477" s="17"/>
      <c r="NDY477" s="17"/>
      <c r="NDZ477" s="17"/>
      <c r="NEA477" s="17"/>
      <c r="NEB477" s="17"/>
      <c r="NEC477" s="17"/>
      <c r="NED477" s="17"/>
      <c r="NEE477" s="17"/>
      <c r="NEF477" s="17"/>
      <c r="NEG477" s="17"/>
      <c r="NEH477" s="17"/>
      <c r="NEI477" s="17"/>
      <c r="NEJ477" s="17"/>
      <c r="NEK477" s="17"/>
      <c r="NEL477" s="17"/>
      <c r="NEM477" s="17"/>
      <c r="NEN477" s="17"/>
      <c r="NEO477" s="17"/>
      <c r="NEP477" s="17"/>
      <c r="NEQ477" s="17"/>
      <c r="NER477" s="17"/>
      <c r="NES477" s="17"/>
      <c r="NET477" s="17"/>
      <c r="NEU477" s="17"/>
      <c r="NEV477" s="17"/>
      <c r="NEW477" s="17"/>
      <c r="NEX477" s="17"/>
      <c r="NEY477" s="17"/>
      <c r="NEZ477" s="17"/>
      <c r="NFA477" s="17"/>
      <c r="NFB477" s="17"/>
      <c r="NFC477" s="17"/>
      <c r="NFD477" s="17"/>
      <c r="NFE477" s="17"/>
      <c r="NFF477" s="17"/>
      <c r="NFG477" s="17"/>
      <c r="NFH477" s="17"/>
      <c r="NFI477" s="17"/>
      <c r="NFJ477" s="17"/>
      <c r="NFK477" s="17"/>
      <c r="NFL477" s="17"/>
      <c r="NFM477" s="17"/>
      <c r="NFN477" s="17"/>
      <c r="NFO477" s="17"/>
      <c r="NFP477" s="17"/>
      <c r="NFQ477" s="17"/>
      <c r="NFR477" s="17"/>
      <c r="NFS477" s="17"/>
      <c r="NFT477" s="17"/>
      <c r="NFU477" s="17"/>
      <c r="NFV477" s="17"/>
      <c r="NFW477" s="17"/>
      <c r="NFX477" s="17"/>
      <c r="NFY477" s="17"/>
      <c r="NFZ477" s="17"/>
      <c r="NGA477" s="17"/>
      <c r="NGB477" s="17"/>
      <c r="NGC477" s="17"/>
      <c r="NGD477" s="17"/>
      <c r="NGE477" s="17"/>
      <c r="NGF477" s="17"/>
      <c r="NGG477" s="17"/>
      <c r="NGH477" s="17"/>
      <c r="NGI477" s="17"/>
      <c r="NGJ477" s="17"/>
      <c r="NGK477" s="17"/>
      <c r="NGL477" s="17"/>
      <c r="NGM477" s="17"/>
      <c r="NGN477" s="17"/>
      <c r="NGO477" s="17"/>
      <c r="NGP477" s="17"/>
      <c r="NGQ477" s="17"/>
      <c r="NGR477" s="17"/>
      <c r="NGS477" s="17"/>
      <c r="NGT477" s="17"/>
      <c r="NGU477" s="17"/>
      <c r="NGV477" s="17"/>
      <c r="NGW477" s="17"/>
      <c r="NGX477" s="17"/>
      <c r="NGY477" s="17"/>
      <c r="NGZ477" s="17"/>
      <c r="NHA477" s="17"/>
      <c r="NHB477" s="17"/>
      <c r="NHC477" s="17"/>
      <c r="NHD477" s="17"/>
      <c r="NHE477" s="17"/>
      <c r="NHF477" s="17"/>
      <c r="NHG477" s="17"/>
      <c r="NHH477" s="17"/>
      <c r="NHI477" s="17"/>
      <c r="NHJ477" s="17"/>
      <c r="NHK477" s="17"/>
      <c r="NHL477" s="17"/>
      <c r="NHM477" s="17"/>
      <c r="NHN477" s="17"/>
      <c r="NHO477" s="17"/>
      <c r="NHP477" s="17"/>
      <c r="NHQ477" s="17"/>
      <c r="NHR477" s="17"/>
      <c r="NHS477" s="17"/>
      <c r="NHT477" s="17"/>
      <c r="NHU477" s="17"/>
      <c r="NHV477" s="17"/>
      <c r="NHW477" s="17"/>
      <c r="NHX477" s="17"/>
      <c r="NHY477" s="17"/>
      <c r="NHZ477" s="17"/>
      <c r="NIA477" s="17"/>
      <c r="NIB477" s="17"/>
      <c r="NIC477" s="17"/>
      <c r="NID477" s="17"/>
      <c r="NIE477" s="17"/>
      <c r="NIF477" s="17"/>
      <c r="NIG477" s="17"/>
      <c r="NIH477" s="17"/>
      <c r="NII477" s="17"/>
      <c r="NIJ477" s="17"/>
      <c r="NIK477" s="17"/>
      <c r="NIL477" s="17"/>
      <c r="NIM477" s="17"/>
      <c r="NIN477" s="17"/>
      <c r="NIO477" s="17"/>
      <c r="NIP477" s="17"/>
      <c r="NIQ477" s="17"/>
      <c r="NIR477" s="17"/>
      <c r="NIS477" s="17"/>
      <c r="NIT477" s="17"/>
      <c r="NIU477" s="17"/>
      <c r="NIV477" s="17"/>
      <c r="NIW477" s="17"/>
      <c r="NIX477" s="17"/>
      <c r="NIY477" s="17"/>
      <c r="NIZ477" s="17"/>
      <c r="NJA477" s="17"/>
      <c r="NJB477" s="17"/>
      <c r="NJC477" s="17"/>
      <c r="NJD477" s="17"/>
      <c r="NJE477" s="17"/>
      <c r="NJF477" s="17"/>
      <c r="NJG477" s="17"/>
      <c r="NJH477" s="17"/>
      <c r="NJI477" s="17"/>
      <c r="NJJ477" s="17"/>
      <c r="NJK477" s="17"/>
      <c r="NJL477" s="17"/>
      <c r="NJM477" s="17"/>
      <c r="NJN477" s="17"/>
      <c r="NJO477" s="17"/>
      <c r="NJP477" s="17"/>
      <c r="NJQ477" s="17"/>
      <c r="NJR477" s="17"/>
      <c r="NJS477" s="17"/>
      <c r="NJT477" s="17"/>
      <c r="NJU477" s="17"/>
      <c r="NJV477" s="17"/>
      <c r="NJW477" s="17"/>
      <c r="NJX477" s="17"/>
      <c r="NJY477" s="17"/>
      <c r="NJZ477" s="17"/>
      <c r="NKA477" s="17"/>
      <c r="NKB477" s="17"/>
      <c r="NKC477" s="17"/>
      <c r="NKD477" s="17"/>
      <c r="NKE477" s="17"/>
      <c r="NKF477" s="17"/>
      <c r="NKG477" s="17"/>
      <c r="NKH477" s="17"/>
      <c r="NKI477" s="17"/>
      <c r="NKJ477" s="17"/>
      <c r="NKK477" s="17"/>
      <c r="NKL477" s="17"/>
      <c r="NKM477" s="17"/>
      <c r="NKN477" s="17"/>
      <c r="NKO477" s="17"/>
      <c r="NKP477" s="17"/>
      <c r="NKQ477" s="17"/>
      <c r="NKR477" s="17"/>
      <c r="NKS477" s="17"/>
      <c r="NKT477" s="17"/>
      <c r="NKU477" s="17"/>
      <c r="NKV477" s="17"/>
      <c r="NKW477" s="17"/>
      <c r="NKX477" s="17"/>
      <c r="NKY477" s="17"/>
      <c r="NKZ477" s="17"/>
      <c r="NLA477" s="17"/>
      <c r="NLB477" s="17"/>
      <c r="NLC477" s="17"/>
      <c r="NLD477" s="17"/>
      <c r="NLE477" s="17"/>
      <c r="NLF477" s="17"/>
      <c r="NLG477" s="17"/>
      <c r="NLH477" s="17"/>
      <c r="NLI477" s="17"/>
      <c r="NLJ477" s="17"/>
      <c r="NLK477" s="17"/>
      <c r="NLL477" s="17"/>
      <c r="NLM477" s="17"/>
      <c r="NLN477" s="17"/>
      <c r="NLO477" s="17"/>
      <c r="NLP477" s="17"/>
      <c r="NLQ477" s="17"/>
      <c r="NLR477" s="17"/>
      <c r="NLS477" s="17"/>
      <c r="NLT477" s="17"/>
      <c r="NLU477" s="17"/>
      <c r="NLV477" s="17"/>
      <c r="NLW477" s="17"/>
      <c r="NLX477" s="17"/>
      <c r="NLY477" s="17"/>
      <c r="NLZ477" s="17"/>
      <c r="NMA477" s="17"/>
      <c r="NMB477" s="17"/>
      <c r="NMC477" s="17"/>
      <c r="NMD477" s="17"/>
      <c r="NME477" s="17"/>
      <c r="NMF477" s="17"/>
      <c r="NMG477" s="17"/>
      <c r="NMH477" s="17"/>
      <c r="NMI477" s="17"/>
      <c r="NMJ477" s="17"/>
      <c r="NMK477" s="17"/>
      <c r="NML477" s="17"/>
      <c r="NMM477" s="17"/>
      <c r="NMN477" s="17"/>
      <c r="NMO477" s="17"/>
      <c r="NMP477" s="17"/>
      <c r="NMQ477" s="17"/>
      <c r="NMR477" s="17"/>
      <c r="NMS477" s="17"/>
      <c r="NMT477" s="17"/>
      <c r="NMU477" s="17"/>
      <c r="NMV477" s="17"/>
      <c r="NMW477" s="17"/>
      <c r="NMX477" s="17"/>
      <c r="NMY477" s="17"/>
      <c r="NMZ477" s="17"/>
      <c r="NNA477" s="17"/>
      <c r="NNB477" s="17"/>
      <c r="NNC477" s="17"/>
      <c r="NND477" s="17"/>
      <c r="NNE477" s="17"/>
      <c r="NNF477" s="17"/>
      <c r="NNG477" s="17"/>
      <c r="NNH477" s="17"/>
      <c r="NNI477" s="17"/>
      <c r="NNJ477" s="17"/>
      <c r="NNK477" s="17"/>
      <c r="NNL477" s="17"/>
      <c r="NNM477" s="17"/>
      <c r="NNN477" s="17"/>
      <c r="NNO477" s="17"/>
      <c r="NNP477" s="17"/>
      <c r="NNQ477" s="17"/>
      <c r="NNR477" s="17"/>
      <c r="NNS477" s="17"/>
      <c r="NNT477" s="17"/>
      <c r="NNU477" s="17"/>
      <c r="NNV477" s="17"/>
      <c r="NNW477" s="17"/>
      <c r="NNX477" s="17"/>
      <c r="NNY477" s="17"/>
      <c r="NNZ477" s="17"/>
      <c r="NOA477" s="17"/>
      <c r="NOB477" s="17"/>
      <c r="NOC477" s="17"/>
      <c r="NOD477" s="17"/>
      <c r="NOE477" s="17"/>
      <c r="NOF477" s="17"/>
      <c r="NOG477" s="17"/>
      <c r="NOH477" s="17"/>
      <c r="NOI477" s="17"/>
      <c r="NOJ477" s="17"/>
      <c r="NOK477" s="17"/>
      <c r="NOL477" s="17"/>
      <c r="NOM477" s="17"/>
      <c r="NON477" s="17"/>
      <c r="NOO477" s="17"/>
      <c r="NOP477" s="17"/>
      <c r="NOQ477" s="17"/>
      <c r="NOR477" s="17"/>
      <c r="NOS477" s="17"/>
      <c r="NOT477" s="17"/>
      <c r="NOU477" s="17"/>
      <c r="NOV477" s="17"/>
      <c r="NOW477" s="17"/>
      <c r="NOX477" s="17"/>
      <c r="NOY477" s="17"/>
      <c r="NOZ477" s="17"/>
      <c r="NPA477" s="17"/>
      <c r="NPB477" s="17"/>
      <c r="NPC477" s="17"/>
      <c r="NPD477" s="17"/>
      <c r="NPE477" s="17"/>
      <c r="NPF477" s="17"/>
      <c r="NPG477" s="17"/>
      <c r="NPH477" s="17"/>
      <c r="NPI477" s="17"/>
      <c r="NPJ477" s="17"/>
      <c r="NPK477" s="17"/>
      <c r="NPL477" s="17"/>
      <c r="NPM477" s="17"/>
      <c r="NPN477" s="17"/>
      <c r="NPO477" s="17"/>
      <c r="NPP477" s="17"/>
      <c r="NPQ477" s="17"/>
      <c r="NPR477" s="17"/>
      <c r="NPS477" s="17"/>
      <c r="NPT477" s="17"/>
      <c r="NPU477" s="17"/>
      <c r="NPV477" s="17"/>
      <c r="NPW477" s="17"/>
      <c r="NPX477" s="17"/>
      <c r="NPY477" s="17"/>
      <c r="NPZ477" s="17"/>
      <c r="NQA477" s="17"/>
      <c r="NQB477" s="17"/>
      <c r="NQC477" s="17"/>
      <c r="NQD477" s="17"/>
      <c r="NQE477" s="17"/>
      <c r="NQF477" s="17"/>
      <c r="NQG477" s="17"/>
      <c r="NQH477" s="17"/>
      <c r="NQI477" s="17"/>
      <c r="NQJ477" s="17"/>
      <c r="NQK477" s="17"/>
      <c r="NQL477" s="17"/>
      <c r="NQM477" s="17"/>
      <c r="NQN477" s="17"/>
      <c r="NQO477" s="17"/>
      <c r="NQP477" s="17"/>
      <c r="NQQ477" s="17"/>
      <c r="NQR477" s="17"/>
      <c r="NQS477" s="17"/>
      <c r="NQT477" s="17"/>
      <c r="NQU477" s="17"/>
      <c r="NQV477" s="17"/>
      <c r="NQW477" s="17"/>
      <c r="NQX477" s="17"/>
      <c r="NQY477" s="17"/>
      <c r="NQZ477" s="17"/>
      <c r="NRA477" s="17"/>
      <c r="NRB477" s="17"/>
      <c r="NRC477" s="17"/>
      <c r="NRD477" s="17"/>
      <c r="NRE477" s="17"/>
      <c r="NRF477" s="17"/>
      <c r="NRG477" s="17"/>
      <c r="NRH477" s="17"/>
      <c r="NRI477" s="17"/>
      <c r="NRJ477" s="17"/>
      <c r="NRK477" s="17"/>
      <c r="NRL477" s="17"/>
      <c r="NRM477" s="17"/>
      <c r="NRN477" s="17"/>
      <c r="NRO477" s="17"/>
      <c r="NRP477" s="17"/>
      <c r="NRQ477" s="17"/>
      <c r="NRR477" s="17"/>
      <c r="NRS477" s="17"/>
      <c r="NRT477" s="17"/>
      <c r="NRU477" s="17"/>
      <c r="NRV477" s="17"/>
      <c r="NRW477" s="17"/>
      <c r="NRX477" s="17"/>
      <c r="NRY477" s="17"/>
      <c r="NRZ477" s="17"/>
      <c r="NSA477" s="17"/>
      <c r="NSB477" s="17"/>
      <c r="NSC477" s="17"/>
      <c r="NSD477" s="17"/>
      <c r="NSE477" s="17"/>
      <c r="NSF477" s="17"/>
      <c r="NSG477" s="17"/>
      <c r="NSH477" s="17"/>
      <c r="NSI477" s="17"/>
      <c r="NSJ477" s="17"/>
      <c r="NSK477" s="17"/>
      <c r="NSL477" s="17"/>
      <c r="NSM477" s="17"/>
      <c r="NSN477" s="17"/>
      <c r="NSO477" s="17"/>
      <c r="NSP477" s="17"/>
      <c r="NSQ477" s="17"/>
      <c r="NSR477" s="17"/>
      <c r="NSS477" s="17"/>
      <c r="NST477" s="17"/>
      <c r="NSU477" s="17"/>
      <c r="NSV477" s="17"/>
      <c r="NSW477" s="17"/>
      <c r="NSX477" s="17"/>
      <c r="NSY477" s="17"/>
      <c r="NSZ477" s="17"/>
      <c r="NTA477" s="17"/>
      <c r="NTB477" s="17"/>
      <c r="NTC477" s="17"/>
      <c r="NTD477" s="17"/>
      <c r="NTE477" s="17"/>
      <c r="NTF477" s="17"/>
      <c r="NTG477" s="17"/>
      <c r="NTH477" s="17"/>
      <c r="NTI477" s="17"/>
      <c r="NTJ477" s="17"/>
      <c r="NTK477" s="17"/>
      <c r="NTL477" s="17"/>
      <c r="NTM477" s="17"/>
      <c r="NTN477" s="17"/>
      <c r="NTO477" s="17"/>
      <c r="NTP477" s="17"/>
      <c r="NTQ477" s="17"/>
      <c r="NTR477" s="17"/>
      <c r="NTS477" s="17"/>
      <c r="NTT477" s="17"/>
      <c r="NTU477" s="17"/>
      <c r="NTV477" s="17"/>
      <c r="NTW477" s="17"/>
      <c r="NTX477" s="17"/>
      <c r="NTY477" s="17"/>
      <c r="NTZ477" s="17"/>
      <c r="NUA477" s="17"/>
      <c r="NUB477" s="17"/>
      <c r="NUC477" s="17"/>
      <c r="NUD477" s="17"/>
      <c r="NUE477" s="17"/>
      <c r="NUF477" s="17"/>
      <c r="NUG477" s="17"/>
      <c r="NUH477" s="17"/>
      <c r="NUI477" s="17"/>
      <c r="NUJ477" s="17"/>
      <c r="NUK477" s="17"/>
      <c r="NUL477" s="17"/>
      <c r="NUM477" s="17"/>
      <c r="NUN477" s="17"/>
      <c r="NUO477" s="17"/>
      <c r="NUP477" s="17"/>
      <c r="NUQ477" s="17"/>
      <c r="NUR477" s="17"/>
      <c r="NUS477" s="17"/>
      <c r="NUT477" s="17"/>
      <c r="NUU477" s="17"/>
      <c r="NUV477" s="17"/>
      <c r="NUW477" s="17"/>
      <c r="NUX477" s="17"/>
      <c r="NUY477" s="17"/>
      <c r="NUZ477" s="17"/>
      <c r="NVA477" s="17"/>
      <c r="NVB477" s="17"/>
      <c r="NVC477" s="17"/>
      <c r="NVD477" s="17"/>
      <c r="NVE477" s="17"/>
      <c r="NVF477" s="17"/>
      <c r="NVG477" s="17"/>
      <c r="NVH477" s="17"/>
      <c r="NVI477" s="17"/>
      <c r="NVJ477" s="17"/>
      <c r="NVK477" s="17"/>
      <c r="NVL477" s="17"/>
      <c r="NVM477" s="17"/>
      <c r="NVN477" s="17"/>
      <c r="NVO477" s="17"/>
      <c r="NVP477" s="17"/>
      <c r="NVQ477" s="17"/>
      <c r="NVR477" s="17"/>
      <c r="NVS477" s="17"/>
      <c r="NVT477" s="17"/>
      <c r="NVU477" s="17"/>
      <c r="NVV477" s="17"/>
      <c r="NVW477" s="17"/>
      <c r="NVX477" s="17"/>
      <c r="NVY477" s="17"/>
      <c r="NVZ477" s="17"/>
      <c r="NWA477" s="17"/>
      <c r="NWB477" s="17"/>
      <c r="NWC477" s="17"/>
      <c r="NWD477" s="17"/>
      <c r="NWE477" s="17"/>
      <c r="NWF477" s="17"/>
      <c r="NWG477" s="17"/>
      <c r="NWH477" s="17"/>
      <c r="NWI477" s="17"/>
      <c r="NWJ477" s="17"/>
      <c r="NWK477" s="17"/>
      <c r="NWL477" s="17"/>
      <c r="NWM477" s="17"/>
      <c r="NWN477" s="17"/>
      <c r="NWO477" s="17"/>
      <c r="NWP477" s="17"/>
      <c r="NWQ477" s="17"/>
      <c r="NWR477" s="17"/>
      <c r="NWS477" s="17"/>
      <c r="NWT477" s="17"/>
      <c r="NWU477" s="17"/>
      <c r="NWV477" s="17"/>
      <c r="NWW477" s="17"/>
      <c r="NWX477" s="17"/>
      <c r="NWY477" s="17"/>
      <c r="NWZ477" s="17"/>
      <c r="NXA477" s="17"/>
      <c r="NXB477" s="17"/>
      <c r="NXC477" s="17"/>
      <c r="NXD477" s="17"/>
      <c r="NXE477" s="17"/>
      <c r="NXF477" s="17"/>
      <c r="NXG477" s="17"/>
      <c r="NXH477" s="17"/>
      <c r="NXI477" s="17"/>
      <c r="NXJ477" s="17"/>
      <c r="NXK477" s="17"/>
      <c r="NXL477" s="17"/>
      <c r="NXM477" s="17"/>
      <c r="NXN477" s="17"/>
      <c r="NXO477" s="17"/>
      <c r="NXP477" s="17"/>
      <c r="NXQ477" s="17"/>
      <c r="NXR477" s="17"/>
      <c r="NXS477" s="17"/>
      <c r="NXT477" s="17"/>
      <c r="NXU477" s="17"/>
      <c r="NXV477" s="17"/>
      <c r="NXW477" s="17"/>
      <c r="NXX477" s="17"/>
      <c r="NXY477" s="17"/>
      <c r="NXZ477" s="17"/>
      <c r="NYA477" s="17"/>
      <c r="NYB477" s="17"/>
      <c r="NYC477" s="17"/>
      <c r="NYD477" s="17"/>
      <c r="NYE477" s="17"/>
      <c r="NYF477" s="17"/>
      <c r="NYG477" s="17"/>
      <c r="NYH477" s="17"/>
      <c r="NYI477" s="17"/>
      <c r="NYJ477" s="17"/>
      <c r="NYK477" s="17"/>
      <c r="NYL477" s="17"/>
      <c r="NYM477" s="17"/>
      <c r="NYN477" s="17"/>
      <c r="NYO477" s="17"/>
      <c r="NYP477" s="17"/>
      <c r="NYQ477" s="17"/>
      <c r="NYR477" s="17"/>
      <c r="NYS477" s="17"/>
      <c r="NYT477" s="17"/>
      <c r="NYU477" s="17"/>
      <c r="NYV477" s="17"/>
      <c r="NYW477" s="17"/>
      <c r="NYX477" s="17"/>
      <c r="NYY477" s="17"/>
      <c r="NYZ477" s="17"/>
      <c r="NZA477" s="17"/>
      <c r="NZB477" s="17"/>
      <c r="NZC477" s="17"/>
      <c r="NZD477" s="17"/>
      <c r="NZE477" s="17"/>
      <c r="NZF477" s="17"/>
      <c r="NZG477" s="17"/>
      <c r="NZH477" s="17"/>
      <c r="NZI477" s="17"/>
      <c r="NZJ477" s="17"/>
      <c r="NZK477" s="17"/>
      <c r="NZL477" s="17"/>
      <c r="NZM477" s="17"/>
      <c r="NZN477" s="17"/>
      <c r="NZO477" s="17"/>
      <c r="NZP477" s="17"/>
      <c r="NZQ477" s="17"/>
      <c r="NZR477" s="17"/>
      <c r="NZS477" s="17"/>
      <c r="NZT477" s="17"/>
      <c r="NZU477" s="17"/>
      <c r="NZV477" s="17"/>
      <c r="NZW477" s="17"/>
      <c r="NZX477" s="17"/>
      <c r="NZY477" s="17"/>
      <c r="NZZ477" s="17"/>
      <c r="OAA477" s="17"/>
      <c r="OAB477" s="17"/>
      <c r="OAC477" s="17"/>
      <c r="OAD477" s="17"/>
      <c r="OAE477" s="17"/>
      <c r="OAF477" s="17"/>
      <c r="OAG477" s="17"/>
      <c r="OAH477" s="17"/>
      <c r="OAI477" s="17"/>
      <c r="OAJ477" s="17"/>
      <c r="OAK477" s="17"/>
      <c r="OAL477" s="17"/>
      <c r="OAM477" s="17"/>
      <c r="OAN477" s="17"/>
      <c r="OAO477" s="17"/>
      <c r="OAP477" s="17"/>
      <c r="OAQ477" s="17"/>
      <c r="OAR477" s="17"/>
      <c r="OAS477" s="17"/>
      <c r="OAT477" s="17"/>
      <c r="OAU477" s="17"/>
      <c r="OAV477" s="17"/>
      <c r="OAW477" s="17"/>
      <c r="OAX477" s="17"/>
      <c r="OAY477" s="17"/>
      <c r="OAZ477" s="17"/>
      <c r="OBA477" s="17"/>
      <c r="OBB477" s="17"/>
      <c r="OBC477" s="17"/>
      <c r="OBD477" s="17"/>
      <c r="OBE477" s="17"/>
      <c r="OBF477" s="17"/>
      <c r="OBG477" s="17"/>
      <c r="OBH477" s="17"/>
      <c r="OBI477" s="17"/>
      <c r="OBJ477" s="17"/>
      <c r="OBK477" s="17"/>
      <c r="OBL477" s="17"/>
      <c r="OBM477" s="17"/>
      <c r="OBN477" s="17"/>
      <c r="OBO477" s="17"/>
      <c r="OBP477" s="17"/>
      <c r="OBQ477" s="17"/>
      <c r="OBR477" s="17"/>
      <c r="OBS477" s="17"/>
      <c r="OBT477" s="17"/>
      <c r="OBU477" s="17"/>
      <c r="OBV477" s="17"/>
      <c r="OBW477" s="17"/>
      <c r="OBX477" s="17"/>
      <c r="OBY477" s="17"/>
      <c r="OBZ477" s="17"/>
      <c r="OCA477" s="17"/>
      <c r="OCB477" s="17"/>
      <c r="OCC477" s="17"/>
      <c r="OCD477" s="17"/>
      <c r="OCE477" s="17"/>
      <c r="OCF477" s="17"/>
      <c r="OCG477" s="17"/>
      <c r="OCH477" s="17"/>
      <c r="OCI477" s="17"/>
      <c r="OCJ477" s="17"/>
      <c r="OCK477" s="17"/>
      <c r="OCL477" s="17"/>
      <c r="OCM477" s="17"/>
      <c r="OCN477" s="17"/>
      <c r="OCO477" s="17"/>
      <c r="OCP477" s="17"/>
      <c r="OCQ477" s="17"/>
      <c r="OCR477" s="17"/>
      <c r="OCS477" s="17"/>
      <c r="OCT477" s="17"/>
      <c r="OCU477" s="17"/>
      <c r="OCV477" s="17"/>
      <c r="OCW477" s="17"/>
      <c r="OCX477" s="17"/>
      <c r="OCY477" s="17"/>
      <c r="OCZ477" s="17"/>
      <c r="ODA477" s="17"/>
      <c r="ODB477" s="17"/>
      <c r="ODC477" s="17"/>
      <c r="ODD477" s="17"/>
      <c r="ODE477" s="17"/>
      <c r="ODF477" s="17"/>
      <c r="ODG477" s="17"/>
      <c r="ODH477" s="17"/>
      <c r="ODI477" s="17"/>
      <c r="ODJ477" s="17"/>
      <c r="ODK477" s="17"/>
      <c r="ODL477" s="17"/>
      <c r="ODM477" s="17"/>
      <c r="ODN477" s="17"/>
      <c r="ODO477" s="17"/>
      <c r="ODP477" s="17"/>
      <c r="ODQ477" s="17"/>
      <c r="ODR477" s="17"/>
      <c r="ODS477" s="17"/>
      <c r="ODT477" s="17"/>
      <c r="ODU477" s="17"/>
      <c r="ODV477" s="17"/>
      <c r="ODW477" s="17"/>
      <c r="ODX477" s="17"/>
      <c r="ODY477" s="17"/>
      <c r="ODZ477" s="17"/>
      <c r="OEA477" s="17"/>
      <c r="OEB477" s="17"/>
      <c r="OEC477" s="17"/>
      <c r="OED477" s="17"/>
      <c r="OEE477" s="17"/>
      <c r="OEF477" s="17"/>
      <c r="OEG477" s="17"/>
      <c r="OEH477" s="17"/>
      <c r="OEI477" s="17"/>
      <c r="OEJ477" s="17"/>
      <c r="OEK477" s="17"/>
      <c r="OEL477" s="17"/>
      <c r="OEM477" s="17"/>
      <c r="OEN477" s="17"/>
      <c r="OEO477" s="17"/>
      <c r="OEP477" s="17"/>
      <c r="OEQ477" s="17"/>
      <c r="OER477" s="17"/>
      <c r="OES477" s="17"/>
      <c r="OET477" s="17"/>
      <c r="OEU477" s="17"/>
      <c r="OEV477" s="17"/>
      <c r="OEW477" s="17"/>
      <c r="OEX477" s="17"/>
      <c r="OEY477" s="17"/>
      <c r="OEZ477" s="17"/>
      <c r="OFA477" s="17"/>
      <c r="OFB477" s="17"/>
      <c r="OFC477" s="17"/>
      <c r="OFD477" s="17"/>
      <c r="OFE477" s="17"/>
      <c r="OFF477" s="17"/>
      <c r="OFG477" s="17"/>
      <c r="OFH477" s="17"/>
      <c r="OFI477" s="17"/>
      <c r="OFJ477" s="17"/>
      <c r="OFK477" s="17"/>
      <c r="OFL477" s="17"/>
      <c r="OFM477" s="17"/>
      <c r="OFN477" s="17"/>
      <c r="OFO477" s="17"/>
      <c r="OFP477" s="17"/>
      <c r="OFQ477" s="17"/>
      <c r="OFR477" s="17"/>
      <c r="OFS477" s="17"/>
      <c r="OFT477" s="17"/>
      <c r="OFU477" s="17"/>
      <c r="OFV477" s="17"/>
      <c r="OFW477" s="17"/>
      <c r="OFX477" s="17"/>
      <c r="OFY477" s="17"/>
      <c r="OFZ477" s="17"/>
      <c r="OGA477" s="17"/>
      <c r="OGB477" s="17"/>
      <c r="OGC477" s="17"/>
      <c r="OGD477" s="17"/>
      <c r="OGE477" s="17"/>
      <c r="OGF477" s="17"/>
      <c r="OGG477" s="17"/>
      <c r="OGH477" s="17"/>
      <c r="OGI477" s="17"/>
      <c r="OGJ477" s="17"/>
      <c r="OGK477" s="17"/>
      <c r="OGL477" s="17"/>
      <c r="OGM477" s="17"/>
      <c r="OGN477" s="17"/>
      <c r="OGO477" s="17"/>
      <c r="OGP477" s="17"/>
      <c r="OGQ477" s="17"/>
      <c r="OGR477" s="17"/>
      <c r="OGS477" s="17"/>
      <c r="OGT477" s="17"/>
      <c r="OGU477" s="17"/>
      <c r="OGV477" s="17"/>
      <c r="OGW477" s="17"/>
      <c r="OGX477" s="17"/>
      <c r="OGY477" s="17"/>
      <c r="OGZ477" s="17"/>
      <c r="OHA477" s="17"/>
      <c r="OHB477" s="17"/>
      <c r="OHC477" s="17"/>
      <c r="OHD477" s="17"/>
      <c r="OHE477" s="17"/>
      <c r="OHF477" s="17"/>
      <c r="OHG477" s="17"/>
      <c r="OHH477" s="17"/>
      <c r="OHI477" s="17"/>
      <c r="OHJ477" s="17"/>
      <c r="OHK477" s="17"/>
      <c r="OHL477" s="17"/>
      <c r="OHM477" s="17"/>
      <c r="OHN477" s="17"/>
      <c r="OHO477" s="17"/>
      <c r="OHP477" s="17"/>
      <c r="OHQ477" s="17"/>
      <c r="OHR477" s="17"/>
      <c r="OHS477" s="17"/>
      <c r="OHT477" s="17"/>
      <c r="OHU477" s="17"/>
      <c r="OHV477" s="17"/>
      <c r="OHW477" s="17"/>
      <c r="OHX477" s="17"/>
      <c r="OHY477" s="17"/>
      <c r="OHZ477" s="17"/>
      <c r="OIA477" s="17"/>
      <c r="OIB477" s="17"/>
      <c r="OIC477" s="17"/>
      <c r="OID477" s="17"/>
      <c r="OIE477" s="17"/>
      <c r="OIF477" s="17"/>
      <c r="OIG477" s="17"/>
      <c r="OIH477" s="17"/>
      <c r="OII477" s="17"/>
      <c r="OIJ477" s="17"/>
      <c r="OIK477" s="17"/>
      <c r="OIL477" s="17"/>
      <c r="OIM477" s="17"/>
      <c r="OIN477" s="17"/>
      <c r="OIO477" s="17"/>
      <c r="OIP477" s="17"/>
      <c r="OIQ477" s="17"/>
      <c r="OIR477" s="17"/>
      <c r="OIS477" s="17"/>
      <c r="OIT477" s="17"/>
      <c r="OIU477" s="17"/>
      <c r="OIV477" s="17"/>
      <c r="OIW477" s="17"/>
      <c r="OIX477" s="17"/>
      <c r="OIY477" s="17"/>
      <c r="OIZ477" s="17"/>
      <c r="OJA477" s="17"/>
      <c r="OJB477" s="17"/>
      <c r="OJC477" s="17"/>
      <c r="OJD477" s="17"/>
      <c r="OJE477" s="17"/>
      <c r="OJF477" s="17"/>
      <c r="OJG477" s="17"/>
      <c r="OJH477" s="17"/>
      <c r="OJI477" s="17"/>
      <c r="OJJ477" s="17"/>
      <c r="OJK477" s="17"/>
      <c r="OJL477" s="17"/>
      <c r="OJM477" s="17"/>
      <c r="OJN477" s="17"/>
      <c r="OJO477" s="17"/>
      <c r="OJP477" s="17"/>
      <c r="OJQ477" s="17"/>
      <c r="OJR477" s="17"/>
      <c r="OJS477" s="17"/>
      <c r="OJT477" s="17"/>
      <c r="OJU477" s="17"/>
      <c r="OJV477" s="17"/>
      <c r="OJW477" s="17"/>
      <c r="OJX477" s="17"/>
      <c r="OJY477" s="17"/>
      <c r="OJZ477" s="17"/>
      <c r="OKA477" s="17"/>
      <c r="OKB477" s="17"/>
      <c r="OKC477" s="17"/>
      <c r="OKD477" s="17"/>
      <c r="OKE477" s="17"/>
      <c r="OKF477" s="17"/>
      <c r="OKG477" s="17"/>
      <c r="OKH477" s="17"/>
      <c r="OKI477" s="17"/>
      <c r="OKJ477" s="17"/>
      <c r="OKK477" s="17"/>
      <c r="OKL477" s="17"/>
      <c r="OKM477" s="17"/>
      <c r="OKN477" s="17"/>
      <c r="OKO477" s="17"/>
      <c r="OKP477" s="17"/>
      <c r="OKQ477" s="17"/>
      <c r="OKR477" s="17"/>
      <c r="OKS477" s="17"/>
      <c r="OKT477" s="17"/>
      <c r="OKU477" s="17"/>
      <c r="OKV477" s="17"/>
      <c r="OKW477" s="17"/>
      <c r="OKX477" s="17"/>
      <c r="OKY477" s="17"/>
      <c r="OKZ477" s="17"/>
      <c r="OLA477" s="17"/>
      <c r="OLB477" s="17"/>
      <c r="OLC477" s="17"/>
      <c r="OLD477" s="17"/>
      <c r="OLE477" s="17"/>
      <c r="OLF477" s="17"/>
      <c r="OLG477" s="17"/>
      <c r="OLH477" s="17"/>
      <c r="OLI477" s="17"/>
      <c r="OLJ477" s="17"/>
      <c r="OLK477" s="17"/>
      <c r="OLL477" s="17"/>
      <c r="OLM477" s="17"/>
      <c r="OLN477" s="17"/>
      <c r="OLO477" s="17"/>
      <c r="OLP477" s="17"/>
      <c r="OLQ477" s="17"/>
      <c r="OLR477" s="17"/>
      <c r="OLS477" s="17"/>
      <c r="OLT477" s="17"/>
      <c r="OLU477" s="17"/>
      <c r="OLV477" s="17"/>
      <c r="OLW477" s="17"/>
      <c r="OLX477" s="17"/>
      <c r="OLY477" s="17"/>
      <c r="OLZ477" s="17"/>
      <c r="OMA477" s="17"/>
      <c r="OMB477" s="17"/>
      <c r="OMC477" s="17"/>
      <c r="OMD477" s="17"/>
      <c r="OME477" s="17"/>
      <c r="OMF477" s="17"/>
      <c r="OMG477" s="17"/>
      <c r="OMH477" s="17"/>
      <c r="OMI477" s="17"/>
      <c r="OMJ477" s="17"/>
      <c r="OMK477" s="17"/>
      <c r="OML477" s="17"/>
      <c r="OMM477" s="17"/>
      <c r="OMN477" s="17"/>
      <c r="OMO477" s="17"/>
      <c r="OMP477" s="17"/>
      <c r="OMQ477" s="17"/>
      <c r="OMR477" s="17"/>
      <c r="OMS477" s="17"/>
      <c r="OMT477" s="17"/>
      <c r="OMU477" s="17"/>
      <c r="OMV477" s="17"/>
      <c r="OMW477" s="17"/>
      <c r="OMX477" s="17"/>
      <c r="OMY477" s="17"/>
      <c r="OMZ477" s="17"/>
      <c r="ONA477" s="17"/>
      <c r="ONB477" s="17"/>
      <c r="ONC477" s="17"/>
      <c r="OND477" s="17"/>
      <c r="ONE477" s="17"/>
      <c r="ONF477" s="17"/>
      <c r="ONG477" s="17"/>
      <c r="ONH477" s="17"/>
      <c r="ONI477" s="17"/>
      <c r="ONJ477" s="17"/>
      <c r="ONK477" s="17"/>
      <c r="ONL477" s="17"/>
      <c r="ONM477" s="17"/>
      <c r="ONN477" s="17"/>
      <c r="ONO477" s="17"/>
      <c r="ONP477" s="17"/>
      <c r="ONQ477" s="17"/>
      <c r="ONR477" s="17"/>
      <c r="ONS477" s="17"/>
      <c r="ONT477" s="17"/>
      <c r="ONU477" s="17"/>
      <c r="ONV477" s="17"/>
      <c r="ONW477" s="17"/>
      <c r="ONX477" s="17"/>
      <c r="ONY477" s="17"/>
      <c r="ONZ477" s="17"/>
      <c r="OOA477" s="17"/>
      <c r="OOB477" s="17"/>
      <c r="OOC477" s="17"/>
      <c r="OOD477" s="17"/>
      <c r="OOE477" s="17"/>
      <c r="OOF477" s="17"/>
      <c r="OOG477" s="17"/>
      <c r="OOH477" s="17"/>
      <c r="OOI477" s="17"/>
      <c r="OOJ477" s="17"/>
      <c r="OOK477" s="17"/>
      <c r="OOL477" s="17"/>
      <c r="OOM477" s="17"/>
      <c r="OON477" s="17"/>
      <c r="OOO477" s="17"/>
      <c r="OOP477" s="17"/>
      <c r="OOQ477" s="17"/>
      <c r="OOR477" s="17"/>
      <c r="OOS477" s="17"/>
      <c r="OOT477" s="17"/>
      <c r="OOU477" s="17"/>
      <c r="OOV477" s="17"/>
      <c r="OOW477" s="17"/>
      <c r="OOX477" s="17"/>
      <c r="OOY477" s="17"/>
      <c r="OOZ477" s="17"/>
      <c r="OPA477" s="17"/>
      <c r="OPB477" s="17"/>
      <c r="OPC477" s="17"/>
      <c r="OPD477" s="17"/>
      <c r="OPE477" s="17"/>
      <c r="OPF477" s="17"/>
      <c r="OPG477" s="17"/>
      <c r="OPH477" s="17"/>
      <c r="OPI477" s="17"/>
      <c r="OPJ477" s="17"/>
      <c r="OPK477" s="17"/>
      <c r="OPL477" s="17"/>
      <c r="OPM477" s="17"/>
      <c r="OPN477" s="17"/>
      <c r="OPO477" s="17"/>
      <c r="OPP477" s="17"/>
      <c r="OPQ477" s="17"/>
      <c r="OPR477" s="17"/>
      <c r="OPS477" s="17"/>
      <c r="OPT477" s="17"/>
      <c r="OPU477" s="17"/>
      <c r="OPV477" s="17"/>
      <c r="OPW477" s="17"/>
      <c r="OPX477" s="17"/>
      <c r="OPY477" s="17"/>
      <c r="OPZ477" s="17"/>
      <c r="OQA477" s="17"/>
      <c r="OQB477" s="17"/>
      <c r="OQC477" s="17"/>
      <c r="OQD477" s="17"/>
      <c r="OQE477" s="17"/>
      <c r="OQF477" s="17"/>
      <c r="OQG477" s="17"/>
      <c r="OQH477" s="17"/>
      <c r="OQI477" s="17"/>
      <c r="OQJ477" s="17"/>
      <c r="OQK477" s="17"/>
      <c r="OQL477" s="17"/>
      <c r="OQM477" s="17"/>
      <c r="OQN477" s="17"/>
      <c r="OQO477" s="17"/>
      <c r="OQP477" s="17"/>
      <c r="OQQ477" s="17"/>
      <c r="OQR477" s="17"/>
      <c r="OQS477" s="17"/>
      <c r="OQT477" s="17"/>
      <c r="OQU477" s="17"/>
      <c r="OQV477" s="17"/>
      <c r="OQW477" s="17"/>
      <c r="OQX477" s="17"/>
      <c r="OQY477" s="17"/>
      <c r="OQZ477" s="17"/>
      <c r="ORA477" s="17"/>
      <c r="ORB477" s="17"/>
      <c r="ORC477" s="17"/>
      <c r="ORD477" s="17"/>
      <c r="ORE477" s="17"/>
      <c r="ORF477" s="17"/>
      <c r="ORG477" s="17"/>
      <c r="ORH477" s="17"/>
      <c r="ORI477" s="17"/>
      <c r="ORJ477" s="17"/>
      <c r="ORK477" s="17"/>
      <c r="ORL477" s="17"/>
      <c r="ORM477" s="17"/>
      <c r="ORN477" s="17"/>
      <c r="ORO477" s="17"/>
      <c r="ORP477" s="17"/>
      <c r="ORQ477" s="17"/>
      <c r="ORR477" s="17"/>
      <c r="ORS477" s="17"/>
      <c r="ORT477" s="17"/>
      <c r="ORU477" s="17"/>
      <c r="ORV477" s="17"/>
      <c r="ORW477" s="17"/>
      <c r="ORX477" s="17"/>
      <c r="ORY477" s="17"/>
      <c r="ORZ477" s="17"/>
      <c r="OSA477" s="17"/>
      <c r="OSB477" s="17"/>
      <c r="OSC477" s="17"/>
      <c r="OSD477" s="17"/>
      <c r="OSE477" s="17"/>
      <c r="OSF477" s="17"/>
      <c r="OSG477" s="17"/>
      <c r="OSH477" s="17"/>
      <c r="OSI477" s="17"/>
      <c r="OSJ477" s="17"/>
      <c r="OSK477" s="17"/>
      <c r="OSL477" s="17"/>
      <c r="OSM477" s="17"/>
      <c r="OSN477" s="17"/>
      <c r="OSO477" s="17"/>
      <c r="OSP477" s="17"/>
      <c r="OSQ477" s="17"/>
      <c r="OSR477" s="17"/>
      <c r="OSS477" s="17"/>
      <c r="OST477" s="17"/>
      <c r="OSU477" s="17"/>
      <c r="OSV477" s="17"/>
      <c r="OSW477" s="17"/>
      <c r="OSX477" s="17"/>
      <c r="OSY477" s="17"/>
      <c r="OSZ477" s="17"/>
      <c r="OTA477" s="17"/>
      <c r="OTB477" s="17"/>
      <c r="OTC477" s="17"/>
      <c r="OTD477" s="17"/>
      <c r="OTE477" s="17"/>
      <c r="OTF477" s="17"/>
      <c r="OTG477" s="17"/>
      <c r="OTH477" s="17"/>
      <c r="OTI477" s="17"/>
      <c r="OTJ477" s="17"/>
      <c r="OTK477" s="17"/>
      <c r="OTL477" s="17"/>
      <c r="OTM477" s="17"/>
      <c r="OTN477" s="17"/>
      <c r="OTO477" s="17"/>
      <c r="OTP477" s="17"/>
      <c r="OTQ477" s="17"/>
      <c r="OTR477" s="17"/>
      <c r="OTS477" s="17"/>
      <c r="OTT477" s="17"/>
      <c r="OTU477" s="17"/>
      <c r="OTV477" s="17"/>
      <c r="OTW477" s="17"/>
      <c r="OTX477" s="17"/>
      <c r="OTY477" s="17"/>
      <c r="OTZ477" s="17"/>
      <c r="OUA477" s="17"/>
      <c r="OUB477" s="17"/>
      <c r="OUC477" s="17"/>
      <c r="OUD477" s="17"/>
      <c r="OUE477" s="17"/>
      <c r="OUF477" s="17"/>
      <c r="OUG477" s="17"/>
      <c r="OUH477" s="17"/>
      <c r="OUI477" s="17"/>
      <c r="OUJ477" s="17"/>
      <c r="OUK477" s="17"/>
      <c r="OUL477" s="17"/>
      <c r="OUM477" s="17"/>
      <c r="OUN477" s="17"/>
      <c r="OUO477" s="17"/>
      <c r="OUP477" s="17"/>
      <c r="OUQ477" s="17"/>
      <c r="OUR477" s="17"/>
      <c r="OUS477" s="17"/>
      <c r="OUT477" s="17"/>
      <c r="OUU477" s="17"/>
      <c r="OUV477" s="17"/>
      <c r="OUW477" s="17"/>
      <c r="OUX477" s="17"/>
      <c r="OUY477" s="17"/>
      <c r="OUZ477" s="17"/>
      <c r="OVA477" s="17"/>
      <c r="OVB477" s="17"/>
      <c r="OVC477" s="17"/>
      <c r="OVD477" s="17"/>
      <c r="OVE477" s="17"/>
      <c r="OVF477" s="17"/>
      <c r="OVG477" s="17"/>
      <c r="OVH477" s="17"/>
      <c r="OVI477" s="17"/>
      <c r="OVJ477" s="17"/>
      <c r="OVK477" s="17"/>
      <c r="OVL477" s="17"/>
      <c r="OVM477" s="17"/>
      <c r="OVN477" s="17"/>
      <c r="OVO477" s="17"/>
      <c r="OVP477" s="17"/>
      <c r="OVQ477" s="17"/>
      <c r="OVR477" s="17"/>
      <c r="OVS477" s="17"/>
      <c r="OVT477" s="17"/>
      <c r="OVU477" s="17"/>
      <c r="OVV477" s="17"/>
      <c r="OVW477" s="17"/>
      <c r="OVX477" s="17"/>
      <c r="OVY477" s="17"/>
      <c r="OVZ477" s="17"/>
      <c r="OWA477" s="17"/>
      <c r="OWB477" s="17"/>
      <c r="OWC477" s="17"/>
      <c r="OWD477" s="17"/>
      <c r="OWE477" s="17"/>
      <c r="OWF477" s="17"/>
      <c r="OWG477" s="17"/>
      <c r="OWH477" s="17"/>
      <c r="OWI477" s="17"/>
      <c r="OWJ477" s="17"/>
      <c r="OWK477" s="17"/>
      <c r="OWL477" s="17"/>
      <c r="OWM477" s="17"/>
      <c r="OWN477" s="17"/>
      <c r="OWO477" s="17"/>
      <c r="OWP477" s="17"/>
      <c r="OWQ477" s="17"/>
      <c r="OWR477" s="17"/>
      <c r="OWS477" s="17"/>
      <c r="OWT477" s="17"/>
      <c r="OWU477" s="17"/>
      <c r="OWV477" s="17"/>
      <c r="OWW477" s="17"/>
      <c r="OWX477" s="17"/>
      <c r="OWY477" s="17"/>
      <c r="OWZ477" s="17"/>
      <c r="OXA477" s="17"/>
      <c r="OXB477" s="17"/>
      <c r="OXC477" s="17"/>
      <c r="OXD477" s="17"/>
      <c r="OXE477" s="17"/>
      <c r="OXF477" s="17"/>
      <c r="OXG477" s="17"/>
      <c r="OXH477" s="17"/>
      <c r="OXI477" s="17"/>
      <c r="OXJ477" s="17"/>
      <c r="OXK477" s="17"/>
      <c r="OXL477" s="17"/>
      <c r="OXM477" s="17"/>
      <c r="OXN477" s="17"/>
      <c r="OXO477" s="17"/>
      <c r="OXP477" s="17"/>
      <c r="OXQ477" s="17"/>
      <c r="OXR477" s="17"/>
      <c r="OXS477" s="17"/>
      <c r="OXT477" s="17"/>
      <c r="OXU477" s="17"/>
      <c r="OXV477" s="17"/>
      <c r="OXW477" s="17"/>
      <c r="OXX477" s="17"/>
      <c r="OXY477" s="17"/>
      <c r="OXZ477" s="17"/>
      <c r="OYA477" s="17"/>
      <c r="OYB477" s="17"/>
      <c r="OYC477" s="17"/>
      <c r="OYD477" s="17"/>
      <c r="OYE477" s="17"/>
      <c r="OYF477" s="17"/>
      <c r="OYG477" s="17"/>
      <c r="OYH477" s="17"/>
      <c r="OYI477" s="17"/>
      <c r="OYJ477" s="17"/>
      <c r="OYK477" s="17"/>
      <c r="OYL477" s="17"/>
      <c r="OYM477" s="17"/>
      <c r="OYN477" s="17"/>
      <c r="OYO477" s="17"/>
      <c r="OYP477" s="17"/>
      <c r="OYQ477" s="17"/>
      <c r="OYR477" s="17"/>
      <c r="OYS477" s="17"/>
      <c r="OYT477" s="17"/>
      <c r="OYU477" s="17"/>
      <c r="OYV477" s="17"/>
      <c r="OYW477" s="17"/>
      <c r="OYX477" s="17"/>
      <c r="OYY477" s="17"/>
      <c r="OYZ477" s="17"/>
      <c r="OZA477" s="17"/>
      <c r="OZB477" s="17"/>
      <c r="OZC477" s="17"/>
      <c r="OZD477" s="17"/>
      <c r="OZE477" s="17"/>
      <c r="OZF477" s="17"/>
      <c r="OZG477" s="17"/>
      <c r="OZH477" s="17"/>
      <c r="OZI477" s="17"/>
      <c r="OZJ477" s="17"/>
      <c r="OZK477" s="17"/>
      <c r="OZL477" s="17"/>
      <c r="OZM477" s="17"/>
      <c r="OZN477" s="17"/>
      <c r="OZO477" s="17"/>
      <c r="OZP477" s="17"/>
      <c r="OZQ477" s="17"/>
      <c r="OZR477" s="17"/>
      <c r="OZS477" s="17"/>
      <c r="OZT477" s="17"/>
      <c r="OZU477" s="17"/>
      <c r="OZV477" s="17"/>
      <c r="OZW477" s="17"/>
      <c r="OZX477" s="17"/>
      <c r="OZY477" s="17"/>
      <c r="OZZ477" s="17"/>
      <c r="PAA477" s="17"/>
      <c r="PAB477" s="17"/>
      <c r="PAC477" s="17"/>
      <c r="PAD477" s="17"/>
      <c r="PAE477" s="17"/>
      <c r="PAF477" s="17"/>
      <c r="PAG477" s="17"/>
      <c r="PAH477" s="17"/>
      <c r="PAI477" s="17"/>
      <c r="PAJ477" s="17"/>
      <c r="PAK477" s="17"/>
      <c r="PAL477" s="17"/>
      <c r="PAM477" s="17"/>
      <c r="PAN477" s="17"/>
      <c r="PAO477" s="17"/>
      <c r="PAP477" s="17"/>
      <c r="PAQ477" s="17"/>
      <c r="PAR477" s="17"/>
      <c r="PAS477" s="17"/>
      <c r="PAT477" s="17"/>
      <c r="PAU477" s="17"/>
      <c r="PAV477" s="17"/>
      <c r="PAW477" s="17"/>
      <c r="PAX477" s="17"/>
      <c r="PAY477" s="17"/>
      <c r="PAZ477" s="17"/>
      <c r="PBA477" s="17"/>
      <c r="PBB477" s="17"/>
      <c r="PBC477" s="17"/>
      <c r="PBD477" s="17"/>
      <c r="PBE477" s="17"/>
      <c r="PBF477" s="17"/>
      <c r="PBG477" s="17"/>
      <c r="PBH477" s="17"/>
      <c r="PBI477" s="17"/>
      <c r="PBJ477" s="17"/>
      <c r="PBK477" s="17"/>
      <c r="PBL477" s="17"/>
      <c r="PBM477" s="17"/>
      <c r="PBN477" s="17"/>
      <c r="PBO477" s="17"/>
      <c r="PBP477" s="17"/>
      <c r="PBQ477" s="17"/>
      <c r="PBR477" s="17"/>
      <c r="PBS477" s="17"/>
      <c r="PBT477" s="17"/>
      <c r="PBU477" s="17"/>
      <c r="PBV477" s="17"/>
      <c r="PBW477" s="17"/>
      <c r="PBX477" s="17"/>
      <c r="PBY477" s="17"/>
      <c r="PBZ477" s="17"/>
      <c r="PCA477" s="17"/>
      <c r="PCB477" s="17"/>
      <c r="PCC477" s="17"/>
      <c r="PCD477" s="17"/>
      <c r="PCE477" s="17"/>
      <c r="PCF477" s="17"/>
      <c r="PCG477" s="17"/>
      <c r="PCH477" s="17"/>
      <c r="PCI477" s="17"/>
      <c r="PCJ477" s="17"/>
      <c r="PCK477" s="17"/>
      <c r="PCL477" s="17"/>
      <c r="PCM477" s="17"/>
      <c r="PCN477" s="17"/>
      <c r="PCO477" s="17"/>
      <c r="PCP477" s="17"/>
      <c r="PCQ477" s="17"/>
      <c r="PCR477" s="17"/>
      <c r="PCS477" s="17"/>
      <c r="PCT477" s="17"/>
      <c r="PCU477" s="17"/>
      <c r="PCV477" s="17"/>
      <c r="PCW477" s="17"/>
      <c r="PCX477" s="17"/>
      <c r="PCY477" s="17"/>
      <c r="PCZ477" s="17"/>
      <c r="PDA477" s="17"/>
      <c r="PDB477" s="17"/>
      <c r="PDC477" s="17"/>
      <c r="PDD477" s="17"/>
      <c r="PDE477" s="17"/>
      <c r="PDF477" s="17"/>
      <c r="PDG477" s="17"/>
      <c r="PDH477" s="17"/>
      <c r="PDI477" s="17"/>
      <c r="PDJ477" s="17"/>
      <c r="PDK477" s="17"/>
      <c r="PDL477" s="17"/>
      <c r="PDM477" s="17"/>
      <c r="PDN477" s="17"/>
      <c r="PDO477" s="17"/>
      <c r="PDP477" s="17"/>
      <c r="PDQ477" s="17"/>
      <c r="PDR477" s="17"/>
      <c r="PDS477" s="17"/>
      <c r="PDT477" s="17"/>
      <c r="PDU477" s="17"/>
      <c r="PDV477" s="17"/>
      <c r="PDW477" s="17"/>
      <c r="PDX477" s="17"/>
      <c r="PDY477" s="17"/>
      <c r="PDZ477" s="17"/>
      <c r="PEA477" s="17"/>
      <c r="PEB477" s="17"/>
      <c r="PEC477" s="17"/>
      <c r="PED477" s="17"/>
      <c r="PEE477" s="17"/>
      <c r="PEF477" s="17"/>
      <c r="PEG477" s="17"/>
      <c r="PEH477" s="17"/>
      <c r="PEI477" s="17"/>
      <c r="PEJ477" s="17"/>
      <c r="PEK477" s="17"/>
      <c r="PEL477" s="17"/>
      <c r="PEM477" s="17"/>
      <c r="PEN477" s="17"/>
      <c r="PEO477" s="17"/>
      <c r="PEP477" s="17"/>
      <c r="PEQ477" s="17"/>
      <c r="PER477" s="17"/>
      <c r="PES477" s="17"/>
      <c r="PET477" s="17"/>
      <c r="PEU477" s="17"/>
      <c r="PEV477" s="17"/>
      <c r="PEW477" s="17"/>
      <c r="PEX477" s="17"/>
      <c r="PEY477" s="17"/>
      <c r="PEZ477" s="17"/>
      <c r="PFA477" s="17"/>
      <c r="PFB477" s="17"/>
      <c r="PFC477" s="17"/>
      <c r="PFD477" s="17"/>
      <c r="PFE477" s="17"/>
      <c r="PFF477" s="17"/>
      <c r="PFG477" s="17"/>
      <c r="PFH477" s="17"/>
      <c r="PFI477" s="17"/>
      <c r="PFJ477" s="17"/>
      <c r="PFK477" s="17"/>
      <c r="PFL477" s="17"/>
      <c r="PFM477" s="17"/>
      <c r="PFN477" s="17"/>
      <c r="PFO477" s="17"/>
      <c r="PFP477" s="17"/>
      <c r="PFQ477" s="17"/>
      <c r="PFR477" s="17"/>
      <c r="PFS477" s="17"/>
      <c r="PFT477" s="17"/>
      <c r="PFU477" s="17"/>
      <c r="PFV477" s="17"/>
      <c r="PFW477" s="17"/>
      <c r="PFX477" s="17"/>
      <c r="PFY477" s="17"/>
      <c r="PFZ477" s="17"/>
      <c r="PGA477" s="17"/>
      <c r="PGB477" s="17"/>
      <c r="PGC477" s="17"/>
      <c r="PGD477" s="17"/>
      <c r="PGE477" s="17"/>
      <c r="PGF477" s="17"/>
      <c r="PGG477" s="17"/>
      <c r="PGH477" s="17"/>
      <c r="PGI477" s="17"/>
      <c r="PGJ477" s="17"/>
      <c r="PGK477" s="17"/>
      <c r="PGL477" s="17"/>
      <c r="PGM477" s="17"/>
      <c r="PGN477" s="17"/>
      <c r="PGO477" s="17"/>
      <c r="PGP477" s="17"/>
      <c r="PGQ477" s="17"/>
      <c r="PGR477" s="17"/>
      <c r="PGS477" s="17"/>
      <c r="PGT477" s="17"/>
      <c r="PGU477" s="17"/>
      <c r="PGV477" s="17"/>
      <c r="PGW477" s="17"/>
      <c r="PGX477" s="17"/>
      <c r="PGY477" s="17"/>
      <c r="PGZ477" s="17"/>
      <c r="PHA477" s="17"/>
      <c r="PHB477" s="17"/>
      <c r="PHC477" s="17"/>
      <c r="PHD477" s="17"/>
      <c r="PHE477" s="17"/>
      <c r="PHF477" s="17"/>
      <c r="PHG477" s="17"/>
      <c r="PHH477" s="17"/>
      <c r="PHI477" s="17"/>
      <c r="PHJ477" s="17"/>
      <c r="PHK477" s="17"/>
      <c r="PHL477" s="17"/>
      <c r="PHM477" s="17"/>
      <c r="PHN477" s="17"/>
      <c r="PHO477" s="17"/>
      <c r="PHP477" s="17"/>
      <c r="PHQ477" s="17"/>
      <c r="PHR477" s="17"/>
      <c r="PHS477" s="17"/>
      <c r="PHT477" s="17"/>
      <c r="PHU477" s="17"/>
      <c r="PHV477" s="17"/>
      <c r="PHW477" s="17"/>
      <c r="PHX477" s="17"/>
      <c r="PHY477" s="17"/>
      <c r="PHZ477" s="17"/>
      <c r="PIA477" s="17"/>
      <c r="PIB477" s="17"/>
      <c r="PIC477" s="17"/>
      <c r="PID477" s="17"/>
      <c r="PIE477" s="17"/>
      <c r="PIF477" s="17"/>
      <c r="PIG477" s="17"/>
      <c r="PIH477" s="17"/>
      <c r="PII477" s="17"/>
      <c r="PIJ477" s="17"/>
      <c r="PIK477" s="17"/>
      <c r="PIL477" s="17"/>
      <c r="PIM477" s="17"/>
      <c r="PIN477" s="17"/>
      <c r="PIO477" s="17"/>
      <c r="PIP477" s="17"/>
      <c r="PIQ477" s="17"/>
      <c r="PIR477" s="17"/>
      <c r="PIS477" s="17"/>
      <c r="PIT477" s="17"/>
      <c r="PIU477" s="17"/>
      <c r="PIV477" s="17"/>
      <c r="PIW477" s="17"/>
      <c r="PIX477" s="17"/>
      <c r="PIY477" s="17"/>
      <c r="PIZ477" s="17"/>
      <c r="PJA477" s="17"/>
      <c r="PJB477" s="17"/>
      <c r="PJC477" s="17"/>
      <c r="PJD477" s="17"/>
      <c r="PJE477" s="17"/>
      <c r="PJF477" s="17"/>
      <c r="PJG477" s="17"/>
      <c r="PJH477" s="17"/>
      <c r="PJI477" s="17"/>
      <c r="PJJ477" s="17"/>
      <c r="PJK477" s="17"/>
      <c r="PJL477" s="17"/>
      <c r="PJM477" s="17"/>
      <c r="PJN477" s="17"/>
      <c r="PJO477" s="17"/>
      <c r="PJP477" s="17"/>
      <c r="PJQ477" s="17"/>
      <c r="PJR477" s="17"/>
      <c r="PJS477" s="17"/>
      <c r="PJT477" s="17"/>
      <c r="PJU477" s="17"/>
      <c r="PJV477" s="17"/>
      <c r="PJW477" s="17"/>
      <c r="PJX477" s="17"/>
      <c r="PJY477" s="17"/>
      <c r="PJZ477" s="17"/>
      <c r="PKA477" s="17"/>
      <c r="PKB477" s="17"/>
      <c r="PKC477" s="17"/>
      <c r="PKD477" s="17"/>
      <c r="PKE477" s="17"/>
      <c r="PKF477" s="17"/>
      <c r="PKG477" s="17"/>
      <c r="PKH477" s="17"/>
      <c r="PKI477" s="17"/>
      <c r="PKJ477" s="17"/>
      <c r="PKK477" s="17"/>
      <c r="PKL477" s="17"/>
      <c r="PKM477" s="17"/>
      <c r="PKN477" s="17"/>
      <c r="PKO477" s="17"/>
      <c r="PKP477" s="17"/>
      <c r="PKQ477" s="17"/>
      <c r="PKR477" s="17"/>
      <c r="PKS477" s="17"/>
      <c r="PKT477" s="17"/>
      <c r="PKU477" s="17"/>
      <c r="PKV477" s="17"/>
      <c r="PKW477" s="17"/>
      <c r="PKX477" s="17"/>
      <c r="PKY477" s="17"/>
      <c r="PKZ477" s="17"/>
      <c r="PLA477" s="17"/>
      <c r="PLB477" s="17"/>
      <c r="PLC477" s="17"/>
      <c r="PLD477" s="17"/>
      <c r="PLE477" s="17"/>
      <c r="PLF477" s="17"/>
      <c r="PLG477" s="17"/>
      <c r="PLH477" s="17"/>
      <c r="PLI477" s="17"/>
      <c r="PLJ477" s="17"/>
      <c r="PLK477" s="17"/>
      <c r="PLL477" s="17"/>
      <c r="PLM477" s="17"/>
      <c r="PLN477" s="17"/>
      <c r="PLO477" s="17"/>
      <c r="PLP477" s="17"/>
      <c r="PLQ477" s="17"/>
      <c r="PLR477" s="17"/>
      <c r="PLS477" s="17"/>
      <c r="PLT477" s="17"/>
      <c r="PLU477" s="17"/>
      <c r="PLV477" s="17"/>
      <c r="PLW477" s="17"/>
      <c r="PLX477" s="17"/>
      <c r="PLY477" s="17"/>
      <c r="PLZ477" s="17"/>
      <c r="PMA477" s="17"/>
      <c r="PMB477" s="17"/>
      <c r="PMC477" s="17"/>
      <c r="PMD477" s="17"/>
      <c r="PME477" s="17"/>
      <c r="PMF477" s="17"/>
      <c r="PMG477" s="17"/>
      <c r="PMH477" s="17"/>
      <c r="PMI477" s="17"/>
      <c r="PMJ477" s="17"/>
      <c r="PMK477" s="17"/>
      <c r="PML477" s="17"/>
      <c r="PMM477" s="17"/>
      <c r="PMN477" s="17"/>
      <c r="PMO477" s="17"/>
      <c r="PMP477" s="17"/>
      <c r="PMQ477" s="17"/>
      <c r="PMR477" s="17"/>
      <c r="PMS477" s="17"/>
      <c r="PMT477" s="17"/>
      <c r="PMU477" s="17"/>
      <c r="PMV477" s="17"/>
      <c r="PMW477" s="17"/>
      <c r="PMX477" s="17"/>
      <c r="PMY477" s="17"/>
      <c r="PMZ477" s="17"/>
      <c r="PNA477" s="17"/>
      <c r="PNB477" s="17"/>
      <c r="PNC477" s="17"/>
      <c r="PND477" s="17"/>
      <c r="PNE477" s="17"/>
      <c r="PNF477" s="17"/>
      <c r="PNG477" s="17"/>
      <c r="PNH477" s="17"/>
      <c r="PNI477" s="17"/>
      <c r="PNJ477" s="17"/>
      <c r="PNK477" s="17"/>
      <c r="PNL477" s="17"/>
      <c r="PNM477" s="17"/>
      <c r="PNN477" s="17"/>
      <c r="PNO477" s="17"/>
      <c r="PNP477" s="17"/>
      <c r="PNQ477" s="17"/>
      <c r="PNR477" s="17"/>
      <c r="PNS477" s="17"/>
      <c r="PNT477" s="17"/>
      <c r="PNU477" s="17"/>
      <c r="PNV477" s="17"/>
      <c r="PNW477" s="17"/>
      <c r="PNX477" s="17"/>
      <c r="PNY477" s="17"/>
      <c r="PNZ477" s="17"/>
      <c r="POA477" s="17"/>
      <c r="POB477" s="17"/>
      <c r="POC477" s="17"/>
      <c r="POD477" s="17"/>
      <c r="POE477" s="17"/>
      <c r="POF477" s="17"/>
      <c r="POG477" s="17"/>
      <c r="POH477" s="17"/>
      <c r="POI477" s="17"/>
      <c r="POJ477" s="17"/>
      <c r="POK477" s="17"/>
      <c r="POL477" s="17"/>
      <c r="POM477" s="17"/>
      <c r="PON477" s="17"/>
      <c r="POO477" s="17"/>
      <c r="POP477" s="17"/>
      <c r="POQ477" s="17"/>
      <c r="POR477" s="17"/>
      <c r="POS477" s="17"/>
      <c r="POT477" s="17"/>
      <c r="POU477" s="17"/>
      <c r="POV477" s="17"/>
      <c r="POW477" s="17"/>
      <c r="POX477" s="17"/>
      <c r="POY477" s="17"/>
      <c r="POZ477" s="17"/>
      <c r="PPA477" s="17"/>
      <c r="PPB477" s="17"/>
      <c r="PPC477" s="17"/>
      <c r="PPD477" s="17"/>
      <c r="PPE477" s="17"/>
      <c r="PPF477" s="17"/>
      <c r="PPG477" s="17"/>
      <c r="PPH477" s="17"/>
      <c r="PPI477" s="17"/>
      <c r="PPJ477" s="17"/>
      <c r="PPK477" s="17"/>
      <c r="PPL477" s="17"/>
      <c r="PPM477" s="17"/>
      <c r="PPN477" s="17"/>
      <c r="PPO477" s="17"/>
      <c r="PPP477" s="17"/>
      <c r="PPQ477" s="17"/>
      <c r="PPR477" s="17"/>
      <c r="PPS477" s="17"/>
      <c r="PPT477" s="17"/>
      <c r="PPU477" s="17"/>
      <c r="PPV477" s="17"/>
      <c r="PPW477" s="17"/>
      <c r="PPX477" s="17"/>
      <c r="PPY477" s="17"/>
      <c r="PPZ477" s="17"/>
      <c r="PQA477" s="17"/>
      <c r="PQB477" s="17"/>
      <c r="PQC477" s="17"/>
      <c r="PQD477" s="17"/>
      <c r="PQE477" s="17"/>
      <c r="PQF477" s="17"/>
      <c r="PQG477" s="17"/>
      <c r="PQH477" s="17"/>
      <c r="PQI477" s="17"/>
      <c r="PQJ477" s="17"/>
      <c r="PQK477" s="17"/>
      <c r="PQL477" s="17"/>
      <c r="PQM477" s="17"/>
      <c r="PQN477" s="17"/>
      <c r="PQO477" s="17"/>
      <c r="PQP477" s="17"/>
      <c r="PQQ477" s="17"/>
      <c r="PQR477" s="17"/>
      <c r="PQS477" s="17"/>
      <c r="PQT477" s="17"/>
      <c r="PQU477" s="17"/>
      <c r="PQV477" s="17"/>
      <c r="PQW477" s="17"/>
      <c r="PQX477" s="17"/>
      <c r="PQY477" s="17"/>
      <c r="PQZ477" s="17"/>
      <c r="PRA477" s="17"/>
      <c r="PRB477" s="17"/>
      <c r="PRC477" s="17"/>
      <c r="PRD477" s="17"/>
      <c r="PRE477" s="17"/>
      <c r="PRF477" s="17"/>
      <c r="PRG477" s="17"/>
      <c r="PRH477" s="17"/>
      <c r="PRI477" s="17"/>
      <c r="PRJ477" s="17"/>
      <c r="PRK477" s="17"/>
      <c r="PRL477" s="17"/>
      <c r="PRM477" s="17"/>
      <c r="PRN477" s="17"/>
      <c r="PRO477" s="17"/>
      <c r="PRP477" s="17"/>
      <c r="PRQ477" s="17"/>
      <c r="PRR477" s="17"/>
      <c r="PRS477" s="17"/>
      <c r="PRT477" s="17"/>
      <c r="PRU477" s="17"/>
      <c r="PRV477" s="17"/>
      <c r="PRW477" s="17"/>
      <c r="PRX477" s="17"/>
      <c r="PRY477" s="17"/>
      <c r="PRZ477" s="17"/>
      <c r="PSA477" s="17"/>
      <c r="PSB477" s="17"/>
      <c r="PSC477" s="17"/>
      <c r="PSD477" s="17"/>
      <c r="PSE477" s="17"/>
      <c r="PSF477" s="17"/>
      <c r="PSG477" s="17"/>
      <c r="PSH477" s="17"/>
      <c r="PSI477" s="17"/>
      <c r="PSJ477" s="17"/>
      <c r="PSK477" s="17"/>
      <c r="PSL477" s="17"/>
      <c r="PSM477" s="17"/>
      <c r="PSN477" s="17"/>
      <c r="PSO477" s="17"/>
      <c r="PSP477" s="17"/>
      <c r="PSQ477" s="17"/>
      <c r="PSR477" s="17"/>
      <c r="PSS477" s="17"/>
      <c r="PST477" s="17"/>
      <c r="PSU477" s="17"/>
      <c r="PSV477" s="17"/>
      <c r="PSW477" s="17"/>
      <c r="PSX477" s="17"/>
      <c r="PSY477" s="17"/>
      <c r="PSZ477" s="17"/>
      <c r="PTA477" s="17"/>
      <c r="PTB477" s="17"/>
      <c r="PTC477" s="17"/>
      <c r="PTD477" s="17"/>
      <c r="PTE477" s="17"/>
      <c r="PTF477" s="17"/>
      <c r="PTG477" s="17"/>
      <c r="PTH477" s="17"/>
      <c r="PTI477" s="17"/>
      <c r="PTJ477" s="17"/>
      <c r="PTK477" s="17"/>
      <c r="PTL477" s="17"/>
      <c r="PTM477" s="17"/>
      <c r="PTN477" s="17"/>
      <c r="PTO477" s="17"/>
      <c r="PTP477" s="17"/>
      <c r="PTQ477" s="17"/>
      <c r="PTR477" s="17"/>
      <c r="PTS477" s="17"/>
      <c r="PTT477" s="17"/>
      <c r="PTU477" s="17"/>
      <c r="PTV477" s="17"/>
      <c r="PTW477" s="17"/>
      <c r="PTX477" s="17"/>
      <c r="PTY477" s="17"/>
      <c r="PTZ477" s="17"/>
      <c r="PUA477" s="17"/>
      <c r="PUB477" s="17"/>
      <c r="PUC477" s="17"/>
      <c r="PUD477" s="17"/>
      <c r="PUE477" s="17"/>
      <c r="PUF477" s="17"/>
      <c r="PUG477" s="17"/>
      <c r="PUH477" s="17"/>
      <c r="PUI477" s="17"/>
      <c r="PUJ477" s="17"/>
      <c r="PUK477" s="17"/>
      <c r="PUL477" s="17"/>
      <c r="PUM477" s="17"/>
      <c r="PUN477" s="17"/>
      <c r="PUO477" s="17"/>
      <c r="PUP477" s="17"/>
      <c r="PUQ477" s="17"/>
      <c r="PUR477" s="17"/>
      <c r="PUS477" s="17"/>
      <c r="PUT477" s="17"/>
      <c r="PUU477" s="17"/>
      <c r="PUV477" s="17"/>
      <c r="PUW477" s="17"/>
      <c r="PUX477" s="17"/>
      <c r="PUY477" s="17"/>
      <c r="PUZ477" s="17"/>
      <c r="PVA477" s="17"/>
      <c r="PVB477" s="17"/>
      <c r="PVC477" s="17"/>
      <c r="PVD477" s="17"/>
      <c r="PVE477" s="17"/>
      <c r="PVF477" s="17"/>
      <c r="PVG477" s="17"/>
      <c r="PVH477" s="17"/>
      <c r="PVI477" s="17"/>
      <c r="PVJ477" s="17"/>
      <c r="PVK477" s="17"/>
      <c r="PVL477" s="17"/>
      <c r="PVM477" s="17"/>
      <c r="PVN477" s="17"/>
      <c r="PVO477" s="17"/>
      <c r="PVP477" s="17"/>
      <c r="PVQ477" s="17"/>
      <c r="PVR477" s="17"/>
      <c r="PVS477" s="17"/>
      <c r="PVT477" s="17"/>
      <c r="PVU477" s="17"/>
      <c r="PVV477" s="17"/>
      <c r="PVW477" s="17"/>
      <c r="PVX477" s="17"/>
      <c r="PVY477" s="17"/>
      <c r="PVZ477" s="17"/>
      <c r="PWA477" s="17"/>
      <c r="PWB477" s="17"/>
      <c r="PWC477" s="17"/>
      <c r="PWD477" s="17"/>
      <c r="PWE477" s="17"/>
      <c r="PWF477" s="17"/>
      <c r="PWG477" s="17"/>
      <c r="PWH477" s="17"/>
      <c r="PWI477" s="17"/>
      <c r="PWJ477" s="17"/>
      <c r="PWK477" s="17"/>
      <c r="PWL477" s="17"/>
      <c r="PWM477" s="17"/>
      <c r="PWN477" s="17"/>
      <c r="PWO477" s="17"/>
      <c r="PWP477" s="17"/>
      <c r="PWQ477" s="17"/>
      <c r="PWR477" s="17"/>
      <c r="PWS477" s="17"/>
      <c r="PWT477" s="17"/>
      <c r="PWU477" s="17"/>
      <c r="PWV477" s="17"/>
      <c r="PWW477" s="17"/>
      <c r="PWX477" s="17"/>
      <c r="PWY477" s="17"/>
      <c r="PWZ477" s="17"/>
      <c r="PXA477" s="17"/>
      <c r="PXB477" s="17"/>
      <c r="PXC477" s="17"/>
      <c r="PXD477" s="17"/>
      <c r="PXE477" s="17"/>
      <c r="PXF477" s="17"/>
      <c r="PXG477" s="17"/>
      <c r="PXH477" s="17"/>
      <c r="PXI477" s="17"/>
      <c r="PXJ477" s="17"/>
      <c r="PXK477" s="17"/>
      <c r="PXL477" s="17"/>
      <c r="PXM477" s="17"/>
      <c r="PXN477" s="17"/>
      <c r="PXO477" s="17"/>
      <c r="PXP477" s="17"/>
      <c r="PXQ477" s="17"/>
      <c r="PXR477" s="17"/>
      <c r="PXS477" s="17"/>
      <c r="PXT477" s="17"/>
      <c r="PXU477" s="17"/>
      <c r="PXV477" s="17"/>
      <c r="PXW477" s="17"/>
      <c r="PXX477" s="17"/>
      <c r="PXY477" s="17"/>
      <c r="PXZ477" s="17"/>
      <c r="PYA477" s="17"/>
      <c r="PYB477" s="17"/>
      <c r="PYC477" s="17"/>
      <c r="PYD477" s="17"/>
      <c r="PYE477" s="17"/>
      <c r="PYF477" s="17"/>
      <c r="PYG477" s="17"/>
      <c r="PYH477" s="17"/>
      <c r="PYI477" s="17"/>
      <c r="PYJ477" s="17"/>
      <c r="PYK477" s="17"/>
      <c r="PYL477" s="17"/>
      <c r="PYM477" s="17"/>
      <c r="PYN477" s="17"/>
      <c r="PYO477" s="17"/>
      <c r="PYP477" s="17"/>
      <c r="PYQ477" s="17"/>
      <c r="PYR477" s="17"/>
      <c r="PYS477" s="17"/>
      <c r="PYT477" s="17"/>
      <c r="PYU477" s="17"/>
      <c r="PYV477" s="17"/>
      <c r="PYW477" s="17"/>
      <c r="PYX477" s="17"/>
      <c r="PYY477" s="17"/>
      <c r="PYZ477" s="17"/>
      <c r="PZA477" s="17"/>
      <c r="PZB477" s="17"/>
      <c r="PZC477" s="17"/>
      <c r="PZD477" s="17"/>
      <c r="PZE477" s="17"/>
      <c r="PZF477" s="17"/>
      <c r="PZG477" s="17"/>
      <c r="PZH477" s="17"/>
      <c r="PZI477" s="17"/>
      <c r="PZJ477" s="17"/>
      <c r="PZK477" s="17"/>
      <c r="PZL477" s="17"/>
      <c r="PZM477" s="17"/>
      <c r="PZN477" s="17"/>
      <c r="PZO477" s="17"/>
      <c r="PZP477" s="17"/>
      <c r="PZQ477" s="17"/>
      <c r="PZR477" s="17"/>
      <c r="PZS477" s="17"/>
      <c r="PZT477" s="17"/>
      <c r="PZU477" s="17"/>
      <c r="PZV477" s="17"/>
      <c r="PZW477" s="17"/>
      <c r="PZX477" s="17"/>
      <c r="PZY477" s="17"/>
      <c r="PZZ477" s="17"/>
      <c r="QAA477" s="17"/>
      <c r="QAB477" s="17"/>
      <c r="QAC477" s="17"/>
      <c r="QAD477" s="17"/>
      <c r="QAE477" s="17"/>
      <c r="QAF477" s="17"/>
      <c r="QAG477" s="17"/>
      <c r="QAH477" s="17"/>
      <c r="QAI477" s="17"/>
      <c r="QAJ477" s="17"/>
      <c r="QAK477" s="17"/>
      <c r="QAL477" s="17"/>
      <c r="QAM477" s="17"/>
      <c r="QAN477" s="17"/>
      <c r="QAO477" s="17"/>
      <c r="QAP477" s="17"/>
      <c r="QAQ477" s="17"/>
      <c r="QAR477" s="17"/>
      <c r="QAS477" s="17"/>
      <c r="QAT477" s="17"/>
      <c r="QAU477" s="17"/>
      <c r="QAV477" s="17"/>
      <c r="QAW477" s="17"/>
      <c r="QAX477" s="17"/>
      <c r="QAY477" s="17"/>
      <c r="QAZ477" s="17"/>
      <c r="QBA477" s="17"/>
      <c r="QBB477" s="17"/>
      <c r="QBC477" s="17"/>
      <c r="QBD477" s="17"/>
      <c r="QBE477" s="17"/>
      <c r="QBF477" s="17"/>
      <c r="QBG477" s="17"/>
      <c r="QBH477" s="17"/>
      <c r="QBI477" s="17"/>
      <c r="QBJ477" s="17"/>
      <c r="QBK477" s="17"/>
      <c r="QBL477" s="17"/>
      <c r="QBM477" s="17"/>
      <c r="QBN477" s="17"/>
      <c r="QBO477" s="17"/>
      <c r="QBP477" s="17"/>
      <c r="QBQ477" s="17"/>
      <c r="QBR477" s="17"/>
      <c r="QBS477" s="17"/>
      <c r="QBT477" s="17"/>
      <c r="QBU477" s="17"/>
      <c r="QBV477" s="17"/>
      <c r="QBW477" s="17"/>
      <c r="QBX477" s="17"/>
      <c r="QBY477" s="17"/>
      <c r="QBZ477" s="17"/>
      <c r="QCA477" s="17"/>
      <c r="QCB477" s="17"/>
      <c r="QCC477" s="17"/>
      <c r="QCD477" s="17"/>
      <c r="QCE477" s="17"/>
      <c r="QCF477" s="17"/>
      <c r="QCG477" s="17"/>
      <c r="QCH477" s="17"/>
      <c r="QCI477" s="17"/>
      <c r="QCJ477" s="17"/>
      <c r="QCK477" s="17"/>
      <c r="QCL477" s="17"/>
      <c r="QCM477" s="17"/>
      <c r="QCN477" s="17"/>
      <c r="QCO477" s="17"/>
      <c r="QCP477" s="17"/>
      <c r="QCQ477" s="17"/>
      <c r="QCR477" s="17"/>
      <c r="QCS477" s="17"/>
      <c r="QCT477" s="17"/>
      <c r="QCU477" s="17"/>
      <c r="QCV477" s="17"/>
      <c r="QCW477" s="17"/>
      <c r="QCX477" s="17"/>
      <c r="QCY477" s="17"/>
      <c r="QCZ477" s="17"/>
      <c r="QDA477" s="17"/>
      <c r="QDB477" s="17"/>
      <c r="QDC477" s="17"/>
      <c r="QDD477" s="17"/>
      <c r="QDE477" s="17"/>
      <c r="QDF477" s="17"/>
      <c r="QDG477" s="17"/>
      <c r="QDH477" s="17"/>
      <c r="QDI477" s="17"/>
      <c r="QDJ477" s="17"/>
      <c r="QDK477" s="17"/>
      <c r="QDL477" s="17"/>
      <c r="QDM477" s="17"/>
      <c r="QDN477" s="17"/>
      <c r="QDO477" s="17"/>
      <c r="QDP477" s="17"/>
      <c r="QDQ477" s="17"/>
      <c r="QDR477" s="17"/>
      <c r="QDS477" s="17"/>
      <c r="QDT477" s="17"/>
      <c r="QDU477" s="17"/>
      <c r="QDV477" s="17"/>
      <c r="QDW477" s="17"/>
      <c r="QDX477" s="17"/>
      <c r="QDY477" s="17"/>
      <c r="QDZ477" s="17"/>
      <c r="QEA477" s="17"/>
      <c r="QEB477" s="17"/>
      <c r="QEC477" s="17"/>
      <c r="QED477" s="17"/>
      <c r="QEE477" s="17"/>
      <c r="QEF477" s="17"/>
      <c r="QEG477" s="17"/>
      <c r="QEH477" s="17"/>
      <c r="QEI477" s="17"/>
      <c r="QEJ477" s="17"/>
      <c r="QEK477" s="17"/>
      <c r="QEL477" s="17"/>
      <c r="QEM477" s="17"/>
      <c r="QEN477" s="17"/>
      <c r="QEO477" s="17"/>
      <c r="QEP477" s="17"/>
      <c r="QEQ477" s="17"/>
      <c r="QER477" s="17"/>
      <c r="QES477" s="17"/>
      <c r="QET477" s="17"/>
      <c r="QEU477" s="17"/>
      <c r="QEV477" s="17"/>
      <c r="QEW477" s="17"/>
      <c r="QEX477" s="17"/>
      <c r="QEY477" s="17"/>
      <c r="QEZ477" s="17"/>
      <c r="QFA477" s="17"/>
      <c r="QFB477" s="17"/>
      <c r="QFC477" s="17"/>
      <c r="QFD477" s="17"/>
      <c r="QFE477" s="17"/>
      <c r="QFF477" s="17"/>
      <c r="QFG477" s="17"/>
      <c r="QFH477" s="17"/>
      <c r="QFI477" s="17"/>
      <c r="QFJ477" s="17"/>
      <c r="QFK477" s="17"/>
      <c r="QFL477" s="17"/>
      <c r="QFM477" s="17"/>
      <c r="QFN477" s="17"/>
      <c r="QFO477" s="17"/>
      <c r="QFP477" s="17"/>
      <c r="QFQ477" s="17"/>
      <c r="QFR477" s="17"/>
      <c r="QFS477" s="17"/>
      <c r="QFT477" s="17"/>
      <c r="QFU477" s="17"/>
      <c r="QFV477" s="17"/>
      <c r="QFW477" s="17"/>
      <c r="QFX477" s="17"/>
      <c r="QFY477" s="17"/>
      <c r="QFZ477" s="17"/>
      <c r="QGA477" s="17"/>
      <c r="QGB477" s="17"/>
      <c r="QGC477" s="17"/>
      <c r="QGD477" s="17"/>
      <c r="QGE477" s="17"/>
      <c r="QGF477" s="17"/>
      <c r="QGG477" s="17"/>
      <c r="QGH477" s="17"/>
      <c r="QGI477" s="17"/>
      <c r="QGJ477" s="17"/>
      <c r="QGK477" s="17"/>
      <c r="QGL477" s="17"/>
      <c r="QGM477" s="17"/>
      <c r="QGN477" s="17"/>
      <c r="QGO477" s="17"/>
      <c r="QGP477" s="17"/>
      <c r="QGQ477" s="17"/>
      <c r="QGR477" s="17"/>
      <c r="QGS477" s="17"/>
      <c r="QGT477" s="17"/>
      <c r="QGU477" s="17"/>
      <c r="QGV477" s="17"/>
      <c r="QGW477" s="17"/>
      <c r="QGX477" s="17"/>
      <c r="QGY477" s="17"/>
      <c r="QGZ477" s="17"/>
      <c r="QHA477" s="17"/>
      <c r="QHB477" s="17"/>
      <c r="QHC477" s="17"/>
      <c r="QHD477" s="17"/>
      <c r="QHE477" s="17"/>
      <c r="QHF477" s="17"/>
      <c r="QHG477" s="17"/>
      <c r="QHH477" s="17"/>
      <c r="QHI477" s="17"/>
      <c r="QHJ477" s="17"/>
      <c r="QHK477" s="17"/>
      <c r="QHL477" s="17"/>
      <c r="QHM477" s="17"/>
      <c r="QHN477" s="17"/>
      <c r="QHO477" s="17"/>
      <c r="QHP477" s="17"/>
      <c r="QHQ477" s="17"/>
      <c r="QHR477" s="17"/>
      <c r="QHS477" s="17"/>
      <c r="QHT477" s="17"/>
      <c r="QHU477" s="17"/>
      <c r="QHV477" s="17"/>
      <c r="QHW477" s="17"/>
      <c r="QHX477" s="17"/>
      <c r="QHY477" s="17"/>
      <c r="QHZ477" s="17"/>
      <c r="QIA477" s="17"/>
      <c r="QIB477" s="17"/>
      <c r="QIC477" s="17"/>
      <c r="QID477" s="17"/>
      <c r="QIE477" s="17"/>
      <c r="QIF477" s="17"/>
      <c r="QIG477" s="17"/>
      <c r="QIH477" s="17"/>
      <c r="QII477" s="17"/>
      <c r="QIJ477" s="17"/>
      <c r="QIK477" s="17"/>
      <c r="QIL477" s="17"/>
      <c r="QIM477" s="17"/>
      <c r="QIN477" s="17"/>
      <c r="QIO477" s="17"/>
      <c r="QIP477" s="17"/>
      <c r="QIQ477" s="17"/>
      <c r="QIR477" s="17"/>
      <c r="QIS477" s="17"/>
      <c r="QIT477" s="17"/>
      <c r="QIU477" s="17"/>
      <c r="QIV477" s="17"/>
      <c r="QIW477" s="17"/>
      <c r="QIX477" s="17"/>
      <c r="QIY477" s="17"/>
      <c r="QIZ477" s="17"/>
      <c r="QJA477" s="17"/>
      <c r="QJB477" s="17"/>
      <c r="QJC477" s="17"/>
      <c r="QJD477" s="17"/>
      <c r="QJE477" s="17"/>
      <c r="QJF477" s="17"/>
      <c r="QJG477" s="17"/>
      <c r="QJH477" s="17"/>
      <c r="QJI477" s="17"/>
      <c r="QJJ477" s="17"/>
      <c r="QJK477" s="17"/>
      <c r="QJL477" s="17"/>
      <c r="QJM477" s="17"/>
      <c r="QJN477" s="17"/>
      <c r="QJO477" s="17"/>
      <c r="QJP477" s="17"/>
      <c r="QJQ477" s="17"/>
      <c r="QJR477" s="17"/>
      <c r="QJS477" s="17"/>
      <c r="QJT477" s="17"/>
      <c r="QJU477" s="17"/>
      <c r="QJV477" s="17"/>
      <c r="QJW477" s="17"/>
      <c r="QJX477" s="17"/>
      <c r="QJY477" s="17"/>
      <c r="QJZ477" s="17"/>
      <c r="QKA477" s="17"/>
      <c r="QKB477" s="17"/>
      <c r="QKC477" s="17"/>
      <c r="QKD477" s="17"/>
      <c r="QKE477" s="17"/>
      <c r="QKF477" s="17"/>
      <c r="QKG477" s="17"/>
      <c r="QKH477" s="17"/>
      <c r="QKI477" s="17"/>
      <c r="QKJ477" s="17"/>
      <c r="QKK477" s="17"/>
      <c r="QKL477" s="17"/>
      <c r="QKM477" s="17"/>
      <c r="QKN477" s="17"/>
      <c r="QKO477" s="17"/>
      <c r="QKP477" s="17"/>
      <c r="QKQ477" s="17"/>
      <c r="QKR477" s="17"/>
      <c r="QKS477" s="17"/>
      <c r="QKT477" s="17"/>
      <c r="QKU477" s="17"/>
      <c r="QKV477" s="17"/>
      <c r="QKW477" s="17"/>
      <c r="QKX477" s="17"/>
      <c r="QKY477" s="17"/>
      <c r="QKZ477" s="17"/>
      <c r="QLA477" s="17"/>
      <c r="QLB477" s="17"/>
      <c r="QLC477" s="17"/>
      <c r="QLD477" s="17"/>
      <c r="QLE477" s="17"/>
      <c r="QLF477" s="17"/>
      <c r="QLG477" s="17"/>
      <c r="QLH477" s="17"/>
      <c r="QLI477" s="17"/>
      <c r="QLJ477" s="17"/>
      <c r="QLK477" s="17"/>
      <c r="QLL477" s="17"/>
      <c r="QLM477" s="17"/>
      <c r="QLN477" s="17"/>
      <c r="QLO477" s="17"/>
      <c r="QLP477" s="17"/>
      <c r="QLQ477" s="17"/>
      <c r="QLR477" s="17"/>
      <c r="QLS477" s="17"/>
      <c r="QLT477" s="17"/>
      <c r="QLU477" s="17"/>
      <c r="QLV477" s="17"/>
      <c r="QLW477" s="17"/>
      <c r="QLX477" s="17"/>
      <c r="QLY477" s="17"/>
      <c r="QLZ477" s="17"/>
      <c r="QMA477" s="17"/>
      <c r="QMB477" s="17"/>
      <c r="QMC477" s="17"/>
      <c r="QMD477" s="17"/>
      <c r="QME477" s="17"/>
      <c r="QMF477" s="17"/>
      <c r="QMG477" s="17"/>
      <c r="QMH477" s="17"/>
      <c r="QMI477" s="17"/>
      <c r="QMJ477" s="17"/>
      <c r="QMK477" s="17"/>
      <c r="QML477" s="17"/>
      <c r="QMM477" s="17"/>
      <c r="QMN477" s="17"/>
      <c r="QMO477" s="17"/>
      <c r="QMP477" s="17"/>
      <c r="QMQ477" s="17"/>
      <c r="QMR477" s="17"/>
      <c r="QMS477" s="17"/>
      <c r="QMT477" s="17"/>
      <c r="QMU477" s="17"/>
      <c r="QMV477" s="17"/>
      <c r="QMW477" s="17"/>
      <c r="QMX477" s="17"/>
      <c r="QMY477" s="17"/>
      <c r="QMZ477" s="17"/>
      <c r="QNA477" s="17"/>
      <c r="QNB477" s="17"/>
      <c r="QNC477" s="17"/>
      <c r="QND477" s="17"/>
      <c r="QNE477" s="17"/>
      <c r="QNF477" s="17"/>
      <c r="QNG477" s="17"/>
      <c r="QNH477" s="17"/>
      <c r="QNI477" s="17"/>
      <c r="QNJ477" s="17"/>
      <c r="QNK477" s="17"/>
      <c r="QNL477" s="17"/>
      <c r="QNM477" s="17"/>
      <c r="QNN477" s="17"/>
      <c r="QNO477" s="17"/>
      <c r="QNP477" s="17"/>
      <c r="QNQ477" s="17"/>
      <c r="QNR477" s="17"/>
      <c r="QNS477" s="17"/>
      <c r="QNT477" s="17"/>
      <c r="QNU477" s="17"/>
      <c r="QNV477" s="17"/>
      <c r="QNW477" s="17"/>
      <c r="QNX477" s="17"/>
      <c r="QNY477" s="17"/>
      <c r="QNZ477" s="17"/>
      <c r="QOA477" s="17"/>
      <c r="QOB477" s="17"/>
      <c r="QOC477" s="17"/>
      <c r="QOD477" s="17"/>
      <c r="QOE477" s="17"/>
      <c r="QOF477" s="17"/>
      <c r="QOG477" s="17"/>
      <c r="QOH477" s="17"/>
      <c r="QOI477" s="17"/>
      <c r="QOJ477" s="17"/>
      <c r="QOK477" s="17"/>
      <c r="QOL477" s="17"/>
      <c r="QOM477" s="17"/>
      <c r="QON477" s="17"/>
      <c r="QOO477" s="17"/>
      <c r="QOP477" s="17"/>
      <c r="QOQ477" s="17"/>
      <c r="QOR477" s="17"/>
      <c r="QOS477" s="17"/>
      <c r="QOT477" s="17"/>
      <c r="QOU477" s="17"/>
      <c r="QOV477" s="17"/>
      <c r="QOW477" s="17"/>
      <c r="QOX477" s="17"/>
      <c r="QOY477" s="17"/>
      <c r="QOZ477" s="17"/>
      <c r="QPA477" s="17"/>
      <c r="QPB477" s="17"/>
      <c r="QPC477" s="17"/>
      <c r="QPD477" s="17"/>
      <c r="QPE477" s="17"/>
      <c r="QPF477" s="17"/>
      <c r="QPG477" s="17"/>
      <c r="QPH477" s="17"/>
      <c r="QPI477" s="17"/>
      <c r="QPJ477" s="17"/>
      <c r="QPK477" s="17"/>
      <c r="QPL477" s="17"/>
      <c r="QPM477" s="17"/>
      <c r="QPN477" s="17"/>
      <c r="QPO477" s="17"/>
      <c r="QPP477" s="17"/>
      <c r="QPQ477" s="17"/>
      <c r="QPR477" s="17"/>
      <c r="QPS477" s="17"/>
      <c r="QPT477" s="17"/>
      <c r="QPU477" s="17"/>
      <c r="QPV477" s="17"/>
      <c r="QPW477" s="17"/>
      <c r="QPX477" s="17"/>
      <c r="QPY477" s="17"/>
      <c r="QPZ477" s="17"/>
      <c r="QQA477" s="17"/>
      <c r="QQB477" s="17"/>
      <c r="QQC477" s="17"/>
      <c r="QQD477" s="17"/>
      <c r="QQE477" s="17"/>
      <c r="QQF477" s="17"/>
      <c r="QQG477" s="17"/>
      <c r="QQH477" s="17"/>
      <c r="QQI477" s="17"/>
      <c r="QQJ477" s="17"/>
      <c r="QQK477" s="17"/>
      <c r="QQL477" s="17"/>
      <c r="QQM477" s="17"/>
      <c r="QQN477" s="17"/>
      <c r="QQO477" s="17"/>
      <c r="QQP477" s="17"/>
      <c r="QQQ477" s="17"/>
      <c r="QQR477" s="17"/>
      <c r="QQS477" s="17"/>
      <c r="QQT477" s="17"/>
      <c r="QQU477" s="17"/>
      <c r="QQV477" s="17"/>
      <c r="QQW477" s="17"/>
      <c r="QQX477" s="17"/>
      <c r="QQY477" s="17"/>
      <c r="QQZ477" s="17"/>
      <c r="QRA477" s="17"/>
      <c r="QRB477" s="17"/>
      <c r="QRC477" s="17"/>
      <c r="QRD477" s="17"/>
      <c r="QRE477" s="17"/>
      <c r="QRF477" s="17"/>
      <c r="QRG477" s="17"/>
      <c r="QRH477" s="17"/>
      <c r="QRI477" s="17"/>
      <c r="QRJ477" s="17"/>
      <c r="QRK477" s="17"/>
      <c r="QRL477" s="17"/>
      <c r="QRM477" s="17"/>
      <c r="QRN477" s="17"/>
      <c r="QRO477" s="17"/>
      <c r="QRP477" s="17"/>
      <c r="QRQ477" s="17"/>
      <c r="QRR477" s="17"/>
      <c r="QRS477" s="17"/>
      <c r="QRT477" s="17"/>
      <c r="QRU477" s="17"/>
      <c r="QRV477" s="17"/>
      <c r="QRW477" s="17"/>
      <c r="QRX477" s="17"/>
      <c r="QRY477" s="17"/>
      <c r="QRZ477" s="17"/>
      <c r="QSA477" s="17"/>
      <c r="QSB477" s="17"/>
      <c r="QSC477" s="17"/>
      <c r="QSD477" s="17"/>
      <c r="QSE477" s="17"/>
      <c r="QSF477" s="17"/>
      <c r="QSG477" s="17"/>
      <c r="QSH477" s="17"/>
      <c r="QSI477" s="17"/>
      <c r="QSJ477" s="17"/>
      <c r="QSK477" s="17"/>
      <c r="QSL477" s="17"/>
      <c r="QSM477" s="17"/>
      <c r="QSN477" s="17"/>
      <c r="QSO477" s="17"/>
      <c r="QSP477" s="17"/>
      <c r="QSQ477" s="17"/>
      <c r="QSR477" s="17"/>
      <c r="QSS477" s="17"/>
      <c r="QST477" s="17"/>
      <c r="QSU477" s="17"/>
      <c r="QSV477" s="17"/>
      <c r="QSW477" s="17"/>
      <c r="QSX477" s="17"/>
      <c r="QSY477" s="17"/>
      <c r="QSZ477" s="17"/>
      <c r="QTA477" s="17"/>
      <c r="QTB477" s="17"/>
      <c r="QTC477" s="17"/>
      <c r="QTD477" s="17"/>
      <c r="QTE477" s="17"/>
      <c r="QTF477" s="17"/>
      <c r="QTG477" s="17"/>
      <c r="QTH477" s="17"/>
      <c r="QTI477" s="17"/>
      <c r="QTJ477" s="17"/>
      <c r="QTK477" s="17"/>
      <c r="QTL477" s="17"/>
      <c r="QTM477" s="17"/>
      <c r="QTN477" s="17"/>
      <c r="QTO477" s="17"/>
      <c r="QTP477" s="17"/>
      <c r="QTQ477" s="17"/>
      <c r="QTR477" s="17"/>
      <c r="QTS477" s="17"/>
      <c r="QTT477" s="17"/>
      <c r="QTU477" s="17"/>
      <c r="QTV477" s="17"/>
      <c r="QTW477" s="17"/>
      <c r="QTX477" s="17"/>
      <c r="QTY477" s="17"/>
      <c r="QTZ477" s="17"/>
      <c r="QUA477" s="17"/>
      <c r="QUB477" s="17"/>
      <c r="QUC477" s="17"/>
      <c r="QUD477" s="17"/>
      <c r="QUE477" s="17"/>
      <c r="QUF477" s="17"/>
      <c r="QUG477" s="17"/>
      <c r="QUH477" s="17"/>
      <c r="QUI477" s="17"/>
      <c r="QUJ477" s="17"/>
      <c r="QUK477" s="17"/>
      <c r="QUL477" s="17"/>
      <c r="QUM477" s="17"/>
      <c r="QUN477" s="17"/>
      <c r="QUO477" s="17"/>
      <c r="QUP477" s="17"/>
      <c r="QUQ477" s="17"/>
      <c r="QUR477" s="17"/>
      <c r="QUS477" s="17"/>
      <c r="QUT477" s="17"/>
      <c r="QUU477" s="17"/>
      <c r="QUV477" s="17"/>
      <c r="QUW477" s="17"/>
      <c r="QUX477" s="17"/>
      <c r="QUY477" s="17"/>
      <c r="QUZ477" s="17"/>
      <c r="QVA477" s="17"/>
      <c r="QVB477" s="17"/>
      <c r="QVC477" s="17"/>
      <c r="QVD477" s="17"/>
      <c r="QVE477" s="17"/>
      <c r="QVF477" s="17"/>
      <c r="QVG477" s="17"/>
      <c r="QVH477" s="17"/>
      <c r="QVI477" s="17"/>
      <c r="QVJ477" s="17"/>
      <c r="QVK477" s="17"/>
      <c r="QVL477" s="17"/>
      <c r="QVM477" s="17"/>
      <c r="QVN477" s="17"/>
      <c r="QVO477" s="17"/>
      <c r="QVP477" s="17"/>
      <c r="QVQ477" s="17"/>
      <c r="QVR477" s="17"/>
      <c r="QVS477" s="17"/>
      <c r="QVT477" s="17"/>
      <c r="QVU477" s="17"/>
      <c r="QVV477" s="17"/>
      <c r="QVW477" s="17"/>
      <c r="QVX477" s="17"/>
      <c r="QVY477" s="17"/>
      <c r="QVZ477" s="17"/>
      <c r="QWA477" s="17"/>
      <c r="QWB477" s="17"/>
      <c r="QWC477" s="17"/>
      <c r="QWD477" s="17"/>
      <c r="QWE477" s="17"/>
      <c r="QWF477" s="17"/>
      <c r="QWG477" s="17"/>
      <c r="QWH477" s="17"/>
      <c r="QWI477" s="17"/>
      <c r="QWJ477" s="17"/>
      <c r="QWK477" s="17"/>
      <c r="QWL477" s="17"/>
      <c r="QWM477" s="17"/>
      <c r="QWN477" s="17"/>
      <c r="QWO477" s="17"/>
      <c r="QWP477" s="17"/>
      <c r="QWQ477" s="17"/>
      <c r="QWR477" s="17"/>
      <c r="QWS477" s="17"/>
      <c r="QWT477" s="17"/>
      <c r="QWU477" s="17"/>
      <c r="QWV477" s="17"/>
      <c r="QWW477" s="17"/>
      <c r="QWX477" s="17"/>
      <c r="QWY477" s="17"/>
      <c r="QWZ477" s="17"/>
      <c r="QXA477" s="17"/>
      <c r="QXB477" s="17"/>
      <c r="QXC477" s="17"/>
      <c r="QXD477" s="17"/>
      <c r="QXE477" s="17"/>
      <c r="QXF477" s="17"/>
      <c r="QXG477" s="17"/>
      <c r="QXH477" s="17"/>
      <c r="QXI477" s="17"/>
      <c r="QXJ477" s="17"/>
      <c r="QXK477" s="17"/>
      <c r="QXL477" s="17"/>
      <c r="QXM477" s="17"/>
      <c r="QXN477" s="17"/>
      <c r="QXO477" s="17"/>
      <c r="QXP477" s="17"/>
      <c r="QXQ477" s="17"/>
      <c r="QXR477" s="17"/>
      <c r="QXS477" s="17"/>
      <c r="QXT477" s="17"/>
      <c r="QXU477" s="17"/>
      <c r="QXV477" s="17"/>
      <c r="QXW477" s="17"/>
      <c r="QXX477" s="17"/>
      <c r="QXY477" s="17"/>
      <c r="QXZ477" s="17"/>
      <c r="QYA477" s="17"/>
      <c r="QYB477" s="17"/>
      <c r="QYC477" s="17"/>
      <c r="QYD477" s="17"/>
      <c r="QYE477" s="17"/>
      <c r="QYF477" s="17"/>
      <c r="QYG477" s="17"/>
      <c r="QYH477" s="17"/>
      <c r="QYI477" s="17"/>
      <c r="QYJ477" s="17"/>
      <c r="QYK477" s="17"/>
      <c r="QYL477" s="17"/>
      <c r="QYM477" s="17"/>
      <c r="QYN477" s="17"/>
      <c r="QYO477" s="17"/>
      <c r="QYP477" s="17"/>
      <c r="QYQ477" s="17"/>
      <c r="QYR477" s="17"/>
      <c r="QYS477" s="17"/>
      <c r="QYT477" s="17"/>
      <c r="QYU477" s="17"/>
      <c r="QYV477" s="17"/>
      <c r="QYW477" s="17"/>
      <c r="QYX477" s="17"/>
      <c r="QYY477" s="17"/>
      <c r="QYZ477" s="17"/>
      <c r="QZA477" s="17"/>
      <c r="QZB477" s="17"/>
      <c r="QZC477" s="17"/>
      <c r="QZD477" s="17"/>
      <c r="QZE477" s="17"/>
      <c r="QZF477" s="17"/>
      <c r="QZG477" s="17"/>
      <c r="QZH477" s="17"/>
      <c r="QZI477" s="17"/>
      <c r="QZJ477" s="17"/>
      <c r="QZK477" s="17"/>
      <c r="QZL477" s="17"/>
      <c r="QZM477" s="17"/>
      <c r="QZN477" s="17"/>
      <c r="QZO477" s="17"/>
      <c r="QZP477" s="17"/>
      <c r="QZQ477" s="17"/>
      <c r="QZR477" s="17"/>
      <c r="QZS477" s="17"/>
      <c r="QZT477" s="17"/>
      <c r="QZU477" s="17"/>
      <c r="QZV477" s="17"/>
      <c r="QZW477" s="17"/>
      <c r="QZX477" s="17"/>
      <c r="QZY477" s="17"/>
      <c r="QZZ477" s="17"/>
      <c r="RAA477" s="17"/>
      <c r="RAB477" s="17"/>
      <c r="RAC477" s="17"/>
      <c r="RAD477" s="17"/>
      <c r="RAE477" s="17"/>
      <c r="RAF477" s="17"/>
      <c r="RAG477" s="17"/>
      <c r="RAH477" s="17"/>
      <c r="RAI477" s="17"/>
      <c r="RAJ477" s="17"/>
      <c r="RAK477" s="17"/>
      <c r="RAL477" s="17"/>
      <c r="RAM477" s="17"/>
      <c r="RAN477" s="17"/>
      <c r="RAO477" s="17"/>
      <c r="RAP477" s="17"/>
      <c r="RAQ477" s="17"/>
      <c r="RAR477" s="17"/>
      <c r="RAS477" s="17"/>
      <c r="RAT477" s="17"/>
      <c r="RAU477" s="17"/>
      <c r="RAV477" s="17"/>
      <c r="RAW477" s="17"/>
      <c r="RAX477" s="17"/>
      <c r="RAY477" s="17"/>
      <c r="RAZ477" s="17"/>
      <c r="RBA477" s="17"/>
      <c r="RBB477" s="17"/>
      <c r="RBC477" s="17"/>
      <c r="RBD477" s="17"/>
      <c r="RBE477" s="17"/>
      <c r="RBF477" s="17"/>
      <c r="RBG477" s="17"/>
      <c r="RBH477" s="17"/>
      <c r="RBI477" s="17"/>
      <c r="RBJ477" s="17"/>
      <c r="RBK477" s="17"/>
      <c r="RBL477" s="17"/>
      <c r="RBM477" s="17"/>
      <c r="RBN477" s="17"/>
      <c r="RBO477" s="17"/>
      <c r="RBP477" s="17"/>
      <c r="RBQ477" s="17"/>
      <c r="RBR477" s="17"/>
      <c r="RBS477" s="17"/>
      <c r="RBT477" s="17"/>
      <c r="RBU477" s="17"/>
      <c r="RBV477" s="17"/>
      <c r="RBW477" s="17"/>
      <c r="RBX477" s="17"/>
      <c r="RBY477" s="17"/>
      <c r="RBZ477" s="17"/>
      <c r="RCA477" s="17"/>
      <c r="RCB477" s="17"/>
      <c r="RCC477" s="17"/>
      <c r="RCD477" s="17"/>
      <c r="RCE477" s="17"/>
      <c r="RCF477" s="17"/>
      <c r="RCG477" s="17"/>
      <c r="RCH477" s="17"/>
      <c r="RCI477" s="17"/>
      <c r="RCJ477" s="17"/>
      <c r="RCK477" s="17"/>
      <c r="RCL477" s="17"/>
      <c r="RCM477" s="17"/>
      <c r="RCN477" s="17"/>
      <c r="RCO477" s="17"/>
      <c r="RCP477" s="17"/>
      <c r="RCQ477" s="17"/>
      <c r="RCR477" s="17"/>
      <c r="RCS477" s="17"/>
      <c r="RCT477" s="17"/>
      <c r="RCU477" s="17"/>
      <c r="RCV477" s="17"/>
      <c r="RCW477" s="17"/>
      <c r="RCX477" s="17"/>
      <c r="RCY477" s="17"/>
      <c r="RCZ477" s="17"/>
      <c r="RDA477" s="17"/>
      <c r="RDB477" s="17"/>
      <c r="RDC477" s="17"/>
      <c r="RDD477" s="17"/>
      <c r="RDE477" s="17"/>
      <c r="RDF477" s="17"/>
      <c r="RDG477" s="17"/>
      <c r="RDH477" s="17"/>
      <c r="RDI477" s="17"/>
      <c r="RDJ477" s="17"/>
      <c r="RDK477" s="17"/>
      <c r="RDL477" s="17"/>
      <c r="RDM477" s="17"/>
      <c r="RDN477" s="17"/>
      <c r="RDO477" s="17"/>
      <c r="RDP477" s="17"/>
      <c r="RDQ477" s="17"/>
      <c r="RDR477" s="17"/>
      <c r="RDS477" s="17"/>
      <c r="RDT477" s="17"/>
      <c r="RDU477" s="17"/>
      <c r="RDV477" s="17"/>
      <c r="RDW477" s="17"/>
      <c r="RDX477" s="17"/>
      <c r="RDY477" s="17"/>
      <c r="RDZ477" s="17"/>
      <c r="REA477" s="17"/>
      <c r="REB477" s="17"/>
      <c r="REC477" s="17"/>
      <c r="RED477" s="17"/>
      <c r="REE477" s="17"/>
      <c r="REF477" s="17"/>
      <c r="REG477" s="17"/>
      <c r="REH477" s="17"/>
      <c r="REI477" s="17"/>
      <c r="REJ477" s="17"/>
      <c r="REK477" s="17"/>
      <c r="REL477" s="17"/>
      <c r="REM477" s="17"/>
      <c r="REN477" s="17"/>
      <c r="REO477" s="17"/>
      <c r="REP477" s="17"/>
      <c r="REQ477" s="17"/>
      <c r="RER477" s="17"/>
      <c r="RES477" s="17"/>
      <c r="RET477" s="17"/>
      <c r="REU477" s="17"/>
      <c r="REV477" s="17"/>
      <c r="REW477" s="17"/>
      <c r="REX477" s="17"/>
      <c r="REY477" s="17"/>
      <c r="REZ477" s="17"/>
      <c r="RFA477" s="17"/>
      <c r="RFB477" s="17"/>
      <c r="RFC477" s="17"/>
      <c r="RFD477" s="17"/>
      <c r="RFE477" s="17"/>
      <c r="RFF477" s="17"/>
      <c r="RFG477" s="17"/>
      <c r="RFH477" s="17"/>
      <c r="RFI477" s="17"/>
      <c r="RFJ477" s="17"/>
      <c r="RFK477" s="17"/>
      <c r="RFL477" s="17"/>
      <c r="RFM477" s="17"/>
      <c r="RFN477" s="17"/>
      <c r="RFO477" s="17"/>
      <c r="RFP477" s="17"/>
      <c r="RFQ477" s="17"/>
      <c r="RFR477" s="17"/>
      <c r="RFS477" s="17"/>
      <c r="RFT477" s="17"/>
      <c r="RFU477" s="17"/>
      <c r="RFV477" s="17"/>
      <c r="RFW477" s="17"/>
      <c r="RFX477" s="17"/>
      <c r="RFY477" s="17"/>
      <c r="RFZ477" s="17"/>
      <c r="RGA477" s="17"/>
      <c r="RGB477" s="17"/>
      <c r="RGC477" s="17"/>
      <c r="RGD477" s="17"/>
      <c r="RGE477" s="17"/>
      <c r="RGF477" s="17"/>
      <c r="RGG477" s="17"/>
      <c r="RGH477" s="17"/>
      <c r="RGI477" s="17"/>
      <c r="RGJ477" s="17"/>
      <c r="RGK477" s="17"/>
      <c r="RGL477" s="17"/>
      <c r="RGM477" s="17"/>
      <c r="RGN477" s="17"/>
      <c r="RGO477" s="17"/>
      <c r="RGP477" s="17"/>
      <c r="RGQ477" s="17"/>
      <c r="RGR477" s="17"/>
      <c r="RGS477" s="17"/>
      <c r="RGT477" s="17"/>
      <c r="RGU477" s="17"/>
      <c r="RGV477" s="17"/>
      <c r="RGW477" s="17"/>
      <c r="RGX477" s="17"/>
      <c r="RGY477" s="17"/>
      <c r="RGZ477" s="17"/>
      <c r="RHA477" s="17"/>
      <c r="RHB477" s="17"/>
      <c r="RHC477" s="17"/>
      <c r="RHD477" s="17"/>
      <c r="RHE477" s="17"/>
      <c r="RHF477" s="17"/>
      <c r="RHG477" s="17"/>
      <c r="RHH477" s="17"/>
      <c r="RHI477" s="17"/>
      <c r="RHJ477" s="17"/>
      <c r="RHK477" s="17"/>
      <c r="RHL477" s="17"/>
      <c r="RHM477" s="17"/>
      <c r="RHN477" s="17"/>
      <c r="RHO477" s="17"/>
      <c r="RHP477" s="17"/>
      <c r="RHQ477" s="17"/>
      <c r="RHR477" s="17"/>
      <c r="RHS477" s="17"/>
      <c r="RHT477" s="17"/>
      <c r="RHU477" s="17"/>
      <c r="RHV477" s="17"/>
      <c r="RHW477" s="17"/>
      <c r="RHX477" s="17"/>
      <c r="RHY477" s="17"/>
      <c r="RHZ477" s="17"/>
      <c r="RIA477" s="17"/>
      <c r="RIB477" s="17"/>
      <c r="RIC477" s="17"/>
      <c r="RID477" s="17"/>
      <c r="RIE477" s="17"/>
      <c r="RIF477" s="17"/>
      <c r="RIG477" s="17"/>
      <c r="RIH477" s="17"/>
      <c r="RII477" s="17"/>
      <c r="RIJ477" s="17"/>
      <c r="RIK477" s="17"/>
      <c r="RIL477" s="17"/>
      <c r="RIM477" s="17"/>
      <c r="RIN477" s="17"/>
      <c r="RIO477" s="17"/>
      <c r="RIP477" s="17"/>
      <c r="RIQ477" s="17"/>
      <c r="RIR477" s="17"/>
      <c r="RIS477" s="17"/>
      <c r="RIT477" s="17"/>
      <c r="RIU477" s="17"/>
      <c r="RIV477" s="17"/>
      <c r="RIW477" s="17"/>
      <c r="RIX477" s="17"/>
      <c r="RIY477" s="17"/>
      <c r="RIZ477" s="17"/>
      <c r="RJA477" s="17"/>
      <c r="RJB477" s="17"/>
      <c r="RJC477" s="17"/>
      <c r="RJD477" s="17"/>
      <c r="RJE477" s="17"/>
      <c r="RJF477" s="17"/>
      <c r="RJG477" s="17"/>
      <c r="RJH477" s="17"/>
      <c r="RJI477" s="17"/>
      <c r="RJJ477" s="17"/>
      <c r="RJK477" s="17"/>
      <c r="RJL477" s="17"/>
      <c r="RJM477" s="17"/>
      <c r="RJN477" s="17"/>
      <c r="RJO477" s="17"/>
      <c r="RJP477" s="17"/>
      <c r="RJQ477" s="17"/>
      <c r="RJR477" s="17"/>
      <c r="RJS477" s="17"/>
      <c r="RJT477" s="17"/>
      <c r="RJU477" s="17"/>
      <c r="RJV477" s="17"/>
      <c r="RJW477" s="17"/>
      <c r="RJX477" s="17"/>
      <c r="RJY477" s="17"/>
      <c r="RJZ477" s="17"/>
      <c r="RKA477" s="17"/>
      <c r="RKB477" s="17"/>
      <c r="RKC477" s="17"/>
      <c r="RKD477" s="17"/>
      <c r="RKE477" s="17"/>
      <c r="RKF477" s="17"/>
      <c r="RKG477" s="17"/>
      <c r="RKH477" s="17"/>
      <c r="RKI477" s="17"/>
      <c r="RKJ477" s="17"/>
      <c r="RKK477" s="17"/>
      <c r="RKL477" s="17"/>
      <c r="RKM477" s="17"/>
      <c r="RKN477" s="17"/>
      <c r="RKO477" s="17"/>
      <c r="RKP477" s="17"/>
      <c r="RKQ477" s="17"/>
      <c r="RKR477" s="17"/>
      <c r="RKS477" s="17"/>
      <c r="RKT477" s="17"/>
      <c r="RKU477" s="17"/>
      <c r="RKV477" s="17"/>
      <c r="RKW477" s="17"/>
      <c r="RKX477" s="17"/>
      <c r="RKY477" s="17"/>
      <c r="RKZ477" s="17"/>
      <c r="RLA477" s="17"/>
      <c r="RLB477" s="17"/>
      <c r="RLC477" s="17"/>
      <c r="RLD477" s="17"/>
      <c r="RLE477" s="17"/>
      <c r="RLF477" s="17"/>
      <c r="RLG477" s="17"/>
      <c r="RLH477" s="17"/>
      <c r="RLI477" s="17"/>
      <c r="RLJ477" s="17"/>
      <c r="RLK477" s="17"/>
      <c r="RLL477" s="17"/>
      <c r="RLM477" s="17"/>
      <c r="RLN477" s="17"/>
      <c r="RLO477" s="17"/>
      <c r="RLP477" s="17"/>
      <c r="RLQ477" s="17"/>
      <c r="RLR477" s="17"/>
      <c r="RLS477" s="17"/>
      <c r="RLT477" s="17"/>
      <c r="RLU477" s="17"/>
      <c r="RLV477" s="17"/>
      <c r="RLW477" s="17"/>
      <c r="RLX477" s="17"/>
      <c r="RLY477" s="17"/>
      <c r="RLZ477" s="17"/>
      <c r="RMA477" s="17"/>
      <c r="RMB477" s="17"/>
      <c r="RMC477" s="17"/>
      <c r="RMD477" s="17"/>
      <c r="RME477" s="17"/>
      <c r="RMF477" s="17"/>
      <c r="RMG477" s="17"/>
      <c r="RMH477" s="17"/>
      <c r="RMI477" s="17"/>
      <c r="RMJ477" s="17"/>
      <c r="RMK477" s="17"/>
      <c r="RML477" s="17"/>
      <c r="RMM477" s="17"/>
      <c r="RMN477" s="17"/>
      <c r="RMO477" s="17"/>
      <c r="RMP477" s="17"/>
      <c r="RMQ477" s="17"/>
      <c r="RMR477" s="17"/>
      <c r="RMS477" s="17"/>
      <c r="RMT477" s="17"/>
      <c r="RMU477" s="17"/>
      <c r="RMV477" s="17"/>
      <c r="RMW477" s="17"/>
      <c r="RMX477" s="17"/>
      <c r="RMY477" s="17"/>
      <c r="RMZ477" s="17"/>
      <c r="RNA477" s="17"/>
      <c r="RNB477" s="17"/>
      <c r="RNC477" s="17"/>
      <c r="RND477" s="17"/>
      <c r="RNE477" s="17"/>
      <c r="RNF477" s="17"/>
      <c r="RNG477" s="17"/>
      <c r="RNH477" s="17"/>
      <c r="RNI477" s="17"/>
      <c r="RNJ477" s="17"/>
      <c r="RNK477" s="17"/>
      <c r="RNL477" s="17"/>
      <c r="RNM477" s="17"/>
      <c r="RNN477" s="17"/>
      <c r="RNO477" s="17"/>
      <c r="RNP477" s="17"/>
      <c r="RNQ477" s="17"/>
      <c r="RNR477" s="17"/>
      <c r="RNS477" s="17"/>
      <c r="RNT477" s="17"/>
      <c r="RNU477" s="17"/>
      <c r="RNV477" s="17"/>
      <c r="RNW477" s="17"/>
      <c r="RNX477" s="17"/>
      <c r="RNY477" s="17"/>
      <c r="RNZ477" s="17"/>
      <c r="ROA477" s="17"/>
      <c r="ROB477" s="17"/>
      <c r="ROC477" s="17"/>
      <c r="ROD477" s="17"/>
      <c r="ROE477" s="17"/>
      <c r="ROF477" s="17"/>
      <c r="ROG477" s="17"/>
      <c r="ROH477" s="17"/>
      <c r="ROI477" s="17"/>
      <c r="ROJ477" s="17"/>
      <c r="ROK477" s="17"/>
      <c r="ROL477" s="17"/>
      <c r="ROM477" s="17"/>
      <c r="RON477" s="17"/>
      <c r="ROO477" s="17"/>
      <c r="ROP477" s="17"/>
      <c r="ROQ477" s="17"/>
      <c r="ROR477" s="17"/>
      <c r="ROS477" s="17"/>
      <c r="ROT477" s="17"/>
      <c r="ROU477" s="17"/>
      <c r="ROV477" s="17"/>
      <c r="ROW477" s="17"/>
      <c r="ROX477" s="17"/>
      <c r="ROY477" s="17"/>
      <c r="ROZ477" s="17"/>
      <c r="RPA477" s="17"/>
      <c r="RPB477" s="17"/>
      <c r="RPC477" s="17"/>
      <c r="RPD477" s="17"/>
      <c r="RPE477" s="17"/>
      <c r="RPF477" s="17"/>
      <c r="RPG477" s="17"/>
      <c r="RPH477" s="17"/>
      <c r="RPI477" s="17"/>
      <c r="RPJ477" s="17"/>
      <c r="RPK477" s="17"/>
      <c r="RPL477" s="17"/>
      <c r="RPM477" s="17"/>
      <c r="RPN477" s="17"/>
      <c r="RPO477" s="17"/>
      <c r="RPP477" s="17"/>
      <c r="RPQ477" s="17"/>
      <c r="RPR477" s="17"/>
      <c r="RPS477" s="17"/>
      <c r="RPT477" s="17"/>
      <c r="RPU477" s="17"/>
      <c r="RPV477" s="17"/>
      <c r="RPW477" s="17"/>
      <c r="RPX477" s="17"/>
      <c r="RPY477" s="17"/>
      <c r="RPZ477" s="17"/>
      <c r="RQA477" s="17"/>
      <c r="RQB477" s="17"/>
      <c r="RQC477" s="17"/>
      <c r="RQD477" s="17"/>
      <c r="RQE477" s="17"/>
      <c r="RQF477" s="17"/>
      <c r="RQG477" s="17"/>
      <c r="RQH477" s="17"/>
      <c r="RQI477" s="17"/>
      <c r="RQJ477" s="17"/>
      <c r="RQK477" s="17"/>
      <c r="RQL477" s="17"/>
      <c r="RQM477" s="17"/>
      <c r="RQN477" s="17"/>
      <c r="RQO477" s="17"/>
      <c r="RQP477" s="17"/>
      <c r="RQQ477" s="17"/>
      <c r="RQR477" s="17"/>
      <c r="RQS477" s="17"/>
      <c r="RQT477" s="17"/>
      <c r="RQU477" s="17"/>
      <c r="RQV477" s="17"/>
      <c r="RQW477" s="17"/>
      <c r="RQX477" s="17"/>
      <c r="RQY477" s="17"/>
      <c r="RQZ477" s="17"/>
      <c r="RRA477" s="17"/>
      <c r="RRB477" s="17"/>
      <c r="RRC477" s="17"/>
      <c r="RRD477" s="17"/>
      <c r="RRE477" s="17"/>
      <c r="RRF477" s="17"/>
      <c r="RRG477" s="17"/>
      <c r="RRH477" s="17"/>
      <c r="RRI477" s="17"/>
      <c r="RRJ477" s="17"/>
      <c r="RRK477" s="17"/>
      <c r="RRL477" s="17"/>
      <c r="RRM477" s="17"/>
      <c r="RRN477" s="17"/>
      <c r="RRO477" s="17"/>
      <c r="RRP477" s="17"/>
      <c r="RRQ477" s="17"/>
      <c r="RRR477" s="17"/>
      <c r="RRS477" s="17"/>
      <c r="RRT477" s="17"/>
      <c r="RRU477" s="17"/>
      <c r="RRV477" s="17"/>
      <c r="RRW477" s="17"/>
      <c r="RRX477" s="17"/>
      <c r="RRY477" s="17"/>
      <c r="RRZ477" s="17"/>
      <c r="RSA477" s="17"/>
      <c r="RSB477" s="17"/>
      <c r="RSC477" s="17"/>
      <c r="RSD477" s="17"/>
      <c r="RSE477" s="17"/>
      <c r="RSF477" s="17"/>
      <c r="RSG477" s="17"/>
      <c r="RSH477" s="17"/>
      <c r="RSI477" s="17"/>
      <c r="RSJ477" s="17"/>
      <c r="RSK477" s="17"/>
      <c r="RSL477" s="17"/>
      <c r="RSM477" s="17"/>
      <c r="RSN477" s="17"/>
      <c r="RSO477" s="17"/>
      <c r="RSP477" s="17"/>
      <c r="RSQ477" s="17"/>
      <c r="RSR477" s="17"/>
      <c r="RSS477" s="17"/>
      <c r="RST477" s="17"/>
      <c r="RSU477" s="17"/>
      <c r="RSV477" s="17"/>
      <c r="RSW477" s="17"/>
      <c r="RSX477" s="17"/>
      <c r="RSY477" s="17"/>
      <c r="RSZ477" s="17"/>
      <c r="RTA477" s="17"/>
      <c r="RTB477" s="17"/>
      <c r="RTC477" s="17"/>
      <c r="RTD477" s="17"/>
      <c r="RTE477" s="17"/>
      <c r="RTF477" s="17"/>
      <c r="RTG477" s="17"/>
      <c r="RTH477" s="17"/>
      <c r="RTI477" s="17"/>
      <c r="RTJ477" s="17"/>
      <c r="RTK477" s="17"/>
      <c r="RTL477" s="17"/>
      <c r="RTM477" s="17"/>
      <c r="RTN477" s="17"/>
      <c r="RTO477" s="17"/>
      <c r="RTP477" s="17"/>
      <c r="RTQ477" s="17"/>
      <c r="RTR477" s="17"/>
      <c r="RTS477" s="17"/>
      <c r="RTT477" s="17"/>
      <c r="RTU477" s="17"/>
      <c r="RTV477" s="17"/>
      <c r="RTW477" s="17"/>
      <c r="RTX477" s="17"/>
      <c r="RTY477" s="17"/>
      <c r="RTZ477" s="17"/>
      <c r="RUA477" s="17"/>
      <c r="RUB477" s="17"/>
      <c r="RUC477" s="17"/>
      <c r="RUD477" s="17"/>
      <c r="RUE477" s="17"/>
      <c r="RUF477" s="17"/>
      <c r="RUG477" s="17"/>
      <c r="RUH477" s="17"/>
      <c r="RUI477" s="17"/>
      <c r="RUJ477" s="17"/>
      <c r="RUK477" s="17"/>
      <c r="RUL477" s="17"/>
      <c r="RUM477" s="17"/>
      <c r="RUN477" s="17"/>
      <c r="RUO477" s="17"/>
      <c r="RUP477" s="17"/>
      <c r="RUQ477" s="17"/>
      <c r="RUR477" s="17"/>
      <c r="RUS477" s="17"/>
      <c r="RUT477" s="17"/>
      <c r="RUU477" s="17"/>
      <c r="RUV477" s="17"/>
      <c r="RUW477" s="17"/>
      <c r="RUX477" s="17"/>
      <c r="RUY477" s="17"/>
      <c r="RUZ477" s="17"/>
      <c r="RVA477" s="17"/>
      <c r="RVB477" s="17"/>
      <c r="RVC477" s="17"/>
      <c r="RVD477" s="17"/>
      <c r="RVE477" s="17"/>
      <c r="RVF477" s="17"/>
      <c r="RVG477" s="17"/>
      <c r="RVH477" s="17"/>
      <c r="RVI477" s="17"/>
      <c r="RVJ477" s="17"/>
      <c r="RVK477" s="17"/>
      <c r="RVL477" s="17"/>
      <c r="RVM477" s="17"/>
      <c r="RVN477" s="17"/>
      <c r="RVO477" s="17"/>
      <c r="RVP477" s="17"/>
      <c r="RVQ477" s="17"/>
      <c r="RVR477" s="17"/>
      <c r="RVS477" s="17"/>
      <c r="RVT477" s="17"/>
      <c r="RVU477" s="17"/>
      <c r="RVV477" s="17"/>
      <c r="RVW477" s="17"/>
      <c r="RVX477" s="17"/>
      <c r="RVY477" s="17"/>
      <c r="RVZ477" s="17"/>
      <c r="RWA477" s="17"/>
      <c r="RWB477" s="17"/>
      <c r="RWC477" s="17"/>
      <c r="RWD477" s="17"/>
      <c r="RWE477" s="17"/>
      <c r="RWF477" s="17"/>
      <c r="RWG477" s="17"/>
      <c r="RWH477" s="17"/>
      <c r="RWI477" s="17"/>
      <c r="RWJ477" s="17"/>
      <c r="RWK477" s="17"/>
      <c r="RWL477" s="17"/>
      <c r="RWM477" s="17"/>
      <c r="RWN477" s="17"/>
      <c r="RWO477" s="17"/>
      <c r="RWP477" s="17"/>
      <c r="RWQ477" s="17"/>
      <c r="RWR477" s="17"/>
      <c r="RWS477" s="17"/>
      <c r="RWT477" s="17"/>
      <c r="RWU477" s="17"/>
      <c r="RWV477" s="17"/>
      <c r="RWW477" s="17"/>
      <c r="RWX477" s="17"/>
      <c r="RWY477" s="17"/>
      <c r="RWZ477" s="17"/>
      <c r="RXA477" s="17"/>
      <c r="RXB477" s="17"/>
      <c r="RXC477" s="17"/>
      <c r="RXD477" s="17"/>
      <c r="RXE477" s="17"/>
      <c r="RXF477" s="17"/>
      <c r="RXG477" s="17"/>
      <c r="RXH477" s="17"/>
      <c r="RXI477" s="17"/>
      <c r="RXJ477" s="17"/>
      <c r="RXK477" s="17"/>
      <c r="RXL477" s="17"/>
      <c r="RXM477" s="17"/>
      <c r="RXN477" s="17"/>
      <c r="RXO477" s="17"/>
      <c r="RXP477" s="17"/>
      <c r="RXQ477" s="17"/>
      <c r="RXR477" s="17"/>
      <c r="RXS477" s="17"/>
      <c r="RXT477" s="17"/>
      <c r="RXU477" s="17"/>
      <c r="RXV477" s="17"/>
      <c r="RXW477" s="17"/>
      <c r="RXX477" s="17"/>
      <c r="RXY477" s="17"/>
      <c r="RXZ477" s="17"/>
      <c r="RYA477" s="17"/>
      <c r="RYB477" s="17"/>
      <c r="RYC477" s="17"/>
      <c r="RYD477" s="17"/>
      <c r="RYE477" s="17"/>
      <c r="RYF477" s="17"/>
      <c r="RYG477" s="17"/>
      <c r="RYH477" s="17"/>
      <c r="RYI477" s="17"/>
      <c r="RYJ477" s="17"/>
      <c r="RYK477" s="17"/>
      <c r="RYL477" s="17"/>
      <c r="RYM477" s="17"/>
      <c r="RYN477" s="17"/>
      <c r="RYO477" s="17"/>
      <c r="RYP477" s="17"/>
      <c r="RYQ477" s="17"/>
      <c r="RYR477" s="17"/>
      <c r="RYS477" s="17"/>
      <c r="RYT477" s="17"/>
      <c r="RYU477" s="17"/>
      <c r="RYV477" s="17"/>
      <c r="RYW477" s="17"/>
      <c r="RYX477" s="17"/>
      <c r="RYY477" s="17"/>
      <c r="RYZ477" s="17"/>
      <c r="RZA477" s="17"/>
      <c r="RZB477" s="17"/>
      <c r="RZC477" s="17"/>
      <c r="RZD477" s="17"/>
      <c r="RZE477" s="17"/>
      <c r="RZF477" s="17"/>
      <c r="RZG477" s="17"/>
      <c r="RZH477" s="17"/>
      <c r="RZI477" s="17"/>
      <c r="RZJ477" s="17"/>
      <c r="RZK477" s="17"/>
      <c r="RZL477" s="17"/>
      <c r="RZM477" s="17"/>
      <c r="RZN477" s="17"/>
      <c r="RZO477" s="17"/>
      <c r="RZP477" s="17"/>
      <c r="RZQ477" s="17"/>
      <c r="RZR477" s="17"/>
      <c r="RZS477" s="17"/>
      <c r="RZT477" s="17"/>
      <c r="RZU477" s="17"/>
      <c r="RZV477" s="17"/>
      <c r="RZW477" s="17"/>
      <c r="RZX477" s="17"/>
      <c r="RZY477" s="17"/>
      <c r="RZZ477" s="17"/>
      <c r="SAA477" s="17"/>
      <c r="SAB477" s="17"/>
      <c r="SAC477" s="17"/>
      <c r="SAD477" s="17"/>
      <c r="SAE477" s="17"/>
      <c r="SAF477" s="17"/>
      <c r="SAG477" s="17"/>
      <c r="SAH477" s="17"/>
      <c r="SAI477" s="17"/>
      <c r="SAJ477" s="17"/>
      <c r="SAK477" s="17"/>
      <c r="SAL477" s="17"/>
      <c r="SAM477" s="17"/>
      <c r="SAN477" s="17"/>
      <c r="SAO477" s="17"/>
      <c r="SAP477" s="17"/>
      <c r="SAQ477" s="17"/>
      <c r="SAR477" s="17"/>
      <c r="SAS477" s="17"/>
      <c r="SAT477" s="17"/>
      <c r="SAU477" s="17"/>
      <c r="SAV477" s="17"/>
      <c r="SAW477" s="17"/>
      <c r="SAX477" s="17"/>
      <c r="SAY477" s="17"/>
      <c r="SAZ477" s="17"/>
      <c r="SBA477" s="17"/>
      <c r="SBB477" s="17"/>
      <c r="SBC477" s="17"/>
      <c r="SBD477" s="17"/>
      <c r="SBE477" s="17"/>
      <c r="SBF477" s="17"/>
      <c r="SBG477" s="17"/>
      <c r="SBH477" s="17"/>
      <c r="SBI477" s="17"/>
      <c r="SBJ477" s="17"/>
      <c r="SBK477" s="17"/>
      <c r="SBL477" s="17"/>
      <c r="SBM477" s="17"/>
      <c r="SBN477" s="17"/>
      <c r="SBO477" s="17"/>
      <c r="SBP477" s="17"/>
      <c r="SBQ477" s="17"/>
      <c r="SBR477" s="17"/>
      <c r="SBS477" s="17"/>
      <c r="SBT477" s="17"/>
      <c r="SBU477" s="17"/>
      <c r="SBV477" s="17"/>
      <c r="SBW477" s="17"/>
      <c r="SBX477" s="17"/>
      <c r="SBY477" s="17"/>
      <c r="SBZ477" s="17"/>
      <c r="SCA477" s="17"/>
      <c r="SCB477" s="17"/>
      <c r="SCC477" s="17"/>
      <c r="SCD477" s="17"/>
      <c r="SCE477" s="17"/>
      <c r="SCF477" s="17"/>
      <c r="SCG477" s="17"/>
      <c r="SCH477" s="17"/>
      <c r="SCI477" s="17"/>
      <c r="SCJ477" s="17"/>
      <c r="SCK477" s="17"/>
      <c r="SCL477" s="17"/>
      <c r="SCM477" s="17"/>
      <c r="SCN477" s="17"/>
      <c r="SCO477" s="17"/>
      <c r="SCP477" s="17"/>
      <c r="SCQ477" s="17"/>
      <c r="SCR477" s="17"/>
      <c r="SCS477" s="17"/>
      <c r="SCT477" s="17"/>
      <c r="SCU477" s="17"/>
      <c r="SCV477" s="17"/>
      <c r="SCW477" s="17"/>
      <c r="SCX477" s="17"/>
      <c r="SCY477" s="17"/>
      <c r="SCZ477" s="17"/>
      <c r="SDA477" s="17"/>
      <c r="SDB477" s="17"/>
      <c r="SDC477" s="17"/>
      <c r="SDD477" s="17"/>
      <c r="SDE477" s="17"/>
      <c r="SDF477" s="17"/>
      <c r="SDG477" s="17"/>
      <c r="SDH477" s="17"/>
      <c r="SDI477" s="17"/>
      <c r="SDJ477" s="17"/>
      <c r="SDK477" s="17"/>
      <c r="SDL477" s="17"/>
      <c r="SDM477" s="17"/>
      <c r="SDN477" s="17"/>
      <c r="SDO477" s="17"/>
      <c r="SDP477" s="17"/>
      <c r="SDQ477" s="17"/>
      <c r="SDR477" s="17"/>
      <c r="SDS477" s="17"/>
      <c r="SDT477" s="17"/>
      <c r="SDU477" s="17"/>
      <c r="SDV477" s="17"/>
      <c r="SDW477" s="17"/>
      <c r="SDX477" s="17"/>
      <c r="SDY477" s="17"/>
      <c r="SDZ477" s="17"/>
      <c r="SEA477" s="17"/>
      <c r="SEB477" s="17"/>
      <c r="SEC477" s="17"/>
      <c r="SED477" s="17"/>
      <c r="SEE477" s="17"/>
      <c r="SEF477" s="17"/>
      <c r="SEG477" s="17"/>
      <c r="SEH477" s="17"/>
      <c r="SEI477" s="17"/>
      <c r="SEJ477" s="17"/>
      <c r="SEK477" s="17"/>
      <c r="SEL477" s="17"/>
      <c r="SEM477" s="17"/>
      <c r="SEN477" s="17"/>
      <c r="SEO477" s="17"/>
      <c r="SEP477" s="17"/>
      <c r="SEQ477" s="17"/>
      <c r="SER477" s="17"/>
      <c r="SES477" s="17"/>
      <c r="SET477" s="17"/>
      <c r="SEU477" s="17"/>
      <c r="SEV477" s="17"/>
      <c r="SEW477" s="17"/>
      <c r="SEX477" s="17"/>
      <c r="SEY477" s="17"/>
      <c r="SEZ477" s="17"/>
      <c r="SFA477" s="17"/>
      <c r="SFB477" s="17"/>
      <c r="SFC477" s="17"/>
      <c r="SFD477" s="17"/>
      <c r="SFE477" s="17"/>
      <c r="SFF477" s="17"/>
      <c r="SFG477" s="17"/>
      <c r="SFH477" s="17"/>
      <c r="SFI477" s="17"/>
      <c r="SFJ477" s="17"/>
      <c r="SFK477" s="17"/>
      <c r="SFL477" s="17"/>
      <c r="SFM477" s="17"/>
      <c r="SFN477" s="17"/>
      <c r="SFO477" s="17"/>
      <c r="SFP477" s="17"/>
      <c r="SFQ477" s="17"/>
      <c r="SFR477" s="17"/>
      <c r="SFS477" s="17"/>
      <c r="SFT477" s="17"/>
      <c r="SFU477" s="17"/>
      <c r="SFV477" s="17"/>
      <c r="SFW477" s="17"/>
      <c r="SFX477" s="17"/>
      <c r="SFY477" s="17"/>
      <c r="SFZ477" s="17"/>
      <c r="SGA477" s="17"/>
      <c r="SGB477" s="17"/>
      <c r="SGC477" s="17"/>
      <c r="SGD477" s="17"/>
      <c r="SGE477" s="17"/>
      <c r="SGF477" s="17"/>
      <c r="SGG477" s="17"/>
      <c r="SGH477" s="17"/>
      <c r="SGI477" s="17"/>
      <c r="SGJ477" s="17"/>
      <c r="SGK477" s="17"/>
      <c r="SGL477" s="17"/>
      <c r="SGM477" s="17"/>
      <c r="SGN477" s="17"/>
      <c r="SGO477" s="17"/>
      <c r="SGP477" s="17"/>
      <c r="SGQ477" s="17"/>
      <c r="SGR477" s="17"/>
      <c r="SGS477" s="17"/>
      <c r="SGT477" s="17"/>
      <c r="SGU477" s="17"/>
      <c r="SGV477" s="17"/>
      <c r="SGW477" s="17"/>
      <c r="SGX477" s="17"/>
      <c r="SGY477" s="17"/>
      <c r="SGZ477" s="17"/>
      <c r="SHA477" s="17"/>
      <c r="SHB477" s="17"/>
      <c r="SHC477" s="17"/>
      <c r="SHD477" s="17"/>
      <c r="SHE477" s="17"/>
      <c r="SHF477" s="17"/>
      <c r="SHG477" s="17"/>
      <c r="SHH477" s="17"/>
      <c r="SHI477" s="17"/>
      <c r="SHJ477" s="17"/>
      <c r="SHK477" s="17"/>
      <c r="SHL477" s="17"/>
      <c r="SHM477" s="17"/>
      <c r="SHN477" s="17"/>
      <c r="SHO477" s="17"/>
      <c r="SHP477" s="17"/>
      <c r="SHQ477" s="17"/>
      <c r="SHR477" s="17"/>
      <c r="SHS477" s="17"/>
      <c r="SHT477" s="17"/>
      <c r="SHU477" s="17"/>
      <c r="SHV477" s="17"/>
      <c r="SHW477" s="17"/>
      <c r="SHX477" s="17"/>
      <c r="SHY477" s="17"/>
      <c r="SHZ477" s="17"/>
      <c r="SIA477" s="17"/>
      <c r="SIB477" s="17"/>
      <c r="SIC477" s="17"/>
      <c r="SID477" s="17"/>
      <c r="SIE477" s="17"/>
      <c r="SIF477" s="17"/>
      <c r="SIG477" s="17"/>
      <c r="SIH477" s="17"/>
      <c r="SII477" s="17"/>
      <c r="SIJ477" s="17"/>
      <c r="SIK477" s="17"/>
      <c r="SIL477" s="17"/>
      <c r="SIM477" s="17"/>
      <c r="SIN477" s="17"/>
      <c r="SIO477" s="17"/>
      <c r="SIP477" s="17"/>
      <c r="SIQ477" s="17"/>
      <c r="SIR477" s="17"/>
      <c r="SIS477" s="17"/>
      <c r="SIT477" s="17"/>
      <c r="SIU477" s="17"/>
      <c r="SIV477" s="17"/>
      <c r="SIW477" s="17"/>
      <c r="SIX477" s="17"/>
      <c r="SIY477" s="17"/>
      <c r="SIZ477" s="17"/>
      <c r="SJA477" s="17"/>
      <c r="SJB477" s="17"/>
      <c r="SJC477" s="17"/>
      <c r="SJD477" s="17"/>
      <c r="SJE477" s="17"/>
      <c r="SJF477" s="17"/>
      <c r="SJG477" s="17"/>
      <c r="SJH477" s="17"/>
      <c r="SJI477" s="17"/>
      <c r="SJJ477" s="17"/>
      <c r="SJK477" s="17"/>
      <c r="SJL477" s="17"/>
      <c r="SJM477" s="17"/>
      <c r="SJN477" s="17"/>
      <c r="SJO477" s="17"/>
      <c r="SJP477" s="17"/>
      <c r="SJQ477" s="17"/>
      <c r="SJR477" s="17"/>
      <c r="SJS477" s="17"/>
      <c r="SJT477" s="17"/>
      <c r="SJU477" s="17"/>
      <c r="SJV477" s="17"/>
      <c r="SJW477" s="17"/>
      <c r="SJX477" s="17"/>
      <c r="SJY477" s="17"/>
      <c r="SJZ477" s="17"/>
      <c r="SKA477" s="17"/>
      <c r="SKB477" s="17"/>
      <c r="SKC477" s="17"/>
      <c r="SKD477" s="17"/>
      <c r="SKE477" s="17"/>
      <c r="SKF477" s="17"/>
      <c r="SKG477" s="17"/>
      <c r="SKH477" s="17"/>
      <c r="SKI477" s="17"/>
      <c r="SKJ477" s="17"/>
      <c r="SKK477" s="17"/>
      <c r="SKL477" s="17"/>
      <c r="SKM477" s="17"/>
      <c r="SKN477" s="17"/>
      <c r="SKO477" s="17"/>
      <c r="SKP477" s="17"/>
      <c r="SKQ477" s="17"/>
      <c r="SKR477" s="17"/>
      <c r="SKS477" s="17"/>
      <c r="SKT477" s="17"/>
      <c r="SKU477" s="17"/>
      <c r="SKV477" s="17"/>
      <c r="SKW477" s="17"/>
      <c r="SKX477" s="17"/>
      <c r="SKY477" s="17"/>
      <c r="SKZ477" s="17"/>
      <c r="SLA477" s="17"/>
      <c r="SLB477" s="17"/>
      <c r="SLC477" s="17"/>
      <c r="SLD477" s="17"/>
      <c r="SLE477" s="17"/>
      <c r="SLF477" s="17"/>
      <c r="SLG477" s="17"/>
      <c r="SLH477" s="17"/>
      <c r="SLI477" s="17"/>
      <c r="SLJ477" s="17"/>
      <c r="SLK477" s="17"/>
      <c r="SLL477" s="17"/>
      <c r="SLM477" s="17"/>
      <c r="SLN477" s="17"/>
      <c r="SLO477" s="17"/>
      <c r="SLP477" s="17"/>
      <c r="SLQ477" s="17"/>
      <c r="SLR477" s="17"/>
      <c r="SLS477" s="17"/>
      <c r="SLT477" s="17"/>
      <c r="SLU477" s="17"/>
      <c r="SLV477" s="17"/>
      <c r="SLW477" s="17"/>
      <c r="SLX477" s="17"/>
      <c r="SLY477" s="17"/>
      <c r="SLZ477" s="17"/>
      <c r="SMA477" s="17"/>
      <c r="SMB477" s="17"/>
      <c r="SMC477" s="17"/>
      <c r="SMD477" s="17"/>
      <c r="SME477" s="17"/>
      <c r="SMF477" s="17"/>
      <c r="SMG477" s="17"/>
      <c r="SMH477" s="17"/>
      <c r="SMI477" s="17"/>
      <c r="SMJ477" s="17"/>
      <c r="SMK477" s="17"/>
      <c r="SML477" s="17"/>
      <c r="SMM477" s="17"/>
      <c r="SMN477" s="17"/>
      <c r="SMO477" s="17"/>
      <c r="SMP477" s="17"/>
      <c r="SMQ477" s="17"/>
      <c r="SMR477" s="17"/>
      <c r="SMS477" s="17"/>
      <c r="SMT477" s="17"/>
      <c r="SMU477" s="17"/>
      <c r="SMV477" s="17"/>
      <c r="SMW477" s="17"/>
      <c r="SMX477" s="17"/>
      <c r="SMY477" s="17"/>
      <c r="SMZ477" s="17"/>
      <c r="SNA477" s="17"/>
      <c r="SNB477" s="17"/>
      <c r="SNC477" s="17"/>
      <c r="SND477" s="17"/>
      <c r="SNE477" s="17"/>
      <c r="SNF477" s="17"/>
      <c r="SNG477" s="17"/>
      <c r="SNH477" s="17"/>
      <c r="SNI477" s="17"/>
      <c r="SNJ477" s="17"/>
      <c r="SNK477" s="17"/>
      <c r="SNL477" s="17"/>
      <c r="SNM477" s="17"/>
      <c r="SNN477" s="17"/>
      <c r="SNO477" s="17"/>
      <c r="SNP477" s="17"/>
      <c r="SNQ477" s="17"/>
      <c r="SNR477" s="17"/>
      <c r="SNS477" s="17"/>
      <c r="SNT477" s="17"/>
      <c r="SNU477" s="17"/>
      <c r="SNV477" s="17"/>
      <c r="SNW477" s="17"/>
      <c r="SNX477" s="17"/>
      <c r="SNY477" s="17"/>
      <c r="SNZ477" s="17"/>
      <c r="SOA477" s="17"/>
      <c r="SOB477" s="17"/>
      <c r="SOC477" s="17"/>
      <c r="SOD477" s="17"/>
      <c r="SOE477" s="17"/>
      <c r="SOF477" s="17"/>
      <c r="SOG477" s="17"/>
      <c r="SOH477" s="17"/>
      <c r="SOI477" s="17"/>
      <c r="SOJ477" s="17"/>
      <c r="SOK477" s="17"/>
      <c r="SOL477" s="17"/>
      <c r="SOM477" s="17"/>
      <c r="SON477" s="17"/>
      <c r="SOO477" s="17"/>
      <c r="SOP477" s="17"/>
      <c r="SOQ477" s="17"/>
      <c r="SOR477" s="17"/>
      <c r="SOS477" s="17"/>
      <c r="SOT477" s="17"/>
      <c r="SOU477" s="17"/>
      <c r="SOV477" s="17"/>
      <c r="SOW477" s="17"/>
      <c r="SOX477" s="17"/>
      <c r="SOY477" s="17"/>
      <c r="SOZ477" s="17"/>
      <c r="SPA477" s="17"/>
      <c r="SPB477" s="17"/>
      <c r="SPC477" s="17"/>
      <c r="SPD477" s="17"/>
      <c r="SPE477" s="17"/>
      <c r="SPF477" s="17"/>
      <c r="SPG477" s="17"/>
      <c r="SPH477" s="17"/>
      <c r="SPI477" s="17"/>
      <c r="SPJ477" s="17"/>
      <c r="SPK477" s="17"/>
      <c r="SPL477" s="17"/>
      <c r="SPM477" s="17"/>
      <c r="SPN477" s="17"/>
      <c r="SPO477" s="17"/>
      <c r="SPP477" s="17"/>
      <c r="SPQ477" s="17"/>
      <c r="SPR477" s="17"/>
      <c r="SPS477" s="17"/>
      <c r="SPT477" s="17"/>
      <c r="SPU477" s="17"/>
      <c r="SPV477" s="17"/>
      <c r="SPW477" s="17"/>
      <c r="SPX477" s="17"/>
      <c r="SPY477" s="17"/>
      <c r="SPZ477" s="17"/>
      <c r="SQA477" s="17"/>
      <c r="SQB477" s="17"/>
      <c r="SQC477" s="17"/>
      <c r="SQD477" s="17"/>
      <c r="SQE477" s="17"/>
      <c r="SQF477" s="17"/>
      <c r="SQG477" s="17"/>
      <c r="SQH477" s="17"/>
      <c r="SQI477" s="17"/>
      <c r="SQJ477" s="17"/>
      <c r="SQK477" s="17"/>
      <c r="SQL477" s="17"/>
      <c r="SQM477" s="17"/>
      <c r="SQN477" s="17"/>
      <c r="SQO477" s="17"/>
      <c r="SQP477" s="17"/>
      <c r="SQQ477" s="17"/>
      <c r="SQR477" s="17"/>
      <c r="SQS477" s="17"/>
      <c r="SQT477" s="17"/>
      <c r="SQU477" s="17"/>
      <c r="SQV477" s="17"/>
      <c r="SQW477" s="17"/>
      <c r="SQX477" s="17"/>
      <c r="SQY477" s="17"/>
      <c r="SQZ477" s="17"/>
      <c r="SRA477" s="17"/>
      <c r="SRB477" s="17"/>
      <c r="SRC477" s="17"/>
      <c r="SRD477" s="17"/>
      <c r="SRE477" s="17"/>
      <c r="SRF477" s="17"/>
      <c r="SRG477" s="17"/>
      <c r="SRH477" s="17"/>
      <c r="SRI477" s="17"/>
      <c r="SRJ477" s="17"/>
      <c r="SRK477" s="17"/>
      <c r="SRL477" s="17"/>
      <c r="SRM477" s="17"/>
      <c r="SRN477" s="17"/>
      <c r="SRO477" s="17"/>
      <c r="SRP477" s="17"/>
      <c r="SRQ477" s="17"/>
      <c r="SRR477" s="17"/>
      <c r="SRS477" s="17"/>
      <c r="SRT477" s="17"/>
      <c r="SRU477" s="17"/>
      <c r="SRV477" s="17"/>
      <c r="SRW477" s="17"/>
      <c r="SRX477" s="17"/>
      <c r="SRY477" s="17"/>
      <c r="SRZ477" s="17"/>
      <c r="SSA477" s="17"/>
      <c r="SSB477" s="17"/>
      <c r="SSC477" s="17"/>
      <c r="SSD477" s="17"/>
      <c r="SSE477" s="17"/>
      <c r="SSF477" s="17"/>
      <c r="SSG477" s="17"/>
      <c r="SSH477" s="17"/>
      <c r="SSI477" s="17"/>
      <c r="SSJ477" s="17"/>
      <c r="SSK477" s="17"/>
      <c r="SSL477" s="17"/>
      <c r="SSM477" s="17"/>
      <c r="SSN477" s="17"/>
      <c r="SSO477" s="17"/>
      <c r="SSP477" s="17"/>
      <c r="SSQ477" s="17"/>
      <c r="SSR477" s="17"/>
      <c r="SSS477" s="17"/>
      <c r="SST477" s="17"/>
      <c r="SSU477" s="17"/>
      <c r="SSV477" s="17"/>
      <c r="SSW477" s="17"/>
      <c r="SSX477" s="17"/>
      <c r="SSY477" s="17"/>
      <c r="SSZ477" s="17"/>
      <c r="STA477" s="17"/>
      <c r="STB477" s="17"/>
      <c r="STC477" s="17"/>
      <c r="STD477" s="17"/>
      <c r="STE477" s="17"/>
      <c r="STF477" s="17"/>
      <c r="STG477" s="17"/>
      <c r="STH477" s="17"/>
      <c r="STI477" s="17"/>
      <c r="STJ477" s="17"/>
      <c r="STK477" s="17"/>
      <c r="STL477" s="17"/>
      <c r="STM477" s="17"/>
      <c r="STN477" s="17"/>
      <c r="STO477" s="17"/>
      <c r="STP477" s="17"/>
      <c r="STQ477" s="17"/>
      <c r="STR477" s="17"/>
      <c r="STS477" s="17"/>
      <c r="STT477" s="17"/>
      <c r="STU477" s="17"/>
      <c r="STV477" s="17"/>
      <c r="STW477" s="17"/>
      <c r="STX477" s="17"/>
      <c r="STY477" s="17"/>
      <c r="STZ477" s="17"/>
      <c r="SUA477" s="17"/>
      <c r="SUB477" s="17"/>
      <c r="SUC477" s="17"/>
      <c r="SUD477" s="17"/>
      <c r="SUE477" s="17"/>
      <c r="SUF477" s="17"/>
      <c r="SUG477" s="17"/>
      <c r="SUH477" s="17"/>
      <c r="SUI477" s="17"/>
      <c r="SUJ477" s="17"/>
      <c r="SUK477" s="17"/>
      <c r="SUL477" s="17"/>
      <c r="SUM477" s="17"/>
      <c r="SUN477" s="17"/>
      <c r="SUO477" s="17"/>
      <c r="SUP477" s="17"/>
      <c r="SUQ477" s="17"/>
      <c r="SUR477" s="17"/>
      <c r="SUS477" s="17"/>
      <c r="SUT477" s="17"/>
      <c r="SUU477" s="17"/>
      <c r="SUV477" s="17"/>
      <c r="SUW477" s="17"/>
      <c r="SUX477" s="17"/>
      <c r="SUY477" s="17"/>
      <c r="SUZ477" s="17"/>
      <c r="SVA477" s="17"/>
      <c r="SVB477" s="17"/>
      <c r="SVC477" s="17"/>
      <c r="SVD477" s="17"/>
      <c r="SVE477" s="17"/>
      <c r="SVF477" s="17"/>
      <c r="SVG477" s="17"/>
      <c r="SVH477" s="17"/>
      <c r="SVI477" s="17"/>
      <c r="SVJ477" s="17"/>
      <c r="SVK477" s="17"/>
      <c r="SVL477" s="17"/>
      <c r="SVM477" s="17"/>
      <c r="SVN477" s="17"/>
      <c r="SVO477" s="17"/>
      <c r="SVP477" s="17"/>
      <c r="SVQ477" s="17"/>
      <c r="SVR477" s="17"/>
      <c r="SVS477" s="17"/>
      <c r="SVT477" s="17"/>
      <c r="SVU477" s="17"/>
      <c r="SVV477" s="17"/>
      <c r="SVW477" s="17"/>
      <c r="SVX477" s="17"/>
      <c r="SVY477" s="17"/>
      <c r="SVZ477" s="17"/>
      <c r="SWA477" s="17"/>
      <c r="SWB477" s="17"/>
      <c r="SWC477" s="17"/>
      <c r="SWD477" s="17"/>
      <c r="SWE477" s="17"/>
      <c r="SWF477" s="17"/>
      <c r="SWG477" s="17"/>
      <c r="SWH477" s="17"/>
      <c r="SWI477" s="17"/>
      <c r="SWJ477" s="17"/>
      <c r="SWK477" s="17"/>
      <c r="SWL477" s="17"/>
      <c r="SWM477" s="17"/>
      <c r="SWN477" s="17"/>
      <c r="SWO477" s="17"/>
      <c r="SWP477" s="17"/>
      <c r="SWQ477" s="17"/>
      <c r="SWR477" s="17"/>
      <c r="SWS477" s="17"/>
      <c r="SWT477" s="17"/>
      <c r="SWU477" s="17"/>
      <c r="SWV477" s="17"/>
      <c r="SWW477" s="17"/>
      <c r="SWX477" s="17"/>
      <c r="SWY477" s="17"/>
      <c r="SWZ477" s="17"/>
      <c r="SXA477" s="17"/>
      <c r="SXB477" s="17"/>
      <c r="SXC477" s="17"/>
      <c r="SXD477" s="17"/>
      <c r="SXE477" s="17"/>
      <c r="SXF477" s="17"/>
      <c r="SXG477" s="17"/>
      <c r="SXH477" s="17"/>
      <c r="SXI477" s="17"/>
      <c r="SXJ477" s="17"/>
      <c r="SXK477" s="17"/>
      <c r="SXL477" s="17"/>
      <c r="SXM477" s="17"/>
      <c r="SXN477" s="17"/>
      <c r="SXO477" s="17"/>
      <c r="SXP477" s="17"/>
      <c r="SXQ477" s="17"/>
      <c r="SXR477" s="17"/>
      <c r="SXS477" s="17"/>
      <c r="SXT477" s="17"/>
      <c r="SXU477" s="17"/>
      <c r="SXV477" s="17"/>
      <c r="SXW477" s="17"/>
      <c r="SXX477" s="17"/>
      <c r="SXY477" s="17"/>
      <c r="SXZ477" s="17"/>
      <c r="SYA477" s="17"/>
      <c r="SYB477" s="17"/>
      <c r="SYC477" s="17"/>
      <c r="SYD477" s="17"/>
      <c r="SYE477" s="17"/>
      <c r="SYF477" s="17"/>
      <c r="SYG477" s="17"/>
      <c r="SYH477" s="17"/>
      <c r="SYI477" s="17"/>
      <c r="SYJ477" s="17"/>
      <c r="SYK477" s="17"/>
      <c r="SYL477" s="17"/>
      <c r="SYM477" s="17"/>
      <c r="SYN477" s="17"/>
      <c r="SYO477" s="17"/>
      <c r="SYP477" s="17"/>
      <c r="SYQ477" s="17"/>
      <c r="SYR477" s="17"/>
      <c r="SYS477" s="17"/>
      <c r="SYT477" s="17"/>
      <c r="SYU477" s="17"/>
      <c r="SYV477" s="17"/>
      <c r="SYW477" s="17"/>
      <c r="SYX477" s="17"/>
      <c r="SYY477" s="17"/>
      <c r="SYZ477" s="17"/>
      <c r="SZA477" s="17"/>
      <c r="SZB477" s="17"/>
      <c r="SZC477" s="17"/>
      <c r="SZD477" s="17"/>
      <c r="SZE477" s="17"/>
      <c r="SZF477" s="17"/>
      <c r="SZG477" s="17"/>
      <c r="SZH477" s="17"/>
      <c r="SZI477" s="17"/>
      <c r="SZJ477" s="17"/>
      <c r="SZK477" s="17"/>
      <c r="SZL477" s="17"/>
      <c r="SZM477" s="17"/>
      <c r="SZN477" s="17"/>
      <c r="SZO477" s="17"/>
      <c r="SZP477" s="17"/>
      <c r="SZQ477" s="17"/>
      <c r="SZR477" s="17"/>
      <c r="SZS477" s="17"/>
      <c r="SZT477" s="17"/>
      <c r="SZU477" s="17"/>
      <c r="SZV477" s="17"/>
      <c r="SZW477" s="17"/>
      <c r="SZX477" s="17"/>
      <c r="SZY477" s="17"/>
      <c r="SZZ477" s="17"/>
      <c r="TAA477" s="17"/>
      <c r="TAB477" s="17"/>
      <c r="TAC477" s="17"/>
      <c r="TAD477" s="17"/>
      <c r="TAE477" s="17"/>
      <c r="TAF477" s="17"/>
      <c r="TAG477" s="17"/>
      <c r="TAH477" s="17"/>
      <c r="TAI477" s="17"/>
      <c r="TAJ477" s="17"/>
      <c r="TAK477" s="17"/>
      <c r="TAL477" s="17"/>
      <c r="TAM477" s="17"/>
      <c r="TAN477" s="17"/>
      <c r="TAO477" s="17"/>
      <c r="TAP477" s="17"/>
      <c r="TAQ477" s="17"/>
      <c r="TAR477" s="17"/>
      <c r="TAS477" s="17"/>
      <c r="TAT477" s="17"/>
      <c r="TAU477" s="17"/>
      <c r="TAV477" s="17"/>
      <c r="TAW477" s="17"/>
      <c r="TAX477" s="17"/>
      <c r="TAY477" s="17"/>
      <c r="TAZ477" s="17"/>
      <c r="TBA477" s="17"/>
      <c r="TBB477" s="17"/>
      <c r="TBC477" s="17"/>
      <c r="TBD477" s="17"/>
      <c r="TBE477" s="17"/>
      <c r="TBF477" s="17"/>
      <c r="TBG477" s="17"/>
      <c r="TBH477" s="17"/>
      <c r="TBI477" s="17"/>
      <c r="TBJ477" s="17"/>
      <c r="TBK477" s="17"/>
      <c r="TBL477" s="17"/>
      <c r="TBM477" s="17"/>
      <c r="TBN477" s="17"/>
      <c r="TBO477" s="17"/>
      <c r="TBP477" s="17"/>
      <c r="TBQ477" s="17"/>
      <c r="TBR477" s="17"/>
      <c r="TBS477" s="17"/>
      <c r="TBT477" s="17"/>
      <c r="TBU477" s="17"/>
      <c r="TBV477" s="17"/>
      <c r="TBW477" s="17"/>
      <c r="TBX477" s="17"/>
      <c r="TBY477" s="17"/>
      <c r="TBZ477" s="17"/>
      <c r="TCA477" s="17"/>
      <c r="TCB477" s="17"/>
      <c r="TCC477" s="17"/>
      <c r="TCD477" s="17"/>
      <c r="TCE477" s="17"/>
      <c r="TCF477" s="17"/>
      <c r="TCG477" s="17"/>
      <c r="TCH477" s="17"/>
      <c r="TCI477" s="17"/>
      <c r="TCJ477" s="17"/>
      <c r="TCK477" s="17"/>
      <c r="TCL477" s="17"/>
      <c r="TCM477" s="17"/>
      <c r="TCN477" s="17"/>
      <c r="TCO477" s="17"/>
      <c r="TCP477" s="17"/>
      <c r="TCQ477" s="17"/>
      <c r="TCR477" s="17"/>
      <c r="TCS477" s="17"/>
      <c r="TCT477" s="17"/>
      <c r="TCU477" s="17"/>
      <c r="TCV477" s="17"/>
      <c r="TCW477" s="17"/>
      <c r="TCX477" s="17"/>
      <c r="TCY477" s="17"/>
      <c r="TCZ477" s="17"/>
      <c r="TDA477" s="17"/>
      <c r="TDB477" s="17"/>
      <c r="TDC477" s="17"/>
      <c r="TDD477" s="17"/>
      <c r="TDE477" s="17"/>
      <c r="TDF477" s="17"/>
      <c r="TDG477" s="17"/>
      <c r="TDH477" s="17"/>
      <c r="TDI477" s="17"/>
      <c r="TDJ477" s="17"/>
      <c r="TDK477" s="17"/>
      <c r="TDL477" s="17"/>
      <c r="TDM477" s="17"/>
      <c r="TDN477" s="17"/>
      <c r="TDO477" s="17"/>
      <c r="TDP477" s="17"/>
      <c r="TDQ477" s="17"/>
      <c r="TDR477" s="17"/>
      <c r="TDS477" s="17"/>
      <c r="TDT477" s="17"/>
      <c r="TDU477" s="17"/>
      <c r="TDV477" s="17"/>
      <c r="TDW477" s="17"/>
      <c r="TDX477" s="17"/>
      <c r="TDY477" s="17"/>
      <c r="TDZ477" s="17"/>
      <c r="TEA477" s="17"/>
      <c r="TEB477" s="17"/>
      <c r="TEC477" s="17"/>
      <c r="TED477" s="17"/>
      <c r="TEE477" s="17"/>
      <c r="TEF477" s="17"/>
      <c r="TEG477" s="17"/>
      <c r="TEH477" s="17"/>
      <c r="TEI477" s="17"/>
      <c r="TEJ477" s="17"/>
      <c r="TEK477" s="17"/>
      <c r="TEL477" s="17"/>
      <c r="TEM477" s="17"/>
      <c r="TEN477" s="17"/>
      <c r="TEO477" s="17"/>
      <c r="TEP477" s="17"/>
      <c r="TEQ477" s="17"/>
      <c r="TER477" s="17"/>
      <c r="TES477" s="17"/>
      <c r="TET477" s="17"/>
      <c r="TEU477" s="17"/>
      <c r="TEV477" s="17"/>
      <c r="TEW477" s="17"/>
      <c r="TEX477" s="17"/>
      <c r="TEY477" s="17"/>
      <c r="TEZ477" s="17"/>
      <c r="TFA477" s="17"/>
      <c r="TFB477" s="17"/>
      <c r="TFC477" s="17"/>
      <c r="TFD477" s="17"/>
      <c r="TFE477" s="17"/>
      <c r="TFF477" s="17"/>
      <c r="TFG477" s="17"/>
      <c r="TFH477" s="17"/>
      <c r="TFI477" s="17"/>
      <c r="TFJ477" s="17"/>
      <c r="TFK477" s="17"/>
      <c r="TFL477" s="17"/>
      <c r="TFM477" s="17"/>
      <c r="TFN477" s="17"/>
      <c r="TFO477" s="17"/>
      <c r="TFP477" s="17"/>
      <c r="TFQ477" s="17"/>
      <c r="TFR477" s="17"/>
      <c r="TFS477" s="17"/>
      <c r="TFT477" s="17"/>
      <c r="TFU477" s="17"/>
      <c r="TFV477" s="17"/>
      <c r="TFW477" s="17"/>
      <c r="TFX477" s="17"/>
      <c r="TFY477" s="17"/>
      <c r="TFZ477" s="17"/>
      <c r="TGA477" s="17"/>
      <c r="TGB477" s="17"/>
      <c r="TGC477" s="17"/>
      <c r="TGD477" s="17"/>
      <c r="TGE477" s="17"/>
      <c r="TGF477" s="17"/>
      <c r="TGG477" s="17"/>
      <c r="TGH477" s="17"/>
      <c r="TGI477" s="17"/>
      <c r="TGJ477" s="17"/>
      <c r="TGK477" s="17"/>
      <c r="TGL477" s="17"/>
      <c r="TGM477" s="17"/>
      <c r="TGN477" s="17"/>
      <c r="TGO477" s="17"/>
      <c r="TGP477" s="17"/>
      <c r="TGQ477" s="17"/>
      <c r="TGR477" s="17"/>
      <c r="TGS477" s="17"/>
      <c r="TGT477" s="17"/>
      <c r="TGU477" s="17"/>
      <c r="TGV477" s="17"/>
      <c r="TGW477" s="17"/>
      <c r="TGX477" s="17"/>
      <c r="TGY477" s="17"/>
      <c r="TGZ477" s="17"/>
      <c r="THA477" s="17"/>
      <c r="THB477" s="17"/>
      <c r="THC477" s="17"/>
      <c r="THD477" s="17"/>
      <c r="THE477" s="17"/>
      <c r="THF477" s="17"/>
      <c r="THG477" s="17"/>
      <c r="THH477" s="17"/>
      <c r="THI477" s="17"/>
      <c r="THJ477" s="17"/>
      <c r="THK477" s="17"/>
      <c r="THL477" s="17"/>
      <c r="THM477" s="17"/>
      <c r="THN477" s="17"/>
      <c r="THO477" s="17"/>
      <c r="THP477" s="17"/>
      <c r="THQ477" s="17"/>
      <c r="THR477" s="17"/>
      <c r="THS477" s="17"/>
      <c r="THT477" s="17"/>
      <c r="THU477" s="17"/>
      <c r="THV477" s="17"/>
      <c r="THW477" s="17"/>
      <c r="THX477" s="17"/>
      <c r="THY477" s="17"/>
      <c r="THZ477" s="17"/>
      <c r="TIA477" s="17"/>
      <c r="TIB477" s="17"/>
      <c r="TIC477" s="17"/>
      <c r="TID477" s="17"/>
      <c r="TIE477" s="17"/>
      <c r="TIF477" s="17"/>
      <c r="TIG477" s="17"/>
      <c r="TIH477" s="17"/>
      <c r="TII477" s="17"/>
      <c r="TIJ477" s="17"/>
      <c r="TIK477" s="17"/>
      <c r="TIL477" s="17"/>
      <c r="TIM477" s="17"/>
      <c r="TIN477" s="17"/>
      <c r="TIO477" s="17"/>
      <c r="TIP477" s="17"/>
      <c r="TIQ477" s="17"/>
      <c r="TIR477" s="17"/>
      <c r="TIS477" s="17"/>
      <c r="TIT477" s="17"/>
      <c r="TIU477" s="17"/>
      <c r="TIV477" s="17"/>
      <c r="TIW477" s="17"/>
      <c r="TIX477" s="17"/>
      <c r="TIY477" s="17"/>
      <c r="TIZ477" s="17"/>
      <c r="TJA477" s="17"/>
      <c r="TJB477" s="17"/>
      <c r="TJC477" s="17"/>
      <c r="TJD477" s="17"/>
      <c r="TJE477" s="17"/>
      <c r="TJF477" s="17"/>
      <c r="TJG477" s="17"/>
      <c r="TJH477" s="17"/>
      <c r="TJI477" s="17"/>
      <c r="TJJ477" s="17"/>
      <c r="TJK477" s="17"/>
      <c r="TJL477" s="17"/>
      <c r="TJM477" s="17"/>
      <c r="TJN477" s="17"/>
      <c r="TJO477" s="17"/>
      <c r="TJP477" s="17"/>
      <c r="TJQ477" s="17"/>
      <c r="TJR477" s="17"/>
      <c r="TJS477" s="17"/>
      <c r="TJT477" s="17"/>
      <c r="TJU477" s="17"/>
      <c r="TJV477" s="17"/>
      <c r="TJW477" s="17"/>
      <c r="TJX477" s="17"/>
      <c r="TJY477" s="17"/>
      <c r="TJZ477" s="17"/>
      <c r="TKA477" s="17"/>
      <c r="TKB477" s="17"/>
      <c r="TKC477" s="17"/>
      <c r="TKD477" s="17"/>
      <c r="TKE477" s="17"/>
      <c r="TKF477" s="17"/>
      <c r="TKG477" s="17"/>
      <c r="TKH477" s="17"/>
      <c r="TKI477" s="17"/>
      <c r="TKJ477" s="17"/>
      <c r="TKK477" s="17"/>
      <c r="TKL477" s="17"/>
      <c r="TKM477" s="17"/>
      <c r="TKN477" s="17"/>
      <c r="TKO477" s="17"/>
      <c r="TKP477" s="17"/>
      <c r="TKQ477" s="17"/>
      <c r="TKR477" s="17"/>
      <c r="TKS477" s="17"/>
      <c r="TKT477" s="17"/>
      <c r="TKU477" s="17"/>
      <c r="TKV477" s="17"/>
      <c r="TKW477" s="17"/>
      <c r="TKX477" s="17"/>
      <c r="TKY477" s="17"/>
      <c r="TKZ477" s="17"/>
      <c r="TLA477" s="17"/>
      <c r="TLB477" s="17"/>
      <c r="TLC477" s="17"/>
      <c r="TLD477" s="17"/>
      <c r="TLE477" s="17"/>
      <c r="TLF477" s="17"/>
      <c r="TLG477" s="17"/>
      <c r="TLH477" s="17"/>
      <c r="TLI477" s="17"/>
      <c r="TLJ477" s="17"/>
      <c r="TLK477" s="17"/>
      <c r="TLL477" s="17"/>
      <c r="TLM477" s="17"/>
      <c r="TLN477" s="17"/>
      <c r="TLO477" s="17"/>
      <c r="TLP477" s="17"/>
      <c r="TLQ477" s="17"/>
      <c r="TLR477" s="17"/>
      <c r="TLS477" s="17"/>
      <c r="TLT477" s="17"/>
      <c r="TLU477" s="17"/>
      <c r="TLV477" s="17"/>
      <c r="TLW477" s="17"/>
      <c r="TLX477" s="17"/>
      <c r="TLY477" s="17"/>
      <c r="TLZ477" s="17"/>
      <c r="TMA477" s="17"/>
      <c r="TMB477" s="17"/>
      <c r="TMC477" s="17"/>
      <c r="TMD477" s="17"/>
      <c r="TME477" s="17"/>
      <c r="TMF477" s="17"/>
      <c r="TMG477" s="17"/>
      <c r="TMH477" s="17"/>
      <c r="TMI477" s="17"/>
      <c r="TMJ477" s="17"/>
      <c r="TMK477" s="17"/>
      <c r="TML477" s="17"/>
      <c r="TMM477" s="17"/>
      <c r="TMN477" s="17"/>
      <c r="TMO477" s="17"/>
      <c r="TMP477" s="17"/>
      <c r="TMQ477" s="17"/>
      <c r="TMR477" s="17"/>
      <c r="TMS477" s="17"/>
      <c r="TMT477" s="17"/>
      <c r="TMU477" s="17"/>
      <c r="TMV477" s="17"/>
      <c r="TMW477" s="17"/>
      <c r="TMX477" s="17"/>
      <c r="TMY477" s="17"/>
      <c r="TMZ477" s="17"/>
      <c r="TNA477" s="17"/>
      <c r="TNB477" s="17"/>
      <c r="TNC477" s="17"/>
      <c r="TND477" s="17"/>
      <c r="TNE477" s="17"/>
      <c r="TNF477" s="17"/>
      <c r="TNG477" s="17"/>
      <c r="TNH477" s="17"/>
      <c r="TNI477" s="17"/>
      <c r="TNJ477" s="17"/>
      <c r="TNK477" s="17"/>
      <c r="TNL477" s="17"/>
      <c r="TNM477" s="17"/>
      <c r="TNN477" s="17"/>
      <c r="TNO477" s="17"/>
      <c r="TNP477" s="17"/>
      <c r="TNQ477" s="17"/>
      <c r="TNR477" s="17"/>
      <c r="TNS477" s="17"/>
      <c r="TNT477" s="17"/>
      <c r="TNU477" s="17"/>
      <c r="TNV477" s="17"/>
      <c r="TNW477" s="17"/>
      <c r="TNX477" s="17"/>
      <c r="TNY477" s="17"/>
      <c r="TNZ477" s="17"/>
      <c r="TOA477" s="17"/>
      <c r="TOB477" s="17"/>
      <c r="TOC477" s="17"/>
      <c r="TOD477" s="17"/>
      <c r="TOE477" s="17"/>
      <c r="TOF477" s="17"/>
      <c r="TOG477" s="17"/>
      <c r="TOH477" s="17"/>
      <c r="TOI477" s="17"/>
      <c r="TOJ477" s="17"/>
      <c r="TOK477" s="17"/>
      <c r="TOL477" s="17"/>
      <c r="TOM477" s="17"/>
      <c r="TON477" s="17"/>
      <c r="TOO477" s="17"/>
      <c r="TOP477" s="17"/>
      <c r="TOQ477" s="17"/>
      <c r="TOR477" s="17"/>
      <c r="TOS477" s="17"/>
      <c r="TOT477" s="17"/>
      <c r="TOU477" s="17"/>
      <c r="TOV477" s="17"/>
      <c r="TOW477" s="17"/>
      <c r="TOX477" s="17"/>
      <c r="TOY477" s="17"/>
      <c r="TOZ477" s="17"/>
      <c r="TPA477" s="17"/>
      <c r="TPB477" s="17"/>
      <c r="TPC477" s="17"/>
      <c r="TPD477" s="17"/>
      <c r="TPE477" s="17"/>
      <c r="TPF477" s="17"/>
      <c r="TPG477" s="17"/>
      <c r="TPH477" s="17"/>
      <c r="TPI477" s="17"/>
      <c r="TPJ477" s="17"/>
      <c r="TPK477" s="17"/>
      <c r="TPL477" s="17"/>
      <c r="TPM477" s="17"/>
      <c r="TPN477" s="17"/>
      <c r="TPO477" s="17"/>
      <c r="TPP477" s="17"/>
      <c r="TPQ477" s="17"/>
      <c r="TPR477" s="17"/>
      <c r="TPS477" s="17"/>
      <c r="TPT477" s="17"/>
      <c r="TPU477" s="17"/>
      <c r="TPV477" s="17"/>
      <c r="TPW477" s="17"/>
      <c r="TPX477" s="17"/>
      <c r="TPY477" s="17"/>
      <c r="TPZ477" s="17"/>
      <c r="TQA477" s="17"/>
      <c r="TQB477" s="17"/>
      <c r="TQC477" s="17"/>
      <c r="TQD477" s="17"/>
      <c r="TQE477" s="17"/>
      <c r="TQF477" s="17"/>
      <c r="TQG477" s="17"/>
      <c r="TQH477" s="17"/>
      <c r="TQI477" s="17"/>
      <c r="TQJ477" s="17"/>
      <c r="TQK477" s="17"/>
      <c r="TQL477" s="17"/>
      <c r="TQM477" s="17"/>
      <c r="TQN477" s="17"/>
      <c r="TQO477" s="17"/>
      <c r="TQP477" s="17"/>
      <c r="TQQ477" s="17"/>
      <c r="TQR477" s="17"/>
      <c r="TQS477" s="17"/>
      <c r="TQT477" s="17"/>
      <c r="TQU477" s="17"/>
      <c r="TQV477" s="17"/>
      <c r="TQW477" s="17"/>
      <c r="TQX477" s="17"/>
      <c r="TQY477" s="17"/>
      <c r="TQZ477" s="17"/>
      <c r="TRA477" s="17"/>
      <c r="TRB477" s="17"/>
      <c r="TRC477" s="17"/>
      <c r="TRD477" s="17"/>
      <c r="TRE477" s="17"/>
      <c r="TRF477" s="17"/>
      <c r="TRG477" s="17"/>
      <c r="TRH477" s="17"/>
      <c r="TRI477" s="17"/>
      <c r="TRJ477" s="17"/>
      <c r="TRK477" s="17"/>
      <c r="TRL477" s="17"/>
      <c r="TRM477" s="17"/>
      <c r="TRN477" s="17"/>
      <c r="TRO477" s="17"/>
      <c r="TRP477" s="17"/>
      <c r="TRQ477" s="17"/>
      <c r="TRR477" s="17"/>
      <c r="TRS477" s="17"/>
      <c r="TRT477" s="17"/>
      <c r="TRU477" s="17"/>
      <c r="TRV477" s="17"/>
      <c r="TRW477" s="17"/>
      <c r="TRX477" s="17"/>
      <c r="TRY477" s="17"/>
      <c r="TRZ477" s="17"/>
      <c r="TSA477" s="17"/>
      <c r="TSB477" s="17"/>
      <c r="TSC477" s="17"/>
      <c r="TSD477" s="17"/>
      <c r="TSE477" s="17"/>
      <c r="TSF477" s="17"/>
      <c r="TSG477" s="17"/>
      <c r="TSH477" s="17"/>
      <c r="TSI477" s="17"/>
      <c r="TSJ477" s="17"/>
      <c r="TSK477" s="17"/>
      <c r="TSL477" s="17"/>
      <c r="TSM477" s="17"/>
      <c r="TSN477" s="17"/>
      <c r="TSO477" s="17"/>
      <c r="TSP477" s="17"/>
      <c r="TSQ477" s="17"/>
      <c r="TSR477" s="17"/>
      <c r="TSS477" s="17"/>
      <c r="TST477" s="17"/>
      <c r="TSU477" s="17"/>
      <c r="TSV477" s="17"/>
      <c r="TSW477" s="17"/>
      <c r="TSX477" s="17"/>
      <c r="TSY477" s="17"/>
      <c r="TSZ477" s="17"/>
      <c r="TTA477" s="17"/>
      <c r="TTB477" s="17"/>
      <c r="TTC477" s="17"/>
      <c r="TTD477" s="17"/>
      <c r="TTE477" s="17"/>
      <c r="TTF477" s="17"/>
      <c r="TTG477" s="17"/>
      <c r="TTH477" s="17"/>
      <c r="TTI477" s="17"/>
      <c r="TTJ477" s="17"/>
      <c r="TTK477" s="17"/>
      <c r="TTL477" s="17"/>
      <c r="TTM477" s="17"/>
      <c r="TTN477" s="17"/>
      <c r="TTO477" s="17"/>
      <c r="TTP477" s="17"/>
      <c r="TTQ477" s="17"/>
      <c r="TTR477" s="17"/>
      <c r="TTS477" s="17"/>
      <c r="TTT477" s="17"/>
      <c r="TTU477" s="17"/>
      <c r="TTV477" s="17"/>
      <c r="TTW477" s="17"/>
      <c r="TTX477" s="17"/>
      <c r="TTY477" s="17"/>
      <c r="TTZ477" s="17"/>
      <c r="TUA477" s="17"/>
      <c r="TUB477" s="17"/>
      <c r="TUC477" s="17"/>
      <c r="TUD477" s="17"/>
      <c r="TUE477" s="17"/>
      <c r="TUF477" s="17"/>
      <c r="TUG477" s="17"/>
      <c r="TUH477" s="17"/>
      <c r="TUI477" s="17"/>
      <c r="TUJ477" s="17"/>
      <c r="TUK477" s="17"/>
      <c r="TUL477" s="17"/>
      <c r="TUM477" s="17"/>
      <c r="TUN477" s="17"/>
      <c r="TUO477" s="17"/>
      <c r="TUP477" s="17"/>
      <c r="TUQ477" s="17"/>
      <c r="TUR477" s="17"/>
      <c r="TUS477" s="17"/>
      <c r="TUT477" s="17"/>
      <c r="TUU477" s="17"/>
      <c r="TUV477" s="17"/>
      <c r="TUW477" s="17"/>
      <c r="TUX477" s="17"/>
      <c r="TUY477" s="17"/>
      <c r="TUZ477" s="17"/>
      <c r="TVA477" s="17"/>
      <c r="TVB477" s="17"/>
      <c r="TVC477" s="17"/>
      <c r="TVD477" s="17"/>
      <c r="TVE477" s="17"/>
      <c r="TVF477" s="17"/>
      <c r="TVG477" s="17"/>
      <c r="TVH477" s="17"/>
      <c r="TVI477" s="17"/>
      <c r="TVJ477" s="17"/>
      <c r="TVK477" s="17"/>
      <c r="TVL477" s="17"/>
      <c r="TVM477" s="17"/>
      <c r="TVN477" s="17"/>
      <c r="TVO477" s="17"/>
      <c r="TVP477" s="17"/>
      <c r="TVQ477" s="17"/>
      <c r="TVR477" s="17"/>
      <c r="TVS477" s="17"/>
      <c r="TVT477" s="17"/>
      <c r="TVU477" s="17"/>
      <c r="TVV477" s="17"/>
      <c r="TVW477" s="17"/>
      <c r="TVX477" s="17"/>
      <c r="TVY477" s="17"/>
      <c r="TVZ477" s="17"/>
      <c r="TWA477" s="17"/>
      <c r="TWB477" s="17"/>
      <c r="TWC477" s="17"/>
      <c r="TWD477" s="17"/>
      <c r="TWE477" s="17"/>
      <c r="TWF477" s="17"/>
      <c r="TWG477" s="17"/>
      <c r="TWH477" s="17"/>
      <c r="TWI477" s="17"/>
      <c r="TWJ477" s="17"/>
      <c r="TWK477" s="17"/>
      <c r="TWL477" s="17"/>
      <c r="TWM477" s="17"/>
      <c r="TWN477" s="17"/>
      <c r="TWO477" s="17"/>
      <c r="TWP477" s="17"/>
      <c r="TWQ477" s="17"/>
      <c r="TWR477" s="17"/>
      <c r="TWS477" s="17"/>
      <c r="TWT477" s="17"/>
      <c r="TWU477" s="17"/>
      <c r="TWV477" s="17"/>
      <c r="TWW477" s="17"/>
      <c r="TWX477" s="17"/>
      <c r="TWY477" s="17"/>
      <c r="TWZ477" s="17"/>
      <c r="TXA477" s="17"/>
      <c r="TXB477" s="17"/>
      <c r="TXC477" s="17"/>
      <c r="TXD477" s="17"/>
      <c r="TXE477" s="17"/>
      <c r="TXF477" s="17"/>
      <c r="TXG477" s="17"/>
      <c r="TXH477" s="17"/>
      <c r="TXI477" s="17"/>
      <c r="TXJ477" s="17"/>
      <c r="TXK477" s="17"/>
      <c r="TXL477" s="17"/>
      <c r="TXM477" s="17"/>
      <c r="TXN477" s="17"/>
      <c r="TXO477" s="17"/>
      <c r="TXP477" s="17"/>
      <c r="TXQ477" s="17"/>
      <c r="TXR477" s="17"/>
      <c r="TXS477" s="17"/>
      <c r="TXT477" s="17"/>
      <c r="TXU477" s="17"/>
      <c r="TXV477" s="17"/>
      <c r="TXW477" s="17"/>
      <c r="TXX477" s="17"/>
      <c r="TXY477" s="17"/>
      <c r="TXZ477" s="17"/>
      <c r="TYA477" s="17"/>
      <c r="TYB477" s="17"/>
      <c r="TYC477" s="17"/>
      <c r="TYD477" s="17"/>
      <c r="TYE477" s="17"/>
      <c r="TYF477" s="17"/>
      <c r="TYG477" s="17"/>
      <c r="TYH477" s="17"/>
      <c r="TYI477" s="17"/>
      <c r="TYJ477" s="17"/>
      <c r="TYK477" s="17"/>
      <c r="TYL477" s="17"/>
      <c r="TYM477" s="17"/>
      <c r="TYN477" s="17"/>
      <c r="TYO477" s="17"/>
      <c r="TYP477" s="17"/>
      <c r="TYQ477" s="17"/>
      <c r="TYR477" s="17"/>
      <c r="TYS477" s="17"/>
      <c r="TYT477" s="17"/>
      <c r="TYU477" s="17"/>
      <c r="TYV477" s="17"/>
      <c r="TYW477" s="17"/>
      <c r="TYX477" s="17"/>
      <c r="TYY477" s="17"/>
      <c r="TYZ477" s="17"/>
      <c r="TZA477" s="17"/>
      <c r="TZB477" s="17"/>
      <c r="TZC477" s="17"/>
      <c r="TZD477" s="17"/>
      <c r="TZE477" s="17"/>
      <c r="TZF477" s="17"/>
      <c r="TZG477" s="17"/>
      <c r="TZH477" s="17"/>
      <c r="TZI477" s="17"/>
      <c r="TZJ477" s="17"/>
      <c r="TZK477" s="17"/>
      <c r="TZL477" s="17"/>
      <c r="TZM477" s="17"/>
      <c r="TZN477" s="17"/>
      <c r="TZO477" s="17"/>
      <c r="TZP477" s="17"/>
      <c r="TZQ477" s="17"/>
      <c r="TZR477" s="17"/>
      <c r="TZS477" s="17"/>
      <c r="TZT477" s="17"/>
      <c r="TZU477" s="17"/>
      <c r="TZV477" s="17"/>
      <c r="TZW477" s="17"/>
      <c r="TZX477" s="17"/>
      <c r="TZY477" s="17"/>
      <c r="TZZ477" s="17"/>
      <c r="UAA477" s="17"/>
      <c r="UAB477" s="17"/>
      <c r="UAC477" s="17"/>
      <c r="UAD477" s="17"/>
      <c r="UAE477" s="17"/>
      <c r="UAF477" s="17"/>
      <c r="UAG477" s="17"/>
      <c r="UAH477" s="17"/>
      <c r="UAI477" s="17"/>
      <c r="UAJ477" s="17"/>
      <c r="UAK477" s="17"/>
      <c r="UAL477" s="17"/>
      <c r="UAM477" s="17"/>
      <c r="UAN477" s="17"/>
      <c r="UAO477" s="17"/>
      <c r="UAP477" s="17"/>
      <c r="UAQ477" s="17"/>
      <c r="UAR477" s="17"/>
      <c r="UAS477" s="17"/>
      <c r="UAT477" s="17"/>
      <c r="UAU477" s="17"/>
      <c r="UAV477" s="17"/>
      <c r="UAW477" s="17"/>
      <c r="UAX477" s="17"/>
      <c r="UAY477" s="17"/>
      <c r="UAZ477" s="17"/>
      <c r="UBA477" s="17"/>
      <c r="UBB477" s="17"/>
      <c r="UBC477" s="17"/>
      <c r="UBD477" s="17"/>
      <c r="UBE477" s="17"/>
      <c r="UBF477" s="17"/>
      <c r="UBG477" s="17"/>
      <c r="UBH477" s="17"/>
      <c r="UBI477" s="17"/>
      <c r="UBJ477" s="17"/>
      <c r="UBK477" s="17"/>
      <c r="UBL477" s="17"/>
      <c r="UBM477" s="17"/>
      <c r="UBN477" s="17"/>
      <c r="UBO477" s="17"/>
      <c r="UBP477" s="17"/>
      <c r="UBQ477" s="17"/>
      <c r="UBR477" s="17"/>
      <c r="UBS477" s="17"/>
      <c r="UBT477" s="17"/>
      <c r="UBU477" s="17"/>
      <c r="UBV477" s="17"/>
      <c r="UBW477" s="17"/>
      <c r="UBX477" s="17"/>
      <c r="UBY477" s="17"/>
      <c r="UBZ477" s="17"/>
      <c r="UCA477" s="17"/>
      <c r="UCB477" s="17"/>
      <c r="UCC477" s="17"/>
      <c r="UCD477" s="17"/>
      <c r="UCE477" s="17"/>
      <c r="UCF477" s="17"/>
      <c r="UCG477" s="17"/>
      <c r="UCH477" s="17"/>
      <c r="UCI477" s="17"/>
      <c r="UCJ477" s="17"/>
      <c r="UCK477" s="17"/>
      <c r="UCL477" s="17"/>
      <c r="UCM477" s="17"/>
      <c r="UCN477" s="17"/>
      <c r="UCO477" s="17"/>
      <c r="UCP477" s="17"/>
      <c r="UCQ477" s="17"/>
      <c r="UCR477" s="17"/>
      <c r="UCS477" s="17"/>
      <c r="UCT477" s="17"/>
      <c r="UCU477" s="17"/>
      <c r="UCV477" s="17"/>
      <c r="UCW477" s="17"/>
      <c r="UCX477" s="17"/>
      <c r="UCY477" s="17"/>
      <c r="UCZ477" s="17"/>
      <c r="UDA477" s="17"/>
      <c r="UDB477" s="17"/>
      <c r="UDC477" s="17"/>
      <c r="UDD477" s="17"/>
      <c r="UDE477" s="17"/>
      <c r="UDF477" s="17"/>
      <c r="UDG477" s="17"/>
      <c r="UDH477" s="17"/>
      <c r="UDI477" s="17"/>
      <c r="UDJ477" s="17"/>
      <c r="UDK477" s="17"/>
      <c r="UDL477" s="17"/>
      <c r="UDM477" s="17"/>
      <c r="UDN477" s="17"/>
      <c r="UDO477" s="17"/>
      <c r="UDP477" s="17"/>
      <c r="UDQ477" s="17"/>
      <c r="UDR477" s="17"/>
      <c r="UDS477" s="17"/>
      <c r="UDT477" s="17"/>
      <c r="UDU477" s="17"/>
      <c r="UDV477" s="17"/>
      <c r="UDW477" s="17"/>
      <c r="UDX477" s="17"/>
      <c r="UDY477" s="17"/>
      <c r="UDZ477" s="17"/>
      <c r="UEA477" s="17"/>
      <c r="UEB477" s="17"/>
      <c r="UEC477" s="17"/>
      <c r="UED477" s="17"/>
      <c r="UEE477" s="17"/>
      <c r="UEF477" s="17"/>
      <c r="UEG477" s="17"/>
      <c r="UEH477" s="17"/>
      <c r="UEI477" s="17"/>
      <c r="UEJ477" s="17"/>
      <c r="UEK477" s="17"/>
      <c r="UEL477" s="17"/>
      <c r="UEM477" s="17"/>
      <c r="UEN477" s="17"/>
      <c r="UEO477" s="17"/>
      <c r="UEP477" s="17"/>
      <c r="UEQ477" s="17"/>
      <c r="UER477" s="17"/>
      <c r="UES477" s="17"/>
      <c r="UET477" s="17"/>
      <c r="UEU477" s="17"/>
      <c r="UEV477" s="17"/>
      <c r="UEW477" s="17"/>
      <c r="UEX477" s="17"/>
      <c r="UEY477" s="17"/>
      <c r="UEZ477" s="17"/>
      <c r="UFA477" s="17"/>
      <c r="UFB477" s="17"/>
      <c r="UFC477" s="17"/>
      <c r="UFD477" s="17"/>
      <c r="UFE477" s="17"/>
      <c r="UFF477" s="17"/>
      <c r="UFG477" s="17"/>
      <c r="UFH477" s="17"/>
      <c r="UFI477" s="17"/>
      <c r="UFJ477" s="17"/>
      <c r="UFK477" s="17"/>
      <c r="UFL477" s="17"/>
      <c r="UFM477" s="17"/>
      <c r="UFN477" s="17"/>
      <c r="UFO477" s="17"/>
      <c r="UFP477" s="17"/>
      <c r="UFQ477" s="17"/>
      <c r="UFR477" s="17"/>
      <c r="UFS477" s="17"/>
      <c r="UFT477" s="17"/>
      <c r="UFU477" s="17"/>
      <c r="UFV477" s="17"/>
      <c r="UFW477" s="17"/>
      <c r="UFX477" s="17"/>
      <c r="UFY477" s="17"/>
      <c r="UFZ477" s="17"/>
      <c r="UGA477" s="17"/>
      <c r="UGB477" s="17"/>
      <c r="UGC477" s="17"/>
      <c r="UGD477" s="17"/>
      <c r="UGE477" s="17"/>
      <c r="UGF477" s="17"/>
      <c r="UGG477" s="17"/>
      <c r="UGH477" s="17"/>
      <c r="UGI477" s="17"/>
      <c r="UGJ477" s="17"/>
      <c r="UGK477" s="17"/>
      <c r="UGL477" s="17"/>
      <c r="UGM477" s="17"/>
      <c r="UGN477" s="17"/>
      <c r="UGO477" s="17"/>
      <c r="UGP477" s="17"/>
      <c r="UGQ477" s="17"/>
      <c r="UGR477" s="17"/>
      <c r="UGS477" s="17"/>
      <c r="UGT477" s="17"/>
      <c r="UGU477" s="17"/>
      <c r="UGV477" s="17"/>
      <c r="UGW477" s="17"/>
      <c r="UGX477" s="17"/>
      <c r="UGY477" s="17"/>
      <c r="UGZ477" s="17"/>
      <c r="UHA477" s="17"/>
      <c r="UHB477" s="17"/>
      <c r="UHC477" s="17"/>
      <c r="UHD477" s="17"/>
      <c r="UHE477" s="17"/>
      <c r="UHF477" s="17"/>
      <c r="UHG477" s="17"/>
      <c r="UHH477" s="17"/>
      <c r="UHI477" s="17"/>
      <c r="UHJ477" s="17"/>
      <c r="UHK477" s="17"/>
      <c r="UHL477" s="17"/>
      <c r="UHM477" s="17"/>
      <c r="UHN477" s="17"/>
      <c r="UHO477" s="17"/>
      <c r="UHP477" s="17"/>
      <c r="UHQ477" s="17"/>
      <c r="UHR477" s="17"/>
      <c r="UHS477" s="17"/>
      <c r="UHT477" s="17"/>
      <c r="UHU477" s="17"/>
      <c r="UHV477" s="17"/>
      <c r="UHW477" s="17"/>
      <c r="UHX477" s="17"/>
      <c r="UHY477" s="17"/>
      <c r="UHZ477" s="17"/>
      <c r="UIA477" s="17"/>
      <c r="UIB477" s="17"/>
      <c r="UIC477" s="17"/>
      <c r="UID477" s="17"/>
      <c r="UIE477" s="17"/>
      <c r="UIF477" s="17"/>
      <c r="UIG477" s="17"/>
      <c r="UIH477" s="17"/>
      <c r="UII477" s="17"/>
      <c r="UIJ477" s="17"/>
      <c r="UIK477" s="17"/>
      <c r="UIL477" s="17"/>
      <c r="UIM477" s="17"/>
      <c r="UIN477" s="17"/>
      <c r="UIO477" s="17"/>
      <c r="UIP477" s="17"/>
      <c r="UIQ477" s="17"/>
      <c r="UIR477" s="17"/>
      <c r="UIS477" s="17"/>
      <c r="UIT477" s="17"/>
      <c r="UIU477" s="17"/>
      <c r="UIV477" s="17"/>
      <c r="UIW477" s="17"/>
      <c r="UIX477" s="17"/>
      <c r="UIY477" s="17"/>
      <c r="UIZ477" s="17"/>
      <c r="UJA477" s="17"/>
      <c r="UJB477" s="17"/>
      <c r="UJC477" s="17"/>
      <c r="UJD477" s="17"/>
      <c r="UJE477" s="17"/>
      <c r="UJF477" s="17"/>
      <c r="UJG477" s="17"/>
      <c r="UJH477" s="17"/>
      <c r="UJI477" s="17"/>
      <c r="UJJ477" s="17"/>
      <c r="UJK477" s="17"/>
      <c r="UJL477" s="17"/>
      <c r="UJM477" s="17"/>
      <c r="UJN477" s="17"/>
      <c r="UJO477" s="17"/>
      <c r="UJP477" s="17"/>
      <c r="UJQ477" s="17"/>
      <c r="UJR477" s="17"/>
      <c r="UJS477" s="17"/>
      <c r="UJT477" s="17"/>
      <c r="UJU477" s="17"/>
      <c r="UJV477" s="17"/>
      <c r="UJW477" s="17"/>
      <c r="UJX477" s="17"/>
      <c r="UJY477" s="17"/>
      <c r="UJZ477" s="17"/>
      <c r="UKA477" s="17"/>
      <c r="UKB477" s="17"/>
      <c r="UKC477" s="17"/>
      <c r="UKD477" s="17"/>
      <c r="UKE477" s="17"/>
      <c r="UKF477" s="17"/>
      <c r="UKG477" s="17"/>
      <c r="UKH477" s="17"/>
      <c r="UKI477" s="17"/>
      <c r="UKJ477" s="17"/>
      <c r="UKK477" s="17"/>
      <c r="UKL477" s="17"/>
      <c r="UKM477" s="17"/>
      <c r="UKN477" s="17"/>
      <c r="UKO477" s="17"/>
      <c r="UKP477" s="17"/>
      <c r="UKQ477" s="17"/>
      <c r="UKR477" s="17"/>
      <c r="UKS477" s="17"/>
      <c r="UKT477" s="17"/>
      <c r="UKU477" s="17"/>
      <c r="UKV477" s="17"/>
      <c r="UKW477" s="17"/>
      <c r="UKX477" s="17"/>
      <c r="UKY477" s="17"/>
      <c r="UKZ477" s="17"/>
      <c r="ULA477" s="17"/>
      <c r="ULB477" s="17"/>
      <c r="ULC477" s="17"/>
      <c r="ULD477" s="17"/>
      <c r="ULE477" s="17"/>
      <c r="ULF477" s="17"/>
      <c r="ULG477" s="17"/>
      <c r="ULH477" s="17"/>
      <c r="ULI477" s="17"/>
      <c r="ULJ477" s="17"/>
      <c r="ULK477" s="17"/>
      <c r="ULL477" s="17"/>
      <c r="ULM477" s="17"/>
      <c r="ULN477" s="17"/>
      <c r="ULO477" s="17"/>
      <c r="ULP477" s="17"/>
      <c r="ULQ477" s="17"/>
      <c r="ULR477" s="17"/>
      <c r="ULS477" s="17"/>
      <c r="ULT477" s="17"/>
      <c r="ULU477" s="17"/>
      <c r="ULV477" s="17"/>
      <c r="ULW477" s="17"/>
      <c r="ULX477" s="17"/>
      <c r="ULY477" s="17"/>
      <c r="ULZ477" s="17"/>
      <c r="UMA477" s="17"/>
      <c r="UMB477" s="17"/>
      <c r="UMC477" s="17"/>
      <c r="UMD477" s="17"/>
      <c r="UME477" s="17"/>
      <c r="UMF477" s="17"/>
      <c r="UMG477" s="17"/>
      <c r="UMH477" s="17"/>
      <c r="UMI477" s="17"/>
      <c r="UMJ477" s="17"/>
      <c r="UMK477" s="17"/>
      <c r="UML477" s="17"/>
      <c r="UMM477" s="17"/>
      <c r="UMN477" s="17"/>
      <c r="UMO477" s="17"/>
      <c r="UMP477" s="17"/>
      <c r="UMQ477" s="17"/>
      <c r="UMR477" s="17"/>
      <c r="UMS477" s="17"/>
      <c r="UMT477" s="17"/>
      <c r="UMU477" s="17"/>
      <c r="UMV477" s="17"/>
      <c r="UMW477" s="17"/>
      <c r="UMX477" s="17"/>
      <c r="UMY477" s="17"/>
      <c r="UMZ477" s="17"/>
      <c r="UNA477" s="17"/>
      <c r="UNB477" s="17"/>
      <c r="UNC477" s="17"/>
      <c r="UND477" s="17"/>
      <c r="UNE477" s="17"/>
      <c r="UNF477" s="17"/>
      <c r="UNG477" s="17"/>
      <c r="UNH477" s="17"/>
      <c r="UNI477" s="17"/>
      <c r="UNJ477" s="17"/>
      <c r="UNK477" s="17"/>
      <c r="UNL477" s="17"/>
      <c r="UNM477" s="17"/>
      <c r="UNN477" s="17"/>
      <c r="UNO477" s="17"/>
      <c r="UNP477" s="17"/>
      <c r="UNQ477" s="17"/>
      <c r="UNR477" s="17"/>
      <c r="UNS477" s="17"/>
      <c r="UNT477" s="17"/>
      <c r="UNU477" s="17"/>
      <c r="UNV477" s="17"/>
      <c r="UNW477" s="17"/>
      <c r="UNX477" s="17"/>
      <c r="UNY477" s="17"/>
      <c r="UNZ477" s="17"/>
      <c r="UOA477" s="17"/>
      <c r="UOB477" s="17"/>
      <c r="UOC477" s="17"/>
      <c r="UOD477" s="17"/>
      <c r="UOE477" s="17"/>
      <c r="UOF477" s="17"/>
      <c r="UOG477" s="17"/>
      <c r="UOH477" s="17"/>
      <c r="UOI477" s="17"/>
      <c r="UOJ477" s="17"/>
      <c r="UOK477" s="17"/>
      <c r="UOL477" s="17"/>
      <c r="UOM477" s="17"/>
      <c r="UON477" s="17"/>
      <c r="UOO477" s="17"/>
      <c r="UOP477" s="17"/>
      <c r="UOQ477" s="17"/>
      <c r="UOR477" s="17"/>
      <c r="UOS477" s="17"/>
      <c r="UOT477" s="17"/>
      <c r="UOU477" s="17"/>
      <c r="UOV477" s="17"/>
      <c r="UOW477" s="17"/>
      <c r="UOX477" s="17"/>
      <c r="UOY477" s="17"/>
      <c r="UOZ477" s="17"/>
      <c r="UPA477" s="17"/>
      <c r="UPB477" s="17"/>
      <c r="UPC477" s="17"/>
      <c r="UPD477" s="17"/>
      <c r="UPE477" s="17"/>
      <c r="UPF477" s="17"/>
      <c r="UPG477" s="17"/>
      <c r="UPH477" s="17"/>
      <c r="UPI477" s="17"/>
      <c r="UPJ477" s="17"/>
      <c r="UPK477" s="17"/>
      <c r="UPL477" s="17"/>
      <c r="UPM477" s="17"/>
      <c r="UPN477" s="17"/>
      <c r="UPO477" s="17"/>
      <c r="UPP477" s="17"/>
      <c r="UPQ477" s="17"/>
      <c r="UPR477" s="17"/>
      <c r="UPS477" s="17"/>
      <c r="UPT477" s="17"/>
      <c r="UPU477" s="17"/>
      <c r="UPV477" s="17"/>
      <c r="UPW477" s="17"/>
      <c r="UPX477" s="17"/>
      <c r="UPY477" s="17"/>
      <c r="UPZ477" s="17"/>
      <c r="UQA477" s="17"/>
      <c r="UQB477" s="17"/>
      <c r="UQC477" s="17"/>
      <c r="UQD477" s="17"/>
      <c r="UQE477" s="17"/>
      <c r="UQF477" s="17"/>
      <c r="UQG477" s="17"/>
      <c r="UQH477" s="17"/>
      <c r="UQI477" s="17"/>
      <c r="UQJ477" s="17"/>
      <c r="UQK477" s="17"/>
      <c r="UQL477" s="17"/>
      <c r="UQM477" s="17"/>
      <c r="UQN477" s="17"/>
      <c r="UQO477" s="17"/>
      <c r="UQP477" s="17"/>
      <c r="UQQ477" s="17"/>
      <c r="UQR477" s="17"/>
      <c r="UQS477" s="17"/>
      <c r="UQT477" s="17"/>
      <c r="UQU477" s="17"/>
      <c r="UQV477" s="17"/>
      <c r="UQW477" s="17"/>
      <c r="UQX477" s="17"/>
      <c r="UQY477" s="17"/>
      <c r="UQZ477" s="17"/>
      <c r="URA477" s="17"/>
      <c r="URB477" s="17"/>
      <c r="URC477" s="17"/>
      <c r="URD477" s="17"/>
      <c r="URE477" s="17"/>
      <c r="URF477" s="17"/>
      <c r="URG477" s="17"/>
      <c r="URH477" s="17"/>
      <c r="URI477" s="17"/>
      <c r="URJ477" s="17"/>
      <c r="URK477" s="17"/>
      <c r="URL477" s="17"/>
      <c r="URM477" s="17"/>
      <c r="URN477" s="17"/>
      <c r="URO477" s="17"/>
      <c r="URP477" s="17"/>
      <c r="URQ477" s="17"/>
      <c r="URR477" s="17"/>
      <c r="URS477" s="17"/>
      <c r="URT477" s="17"/>
      <c r="URU477" s="17"/>
      <c r="URV477" s="17"/>
      <c r="URW477" s="17"/>
      <c r="URX477" s="17"/>
      <c r="URY477" s="17"/>
      <c r="URZ477" s="17"/>
      <c r="USA477" s="17"/>
      <c r="USB477" s="17"/>
      <c r="USC477" s="17"/>
      <c r="USD477" s="17"/>
      <c r="USE477" s="17"/>
      <c r="USF477" s="17"/>
      <c r="USG477" s="17"/>
      <c r="USH477" s="17"/>
      <c r="USI477" s="17"/>
      <c r="USJ477" s="17"/>
      <c r="USK477" s="17"/>
      <c r="USL477" s="17"/>
      <c r="USM477" s="17"/>
      <c r="USN477" s="17"/>
      <c r="USO477" s="17"/>
      <c r="USP477" s="17"/>
      <c r="USQ477" s="17"/>
      <c r="USR477" s="17"/>
      <c r="USS477" s="17"/>
      <c r="UST477" s="17"/>
      <c r="USU477" s="17"/>
      <c r="USV477" s="17"/>
      <c r="USW477" s="17"/>
      <c r="USX477" s="17"/>
      <c r="USY477" s="17"/>
      <c r="USZ477" s="17"/>
      <c r="UTA477" s="17"/>
      <c r="UTB477" s="17"/>
      <c r="UTC477" s="17"/>
      <c r="UTD477" s="17"/>
      <c r="UTE477" s="17"/>
      <c r="UTF477" s="17"/>
      <c r="UTG477" s="17"/>
      <c r="UTH477" s="17"/>
      <c r="UTI477" s="17"/>
      <c r="UTJ477" s="17"/>
      <c r="UTK477" s="17"/>
      <c r="UTL477" s="17"/>
      <c r="UTM477" s="17"/>
      <c r="UTN477" s="17"/>
      <c r="UTO477" s="17"/>
      <c r="UTP477" s="17"/>
      <c r="UTQ477" s="17"/>
      <c r="UTR477" s="17"/>
      <c r="UTS477" s="17"/>
      <c r="UTT477" s="17"/>
      <c r="UTU477" s="17"/>
      <c r="UTV477" s="17"/>
      <c r="UTW477" s="17"/>
      <c r="UTX477" s="17"/>
      <c r="UTY477" s="17"/>
      <c r="UTZ477" s="17"/>
      <c r="UUA477" s="17"/>
      <c r="UUB477" s="17"/>
      <c r="UUC477" s="17"/>
      <c r="UUD477" s="17"/>
      <c r="UUE477" s="17"/>
      <c r="UUF477" s="17"/>
      <c r="UUG477" s="17"/>
      <c r="UUH477" s="17"/>
      <c r="UUI477" s="17"/>
      <c r="UUJ477" s="17"/>
      <c r="UUK477" s="17"/>
      <c r="UUL477" s="17"/>
      <c r="UUM477" s="17"/>
      <c r="UUN477" s="17"/>
      <c r="UUO477" s="17"/>
      <c r="UUP477" s="17"/>
      <c r="UUQ477" s="17"/>
      <c r="UUR477" s="17"/>
      <c r="UUS477" s="17"/>
      <c r="UUT477" s="17"/>
      <c r="UUU477" s="17"/>
      <c r="UUV477" s="17"/>
      <c r="UUW477" s="17"/>
      <c r="UUX477" s="17"/>
      <c r="UUY477" s="17"/>
      <c r="UUZ477" s="17"/>
      <c r="UVA477" s="17"/>
      <c r="UVB477" s="17"/>
      <c r="UVC477" s="17"/>
      <c r="UVD477" s="17"/>
      <c r="UVE477" s="17"/>
      <c r="UVF477" s="17"/>
      <c r="UVG477" s="17"/>
      <c r="UVH477" s="17"/>
      <c r="UVI477" s="17"/>
      <c r="UVJ477" s="17"/>
      <c r="UVK477" s="17"/>
      <c r="UVL477" s="17"/>
      <c r="UVM477" s="17"/>
      <c r="UVN477" s="17"/>
      <c r="UVO477" s="17"/>
      <c r="UVP477" s="17"/>
      <c r="UVQ477" s="17"/>
      <c r="UVR477" s="17"/>
      <c r="UVS477" s="17"/>
      <c r="UVT477" s="17"/>
      <c r="UVU477" s="17"/>
      <c r="UVV477" s="17"/>
      <c r="UVW477" s="17"/>
      <c r="UVX477" s="17"/>
      <c r="UVY477" s="17"/>
      <c r="UVZ477" s="17"/>
      <c r="UWA477" s="17"/>
      <c r="UWB477" s="17"/>
      <c r="UWC477" s="17"/>
      <c r="UWD477" s="17"/>
      <c r="UWE477" s="17"/>
      <c r="UWF477" s="17"/>
      <c r="UWG477" s="17"/>
      <c r="UWH477" s="17"/>
      <c r="UWI477" s="17"/>
      <c r="UWJ477" s="17"/>
      <c r="UWK477" s="17"/>
      <c r="UWL477" s="17"/>
      <c r="UWM477" s="17"/>
      <c r="UWN477" s="17"/>
      <c r="UWO477" s="17"/>
      <c r="UWP477" s="17"/>
      <c r="UWQ477" s="17"/>
      <c r="UWR477" s="17"/>
      <c r="UWS477" s="17"/>
      <c r="UWT477" s="17"/>
      <c r="UWU477" s="17"/>
      <c r="UWV477" s="17"/>
      <c r="UWW477" s="17"/>
      <c r="UWX477" s="17"/>
      <c r="UWY477" s="17"/>
      <c r="UWZ477" s="17"/>
      <c r="UXA477" s="17"/>
      <c r="UXB477" s="17"/>
      <c r="UXC477" s="17"/>
      <c r="UXD477" s="17"/>
      <c r="UXE477" s="17"/>
      <c r="UXF477" s="17"/>
      <c r="UXG477" s="17"/>
      <c r="UXH477" s="17"/>
      <c r="UXI477" s="17"/>
      <c r="UXJ477" s="17"/>
      <c r="UXK477" s="17"/>
      <c r="UXL477" s="17"/>
      <c r="UXM477" s="17"/>
      <c r="UXN477" s="17"/>
      <c r="UXO477" s="17"/>
      <c r="UXP477" s="17"/>
      <c r="UXQ477" s="17"/>
      <c r="UXR477" s="17"/>
      <c r="UXS477" s="17"/>
      <c r="UXT477" s="17"/>
      <c r="UXU477" s="17"/>
      <c r="UXV477" s="17"/>
      <c r="UXW477" s="17"/>
      <c r="UXX477" s="17"/>
      <c r="UXY477" s="17"/>
      <c r="UXZ477" s="17"/>
      <c r="UYA477" s="17"/>
      <c r="UYB477" s="17"/>
      <c r="UYC477" s="17"/>
      <c r="UYD477" s="17"/>
      <c r="UYE477" s="17"/>
      <c r="UYF477" s="17"/>
      <c r="UYG477" s="17"/>
      <c r="UYH477" s="17"/>
      <c r="UYI477" s="17"/>
      <c r="UYJ477" s="17"/>
      <c r="UYK477" s="17"/>
      <c r="UYL477" s="17"/>
      <c r="UYM477" s="17"/>
      <c r="UYN477" s="17"/>
      <c r="UYO477" s="17"/>
      <c r="UYP477" s="17"/>
      <c r="UYQ477" s="17"/>
      <c r="UYR477" s="17"/>
      <c r="UYS477" s="17"/>
      <c r="UYT477" s="17"/>
      <c r="UYU477" s="17"/>
      <c r="UYV477" s="17"/>
      <c r="UYW477" s="17"/>
      <c r="UYX477" s="17"/>
      <c r="UYY477" s="17"/>
      <c r="UYZ477" s="17"/>
      <c r="UZA477" s="17"/>
      <c r="UZB477" s="17"/>
      <c r="UZC477" s="17"/>
      <c r="UZD477" s="17"/>
      <c r="UZE477" s="17"/>
      <c r="UZF477" s="17"/>
      <c r="UZG477" s="17"/>
      <c r="UZH477" s="17"/>
      <c r="UZI477" s="17"/>
      <c r="UZJ477" s="17"/>
      <c r="UZK477" s="17"/>
      <c r="UZL477" s="17"/>
      <c r="UZM477" s="17"/>
      <c r="UZN477" s="17"/>
      <c r="UZO477" s="17"/>
      <c r="UZP477" s="17"/>
      <c r="UZQ477" s="17"/>
      <c r="UZR477" s="17"/>
      <c r="UZS477" s="17"/>
      <c r="UZT477" s="17"/>
      <c r="UZU477" s="17"/>
      <c r="UZV477" s="17"/>
      <c r="UZW477" s="17"/>
      <c r="UZX477" s="17"/>
      <c r="UZY477" s="17"/>
      <c r="UZZ477" s="17"/>
      <c r="VAA477" s="17"/>
      <c r="VAB477" s="17"/>
      <c r="VAC477" s="17"/>
      <c r="VAD477" s="17"/>
      <c r="VAE477" s="17"/>
      <c r="VAF477" s="17"/>
      <c r="VAG477" s="17"/>
      <c r="VAH477" s="17"/>
      <c r="VAI477" s="17"/>
      <c r="VAJ477" s="17"/>
      <c r="VAK477" s="17"/>
      <c r="VAL477" s="17"/>
      <c r="VAM477" s="17"/>
      <c r="VAN477" s="17"/>
      <c r="VAO477" s="17"/>
      <c r="VAP477" s="17"/>
      <c r="VAQ477" s="17"/>
      <c r="VAR477" s="17"/>
      <c r="VAS477" s="17"/>
      <c r="VAT477" s="17"/>
      <c r="VAU477" s="17"/>
      <c r="VAV477" s="17"/>
      <c r="VAW477" s="17"/>
      <c r="VAX477" s="17"/>
      <c r="VAY477" s="17"/>
      <c r="VAZ477" s="17"/>
      <c r="VBA477" s="17"/>
      <c r="VBB477" s="17"/>
      <c r="VBC477" s="17"/>
      <c r="VBD477" s="17"/>
      <c r="VBE477" s="17"/>
      <c r="VBF477" s="17"/>
      <c r="VBG477" s="17"/>
      <c r="VBH477" s="17"/>
      <c r="VBI477" s="17"/>
      <c r="VBJ477" s="17"/>
      <c r="VBK477" s="17"/>
      <c r="VBL477" s="17"/>
      <c r="VBM477" s="17"/>
      <c r="VBN477" s="17"/>
      <c r="VBO477" s="17"/>
      <c r="VBP477" s="17"/>
      <c r="VBQ477" s="17"/>
      <c r="VBR477" s="17"/>
      <c r="VBS477" s="17"/>
      <c r="VBT477" s="17"/>
      <c r="VBU477" s="17"/>
      <c r="VBV477" s="17"/>
      <c r="VBW477" s="17"/>
      <c r="VBX477" s="17"/>
      <c r="VBY477" s="17"/>
      <c r="VBZ477" s="17"/>
      <c r="VCA477" s="17"/>
      <c r="VCB477" s="17"/>
      <c r="VCC477" s="17"/>
      <c r="VCD477" s="17"/>
      <c r="VCE477" s="17"/>
      <c r="VCF477" s="17"/>
      <c r="VCG477" s="17"/>
      <c r="VCH477" s="17"/>
      <c r="VCI477" s="17"/>
      <c r="VCJ477" s="17"/>
      <c r="VCK477" s="17"/>
      <c r="VCL477" s="17"/>
      <c r="VCM477" s="17"/>
      <c r="VCN477" s="17"/>
      <c r="VCO477" s="17"/>
      <c r="VCP477" s="17"/>
      <c r="VCQ477" s="17"/>
      <c r="VCR477" s="17"/>
      <c r="VCS477" s="17"/>
      <c r="VCT477" s="17"/>
      <c r="VCU477" s="17"/>
      <c r="VCV477" s="17"/>
      <c r="VCW477" s="17"/>
      <c r="VCX477" s="17"/>
      <c r="VCY477" s="17"/>
      <c r="VCZ477" s="17"/>
      <c r="VDA477" s="17"/>
      <c r="VDB477" s="17"/>
      <c r="VDC477" s="17"/>
      <c r="VDD477" s="17"/>
      <c r="VDE477" s="17"/>
      <c r="VDF477" s="17"/>
      <c r="VDG477" s="17"/>
      <c r="VDH477" s="17"/>
      <c r="VDI477" s="17"/>
      <c r="VDJ477" s="17"/>
      <c r="VDK477" s="17"/>
      <c r="VDL477" s="17"/>
      <c r="VDM477" s="17"/>
      <c r="VDN477" s="17"/>
      <c r="VDO477" s="17"/>
      <c r="VDP477" s="17"/>
      <c r="VDQ477" s="17"/>
      <c r="VDR477" s="17"/>
      <c r="VDS477" s="17"/>
      <c r="VDT477" s="17"/>
      <c r="VDU477" s="17"/>
      <c r="VDV477" s="17"/>
      <c r="VDW477" s="17"/>
      <c r="VDX477" s="17"/>
      <c r="VDY477" s="17"/>
      <c r="VDZ477" s="17"/>
      <c r="VEA477" s="17"/>
      <c r="VEB477" s="17"/>
      <c r="VEC477" s="17"/>
      <c r="VED477" s="17"/>
      <c r="VEE477" s="17"/>
      <c r="VEF477" s="17"/>
      <c r="VEG477" s="17"/>
      <c r="VEH477" s="17"/>
      <c r="VEI477" s="17"/>
      <c r="VEJ477" s="17"/>
      <c r="VEK477" s="17"/>
      <c r="VEL477" s="17"/>
      <c r="VEM477" s="17"/>
      <c r="VEN477" s="17"/>
      <c r="VEO477" s="17"/>
      <c r="VEP477" s="17"/>
      <c r="VEQ477" s="17"/>
      <c r="VER477" s="17"/>
      <c r="VES477" s="17"/>
      <c r="VET477" s="17"/>
      <c r="VEU477" s="17"/>
      <c r="VEV477" s="17"/>
      <c r="VEW477" s="17"/>
      <c r="VEX477" s="17"/>
      <c r="VEY477" s="17"/>
      <c r="VEZ477" s="17"/>
      <c r="VFA477" s="17"/>
      <c r="VFB477" s="17"/>
      <c r="VFC477" s="17"/>
      <c r="VFD477" s="17"/>
      <c r="VFE477" s="17"/>
      <c r="VFF477" s="17"/>
      <c r="VFG477" s="17"/>
      <c r="VFH477" s="17"/>
      <c r="VFI477" s="17"/>
      <c r="VFJ477" s="17"/>
      <c r="VFK477" s="17"/>
      <c r="VFL477" s="17"/>
      <c r="VFM477" s="17"/>
      <c r="VFN477" s="17"/>
      <c r="VFO477" s="17"/>
      <c r="VFP477" s="17"/>
      <c r="VFQ477" s="17"/>
      <c r="VFR477" s="17"/>
      <c r="VFS477" s="17"/>
      <c r="VFT477" s="17"/>
      <c r="VFU477" s="17"/>
      <c r="VFV477" s="17"/>
      <c r="VFW477" s="17"/>
      <c r="VFX477" s="17"/>
      <c r="VFY477" s="17"/>
      <c r="VFZ477" s="17"/>
      <c r="VGA477" s="17"/>
      <c r="VGB477" s="17"/>
      <c r="VGC477" s="17"/>
      <c r="VGD477" s="17"/>
      <c r="VGE477" s="17"/>
      <c r="VGF477" s="17"/>
      <c r="VGG477" s="17"/>
      <c r="VGH477" s="17"/>
      <c r="VGI477" s="17"/>
      <c r="VGJ477" s="17"/>
      <c r="VGK477" s="17"/>
      <c r="VGL477" s="17"/>
      <c r="VGM477" s="17"/>
      <c r="VGN477" s="17"/>
      <c r="VGO477" s="17"/>
      <c r="VGP477" s="17"/>
      <c r="VGQ477" s="17"/>
      <c r="VGR477" s="17"/>
      <c r="VGS477" s="17"/>
      <c r="VGT477" s="17"/>
      <c r="VGU477" s="17"/>
      <c r="VGV477" s="17"/>
      <c r="VGW477" s="17"/>
      <c r="VGX477" s="17"/>
      <c r="VGY477" s="17"/>
      <c r="VGZ477" s="17"/>
      <c r="VHA477" s="17"/>
      <c r="VHB477" s="17"/>
      <c r="VHC477" s="17"/>
      <c r="VHD477" s="17"/>
      <c r="VHE477" s="17"/>
      <c r="VHF477" s="17"/>
      <c r="VHG477" s="17"/>
      <c r="VHH477" s="17"/>
      <c r="VHI477" s="17"/>
      <c r="VHJ477" s="17"/>
      <c r="VHK477" s="17"/>
      <c r="VHL477" s="17"/>
      <c r="VHM477" s="17"/>
      <c r="VHN477" s="17"/>
      <c r="VHO477" s="17"/>
      <c r="VHP477" s="17"/>
      <c r="VHQ477" s="17"/>
      <c r="VHR477" s="17"/>
      <c r="VHS477" s="17"/>
      <c r="VHT477" s="17"/>
      <c r="VHU477" s="17"/>
      <c r="VHV477" s="17"/>
      <c r="VHW477" s="17"/>
      <c r="VHX477" s="17"/>
      <c r="VHY477" s="17"/>
      <c r="VHZ477" s="17"/>
      <c r="VIA477" s="17"/>
      <c r="VIB477" s="17"/>
      <c r="VIC477" s="17"/>
      <c r="VID477" s="17"/>
      <c r="VIE477" s="17"/>
      <c r="VIF477" s="17"/>
      <c r="VIG477" s="17"/>
      <c r="VIH477" s="17"/>
      <c r="VII477" s="17"/>
      <c r="VIJ477" s="17"/>
      <c r="VIK477" s="17"/>
      <c r="VIL477" s="17"/>
      <c r="VIM477" s="17"/>
      <c r="VIN477" s="17"/>
      <c r="VIO477" s="17"/>
      <c r="VIP477" s="17"/>
      <c r="VIQ477" s="17"/>
      <c r="VIR477" s="17"/>
      <c r="VIS477" s="17"/>
      <c r="VIT477" s="17"/>
      <c r="VIU477" s="17"/>
      <c r="VIV477" s="17"/>
      <c r="VIW477" s="17"/>
      <c r="VIX477" s="17"/>
      <c r="VIY477" s="17"/>
      <c r="VIZ477" s="17"/>
      <c r="VJA477" s="17"/>
      <c r="VJB477" s="17"/>
      <c r="VJC477" s="17"/>
      <c r="VJD477" s="17"/>
      <c r="VJE477" s="17"/>
      <c r="VJF477" s="17"/>
      <c r="VJG477" s="17"/>
      <c r="VJH477" s="17"/>
      <c r="VJI477" s="17"/>
      <c r="VJJ477" s="17"/>
      <c r="VJK477" s="17"/>
      <c r="VJL477" s="17"/>
      <c r="VJM477" s="17"/>
      <c r="VJN477" s="17"/>
      <c r="VJO477" s="17"/>
      <c r="VJP477" s="17"/>
      <c r="VJQ477" s="17"/>
      <c r="VJR477" s="17"/>
      <c r="VJS477" s="17"/>
      <c r="VJT477" s="17"/>
      <c r="VJU477" s="17"/>
      <c r="VJV477" s="17"/>
      <c r="VJW477" s="17"/>
      <c r="VJX477" s="17"/>
      <c r="VJY477" s="17"/>
      <c r="VJZ477" s="17"/>
      <c r="VKA477" s="17"/>
      <c r="VKB477" s="17"/>
      <c r="VKC477" s="17"/>
      <c r="VKD477" s="17"/>
      <c r="VKE477" s="17"/>
      <c r="VKF477" s="17"/>
      <c r="VKG477" s="17"/>
      <c r="VKH477" s="17"/>
      <c r="VKI477" s="17"/>
      <c r="VKJ477" s="17"/>
      <c r="VKK477" s="17"/>
      <c r="VKL477" s="17"/>
      <c r="VKM477" s="17"/>
      <c r="VKN477" s="17"/>
      <c r="VKO477" s="17"/>
      <c r="VKP477" s="17"/>
      <c r="VKQ477" s="17"/>
      <c r="VKR477" s="17"/>
      <c r="VKS477" s="17"/>
      <c r="VKT477" s="17"/>
      <c r="VKU477" s="17"/>
      <c r="VKV477" s="17"/>
      <c r="VKW477" s="17"/>
      <c r="VKX477" s="17"/>
      <c r="VKY477" s="17"/>
      <c r="VKZ477" s="17"/>
      <c r="VLA477" s="17"/>
      <c r="VLB477" s="17"/>
      <c r="VLC477" s="17"/>
      <c r="VLD477" s="17"/>
      <c r="VLE477" s="17"/>
      <c r="VLF477" s="17"/>
      <c r="VLG477" s="17"/>
      <c r="VLH477" s="17"/>
      <c r="VLI477" s="17"/>
      <c r="VLJ477" s="17"/>
      <c r="VLK477" s="17"/>
      <c r="VLL477" s="17"/>
      <c r="VLM477" s="17"/>
      <c r="VLN477" s="17"/>
      <c r="VLO477" s="17"/>
      <c r="VLP477" s="17"/>
      <c r="VLQ477" s="17"/>
      <c r="VLR477" s="17"/>
      <c r="VLS477" s="17"/>
      <c r="VLT477" s="17"/>
      <c r="VLU477" s="17"/>
      <c r="VLV477" s="17"/>
      <c r="VLW477" s="17"/>
      <c r="VLX477" s="17"/>
      <c r="VLY477" s="17"/>
      <c r="VLZ477" s="17"/>
      <c r="VMA477" s="17"/>
      <c r="VMB477" s="17"/>
      <c r="VMC477" s="17"/>
      <c r="VMD477" s="17"/>
      <c r="VME477" s="17"/>
      <c r="VMF477" s="17"/>
      <c r="VMG477" s="17"/>
      <c r="VMH477" s="17"/>
      <c r="VMI477" s="17"/>
      <c r="VMJ477" s="17"/>
      <c r="VMK477" s="17"/>
      <c r="VML477" s="17"/>
      <c r="VMM477" s="17"/>
      <c r="VMN477" s="17"/>
      <c r="VMO477" s="17"/>
      <c r="VMP477" s="17"/>
      <c r="VMQ477" s="17"/>
      <c r="VMR477" s="17"/>
      <c r="VMS477" s="17"/>
      <c r="VMT477" s="17"/>
      <c r="VMU477" s="17"/>
      <c r="VMV477" s="17"/>
      <c r="VMW477" s="17"/>
      <c r="VMX477" s="17"/>
      <c r="VMY477" s="17"/>
      <c r="VMZ477" s="17"/>
      <c r="VNA477" s="17"/>
      <c r="VNB477" s="17"/>
      <c r="VNC477" s="17"/>
      <c r="VND477" s="17"/>
      <c r="VNE477" s="17"/>
      <c r="VNF477" s="17"/>
      <c r="VNG477" s="17"/>
      <c r="VNH477" s="17"/>
      <c r="VNI477" s="17"/>
      <c r="VNJ477" s="17"/>
      <c r="VNK477" s="17"/>
      <c r="VNL477" s="17"/>
      <c r="VNM477" s="17"/>
      <c r="VNN477" s="17"/>
      <c r="VNO477" s="17"/>
      <c r="VNP477" s="17"/>
      <c r="VNQ477" s="17"/>
      <c r="VNR477" s="17"/>
      <c r="VNS477" s="17"/>
      <c r="VNT477" s="17"/>
      <c r="VNU477" s="17"/>
      <c r="VNV477" s="17"/>
      <c r="VNW477" s="17"/>
      <c r="VNX477" s="17"/>
      <c r="VNY477" s="17"/>
      <c r="VNZ477" s="17"/>
      <c r="VOA477" s="17"/>
      <c r="VOB477" s="17"/>
      <c r="VOC477" s="17"/>
      <c r="VOD477" s="17"/>
      <c r="VOE477" s="17"/>
      <c r="VOF477" s="17"/>
      <c r="VOG477" s="17"/>
      <c r="VOH477" s="17"/>
      <c r="VOI477" s="17"/>
      <c r="VOJ477" s="17"/>
      <c r="VOK477" s="17"/>
      <c r="VOL477" s="17"/>
      <c r="VOM477" s="17"/>
      <c r="VON477" s="17"/>
      <c r="VOO477" s="17"/>
      <c r="VOP477" s="17"/>
      <c r="VOQ477" s="17"/>
      <c r="VOR477" s="17"/>
      <c r="VOS477" s="17"/>
      <c r="VOT477" s="17"/>
      <c r="VOU477" s="17"/>
      <c r="VOV477" s="17"/>
      <c r="VOW477" s="17"/>
      <c r="VOX477" s="17"/>
      <c r="VOY477" s="17"/>
      <c r="VOZ477" s="17"/>
      <c r="VPA477" s="17"/>
      <c r="VPB477" s="17"/>
      <c r="VPC477" s="17"/>
      <c r="VPD477" s="17"/>
      <c r="VPE477" s="17"/>
      <c r="VPF477" s="17"/>
      <c r="VPG477" s="17"/>
      <c r="VPH477" s="17"/>
      <c r="VPI477" s="17"/>
      <c r="VPJ477" s="17"/>
      <c r="VPK477" s="17"/>
      <c r="VPL477" s="17"/>
      <c r="VPM477" s="17"/>
      <c r="VPN477" s="17"/>
      <c r="VPO477" s="17"/>
      <c r="VPP477" s="17"/>
      <c r="VPQ477" s="17"/>
      <c r="VPR477" s="17"/>
      <c r="VPS477" s="17"/>
      <c r="VPT477" s="17"/>
      <c r="VPU477" s="17"/>
      <c r="VPV477" s="17"/>
      <c r="VPW477" s="17"/>
      <c r="VPX477" s="17"/>
      <c r="VPY477" s="17"/>
      <c r="VPZ477" s="17"/>
      <c r="VQA477" s="17"/>
      <c r="VQB477" s="17"/>
      <c r="VQC477" s="17"/>
      <c r="VQD477" s="17"/>
      <c r="VQE477" s="17"/>
      <c r="VQF477" s="17"/>
      <c r="VQG477" s="17"/>
      <c r="VQH477" s="17"/>
      <c r="VQI477" s="17"/>
      <c r="VQJ477" s="17"/>
      <c r="VQK477" s="17"/>
      <c r="VQL477" s="17"/>
      <c r="VQM477" s="17"/>
      <c r="VQN477" s="17"/>
      <c r="VQO477" s="17"/>
      <c r="VQP477" s="17"/>
      <c r="VQQ477" s="17"/>
      <c r="VQR477" s="17"/>
      <c r="VQS477" s="17"/>
      <c r="VQT477" s="17"/>
      <c r="VQU477" s="17"/>
      <c r="VQV477" s="17"/>
      <c r="VQW477" s="17"/>
      <c r="VQX477" s="17"/>
      <c r="VQY477" s="17"/>
      <c r="VQZ477" s="17"/>
      <c r="VRA477" s="17"/>
      <c r="VRB477" s="17"/>
      <c r="VRC477" s="17"/>
      <c r="VRD477" s="17"/>
      <c r="VRE477" s="17"/>
      <c r="VRF477" s="17"/>
      <c r="VRG477" s="17"/>
      <c r="VRH477" s="17"/>
      <c r="VRI477" s="17"/>
      <c r="VRJ477" s="17"/>
      <c r="VRK477" s="17"/>
      <c r="VRL477" s="17"/>
      <c r="VRM477" s="17"/>
      <c r="VRN477" s="17"/>
      <c r="VRO477" s="17"/>
      <c r="VRP477" s="17"/>
      <c r="VRQ477" s="17"/>
      <c r="VRR477" s="17"/>
      <c r="VRS477" s="17"/>
      <c r="VRT477" s="17"/>
      <c r="VRU477" s="17"/>
      <c r="VRV477" s="17"/>
      <c r="VRW477" s="17"/>
      <c r="VRX477" s="17"/>
      <c r="VRY477" s="17"/>
      <c r="VRZ477" s="17"/>
      <c r="VSA477" s="17"/>
      <c r="VSB477" s="17"/>
      <c r="VSC477" s="17"/>
      <c r="VSD477" s="17"/>
      <c r="VSE477" s="17"/>
      <c r="VSF477" s="17"/>
      <c r="VSG477" s="17"/>
      <c r="VSH477" s="17"/>
      <c r="VSI477" s="17"/>
      <c r="VSJ477" s="17"/>
      <c r="VSK477" s="17"/>
      <c r="VSL477" s="17"/>
      <c r="VSM477" s="17"/>
      <c r="VSN477" s="17"/>
      <c r="VSO477" s="17"/>
      <c r="VSP477" s="17"/>
      <c r="VSQ477" s="17"/>
      <c r="VSR477" s="17"/>
      <c r="VSS477" s="17"/>
      <c r="VST477" s="17"/>
      <c r="VSU477" s="17"/>
      <c r="VSV477" s="17"/>
      <c r="VSW477" s="17"/>
      <c r="VSX477" s="17"/>
      <c r="VSY477" s="17"/>
      <c r="VSZ477" s="17"/>
      <c r="VTA477" s="17"/>
      <c r="VTB477" s="17"/>
      <c r="VTC477" s="17"/>
      <c r="VTD477" s="17"/>
      <c r="VTE477" s="17"/>
      <c r="VTF477" s="17"/>
      <c r="VTG477" s="17"/>
      <c r="VTH477" s="17"/>
      <c r="VTI477" s="17"/>
      <c r="VTJ477" s="17"/>
      <c r="VTK477" s="17"/>
      <c r="VTL477" s="17"/>
      <c r="VTM477" s="17"/>
      <c r="VTN477" s="17"/>
      <c r="VTO477" s="17"/>
      <c r="VTP477" s="17"/>
      <c r="VTQ477" s="17"/>
      <c r="VTR477" s="17"/>
      <c r="VTS477" s="17"/>
      <c r="VTT477" s="17"/>
      <c r="VTU477" s="17"/>
      <c r="VTV477" s="17"/>
      <c r="VTW477" s="17"/>
      <c r="VTX477" s="17"/>
      <c r="VTY477" s="17"/>
      <c r="VTZ477" s="17"/>
      <c r="VUA477" s="17"/>
      <c r="VUB477" s="17"/>
      <c r="VUC477" s="17"/>
      <c r="VUD477" s="17"/>
      <c r="VUE477" s="17"/>
      <c r="VUF477" s="17"/>
      <c r="VUG477" s="17"/>
      <c r="VUH477" s="17"/>
      <c r="VUI477" s="17"/>
      <c r="VUJ477" s="17"/>
      <c r="VUK477" s="17"/>
      <c r="VUL477" s="17"/>
      <c r="VUM477" s="17"/>
      <c r="VUN477" s="17"/>
      <c r="VUO477" s="17"/>
      <c r="VUP477" s="17"/>
      <c r="VUQ477" s="17"/>
      <c r="VUR477" s="17"/>
      <c r="VUS477" s="17"/>
      <c r="VUT477" s="17"/>
      <c r="VUU477" s="17"/>
      <c r="VUV477" s="17"/>
      <c r="VUW477" s="17"/>
      <c r="VUX477" s="17"/>
      <c r="VUY477" s="17"/>
      <c r="VUZ477" s="17"/>
      <c r="VVA477" s="17"/>
      <c r="VVB477" s="17"/>
      <c r="VVC477" s="17"/>
      <c r="VVD477" s="17"/>
      <c r="VVE477" s="17"/>
      <c r="VVF477" s="17"/>
      <c r="VVG477" s="17"/>
      <c r="VVH477" s="17"/>
      <c r="VVI477" s="17"/>
      <c r="VVJ477" s="17"/>
      <c r="VVK477" s="17"/>
      <c r="VVL477" s="17"/>
      <c r="VVM477" s="17"/>
      <c r="VVN477" s="17"/>
      <c r="VVO477" s="17"/>
      <c r="VVP477" s="17"/>
      <c r="VVQ477" s="17"/>
      <c r="VVR477" s="17"/>
      <c r="VVS477" s="17"/>
      <c r="VVT477" s="17"/>
      <c r="VVU477" s="17"/>
      <c r="VVV477" s="17"/>
      <c r="VVW477" s="17"/>
      <c r="VVX477" s="17"/>
      <c r="VVY477" s="17"/>
      <c r="VVZ477" s="17"/>
      <c r="VWA477" s="17"/>
      <c r="VWB477" s="17"/>
      <c r="VWC477" s="17"/>
      <c r="VWD477" s="17"/>
      <c r="VWE477" s="17"/>
      <c r="VWF477" s="17"/>
      <c r="VWG477" s="17"/>
      <c r="VWH477" s="17"/>
      <c r="VWI477" s="17"/>
      <c r="VWJ477" s="17"/>
      <c r="VWK477" s="17"/>
      <c r="VWL477" s="17"/>
      <c r="VWM477" s="17"/>
      <c r="VWN477" s="17"/>
      <c r="VWO477" s="17"/>
      <c r="VWP477" s="17"/>
      <c r="VWQ477" s="17"/>
      <c r="VWR477" s="17"/>
      <c r="VWS477" s="17"/>
      <c r="VWT477" s="17"/>
      <c r="VWU477" s="17"/>
      <c r="VWV477" s="17"/>
      <c r="VWW477" s="17"/>
      <c r="VWX477" s="17"/>
      <c r="VWY477" s="17"/>
      <c r="VWZ477" s="17"/>
      <c r="VXA477" s="17"/>
      <c r="VXB477" s="17"/>
      <c r="VXC477" s="17"/>
      <c r="VXD477" s="17"/>
      <c r="VXE477" s="17"/>
      <c r="VXF477" s="17"/>
      <c r="VXG477" s="17"/>
      <c r="VXH477" s="17"/>
      <c r="VXI477" s="17"/>
      <c r="VXJ477" s="17"/>
      <c r="VXK477" s="17"/>
      <c r="VXL477" s="17"/>
      <c r="VXM477" s="17"/>
      <c r="VXN477" s="17"/>
      <c r="VXO477" s="17"/>
      <c r="VXP477" s="17"/>
      <c r="VXQ477" s="17"/>
      <c r="VXR477" s="17"/>
      <c r="VXS477" s="17"/>
      <c r="VXT477" s="17"/>
      <c r="VXU477" s="17"/>
      <c r="VXV477" s="17"/>
      <c r="VXW477" s="17"/>
      <c r="VXX477" s="17"/>
      <c r="VXY477" s="17"/>
      <c r="VXZ477" s="17"/>
      <c r="VYA477" s="17"/>
      <c r="VYB477" s="17"/>
      <c r="VYC477" s="17"/>
      <c r="VYD477" s="17"/>
      <c r="VYE477" s="17"/>
      <c r="VYF477" s="17"/>
      <c r="VYG477" s="17"/>
      <c r="VYH477" s="17"/>
      <c r="VYI477" s="17"/>
      <c r="VYJ477" s="17"/>
      <c r="VYK477" s="17"/>
      <c r="VYL477" s="17"/>
      <c r="VYM477" s="17"/>
      <c r="VYN477" s="17"/>
      <c r="VYO477" s="17"/>
      <c r="VYP477" s="17"/>
      <c r="VYQ477" s="17"/>
      <c r="VYR477" s="17"/>
      <c r="VYS477" s="17"/>
      <c r="VYT477" s="17"/>
      <c r="VYU477" s="17"/>
      <c r="VYV477" s="17"/>
      <c r="VYW477" s="17"/>
      <c r="VYX477" s="17"/>
      <c r="VYY477" s="17"/>
      <c r="VYZ477" s="17"/>
      <c r="VZA477" s="17"/>
      <c r="VZB477" s="17"/>
      <c r="VZC477" s="17"/>
      <c r="VZD477" s="17"/>
      <c r="VZE477" s="17"/>
      <c r="VZF477" s="17"/>
      <c r="VZG477" s="17"/>
      <c r="VZH477" s="17"/>
      <c r="VZI477" s="17"/>
      <c r="VZJ477" s="17"/>
      <c r="VZK477" s="17"/>
      <c r="VZL477" s="17"/>
      <c r="VZM477" s="17"/>
      <c r="VZN477" s="17"/>
      <c r="VZO477" s="17"/>
      <c r="VZP477" s="17"/>
      <c r="VZQ477" s="17"/>
      <c r="VZR477" s="17"/>
      <c r="VZS477" s="17"/>
      <c r="VZT477" s="17"/>
      <c r="VZU477" s="17"/>
      <c r="VZV477" s="17"/>
      <c r="VZW477" s="17"/>
      <c r="VZX477" s="17"/>
      <c r="VZY477" s="17"/>
      <c r="VZZ477" s="17"/>
      <c r="WAA477" s="17"/>
      <c r="WAB477" s="17"/>
      <c r="WAC477" s="17"/>
      <c r="WAD477" s="17"/>
      <c r="WAE477" s="17"/>
      <c r="WAF477" s="17"/>
      <c r="WAG477" s="17"/>
      <c r="WAH477" s="17"/>
      <c r="WAI477" s="17"/>
      <c r="WAJ477" s="17"/>
      <c r="WAK477" s="17"/>
      <c r="WAL477" s="17"/>
      <c r="WAM477" s="17"/>
      <c r="WAN477" s="17"/>
      <c r="WAO477" s="17"/>
      <c r="WAP477" s="17"/>
      <c r="WAQ477" s="17"/>
      <c r="WAR477" s="17"/>
      <c r="WAS477" s="17"/>
      <c r="WAT477" s="17"/>
      <c r="WAU477" s="17"/>
      <c r="WAV477" s="17"/>
      <c r="WAW477" s="17"/>
      <c r="WAX477" s="17"/>
      <c r="WAY477" s="17"/>
      <c r="WAZ477" s="17"/>
      <c r="WBA477" s="17"/>
      <c r="WBB477" s="17"/>
      <c r="WBC477" s="17"/>
      <c r="WBD477" s="17"/>
      <c r="WBE477" s="17"/>
      <c r="WBF477" s="17"/>
      <c r="WBG477" s="17"/>
      <c r="WBH477" s="17"/>
      <c r="WBI477" s="17"/>
      <c r="WBJ477" s="17"/>
      <c r="WBK477" s="17"/>
      <c r="WBL477" s="17"/>
      <c r="WBM477" s="17"/>
      <c r="WBN477" s="17"/>
      <c r="WBO477" s="17"/>
      <c r="WBP477" s="17"/>
      <c r="WBQ477" s="17"/>
      <c r="WBR477" s="17"/>
      <c r="WBS477" s="17"/>
      <c r="WBT477" s="17"/>
      <c r="WBU477" s="17"/>
      <c r="WBV477" s="17"/>
      <c r="WBW477" s="17"/>
      <c r="WBX477" s="17"/>
      <c r="WBY477" s="17"/>
      <c r="WBZ477" s="17"/>
      <c r="WCA477" s="17"/>
      <c r="WCB477" s="17"/>
      <c r="WCC477" s="17"/>
      <c r="WCD477" s="17"/>
      <c r="WCE477" s="17"/>
      <c r="WCF477" s="17"/>
      <c r="WCG477" s="17"/>
      <c r="WCH477" s="17"/>
      <c r="WCI477" s="17"/>
      <c r="WCJ477" s="17"/>
      <c r="WCK477" s="17"/>
      <c r="WCL477" s="17"/>
      <c r="WCM477" s="17"/>
      <c r="WCN477" s="17"/>
      <c r="WCO477" s="17"/>
      <c r="WCP477" s="17"/>
      <c r="WCQ477" s="17"/>
      <c r="WCR477" s="17"/>
      <c r="WCS477" s="17"/>
      <c r="WCT477" s="17"/>
      <c r="WCU477" s="17"/>
      <c r="WCV477" s="17"/>
      <c r="WCW477" s="17"/>
      <c r="WCX477" s="17"/>
      <c r="WCY477" s="17"/>
      <c r="WCZ477" s="17"/>
      <c r="WDA477" s="17"/>
      <c r="WDB477" s="17"/>
      <c r="WDC477" s="17"/>
      <c r="WDD477" s="17"/>
      <c r="WDE477" s="17"/>
      <c r="WDF477" s="17"/>
      <c r="WDG477" s="17"/>
      <c r="WDH477" s="17"/>
      <c r="WDI477" s="17"/>
      <c r="WDJ477" s="17"/>
      <c r="WDK477" s="17"/>
      <c r="WDL477" s="17"/>
      <c r="WDM477" s="17"/>
      <c r="WDN477" s="17"/>
      <c r="WDO477" s="17"/>
      <c r="WDP477" s="17"/>
      <c r="WDQ477" s="17"/>
      <c r="WDR477" s="17"/>
      <c r="WDS477" s="17"/>
      <c r="WDT477" s="17"/>
      <c r="WDU477" s="17"/>
      <c r="WDV477" s="17"/>
      <c r="WDW477" s="17"/>
      <c r="WDX477" s="17"/>
      <c r="WDY477" s="17"/>
      <c r="WDZ477" s="17"/>
      <c r="WEA477" s="17"/>
      <c r="WEB477" s="17"/>
      <c r="WEC477" s="17"/>
      <c r="WED477" s="17"/>
      <c r="WEE477" s="17"/>
      <c r="WEF477" s="17"/>
      <c r="WEG477" s="17"/>
      <c r="WEH477" s="17"/>
      <c r="WEI477" s="17"/>
      <c r="WEJ477" s="17"/>
      <c r="WEK477" s="17"/>
      <c r="WEL477" s="17"/>
      <c r="WEM477" s="17"/>
      <c r="WEN477" s="17"/>
      <c r="WEO477" s="17"/>
      <c r="WEP477" s="17"/>
      <c r="WEQ477" s="17"/>
      <c r="WER477" s="17"/>
      <c r="WES477" s="17"/>
      <c r="WET477" s="17"/>
      <c r="WEU477" s="17"/>
      <c r="WEV477" s="17"/>
      <c r="WEW477" s="17"/>
      <c r="WEX477" s="17"/>
      <c r="WEY477" s="17"/>
      <c r="WEZ477" s="17"/>
      <c r="WFA477" s="17"/>
      <c r="WFB477" s="17"/>
      <c r="WFC477" s="17"/>
      <c r="WFD477" s="17"/>
      <c r="WFE477" s="17"/>
      <c r="WFF477" s="17"/>
      <c r="WFG477" s="17"/>
      <c r="WFH477" s="17"/>
      <c r="WFI477" s="17"/>
      <c r="WFJ477" s="17"/>
      <c r="WFK477" s="17"/>
      <c r="WFL477" s="17"/>
      <c r="WFM477" s="17"/>
      <c r="WFN477" s="17"/>
      <c r="WFO477" s="17"/>
      <c r="WFP477" s="17"/>
      <c r="WFQ477" s="17"/>
      <c r="WFR477" s="17"/>
      <c r="WFS477" s="17"/>
      <c r="WFT477" s="17"/>
      <c r="WFU477" s="17"/>
      <c r="WFV477" s="17"/>
      <c r="WFW477" s="17"/>
      <c r="WFX477" s="17"/>
      <c r="WFY477" s="17"/>
      <c r="WFZ477" s="17"/>
      <c r="WGA477" s="17"/>
      <c r="WGB477" s="17"/>
      <c r="WGC477" s="17"/>
      <c r="WGD477" s="17"/>
      <c r="WGE477" s="17"/>
      <c r="WGF477" s="17"/>
      <c r="WGG477" s="17"/>
      <c r="WGH477" s="17"/>
      <c r="WGI477" s="17"/>
      <c r="WGJ477" s="17"/>
      <c r="WGK477" s="17"/>
      <c r="WGL477" s="17"/>
      <c r="WGM477" s="17"/>
      <c r="WGN477" s="17"/>
      <c r="WGO477" s="17"/>
      <c r="WGP477" s="17"/>
      <c r="WGQ477" s="17"/>
      <c r="WGR477" s="17"/>
      <c r="WGS477" s="17"/>
      <c r="WGT477" s="17"/>
      <c r="WGU477" s="17"/>
      <c r="WGV477" s="17"/>
      <c r="WGW477" s="17"/>
      <c r="WGX477" s="17"/>
      <c r="WGY477" s="17"/>
      <c r="WGZ477" s="17"/>
      <c r="WHA477" s="17"/>
      <c r="WHB477" s="17"/>
      <c r="WHC477" s="17"/>
      <c r="WHD477" s="17"/>
      <c r="WHE477" s="17"/>
      <c r="WHF477" s="17"/>
      <c r="WHG477" s="17"/>
      <c r="WHH477" s="17"/>
      <c r="WHI477" s="17"/>
      <c r="WHJ477" s="17"/>
      <c r="WHK477" s="17"/>
      <c r="WHL477" s="17"/>
      <c r="WHM477" s="17"/>
      <c r="WHN477" s="17"/>
      <c r="WHO477" s="17"/>
      <c r="WHP477" s="17"/>
      <c r="WHQ477" s="17"/>
      <c r="WHR477" s="17"/>
      <c r="WHS477" s="17"/>
      <c r="WHT477" s="17"/>
      <c r="WHU477" s="17"/>
      <c r="WHV477" s="17"/>
      <c r="WHW477" s="17"/>
      <c r="WHX477" s="17"/>
      <c r="WHY477" s="17"/>
      <c r="WHZ477" s="17"/>
      <c r="WIA477" s="17"/>
      <c r="WIB477" s="17"/>
      <c r="WIC477" s="17"/>
      <c r="WID477" s="17"/>
      <c r="WIE477" s="17"/>
      <c r="WIF477" s="17"/>
      <c r="WIG477" s="17"/>
      <c r="WIH477" s="17"/>
      <c r="WII477" s="17"/>
      <c r="WIJ477" s="17"/>
      <c r="WIK477" s="17"/>
      <c r="WIL477" s="17"/>
      <c r="WIM477" s="17"/>
      <c r="WIN477" s="17"/>
      <c r="WIO477" s="17"/>
      <c r="WIP477" s="17"/>
      <c r="WIQ477" s="17"/>
      <c r="WIR477" s="17"/>
      <c r="WIS477" s="17"/>
      <c r="WIT477" s="17"/>
      <c r="WIU477" s="17"/>
      <c r="WIV477" s="17"/>
      <c r="WIW477" s="17"/>
      <c r="WIX477" s="17"/>
      <c r="WIY477" s="17"/>
      <c r="WIZ477" s="17"/>
      <c r="WJA477" s="17"/>
      <c r="WJB477" s="17"/>
      <c r="WJC477" s="17"/>
      <c r="WJD477" s="17"/>
      <c r="WJE477" s="17"/>
      <c r="WJF477" s="17"/>
      <c r="WJG477" s="17"/>
      <c r="WJH477" s="17"/>
      <c r="WJI477" s="17"/>
      <c r="WJJ477" s="17"/>
      <c r="WJK477" s="17"/>
      <c r="WJL477" s="17"/>
      <c r="WJM477" s="17"/>
      <c r="WJN477" s="17"/>
      <c r="WJO477" s="17"/>
      <c r="WJP477" s="17"/>
      <c r="WJQ477" s="17"/>
      <c r="WJR477" s="17"/>
      <c r="WJS477" s="17"/>
      <c r="WJT477" s="17"/>
      <c r="WJU477" s="17"/>
      <c r="WJV477" s="17"/>
      <c r="WJW477" s="17"/>
      <c r="WJX477" s="17"/>
      <c r="WJY477" s="17"/>
      <c r="WJZ477" s="17"/>
      <c r="WKA477" s="17"/>
      <c r="WKB477" s="17"/>
      <c r="WKC477" s="17"/>
      <c r="WKD477" s="17"/>
      <c r="WKE477" s="17"/>
      <c r="WKF477" s="17"/>
      <c r="WKG477" s="17"/>
      <c r="WKH477" s="17"/>
      <c r="WKI477" s="17"/>
      <c r="WKJ477" s="17"/>
      <c r="WKK477" s="17"/>
      <c r="WKL477" s="17"/>
      <c r="WKM477" s="17"/>
      <c r="WKN477" s="17"/>
      <c r="WKO477" s="17"/>
      <c r="WKP477" s="17"/>
      <c r="WKQ477" s="17"/>
      <c r="WKR477" s="17"/>
      <c r="WKS477" s="17"/>
      <c r="WKT477" s="17"/>
      <c r="WKU477" s="17"/>
      <c r="WKV477" s="17"/>
      <c r="WKW477" s="17"/>
      <c r="WKX477" s="17"/>
      <c r="WKY477" s="17"/>
      <c r="WKZ477" s="17"/>
      <c r="WLA477" s="17"/>
      <c r="WLB477" s="17"/>
      <c r="WLC477" s="17"/>
      <c r="WLD477" s="17"/>
      <c r="WLE477" s="17"/>
      <c r="WLF477" s="17"/>
      <c r="WLG477" s="17"/>
      <c r="WLH477" s="17"/>
      <c r="WLI477" s="17"/>
      <c r="WLJ477" s="17"/>
      <c r="WLK477" s="17"/>
      <c r="WLL477" s="17"/>
      <c r="WLM477" s="17"/>
      <c r="WLN477" s="17"/>
      <c r="WLO477" s="17"/>
      <c r="WLP477" s="17"/>
      <c r="WLQ477" s="17"/>
      <c r="WLR477" s="17"/>
      <c r="WLS477" s="17"/>
      <c r="WLT477" s="17"/>
      <c r="WLU477" s="17"/>
      <c r="WLV477" s="17"/>
      <c r="WLW477" s="17"/>
      <c r="WLX477" s="17"/>
      <c r="WLY477" s="17"/>
      <c r="WLZ477" s="17"/>
      <c r="WMA477" s="17"/>
      <c r="WMB477" s="17"/>
      <c r="WMC477" s="17"/>
      <c r="WMD477" s="17"/>
      <c r="WME477" s="17"/>
      <c r="WMF477" s="17"/>
      <c r="WMG477" s="17"/>
      <c r="WMH477" s="17"/>
      <c r="WMI477" s="17"/>
      <c r="WMJ477" s="17"/>
      <c r="WMK477" s="17"/>
      <c r="WML477" s="17"/>
      <c r="WMM477" s="17"/>
      <c r="WMN477" s="17"/>
      <c r="WMO477" s="17"/>
      <c r="WMP477" s="17"/>
      <c r="WMQ477" s="17"/>
      <c r="WMR477" s="17"/>
      <c r="WMS477" s="17"/>
      <c r="WMT477" s="17"/>
      <c r="WMU477" s="17"/>
      <c r="WMV477" s="17"/>
      <c r="WMW477" s="17"/>
      <c r="WMX477" s="17"/>
      <c r="WMY477" s="17"/>
      <c r="WMZ477" s="17"/>
      <c r="WNA477" s="17"/>
      <c r="WNB477" s="17"/>
      <c r="WNC477" s="17"/>
      <c r="WND477" s="17"/>
      <c r="WNE477" s="17"/>
      <c r="WNF477" s="17"/>
      <c r="WNG477" s="17"/>
      <c r="WNH477" s="17"/>
      <c r="WNI477" s="17"/>
      <c r="WNJ477" s="17"/>
      <c r="WNK477" s="17"/>
      <c r="WNL477" s="17"/>
      <c r="WNM477" s="17"/>
      <c r="WNN477" s="17"/>
      <c r="WNO477" s="17"/>
      <c r="WNP477" s="17"/>
      <c r="WNQ477" s="17"/>
      <c r="WNR477" s="17"/>
      <c r="WNS477" s="17"/>
      <c r="WNT477" s="17"/>
      <c r="WNU477" s="17"/>
      <c r="WNV477" s="17"/>
      <c r="WNW477" s="17"/>
      <c r="WNX477" s="17"/>
      <c r="WNY477" s="17"/>
      <c r="WNZ477" s="17"/>
      <c r="WOA477" s="17"/>
      <c r="WOB477" s="17"/>
      <c r="WOC477" s="17"/>
      <c r="WOD477" s="17"/>
      <c r="WOE477" s="17"/>
      <c r="WOF477" s="17"/>
      <c r="WOG477" s="17"/>
      <c r="WOH477" s="17"/>
      <c r="WOI477" s="17"/>
      <c r="WOJ477" s="17"/>
      <c r="WOK477" s="17"/>
      <c r="WOL477" s="17"/>
      <c r="WOM477" s="17"/>
      <c r="WON477" s="17"/>
      <c r="WOO477" s="17"/>
      <c r="WOP477" s="17"/>
      <c r="WOQ477" s="17"/>
      <c r="WOR477" s="17"/>
      <c r="WOS477" s="17"/>
      <c r="WOT477" s="17"/>
      <c r="WOU477" s="17"/>
      <c r="WOV477" s="17"/>
      <c r="WOW477" s="17"/>
      <c r="WOX477" s="17"/>
      <c r="WOY477" s="17"/>
      <c r="WOZ477" s="17"/>
      <c r="WPA477" s="17"/>
      <c r="WPB477" s="17"/>
      <c r="WPC477" s="17"/>
      <c r="WPD477" s="17"/>
      <c r="WPE477" s="17"/>
      <c r="WPF477" s="17"/>
      <c r="WPG477" s="17"/>
      <c r="WPH477" s="17"/>
      <c r="WPI477" s="17"/>
      <c r="WPJ477" s="17"/>
      <c r="WPK477" s="17"/>
      <c r="WPL477" s="17"/>
      <c r="WPM477" s="17"/>
      <c r="WPN477" s="17"/>
      <c r="WPO477" s="17"/>
      <c r="WPP477" s="17"/>
      <c r="WPQ477" s="17"/>
      <c r="WPR477" s="17"/>
      <c r="WPS477" s="17"/>
      <c r="WPT477" s="17"/>
      <c r="WPU477" s="17"/>
      <c r="WPV477" s="17"/>
      <c r="WPW477" s="17"/>
      <c r="WPX477" s="17"/>
      <c r="WPY477" s="17"/>
      <c r="WPZ477" s="17"/>
      <c r="WQA477" s="17"/>
      <c r="WQB477" s="17"/>
      <c r="WQC477" s="17"/>
      <c r="WQD477" s="17"/>
      <c r="WQE477" s="17"/>
      <c r="WQF477" s="17"/>
      <c r="WQG477" s="17"/>
      <c r="WQH477" s="17"/>
      <c r="WQI477" s="17"/>
      <c r="WQJ477" s="17"/>
      <c r="WQK477" s="17"/>
      <c r="WQL477" s="17"/>
      <c r="WQM477" s="17"/>
      <c r="WQN477" s="17"/>
      <c r="WQO477" s="17"/>
      <c r="WQP477" s="17"/>
      <c r="WQQ477" s="17"/>
      <c r="WQR477" s="17"/>
      <c r="WQS477" s="17"/>
      <c r="WQT477" s="17"/>
      <c r="WQU477" s="17"/>
      <c r="WQV477" s="17"/>
      <c r="WQW477" s="17"/>
      <c r="WQX477" s="17"/>
      <c r="WQY477" s="17"/>
      <c r="WQZ477" s="17"/>
      <c r="WRA477" s="17"/>
      <c r="WRB477" s="17"/>
      <c r="WRC477" s="17"/>
      <c r="WRD477" s="17"/>
      <c r="WRE477" s="17"/>
      <c r="WRF477" s="17"/>
      <c r="WRG477" s="17"/>
      <c r="WRH477" s="17"/>
      <c r="WRI477" s="17"/>
      <c r="WRJ477" s="17"/>
      <c r="WRK477" s="17"/>
      <c r="WRL477" s="17"/>
      <c r="WRM477" s="17"/>
      <c r="WRN477" s="17"/>
      <c r="WRO477" s="17"/>
      <c r="WRP477" s="17"/>
      <c r="WRQ477" s="17"/>
      <c r="WRR477" s="17"/>
      <c r="WRS477" s="17"/>
      <c r="WRT477" s="17"/>
      <c r="WRU477" s="17"/>
      <c r="WRV477" s="17"/>
      <c r="WRW477" s="17"/>
      <c r="WRX477" s="17"/>
      <c r="WRY477" s="17"/>
      <c r="WRZ477" s="17"/>
      <c r="WSA477" s="17"/>
      <c r="WSB477" s="17"/>
      <c r="WSC477" s="17"/>
      <c r="WSD477" s="17"/>
      <c r="WSE477" s="17"/>
      <c r="WSF477" s="17"/>
      <c r="WSG477" s="17"/>
      <c r="WSH477" s="17"/>
      <c r="WSI477" s="17"/>
      <c r="WSJ477" s="17"/>
      <c r="WSK477" s="17"/>
      <c r="WSL477" s="17"/>
      <c r="WSM477" s="17"/>
      <c r="WSN477" s="17"/>
      <c r="WSO477" s="17"/>
      <c r="WSP477" s="17"/>
      <c r="WSQ477" s="17"/>
      <c r="WSR477" s="17"/>
      <c r="WSS477" s="17"/>
      <c r="WST477" s="17"/>
      <c r="WSU477" s="17"/>
      <c r="WSV477" s="17"/>
      <c r="WSW477" s="17"/>
      <c r="WSX477" s="17"/>
      <c r="WSY477" s="17"/>
      <c r="WSZ477" s="17"/>
      <c r="WTA477" s="17"/>
      <c r="WTB477" s="17"/>
      <c r="WTC477" s="17"/>
      <c r="WTD477" s="17"/>
      <c r="WTE477" s="17"/>
      <c r="WTF477" s="17"/>
      <c r="WTG477" s="17"/>
      <c r="WTH477" s="17"/>
      <c r="WTI477" s="17"/>
      <c r="WTJ477" s="17"/>
      <c r="WTK477" s="17"/>
      <c r="WTL477" s="17"/>
      <c r="WTM477" s="17"/>
      <c r="WTN477" s="17"/>
      <c r="WTO477" s="17"/>
      <c r="WTP477" s="17"/>
      <c r="WTQ477" s="17"/>
      <c r="WTR477" s="17"/>
      <c r="WTS477" s="17"/>
      <c r="WTT477" s="17"/>
      <c r="WTU477" s="17"/>
      <c r="WTV477" s="17"/>
      <c r="WTW477" s="17"/>
      <c r="WTX477" s="17"/>
      <c r="WTY477" s="17"/>
      <c r="WTZ477" s="17"/>
      <c r="WUA477" s="17"/>
      <c r="WUB477" s="17"/>
      <c r="WUC477" s="17"/>
      <c r="WUD477" s="17"/>
      <c r="WUE477" s="17"/>
      <c r="WUF477" s="17"/>
      <c r="WUG477" s="17"/>
      <c r="WUH477" s="17"/>
      <c r="WUI477" s="17"/>
      <c r="WUJ477" s="17"/>
      <c r="WUK477" s="17"/>
      <c r="WUL477" s="17"/>
      <c r="WUM477" s="17"/>
      <c r="WUN477" s="17"/>
      <c r="WUO477" s="17"/>
      <c r="WUP477" s="17"/>
      <c r="WUQ477" s="17"/>
      <c r="WUR477" s="17"/>
      <c r="WUS477" s="17"/>
      <c r="WUT477" s="17"/>
      <c r="WUU477" s="17"/>
      <c r="WUV477" s="17"/>
      <c r="WUW477" s="17"/>
      <c r="WUX477" s="17"/>
      <c r="WUY477" s="17"/>
      <c r="WUZ477" s="17"/>
      <c r="WVA477" s="17"/>
      <c r="WVB477" s="17"/>
      <c r="WVC477" s="17"/>
      <c r="WVD477" s="17"/>
      <c r="WVE477" s="17"/>
      <c r="WVF477" s="17"/>
      <c r="WVG477" s="17"/>
      <c r="WVH477" s="17"/>
      <c r="WVI477" s="17"/>
      <c r="WVJ477" s="17"/>
      <c r="WVK477" s="17"/>
      <c r="WVL477" s="17"/>
      <c r="WVM477" s="17"/>
      <c r="WVN477" s="17"/>
      <c r="WVO477" s="17"/>
      <c r="WVP477" s="17"/>
      <c r="WVQ477" s="17"/>
      <c r="WVR477" s="17"/>
      <c r="WVS477" s="17"/>
      <c r="WVT477" s="17"/>
      <c r="WVU477" s="17"/>
      <c r="WVV477" s="17"/>
      <c r="WVW477" s="17"/>
      <c r="WVX477" s="17"/>
      <c r="WVY477" s="17"/>
      <c r="WVZ477" s="17"/>
      <c r="WWA477" s="17"/>
      <c r="WWB477" s="17"/>
      <c r="WWC477" s="17"/>
      <c r="WWD477" s="17"/>
      <c r="WWE477" s="17"/>
      <c r="WWF477" s="17"/>
      <c r="WWG477" s="17"/>
      <c r="WWH477" s="17"/>
      <c r="WWI477" s="17"/>
      <c r="WWJ477" s="17"/>
      <c r="WWK477" s="17"/>
      <c r="WWL477" s="17"/>
      <c r="WWM477" s="17"/>
      <c r="WWN477" s="17"/>
      <c r="WWO477" s="17"/>
      <c r="WWP477" s="17"/>
      <c r="WWQ477" s="17"/>
      <c r="WWR477" s="17"/>
      <c r="WWS477" s="17"/>
      <c r="WWT477" s="17"/>
      <c r="WWU477" s="17"/>
      <c r="WWV477" s="17"/>
      <c r="WWW477" s="17"/>
      <c r="WWX477" s="17"/>
      <c r="WWY477" s="17"/>
      <c r="WWZ477" s="17"/>
      <c r="WXA477" s="17"/>
      <c r="WXB477" s="17"/>
      <c r="WXC477" s="17"/>
      <c r="WXD477" s="17"/>
      <c r="WXE477" s="17"/>
      <c r="WXF477" s="17"/>
      <c r="WXG477" s="17"/>
      <c r="WXH477" s="17"/>
      <c r="WXI477" s="17"/>
      <c r="WXJ477" s="17"/>
      <c r="WXK477" s="17"/>
      <c r="WXL477" s="17"/>
      <c r="WXM477" s="17"/>
      <c r="WXN477" s="17"/>
      <c r="WXO477" s="17"/>
      <c r="WXP477" s="17"/>
      <c r="WXQ477" s="17"/>
      <c r="WXR477" s="17"/>
      <c r="WXS477" s="17"/>
      <c r="WXT477" s="17"/>
      <c r="WXU477" s="17"/>
      <c r="WXV477" s="17"/>
      <c r="WXW477" s="17"/>
      <c r="WXX477" s="17"/>
      <c r="WXY477" s="17"/>
      <c r="WXZ477" s="17"/>
      <c r="WYA477" s="17"/>
      <c r="WYB477" s="17"/>
      <c r="WYC477" s="17"/>
      <c r="WYD477" s="17"/>
      <c r="WYE477" s="17"/>
      <c r="WYF477" s="17"/>
      <c r="WYG477" s="17"/>
      <c r="WYH477" s="17"/>
      <c r="WYI477" s="17"/>
      <c r="WYJ477" s="17"/>
      <c r="WYK477" s="17"/>
      <c r="WYL477" s="17"/>
      <c r="WYM477" s="17"/>
      <c r="WYN477" s="17"/>
      <c r="WYO477" s="17"/>
      <c r="WYP477" s="17"/>
      <c r="WYQ477" s="17"/>
      <c r="WYR477" s="17"/>
      <c r="WYS477" s="17"/>
      <c r="WYT477" s="17"/>
      <c r="WYU477" s="17"/>
      <c r="WYV477" s="17"/>
      <c r="WYW477" s="17"/>
      <c r="WYX477" s="17"/>
      <c r="WYY477" s="17"/>
      <c r="WYZ477" s="17"/>
      <c r="WZA477" s="17"/>
      <c r="WZB477" s="17"/>
      <c r="WZC477" s="17"/>
      <c r="WZD477" s="17"/>
      <c r="WZE477" s="17"/>
      <c r="WZF477" s="17"/>
      <c r="WZG477" s="17"/>
      <c r="WZH477" s="17"/>
      <c r="WZI477" s="17"/>
      <c r="WZJ477" s="17"/>
      <c r="WZK477" s="17"/>
      <c r="WZL477" s="17"/>
      <c r="WZM477" s="17"/>
      <c r="WZN477" s="17"/>
      <c r="WZO477" s="17"/>
      <c r="WZP477" s="17"/>
      <c r="WZQ477" s="17"/>
      <c r="WZR477" s="17"/>
      <c r="WZS477" s="17"/>
      <c r="WZT477" s="17"/>
      <c r="WZU477" s="17"/>
      <c r="WZV477" s="17"/>
      <c r="WZW477" s="17"/>
      <c r="WZX477" s="17"/>
      <c r="WZY477" s="17"/>
      <c r="WZZ477" s="17"/>
      <c r="XAA477" s="17"/>
      <c r="XAB477" s="17"/>
      <c r="XAC477" s="17"/>
      <c r="XAD477" s="17"/>
      <c r="XAE477" s="17"/>
      <c r="XAF477" s="17"/>
      <c r="XAG477" s="17"/>
      <c r="XAH477" s="17"/>
      <c r="XAI477" s="17"/>
      <c r="XAJ477" s="17"/>
      <c r="XAK477" s="17"/>
      <c r="XAL477" s="17"/>
      <c r="XAM477" s="17"/>
      <c r="XAN477" s="17"/>
      <c r="XAO477" s="17"/>
      <c r="XAP477" s="17"/>
      <c r="XAQ477" s="17"/>
      <c r="XAR477" s="17"/>
      <c r="XAS477" s="17"/>
      <c r="XAT477" s="17"/>
      <c r="XAU477" s="17"/>
      <c r="XAV477" s="17"/>
      <c r="XAW477" s="17"/>
      <c r="XAX477" s="17"/>
      <c r="XAY477" s="17"/>
      <c r="XAZ477" s="17"/>
      <c r="XBA477" s="17"/>
      <c r="XBB477" s="17"/>
      <c r="XBC477" s="17"/>
      <c r="XBD477" s="17"/>
      <c r="XBE477" s="17"/>
      <c r="XBF477" s="17"/>
      <c r="XBG477" s="17"/>
      <c r="XBH477" s="17"/>
      <c r="XBI477" s="17"/>
      <c r="XBJ477" s="17"/>
      <c r="XBK477" s="17"/>
      <c r="XBL477" s="17"/>
      <c r="XBM477" s="17"/>
      <c r="XBN477" s="17"/>
      <c r="XBO477" s="17"/>
      <c r="XBP477" s="17"/>
      <c r="XBQ477" s="17"/>
      <c r="XBR477" s="17"/>
      <c r="XBS477" s="17"/>
      <c r="XBT477" s="17"/>
      <c r="XBU477" s="17"/>
      <c r="XBV477" s="17"/>
      <c r="XBW477" s="17"/>
      <c r="XBX477" s="17"/>
      <c r="XBY477" s="17"/>
      <c r="XBZ477" s="17"/>
      <c r="XCA477" s="17"/>
      <c r="XCB477" s="17"/>
      <c r="XCC477" s="17"/>
      <c r="XCD477" s="17"/>
      <c r="XCE477" s="17"/>
      <c r="XCF477" s="17"/>
      <c r="XCG477" s="17"/>
      <c r="XCH477" s="17"/>
      <c r="XCI477" s="17"/>
      <c r="XCJ477" s="17"/>
      <c r="XCK477" s="17"/>
      <c r="XCL477" s="17"/>
      <c r="XCM477" s="17"/>
      <c r="XCN477" s="17"/>
      <c r="XCO477" s="17"/>
      <c r="XCP477" s="17"/>
      <c r="XCQ477" s="17"/>
      <c r="XCR477" s="17"/>
      <c r="XCS477" s="17"/>
      <c r="XCT477" s="17"/>
      <c r="XCU477" s="17"/>
      <c r="XCV477" s="17"/>
      <c r="XCW477" s="17"/>
      <c r="XCX477" s="17"/>
      <c r="XCY477" s="17"/>
      <c r="XCZ477" s="17"/>
      <c r="XDA477" s="17"/>
      <c r="XDB477" s="17"/>
      <c r="XDC477" s="17"/>
      <c r="XDD477" s="17"/>
      <c r="XDE477" s="17"/>
      <c r="XDF477" s="17"/>
      <c r="XDG477" s="17"/>
      <c r="XDH477" s="17"/>
      <c r="XDI477" s="17"/>
      <c r="XDJ477" s="17"/>
      <c r="XDK477" s="17"/>
      <c r="XDL477" s="17"/>
      <c r="XDM477" s="17"/>
      <c r="XDN477" s="17"/>
      <c r="XDO477" s="17"/>
      <c r="XDP477" s="17"/>
      <c r="XDQ477" s="17"/>
      <c r="XDR477" s="17"/>
      <c r="XDS477" s="17"/>
      <c r="XDT477" s="17"/>
      <c r="XDU477" s="17"/>
      <c r="XDV477" s="17"/>
      <c r="XDW477" s="17"/>
      <c r="XDX477" s="17"/>
      <c r="XDY477" s="17"/>
      <c r="XDZ477" s="17"/>
      <c r="XEA477" s="17"/>
      <c r="XEB477" s="17"/>
      <c r="XEC477" s="17"/>
      <c r="XED477" s="17"/>
      <c r="XEE477" s="17"/>
      <c r="XEF477" s="17"/>
      <c r="XEG477" s="17"/>
      <c r="XEH477" s="17"/>
      <c r="XEI477" s="17"/>
      <c r="XEJ477" s="17"/>
      <c r="XEK477" s="17"/>
      <c r="XEL477" s="17"/>
      <c r="XEM477" s="17"/>
      <c r="XEN477" s="50"/>
      <c r="XEO477" s="37"/>
      <c r="XEP477" s="38"/>
      <c r="XEQ477" s="44"/>
      <c r="XER477" s="41"/>
      <c r="XES477" s="47"/>
      <c r="XET477" s="41"/>
    </row>
    <row r="478" spans="1:16374" s="28" customFormat="1" ht="100" customHeight="1" x14ac:dyDescent="0.25">
      <c r="A478" s="50">
        <v>3833</v>
      </c>
      <c r="B478" s="37" t="s">
        <v>89</v>
      </c>
      <c r="C478" s="38" t="s">
        <v>1359</v>
      </c>
      <c r="D478" s="44" t="s">
        <v>1362</v>
      </c>
      <c r="E478" s="41" t="s">
        <v>1357</v>
      </c>
      <c r="F478" s="47" t="s">
        <v>1358</v>
      </c>
      <c r="G478" s="41"/>
      <c r="H478" s="75" t="s">
        <v>327</v>
      </c>
      <c r="I478" s="49"/>
      <c r="J478" s="39"/>
      <c r="K478" s="74"/>
      <c r="L478" s="74"/>
      <c r="M478" s="17"/>
      <c r="N478" s="17"/>
      <c r="O478" s="17"/>
      <c r="P478" s="17">
        <v>0</v>
      </c>
      <c r="Q478" s="17">
        <v>1266</v>
      </c>
      <c r="R478" s="17">
        <v>3830</v>
      </c>
      <c r="S478" s="17"/>
      <c r="T478" s="77">
        <v>4</v>
      </c>
      <c r="U478" s="77"/>
      <c r="V478" s="77" t="s">
        <v>331</v>
      </c>
      <c r="W478" s="17"/>
      <c r="X478" s="17"/>
      <c r="Y478" s="25"/>
      <c r="Z478" s="25"/>
      <c r="AA478" s="17" t="str">
        <f>CONCATENATE("insert into AOCR_ref_arbo (libelle,reglementation,typologie,pere,commentaires,personne_habilitee,type_cont,pere_superieur,criticite) values ('",Tableau6[[#This Row],[Obligation]],"','",Tableau6[[#This Row],[Référence]],"',1,",Tableau6[[#This Row],[ID Domaine2]],",'",Tableau6[[#This Row],[Libellé détaillé]],"','",Tableau6[[#This Row],[Possible réalisateur]],"',3,",Tableau6[[#This Row],[ID Domaine]],",",Tableau6[[#This Row],[Urgence]],")")</f>
        <v>insert into AOCR_ref_arbo (libelle,reglementation,typologie,pere,commentaires,personne_habilitee,type_cont,pere_superieur,criticite) values ('Qualité de l'air intérieur (QAI) ERP:
Mesure de la qualité de l’air intérieur
Methode 2 : Campagne de mesure par un organisme accrédité COFRAC Essai
Cette surveillance est renouvelée tous les 7 ans','Articles L. 221-8 et R. 221-30 et suivants du code de l’environnement
Décret n° 2015-1000 du 17 août 2015',1,3830,'Pour les établissements d’accueil collectif d’enfants de moins de 6 ans (crèches, haltes-garderies…) ','',3,1266,4)</v>
      </c>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c r="ED478" s="17"/>
      <c r="EE478" s="17"/>
      <c r="EF478" s="17"/>
      <c r="EG478" s="17"/>
      <c r="EH478" s="17"/>
      <c r="EI478" s="17"/>
      <c r="EJ478" s="17"/>
      <c r="EK478" s="17"/>
      <c r="EL478" s="17"/>
      <c r="EM478" s="17"/>
      <c r="EN478" s="17"/>
      <c r="EO478" s="17"/>
      <c r="EP478" s="17"/>
      <c r="EQ478" s="17"/>
      <c r="ER478" s="17"/>
      <c r="ES478" s="17"/>
      <c r="ET478" s="17"/>
      <c r="EU478" s="17"/>
      <c r="EV478" s="17"/>
      <c r="EW478" s="17"/>
      <c r="EX478" s="17"/>
      <c r="EY478" s="17"/>
      <c r="EZ478" s="17"/>
      <c r="FA478" s="17"/>
      <c r="FB478" s="17"/>
      <c r="FC478" s="17"/>
      <c r="FD478" s="17"/>
      <c r="FE478" s="17"/>
      <c r="FF478" s="17"/>
      <c r="FG478" s="17"/>
      <c r="FH478" s="17"/>
      <c r="FI478" s="17"/>
      <c r="FJ478" s="17"/>
      <c r="FK478" s="17"/>
      <c r="FL478" s="17"/>
      <c r="FM478" s="17"/>
      <c r="FN478" s="17"/>
      <c r="FO478" s="17"/>
      <c r="FP478" s="17"/>
      <c r="FQ478" s="17"/>
      <c r="FR478" s="17"/>
      <c r="FS478" s="17"/>
      <c r="FT478" s="17"/>
      <c r="FU478" s="17"/>
      <c r="FV478" s="17"/>
      <c r="FW478" s="17"/>
      <c r="FX478" s="17"/>
      <c r="FY478" s="17"/>
      <c r="FZ478" s="17"/>
      <c r="GA478" s="17"/>
      <c r="GB478" s="17"/>
      <c r="GC478" s="17"/>
      <c r="GD478" s="17"/>
      <c r="GE478" s="17"/>
      <c r="GF478" s="17"/>
      <c r="GG478" s="17"/>
      <c r="GH478" s="17"/>
      <c r="GI478" s="17"/>
      <c r="GJ478" s="17"/>
      <c r="GK478" s="17"/>
      <c r="GL478" s="17"/>
      <c r="GM478" s="17"/>
      <c r="GN478" s="17"/>
      <c r="GO478" s="17"/>
      <c r="GP478" s="17"/>
      <c r="GQ478" s="17"/>
      <c r="GR478" s="17"/>
      <c r="GS478" s="17"/>
      <c r="GT478" s="17"/>
      <c r="GU478" s="17"/>
      <c r="GV478" s="17"/>
      <c r="GW478" s="17"/>
      <c r="GX478" s="17"/>
      <c r="GY478" s="17"/>
      <c r="GZ478" s="17"/>
      <c r="HA478" s="17"/>
      <c r="HB478" s="17"/>
      <c r="HC478" s="17"/>
      <c r="HD478" s="17"/>
      <c r="HE478" s="17"/>
      <c r="HF478" s="17"/>
      <c r="HG478" s="17"/>
      <c r="HH478" s="17"/>
      <c r="HI478" s="17"/>
      <c r="HJ478" s="17"/>
      <c r="HK478" s="17"/>
      <c r="HL478" s="17"/>
      <c r="HM478" s="17"/>
      <c r="HN478" s="17"/>
      <c r="HO478" s="17"/>
      <c r="HP478" s="17"/>
      <c r="HQ478" s="17"/>
      <c r="HR478" s="17"/>
      <c r="HS478" s="17"/>
      <c r="HT478" s="17"/>
      <c r="HU478" s="17"/>
      <c r="HV478" s="17"/>
      <c r="HW478" s="17"/>
      <c r="HX478" s="17"/>
      <c r="HY478" s="17"/>
      <c r="HZ478" s="17"/>
      <c r="IA478" s="17"/>
      <c r="IB478" s="17"/>
      <c r="IC478" s="17"/>
      <c r="ID478" s="17"/>
      <c r="IE478" s="17"/>
      <c r="IF478" s="17"/>
      <c r="IG478" s="17"/>
      <c r="IH478" s="17"/>
      <c r="II478" s="17"/>
      <c r="IJ478" s="17"/>
      <c r="IK478" s="17"/>
      <c r="IL478" s="17"/>
      <c r="IM478" s="17"/>
      <c r="IN478" s="17"/>
      <c r="IO478" s="17"/>
      <c r="IP478" s="17"/>
      <c r="IQ478" s="17"/>
      <c r="IR478" s="17"/>
      <c r="IS478" s="17"/>
      <c r="IT478" s="17"/>
      <c r="IU478" s="17"/>
      <c r="IV478" s="17"/>
      <c r="IW478" s="17"/>
      <c r="IX478" s="17"/>
      <c r="IY478" s="17"/>
      <c r="IZ478" s="17"/>
      <c r="JA478" s="17"/>
      <c r="JB478" s="17"/>
      <c r="JC478" s="17"/>
      <c r="JD478" s="17"/>
      <c r="JE478" s="17"/>
      <c r="JF478" s="17"/>
      <c r="JG478" s="17"/>
      <c r="JH478" s="17"/>
      <c r="JI478" s="17"/>
      <c r="JJ478" s="17"/>
      <c r="JK478" s="17"/>
      <c r="JL478" s="17"/>
      <c r="JM478" s="17"/>
      <c r="JN478" s="17"/>
      <c r="JO478" s="17"/>
      <c r="JP478" s="17"/>
      <c r="JQ478" s="17"/>
      <c r="JR478" s="17"/>
      <c r="JS478" s="17"/>
      <c r="JT478" s="17"/>
      <c r="JU478" s="17"/>
      <c r="JV478" s="17"/>
      <c r="JW478" s="17"/>
      <c r="JX478" s="17"/>
      <c r="JY478" s="17"/>
      <c r="JZ478" s="17"/>
      <c r="KA478" s="17"/>
      <c r="KB478" s="17"/>
      <c r="KC478" s="17"/>
      <c r="KD478" s="17"/>
      <c r="KE478" s="17"/>
      <c r="KF478" s="17"/>
      <c r="KG478" s="17"/>
      <c r="KH478" s="17"/>
      <c r="KI478" s="17"/>
      <c r="KJ478" s="17"/>
      <c r="KK478" s="17"/>
      <c r="KL478" s="17"/>
      <c r="KM478" s="17"/>
      <c r="KN478" s="17"/>
      <c r="KO478" s="17"/>
      <c r="KP478" s="17"/>
      <c r="KQ478" s="17"/>
      <c r="KR478" s="17"/>
      <c r="KS478" s="17"/>
      <c r="KT478" s="17"/>
      <c r="KU478" s="17"/>
      <c r="KV478" s="17"/>
      <c r="KW478" s="17"/>
      <c r="KX478" s="17"/>
      <c r="KY478" s="17"/>
      <c r="KZ478" s="17"/>
      <c r="LA478" s="17"/>
      <c r="LB478" s="17"/>
      <c r="LC478" s="17"/>
      <c r="LD478" s="17"/>
      <c r="LE478" s="17"/>
      <c r="LF478" s="17"/>
      <c r="LG478" s="17"/>
      <c r="LH478" s="17"/>
      <c r="LI478" s="17"/>
      <c r="LJ478" s="17"/>
      <c r="LK478" s="17"/>
      <c r="LL478" s="17"/>
      <c r="LM478" s="17"/>
      <c r="LN478" s="17"/>
      <c r="LO478" s="17"/>
      <c r="LP478" s="17"/>
      <c r="LQ478" s="17"/>
      <c r="LR478" s="17"/>
      <c r="LS478" s="17"/>
      <c r="LT478" s="17"/>
      <c r="LU478" s="17"/>
      <c r="LV478" s="17"/>
      <c r="LW478" s="17"/>
      <c r="LX478" s="17"/>
      <c r="LY478" s="17"/>
      <c r="LZ478" s="17"/>
      <c r="MA478" s="17"/>
      <c r="MB478" s="17"/>
      <c r="MC478" s="17"/>
      <c r="MD478" s="17"/>
      <c r="ME478" s="17"/>
      <c r="MF478" s="17"/>
      <c r="MG478" s="17"/>
      <c r="MH478" s="17"/>
      <c r="MI478" s="17"/>
      <c r="MJ478" s="17"/>
      <c r="MK478" s="17"/>
      <c r="ML478" s="17"/>
      <c r="MM478" s="17"/>
      <c r="MN478" s="17"/>
      <c r="MO478" s="17"/>
      <c r="MP478" s="17"/>
      <c r="MQ478" s="17"/>
      <c r="MR478" s="17"/>
      <c r="MS478" s="17"/>
      <c r="MT478" s="17"/>
      <c r="MU478" s="17"/>
      <c r="MV478" s="17"/>
      <c r="MW478" s="17"/>
      <c r="MX478" s="17"/>
      <c r="MY478" s="17"/>
      <c r="MZ478" s="17"/>
      <c r="NA478" s="17"/>
      <c r="NB478" s="17"/>
      <c r="NC478" s="17"/>
      <c r="ND478" s="17"/>
      <c r="NE478" s="17"/>
      <c r="NF478" s="17"/>
      <c r="NG478" s="17"/>
      <c r="NH478" s="17"/>
      <c r="NI478" s="17"/>
      <c r="NJ478" s="17"/>
      <c r="NK478" s="17"/>
      <c r="NL478" s="17"/>
      <c r="NM478" s="17"/>
      <c r="NN478" s="17"/>
      <c r="NO478" s="17"/>
      <c r="NP478" s="17"/>
      <c r="NQ478" s="17"/>
      <c r="NR478" s="17"/>
      <c r="NS478" s="17"/>
      <c r="NT478" s="17"/>
      <c r="NU478" s="17"/>
      <c r="NV478" s="17"/>
      <c r="NW478" s="17"/>
      <c r="NX478" s="17"/>
      <c r="NY478" s="17"/>
      <c r="NZ478" s="17"/>
      <c r="OA478" s="17"/>
      <c r="OB478" s="17"/>
      <c r="OC478" s="17"/>
      <c r="OD478" s="17"/>
      <c r="OE478" s="17"/>
      <c r="OF478" s="17"/>
      <c r="OG478" s="17"/>
      <c r="OH478" s="17"/>
      <c r="OI478" s="17"/>
      <c r="OJ478" s="17"/>
      <c r="OK478" s="17"/>
      <c r="OL478" s="17"/>
      <c r="OM478" s="17"/>
      <c r="ON478" s="17"/>
      <c r="OO478" s="17"/>
      <c r="OP478" s="17"/>
      <c r="OQ478" s="17"/>
      <c r="OR478" s="17"/>
      <c r="OS478" s="17"/>
      <c r="OT478" s="17"/>
      <c r="OU478" s="17"/>
      <c r="OV478" s="17"/>
      <c r="OW478" s="17"/>
      <c r="OX478" s="17"/>
      <c r="OY478" s="17"/>
      <c r="OZ478" s="17"/>
      <c r="PA478" s="17"/>
      <c r="PB478" s="17"/>
      <c r="PC478" s="17"/>
      <c r="PD478" s="17"/>
      <c r="PE478" s="17"/>
      <c r="PF478" s="17"/>
      <c r="PG478" s="17"/>
      <c r="PH478" s="17"/>
      <c r="PI478" s="17"/>
      <c r="PJ478" s="17"/>
      <c r="PK478" s="17"/>
      <c r="PL478" s="17"/>
      <c r="PM478" s="17"/>
      <c r="PN478" s="17"/>
      <c r="PO478" s="17"/>
      <c r="PP478" s="17"/>
      <c r="PQ478" s="17"/>
      <c r="PR478" s="17"/>
      <c r="PS478" s="17"/>
      <c r="PT478" s="17"/>
      <c r="PU478" s="17"/>
      <c r="PV478" s="17"/>
      <c r="PW478" s="17"/>
      <c r="PX478" s="17"/>
      <c r="PY478" s="17"/>
      <c r="PZ478" s="17"/>
      <c r="QA478" s="17"/>
      <c r="QB478" s="17"/>
      <c r="QC478" s="17"/>
      <c r="QD478" s="17"/>
      <c r="QE478" s="17"/>
      <c r="QF478" s="17"/>
      <c r="QG478" s="17"/>
      <c r="QH478" s="17"/>
      <c r="QI478" s="17"/>
      <c r="QJ478" s="17"/>
      <c r="QK478" s="17"/>
      <c r="QL478" s="17"/>
      <c r="QM478" s="17"/>
      <c r="QN478" s="17"/>
      <c r="QO478" s="17"/>
      <c r="QP478" s="17"/>
      <c r="QQ478" s="17"/>
      <c r="QR478" s="17"/>
      <c r="QS478" s="17"/>
      <c r="QT478" s="17"/>
      <c r="QU478" s="17"/>
      <c r="QV478" s="17"/>
      <c r="QW478" s="17"/>
      <c r="QX478" s="17"/>
      <c r="QY478" s="17"/>
      <c r="QZ478" s="17"/>
      <c r="RA478" s="17"/>
      <c r="RB478" s="17"/>
      <c r="RC478" s="17"/>
      <c r="RD478" s="17"/>
      <c r="RE478" s="17"/>
      <c r="RF478" s="17"/>
      <c r="RG478" s="17"/>
      <c r="RH478" s="17"/>
      <c r="RI478" s="17"/>
      <c r="RJ478" s="17"/>
      <c r="RK478" s="17"/>
      <c r="RL478" s="17"/>
      <c r="RM478" s="17"/>
      <c r="RN478" s="17"/>
      <c r="RO478" s="17"/>
      <c r="RP478" s="17"/>
      <c r="RQ478" s="17"/>
      <c r="RR478" s="17"/>
      <c r="RS478" s="17"/>
      <c r="RT478" s="17"/>
      <c r="RU478" s="17"/>
      <c r="RV478" s="17"/>
      <c r="RW478" s="17"/>
      <c r="RX478" s="17"/>
      <c r="RY478" s="17"/>
      <c r="RZ478" s="17"/>
      <c r="SA478" s="17"/>
      <c r="SB478" s="17"/>
      <c r="SC478" s="17"/>
      <c r="SD478" s="17"/>
      <c r="SE478" s="17"/>
      <c r="SF478" s="17"/>
      <c r="SG478" s="17"/>
      <c r="SH478" s="17"/>
      <c r="SI478" s="17"/>
      <c r="SJ478" s="17"/>
      <c r="SK478" s="17"/>
      <c r="SL478" s="17"/>
      <c r="SM478" s="17"/>
      <c r="SN478" s="17"/>
      <c r="SO478" s="17"/>
      <c r="SP478" s="17"/>
      <c r="SQ478" s="17"/>
      <c r="SR478" s="17"/>
      <c r="SS478" s="17"/>
      <c r="ST478" s="17"/>
      <c r="SU478" s="17"/>
      <c r="SV478" s="17"/>
      <c r="SW478" s="17"/>
      <c r="SX478" s="17"/>
      <c r="SY478" s="17"/>
      <c r="SZ478" s="17"/>
      <c r="TA478" s="17"/>
      <c r="TB478" s="17"/>
      <c r="TC478" s="17"/>
      <c r="TD478" s="17"/>
      <c r="TE478" s="17"/>
      <c r="TF478" s="17"/>
      <c r="TG478" s="17"/>
      <c r="TH478" s="17"/>
      <c r="TI478" s="17"/>
      <c r="TJ478" s="17"/>
      <c r="TK478" s="17"/>
      <c r="TL478" s="17"/>
      <c r="TM478" s="17"/>
      <c r="TN478" s="17"/>
      <c r="TO478" s="17"/>
      <c r="TP478" s="17"/>
      <c r="TQ478" s="17"/>
      <c r="TR478" s="17"/>
      <c r="TS478" s="17"/>
      <c r="TT478" s="17"/>
      <c r="TU478" s="17"/>
      <c r="TV478" s="17"/>
      <c r="TW478" s="17"/>
      <c r="TX478" s="17"/>
      <c r="TY478" s="17"/>
      <c r="TZ478" s="17"/>
      <c r="UA478" s="17"/>
      <c r="UB478" s="17"/>
      <c r="UC478" s="17"/>
      <c r="UD478" s="17"/>
      <c r="UE478" s="17"/>
      <c r="UF478" s="17"/>
      <c r="UG478" s="17"/>
      <c r="UH478" s="17"/>
      <c r="UI478" s="17"/>
      <c r="UJ478" s="17"/>
      <c r="UK478" s="17"/>
      <c r="UL478" s="17"/>
      <c r="UM478" s="17"/>
      <c r="UN478" s="17"/>
      <c r="UO478" s="17"/>
      <c r="UP478" s="17"/>
      <c r="UQ478" s="17"/>
      <c r="UR478" s="17"/>
      <c r="US478" s="17"/>
      <c r="UT478" s="17"/>
      <c r="UU478" s="17"/>
      <c r="UV478" s="17"/>
      <c r="UW478" s="17"/>
      <c r="UX478" s="17"/>
      <c r="UY478" s="17"/>
      <c r="UZ478" s="17"/>
      <c r="VA478" s="17"/>
      <c r="VB478" s="17"/>
      <c r="VC478" s="17"/>
      <c r="VD478" s="17"/>
      <c r="VE478" s="17"/>
      <c r="VF478" s="17"/>
      <c r="VG478" s="17"/>
      <c r="VH478" s="17"/>
      <c r="VI478" s="17"/>
      <c r="VJ478" s="17"/>
      <c r="VK478" s="17"/>
      <c r="VL478" s="17"/>
      <c r="VM478" s="17"/>
      <c r="VN478" s="17"/>
      <c r="VO478" s="17"/>
      <c r="VP478" s="17"/>
      <c r="VQ478" s="17"/>
      <c r="VR478" s="17"/>
      <c r="VS478" s="17"/>
      <c r="VT478" s="17"/>
      <c r="VU478" s="17"/>
      <c r="VV478" s="17"/>
      <c r="VW478" s="17"/>
      <c r="VX478" s="17"/>
      <c r="VY478" s="17"/>
      <c r="VZ478" s="17"/>
      <c r="WA478" s="17"/>
      <c r="WB478" s="17"/>
      <c r="WC478" s="17"/>
      <c r="WD478" s="17"/>
      <c r="WE478" s="17"/>
      <c r="WF478" s="17"/>
      <c r="WG478" s="17"/>
      <c r="WH478" s="17"/>
      <c r="WI478" s="17"/>
      <c r="WJ478" s="17"/>
      <c r="WK478" s="17"/>
      <c r="WL478" s="17"/>
      <c r="WM478" s="17"/>
      <c r="WN478" s="17"/>
      <c r="WO478" s="17"/>
      <c r="WP478" s="17"/>
      <c r="WQ478" s="17"/>
      <c r="WR478" s="17"/>
      <c r="WS478" s="17"/>
      <c r="WT478" s="17"/>
      <c r="WU478" s="17"/>
      <c r="WV478" s="17"/>
      <c r="WW478" s="17"/>
      <c r="WX478" s="17"/>
      <c r="WY478" s="17"/>
      <c r="WZ478" s="17"/>
      <c r="XA478" s="17"/>
      <c r="XB478" s="17"/>
      <c r="XC478" s="17"/>
      <c r="XD478" s="17"/>
      <c r="XE478" s="17"/>
      <c r="XF478" s="17"/>
      <c r="XG478" s="17"/>
      <c r="XH478" s="17"/>
      <c r="XI478" s="17"/>
      <c r="XJ478" s="17"/>
      <c r="XK478" s="17"/>
      <c r="XL478" s="17"/>
      <c r="XM478" s="17"/>
      <c r="XN478" s="17"/>
      <c r="XO478" s="17"/>
      <c r="XP478" s="17"/>
      <c r="XQ478" s="17"/>
      <c r="XR478" s="17"/>
      <c r="XS478" s="17"/>
      <c r="XT478" s="17"/>
      <c r="XU478" s="17"/>
      <c r="XV478" s="17"/>
      <c r="XW478" s="17"/>
      <c r="XX478" s="17"/>
      <c r="XY478" s="17"/>
      <c r="XZ478" s="17"/>
      <c r="YA478" s="17"/>
      <c r="YB478" s="17"/>
      <c r="YC478" s="17"/>
      <c r="YD478" s="17"/>
      <c r="YE478" s="17"/>
      <c r="YF478" s="17"/>
      <c r="YG478" s="17"/>
      <c r="YH478" s="17"/>
      <c r="YI478" s="17"/>
      <c r="YJ478" s="17"/>
      <c r="YK478" s="17"/>
      <c r="YL478" s="17"/>
      <c r="YM478" s="17"/>
      <c r="YN478" s="17"/>
      <c r="YO478" s="17"/>
      <c r="YP478" s="17"/>
      <c r="YQ478" s="17"/>
      <c r="YR478" s="17"/>
      <c r="YS478" s="17"/>
      <c r="YT478" s="17"/>
      <c r="YU478" s="17"/>
      <c r="YV478" s="17"/>
      <c r="YW478" s="17"/>
      <c r="YX478" s="17"/>
      <c r="YY478" s="17"/>
      <c r="YZ478" s="17"/>
      <c r="ZA478" s="17"/>
      <c r="ZB478" s="17"/>
      <c r="ZC478" s="17"/>
      <c r="ZD478" s="17"/>
      <c r="ZE478" s="17"/>
      <c r="ZF478" s="17"/>
      <c r="ZG478" s="17"/>
      <c r="ZH478" s="17"/>
      <c r="ZI478" s="17"/>
      <c r="ZJ478" s="17"/>
      <c r="ZK478" s="17"/>
      <c r="ZL478" s="17"/>
      <c r="ZM478" s="17"/>
      <c r="ZN478" s="17"/>
      <c r="ZO478" s="17"/>
      <c r="ZP478" s="17"/>
      <c r="ZQ478" s="17"/>
      <c r="ZR478" s="17"/>
      <c r="ZS478" s="17"/>
      <c r="ZT478" s="17"/>
      <c r="ZU478" s="17"/>
      <c r="ZV478" s="17"/>
      <c r="ZW478" s="17"/>
      <c r="ZX478" s="17"/>
      <c r="ZY478" s="17"/>
      <c r="ZZ478" s="17"/>
      <c r="AAA478" s="17"/>
      <c r="AAB478" s="17"/>
      <c r="AAC478" s="17"/>
      <c r="AAD478" s="17"/>
      <c r="AAE478" s="17"/>
      <c r="AAF478" s="17"/>
      <c r="AAG478" s="17"/>
      <c r="AAH478" s="17"/>
      <c r="AAI478" s="17"/>
      <c r="AAJ478" s="17"/>
      <c r="AAK478" s="17"/>
      <c r="AAL478" s="17"/>
      <c r="AAM478" s="17"/>
      <c r="AAN478" s="17"/>
      <c r="AAO478" s="17"/>
      <c r="AAP478" s="17"/>
      <c r="AAQ478" s="17"/>
      <c r="AAR478" s="17"/>
      <c r="AAS478" s="17"/>
      <c r="AAT478" s="17"/>
      <c r="AAU478" s="17"/>
      <c r="AAV478" s="17"/>
      <c r="AAW478" s="17"/>
      <c r="AAX478" s="17"/>
      <c r="AAY478" s="17"/>
      <c r="AAZ478" s="17"/>
      <c r="ABA478" s="17"/>
      <c r="ABB478" s="17"/>
      <c r="ABC478" s="17"/>
      <c r="ABD478" s="17"/>
      <c r="ABE478" s="17"/>
      <c r="ABF478" s="17"/>
      <c r="ABG478" s="17"/>
      <c r="ABH478" s="17"/>
      <c r="ABI478" s="17"/>
      <c r="ABJ478" s="17"/>
      <c r="ABK478" s="17"/>
      <c r="ABL478" s="17"/>
      <c r="ABM478" s="17"/>
      <c r="ABN478" s="17"/>
      <c r="ABO478" s="17"/>
      <c r="ABP478" s="17"/>
      <c r="ABQ478" s="17"/>
      <c r="ABR478" s="17"/>
      <c r="ABS478" s="17"/>
      <c r="ABT478" s="17"/>
      <c r="ABU478" s="17"/>
      <c r="ABV478" s="17"/>
      <c r="ABW478" s="17"/>
      <c r="ABX478" s="17"/>
      <c r="ABY478" s="17"/>
      <c r="ABZ478" s="17"/>
      <c r="ACA478" s="17"/>
      <c r="ACB478" s="17"/>
      <c r="ACC478" s="17"/>
      <c r="ACD478" s="17"/>
      <c r="ACE478" s="17"/>
      <c r="ACF478" s="17"/>
      <c r="ACG478" s="17"/>
      <c r="ACH478" s="17"/>
      <c r="ACI478" s="17"/>
      <c r="ACJ478" s="17"/>
      <c r="ACK478" s="17"/>
      <c r="ACL478" s="17"/>
      <c r="ACM478" s="17"/>
      <c r="ACN478" s="17"/>
      <c r="ACO478" s="17"/>
      <c r="ACP478" s="17"/>
      <c r="ACQ478" s="17"/>
      <c r="ACR478" s="17"/>
      <c r="ACS478" s="17"/>
      <c r="ACT478" s="17"/>
      <c r="ACU478" s="17"/>
      <c r="ACV478" s="17"/>
      <c r="ACW478" s="17"/>
      <c r="ACX478" s="17"/>
      <c r="ACY478" s="17"/>
      <c r="ACZ478" s="17"/>
      <c r="ADA478" s="17"/>
      <c r="ADB478" s="17"/>
      <c r="ADC478" s="17"/>
      <c r="ADD478" s="17"/>
      <c r="ADE478" s="17"/>
      <c r="ADF478" s="17"/>
      <c r="ADG478" s="17"/>
      <c r="ADH478" s="17"/>
      <c r="ADI478" s="17"/>
      <c r="ADJ478" s="17"/>
      <c r="ADK478" s="17"/>
      <c r="ADL478" s="17"/>
      <c r="ADM478" s="17"/>
      <c r="ADN478" s="17"/>
      <c r="ADO478" s="17"/>
      <c r="ADP478" s="17"/>
      <c r="ADQ478" s="17"/>
      <c r="ADR478" s="17"/>
      <c r="ADS478" s="17"/>
      <c r="ADT478" s="17"/>
      <c r="ADU478" s="17"/>
      <c r="ADV478" s="17"/>
      <c r="ADW478" s="17"/>
      <c r="ADX478" s="17"/>
      <c r="ADY478" s="17"/>
      <c r="ADZ478" s="17"/>
      <c r="AEA478" s="17"/>
      <c r="AEB478" s="17"/>
      <c r="AEC478" s="17"/>
      <c r="AED478" s="17"/>
      <c r="AEE478" s="17"/>
      <c r="AEF478" s="17"/>
      <c r="AEG478" s="17"/>
      <c r="AEH478" s="17"/>
      <c r="AEI478" s="17"/>
      <c r="AEJ478" s="17"/>
      <c r="AEK478" s="17"/>
      <c r="AEL478" s="17"/>
      <c r="AEM478" s="17"/>
      <c r="AEN478" s="17"/>
      <c r="AEO478" s="17"/>
      <c r="AEP478" s="17"/>
      <c r="AEQ478" s="17"/>
      <c r="AER478" s="17"/>
      <c r="AES478" s="17"/>
      <c r="AET478" s="17"/>
      <c r="AEU478" s="17"/>
      <c r="AEV478" s="17"/>
      <c r="AEW478" s="17"/>
      <c r="AEX478" s="17"/>
      <c r="AEY478" s="17"/>
      <c r="AEZ478" s="17"/>
      <c r="AFA478" s="17"/>
      <c r="AFB478" s="17"/>
      <c r="AFC478" s="17"/>
      <c r="AFD478" s="17"/>
      <c r="AFE478" s="17"/>
      <c r="AFF478" s="17"/>
      <c r="AFG478" s="17"/>
      <c r="AFH478" s="17"/>
      <c r="AFI478" s="17"/>
      <c r="AFJ478" s="17"/>
      <c r="AFK478" s="17"/>
      <c r="AFL478" s="17"/>
      <c r="AFM478" s="17"/>
      <c r="AFN478" s="17"/>
      <c r="AFO478" s="17"/>
      <c r="AFP478" s="17"/>
      <c r="AFQ478" s="17"/>
      <c r="AFR478" s="17"/>
      <c r="AFS478" s="17"/>
      <c r="AFT478" s="17"/>
      <c r="AFU478" s="17"/>
      <c r="AFV478" s="17"/>
      <c r="AFW478" s="17"/>
      <c r="AFX478" s="17"/>
      <c r="AFY478" s="17"/>
      <c r="AFZ478" s="17"/>
      <c r="AGA478" s="17"/>
      <c r="AGB478" s="17"/>
      <c r="AGC478" s="17"/>
      <c r="AGD478" s="17"/>
      <c r="AGE478" s="17"/>
      <c r="AGF478" s="17"/>
      <c r="AGG478" s="17"/>
      <c r="AGH478" s="17"/>
      <c r="AGI478" s="17"/>
      <c r="AGJ478" s="17"/>
      <c r="AGK478" s="17"/>
      <c r="AGL478" s="17"/>
      <c r="AGM478" s="17"/>
      <c r="AGN478" s="17"/>
      <c r="AGO478" s="17"/>
      <c r="AGP478" s="17"/>
      <c r="AGQ478" s="17"/>
      <c r="AGR478" s="17"/>
      <c r="AGS478" s="17"/>
      <c r="AGT478" s="17"/>
      <c r="AGU478" s="17"/>
      <c r="AGV478" s="17"/>
      <c r="AGW478" s="17"/>
      <c r="AGX478" s="17"/>
      <c r="AGY478" s="17"/>
      <c r="AGZ478" s="17"/>
      <c r="AHA478" s="17"/>
      <c r="AHB478" s="17"/>
      <c r="AHC478" s="17"/>
      <c r="AHD478" s="17"/>
      <c r="AHE478" s="17"/>
      <c r="AHF478" s="17"/>
      <c r="AHG478" s="17"/>
      <c r="AHH478" s="17"/>
      <c r="AHI478" s="17"/>
      <c r="AHJ478" s="17"/>
      <c r="AHK478" s="17"/>
      <c r="AHL478" s="17"/>
      <c r="AHM478" s="17"/>
      <c r="AHN478" s="17"/>
      <c r="AHO478" s="17"/>
      <c r="AHP478" s="17"/>
      <c r="AHQ478" s="17"/>
      <c r="AHR478" s="17"/>
      <c r="AHS478" s="17"/>
      <c r="AHT478" s="17"/>
      <c r="AHU478" s="17"/>
      <c r="AHV478" s="17"/>
      <c r="AHW478" s="17"/>
      <c r="AHX478" s="17"/>
      <c r="AHY478" s="17"/>
      <c r="AHZ478" s="17"/>
      <c r="AIA478" s="17"/>
      <c r="AIB478" s="17"/>
      <c r="AIC478" s="17"/>
      <c r="AID478" s="17"/>
      <c r="AIE478" s="17"/>
      <c r="AIF478" s="17"/>
      <c r="AIG478" s="17"/>
      <c r="AIH478" s="17"/>
      <c r="AII478" s="17"/>
      <c r="AIJ478" s="17"/>
      <c r="AIK478" s="17"/>
      <c r="AIL478" s="17"/>
      <c r="AIM478" s="17"/>
      <c r="AIN478" s="17"/>
      <c r="AIO478" s="17"/>
      <c r="AIP478" s="17"/>
      <c r="AIQ478" s="17"/>
      <c r="AIR478" s="17"/>
      <c r="AIS478" s="17"/>
      <c r="AIT478" s="17"/>
      <c r="AIU478" s="17"/>
      <c r="AIV478" s="17"/>
      <c r="AIW478" s="17"/>
      <c r="AIX478" s="17"/>
      <c r="AIY478" s="17"/>
      <c r="AIZ478" s="17"/>
      <c r="AJA478" s="17"/>
      <c r="AJB478" s="17"/>
      <c r="AJC478" s="17"/>
      <c r="AJD478" s="17"/>
      <c r="AJE478" s="17"/>
      <c r="AJF478" s="17"/>
      <c r="AJG478" s="17"/>
      <c r="AJH478" s="17"/>
      <c r="AJI478" s="17"/>
      <c r="AJJ478" s="17"/>
      <c r="AJK478" s="17"/>
      <c r="AJL478" s="17"/>
      <c r="AJM478" s="17"/>
      <c r="AJN478" s="17"/>
      <c r="AJO478" s="17"/>
      <c r="AJP478" s="17"/>
      <c r="AJQ478" s="17"/>
      <c r="AJR478" s="17"/>
      <c r="AJS478" s="17"/>
      <c r="AJT478" s="17"/>
      <c r="AJU478" s="17"/>
      <c r="AJV478" s="17"/>
      <c r="AJW478" s="17"/>
      <c r="AJX478" s="17"/>
      <c r="AJY478" s="17"/>
      <c r="AJZ478" s="17"/>
      <c r="AKA478" s="17"/>
      <c r="AKB478" s="17"/>
      <c r="AKC478" s="17"/>
      <c r="AKD478" s="17"/>
      <c r="AKE478" s="17"/>
      <c r="AKF478" s="17"/>
      <c r="AKG478" s="17"/>
      <c r="AKH478" s="17"/>
      <c r="AKI478" s="17"/>
      <c r="AKJ478" s="17"/>
      <c r="AKK478" s="17"/>
      <c r="AKL478" s="17"/>
      <c r="AKM478" s="17"/>
      <c r="AKN478" s="17"/>
      <c r="AKO478" s="17"/>
      <c r="AKP478" s="17"/>
      <c r="AKQ478" s="17"/>
      <c r="AKR478" s="17"/>
      <c r="AKS478" s="17"/>
      <c r="AKT478" s="17"/>
      <c r="AKU478" s="17"/>
      <c r="AKV478" s="17"/>
      <c r="AKW478" s="17"/>
      <c r="AKX478" s="17"/>
      <c r="AKY478" s="17"/>
      <c r="AKZ478" s="17"/>
      <c r="ALA478" s="17"/>
      <c r="ALB478" s="17"/>
      <c r="ALC478" s="17"/>
      <c r="ALD478" s="17"/>
      <c r="ALE478" s="17"/>
      <c r="ALF478" s="17"/>
      <c r="ALG478" s="17"/>
      <c r="ALH478" s="17"/>
      <c r="ALI478" s="17"/>
      <c r="ALJ478" s="17"/>
      <c r="ALK478" s="17"/>
      <c r="ALL478" s="17"/>
      <c r="ALM478" s="17"/>
      <c r="ALN478" s="17"/>
      <c r="ALO478" s="17"/>
      <c r="ALP478" s="17"/>
      <c r="ALQ478" s="17"/>
      <c r="ALR478" s="17"/>
      <c r="ALS478" s="17"/>
      <c r="ALT478" s="17"/>
      <c r="ALU478" s="17"/>
      <c r="ALV478" s="17"/>
      <c r="ALW478" s="17"/>
      <c r="ALX478" s="17"/>
      <c r="ALY478" s="17"/>
      <c r="ALZ478" s="17"/>
      <c r="AMA478" s="17"/>
      <c r="AMB478" s="17"/>
      <c r="AMC478" s="17"/>
      <c r="AMD478" s="17"/>
      <c r="AME478" s="17"/>
      <c r="AMF478" s="17"/>
      <c r="AMG478" s="17"/>
      <c r="AMH478" s="17"/>
      <c r="AMI478" s="17"/>
      <c r="AMJ478" s="17"/>
      <c r="AMK478" s="17"/>
      <c r="AML478" s="17"/>
      <c r="AMM478" s="17"/>
      <c r="AMN478" s="17"/>
      <c r="AMO478" s="17"/>
      <c r="AMP478" s="17"/>
      <c r="AMQ478" s="17"/>
      <c r="AMR478" s="17"/>
      <c r="AMS478" s="17"/>
      <c r="AMT478" s="17"/>
      <c r="AMU478" s="17"/>
      <c r="AMV478" s="17"/>
      <c r="AMW478" s="17"/>
      <c r="AMX478" s="17"/>
      <c r="AMY478" s="17"/>
      <c r="AMZ478" s="17"/>
      <c r="ANA478" s="17"/>
      <c r="ANB478" s="17"/>
      <c r="ANC478" s="17"/>
      <c r="AND478" s="17"/>
      <c r="ANE478" s="17"/>
      <c r="ANF478" s="17"/>
      <c r="ANG478" s="17"/>
      <c r="ANH478" s="17"/>
      <c r="ANI478" s="17"/>
      <c r="ANJ478" s="17"/>
      <c r="ANK478" s="17"/>
      <c r="ANL478" s="17"/>
      <c r="ANM478" s="17"/>
      <c r="ANN478" s="17"/>
      <c r="ANO478" s="17"/>
      <c r="ANP478" s="17"/>
      <c r="ANQ478" s="17"/>
      <c r="ANR478" s="17"/>
      <c r="ANS478" s="17"/>
      <c r="ANT478" s="17"/>
      <c r="ANU478" s="17"/>
      <c r="ANV478" s="17"/>
      <c r="ANW478" s="17"/>
      <c r="ANX478" s="17"/>
      <c r="ANY478" s="17"/>
      <c r="ANZ478" s="17"/>
      <c r="AOA478" s="17"/>
      <c r="AOB478" s="17"/>
      <c r="AOC478" s="17"/>
      <c r="AOD478" s="17"/>
      <c r="AOE478" s="17"/>
      <c r="AOF478" s="17"/>
      <c r="AOG478" s="17"/>
      <c r="AOH478" s="17"/>
      <c r="AOI478" s="17"/>
      <c r="AOJ478" s="17"/>
      <c r="AOK478" s="17"/>
      <c r="AOL478" s="17"/>
      <c r="AOM478" s="17"/>
      <c r="AON478" s="17"/>
      <c r="AOO478" s="17"/>
      <c r="AOP478" s="17"/>
      <c r="AOQ478" s="17"/>
      <c r="AOR478" s="17"/>
      <c r="AOS478" s="17"/>
      <c r="AOT478" s="17"/>
      <c r="AOU478" s="17"/>
      <c r="AOV478" s="17"/>
      <c r="AOW478" s="17"/>
      <c r="AOX478" s="17"/>
      <c r="AOY478" s="17"/>
      <c r="AOZ478" s="17"/>
      <c r="APA478" s="17"/>
      <c r="APB478" s="17"/>
      <c r="APC478" s="17"/>
      <c r="APD478" s="17"/>
      <c r="APE478" s="17"/>
      <c r="APF478" s="17"/>
      <c r="APG478" s="17"/>
      <c r="APH478" s="17"/>
      <c r="API478" s="17"/>
      <c r="APJ478" s="17"/>
      <c r="APK478" s="17"/>
      <c r="APL478" s="17"/>
      <c r="APM478" s="17"/>
      <c r="APN478" s="17"/>
      <c r="APO478" s="17"/>
      <c r="APP478" s="17"/>
      <c r="APQ478" s="17"/>
      <c r="APR478" s="17"/>
      <c r="APS478" s="17"/>
      <c r="APT478" s="17"/>
      <c r="APU478" s="17"/>
      <c r="APV478" s="17"/>
      <c r="APW478" s="17"/>
      <c r="APX478" s="17"/>
      <c r="APY478" s="17"/>
      <c r="APZ478" s="17"/>
      <c r="AQA478" s="17"/>
      <c r="AQB478" s="17"/>
      <c r="AQC478" s="17"/>
      <c r="AQD478" s="17"/>
      <c r="AQE478" s="17"/>
      <c r="AQF478" s="17"/>
      <c r="AQG478" s="17"/>
      <c r="AQH478" s="17"/>
      <c r="AQI478" s="17"/>
      <c r="AQJ478" s="17"/>
      <c r="AQK478" s="17"/>
      <c r="AQL478" s="17"/>
      <c r="AQM478" s="17"/>
      <c r="AQN478" s="17"/>
      <c r="AQO478" s="17"/>
      <c r="AQP478" s="17"/>
      <c r="AQQ478" s="17"/>
      <c r="AQR478" s="17"/>
      <c r="AQS478" s="17"/>
      <c r="AQT478" s="17"/>
      <c r="AQU478" s="17"/>
      <c r="AQV478" s="17"/>
      <c r="AQW478" s="17"/>
      <c r="AQX478" s="17"/>
      <c r="AQY478" s="17"/>
      <c r="AQZ478" s="17"/>
      <c r="ARA478" s="17"/>
      <c r="ARB478" s="17"/>
      <c r="ARC478" s="17"/>
      <c r="ARD478" s="17"/>
      <c r="ARE478" s="17"/>
      <c r="ARF478" s="17"/>
      <c r="ARG478" s="17"/>
      <c r="ARH478" s="17"/>
      <c r="ARI478" s="17"/>
      <c r="ARJ478" s="17"/>
      <c r="ARK478" s="17"/>
      <c r="ARL478" s="17"/>
      <c r="ARM478" s="17"/>
      <c r="ARN478" s="17"/>
      <c r="ARO478" s="17"/>
      <c r="ARP478" s="17"/>
      <c r="ARQ478" s="17"/>
      <c r="ARR478" s="17"/>
      <c r="ARS478" s="17"/>
      <c r="ART478" s="17"/>
      <c r="ARU478" s="17"/>
      <c r="ARV478" s="17"/>
      <c r="ARW478" s="17"/>
      <c r="ARX478" s="17"/>
      <c r="ARY478" s="17"/>
      <c r="ARZ478" s="17"/>
      <c r="ASA478" s="17"/>
      <c r="ASB478" s="17"/>
      <c r="ASC478" s="17"/>
      <c r="ASD478" s="17"/>
      <c r="ASE478" s="17"/>
      <c r="ASF478" s="17"/>
      <c r="ASG478" s="17"/>
      <c r="ASH478" s="17"/>
      <c r="ASI478" s="17"/>
      <c r="ASJ478" s="17"/>
      <c r="ASK478" s="17"/>
      <c r="ASL478" s="17"/>
      <c r="ASM478" s="17"/>
      <c r="ASN478" s="17"/>
      <c r="ASO478" s="17"/>
      <c r="ASP478" s="17"/>
      <c r="ASQ478" s="17"/>
      <c r="ASR478" s="17"/>
      <c r="ASS478" s="17"/>
      <c r="AST478" s="17"/>
      <c r="ASU478" s="17"/>
      <c r="ASV478" s="17"/>
      <c r="ASW478" s="17"/>
      <c r="ASX478" s="17"/>
      <c r="ASY478" s="17"/>
      <c r="ASZ478" s="17"/>
      <c r="ATA478" s="17"/>
      <c r="ATB478" s="17"/>
      <c r="ATC478" s="17"/>
      <c r="ATD478" s="17"/>
      <c r="ATE478" s="17"/>
      <c r="ATF478" s="17"/>
      <c r="ATG478" s="17"/>
      <c r="ATH478" s="17"/>
      <c r="ATI478" s="17"/>
      <c r="ATJ478" s="17"/>
      <c r="ATK478" s="17"/>
      <c r="ATL478" s="17"/>
      <c r="ATM478" s="17"/>
      <c r="ATN478" s="17"/>
      <c r="ATO478" s="17"/>
      <c r="ATP478" s="17"/>
      <c r="ATQ478" s="17"/>
      <c r="ATR478" s="17"/>
      <c r="ATS478" s="17"/>
      <c r="ATT478" s="17"/>
      <c r="ATU478" s="17"/>
      <c r="ATV478" s="17"/>
      <c r="ATW478" s="17"/>
      <c r="ATX478" s="17"/>
      <c r="ATY478" s="17"/>
      <c r="ATZ478" s="17"/>
      <c r="AUA478" s="17"/>
      <c r="AUB478" s="17"/>
      <c r="AUC478" s="17"/>
      <c r="AUD478" s="17"/>
      <c r="AUE478" s="17"/>
      <c r="AUF478" s="17"/>
      <c r="AUG478" s="17"/>
      <c r="AUH478" s="17"/>
      <c r="AUI478" s="17"/>
      <c r="AUJ478" s="17"/>
      <c r="AUK478" s="17"/>
      <c r="AUL478" s="17"/>
      <c r="AUM478" s="17"/>
      <c r="AUN478" s="17"/>
      <c r="AUO478" s="17"/>
      <c r="AUP478" s="17"/>
      <c r="AUQ478" s="17"/>
      <c r="AUR478" s="17"/>
      <c r="AUS478" s="17"/>
      <c r="AUT478" s="17"/>
      <c r="AUU478" s="17"/>
      <c r="AUV478" s="17"/>
      <c r="AUW478" s="17"/>
      <c r="AUX478" s="17"/>
      <c r="AUY478" s="17"/>
      <c r="AUZ478" s="17"/>
      <c r="AVA478" s="17"/>
      <c r="AVB478" s="17"/>
      <c r="AVC478" s="17"/>
      <c r="AVD478" s="17"/>
      <c r="AVE478" s="17"/>
      <c r="AVF478" s="17"/>
      <c r="AVG478" s="17"/>
      <c r="AVH478" s="17"/>
      <c r="AVI478" s="17"/>
      <c r="AVJ478" s="17"/>
      <c r="AVK478" s="17"/>
      <c r="AVL478" s="17"/>
      <c r="AVM478" s="17"/>
      <c r="AVN478" s="17"/>
      <c r="AVO478" s="17"/>
      <c r="AVP478" s="17"/>
      <c r="AVQ478" s="17"/>
      <c r="AVR478" s="17"/>
      <c r="AVS478" s="17"/>
      <c r="AVT478" s="17"/>
      <c r="AVU478" s="17"/>
      <c r="AVV478" s="17"/>
      <c r="AVW478" s="17"/>
      <c r="AVX478" s="17"/>
      <c r="AVY478" s="17"/>
      <c r="AVZ478" s="17"/>
      <c r="AWA478" s="17"/>
      <c r="AWB478" s="17"/>
      <c r="AWC478" s="17"/>
      <c r="AWD478" s="17"/>
      <c r="AWE478" s="17"/>
      <c r="AWF478" s="17"/>
      <c r="AWG478" s="17"/>
      <c r="AWH478" s="17"/>
      <c r="AWI478" s="17"/>
      <c r="AWJ478" s="17"/>
      <c r="AWK478" s="17"/>
      <c r="AWL478" s="17"/>
      <c r="AWM478" s="17"/>
      <c r="AWN478" s="17"/>
      <c r="AWO478" s="17"/>
      <c r="AWP478" s="17"/>
      <c r="AWQ478" s="17"/>
      <c r="AWR478" s="17"/>
      <c r="AWS478" s="17"/>
      <c r="AWT478" s="17"/>
      <c r="AWU478" s="17"/>
      <c r="AWV478" s="17"/>
      <c r="AWW478" s="17"/>
      <c r="AWX478" s="17"/>
      <c r="AWY478" s="17"/>
      <c r="AWZ478" s="17"/>
      <c r="AXA478" s="17"/>
      <c r="AXB478" s="17"/>
      <c r="AXC478" s="17"/>
      <c r="AXD478" s="17"/>
      <c r="AXE478" s="17"/>
      <c r="AXF478" s="17"/>
      <c r="AXG478" s="17"/>
      <c r="AXH478" s="17"/>
      <c r="AXI478" s="17"/>
      <c r="AXJ478" s="17"/>
      <c r="AXK478" s="17"/>
      <c r="AXL478" s="17"/>
      <c r="AXM478" s="17"/>
      <c r="AXN478" s="17"/>
      <c r="AXO478" s="17"/>
      <c r="AXP478" s="17"/>
      <c r="AXQ478" s="17"/>
      <c r="AXR478" s="17"/>
      <c r="AXS478" s="17"/>
      <c r="AXT478" s="17"/>
      <c r="AXU478" s="17"/>
      <c r="AXV478" s="17"/>
      <c r="AXW478" s="17"/>
      <c r="AXX478" s="17"/>
      <c r="AXY478" s="17"/>
      <c r="AXZ478" s="17"/>
      <c r="AYA478" s="17"/>
      <c r="AYB478" s="17"/>
      <c r="AYC478" s="17"/>
      <c r="AYD478" s="17"/>
      <c r="AYE478" s="17"/>
      <c r="AYF478" s="17"/>
      <c r="AYG478" s="17"/>
      <c r="AYH478" s="17"/>
      <c r="AYI478" s="17"/>
      <c r="AYJ478" s="17"/>
      <c r="AYK478" s="17"/>
      <c r="AYL478" s="17"/>
      <c r="AYM478" s="17"/>
      <c r="AYN478" s="17"/>
      <c r="AYO478" s="17"/>
      <c r="AYP478" s="17"/>
      <c r="AYQ478" s="17"/>
      <c r="AYR478" s="17"/>
      <c r="AYS478" s="17"/>
      <c r="AYT478" s="17"/>
      <c r="AYU478" s="17"/>
      <c r="AYV478" s="17"/>
      <c r="AYW478" s="17"/>
      <c r="AYX478" s="17"/>
      <c r="AYY478" s="17"/>
      <c r="AYZ478" s="17"/>
      <c r="AZA478" s="17"/>
      <c r="AZB478" s="17"/>
      <c r="AZC478" s="17"/>
      <c r="AZD478" s="17"/>
      <c r="AZE478" s="17"/>
      <c r="AZF478" s="17"/>
      <c r="AZG478" s="17"/>
      <c r="AZH478" s="17"/>
      <c r="AZI478" s="17"/>
      <c r="AZJ478" s="17"/>
      <c r="AZK478" s="17"/>
      <c r="AZL478" s="17"/>
      <c r="AZM478" s="17"/>
      <c r="AZN478" s="17"/>
      <c r="AZO478" s="17"/>
      <c r="AZP478" s="17"/>
      <c r="AZQ478" s="17"/>
      <c r="AZR478" s="17"/>
      <c r="AZS478" s="17"/>
      <c r="AZT478" s="17"/>
      <c r="AZU478" s="17"/>
      <c r="AZV478" s="17"/>
      <c r="AZW478" s="17"/>
      <c r="AZX478" s="17"/>
      <c r="AZY478" s="17"/>
      <c r="AZZ478" s="17"/>
      <c r="BAA478" s="17"/>
      <c r="BAB478" s="17"/>
      <c r="BAC478" s="17"/>
      <c r="BAD478" s="17"/>
      <c r="BAE478" s="17"/>
      <c r="BAF478" s="17"/>
      <c r="BAG478" s="17"/>
      <c r="BAH478" s="17"/>
      <c r="BAI478" s="17"/>
      <c r="BAJ478" s="17"/>
      <c r="BAK478" s="17"/>
      <c r="BAL478" s="17"/>
      <c r="BAM478" s="17"/>
      <c r="BAN478" s="17"/>
      <c r="BAO478" s="17"/>
      <c r="BAP478" s="17"/>
      <c r="BAQ478" s="17"/>
      <c r="BAR478" s="17"/>
      <c r="BAS478" s="17"/>
      <c r="BAT478" s="17"/>
      <c r="BAU478" s="17"/>
      <c r="BAV478" s="17"/>
      <c r="BAW478" s="17"/>
      <c r="BAX478" s="17"/>
      <c r="BAY478" s="17"/>
      <c r="BAZ478" s="17"/>
      <c r="BBA478" s="17"/>
      <c r="BBB478" s="17"/>
      <c r="BBC478" s="17"/>
      <c r="BBD478" s="17"/>
      <c r="BBE478" s="17"/>
      <c r="BBF478" s="17"/>
      <c r="BBG478" s="17"/>
      <c r="BBH478" s="17"/>
      <c r="BBI478" s="17"/>
      <c r="BBJ478" s="17"/>
      <c r="BBK478" s="17"/>
      <c r="BBL478" s="17"/>
      <c r="BBM478" s="17"/>
      <c r="BBN478" s="17"/>
      <c r="BBO478" s="17"/>
      <c r="BBP478" s="17"/>
      <c r="BBQ478" s="17"/>
      <c r="BBR478" s="17"/>
      <c r="BBS478" s="17"/>
      <c r="BBT478" s="17"/>
      <c r="BBU478" s="17"/>
      <c r="BBV478" s="17"/>
      <c r="BBW478" s="17"/>
      <c r="BBX478" s="17"/>
      <c r="BBY478" s="17"/>
      <c r="BBZ478" s="17"/>
      <c r="BCA478" s="17"/>
      <c r="BCB478" s="17"/>
      <c r="BCC478" s="17"/>
      <c r="BCD478" s="17"/>
      <c r="BCE478" s="17"/>
      <c r="BCF478" s="17"/>
      <c r="BCG478" s="17"/>
      <c r="BCH478" s="17"/>
      <c r="BCI478" s="17"/>
      <c r="BCJ478" s="17"/>
      <c r="BCK478" s="17"/>
      <c r="BCL478" s="17"/>
      <c r="BCM478" s="17"/>
      <c r="BCN478" s="17"/>
      <c r="BCO478" s="17"/>
      <c r="BCP478" s="17"/>
      <c r="BCQ478" s="17"/>
      <c r="BCR478" s="17"/>
      <c r="BCS478" s="17"/>
      <c r="BCT478" s="17"/>
      <c r="BCU478" s="17"/>
      <c r="BCV478" s="17"/>
      <c r="BCW478" s="17"/>
      <c r="BCX478" s="17"/>
      <c r="BCY478" s="17"/>
      <c r="BCZ478" s="17"/>
      <c r="BDA478" s="17"/>
      <c r="BDB478" s="17"/>
      <c r="BDC478" s="17"/>
      <c r="BDD478" s="17"/>
      <c r="BDE478" s="17"/>
      <c r="BDF478" s="17"/>
      <c r="BDG478" s="17"/>
      <c r="BDH478" s="17"/>
      <c r="BDI478" s="17"/>
      <c r="BDJ478" s="17"/>
      <c r="BDK478" s="17"/>
      <c r="BDL478" s="17"/>
      <c r="BDM478" s="17"/>
      <c r="BDN478" s="17"/>
      <c r="BDO478" s="17"/>
      <c r="BDP478" s="17"/>
      <c r="BDQ478" s="17"/>
      <c r="BDR478" s="17"/>
      <c r="BDS478" s="17"/>
      <c r="BDT478" s="17"/>
      <c r="BDU478" s="17"/>
      <c r="BDV478" s="17"/>
      <c r="BDW478" s="17"/>
      <c r="BDX478" s="17"/>
      <c r="BDY478" s="17"/>
      <c r="BDZ478" s="17"/>
      <c r="BEA478" s="17"/>
      <c r="BEB478" s="17"/>
      <c r="BEC478" s="17"/>
      <c r="BED478" s="17"/>
      <c r="BEE478" s="17"/>
      <c r="BEF478" s="17"/>
      <c r="BEG478" s="17"/>
      <c r="BEH478" s="17"/>
      <c r="BEI478" s="17"/>
      <c r="BEJ478" s="17"/>
      <c r="BEK478" s="17"/>
      <c r="BEL478" s="17"/>
      <c r="BEM478" s="17"/>
      <c r="BEN478" s="17"/>
      <c r="BEO478" s="17"/>
      <c r="BEP478" s="17"/>
      <c r="BEQ478" s="17"/>
      <c r="BER478" s="17"/>
      <c r="BES478" s="17"/>
      <c r="BET478" s="17"/>
      <c r="BEU478" s="17"/>
      <c r="BEV478" s="17"/>
      <c r="BEW478" s="17"/>
      <c r="BEX478" s="17"/>
      <c r="BEY478" s="17"/>
      <c r="BEZ478" s="17"/>
      <c r="BFA478" s="17"/>
      <c r="BFB478" s="17"/>
      <c r="BFC478" s="17"/>
      <c r="BFD478" s="17"/>
      <c r="BFE478" s="17"/>
      <c r="BFF478" s="17"/>
      <c r="BFG478" s="17"/>
      <c r="BFH478" s="17"/>
      <c r="BFI478" s="17"/>
      <c r="BFJ478" s="17"/>
      <c r="BFK478" s="17"/>
      <c r="BFL478" s="17"/>
      <c r="BFM478" s="17"/>
      <c r="BFN478" s="17"/>
      <c r="BFO478" s="17"/>
      <c r="BFP478" s="17"/>
      <c r="BFQ478" s="17"/>
      <c r="BFR478" s="17"/>
      <c r="BFS478" s="17"/>
      <c r="BFT478" s="17"/>
      <c r="BFU478" s="17"/>
      <c r="BFV478" s="17"/>
      <c r="BFW478" s="17"/>
      <c r="BFX478" s="17"/>
      <c r="BFY478" s="17"/>
      <c r="BFZ478" s="17"/>
      <c r="BGA478" s="17"/>
      <c r="BGB478" s="17"/>
      <c r="BGC478" s="17"/>
      <c r="BGD478" s="17"/>
      <c r="BGE478" s="17"/>
      <c r="BGF478" s="17"/>
      <c r="BGG478" s="17"/>
      <c r="BGH478" s="17"/>
      <c r="BGI478" s="17"/>
      <c r="BGJ478" s="17"/>
      <c r="BGK478" s="17"/>
      <c r="BGL478" s="17"/>
      <c r="BGM478" s="17"/>
      <c r="BGN478" s="17"/>
      <c r="BGO478" s="17"/>
      <c r="BGP478" s="17"/>
      <c r="BGQ478" s="17"/>
      <c r="BGR478" s="17"/>
      <c r="BGS478" s="17"/>
      <c r="BGT478" s="17"/>
      <c r="BGU478" s="17"/>
      <c r="BGV478" s="17"/>
      <c r="BGW478" s="17"/>
      <c r="BGX478" s="17"/>
      <c r="BGY478" s="17"/>
      <c r="BGZ478" s="17"/>
      <c r="BHA478" s="17"/>
      <c r="BHB478" s="17"/>
      <c r="BHC478" s="17"/>
      <c r="BHD478" s="17"/>
      <c r="BHE478" s="17"/>
      <c r="BHF478" s="17"/>
      <c r="BHG478" s="17"/>
      <c r="BHH478" s="17"/>
      <c r="BHI478" s="17"/>
      <c r="BHJ478" s="17"/>
      <c r="BHK478" s="17"/>
      <c r="BHL478" s="17"/>
      <c r="BHM478" s="17"/>
      <c r="BHN478" s="17"/>
      <c r="BHO478" s="17"/>
      <c r="BHP478" s="17"/>
      <c r="BHQ478" s="17"/>
      <c r="BHR478" s="17"/>
      <c r="BHS478" s="17"/>
      <c r="BHT478" s="17"/>
      <c r="BHU478" s="17"/>
      <c r="BHV478" s="17"/>
      <c r="BHW478" s="17"/>
      <c r="BHX478" s="17"/>
      <c r="BHY478" s="17"/>
      <c r="BHZ478" s="17"/>
      <c r="BIA478" s="17"/>
      <c r="BIB478" s="17"/>
      <c r="BIC478" s="17"/>
      <c r="BID478" s="17"/>
      <c r="BIE478" s="17"/>
      <c r="BIF478" s="17"/>
      <c r="BIG478" s="17"/>
      <c r="BIH478" s="17"/>
      <c r="BII478" s="17"/>
      <c r="BIJ478" s="17"/>
      <c r="BIK478" s="17"/>
      <c r="BIL478" s="17"/>
      <c r="BIM478" s="17"/>
      <c r="BIN478" s="17"/>
      <c r="BIO478" s="17"/>
      <c r="BIP478" s="17"/>
      <c r="BIQ478" s="17"/>
      <c r="BIR478" s="17"/>
      <c r="BIS478" s="17"/>
      <c r="BIT478" s="17"/>
      <c r="BIU478" s="17"/>
      <c r="BIV478" s="17"/>
      <c r="BIW478" s="17"/>
      <c r="BIX478" s="17"/>
      <c r="BIY478" s="17"/>
      <c r="BIZ478" s="17"/>
      <c r="BJA478" s="17"/>
      <c r="BJB478" s="17"/>
      <c r="BJC478" s="17"/>
      <c r="BJD478" s="17"/>
      <c r="BJE478" s="17"/>
      <c r="BJF478" s="17"/>
      <c r="BJG478" s="17"/>
      <c r="BJH478" s="17"/>
      <c r="BJI478" s="17"/>
      <c r="BJJ478" s="17"/>
      <c r="BJK478" s="17"/>
      <c r="BJL478" s="17"/>
      <c r="BJM478" s="17"/>
      <c r="BJN478" s="17"/>
      <c r="BJO478" s="17"/>
      <c r="BJP478" s="17"/>
      <c r="BJQ478" s="17"/>
      <c r="BJR478" s="17"/>
      <c r="BJS478" s="17"/>
      <c r="BJT478" s="17"/>
      <c r="BJU478" s="17"/>
      <c r="BJV478" s="17"/>
      <c r="BJW478" s="17"/>
      <c r="BJX478" s="17"/>
      <c r="BJY478" s="17"/>
      <c r="BJZ478" s="17"/>
      <c r="BKA478" s="17"/>
      <c r="BKB478" s="17"/>
      <c r="BKC478" s="17"/>
      <c r="BKD478" s="17"/>
      <c r="BKE478" s="17"/>
      <c r="BKF478" s="17"/>
      <c r="BKG478" s="17"/>
      <c r="BKH478" s="17"/>
      <c r="BKI478" s="17"/>
      <c r="BKJ478" s="17"/>
      <c r="BKK478" s="17"/>
      <c r="BKL478" s="17"/>
      <c r="BKM478" s="17"/>
      <c r="BKN478" s="17"/>
      <c r="BKO478" s="17"/>
      <c r="BKP478" s="17"/>
      <c r="BKQ478" s="17"/>
      <c r="BKR478" s="17"/>
      <c r="BKS478" s="17"/>
      <c r="BKT478" s="17"/>
      <c r="BKU478" s="17"/>
      <c r="BKV478" s="17"/>
      <c r="BKW478" s="17"/>
      <c r="BKX478" s="17"/>
      <c r="BKY478" s="17"/>
      <c r="BKZ478" s="17"/>
      <c r="BLA478" s="17"/>
      <c r="BLB478" s="17"/>
      <c r="BLC478" s="17"/>
      <c r="BLD478" s="17"/>
      <c r="BLE478" s="17"/>
      <c r="BLF478" s="17"/>
      <c r="BLG478" s="17"/>
      <c r="BLH478" s="17"/>
      <c r="BLI478" s="17"/>
      <c r="BLJ478" s="17"/>
      <c r="BLK478" s="17"/>
      <c r="BLL478" s="17"/>
      <c r="BLM478" s="17"/>
      <c r="BLN478" s="17"/>
      <c r="BLO478" s="17"/>
      <c r="BLP478" s="17"/>
      <c r="BLQ478" s="17"/>
      <c r="BLR478" s="17"/>
      <c r="BLS478" s="17"/>
      <c r="BLT478" s="17"/>
      <c r="BLU478" s="17"/>
      <c r="BLV478" s="17"/>
      <c r="BLW478" s="17"/>
      <c r="BLX478" s="17"/>
      <c r="BLY478" s="17"/>
      <c r="BLZ478" s="17"/>
      <c r="BMA478" s="17"/>
      <c r="BMB478" s="17"/>
      <c r="BMC478" s="17"/>
      <c r="BMD478" s="17"/>
      <c r="BME478" s="17"/>
      <c r="BMF478" s="17"/>
      <c r="BMG478" s="17"/>
      <c r="BMH478" s="17"/>
      <c r="BMI478" s="17"/>
      <c r="BMJ478" s="17"/>
      <c r="BMK478" s="17"/>
      <c r="BML478" s="17"/>
      <c r="BMM478" s="17"/>
      <c r="BMN478" s="17"/>
      <c r="BMO478" s="17"/>
      <c r="BMP478" s="17"/>
      <c r="BMQ478" s="17"/>
      <c r="BMR478" s="17"/>
      <c r="BMS478" s="17"/>
      <c r="BMT478" s="17"/>
      <c r="BMU478" s="17"/>
      <c r="BMV478" s="17"/>
      <c r="BMW478" s="17"/>
      <c r="BMX478" s="17"/>
      <c r="BMY478" s="17"/>
      <c r="BMZ478" s="17"/>
      <c r="BNA478" s="17"/>
      <c r="BNB478" s="17"/>
      <c r="BNC478" s="17"/>
      <c r="BND478" s="17"/>
      <c r="BNE478" s="17"/>
      <c r="BNF478" s="17"/>
      <c r="BNG478" s="17"/>
      <c r="BNH478" s="17"/>
      <c r="BNI478" s="17"/>
      <c r="BNJ478" s="17"/>
      <c r="BNK478" s="17"/>
      <c r="BNL478" s="17"/>
      <c r="BNM478" s="17"/>
      <c r="BNN478" s="17"/>
      <c r="BNO478" s="17"/>
      <c r="BNP478" s="17"/>
      <c r="BNQ478" s="17"/>
      <c r="BNR478" s="17"/>
      <c r="BNS478" s="17"/>
      <c r="BNT478" s="17"/>
      <c r="BNU478" s="17"/>
      <c r="BNV478" s="17"/>
      <c r="BNW478" s="17"/>
      <c r="BNX478" s="17"/>
      <c r="BNY478" s="17"/>
      <c r="BNZ478" s="17"/>
      <c r="BOA478" s="17"/>
      <c r="BOB478" s="17"/>
      <c r="BOC478" s="17"/>
      <c r="BOD478" s="17"/>
      <c r="BOE478" s="17"/>
      <c r="BOF478" s="17"/>
      <c r="BOG478" s="17"/>
      <c r="BOH478" s="17"/>
      <c r="BOI478" s="17"/>
      <c r="BOJ478" s="17"/>
      <c r="BOK478" s="17"/>
      <c r="BOL478" s="17"/>
      <c r="BOM478" s="17"/>
      <c r="BON478" s="17"/>
      <c r="BOO478" s="17"/>
      <c r="BOP478" s="17"/>
      <c r="BOQ478" s="17"/>
      <c r="BOR478" s="17"/>
      <c r="BOS478" s="17"/>
      <c r="BOT478" s="17"/>
      <c r="BOU478" s="17"/>
      <c r="BOV478" s="17"/>
      <c r="BOW478" s="17"/>
      <c r="BOX478" s="17"/>
      <c r="BOY478" s="17"/>
      <c r="BOZ478" s="17"/>
      <c r="BPA478" s="17"/>
      <c r="BPB478" s="17"/>
      <c r="BPC478" s="17"/>
      <c r="BPD478" s="17"/>
      <c r="BPE478" s="17"/>
      <c r="BPF478" s="17"/>
      <c r="BPG478" s="17"/>
      <c r="BPH478" s="17"/>
      <c r="BPI478" s="17"/>
      <c r="BPJ478" s="17"/>
      <c r="BPK478" s="17"/>
      <c r="BPL478" s="17"/>
      <c r="BPM478" s="17"/>
      <c r="BPN478" s="17"/>
      <c r="BPO478" s="17"/>
      <c r="BPP478" s="17"/>
      <c r="BPQ478" s="17"/>
      <c r="BPR478" s="17"/>
      <c r="BPS478" s="17"/>
      <c r="BPT478" s="17"/>
      <c r="BPU478" s="17"/>
      <c r="BPV478" s="17"/>
      <c r="BPW478" s="17"/>
      <c r="BPX478" s="17"/>
      <c r="BPY478" s="17"/>
      <c r="BPZ478" s="17"/>
      <c r="BQA478" s="17"/>
      <c r="BQB478" s="17"/>
      <c r="BQC478" s="17"/>
      <c r="BQD478" s="17"/>
      <c r="BQE478" s="17"/>
      <c r="BQF478" s="17"/>
      <c r="BQG478" s="17"/>
      <c r="BQH478" s="17"/>
      <c r="BQI478" s="17"/>
      <c r="BQJ478" s="17"/>
      <c r="BQK478" s="17"/>
      <c r="BQL478" s="17"/>
      <c r="BQM478" s="17"/>
      <c r="BQN478" s="17"/>
      <c r="BQO478" s="17"/>
      <c r="BQP478" s="17"/>
      <c r="BQQ478" s="17"/>
      <c r="BQR478" s="17"/>
      <c r="BQS478" s="17"/>
      <c r="BQT478" s="17"/>
      <c r="BQU478" s="17"/>
      <c r="BQV478" s="17"/>
      <c r="BQW478" s="17"/>
      <c r="BQX478" s="17"/>
      <c r="BQY478" s="17"/>
      <c r="BQZ478" s="17"/>
      <c r="BRA478" s="17"/>
      <c r="BRB478" s="17"/>
      <c r="BRC478" s="17"/>
      <c r="BRD478" s="17"/>
      <c r="BRE478" s="17"/>
      <c r="BRF478" s="17"/>
      <c r="BRG478" s="17"/>
      <c r="BRH478" s="17"/>
      <c r="BRI478" s="17"/>
      <c r="BRJ478" s="17"/>
      <c r="BRK478" s="17"/>
      <c r="BRL478" s="17"/>
      <c r="BRM478" s="17"/>
      <c r="BRN478" s="17"/>
      <c r="BRO478" s="17"/>
      <c r="BRP478" s="17"/>
      <c r="BRQ478" s="17"/>
      <c r="BRR478" s="17"/>
      <c r="BRS478" s="17"/>
      <c r="BRT478" s="17"/>
      <c r="BRU478" s="17"/>
      <c r="BRV478" s="17"/>
      <c r="BRW478" s="17"/>
      <c r="BRX478" s="17"/>
      <c r="BRY478" s="17"/>
      <c r="BRZ478" s="17"/>
      <c r="BSA478" s="17"/>
      <c r="BSB478" s="17"/>
      <c r="BSC478" s="17"/>
      <c r="BSD478" s="17"/>
      <c r="BSE478" s="17"/>
      <c r="BSF478" s="17"/>
      <c r="BSG478" s="17"/>
      <c r="BSH478" s="17"/>
      <c r="BSI478" s="17"/>
      <c r="BSJ478" s="17"/>
      <c r="BSK478" s="17"/>
      <c r="BSL478" s="17"/>
      <c r="BSM478" s="17"/>
      <c r="BSN478" s="17"/>
      <c r="BSO478" s="17"/>
      <c r="BSP478" s="17"/>
      <c r="BSQ478" s="17"/>
      <c r="BSR478" s="17"/>
      <c r="BSS478" s="17"/>
      <c r="BST478" s="17"/>
      <c r="BSU478" s="17"/>
      <c r="BSV478" s="17"/>
      <c r="BSW478" s="17"/>
      <c r="BSX478" s="17"/>
      <c r="BSY478" s="17"/>
      <c r="BSZ478" s="17"/>
      <c r="BTA478" s="17"/>
      <c r="BTB478" s="17"/>
      <c r="BTC478" s="17"/>
      <c r="BTD478" s="17"/>
      <c r="BTE478" s="17"/>
      <c r="BTF478" s="17"/>
      <c r="BTG478" s="17"/>
      <c r="BTH478" s="17"/>
      <c r="BTI478" s="17"/>
      <c r="BTJ478" s="17"/>
      <c r="BTK478" s="17"/>
      <c r="BTL478" s="17"/>
      <c r="BTM478" s="17"/>
      <c r="BTN478" s="17"/>
      <c r="BTO478" s="17"/>
      <c r="BTP478" s="17"/>
      <c r="BTQ478" s="17"/>
      <c r="BTR478" s="17"/>
      <c r="BTS478" s="17"/>
      <c r="BTT478" s="17"/>
      <c r="BTU478" s="17"/>
      <c r="BTV478" s="17"/>
      <c r="BTW478" s="17"/>
      <c r="BTX478" s="17"/>
      <c r="BTY478" s="17"/>
      <c r="BTZ478" s="17"/>
      <c r="BUA478" s="17"/>
      <c r="BUB478" s="17"/>
      <c r="BUC478" s="17"/>
      <c r="BUD478" s="17"/>
      <c r="BUE478" s="17"/>
      <c r="BUF478" s="17"/>
      <c r="BUG478" s="17"/>
      <c r="BUH478" s="17"/>
      <c r="BUI478" s="17"/>
      <c r="BUJ478" s="17"/>
      <c r="BUK478" s="17"/>
      <c r="BUL478" s="17"/>
      <c r="BUM478" s="17"/>
      <c r="BUN478" s="17"/>
      <c r="BUO478" s="17"/>
      <c r="BUP478" s="17"/>
      <c r="BUQ478" s="17"/>
      <c r="BUR478" s="17"/>
      <c r="BUS478" s="17"/>
      <c r="BUT478" s="17"/>
      <c r="BUU478" s="17"/>
      <c r="BUV478" s="17"/>
      <c r="BUW478" s="17"/>
      <c r="BUX478" s="17"/>
      <c r="BUY478" s="17"/>
      <c r="BUZ478" s="17"/>
      <c r="BVA478" s="17"/>
      <c r="BVB478" s="17"/>
      <c r="BVC478" s="17"/>
      <c r="BVD478" s="17"/>
      <c r="BVE478" s="17"/>
      <c r="BVF478" s="17"/>
      <c r="BVG478" s="17"/>
      <c r="BVH478" s="17"/>
      <c r="BVI478" s="17"/>
      <c r="BVJ478" s="17"/>
      <c r="BVK478" s="17"/>
      <c r="BVL478" s="17"/>
      <c r="BVM478" s="17"/>
      <c r="BVN478" s="17"/>
      <c r="BVO478" s="17"/>
      <c r="BVP478" s="17"/>
      <c r="BVQ478" s="17"/>
      <c r="BVR478" s="17"/>
      <c r="BVS478" s="17"/>
      <c r="BVT478" s="17"/>
      <c r="BVU478" s="17"/>
      <c r="BVV478" s="17"/>
      <c r="BVW478" s="17"/>
      <c r="BVX478" s="17"/>
      <c r="BVY478" s="17"/>
      <c r="BVZ478" s="17"/>
      <c r="BWA478" s="17"/>
      <c r="BWB478" s="17"/>
      <c r="BWC478" s="17"/>
      <c r="BWD478" s="17"/>
      <c r="BWE478" s="17"/>
      <c r="BWF478" s="17"/>
      <c r="BWG478" s="17"/>
      <c r="BWH478" s="17"/>
      <c r="BWI478" s="17"/>
      <c r="BWJ478" s="17"/>
      <c r="BWK478" s="17"/>
      <c r="BWL478" s="17"/>
      <c r="BWM478" s="17"/>
      <c r="BWN478" s="17"/>
      <c r="BWO478" s="17"/>
      <c r="BWP478" s="17"/>
      <c r="BWQ478" s="17"/>
      <c r="BWR478" s="17"/>
      <c r="BWS478" s="17"/>
      <c r="BWT478" s="17"/>
      <c r="BWU478" s="17"/>
      <c r="BWV478" s="17"/>
      <c r="BWW478" s="17"/>
      <c r="BWX478" s="17"/>
      <c r="BWY478" s="17"/>
      <c r="BWZ478" s="17"/>
      <c r="BXA478" s="17"/>
      <c r="BXB478" s="17"/>
      <c r="BXC478" s="17"/>
      <c r="BXD478" s="17"/>
      <c r="BXE478" s="17"/>
      <c r="BXF478" s="17"/>
      <c r="BXG478" s="17"/>
      <c r="BXH478" s="17"/>
      <c r="BXI478" s="17"/>
      <c r="BXJ478" s="17"/>
      <c r="BXK478" s="17"/>
      <c r="BXL478" s="17"/>
      <c r="BXM478" s="17"/>
      <c r="BXN478" s="17"/>
      <c r="BXO478" s="17"/>
      <c r="BXP478" s="17"/>
      <c r="BXQ478" s="17"/>
      <c r="BXR478" s="17"/>
      <c r="BXS478" s="17"/>
      <c r="BXT478" s="17"/>
      <c r="BXU478" s="17"/>
      <c r="BXV478" s="17"/>
      <c r="BXW478" s="17"/>
      <c r="BXX478" s="17"/>
      <c r="BXY478" s="17"/>
      <c r="BXZ478" s="17"/>
      <c r="BYA478" s="17"/>
      <c r="BYB478" s="17"/>
      <c r="BYC478" s="17"/>
      <c r="BYD478" s="17"/>
      <c r="BYE478" s="17"/>
      <c r="BYF478" s="17"/>
      <c r="BYG478" s="17"/>
      <c r="BYH478" s="17"/>
      <c r="BYI478" s="17"/>
      <c r="BYJ478" s="17"/>
      <c r="BYK478" s="17"/>
      <c r="BYL478" s="17"/>
      <c r="BYM478" s="17"/>
      <c r="BYN478" s="17"/>
      <c r="BYO478" s="17"/>
      <c r="BYP478" s="17"/>
      <c r="BYQ478" s="17"/>
      <c r="BYR478" s="17"/>
      <c r="BYS478" s="17"/>
      <c r="BYT478" s="17"/>
      <c r="BYU478" s="17"/>
      <c r="BYV478" s="17"/>
      <c r="BYW478" s="17"/>
      <c r="BYX478" s="17"/>
      <c r="BYY478" s="17"/>
      <c r="BYZ478" s="17"/>
      <c r="BZA478" s="17"/>
      <c r="BZB478" s="17"/>
      <c r="BZC478" s="17"/>
      <c r="BZD478" s="17"/>
      <c r="BZE478" s="17"/>
      <c r="BZF478" s="17"/>
      <c r="BZG478" s="17"/>
      <c r="BZH478" s="17"/>
      <c r="BZI478" s="17"/>
      <c r="BZJ478" s="17"/>
      <c r="BZK478" s="17"/>
      <c r="BZL478" s="17"/>
      <c r="BZM478" s="17"/>
      <c r="BZN478" s="17"/>
      <c r="BZO478" s="17"/>
      <c r="BZP478" s="17"/>
      <c r="BZQ478" s="17"/>
      <c r="BZR478" s="17"/>
      <c r="BZS478" s="17"/>
      <c r="BZT478" s="17"/>
      <c r="BZU478" s="17"/>
      <c r="BZV478" s="17"/>
      <c r="BZW478" s="17"/>
      <c r="BZX478" s="17"/>
      <c r="BZY478" s="17"/>
      <c r="BZZ478" s="17"/>
      <c r="CAA478" s="17"/>
      <c r="CAB478" s="17"/>
      <c r="CAC478" s="17"/>
      <c r="CAD478" s="17"/>
      <c r="CAE478" s="17"/>
      <c r="CAF478" s="17"/>
      <c r="CAG478" s="17"/>
      <c r="CAH478" s="17"/>
      <c r="CAI478" s="17"/>
      <c r="CAJ478" s="17"/>
      <c r="CAK478" s="17"/>
      <c r="CAL478" s="17"/>
      <c r="CAM478" s="17"/>
      <c r="CAN478" s="17"/>
      <c r="CAO478" s="17"/>
      <c r="CAP478" s="17"/>
      <c r="CAQ478" s="17"/>
      <c r="CAR478" s="17"/>
      <c r="CAS478" s="17"/>
      <c r="CAT478" s="17"/>
      <c r="CAU478" s="17"/>
      <c r="CAV478" s="17"/>
      <c r="CAW478" s="17"/>
      <c r="CAX478" s="17"/>
      <c r="CAY478" s="17"/>
      <c r="CAZ478" s="17"/>
      <c r="CBA478" s="17"/>
      <c r="CBB478" s="17"/>
      <c r="CBC478" s="17"/>
      <c r="CBD478" s="17"/>
      <c r="CBE478" s="17"/>
      <c r="CBF478" s="17"/>
      <c r="CBG478" s="17"/>
      <c r="CBH478" s="17"/>
      <c r="CBI478" s="17"/>
      <c r="CBJ478" s="17"/>
      <c r="CBK478" s="17"/>
      <c r="CBL478" s="17"/>
      <c r="CBM478" s="17"/>
      <c r="CBN478" s="17"/>
      <c r="CBO478" s="17"/>
      <c r="CBP478" s="17"/>
      <c r="CBQ478" s="17"/>
      <c r="CBR478" s="17"/>
      <c r="CBS478" s="17"/>
      <c r="CBT478" s="17"/>
      <c r="CBU478" s="17"/>
      <c r="CBV478" s="17"/>
      <c r="CBW478" s="17"/>
      <c r="CBX478" s="17"/>
      <c r="CBY478" s="17"/>
      <c r="CBZ478" s="17"/>
      <c r="CCA478" s="17"/>
      <c r="CCB478" s="17"/>
      <c r="CCC478" s="17"/>
      <c r="CCD478" s="17"/>
      <c r="CCE478" s="17"/>
      <c r="CCF478" s="17"/>
      <c r="CCG478" s="17"/>
      <c r="CCH478" s="17"/>
      <c r="CCI478" s="17"/>
      <c r="CCJ478" s="17"/>
      <c r="CCK478" s="17"/>
      <c r="CCL478" s="17"/>
      <c r="CCM478" s="17"/>
      <c r="CCN478" s="17"/>
      <c r="CCO478" s="17"/>
      <c r="CCP478" s="17"/>
      <c r="CCQ478" s="17"/>
      <c r="CCR478" s="17"/>
      <c r="CCS478" s="17"/>
      <c r="CCT478" s="17"/>
      <c r="CCU478" s="17"/>
      <c r="CCV478" s="17"/>
      <c r="CCW478" s="17"/>
      <c r="CCX478" s="17"/>
      <c r="CCY478" s="17"/>
      <c r="CCZ478" s="17"/>
      <c r="CDA478" s="17"/>
      <c r="CDB478" s="17"/>
      <c r="CDC478" s="17"/>
      <c r="CDD478" s="17"/>
      <c r="CDE478" s="17"/>
      <c r="CDF478" s="17"/>
      <c r="CDG478" s="17"/>
      <c r="CDH478" s="17"/>
      <c r="CDI478" s="17"/>
      <c r="CDJ478" s="17"/>
      <c r="CDK478" s="17"/>
      <c r="CDL478" s="17"/>
      <c r="CDM478" s="17"/>
      <c r="CDN478" s="17"/>
      <c r="CDO478" s="17"/>
      <c r="CDP478" s="17"/>
      <c r="CDQ478" s="17"/>
      <c r="CDR478" s="17"/>
      <c r="CDS478" s="17"/>
      <c r="CDT478" s="17"/>
      <c r="CDU478" s="17"/>
      <c r="CDV478" s="17"/>
      <c r="CDW478" s="17"/>
      <c r="CDX478" s="17"/>
      <c r="CDY478" s="17"/>
      <c r="CDZ478" s="17"/>
      <c r="CEA478" s="17"/>
      <c r="CEB478" s="17"/>
      <c r="CEC478" s="17"/>
      <c r="CED478" s="17"/>
      <c r="CEE478" s="17"/>
      <c r="CEF478" s="17"/>
      <c r="CEG478" s="17"/>
      <c r="CEH478" s="17"/>
      <c r="CEI478" s="17"/>
      <c r="CEJ478" s="17"/>
      <c r="CEK478" s="17"/>
      <c r="CEL478" s="17"/>
      <c r="CEM478" s="17"/>
      <c r="CEN478" s="17"/>
      <c r="CEO478" s="17"/>
      <c r="CEP478" s="17"/>
      <c r="CEQ478" s="17"/>
      <c r="CER478" s="17"/>
      <c r="CES478" s="17"/>
      <c r="CET478" s="17"/>
      <c r="CEU478" s="17"/>
      <c r="CEV478" s="17"/>
      <c r="CEW478" s="17"/>
      <c r="CEX478" s="17"/>
      <c r="CEY478" s="17"/>
      <c r="CEZ478" s="17"/>
      <c r="CFA478" s="17"/>
      <c r="CFB478" s="17"/>
      <c r="CFC478" s="17"/>
      <c r="CFD478" s="17"/>
      <c r="CFE478" s="17"/>
      <c r="CFF478" s="17"/>
      <c r="CFG478" s="17"/>
      <c r="CFH478" s="17"/>
      <c r="CFI478" s="17"/>
      <c r="CFJ478" s="17"/>
      <c r="CFK478" s="17"/>
      <c r="CFL478" s="17"/>
      <c r="CFM478" s="17"/>
      <c r="CFN478" s="17"/>
      <c r="CFO478" s="17"/>
      <c r="CFP478" s="17"/>
      <c r="CFQ478" s="17"/>
      <c r="CFR478" s="17"/>
      <c r="CFS478" s="17"/>
      <c r="CFT478" s="17"/>
      <c r="CFU478" s="17"/>
      <c r="CFV478" s="17"/>
      <c r="CFW478" s="17"/>
      <c r="CFX478" s="17"/>
      <c r="CFY478" s="17"/>
      <c r="CFZ478" s="17"/>
      <c r="CGA478" s="17"/>
      <c r="CGB478" s="17"/>
      <c r="CGC478" s="17"/>
      <c r="CGD478" s="17"/>
      <c r="CGE478" s="17"/>
      <c r="CGF478" s="17"/>
      <c r="CGG478" s="17"/>
      <c r="CGH478" s="17"/>
      <c r="CGI478" s="17"/>
      <c r="CGJ478" s="17"/>
      <c r="CGK478" s="17"/>
      <c r="CGL478" s="17"/>
      <c r="CGM478" s="17"/>
      <c r="CGN478" s="17"/>
      <c r="CGO478" s="17"/>
      <c r="CGP478" s="17"/>
      <c r="CGQ478" s="17"/>
      <c r="CGR478" s="17"/>
      <c r="CGS478" s="17"/>
      <c r="CGT478" s="17"/>
      <c r="CGU478" s="17"/>
      <c r="CGV478" s="17"/>
      <c r="CGW478" s="17"/>
      <c r="CGX478" s="17"/>
      <c r="CGY478" s="17"/>
      <c r="CGZ478" s="17"/>
      <c r="CHA478" s="17"/>
      <c r="CHB478" s="17"/>
      <c r="CHC478" s="17"/>
      <c r="CHD478" s="17"/>
      <c r="CHE478" s="17"/>
      <c r="CHF478" s="17"/>
      <c r="CHG478" s="17"/>
      <c r="CHH478" s="17"/>
      <c r="CHI478" s="17"/>
      <c r="CHJ478" s="17"/>
      <c r="CHK478" s="17"/>
      <c r="CHL478" s="17"/>
      <c r="CHM478" s="17"/>
      <c r="CHN478" s="17"/>
      <c r="CHO478" s="17"/>
      <c r="CHP478" s="17"/>
      <c r="CHQ478" s="17"/>
      <c r="CHR478" s="17"/>
      <c r="CHS478" s="17"/>
      <c r="CHT478" s="17"/>
      <c r="CHU478" s="17"/>
      <c r="CHV478" s="17"/>
      <c r="CHW478" s="17"/>
      <c r="CHX478" s="17"/>
      <c r="CHY478" s="17"/>
      <c r="CHZ478" s="17"/>
      <c r="CIA478" s="17"/>
      <c r="CIB478" s="17"/>
      <c r="CIC478" s="17"/>
      <c r="CID478" s="17"/>
      <c r="CIE478" s="17"/>
      <c r="CIF478" s="17"/>
      <c r="CIG478" s="17"/>
      <c r="CIH478" s="17"/>
      <c r="CII478" s="17"/>
      <c r="CIJ478" s="17"/>
      <c r="CIK478" s="17"/>
      <c r="CIL478" s="17"/>
      <c r="CIM478" s="17"/>
      <c r="CIN478" s="17"/>
      <c r="CIO478" s="17"/>
      <c r="CIP478" s="17"/>
      <c r="CIQ478" s="17"/>
      <c r="CIR478" s="17"/>
      <c r="CIS478" s="17"/>
      <c r="CIT478" s="17"/>
      <c r="CIU478" s="17"/>
      <c r="CIV478" s="17"/>
      <c r="CIW478" s="17"/>
      <c r="CIX478" s="17"/>
      <c r="CIY478" s="17"/>
      <c r="CIZ478" s="17"/>
      <c r="CJA478" s="17"/>
      <c r="CJB478" s="17"/>
      <c r="CJC478" s="17"/>
      <c r="CJD478" s="17"/>
      <c r="CJE478" s="17"/>
      <c r="CJF478" s="17"/>
      <c r="CJG478" s="17"/>
      <c r="CJH478" s="17"/>
      <c r="CJI478" s="17"/>
      <c r="CJJ478" s="17"/>
      <c r="CJK478" s="17"/>
      <c r="CJL478" s="17"/>
      <c r="CJM478" s="17"/>
      <c r="CJN478" s="17"/>
      <c r="CJO478" s="17"/>
      <c r="CJP478" s="17"/>
      <c r="CJQ478" s="17"/>
      <c r="CJR478" s="17"/>
      <c r="CJS478" s="17"/>
      <c r="CJT478" s="17"/>
      <c r="CJU478" s="17"/>
      <c r="CJV478" s="17"/>
      <c r="CJW478" s="17"/>
      <c r="CJX478" s="17"/>
      <c r="CJY478" s="17"/>
      <c r="CJZ478" s="17"/>
      <c r="CKA478" s="17"/>
      <c r="CKB478" s="17"/>
      <c r="CKC478" s="17"/>
      <c r="CKD478" s="17"/>
      <c r="CKE478" s="17"/>
      <c r="CKF478" s="17"/>
      <c r="CKG478" s="17"/>
      <c r="CKH478" s="17"/>
      <c r="CKI478" s="17"/>
      <c r="CKJ478" s="17"/>
      <c r="CKK478" s="17"/>
      <c r="CKL478" s="17"/>
      <c r="CKM478" s="17"/>
      <c r="CKN478" s="17"/>
      <c r="CKO478" s="17"/>
      <c r="CKP478" s="17"/>
      <c r="CKQ478" s="17"/>
      <c r="CKR478" s="17"/>
      <c r="CKS478" s="17"/>
      <c r="CKT478" s="17"/>
      <c r="CKU478" s="17"/>
      <c r="CKV478" s="17"/>
      <c r="CKW478" s="17"/>
      <c r="CKX478" s="17"/>
      <c r="CKY478" s="17"/>
      <c r="CKZ478" s="17"/>
      <c r="CLA478" s="17"/>
      <c r="CLB478" s="17"/>
      <c r="CLC478" s="17"/>
      <c r="CLD478" s="17"/>
      <c r="CLE478" s="17"/>
      <c r="CLF478" s="17"/>
      <c r="CLG478" s="17"/>
      <c r="CLH478" s="17"/>
      <c r="CLI478" s="17"/>
      <c r="CLJ478" s="17"/>
      <c r="CLK478" s="17"/>
      <c r="CLL478" s="17"/>
      <c r="CLM478" s="17"/>
      <c r="CLN478" s="17"/>
      <c r="CLO478" s="17"/>
      <c r="CLP478" s="17"/>
      <c r="CLQ478" s="17"/>
      <c r="CLR478" s="17"/>
      <c r="CLS478" s="17"/>
      <c r="CLT478" s="17"/>
      <c r="CLU478" s="17"/>
      <c r="CLV478" s="17"/>
      <c r="CLW478" s="17"/>
      <c r="CLX478" s="17"/>
      <c r="CLY478" s="17"/>
      <c r="CLZ478" s="17"/>
      <c r="CMA478" s="17"/>
      <c r="CMB478" s="17"/>
      <c r="CMC478" s="17"/>
      <c r="CMD478" s="17"/>
      <c r="CME478" s="17"/>
      <c r="CMF478" s="17"/>
      <c r="CMG478" s="17"/>
      <c r="CMH478" s="17"/>
      <c r="CMI478" s="17"/>
      <c r="CMJ478" s="17"/>
      <c r="CMK478" s="17"/>
      <c r="CML478" s="17"/>
      <c r="CMM478" s="17"/>
      <c r="CMN478" s="17"/>
      <c r="CMO478" s="17"/>
      <c r="CMP478" s="17"/>
      <c r="CMQ478" s="17"/>
      <c r="CMR478" s="17"/>
      <c r="CMS478" s="17"/>
      <c r="CMT478" s="17"/>
      <c r="CMU478" s="17"/>
      <c r="CMV478" s="17"/>
      <c r="CMW478" s="17"/>
      <c r="CMX478" s="17"/>
      <c r="CMY478" s="17"/>
      <c r="CMZ478" s="17"/>
      <c r="CNA478" s="17"/>
      <c r="CNB478" s="17"/>
      <c r="CNC478" s="17"/>
      <c r="CND478" s="17"/>
      <c r="CNE478" s="17"/>
      <c r="CNF478" s="17"/>
      <c r="CNG478" s="17"/>
      <c r="CNH478" s="17"/>
      <c r="CNI478" s="17"/>
      <c r="CNJ478" s="17"/>
      <c r="CNK478" s="17"/>
      <c r="CNL478" s="17"/>
      <c r="CNM478" s="17"/>
      <c r="CNN478" s="17"/>
      <c r="CNO478" s="17"/>
      <c r="CNP478" s="17"/>
      <c r="CNQ478" s="17"/>
      <c r="CNR478" s="17"/>
      <c r="CNS478" s="17"/>
      <c r="CNT478" s="17"/>
      <c r="CNU478" s="17"/>
      <c r="CNV478" s="17"/>
      <c r="CNW478" s="17"/>
      <c r="CNX478" s="17"/>
      <c r="CNY478" s="17"/>
      <c r="CNZ478" s="17"/>
      <c r="COA478" s="17"/>
      <c r="COB478" s="17"/>
      <c r="COC478" s="17"/>
      <c r="COD478" s="17"/>
      <c r="COE478" s="17"/>
      <c r="COF478" s="17"/>
      <c r="COG478" s="17"/>
      <c r="COH478" s="17"/>
      <c r="COI478" s="17"/>
      <c r="COJ478" s="17"/>
      <c r="COK478" s="17"/>
      <c r="COL478" s="17"/>
      <c r="COM478" s="17"/>
      <c r="CON478" s="17"/>
      <c r="COO478" s="17"/>
      <c r="COP478" s="17"/>
      <c r="COQ478" s="17"/>
      <c r="COR478" s="17"/>
      <c r="COS478" s="17"/>
      <c r="COT478" s="17"/>
      <c r="COU478" s="17"/>
      <c r="COV478" s="17"/>
      <c r="COW478" s="17"/>
      <c r="COX478" s="17"/>
      <c r="COY478" s="17"/>
      <c r="COZ478" s="17"/>
      <c r="CPA478" s="17"/>
      <c r="CPB478" s="17"/>
      <c r="CPC478" s="17"/>
      <c r="CPD478" s="17"/>
      <c r="CPE478" s="17"/>
      <c r="CPF478" s="17"/>
      <c r="CPG478" s="17"/>
      <c r="CPH478" s="17"/>
      <c r="CPI478" s="17"/>
      <c r="CPJ478" s="17"/>
      <c r="CPK478" s="17"/>
      <c r="CPL478" s="17"/>
      <c r="CPM478" s="17"/>
      <c r="CPN478" s="17"/>
      <c r="CPO478" s="17"/>
      <c r="CPP478" s="17"/>
      <c r="CPQ478" s="17"/>
      <c r="CPR478" s="17"/>
      <c r="CPS478" s="17"/>
      <c r="CPT478" s="17"/>
      <c r="CPU478" s="17"/>
      <c r="CPV478" s="17"/>
      <c r="CPW478" s="17"/>
      <c r="CPX478" s="17"/>
      <c r="CPY478" s="17"/>
      <c r="CPZ478" s="17"/>
      <c r="CQA478" s="17"/>
      <c r="CQB478" s="17"/>
      <c r="CQC478" s="17"/>
      <c r="CQD478" s="17"/>
      <c r="CQE478" s="17"/>
      <c r="CQF478" s="17"/>
      <c r="CQG478" s="17"/>
      <c r="CQH478" s="17"/>
      <c r="CQI478" s="17"/>
      <c r="CQJ478" s="17"/>
      <c r="CQK478" s="17"/>
      <c r="CQL478" s="17"/>
      <c r="CQM478" s="17"/>
      <c r="CQN478" s="17"/>
      <c r="CQO478" s="17"/>
      <c r="CQP478" s="17"/>
      <c r="CQQ478" s="17"/>
      <c r="CQR478" s="17"/>
      <c r="CQS478" s="17"/>
      <c r="CQT478" s="17"/>
      <c r="CQU478" s="17"/>
      <c r="CQV478" s="17"/>
      <c r="CQW478" s="17"/>
      <c r="CQX478" s="17"/>
      <c r="CQY478" s="17"/>
      <c r="CQZ478" s="17"/>
      <c r="CRA478" s="17"/>
      <c r="CRB478" s="17"/>
      <c r="CRC478" s="17"/>
      <c r="CRD478" s="17"/>
      <c r="CRE478" s="17"/>
      <c r="CRF478" s="17"/>
      <c r="CRG478" s="17"/>
      <c r="CRH478" s="17"/>
      <c r="CRI478" s="17"/>
      <c r="CRJ478" s="17"/>
      <c r="CRK478" s="17"/>
      <c r="CRL478" s="17"/>
      <c r="CRM478" s="17"/>
      <c r="CRN478" s="17"/>
      <c r="CRO478" s="17"/>
      <c r="CRP478" s="17"/>
      <c r="CRQ478" s="17"/>
      <c r="CRR478" s="17"/>
      <c r="CRS478" s="17"/>
      <c r="CRT478" s="17"/>
      <c r="CRU478" s="17"/>
      <c r="CRV478" s="17"/>
      <c r="CRW478" s="17"/>
      <c r="CRX478" s="17"/>
      <c r="CRY478" s="17"/>
      <c r="CRZ478" s="17"/>
      <c r="CSA478" s="17"/>
      <c r="CSB478" s="17"/>
      <c r="CSC478" s="17"/>
      <c r="CSD478" s="17"/>
      <c r="CSE478" s="17"/>
      <c r="CSF478" s="17"/>
      <c r="CSG478" s="17"/>
      <c r="CSH478" s="17"/>
      <c r="CSI478" s="17"/>
      <c r="CSJ478" s="17"/>
      <c r="CSK478" s="17"/>
      <c r="CSL478" s="17"/>
      <c r="CSM478" s="17"/>
      <c r="CSN478" s="17"/>
      <c r="CSO478" s="17"/>
      <c r="CSP478" s="17"/>
      <c r="CSQ478" s="17"/>
      <c r="CSR478" s="17"/>
      <c r="CSS478" s="17"/>
      <c r="CST478" s="17"/>
      <c r="CSU478" s="17"/>
      <c r="CSV478" s="17"/>
      <c r="CSW478" s="17"/>
      <c r="CSX478" s="17"/>
      <c r="CSY478" s="17"/>
      <c r="CSZ478" s="17"/>
      <c r="CTA478" s="17"/>
      <c r="CTB478" s="17"/>
      <c r="CTC478" s="17"/>
      <c r="CTD478" s="17"/>
      <c r="CTE478" s="17"/>
      <c r="CTF478" s="17"/>
      <c r="CTG478" s="17"/>
      <c r="CTH478" s="17"/>
      <c r="CTI478" s="17"/>
      <c r="CTJ478" s="17"/>
      <c r="CTK478" s="17"/>
      <c r="CTL478" s="17"/>
      <c r="CTM478" s="17"/>
      <c r="CTN478" s="17"/>
      <c r="CTO478" s="17"/>
      <c r="CTP478" s="17"/>
      <c r="CTQ478" s="17"/>
      <c r="CTR478" s="17"/>
      <c r="CTS478" s="17"/>
      <c r="CTT478" s="17"/>
      <c r="CTU478" s="17"/>
      <c r="CTV478" s="17"/>
      <c r="CTW478" s="17"/>
      <c r="CTX478" s="17"/>
      <c r="CTY478" s="17"/>
      <c r="CTZ478" s="17"/>
      <c r="CUA478" s="17"/>
      <c r="CUB478" s="17"/>
      <c r="CUC478" s="17"/>
      <c r="CUD478" s="17"/>
      <c r="CUE478" s="17"/>
      <c r="CUF478" s="17"/>
      <c r="CUG478" s="17"/>
      <c r="CUH478" s="17"/>
      <c r="CUI478" s="17"/>
      <c r="CUJ478" s="17"/>
      <c r="CUK478" s="17"/>
      <c r="CUL478" s="17"/>
      <c r="CUM478" s="17"/>
      <c r="CUN478" s="17"/>
      <c r="CUO478" s="17"/>
      <c r="CUP478" s="17"/>
      <c r="CUQ478" s="17"/>
      <c r="CUR478" s="17"/>
      <c r="CUS478" s="17"/>
      <c r="CUT478" s="17"/>
      <c r="CUU478" s="17"/>
      <c r="CUV478" s="17"/>
      <c r="CUW478" s="17"/>
      <c r="CUX478" s="17"/>
      <c r="CUY478" s="17"/>
      <c r="CUZ478" s="17"/>
      <c r="CVA478" s="17"/>
      <c r="CVB478" s="17"/>
      <c r="CVC478" s="17"/>
      <c r="CVD478" s="17"/>
      <c r="CVE478" s="17"/>
      <c r="CVF478" s="17"/>
      <c r="CVG478" s="17"/>
      <c r="CVH478" s="17"/>
      <c r="CVI478" s="17"/>
      <c r="CVJ478" s="17"/>
      <c r="CVK478" s="17"/>
      <c r="CVL478" s="17"/>
      <c r="CVM478" s="17"/>
      <c r="CVN478" s="17"/>
      <c r="CVO478" s="17"/>
      <c r="CVP478" s="17"/>
      <c r="CVQ478" s="17"/>
      <c r="CVR478" s="17"/>
      <c r="CVS478" s="17"/>
      <c r="CVT478" s="17"/>
      <c r="CVU478" s="17"/>
      <c r="CVV478" s="17"/>
      <c r="CVW478" s="17"/>
      <c r="CVX478" s="17"/>
      <c r="CVY478" s="17"/>
      <c r="CVZ478" s="17"/>
      <c r="CWA478" s="17"/>
      <c r="CWB478" s="17"/>
      <c r="CWC478" s="17"/>
      <c r="CWD478" s="17"/>
      <c r="CWE478" s="17"/>
      <c r="CWF478" s="17"/>
      <c r="CWG478" s="17"/>
      <c r="CWH478" s="17"/>
      <c r="CWI478" s="17"/>
      <c r="CWJ478" s="17"/>
      <c r="CWK478" s="17"/>
      <c r="CWL478" s="17"/>
      <c r="CWM478" s="17"/>
      <c r="CWN478" s="17"/>
      <c r="CWO478" s="17"/>
      <c r="CWP478" s="17"/>
      <c r="CWQ478" s="17"/>
      <c r="CWR478" s="17"/>
      <c r="CWS478" s="17"/>
      <c r="CWT478" s="17"/>
      <c r="CWU478" s="17"/>
      <c r="CWV478" s="17"/>
      <c r="CWW478" s="17"/>
      <c r="CWX478" s="17"/>
      <c r="CWY478" s="17"/>
      <c r="CWZ478" s="17"/>
      <c r="CXA478" s="17"/>
      <c r="CXB478" s="17"/>
      <c r="CXC478" s="17"/>
      <c r="CXD478" s="17"/>
      <c r="CXE478" s="17"/>
      <c r="CXF478" s="17"/>
      <c r="CXG478" s="17"/>
      <c r="CXH478" s="17"/>
      <c r="CXI478" s="17"/>
      <c r="CXJ478" s="17"/>
      <c r="CXK478" s="17"/>
      <c r="CXL478" s="17"/>
      <c r="CXM478" s="17"/>
      <c r="CXN478" s="17"/>
      <c r="CXO478" s="17"/>
      <c r="CXP478" s="17"/>
      <c r="CXQ478" s="17"/>
      <c r="CXR478" s="17"/>
      <c r="CXS478" s="17"/>
      <c r="CXT478" s="17"/>
      <c r="CXU478" s="17"/>
      <c r="CXV478" s="17"/>
      <c r="CXW478" s="17"/>
      <c r="CXX478" s="17"/>
      <c r="CXY478" s="17"/>
      <c r="CXZ478" s="17"/>
      <c r="CYA478" s="17"/>
      <c r="CYB478" s="17"/>
      <c r="CYC478" s="17"/>
      <c r="CYD478" s="17"/>
      <c r="CYE478" s="17"/>
      <c r="CYF478" s="17"/>
      <c r="CYG478" s="17"/>
      <c r="CYH478" s="17"/>
      <c r="CYI478" s="17"/>
      <c r="CYJ478" s="17"/>
      <c r="CYK478" s="17"/>
      <c r="CYL478" s="17"/>
      <c r="CYM478" s="17"/>
      <c r="CYN478" s="17"/>
      <c r="CYO478" s="17"/>
      <c r="CYP478" s="17"/>
      <c r="CYQ478" s="17"/>
      <c r="CYR478" s="17"/>
      <c r="CYS478" s="17"/>
      <c r="CYT478" s="17"/>
      <c r="CYU478" s="17"/>
      <c r="CYV478" s="17"/>
      <c r="CYW478" s="17"/>
      <c r="CYX478" s="17"/>
      <c r="CYY478" s="17"/>
      <c r="CYZ478" s="17"/>
      <c r="CZA478" s="17"/>
      <c r="CZB478" s="17"/>
      <c r="CZC478" s="17"/>
      <c r="CZD478" s="17"/>
      <c r="CZE478" s="17"/>
      <c r="CZF478" s="17"/>
      <c r="CZG478" s="17"/>
      <c r="CZH478" s="17"/>
      <c r="CZI478" s="17"/>
      <c r="CZJ478" s="17"/>
      <c r="CZK478" s="17"/>
      <c r="CZL478" s="17"/>
      <c r="CZM478" s="17"/>
      <c r="CZN478" s="17"/>
      <c r="CZO478" s="17"/>
      <c r="CZP478" s="17"/>
      <c r="CZQ478" s="17"/>
      <c r="CZR478" s="17"/>
      <c r="CZS478" s="17"/>
      <c r="CZT478" s="17"/>
      <c r="CZU478" s="17"/>
      <c r="CZV478" s="17"/>
      <c r="CZW478" s="17"/>
      <c r="CZX478" s="17"/>
      <c r="CZY478" s="17"/>
      <c r="CZZ478" s="17"/>
      <c r="DAA478" s="17"/>
      <c r="DAB478" s="17"/>
      <c r="DAC478" s="17"/>
      <c r="DAD478" s="17"/>
      <c r="DAE478" s="17"/>
      <c r="DAF478" s="17"/>
      <c r="DAG478" s="17"/>
      <c r="DAH478" s="17"/>
      <c r="DAI478" s="17"/>
      <c r="DAJ478" s="17"/>
      <c r="DAK478" s="17"/>
      <c r="DAL478" s="17"/>
      <c r="DAM478" s="17"/>
      <c r="DAN478" s="17"/>
      <c r="DAO478" s="17"/>
      <c r="DAP478" s="17"/>
      <c r="DAQ478" s="17"/>
      <c r="DAR478" s="17"/>
      <c r="DAS478" s="17"/>
      <c r="DAT478" s="17"/>
      <c r="DAU478" s="17"/>
      <c r="DAV478" s="17"/>
      <c r="DAW478" s="17"/>
      <c r="DAX478" s="17"/>
      <c r="DAY478" s="17"/>
      <c r="DAZ478" s="17"/>
      <c r="DBA478" s="17"/>
      <c r="DBB478" s="17"/>
      <c r="DBC478" s="17"/>
      <c r="DBD478" s="17"/>
      <c r="DBE478" s="17"/>
      <c r="DBF478" s="17"/>
      <c r="DBG478" s="17"/>
      <c r="DBH478" s="17"/>
      <c r="DBI478" s="17"/>
      <c r="DBJ478" s="17"/>
      <c r="DBK478" s="17"/>
      <c r="DBL478" s="17"/>
      <c r="DBM478" s="17"/>
      <c r="DBN478" s="17"/>
      <c r="DBO478" s="17"/>
      <c r="DBP478" s="17"/>
      <c r="DBQ478" s="17"/>
      <c r="DBR478" s="17"/>
      <c r="DBS478" s="17"/>
      <c r="DBT478" s="17"/>
      <c r="DBU478" s="17"/>
      <c r="DBV478" s="17"/>
      <c r="DBW478" s="17"/>
      <c r="DBX478" s="17"/>
      <c r="DBY478" s="17"/>
      <c r="DBZ478" s="17"/>
      <c r="DCA478" s="17"/>
      <c r="DCB478" s="17"/>
      <c r="DCC478" s="17"/>
      <c r="DCD478" s="17"/>
      <c r="DCE478" s="17"/>
      <c r="DCF478" s="17"/>
      <c r="DCG478" s="17"/>
      <c r="DCH478" s="17"/>
      <c r="DCI478" s="17"/>
      <c r="DCJ478" s="17"/>
      <c r="DCK478" s="17"/>
      <c r="DCL478" s="17"/>
      <c r="DCM478" s="17"/>
      <c r="DCN478" s="17"/>
      <c r="DCO478" s="17"/>
      <c r="DCP478" s="17"/>
      <c r="DCQ478" s="17"/>
      <c r="DCR478" s="17"/>
      <c r="DCS478" s="17"/>
      <c r="DCT478" s="17"/>
      <c r="DCU478" s="17"/>
      <c r="DCV478" s="17"/>
      <c r="DCW478" s="17"/>
      <c r="DCX478" s="17"/>
      <c r="DCY478" s="17"/>
      <c r="DCZ478" s="17"/>
      <c r="DDA478" s="17"/>
      <c r="DDB478" s="17"/>
      <c r="DDC478" s="17"/>
      <c r="DDD478" s="17"/>
      <c r="DDE478" s="17"/>
      <c r="DDF478" s="17"/>
      <c r="DDG478" s="17"/>
      <c r="DDH478" s="17"/>
      <c r="DDI478" s="17"/>
      <c r="DDJ478" s="17"/>
      <c r="DDK478" s="17"/>
      <c r="DDL478" s="17"/>
      <c r="DDM478" s="17"/>
      <c r="DDN478" s="17"/>
      <c r="DDO478" s="17"/>
      <c r="DDP478" s="17"/>
      <c r="DDQ478" s="17"/>
      <c r="DDR478" s="17"/>
      <c r="DDS478" s="17"/>
      <c r="DDT478" s="17"/>
      <c r="DDU478" s="17"/>
      <c r="DDV478" s="17"/>
      <c r="DDW478" s="17"/>
      <c r="DDX478" s="17"/>
      <c r="DDY478" s="17"/>
      <c r="DDZ478" s="17"/>
      <c r="DEA478" s="17"/>
      <c r="DEB478" s="17"/>
      <c r="DEC478" s="17"/>
      <c r="DED478" s="17"/>
      <c r="DEE478" s="17"/>
      <c r="DEF478" s="17"/>
      <c r="DEG478" s="17"/>
      <c r="DEH478" s="17"/>
      <c r="DEI478" s="17"/>
      <c r="DEJ478" s="17"/>
      <c r="DEK478" s="17"/>
      <c r="DEL478" s="17"/>
      <c r="DEM478" s="17"/>
      <c r="DEN478" s="17"/>
      <c r="DEO478" s="17"/>
      <c r="DEP478" s="17"/>
      <c r="DEQ478" s="17"/>
      <c r="DER478" s="17"/>
      <c r="DES478" s="17"/>
      <c r="DET478" s="17"/>
      <c r="DEU478" s="17"/>
      <c r="DEV478" s="17"/>
      <c r="DEW478" s="17"/>
      <c r="DEX478" s="17"/>
      <c r="DEY478" s="17"/>
      <c r="DEZ478" s="17"/>
      <c r="DFA478" s="17"/>
      <c r="DFB478" s="17"/>
      <c r="DFC478" s="17"/>
      <c r="DFD478" s="17"/>
      <c r="DFE478" s="17"/>
      <c r="DFF478" s="17"/>
      <c r="DFG478" s="17"/>
      <c r="DFH478" s="17"/>
      <c r="DFI478" s="17"/>
      <c r="DFJ478" s="17"/>
      <c r="DFK478" s="17"/>
      <c r="DFL478" s="17"/>
      <c r="DFM478" s="17"/>
      <c r="DFN478" s="17"/>
      <c r="DFO478" s="17"/>
      <c r="DFP478" s="17"/>
      <c r="DFQ478" s="17"/>
      <c r="DFR478" s="17"/>
      <c r="DFS478" s="17"/>
      <c r="DFT478" s="17"/>
      <c r="DFU478" s="17"/>
      <c r="DFV478" s="17"/>
      <c r="DFW478" s="17"/>
      <c r="DFX478" s="17"/>
      <c r="DFY478" s="17"/>
      <c r="DFZ478" s="17"/>
      <c r="DGA478" s="17"/>
      <c r="DGB478" s="17"/>
      <c r="DGC478" s="17"/>
      <c r="DGD478" s="17"/>
      <c r="DGE478" s="17"/>
      <c r="DGF478" s="17"/>
      <c r="DGG478" s="17"/>
      <c r="DGH478" s="17"/>
      <c r="DGI478" s="17"/>
      <c r="DGJ478" s="17"/>
      <c r="DGK478" s="17"/>
      <c r="DGL478" s="17"/>
      <c r="DGM478" s="17"/>
      <c r="DGN478" s="17"/>
      <c r="DGO478" s="17"/>
      <c r="DGP478" s="17"/>
      <c r="DGQ478" s="17"/>
      <c r="DGR478" s="17"/>
      <c r="DGS478" s="17"/>
      <c r="DGT478" s="17"/>
      <c r="DGU478" s="17"/>
      <c r="DGV478" s="17"/>
      <c r="DGW478" s="17"/>
      <c r="DGX478" s="17"/>
      <c r="DGY478" s="17"/>
      <c r="DGZ478" s="17"/>
      <c r="DHA478" s="17"/>
      <c r="DHB478" s="17"/>
      <c r="DHC478" s="17"/>
      <c r="DHD478" s="17"/>
      <c r="DHE478" s="17"/>
      <c r="DHF478" s="17"/>
      <c r="DHG478" s="17"/>
      <c r="DHH478" s="17"/>
      <c r="DHI478" s="17"/>
      <c r="DHJ478" s="17"/>
      <c r="DHK478" s="17"/>
      <c r="DHL478" s="17"/>
      <c r="DHM478" s="17"/>
      <c r="DHN478" s="17"/>
      <c r="DHO478" s="17"/>
      <c r="DHP478" s="17"/>
      <c r="DHQ478" s="17"/>
      <c r="DHR478" s="17"/>
      <c r="DHS478" s="17"/>
      <c r="DHT478" s="17"/>
      <c r="DHU478" s="17"/>
      <c r="DHV478" s="17"/>
      <c r="DHW478" s="17"/>
      <c r="DHX478" s="17"/>
      <c r="DHY478" s="17"/>
      <c r="DHZ478" s="17"/>
      <c r="DIA478" s="17"/>
      <c r="DIB478" s="17"/>
      <c r="DIC478" s="17"/>
      <c r="DID478" s="17"/>
      <c r="DIE478" s="17"/>
      <c r="DIF478" s="17"/>
      <c r="DIG478" s="17"/>
      <c r="DIH478" s="17"/>
      <c r="DII478" s="17"/>
      <c r="DIJ478" s="17"/>
      <c r="DIK478" s="17"/>
      <c r="DIL478" s="17"/>
      <c r="DIM478" s="17"/>
      <c r="DIN478" s="17"/>
      <c r="DIO478" s="17"/>
      <c r="DIP478" s="17"/>
      <c r="DIQ478" s="17"/>
      <c r="DIR478" s="17"/>
      <c r="DIS478" s="17"/>
      <c r="DIT478" s="17"/>
      <c r="DIU478" s="17"/>
      <c r="DIV478" s="17"/>
      <c r="DIW478" s="17"/>
      <c r="DIX478" s="17"/>
      <c r="DIY478" s="17"/>
      <c r="DIZ478" s="17"/>
      <c r="DJA478" s="17"/>
      <c r="DJB478" s="17"/>
      <c r="DJC478" s="17"/>
      <c r="DJD478" s="17"/>
      <c r="DJE478" s="17"/>
      <c r="DJF478" s="17"/>
      <c r="DJG478" s="17"/>
      <c r="DJH478" s="17"/>
      <c r="DJI478" s="17"/>
      <c r="DJJ478" s="17"/>
      <c r="DJK478" s="17"/>
      <c r="DJL478" s="17"/>
      <c r="DJM478" s="17"/>
      <c r="DJN478" s="17"/>
      <c r="DJO478" s="17"/>
      <c r="DJP478" s="17"/>
      <c r="DJQ478" s="17"/>
      <c r="DJR478" s="17"/>
      <c r="DJS478" s="17"/>
      <c r="DJT478" s="17"/>
      <c r="DJU478" s="17"/>
      <c r="DJV478" s="17"/>
      <c r="DJW478" s="17"/>
      <c r="DJX478" s="17"/>
      <c r="DJY478" s="17"/>
      <c r="DJZ478" s="17"/>
      <c r="DKA478" s="17"/>
      <c r="DKB478" s="17"/>
      <c r="DKC478" s="17"/>
      <c r="DKD478" s="17"/>
      <c r="DKE478" s="17"/>
      <c r="DKF478" s="17"/>
      <c r="DKG478" s="17"/>
      <c r="DKH478" s="17"/>
      <c r="DKI478" s="17"/>
      <c r="DKJ478" s="17"/>
      <c r="DKK478" s="17"/>
      <c r="DKL478" s="17"/>
      <c r="DKM478" s="17"/>
      <c r="DKN478" s="17"/>
      <c r="DKO478" s="17"/>
      <c r="DKP478" s="17"/>
      <c r="DKQ478" s="17"/>
      <c r="DKR478" s="17"/>
      <c r="DKS478" s="17"/>
      <c r="DKT478" s="17"/>
      <c r="DKU478" s="17"/>
      <c r="DKV478" s="17"/>
      <c r="DKW478" s="17"/>
      <c r="DKX478" s="17"/>
      <c r="DKY478" s="17"/>
      <c r="DKZ478" s="17"/>
      <c r="DLA478" s="17"/>
      <c r="DLB478" s="17"/>
      <c r="DLC478" s="17"/>
      <c r="DLD478" s="17"/>
      <c r="DLE478" s="17"/>
      <c r="DLF478" s="17"/>
      <c r="DLG478" s="17"/>
      <c r="DLH478" s="17"/>
      <c r="DLI478" s="17"/>
      <c r="DLJ478" s="17"/>
      <c r="DLK478" s="17"/>
      <c r="DLL478" s="17"/>
      <c r="DLM478" s="17"/>
      <c r="DLN478" s="17"/>
      <c r="DLO478" s="17"/>
      <c r="DLP478" s="17"/>
      <c r="DLQ478" s="17"/>
      <c r="DLR478" s="17"/>
      <c r="DLS478" s="17"/>
      <c r="DLT478" s="17"/>
      <c r="DLU478" s="17"/>
      <c r="DLV478" s="17"/>
      <c r="DLW478" s="17"/>
      <c r="DLX478" s="17"/>
      <c r="DLY478" s="17"/>
      <c r="DLZ478" s="17"/>
      <c r="DMA478" s="17"/>
      <c r="DMB478" s="17"/>
      <c r="DMC478" s="17"/>
      <c r="DMD478" s="17"/>
      <c r="DME478" s="17"/>
      <c r="DMF478" s="17"/>
      <c r="DMG478" s="17"/>
      <c r="DMH478" s="17"/>
      <c r="DMI478" s="17"/>
      <c r="DMJ478" s="17"/>
      <c r="DMK478" s="17"/>
      <c r="DML478" s="17"/>
      <c r="DMM478" s="17"/>
      <c r="DMN478" s="17"/>
      <c r="DMO478" s="17"/>
      <c r="DMP478" s="17"/>
      <c r="DMQ478" s="17"/>
      <c r="DMR478" s="17"/>
      <c r="DMS478" s="17"/>
      <c r="DMT478" s="17"/>
      <c r="DMU478" s="17"/>
      <c r="DMV478" s="17"/>
      <c r="DMW478" s="17"/>
      <c r="DMX478" s="17"/>
      <c r="DMY478" s="17"/>
      <c r="DMZ478" s="17"/>
      <c r="DNA478" s="17"/>
      <c r="DNB478" s="17"/>
      <c r="DNC478" s="17"/>
      <c r="DND478" s="17"/>
      <c r="DNE478" s="17"/>
      <c r="DNF478" s="17"/>
      <c r="DNG478" s="17"/>
      <c r="DNH478" s="17"/>
      <c r="DNI478" s="17"/>
      <c r="DNJ478" s="17"/>
      <c r="DNK478" s="17"/>
      <c r="DNL478" s="17"/>
      <c r="DNM478" s="17"/>
      <c r="DNN478" s="17"/>
      <c r="DNO478" s="17"/>
      <c r="DNP478" s="17"/>
      <c r="DNQ478" s="17"/>
      <c r="DNR478" s="17"/>
      <c r="DNS478" s="17"/>
      <c r="DNT478" s="17"/>
      <c r="DNU478" s="17"/>
      <c r="DNV478" s="17"/>
      <c r="DNW478" s="17"/>
      <c r="DNX478" s="17"/>
      <c r="DNY478" s="17"/>
      <c r="DNZ478" s="17"/>
      <c r="DOA478" s="17"/>
      <c r="DOB478" s="17"/>
      <c r="DOC478" s="17"/>
      <c r="DOD478" s="17"/>
      <c r="DOE478" s="17"/>
      <c r="DOF478" s="17"/>
      <c r="DOG478" s="17"/>
      <c r="DOH478" s="17"/>
      <c r="DOI478" s="17"/>
      <c r="DOJ478" s="17"/>
      <c r="DOK478" s="17"/>
      <c r="DOL478" s="17"/>
      <c r="DOM478" s="17"/>
      <c r="DON478" s="17"/>
      <c r="DOO478" s="17"/>
      <c r="DOP478" s="17"/>
      <c r="DOQ478" s="17"/>
      <c r="DOR478" s="17"/>
      <c r="DOS478" s="17"/>
      <c r="DOT478" s="17"/>
      <c r="DOU478" s="17"/>
      <c r="DOV478" s="17"/>
      <c r="DOW478" s="17"/>
      <c r="DOX478" s="17"/>
      <c r="DOY478" s="17"/>
      <c r="DOZ478" s="17"/>
      <c r="DPA478" s="17"/>
      <c r="DPB478" s="17"/>
      <c r="DPC478" s="17"/>
      <c r="DPD478" s="17"/>
      <c r="DPE478" s="17"/>
      <c r="DPF478" s="17"/>
      <c r="DPG478" s="17"/>
      <c r="DPH478" s="17"/>
      <c r="DPI478" s="17"/>
      <c r="DPJ478" s="17"/>
      <c r="DPK478" s="17"/>
      <c r="DPL478" s="17"/>
      <c r="DPM478" s="17"/>
      <c r="DPN478" s="17"/>
      <c r="DPO478" s="17"/>
      <c r="DPP478" s="17"/>
      <c r="DPQ478" s="17"/>
      <c r="DPR478" s="17"/>
      <c r="DPS478" s="17"/>
      <c r="DPT478" s="17"/>
      <c r="DPU478" s="17"/>
      <c r="DPV478" s="17"/>
      <c r="DPW478" s="17"/>
      <c r="DPX478" s="17"/>
      <c r="DPY478" s="17"/>
      <c r="DPZ478" s="17"/>
      <c r="DQA478" s="17"/>
      <c r="DQB478" s="17"/>
      <c r="DQC478" s="17"/>
      <c r="DQD478" s="17"/>
      <c r="DQE478" s="17"/>
      <c r="DQF478" s="17"/>
      <c r="DQG478" s="17"/>
      <c r="DQH478" s="17"/>
      <c r="DQI478" s="17"/>
      <c r="DQJ478" s="17"/>
      <c r="DQK478" s="17"/>
      <c r="DQL478" s="17"/>
      <c r="DQM478" s="17"/>
      <c r="DQN478" s="17"/>
      <c r="DQO478" s="17"/>
      <c r="DQP478" s="17"/>
      <c r="DQQ478" s="17"/>
      <c r="DQR478" s="17"/>
      <c r="DQS478" s="17"/>
      <c r="DQT478" s="17"/>
      <c r="DQU478" s="17"/>
      <c r="DQV478" s="17"/>
      <c r="DQW478" s="17"/>
      <c r="DQX478" s="17"/>
      <c r="DQY478" s="17"/>
      <c r="DQZ478" s="17"/>
      <c r="DRA478" s="17"/>
      <c r="DRB478" s="17"/>
      <c r="DRC478" s="17"/>
      <c r="DRD478" s="17"/>
      <c r="DRE478" s="17"/>
      <c r="DRF478" s="17"/>
      <c r="DRG478" s="17"/>
      <c r="DRH478" s="17"/>
      <c r="DRI478" s="17"/>
      <c r="DRJ478" s="17"/>
      <c r="DRK478" s="17"/>
      <c r="DRL478" s="17"/>
      <c r="DRM478" s="17"/>
      <c r="DRN478" s="17"/>
      <c r="DRO478" s="17"/>
      <c r="DRP478" s="17"/>
      <c r="DRQ478" s="17"/>
      <c r="DRR478" s="17"/>
      <c r="DRS478" s="17"/>
      <c r="DRT478" s="17"/>
      <c r="DRU478" s="17"/>
      <c r="DRV478" s="17"/>
      <c r="DRW478" s="17"/>
      <c r="DRX478" s="17"/>
      <c r="DRY478" s="17"/>
      <c r="DRZ478" s="17"/>
      <c r="DSA478" s="17"/>
      <c r="DSB478" s="17"/>
      <c r="DSC478" s="17"/>
      <c r="DSD478" s="17"/>
      <c r="DSE478" s="17"/>
      <c r="DSF478" s="17"/>
      <c r="DSG478" s="17"/>
      <c r="DSH478" s="17"/>
      <c r="DSI478" s="17"/>
      <c r="DSJ478" s="17"/>
      <c r="DSK478" s="17"/>
      <c r="DSL478" s="17"/>
      <c r="DSM478" s="17"/>
      <c r="DSN478" s="17"/>
      <c r="DSO478" s="17"/>
      <c r="DSP478" s="17"/>
      <c r="DSQ478" s="17"/>
      <c r="DSR478" s="17"/>
      <c r="DSS478" s="17"/>
      <c r="DST478" s="17"/>
      <c r="DSU478" s="17"/>
      <c r="DSV478" s="17"/>
      <c r="DSW478" s="17"/>
      <c r="DSX478" s="17"/>
      <c r="DSY478" s="17"/>
      <c r="DSZ478" s="17"/>
      <c r="DTA478" s="17"/>
      <c r="DTB478" s="17"/>
      <c r="DTC478" s="17"/>
      <c r="DTD478" s="17"/>
      <c r="DTE478" s="17"/>
      <c r="DTF478" s="17"/>
      <c r="DTG478" s="17"/>
      <c r="DTH478" s="17"/>
      <c r="DTI478" s="17"/>
      <c r="DTJ478" s="17"/>
      <c r="DTK478" s="17"/>
      <c r="DTL478" s="17"/>
      <c r="DTM478" s="17"/>
      <c r="DTN478" s="17"/>
      <c r="DTO478" s="17"/>
      <c r="DTP478" s="17"/>
      <c r="DTQ478" s="17"/>
      <c r="DTR478" s="17"/>
      <c r="DTS478" s="17"/>
      <c r="DTT478" s="17"/>
      <c r="DTU478" s="17"/>
      <c r="DTV478" s="17"/>
      <c r="DTW478" s="17"/>
      <c r="DTX478" s="17"/>
      <c r="DTY478" s="17"/>
      <c r="DTZ478" s="17"/>
      <c r="DUA478" s="17"/>
      <c r="DUB478" s="17"/>
      <c r="DUC478" s="17"/>
      <c r="DUD478" s="17"/>
      <c r="DUE478" s="17"/>
      <c r="DUF478" s="17"/>
      <c r="DUG478" s="17"/>
      <c r="DUH478" s="17"/>
      <c r="DUI478" s="17"/>
      <c r="DUJ478" s="17"/>
      <c r="DUK478" s="17"/>
      <c r="DUL478" s="17"/>
      <c r="DUM478" s="17"/>
      <c r="DUN478" s="17"/>
      <c r="DUO478" s="17"/>
      <c r="DUP478" s="17"/>
      <c r="DUQ478" s="17"/>
      <c r="DUR478" s="17"/>
      <c r="DUS478" s="17"/>
      <c r="DUT478" s="17"/>
      <c r="DUU478" s="17"/>
      <c r="DUV478" s="17"/>
      <c r="DUW478" s="17"/>
      <c r="DUX478" s="17"/>
      <c r="DUY478" s="17"/>
      <c r="DUZ478" s="17"/>
      <c r="DVA478" s="17"/>
      <c r="DVB478" s="17"/>
      <c r="DVC478" s="17"/>
      <c r="DVD478" s="17"/>
      <c r="DVE478" s="17"/>
      <c r="DVF478" s="17"/>
      <c r="DVG478" s="17"/>
      <c r="DVH478" s="17"/>
      <c r="DVI478" s="17"/>
      <c r="DVJ478" s="17"/>
      <c r="DVK478" s="17"/>
      <c r="DVL478" s="17"/>
      <c r="DVM478" s="17"/>
      <c r="DVN478" s="17"/>
      <c r="DVO478" s="17"/>
      <c r="DVP478" s="17"/>
      <c r="DVQ478" s="17"/>
      <c r="DVR478" s="17"/>
      <c r="DVS478" s="17"/>
      <c r="DVT478" s="17"/>
      <c r="DVU478" s="17"/>
      <c r="DVV478" s="17"/>
      <c r="DVW478" s="17"/>
      <c r="DVX478" s="17"/>
      <c r="DVY478" s="17"/>
      <c r="DVZ478" s="17"/>
      <c r="DWA478" s="17"/>
      <c r="DWB478" s="17"/>
      <c r="DWC478" s="17"/>
      <c r="DWD478" s="17"/>
      <c r="DWE478" s="17"/>
      <c r="DWF478" s="17"/>
      <c r="DWG478" s="17"/>
      <c r="DWH478" s="17"/>
      <c r="DWI478" s="17"/>
      <c r="DWJ478" s="17"/>
      <c r="DWK478" s="17"/>
      <c r="DWL478" s="17"/>
      <c r="DWM478" s="17"/>
      <c r="DWN478" s="17"/>
      <c r="DWO478" s="17"/>
      <c r="DWP478" s="17"/>
      <c r="DWQ478" s="17"/>
      <c r="DWR478" s="17"/>
      <c r="DWS478" s="17"/>
      <c r="DWT478" s="17"/>
      <c r="DWU478" s="17"/>
      <c r="DWV478" s="17"/>
      <c r="DWW478" s="17"/>
      <c r="DWX478" s="17"/>
      <c r="DWY478" s="17"/>
      <c r="DWZ478" s="17"/>
      <c r="DXA478" s="17"/>
      <c r="DXB478" s="17"/>
      <c r="DXC478" s="17"/>
      <c r="DXD478" s="17"/>
      <c r="DXE478" s="17"/>
      <c r="DXF478" s="17"/>
      <c r="DXG478" s="17"/>
      <c r="DXH478" s="17"/>
      <c r="DXI478" s="17"/>
      <c r="DXJ478" s="17"/>
      <c r="DXK478" s="17"/>
      <c r="DXL478" s="17"/>
      <c r="DXM478" s="17"/>
      <c r="DXN478" s="17"/>
      <c r="DXO478" s="17"/>
      <c r="DXP478" s="17"/>
      <c r="DXQ478" s="17"/>
      <c r="DXR478" s="17"/>
      <c r="DXS478" s="17"/>
      <c r="DXT478" s="17"/>
      <c r="DXU478" s="17"/>
      <c r="DXV478" s="17"/>
      <c r="DXW478" s="17"/>
      <c r="DXX478" s="17"/>
      <c r="DXY478" s="17"/>
      <c r="DXZ478" s="17"/>
      <c r="DYA478" s="17"/>
      <c r="DYB478" s="17"/>
      <c r="DYC478" s="17"/>
      <c r="DYD478" s="17"/>
      <c r="DYE478" s="17"/>
      <c r="DYF478" s="17"/>
      <c r="DYG478" s="17"/>
      <c r="DYH478" s="17"/>
      <c r="DYI478" s="17"/>
      <c r="DYJ478" s="17"/>
      <c r="DYK478" s="17"/>
      <c r="DYL478" s="17"/>
      <c r="DYM478" s="17"/>
      <c r="DYN478" s="17"/>
      <c r="DYO478" s="17"/>
      <c r="DYP478" s="17"/>
      <c r="DYQ478" s="17"/>
      <c r="DYR478" s="17"/>
      <c r="DYS478" s="17"/>
      <c r="DYT478" s="17"/>
      <c r="DYU478" s="17"/>
      <c r="DYV478" s="17"/>
      <c r="DYW478" s="17"/>
      <c r="DYX478" s="17"/>
      <c r="DYY478" s="17"/>
      <c r="DYZ478" s="17"/>
      <c r="DZA478" s="17"/>
      <c r="DZB478" s="17"/>
      <c r="DZC478" s="17"/>
      <c r="DZD478" s="17"/>
      <c r="DZE478" s="17"/>
      <c r="DZF478" s="17"/>
      <c r="DZG478" s="17"/>
      <c r="DZH478" s="17"/>
      <c r="DZI478" s="17"/>
      <c r="DZJ478" s="17"/>
      <c r="DZK478" s="17"/>
      <c r="DZL478" s="17"/>
      <c r="DZM478" s="17"/>
      <c r="DZN478" s="17"/>
      <c r="DZO478" s="17"/>
      <c r="DZP478" s="17"/>
      <c r="DZQ478" s="17"/>
      <c r="DZR478" s="17"/>
      <c r="DZS478" s="17"/>
      <c r="DZT478" s="17"/>
      <c r="DZU478" s="17"/>
      <c r="DZV478" s="17"/>
      <c r="DZW478" s="17"/>
      <c r="DZX478" s="17"/>
      <c r="DZY478" s="17"/>
      <c r="DZZ478" s="17"/>
      <c r="EAA478" s="17"/>
      <c r="EAB478" s="17"/>
      <c r="EAC478" s="17"/>
      <c r="EAD478" s="17"/>
      <c r="EAE478" s="17"/>
      <c r="EAF478" s="17"/>
      <c r="EAG478" s="17"/>
      <c r="EAH478" s="17"/>
      <c r="EAI478" s="17"/>
      <c r="EAJ478" s="17"/>
      <c r="EAK478" s="17"/>
      <c r="EAL478" s="17"/>
      <c r="EAM478" s="17"/>
      <c r="EAN478" s="17"/>
      <c r="EAO478" s="17"/>
      <c r="EAP478" s="17"/>
      <c r="EAQ478" s="17"/>
      <c r="EAR478" s="17"/>
      <c r="EAS478" s="17"/>
      <c r="EAT478" s="17"/>
      <c r="EAU478" s="17"/>
      <c r="EAV478" s="17"/>
      <c r="EAW478" s="17"/>
      <c r="EAX478" s="17"/>
      <c r="EAY478" s="17"/>
      <c r="EAZ478" s="17"/>
      <c r="EBA478" s="17"/>
      <c r="EBB478" s="17"/>
      <c r="EBC478" s="17"/>
      <c r="EBD478" s="17"/>
      <c r="EBE478" s="17"/>
      <c r="EBF478" s="17"/>
      <c r="EBG478" s="17"/>
      <c r="EBH478" s="17"/>
      <c r="EBI478" s="17"/>
      <c r="EBJ478" s="17"/>
      <c r="EBK478" s="17"/>
      <c r="EBL478" s="17"/>
      <c r="EBM478" s="17"/>
      <c r="EBN478" s="17"/>
      <c r="EBO478" s="17"/>
      <c r="EBP478" s="17"/>
      <c r="EBQ478" s="17"/>
      <c r="EBR478" s="17"/>
      <c r="EBS478" s="17"/>
      <c r="EBT478" s="17"/>
      <c r="EBU478" s="17"/>
      <c r="EBV478" s="17"/>
      <c r="EBW478" s="17"/>
      <c r="EBX478" s="17"/>
      <c r="EBY478" s="17"/>
      <c r="EBZ478" s="17"/>
      <c r="ECA478" s="17"/>
      <c r="ECB478" s="17"/>
      <c r="ECC478" s="17"/>
      <c r="ECD478" s="17"/>
      <c r="ECE478" s="17"/>
      <c r="ECF478" s="17"/>
      <c r="ECG478" s="17"/>
      <c r="ECH478" s="17"/>
      <c r="ECI478" s="17"/>
      <c r="ECJ478" s="17"/>
      <c r="ECK478" s="17"/>
      <c r="ECL478" s="17"/>
      <c r="ECM478" s="17"/>
      <c r="ECN478" s="17"/>
      <c r="ECO478" s="17"/>
      <c r="ECP478" s="17"/>
      <c r="ECQ478" s="17"/>
      <c r="ECR478" s="17"/>
      <c r="ECS478" s="17"/>
      <c r="ECT478" s="17"/>
      <c r="ECU478" s="17"/>
      <c r="ECV478" s="17"/>
      <c r="ECW478" s="17"/>
      <c r="ECX478" s="17"/>
      <c r="ECY478" s="17"/>
      <c r="ECZ478" s="17"/>
      <c r="EDA478" s="17"/>
      <c r="EDB478" s="17"/>
      <c r="EDC478" s="17"/>
      <c r="EDD478" s="17"/>
      <c r="EDE478" s="17"/>
      <c r="EDF478" s="17"/>
      <c r="EDG478" s="17"/>
      <c r="EDH478" s="17"/>
      <c r="EDI478" s="17"/>
      <c r="EDJ478" s="17"/>
      <c r="EDK478" s="17"/>
      <c r="EDL478" s="17"/>
      <c r="EDM478" s="17"/>
      <c r="EDN478" s="17"/>
      <c r="EDO478" s="17"/>
      <c r="EDP478" s="17"/>
      <c r="EDQ478" s="17"/>
      <c r="EDR478" s="17"/>
      <c r="EDS478" s="17"/>
      <c r="EDT478" s="17"/>
      <c r="EDU478" s="17"/>
      <c r="EDV478" s="17"/>
      <c r="EDW478" s="17"/>
      <c r="EDX478" s="17"/>
      <c r="EDY478" s="17"/>
      <c r="EDZ478" s="17"/>
      <c r="EEA478" s="17"/>
      <c r="EEB478" s="17"/>
      <c r="EEC478" s="17"/>
      <c r="EED478" s="17"/>
      <c r="EEE478" s="17"/>
      <c r="EEF478" s="17"/>
      <c r="EEG478" s="17"/>
      <c r="EEH478" s="17"/>
      <c r="EEI478" s="17"/>
      <c r="EEJ478" s="17"/>
      <c r="EEK478" s="17"/>
      <c r="EEL478" s="17"/>
      <c r="EEM478" s="17"/>
      <c r="EEN478" s="17"/>
      <c r="EEO478" s="17"/>
      <c r="EEP478" s="17"/>
      <c r="EEQ478" s="17"/>
      <c r="EER478" s="17"/>
      <c r="EES478" s="17"/>
      <c r="EET478" s="17"/>
      <c r="EEU478" s="17"/>
      <c r="EEV478" s="17"/>
      <c r="EEW478" s="17"/>
      <c r="EEX478" s="17"/>
      <c r="EEY478" s="17"/>
      <c r="EEZ478" s="17"/>
      <c r="EFA478" s="17"/>
      <c r="EFB478" s="17"/>
      <c r="EFC478" s="17"/>
      <c r="EFD478" s="17"/>
      <c r="EFE478" s="17"/>
      <c r="EFF478" s="17"/>
      <c r="EFG478" s="17"/>
      <c r="EFH478" s="17"/>
      <c r="EFI478" s="17"/>
      <c r="EFJ478" s="17"/>
      <c r="EFK478" s="17"/>
      <c r="EFL478" s="17"/>
      <c r="EFM478" s="17"/>
      <c r="EFN478" s="17"/>
      <c r="EFO478" s="17"/>
      <c r="EFP478" s="17"/>
      <c r="EFQ478" s="17"/>
      <c r="EFR478" s="17"/>
      <c r="EFS478" s="17"/>
      <c r="EFT478" s="17"/>
      <c r="EFU478" s="17"/>
      <c r="EFV478" s="17"/>
      <c r="EFW478" s="17"/>
      <c r="EFX478" s="17"/>
      <c r="EFY478" s="17"/>
      <c r="EFZ478" s="17"/>
      <c r="EGA478" s="17"/>
      <c r="EGB478" s="17"/>
      <c r="EGC478" s="17"/>
      <c r="EGD478" s="17"/>
      <c r="EGE478" s="17"/>
      <c r="EGF478" s="17"/>
      <c r="EGG478" s="17"/>
      <c r="EGH478" s="17"/>
      <c r="EGI478" s="17"/>
      <c r="EGJ478" s="17"/>
      <c r="EGK478" s="17"/>
      <c r="EGL478" s="17"/>
      <c r="EGM478" s="17"/>
      <c r="EGN478" s="17"/>
      <c r="EGO478" s="17"/>
      <c r="EGP478" s="17"/>
      <c r="EGQ478" s="17"/>
      <c r="EGR478" s="17"/>
      <c r="EGS478" s="17"/>
      <c r="EGT478" s="17"/>
      <c r="EGU478" s="17"/>
      <c r="EGV478" s="17"/>
      <c r="EGW478" s="17"/>
      <c r="EGX478" s="17"/>
      <c r="EGY478" s="17"/>
      <c r="EGZ478" s="17"/>
      <c r="EHA478" s="17"/>
      <c r="EHB478" s="17"/>
      <c r="EHC478" s="17"/>
      <c r="EHD478" s="17"/>
      <c r="EHE478" s="17"/>
      <c r="EHF478" s="17"/>
      <c r="EHG478" s="17"/>
      <c r="EHH478" s="17"/>
      <c r="EHI478" s="17"/>
      <c r="EHJ478" s="17"/>
      <c r="EHK478" s="17"/>
      <c r="EHL478" s="17"/>
      <c r="EHM478" s="17"/>
      <c r="EHN478" s="17"/>
      <c r="EHO478" s="17"/>
      <c r="EHP478" s="17"/>
      <c r="EHQ478" s="17"/>
      <c r="EHR478" s="17"/>
      <c r="EHS478" s="17"/>
      <c r="EHT478" s="17"/>
      <c r="EHU478" s="17"/>
      <c r="EHV478" s="17"/>
      <c r="EHW478" s="17"/>
      <c r="EHX478" s="17"/>
      <c r="EHY478" s="17"/>
      <c r="EHZ478" s="17"/>
      <c r="EIA478" s="17"/>
      <c r="EIB478" s="17"/>
      <c r="EIC478" s="17"/>
      <c r="EID478" s="17"/>
      <c r="EIE478" s="17"/>
      <c r="EIF478" s="17"/>
      <c r="EIG478" s="17"/>
      <c r="EIH478" s="17"/>
      <c r="EII478" s="17"/>
      <c r="EIJ478" s="17"/>
      <c r="EIK478" s="17"/>
      <c r="EIL478" s="17"/>
      <c r="EIM478" s="17"/>
      <c r="EIN478" s="17"/>
      <c r="EIO478" s="17"/>
      <c r="EIP478" s="17"/>
      <c r="EIQ478" s="17"/>
      <c r="EIR478" s="17"/>
      <c r="EIS478" s="17"/>
      <c r="EIT478" s="17"/>
      <c r="EIU478" s="17"/>
      <c r="EIV478" s="17"/>
      <c r="EIW478" s="17"/>
      <c r="EIX478" s="17"/>
      <c r="EIY478" s="17"/>
      <c r="EIZ478" s="17"/>
      <c r="EJA478" s="17"/>
      <c r="EJB478" s="17"/>
      <c r="EJC478" s="17"/>
      <c r="EJD478" s="17"/>
      <c r="EJE478" s="17"/>
      <c r="EJF478" s="17"/>
      <c r="EJG478" s="17"/>
      <c r="EJH478" s="17"/>
      <c r="EJI478" s="17"/>
      <c r="EJJ478" s="17"/>
      <c r="EJK478" s="17"/>
      <c r="EJL478" s="17"/>
      <c r="EJM478" s="17"/>
      <c r="EJN478" s="17"/>
      <c r="EJO478" s="17"/>
      <c r="EJP478" s="17"/>
      <c r="EJQ478" s="17"/>
      <c r="EJR478" s="17"/>
      <c r="EJS478" s="17"/>
      <c r="EJT478" s="17"/>
      <c r="EJU478" s="17"/>
      <c r="EJV478" s="17"/>
      <c r="EJW478" s="17"/>
      <c r="EJX478" s="17"/>
      <c r="EJY478" s="17"/>
      <c r="EJZ478" s="17"/>
      <c r="EKA478" s="17"/>
      <c r="EKB478" s="17"/>
      <c r="EKC478" s="17"/>
      <c r="EKD478" s="17"/>
      <c r="EKE478" s="17"/>
      <c r="EKF478" s="17"/>
      <c r="EKG478" s="17"/>
      <c r="EKH478" s="17"/>
      <c r="EKI478" s="17"/>
      <c r="EKJ478" s="17"/>
      <c r="EKK478" s="17"/>
      <c r="EKL478" s="17"/>
      <c r="EKM478" s="17"/>
      <c r="EKN478" s="17"/>
      <c r="EKO478" s="17"/>
      <c r="EKP478" s="17"/>
      <c r="EKQ478" s="17"/>
      <c r="EKR478" s="17"/>
      <c r="EKS478" s="17"/>
      <c r="EKT478" s="17"/>
      <c r="EKU478" s="17"/>
      <c r="EKV478" s="17"/>
      <c r="EKW478" s="17"/>
      <c r="EKX478" s="17"/>
      <c r="EKY478" s="17"/>
      <c r="EKZ478" s="17"/>
      <c r="ELA478" s="17"/>
      <c r="ELB478" s="17"/>
      <c r="ELC478" s="17"/>
      <c r="ELD478" s="17"/>
      <c r="ELE478" s="17"/>
      <c r="ELF478" s="17"/>
      <c r="ELG478" s="17"/>
      <c r="ELH478" s="17"/>
      <c r="ELI478" s="17"/>
      <c r="ELJ478" s="17"/>
      <c r="ELK478" s="17"/>
      <c r="ELL478" s="17"/>
      <c r="ELM478" s="17"/>
      <c r="ELN478" s="17"/>
      <c r="ELO478" s="17"/>
      <c r="ELP478" s="17"/>
      <c r="ELQ478" s="17"/>
      <c r="ELR478" s="17"/>
      <c r="ELS478" s="17"/>
      <c r="ELT478" s="17"/>
      <c r="ELU478" s="17"/>
      <c r="ELV478" s="17"/>
      <c r="ELW478" s="17"/>
      <c r="ELX478" s="17"/>
      <c r="ELY478" s="17"/>
      <c r="ELZ478" s="17"/>
      <c r="EMA478" s="17"/>
      <c r="EMB478" s="17"/>
      <c r="EMC478" s="17"/>
      <c r="EMD478" s="17"/>
      <c r="EME478" s="17"/>
      <c r="EMF478" s="17"/>
      <c r="EMG478" s="17"/>
      <c r="EMH478" s="17"/>
      <c r="EMI478" s="17"/>
      <c r="EMJ478" s="17"/>
      <c r="EMK478" s="17"/>
      <c r="EML478" s="17"/>
      <c r="EMM478" s="17"/>
      <c r="EMN478" s="17"/>
      <c r="EMO478" s="17"/>
      <c r="EMP478" s="17"/>
      <c r="EMQ478" s="17"/>
      <c r="EMR478" s="17"/>
      <c r="EMS478" s="17"/>
      <c r="EMT478" s="17"/>
      <c r="EMU478" s="17"/>
      <c r="EMV478" s="17"/>
      <c r="EMW478" s="17"/>
      <c r="EMX478" s="17"/>
      <c r="EMY478" s="17"/>
      <c r="EMZ478" s="17"/>
      <c r="ENA478" s="17"/>
      <c r="ENB478" s="17"/>
      <c r="ENC478" s="17"/>
      <c r="END478" s="17"/>
      <c r="ENE478" s="17"/>
      <c r="ENF478" s="17"/>
      <c r="ENG478" s="17"/>
      <c r="ENH478" s="17"/>
      <c r="ENI478" s="17"/>
      <c r="ENJ478" s="17"/>
      <c r="ENK478" s="17"/>
      <c r="ENL478" s="17"/>
      <c r="ENM478" s="17"/>
      <c r="ENN478" s="17"/>
      <c r="ENO478" s="17"/>
      <c r="ENP478" s="17"/>
      <c r="ENQ478" s="17"/>
      <c r="ENR478" s="17"/>
      <c r="ENS478" s="17"/>
      <c r="ENT478" s="17"/>
      <c r="ENU478" s="17"/>
      <c r="ENV478" s="17"/>
      <c r="ENW478" s="17"/>
      <c r="ENX478" s="17"/>
      <c r="ENY478" s="17"/>
      <c r="ENZ478" s="17"/>
      <c r="EOA478" s="17"/>
      <c r="EOB478" s="17"/>
      <c r="EOC478" s="17"/>
      <c r="EOD478" s="17"/>
      <c r="EOE478" s="17"/>
      <c r="EOF478" s="17"/>
      <c r="EOG478" s="17"/>
      <c r="EOH478" s="17"/>
      <c r="EOI478" s="17"/>
      <c r="EOJ478" s="17"/>
      <c r="EOK478" s="17"/>
      <c r="EOL478" s="17"/>
      <c r="EOM478" s="17"/>
      <c r="EON478" s="17"/>
      <c r="EOO478" s="17"/>
      <c r="EOP478" s="17"/>
      <c r="EOQ478" s="17"/>
      <c r="EOR478" s="17"/>
      <c r="EOS478" s="17"/>
      <c r="EOT478" s="17"/>
      <c r="EOU478" s="17"/>
      <c r="EOV478" s="17"/>
      <c r="EOW478" s="17"/>
      <c r="EOX478" s="17"/>
      <c r="EOY478" s="17"/>
      <c r="EOZ478" s="17"/>
      <c r="EPA478" s="17"/>
      <c r="EPB478" s="17"/>
      <c r="EPC478" s="17"/>
      <c r="EPD478" s="17"/>
      <c r="EPE478" s="17"/>
      <c r="EPF478" s="17"/>
      <c r="EPG478" s="17"/>
      <c r="EPH478" s="17"/>
      <c r="EPI478" s="17"/>
      <c r="EPJ478" s="17"/>
      <c r="EPK478" s="17"/>
      <c r="EPL478" s="17"/>
      <c r="EPM478" s="17"/>
      <c r="EPN478" s="17"/>
      <c r="EPO478" s="17"/>
      <c r="EPP478" s="17"/>
      <c r="EPQ478" s="17"/>
      <c r="EPR478" s="17"/>
      <c r="EPS478" s="17"/>
      <c r="EPT478" s="17"/>
      <c r="EPU478" s="17"/>
      <c r="EPV478" s="17"/>
      <c r="EPW478" s="17"/>
      <c r="EPX478" s="17"/>
      <c r="EPY478" s="17"/>
      <c r="EPZ478" s="17"/>
      <c r="EQA478" s="17"/>
      <c r="EQB478" s="17"/>
      <c r="EQC478" s="17"/>
      <c r="EQD478" s="17"/>
      <c r="EQE478" s="17"/>
      <c r="EQF478" s="17"/>
      <c r="EQG478" s="17"/>
      <c r="EQH478" s="17"/>
      <c r="EQI478" s="17"/>
      <c r="EQJ478" s="17"/>
      <c r="EQK478" s="17"/>
      <c r="EQL478" s="17"/>
      <c r="EQM478" s="17"/>
      <c r="EQN478" s="17"/>
      <c r="EQO478" s="17"/>
      <c r="EQP478" s="17"/>
      <c r="EQQ478" s="17"/>
      <c r="EQR478" s="17"/>
      <c r="EQS478" s="17"/>
      <c r="EQT478" s="17"/>
      <c r="EQU478" s="17"/>
      <c r="EQV478" s="17"/>
      <c r="EQW478" s="17"/>
      <c r="EQX478" s="17"/>
      <c r="EQY478" s="17"/>
      <c r="EQZ478" s="17"/>
      <c r="ERA478" s="17"/>
      <c r="ERB478" s="17"/>
      <c r="ERC478" s="17"/>
      <c r="ERD478" s="17"/>
      <c r="ERE478" s="17"/>
      <c r="ERF478" s="17"/>
      <c r="ERG478" s="17"/>
      <c r="ERH478" s="17"/>
      <c r="ERI478" s="17"/>
      <c r="ERJ478" s="17"/>
      <c r="ERK478" s="17"/>
      <c r="ERL478" s="17"/>
      <c r="ERM478" s="17"/>
      <c r="ERN478" s="17"/>
      <c r="ERO478" s="17"/>
      <c r="ERP478" s="17"/>
      <c r="ERQ478" s="17"/>
      <c r="ERR478" s="17"/>
      <c r="ERS478" s="17"/>
      <c r="ERT478" s="17"/>
      <c r="ERU478" s="17"/>
      <c r="ERV478" s="17"/>
      <c r="ERW478" s="17"/>
      <c r="ERX478" s="17"/>
      <c r="ERY478" s="17"/>
      <c r="ERZ478" s="17"/>
      <c r="ESA478" s="17"/>
      <c r="ESB478" s="17"/>
      <c r="ESC478" s="17"/>
      <c r="ESD478" s="17"/>
      <c r="ESE478" s="17"/>
      <c r="ESF478" s="17"/>
      <c r="ESG478" s="17"/>
      <c r="ESH478" s="17"/>
      <c r="ESI478" s="17"/>
      <c r="ESJ478" s="17"/>
      <c r="ESK478" s="17"/>
      <c r="ESL478" s="17"/>
      <c r="ESM478" s="17"/>
      <c r="ESN478" s="17"/>
      <c r="ESO478" s="17"/>
      <c r="ESP478" s="17"/>
      <c r="ESQ478" s="17"/>
      <c r="ESR478" s="17"/>
      <c r="ESS478" s="17"/>
      <c r="EST478" s="17"/>
      <c r="ESU478" s="17"/>
      <c r="ESV478" s="17"/>
      <c r="ESW478" s="17"/>
      <c r="ESX478" s="17"/>
      <c r="ESY478" s="17"/>
      <c r="ESZ478" s="17"/>
      <c r="ETA478" s="17"/>
      <c r="ETB478" s="17"/>
      <c r="ETC478" s="17"/>
      <c r="ETD478" s="17"/>
      <c r="ETE478" s="17"/>
      <c r="ETF478" s="17"/>
      <c r="ETG478" s="17"/>
      <c r="ETH478" s="17"/>
      <c r="ETI478" s="17"/>
      <c r="ETJ478" s="17"/>
      <c r="ETK478" s="17"/>
      <c r="ETL478" s="17"/>
      <c r="ETM478" s="17"/>
      <c r="ETN478" s="17"/>
      <c r="ETO478" s="17"/>
      <c r="ETP478" s="17"/>
      <c r="ETQ478" s="17"/>
      <c r="ETR478" s="17"/>
      <c r="ETS478" s="17"/>
      <c r="ETT478" s="17"/>
      <c r="ETU478" s="17"/>
      <c r="ETV478" s="17"/>
      <c r="ETW478" s="17"/>
      <c r="ETX478" s="17"/>
      <c r="ETY478" s="17"/>
      <c r="ETZ478" s="17"/>
      <c r="EUA478" s="17"/>
      <c r="EUB478" s="17"/>
      <c r="EUC478" s="17"/>
      <c r="EUD478" s="17"/>
      <c r="EUE478" s="17"/>
      <c r="EUF478" s="17"/>
      <c r="EUG478" s="17"/>
      <c r="EUH478" s="17"/>
      <c r="EUI478" s="17"/>
      <c r="EUJ478" s="17"/>
      <c r="EUK478" s="17"/>
      <c r="EUL478" s="17"/>
      <c r="EUM478" s="17"/>
      <c r="EUN478" s="17"/>
      <c r="EUO478" s="17"/>
      <c r="EUP478" s="17"/>
      <c r="EUQ478" s="17"/>
      <c r="EUR478" s="17"/>
      <c r="EUS478" s="17"/>
      <c r="EUT478" s="17"/>
      <c r="EUU478" s="17"/>
      <c r="EUV478" s="17"/>
      <c r="EUW478" s="17"/>
      <c r="EUX478" s="17"/>
      <c r="EUY478" s="17"/>
      <c r="EUZ478" s="17"/>
      <c r="EVA478" s="17"/>
      <c r="EVB478" s="17"/>
      <c r="EVC478" s="17"/>
      <c r="EVD478" s="17"/>
      <c r="EVE478" s="17"/>
      <c r="EVF478" s="17"/>
      <c r="EVG478" s="17"/>
      <c r="EVH478" s="17"/>
      <c r="EVI478" s="17"/>
      <c r="EVJ478" s="17"/>
      <c r="EVK478" s="17"/>
      <c r="EVL478" s="17"/>
      <c r="EVM478" s="17"/>
      <c r="EVN478" s="17"/>
      <c r="EVO478" s="17"/>
      <c r="EVP478" s="17"/>
      <c r="EVQ478" s="17"/>
      <c r="EVR478" s="17"/>
      <c r="EVS478" s="17"/>
      <c r="EVT478" s="17"/>
      <c r="EVU478" s="17"/>
      <c r="EVV478" s="17"/>
      <c r="EVW478" s="17"/>
      <c r="EVX478" s="17"/>
      <c r="EVY478" s="17"/>
      <c r="EVZ478" s="17"/>
      <c r="EWA478" s="17"/>
      <c r="EWB478" s="17"/>
      <c r="EWC478" s="17"/>
      <c r="EWD478" s="17"/>
      <c r="EWE478" s="17"/>
      <c r="EWF478" s="17"/>
      <c r="EWG478" s="17"/>
      <c r="EWH478" s="17"/>
      <c r="EWI478" s="17"/>
      <c r="EWJ478" s="17"/>
      <c r="EWK478" s="17"/>
      <c r="EWL478" s="17"/>
      <c r="EWM478" s="17"/>
      <c r="EWN478" s="17"/>
      <c r="EWO478" s="17"/>
      <c r="EWP478" s="17"/>
      <c r="EWQ478" s="17"/>
      <c r="EWR478" s="17"/>
      <c r="EWS478" s="17"/>
      <c r="EWT478" s="17"/>
      <c r="EWU478" s="17"/>
      <c r="EWV478" s="17"/>
      <c r="EWW478" s="17"/>
      <c r="EWX478" s="17"/>
      <c r="EWY478" s="17"/>
      <c r="EWZ478" s="17"/>
      <c r="EXA478" s="17"/>
      <c r="EXB478" s="17"/>
      <c r="EXC478" s="17"/>
      <c r="EXD478" s="17"/>
      <c r="EXE478" s="17"/>
      <c r="EXF478" s="17"/>
      <c r="EXG478" s="17"/>
      <c r="EXH478" s="17"/>
      <c r="EXI478" s="17"/>
      <c r="EXJ478" s="17"/>
      <c r="EXK478" s="17"/>
      <c r="EXL478" s="17"/>
      <c r="EXM478" s="17"/>
      <c r="EXN478" s="17"/>
      <c r="EXO478" s="17"/>
      <c r="EXP478" s="17"/>
      <c r="EXQ478" s="17"/>
      <c r="EXR478" s="17"/>
      <c r="EXS478" s="17"/>
      <c r="EXT478" s="17"/>
      <c r="EXU478" s="17"/>
      <c r="EXV478" s="17"/>
      <c r="EXW478" s="17"/>
      <c r="EXX478" s="17"/>
      <c r="EXY478" s="17"/>
      <c r="EXZ478" s="17"/>
      <c r="EYA478" s="17"/>
      <c r="EYB478" s="17"/>
      <c r="EYC478" s="17"/>
      <c r="EYD478" s="17"/>
      <c r="EYE478" s="17"/>
      <c r="EYF478" s="17"/>
      <c r="EYG478" s="17"/>
      <c r="EYH478" s="17"/>
      <c r="EYI478" s="17"/>
      <c r="EYJ478" s="17"/>
      <c r="EYK478" s="17"/>
      <c r="EYL478" s="17"/>
      <c r="EYM478" s="17"/>
      <c r="EYN478" s="17"/>
      <c r="EYO478" s="17"/>
      <c r="EYP478" s="17"/>
      <c r="EYQ478" s="17"/>
      <c r="EYR478" s="17"/>
      <c r="EYS478" s="17"/>
      <c r="EYT478" s="17"/>
      <c r="EYU478" s="17"/>
      <c r="EYV478" s="17"/>
      <c r="EYW478" s="17"/>
      <c r="EYX478" s="17"/>
      <c r="EYY478" s="17"/>
      <c r="EYZ478" s="17"/>
      <c r="EZA478" s="17"/>
      <c r="EZB478" s="17"/>
      <c r="EZC478" s="17"/>
      <c r="EZD478" s="17"/>
      <c r="EZE478" s="17"/>
      <c r="EZF478" s="17"/>
      <c r="EZG478" s="17"/>
      <c r="EZH478" s="17"/>
      <c r="EZI478" s="17"/>
      <c r="EZJ478" s="17"/>
      <c r="EZK478" s="17"/>
      <c r="EZL478" s="17"/>
      <c r="EZM478" s="17"/>
      <c r="EZN478" s="17"/>
      <c r="EZO478" s="17"/>
      <c r="EZP478" s="17"/>
      <c r="EZQ478" s="17"/>
      <c r="EZR478" s="17"/>
      <c r="EZS478" s="17"/>
      <c r="EZT478" s="17"/>
      <c r="EZU478" s="17"/>
      <c r="EZV478" s="17"/>
      <c r="EZW478" s="17"/>
      <c r="EZX478" s="17"/>
      <c r="EZY478" s="17"/>
      <c r="EZZ478" s="17"/>
      <c r="FAA478" s="17"/>
      <c r="FAB478" s="17"/>
      <c r="FAC478" s="17"/>
      <c r="FAD478" s="17"/>
      <c r="FAE478" s="17"/>
      <c r="FAF478" s="17"/>
      <c r="FAG478" s="17"/>
      <c r="FAH478" s="17"/>
      <c r="FAI478" s="17"/>
      <c r="FAJ478" s="17"/>
      <c r="FAK478" s="17"/>
      <c r="FAL478" s="17"/>
      <c r="FAM478" s="17"/>
      <c r="FAN478" s="17"/>
      <c r="FAO478" s="17"/>
      <c r="FAP478" s="17"/>
      <c r="FAQ478" s="17"/>
      <c r="FAR478" s="17"/>
      <c r="FAS478" s="17"/>
      <c r="FAT478" s="17"/>
      <c r="FAU478" s="17"/>
      <c r="FAV478" s="17"/>
      <c r="FAW478" s="17"/>
      <c r="FAX478" s="17"/>
      <c r="FAY478" s="17"/>
      <c r="FAZ478" s="17"/>
      <c r="FBA478" s="17"/>
      <c r="FBB478" s="17"/>
      <c r="FBC478" s="17"/>
      <c r="FBD478" s="17"/>
      <c r="FBE478" s="17"/>
      <c r="FBF478" s="17"/>
      <c r="FBG478" s="17"/>
      <c r="FBH478" s="17"/>
      <c r="FBI478" s="17"/>
      <c r="FBJ478" s="17"/>
      <c r="FBK478" s="17"/>
      <c r="FBL478" s="17"/>
      <c r="FBM478" s="17"/>
      <c r="FBN478" s="17"/>
      <c r="FBO478" s="17"/>
      <c r="FBP478" s="17"/>
      <c r="FBQ478" s="17"/>
      <c r="FBR478" s="17"/>
      <c r="FBS478" s="17"/>
      <c r="FBT478" s="17"/>
      <c r="FBU478" s="17"/>
      <c r="FBV478" s="17"/>
      <c r="FBW478" s="17"/>
      <c r="FBX478" s="17"/>
      <c r="FBY478" s="17"/>
      <c r="FBZ478" s="17"/>
      <c r="FCA478" s="17"/>
      <c r="FCB478" s="17"/>
      <c r="FCC478" s="17"/>
      <c r="FCD478" s="17"/>
      <c r="FCE478" s="17"/>
      <c r="FCF478" s="17"/>
      <c r="FCG478" s="17"/>
      <c r="FCH478" s="17"/>
      <c r="FCI478" s="17"/>
      <c r="FCJ478" s="17"/>
      <c r="FCK478" s="17"/>
      <c r="FCL478" s="17"/>
      <c r="FCM478" s="17"/>
      <c r="FCN478" s="17"/>
      <c r="FCO478" s="17"/>
      <c r="FCP478" s="17"/>
      <c r="FCQ478" s="17"/>
      <c r="FCR478" s="17"/>
      <c r="FCS478" s="17"/>
      <c r="FCT478" s="17"/>
      <c r="FCU478" s="17"/>
      <c r="FCV478" s="17"/>
      <c r="FCW478" s="17"/>
      <c r="FCX478" s="17"/>
      <c r="FCY478" s="17"/>
      <c r="FCZ478" s="17"/>
      <c r="FDA478" s="17"/>
      <c r="FDB478" s="17"/>
      <c r="FDC478" s="17"/>
      <c r="FDD478" s="17"/>
      <c r="FDE478" s="17"/>
      <c r="FDF478" s="17"/>
      <c r="FDG478" s="17"/>
      <c r="FDH478" s="17"/>
      <c r="FDI478" s="17"/>
      <c r="FDJ478" s="17"/>
      <c r="FDK478" s="17"/>
      <c r="FDL478" s="17"/>
      <c r="FDM478" s="17"/>
      <c r="FDN478" s="17"/>
      <c r="FDO478" s="17"/>
      <c r="FDP478" s="17"/>
      <c r="FDQ478" s="17"/>
      <c r="FDR478" s="17"/>
      <c r="FDS478" s="17"/>
      <c r="FDT478" s="17"/>
      <c r="FDU478" s="17"/>
      <c r="FDV478" s="17"/>
      <c r="FDW478" s="17"/>
      <c r="FDX478" s="17"/>
      <c r="FDY478" s="17"/>
      <c r="FDZ478" s="17"/>
      <c r="FEA478" s="17"/>
      <c r="FEB478" s="17"/>
      <c r="FEC478" s="17"/>
      <c r="FED478" s="17"/>
      <c r="FEE478" s="17"/>
      <c r="FEF478" s="17"/>
      <c r="FEG478" s="17"/>
      <c r="FEH478" s="17"/>
      <c r="FEI478" s="17"/>
      <c r="FEJ478" s="17"/>
      <c r="FEK478" s="17"/>
      <c r="FEL478" s="17"/>
      <c r="FEM478" s="17"/>
      <c r="FEN478" s="17"/>
      <c r="FEO478" s="17"/>
      <c r="FEP478" s="17"/>
      <c r="FEQ478" s="17"/>
      <c r="FER478" s="17"/>
      <c r="FES478" s="17"/>
      <c r="FET478" s="17"/>
      <c r="FEU478" s="17"/>
      <c r="FEV478" s="17"/>
      <c r="FEW478" s="17"/>
      <c r="FEX478" s="17"/>
      <c r="FEY478" s="17"/>
      <c r="FEZ478" s="17"/>
      <c r="FFA478" s="17"/>
      <c r="FFB478" s="17"/>
      <c r="FFC478" s="17"/>
      <c r="FFD478" s="17"/>
      <c r="FFE478" s="17"/>
      <c r="FFF478" s="17"/>
      <c r="FFG478" s="17"/>
      <c r="FFH478" s="17"/>
      <c r="FFI478" s="17"/>
      <c r="FFJ478" s="17"/>
      <c r="FFK478" s="17"/>
      <c r="FFL478" s="17"/>
      <c r="FFM478" s="17"/>
      <c r="FFN478" s="17"/>
      <c r="FFO478" s="17"/>
      <c r="FFP478" s="17"/>
      <c r="FFQ478" s="17"/>
      <c r="FFR478" s="17"/>
      <c r="FFS478" s="17"/>
      <c r="FFT478" s="17"/>
      <c r="FFU478" s="17"/>
      <c r="FFV478" s="17"/>
      <c r="FFW478" s="17"/>
      <c r="FFX478" s="17"/>
      <c r="FFY478" s="17"/>
      <c r="FFZ478" s="17"/>
      <c r="FGA478" s="17"/>
      <c r="FGB478" s="17"/>
      <c r="FGC478" s="17"/>
      <c r="FGD478" s="17"/>
      <c r="FGE478" s="17"/>
      <c r="FGF478" s="17"/>
      <c r="FGG478" s="17"/>
      <c r="FGH478" s="17"/>
      <c r="FGI478" s="17"/>
      <c r="FGJ478" s="17"/>
      <c r="FGK478" s="17"/>
      <c r="FGL478" s="17"/>
      <c r="FGM478" s="17"/>
      <c r="FGN478" s="17"/>
      <c r="FGO478" s="17"/>
      <c r="FGP478" s="17"/>
      <c r="FGQ478" s="17"/>
      <c r="FGR478" s="17"/>
      <c r="FGS478" s="17"/>
      <c r="FGT478" s="17"/>
      <c r="FGU478" s="17"/>
      <c r="FGV478" s="17"/>
      <c r="FGW478" s="17"/>
      <c r="FGX478" s="17"/>
      <c r="FGY478" s="17"/>
      <c r="FGZ478" s="17"/>
      <c r="FHA478" s="17"/>
      <c r="FHB478" s="17"/>
      <c r="FHC478" s="17"/>
      <c r="FHD478" s="17"/>
      <c r="FHE478" s="17"/>
      <c r="FHF478" s="17"/>
      <c r="FHG478" s="17"/>
      <c r="FHH478" s="17"/>
      <c r="FHI478" s="17"/>
      <c r="FHJ478" s="17"/>
      <c r="FHK478" s="17"/>
      <c r="FHL478" s="17"/>
      <c r="FHM478" s="17"/>
      <c r="FHN478" s="17"/>
      <c r="FHO478" s="17"/>
      <c r="FHP478" s="17"/>
      <c r="FHQ478" s="17"/>
      <c r="FHR478" s="17"/>
      <c r="FHS478" s="17"/>
      <c r="FHT478" s="17"/>
      <c r="FHU478" s="17"/>
      <c r="FHV478" s="17"/>
      <c r="FHW478" s="17"/>
      <c r="FHX478" s="17"/>
      <c r="FHY478" s="17"/>
      <c r="FHZ478" s="17"/>
      <c r="FIA478" s="17"/>
      <c r="FIB478" s="17"/>
      <c r="FIC478" s="17"/>
      <c r="FID478" s="17"/>
      <c r="FIE478" s="17"/>
      <c r="FIF478" s="17"/>
      <c r="FIG478" s="17"/>
      <c r="FIH478" s="17"/>
      <c r="FII478" s="17"/>
      <c r="FIJ478" s="17"/>
      <c r="FIK478" s="17"/>
      <c r="FIL478" s="17"/>
      <c r="FIM478" s="17"/>
      <c r="FIN478" s="17"/>
      <c r="FIO478" s="17"/>
      <c r="FIP478" s="17"/>
      <c r="FIQ478" s="17"/>
      <c r="FIR478" s="17"/>
      <c r="FIS478" s="17"/>
      <c r="FIT478" s="17"/>
      <c r="FIU478" s="17"/>
      <c r="FIV478" s="17"/>
      <c r="FIW478" s="17"/>
      <c r="FIX478" s="17"/>
      <c r="FIY478" s="17"/>
      <c r="FIZ478" s="17"/>
      <c r="FJA478" s="17"/>
      <c r="FJB478" s="17"/>
      <c r="FJC478" s="17"/>
      <c r="FJD478" s="17"/>
      <c r="FJE478" s="17"/>
      <c r="FJF478" s="17"/>
      <c r="FJG478" s="17"/>
      <c r="FJH478" s="17"/>
      <c r="FJI478" s="17"/>
      <c r="FJJ478" s="17"/>
      <c r="FJK478" s="17"/>
      <c r="FJL478" s="17"/>
      <c r="FJM478" s="17"/>
      <c r="FJN478" s="17"/>
      <c r="FJO478" s="17"/>
      <c r="FJP478" s="17"/>
      <c r="FJQ478" s="17"/>
      <c r="FJR478" s="17"/>
      <c r="FJS478" s="17"/>
      <c r="FJT478" s="17"/>
      <c r="FJU478" s="17"/>
      <c r="FJV478" s="17"/>
      <c r="FJW478" s="17"/>
      <c r="FJX478" s="17"/>
      <c r="FJY478" s="17"/>
      <c r="FJZ478" s="17"/>
      <c r="FKA478" s="17"/>
      <c r="FKB478" s="17"/>
      <c r="FKC478" s="17"/>
      <c r="FKD478" s="17"/>
      <c r="FKE478" s="17"/>
      <c r="FKF478" s="17"/>
      <c r="FKG478" s="17"/>
      <c r="FKH478" s="17"/>
      <c r="FKI478" s="17"/>
      <c r="FKJ478" s="17"/>
      <c r="FKK478" s="17"/>
      <c r="FKL478" s="17"/>
      <c r="FKM478" s="17"/>
      <c r="FKN478" s="17"/>
      <c r="FKO478" s="17"/>
      <c r="FKP478" s="17"/>
      <c r="FKQ478" s="17"/>
      <c r="FKR478" s="17"/>
      <c r="FKS478" s="17"/>
      <c r="FKT478" s="17"/>
      <c r="FKU478" s="17"/>
      <c r="FKV478" s="17"/>
      <c r="FKW478" s="17"/>
      <c r="FKX478" s="17"/>
      <c r="FKY478" s="17"/>
      <c r="FKZ478" s="17"/>
      <c r="FLA478" s="17"/>
      <c r="FLB478" s="17"/>
      <c r="FLC478" s="17"/>
      <c r="FLD478" s="17"/>
      <c r="FLE478" s="17"/>
      <c r="FLF478" s="17"/>
      <c r="FLG478" s="17"/>
      <c r="FLH478" s="17"/>
      <c r="FLI478" s="17"/>
      <c r="FLJ478" s="17"/>
      <c r="FLK478" s="17"/>
      <c r="FLL478" s="17"/>
      <c r="FLM478" s="17"/>
      <c r="FLN478" s="17"/>
      <c r="FLO478" s="17"/>
      <c r="FLP478" s="17"/>
      <c r="FLQ478" s="17"/>
      <c r="FLR478" s="17"/>
      <c r="FLS478" s="17"/>
      <c r="FLT478" s="17"/>
      <c r="FLU478" s="17"/>
      <c r="FLV478" s="17"/>
      <c r="FLW478" s="17"/>
      <c r="FLX478" s="17"/>
      <c r="FLY478" s="17"/>
      <c r="FLZ478" s="17"/>
      <c r="FMA478" s="17"/>
      <c r="FMB478" s="17"/>
      <c r="FMC478" s="17"/>
      <c r="FMD478" s="17"/>
      <c r="FME478" s="17"/>
      <c r="FMF478" s="17"/>
      <c r="FMG478" s="17"/>
      <c r="FMH478" s="17"/>
      <c r="FMI478" s="17"/>
      <c r="FMJ478" s="17"/>
      <c r="FMK478" s="17"/>
      <c r="FML478" s="17"/>
      <c r="FMM478" s="17"/>
      <c r="FMN478" s="17"/>
      <c r="FMO478" s="17"/>
      <c r="FMP478" s="17"/>
      <c r="FMQ478" s="17"/>
      <c r="FMR478" s="17"/>
      <c r="FMS478" s="17"/>
      <c r="FMT478" s="17"/>
      <c r="FMU478" s="17"/>
      <c r="FMV478" s="17"/>
      <c r="FMW478" s="17"/>
      <c r="FMX478" s="17"/>
      <c r="FMY478" s="17"/>
      <c r="FMZ478" s="17"/>
      <c r="FNA478" s="17"/>
      <c r="FNB478" s="17"/>
      <c r="FNC478" s="17"/>
      <c r="FND478" s="17"/>
      <c r="FNE478" s="17"/>
      <c r="FNF478" s="17"/>
      <c r="FNG478" s="17"/>
      <c r="FNH478" s="17"/>
      <c r="FNI478" s="17"/>
      <c r="FNJ478" s="17"/>
      <c r="FNK478" s="17"/>
      <c r="FNL478" s="17"/>
      <c r="FNM478" s="17"/>
      <c r="FNN478" s="17"/>
      <c r="FNO478" s="17"/>
      <c r="FNP478" s="17"/>
      <c r="FNQ478" s="17"/>
      <c r="FNR478" s="17"/>
      <c r="FNS478" s="17"/>
      <c r="FNT478" s="17"/>
      <c r="FNU478" s="17"/>
      <c r="FNV478" s="17"/>
      <c r="FNW478" s="17"/>
      <c r="FNX478" s="17"/>
      <c r="FNY478" s="17"/>
      <c r="FNZ478" s="17"/>
      <c r="FOA478" s="17"/>
      <c r="FOB478" s="17"/>
      <c r="FOC478" s="17"/>
      <c r="FOD478" s="17"/>
      <c r="FOE478" s="17"/>
      <c r="FOF478" s="17"/>
      <c r="FOG478" s="17"/>
      <c r="FOH478" s="17"/>
      <c r="FOI478" s="17"/>
      <c r="FOJ478" s="17"/>
      <c r="FOK478" s="17"/>
      <c r="FOL478" s="17"/>
      <c r="FOM478" s="17"/>
      <c r="FON478" s="17"/>
      <c r="FOO478" s="17"/>
      <c r="FOP478" s="17"/>
      <c r="FOQ478" s="17"/>
      <c r="FOR478" s="17"/>
      <c r="FOS478" s="17"/>
      <c r="FOT478" s="17"/>
      <c r="FOU478" s="17"/>
      <c r="FOV478" s="17"/>
      <c r="FOW478" s="17"/>
      <c r="FOX478" s="17"/>
      <c r="FOY478" s="17"/>
      <c r="FOZ478" s="17"/>
      <c r="FPA478" s="17"/>
      <c r="FPB478" s="17"/>
      <c r="FPC478" s="17"/>
      <c r="FPD478" s="17"/>
      <c r="FPE478" s="17"/>
      <c r="FPF478" s="17"/>
      <c r="FPG478" s="17"/>
      <c r="FPH478" s="17"/>
      <c r="FPI478" s="17"/>
      <c r="FPJ478" s="17"/>
      <c r="FPK478" s="17"/>
      <c r="FPL478" s="17"/>
      <c r="FPM478" s="17"/>
      <c r="FPN478" s="17"/>
      <c r="FPO478" s="17"/>
      <c r="FPP478" s="17"/>
      <c r="FPQ478" s="17"/>
      <c r="FPR478" s="17"/>
      <c r="FPS478" s="17"/>
      <c r="FPT478" s="17"/>
      <c r="FPU478" s="17"/>
      <c r="FPV478" s="17"/>
      <c r="FPW478" s="17"/>
      <c r="FPX478" s="17"/>
      <c r="FPY478" s="17"/>
      <c r="FPZ478" s="17"/>
      <c r="FQA478" s="17"/>
      <c r="FQB478" s="17"/>
      <c r="FQC478" s="17"/>
      <c r="FQD478" s="17"/>
      <c r="FQE478" s="17"/>
      <c r="FQF478" s="17"/>
      <c r="FQG478" s="17"/>
      <c r="FQH478" s="17"/>
      <c r="FQI478" s="17"/>
      <c r="FQJ478" s="17"/>
      <c r="FQK478" s="17"/>
      <c r="FQL478" s="17"/>
      <c r="FQM478" s="17"/>
      <c r="FQN478" s="17"/>
      <c r="FQO478" s="17"/>
      <c r="FQP478" s="17"/>
      <c r="FQQ478" s="17"/>
      <c r="FQR478" s="17"/>
      <c r="FQS478" s="17"/>
      <c r="FQT478" s="17"/>
      <c r="FQU478" s="17"/>
      <c r="FQV478" s="17"/>
      <c r="FQW478" s="17"/>
      <c r="FQX478" s="17"/>
      <c r="FQY478" s="17"/>
      <c r="FQZ478" s="17"/>
      <c r="FRA478" s="17"/>
      <c r="FRB478" s="17"/>
      <c r="FRC478" s="17"/>
      <c r="FRD478" s="17"/>
      <c r="FRE478" s="17"/>
      <c r="FRF478" s="17"/>
      <c r="FRG478" s="17"/>
      <c r="FRH478" s="17"/>
      <c r="FRI478" s="17"/>
      <c r="FRJ478" s="17"/>
      <c r="FRK478" s="17"/>
      <c r="FRL478" s="17"/>
      <c r="FRM478" s="17"/>
      <c r="FRN478" s="17"/>
      <c r="FRO478" s="17"/>
      <c r="FRP478" s="17"/>
      <c r="FRQ478" s="17"/>
      <c r="FRR478" s="17"/>
      <c r="FRS478" s="17"/>
      <c r="FRT478" s="17"/>
      <c r="FRU478" s="17"/>
      <c r="FRV478" s="17"/>
      <c r="FRW478" s="17"/>
      <c r="FRX478" s="17"/>
      <c r="FRY478" s="17"/>
      <c r="FRZ478" s="17"/>
      <c r="FSA478" s="17"/>
      <c r="FSB478" s="17"/>
      <c r="FSC478" s="17"/>
      <c r="FSD478" s="17"/>
      <c r="FSE478" s="17"/>
      <c r="FSF478" s="17"/>
      <c r="FSG478" s="17"/>
      <c r="FSH478" s="17"/>
      <c r="FSI478" s="17"/>
      <c r="FSJ478" s="17"/>
      <c r="FSK478" s="17"/>
      <c r="FSL478" s="17"/>
      <c r="FSM478" s="17"/>
      <c r="FSN478" s="17"/>
      <c r="FSO478" s="17"/>
      <c r="FSP478" s="17"/>
      <c r="FSQ478" s="17"/>
      <c r="FSR478" s="17"/>
      <c r="FSS478" s="17"/>
      <c r="FST478" s="17"/>
      <c r="FSU478" s="17"/>
      <c r="FSV478" s="17"/>
      <c r="FSW478" s="17"/>
      <c r="FSX478" s="17"/>
      <c r="FSY478" s="17"/>
      <c r="FSZ478" s="17"/>
      <c r="FTA478" s="17"/>
      <c r="FTB478" s="17"/>
      <c r="FTC478" s="17"/>
      <c r="FTD478" s="17"/>
      <c r="FTE478" s="17"/>
      <c r="FTF478" s="17"/>
      <c r="FTG478" s="17"/>
      <c r="FTH478" s="17"/>
      <c r="FTI478" s="17"/>
      <c r="FTJ478" s="17"/>
      <c r="FTK478" s="17"/>
      <c r="FTL478" s="17"/>
      <c r="FTM478" s="17"/>
      <c r="FTN478" s="17"/>
      <c r="FTO478" s="17"/>
      <c r="FTP478" s="17"/>
      <c r="FTQ478" s="17"/>
      <c r="FTR478" s="17"/>
      <c r="FTS478" s="17"/>
      <c r="FTT478" s="17"/>
      <c r="FTU478" s="17"/>
      <c r="FTV478" s="17"/>
      <c r="FTW478" s="17"/>
      <c r="FTX478" s="17"/>
      <c r="FTY478" s="17"/>
      <c r="FTZ478" s="17"/>
      <c r="FUA478" s="17"/>
      <c r="FUB478" s="17"/>
      <c r="FUC478" s="17"/>
      <c r="FUD478" s="17"/>
      <c r="FUE478" s="17"/>
      <c r="FUF478" s="17"/>
      <c r="FUG478" s="17"/>
      <c r="FUH478" s="17"/>
      <c r="FUI478" s="17"/>
      <c r="FUJ478" s="17"/>
      <c r="FUK478" s="17"/>
      <c r="FUL478" s="17"/>
      <c r="FUM478" s="17"/>
      <c r="FUN478" s="17"/>
      <c r="FUO478" s="17"/>
      <c r="FUP478" s="17"/>
      <c r="FUQ478" s="17"/>
      <c r="FUR478" s="17"/>
      <c r="FUS478" s="17"/>
      <c r="FUT478" s="17"/>
      <c r="FUU478" s="17"/>
      <c r="FUV478" s="17"/>
      <c r="FUW478" s="17"/>
      <c r="FUX478" s="17"/>
      <c r="FUY478" s="17"/>
      <c r="FUZ478" s="17"/>
      <c r="FVA478" s="17"/>
      <c r="FVB478" s="17"/>
      <c r="FVC478" s="17"/>
      <c r="FVD478" s="17"/>
      <c r="FVE478" s="17"/>
      <c r="FVF478" s="17"/>
      <c r="FVG478" s="17"/>
      <c r="FVH478" s="17"/>
      <c r="FVI478" s="17"/>
      <c r="FVJ478" s="17"/>
      <c r="FVK478" s="17"/>
      <c r="FVL478" s="17"/>
      <c r="FVM478" s="17"/>
      <c r="FVN478" s="17"/>
      <c r="FVO478" s="17"/>
      <c r="FVP478" s="17"/>
      <c r="FVQ478" s="17"/>
      <c r="FVR478" s="17"/>
      <c r="FVS478" s="17"/>
      <c r="FVT478" s="17"/>
      <c r="FVU478" s="17"/>
      <c r="FVV478" s="17"/>
      <c r="FVW478" s="17"/>
      <c r="FVX478" s="17"/>
      <c r="FVY478" s="17"/>
      <c r="FVZ478" s="17"/>
      <c r="FWA478" s="17"/>
      <c r="FWB478" s="17"/>
      <c r="FWC478" s="17"/>
      <c r="FWD478" s="17"/>
      <c r="FWE478" s="17"/>
      <c r="FWF478" s="17"/>
      <c r="FWG478" s="17"/>
      <c r="FWH478" s="17"/>
      <c r="FWI478" s="17"/>
      <c r="FWJ478" s="17"/>
      <c r="FWK478" s="17"/>
      <c r="FWL478" s="17"/>
      <c r="FWM478" s="17"/>
      <c r="FWN478" s="17"/>
      <c r="FWO478" s="17"/>
      <c r="FWP478" s="17"/>
      <c r="FWQ478" s="17"/>
      <c r="FWR478" s="17"/>
      <c r="FWS478" s="17"/>
      <c r="FWT478" s="17"/>
      <c r="FWU478" s="17"/>
      <c r="FWV478" s="17"/>
      <c r="FWW478" s="17"/>
      <c r="FWX478" s="17"/>
      <c r="FWY478" s="17"/>
      <c r="FWZ478" s="17"/>
      <c r="FXA478" s="17"/>
      <c r="FXB478" s="17"/>
      <c r="FXC478" s="17"/>
      <c r="FXD478" s="17"/>
      <c r="FXE478" s="17"/>
      <c r="FXF478" s="17"/>
      <c r="FXG478" s="17"/>
      <c r="FXH478" s="17"/>
      <c r="FXI478" s="17"/>
      <c r="FXJ478" s="17"/>
      <c r="FXK478" s="17"/>
      <c r="FXL478" s="17"/>
      <c r="FXM478" s="17"/>
      <c r="FXN478" s="17"/>
      <c r="FXO478" s="17"/>
      <c r="FXP478" s="17"/>
      <c r="FXQ478" s="17"/>
      <c r="FXR478" s="17"/>
      <c r="FXS478" s="17"/>
      <c r="FXT478" s="17"/>
      <c r="FXU478" s="17"/>
      <c r="FXV478" s="17"/>
      <c r="FXW478" s="17"/>
      <c r="FXX478" s="17"/>
      <c r="FXY478" s="17"/>
      <c r="FXZ478" s="17"/>
      <c r="FYA478" s="17"/>
      <c r="FYB478" s="17"/>
      <c r="FYC478" s="17"/>
      <c r="FYD478" s="17"/>
      <c r="FYE478" s="17"/>
      <c r="FYF478" s="17"/>
      <c r="FYG478" s="17"/>
      <c r="FYH478" s="17"/>
      <c r="FYI478" s="17"/>
      <c r="FYJ478" s="17"/>
      <c r="FYK478" s="17"/>
      <c r="FYL478" s="17"/>
      <c r="FYM478" s="17"/>
      <c r="FYN478" s="17"/>
      <c r="FYO478" s="17"/>
      <c r="FYP478" s="17"/>
      <c r="FYQ478" s="17"/>
      <c r="FYR478" s="17"/>
      <c r="FYS478" s="17"/>
      <c r="FYT478" s="17"/>
      <c r="FYU478" s="17"/>
      <c r="FYV478" s="17"/>
      <c r="FYW478" s="17"/>
      <c r="FYX478" s="17"/>
      <c r="FYY478" s="17"/>
      <c r="FYZ478" s="17"/>
      <c r="FZA478" s="17"/>
      <c r="FZB478" s="17"/>
      <c r="FZC478" s="17"/>
      <c r="FZD478" s="17"/>
      <c r="FZE478" s="17"/>
      <c r="FZF478" s="17"/>
      <c r="FZG478" s="17"/>
      <c r="FZH478" s="17"/>
      <c r="FZI478" s="17"/>
      <c r="FZJ478" s="17"/>
      <c r="FZK478" s="17"/>
      <c r="FZL478" s="17"/>
      <c r="FZM478" s="17"/>
      <c r="FZN478" s="17"/>
      <c r="FZO478" s="17"/>
      <c r="FZP478" s="17"/>
      <c r="FZQ478" s="17"/>
      <c r="FZR478" s="17"/>
      <c r="FZS478" s="17"/>
      <c r="FZT478" s="17"/>
      <c r="FZU478" s="17"/>
      <c r="FZV478" s="17"/>
      <c r="FZW478" s="17"/>
      <c r="FZX478" s="17"/>
      <c r="FZY478" s="17"/>
      <c r="FZZ478" s="17"/>
      <c r="GAA478" s="17"/>
      <c r="GAB478" s="17"/>
      <c r="GAC478" s="17"/>
      <c r="GAD478" s="17"/>
      <c r="GAE478" s="17"/>
      <c r="GAF478" s="17"/>
      <c r="GAG478" s="17"/>
      <c r="GAH478" s="17"/>
      <c r="GAI478" s="17"/>
      <c r="GAJ478" s="17"/>
      <c r="GAK478" s="17"/>
      <c r="GAL478" s="17"/>
      <c r="GAM478" s="17"/>
      <c r="GAN478" s="17"/>
      <c r="GAO478" s="17"/>
      <c r="GAP478" s="17"/>
      <c r="GAQ478" s="17"/>
      <c r="GAR478" s="17"/>
      <c r="GAS478" s="17"/>
      <c r="GAT478" s="17"/>
      <c r="GAU478" s="17"/>
      <c r="GAV478" s="17"/>
      <c r="GAW478" s="17"/>
      <c r="GAX478" s="17"/>
      <c r="GAY478" s="17"/>
      <c r="GAZ478" s="17"/>
      <c r="GBA478" s="17"/>
      <c r="GBB478" s="17"/>
      <c r="GBC478" s="17"/>
      <c r="GBD478" s="17"/>
      <c r="GBE478" s="17"/>
      <c r="GBF478" s="17"/>
      <c r="GBG478" s="17"/>
      <c r="GBH478" s="17"/>
      <c r="GBI478" s="17"/>
      <c r="GBJ478" s="17"/>
      <c r="GBK478" s="17"/>
      <c r="GBL478" s="17"/>
      <c r="GBM478" s="17"/>
      <c r="GBN478" s="17"/>
      <c r="GBO478" s="17"/>
      <c r="GBP478" s="17"/>
      <c r="GBQ478" s="17"/>
      <c r="GBR478" s="17"/>
      <c r="GBS478" s="17"/>
      <c r="GBT478" s="17"/>
      <c r="GBU478" s="17"/>
      <c r="GBV478" s="17"/>
      <c r="GBW478" s="17"/>
      <c r="GBX478" s="17"/>
      <c r="GBY478" s="17"/>
      <c r="GBZ478" s="17"/>
      <c r="GCA478" s="17"/>
      <c r="GCB478" s="17"/>
      <c r="GCC478" s="17"/>
      <c r="GCD478" s="17"/>
      <c r="GCE478" s="17"/>
      <c r="GCF478" s="17"/>
      <c r="GCG478" s="17"/>
      <c r="GCH478" s="17"/>
      <c r="GCI478" s="17"/>
      <c r="GCJ478" s="17"/>
      <c r="GCK478" s="17"/>
      <c r="GCL478" s="17"/>
      <c r="GCM478" s="17"/>
      <c r="GCN478" s="17"/>
      <c r="GCO478" s="17"/>
      <c r="GCP478" s="17"/>
      <c r="GCQ478" s="17"/>
      <c r="GCR478" s="17"/>
      <c r="GCS478" s="17"/>
      <c r="GCT478" s="17"/>
      <c r="GCU478" s="17"/>
      <c r="GCV478" s="17"/>
      <c r="GCW478" s="17"/>
      <c r="GCX478" s="17"/>
      <c r="GCY478" s="17"/>
      <c r="GCZ478" s="17"/>
      <c r="GDA478" s="17"/>
      <c r="GDB478" s="17"/>
      <c r="GDC478" s="17"/>
      <c r="GDD478" s="17"/>
      <c r="GDE478" s="17"/>
      <c r="GDF478" s="17"/>
      <c r="GDG478" s="17"/>
      <c r="GDH478" s="17"/>
      <c r="GDI478" s="17"/>
      <c r="GDJ478" s="17"/>
      <c r="GDK478" s="17"/>
      <c r="GDL478" s="17"/>
      <c r="GDM478" s="17"/>
      <c r="GDN478" s="17"/>
      <c r="GDO478" s="17"/>
      <c r="GDP478" s="17"/>
      <c r="GDQ478" s="17"/>
      <c r="GDR478" s="17"/>
      <c r="GDS478" s="17"/>
      <c r="GDT478" s="17"/>
      <c r="GDU478" s="17"/>
      <c r="GDV478" s="17"/>
      <c r="GDW478" s="17"/>
      <c r="GDX478" s="17"/>
      <c r="GDY478" s="17"/>
      <c r="GDZ478" s="17"/>
      <c r="GEA478" s="17"/>
      <c r="GEB478" s="17"/>
      <c r="GEC478" s="17"/>
      <c r="GED478" s="17"/>
      <c r="GEE478" s="17"/>
      <c r="GEF478" s="17"/>
      <c r="GEG478" s="17"/>
      <c r="GEH478" s="17"/>
      <c r="GEI478" s="17"/>
      <c r="GEJ478" s="17"/>
      <c r="GEK478" s="17"/>
      <c r="GEL478" s="17"/>
      <c r="GEM478" s="17"/>
      <c r="GEN478" s="17"/>
      <c r="GEO478" s="17"/>
      <c r="GEP478" s="17"/>
      <c r="GEQ478" s="17"/>
      <c r="GER478" s="17"/>
      <c r="GES478" s="17"/>
      <c r="GET478" s="17"/>
      <c r="GEU478" s="17"/>
      <c r="GEV478" s="17"/>
      <c r="GEW478" s="17"/>
      <c r="GEX478" s="17"/>
      <c r="GEY478" s="17"/>
      <c r="GEZ478" s="17"/>
      <c r="GFA478" s="17"/>
      <c r="GFB478" s="17"/>
      <c r="GFC478" s="17"/>
      <c r="GFD478" s="17"/>
      <c r="GFE478" s="17"/>
      <c r="GFF478" s="17"/>
      <c r="GFG478" s="17"/>
      <c r="GFH478" s="17"/>
      <c r="GFI478" s="17"/>
      <c r="GFJ478" s="17"/>
      <c r="GFK478" s="17"/>
      <c r="GFL478" s="17"/>
      <c r="GFM478" s="17"/>
      <c r="GFN478" s="17"/>
      <c r="GFO478" s="17"/>
      <c r="GFP478" s="17"/>
      <c r="GFQ478" s="17"/>
      <c r="GFR478" s="17"/>
      <c r="GFS478" s="17"/>
      <c r="GFT478" s="17"/>
      <c r="GFU478" s="17"/>
      <c r="GFV478" s="17"/>
      <c r="GFW478" s="17"/>
      <c r="GFX478" s="17"/>
      <c r="GFY478" s="17"/>
      <c r="GFZ478" s="17"/>
      <c r="GGA478" s="17"/>
      <c r="GGB478" s="17"/>
      <c r="GGC478" s="17"/>
      <c r="GGD478" s="17"/>
      <c r="GGE478" s="17"/>
      <c r="GGF478" s="17"/>
      <c r="GGG478" s="17"/>
      <c r="GGH478" s="17"/>
      <c r="GGI478" s="17"/>
      <c r="GGJ478" s="17"/>
      <c r="GGK478" s="17"/>
      <c r="GGL478" s="17"/>
      <c r="GGM478" s="17"/>
      <c r="GGN478" s="17"/>
      <c r="GGO478" s="17"/>
      <c r="GGP478" s="17"/>
      <c r="GGQ478" s="17"/>
      <c r="GGR478" s="17"/>
      <c r="GGS478" s="17"/>
      <c r="GGT478" s="17"/>
      <c r="GGU478" s="17"/>
      <c r="GGV478" s="17"/>
      <c r="GGW478" s="17"/>
      <c r="GGX478" s="17"/>
      <c r="GGY478" s="17"/>
      <c r="GGZ478" s="17"/>
      <c r="GHA478" s="17"/>
      <c r="GHB478" s="17"/>
      <c r="GHC478" s="17"/>
      <c r="GHD478" s="17"/>
      <c r="GHE478" s="17"/>
      <c r="GHF478" s="17"/>
      <c r="GHG478" s="17"/>
      <c r="GHH478" s="17"/>
      <c r="GHI478" s="17"/>
      <c r="GHJ478" s="17"/>
      <c r="GHK478" s="17"/>
      <c r="GHL478" s="17"/>
      <c r="GHM478" s="17"/>
      <c r="GHN478" s="17"/>
      <c r="GHO478" s="17"/>
      <c r="GHP478" s="17"/>
      <c r="GHQ478" s="17"/>
      <c r="GHR478" s="17"/>
      <c r="GHS478" s="17"/>
      <c r="GHT478" s="17"/>
      <c r="GHU478" s="17"/>
      <c r="GHV478" s="17"/>
      <c r="GHW478" s="17"/>
      <c r="GHX478" s="17"/>
      <c r="GHY478" s="17"/>
      <c r="GHZ478" s="17"/>
      <c r="GIA478" s="17"/>
      <c r="GIB478" s="17"/>
      <c r="GIC478" s="17"/>
      <c r="GID478" s="17"/>
      <c r="GIE478" s="17"/>
      <c r="GIF478" s="17"/>
      <c r="GIG478" s="17"/>
      <c r="GIH478" s="17"/>
      <c r="GII478" s="17"/>
      <c r="GIJ478" s="17"/>
      <c r="GIK478" s="17"/>
      <c r="GIL478" s="17"/>
      <c r="GIM478" s="17"/>
      <c r="GIN478" s="17"/>
      <c r="GIO478" s="17"/>
      <c r="GIP478" s="17"/>
      <c r="GIQ478" s="17"/>
      <c r="GIR478" s="17"/>
      <c r="GIS478" s="17"/>
      <c r="GIT478" s="17"/>
      <c r="GIU478" s="17"/>
      <c r="GIV478" s="17"/>
      <c r="GIW478" s="17"/>
      <c r="GIX478" s="17"/>
      <c r="GIY478" s="17"/>
      <c r="GIZ478" s="17"/>
      <c r="GJA478" s="17"/>
      <c r="GJB478" s="17"/>
      <c r="GJC478" s="17"/>
      <c r="GJD478" s="17"/>
      <c r="GJE478" s="17"/>
      <c r="GJF478" s="17"/>
      <c r="GJG478" s="17"/>
      <c r="GJH478" s="17"/>
      <c r="GJI478" s="17"/>
      <c r="GJJ478" s="17"/>
      <c r="GJK478" s="17"/>
      <c r="GJL478" s="17"/>
      <c r="GJM478" s="17"/>
      <c r="GJN478" s="17"/>
      <c r="GJO478" s="17"/>
      <c r="GJP478" s="17"/>
      <c r="GJQ478" s="17"/>
      <c r="GJR478" s="17"/>
      <c r="GJS478" s="17"/>
      <c r="GJT478" s="17"/>
      <c r="GJU478" s="17"/>
      <c r="GJV478" s="17"/>
      <c r="GJW478" s="17"/>
      <c r="GJX478" s="17"/>
      <c r="GJY478" s="17"/>
      <c r="GJZ478" s="17"/>
      <c r="GKA478" s="17"/>
      <c r="GKB478" s="17"/>
      <c r="GKC478" s="17"/>
      <c r="GKD478" s="17"/>
      <c r="GKE478" s="17"/>
      <c r="GKF478" s="17"/>
      <c r="GKG478" s="17"/>
      <c r="GKH478" s="17"/>
      <c r="GKI478" s="17"/>
      <c r="GKJ478" s="17"/>
      <c r="GKK478" s="17"/>
      <c r="GKL478" s="17"/>
      <c r="GKM478" s="17"/>
      <c r="GKN478" s="17"/>
      <c r="GKO478" s="17"/>
      <c r="GKP478" s="17"/>
      <c r="GKQ478" s="17"/>
      <c r="GKR478" s="17"/>
      <c r="GKS478" s="17"/>
      <c r="GKT478" s="17"/>
      <c r="GKU478" s="17"/>
      <c r="GKV478" s="17"/>
      <c r="GKW478" s="17"/>
      <c r="GKX478" s="17"/>
      <c r="GKY478" s="17"/>
      <c r="GKZ478" s="17"/>
      <c r="GLA478" s="17"/>
      <c r="GLB478" s="17"/>
      <c r="GLC478" s="17"/>
      <c r="GLD478" s="17"/>
      <c r="GLE478" s="17"/>
      <c r="GLF478" s="17"/>
      <c r="GLG478" s="17"/>
      <c r="GLH478" s="17"/>
      <c r="GLI478" s="17"/>
      <c r="GLJ478" s="17"/>
      <c r="GLK478" s="17"/>
      <c r="GLL478" s="17"/>
      <c r="GLM478" s="17"/>
      <c r="GLN478" s="17"/>
      <c r="GLO478" s="17"/>
      <c r="GLP478" s="17"/>
      <c r="GLQ478" s="17"/>
      <c r="GLR478" s="17"/>
      <c r="GLS478" s="17"/>
      <c r="GLT478" s="17"/>
      <c r="GLU478" s="17"/>
      <c r="GLV478" s="17"/>
      <c r="GLW478" s="17"/>
      <c r="GLX478" s="17"/>
      <c r="GLY478" s="17"/>
      <c r="GLZ478" s="17"/>
      <c r="GMA478" s="17"/>
      <c r="GMB478" s="17"/>
      <c r="GMC478" s="17"/>
      <c r="GMD478" s="17"/>
      <c r="GME478" s="17"/>
      <c r="GMF478" s="17"/>
      <c r="GMG478" s="17"/>
      <c r="GMH478" s="17"/>
      <c r="GMI478" s="17"/>
      <c r="GMJ478" s="17"/>
      <c r="GMK478" s="17"/>
      <c r="GML478" s="17"/>
      <c r="GMM478" s="17"/>
      <c r="GMN478" s="17"/>
      <c r="GMO478" s="17"/>
      <c r="GMP478" s="17"/>
      <c r="GMQ478" s="17"/>
      <c r="GMR478" s="17"/>
      <c r="GMS478" s="17"/>
      <c r="GMT478" s="17"/>
      <c r="GMU478" s="17"/>
      <c r="GMV478" s="17"/>
      <c r="GMW478" s="17"/>
      <c r="GMX478" s="17"/>
      <c r="GMY478" s="17"/>
      <c r="GMZ478" s="17"/>
      <c r="GNA478" s="17"/>
      <c r="GNB478" s="17"/>
      <c r="GNC478" s="17"/>
      <c r="GND478" s="17"/>
      <c r="GNE478" s="17"/>
      <c r="GNF478" s="17"/>
      <c r="GNG478" s="17"/>
      <c r="GNH478" s="17"/>
      <c r="GNI478" s="17"/>
      <c r="GNJ478" s="17"/>
      <c r="GNK478" s="17"/>
      <c r="GNL478" s="17"/>
      <c r="GNM478" s="17"/>
      <c r="GNN478" s="17"/>
      <c r="GNO478" s="17"/>
      <c r="GNP478" s="17"/>
      <c r="GNQ478" s="17"/>
      <c r="GNR478" s="17"/>
      <c r="GNS478" s="17"/>
      <c r="GNT478" s="17"/>
      <c r="GNU478" s="17"/>
      <c r="GNV478" s="17"/>
      <c r="GNW478" s="17"/>
      <c r="GNX478" s="17"/>
      <c r="GNY478" s="17"/>
      <c r="GNZ478" s="17"/>
      <c r="GOA478" s="17"/>
      <c r="GOB478" s="17"/>
      <c r="GOC478" s="17"/>
      <c r="GOD478" s="17"/>
      <c r="GOE478" s="17"/>
      <c r="GOF478" s="17"/>
      <c r="GOG478" s="17"/>
      <c r="GOH478" s="17"/>
      <c r="GOI478" s="17"/>
      <c r="GOJ478" s="17"/>
      <c r="GOK478" s="17"/>
      <c r="GOL478" s="17"/>
      <c r="GOM478" s="17"/>
      <c r="GON478" s="17"/>
      <c r="GOO478" s="17"/>
      <c r="GOP478" s="17"/>
      <c r="GOQ478" s="17"/>
      <c r="GOR478" s="17"/>
      <c r="GOS478" s="17"/>
      <c r="GOT478" s="17"/>
      <c r="GOU478" s="17"/>
      <c r="GOV478" s="17"/>
      <c r="GOW478" s="17"/>
      <c r="GOX478" s="17"/>
      <c r="GOY478" s="17"/>
      <c r="GOZ478" s="17"/>
      <c r="GPA478" s="17"/>
      <c r="GPB478" s="17"/>
      <c r="GPC478" s="17"/>
      <c r="GPD478" s="17"/>
      <c r="GPE478" s="17"/>
      <c r="GPF478" s="17"/>
      <c r="GPG478" s="17"/>
      <c r="GPH478" s="17"/>
      <c r="GPI478" s="17"/>
      <c r="GPJ478" s="17"/>
      <c r="GPK478" s="17"/>
      <c r="GPL478" s="17"/>
      <c r="GPM478" s="17"/>
      <c r="GPN478" s="17"/>
      <c r="GPO478" s="17"/>
      <c r="GPP478" s="17"/>
      <c r="GPQ478" s="17"/>
      <c r="GPR478" s="17"/>
      <c r="GPS478" s="17"/>
      <c r="GPT478" s="17"/>
      <c r="GPU478" s="17"/>
      <c r="GPV478" s="17"/>
      <c r="GPW478" s="17"/>
      <c r="GPX478" s="17"/>
      <c r="GPY478" s="17"/>
      <c r="GPZ478" s="17"/>
      <c r="GQA478" s="17"/>
      <c r="GQB478" s="17"/>
      <c r="GQC478" s="17"/>
      <c r="GQD478" s="17"/>
      <c r="GQE478" s="17"/>
      <c r="GQF478" s="17"/>
      <c r="GQG478" s="17"/>
      <c r="GQH478" s="17"/>
      <c r="GQI478" s="17"/>
      <c r="GQJ478" s="17"/>
      <c r="GQK478" s="17"/>
      <c r="GQL478" s="17"/>
      <c r="GQM478" s="17"/>
      <c r="GQN478" s="17"/>
      <c r="GQO478" s="17"/>
      <c r="GQP478" s="17"/>
      <c r="GQQ478" s="17"/>
      <c r="GQR478" s="17"/>
      <c r="GQS478" s="17"/>
      <c r="GQT478" s="17"/>
      <c r="GQU478" s="17"/>
      <c r="GQV478" s="17"/>
      <c r="GQW478" s="17"/>
      <c r="GQX478" s="17"/>
      <c r="GQY478" s="17"/>
      <c r="GQZ478" s="17"/>
      <c r="GRA478" s="17"/>
      <c r="GRB478" s="17"/>
      <c r="GRC478" s="17"/>
      <c r="GRD478" s="17"/>
      <c r="GRE478" s="17"/>
      <c r="GRF478" s="17"/>
      <c r="GRG478" s="17"/>
      <c r="GRH478" s="17"/>
      <c r="GRI478" s="17"/>
      <c r="GRJ478" s="17"/>
      <c r="GRK478" s="17"/>
      <c r="GRL478" s="17"/>
      <c r="GRM478" s="17"/>
      <c r="GRN478" s="17"/>
      <c r="GRO478" s="17"/>
      <c r="GRP478" s="17"/>
      <c r="GRQ478" s="17"/>
      <c r="GRR478" s="17"/>
      <c r="GRS478" s="17"/>
      <c r="GRT478" s="17"/>
      <c r="GRU478" s="17"/>
      <c r="GRV478" s="17"/>
      <c r="GRW478" s="17"/>
      <c r="GRX478" s="17"/>
      <c r="GRY478" s="17"/>
      <c r="GRZ478" s="17"/>
      <c r="GSA478" s="17"/>
      <c r="GSB478" s="17"/>
      <c r="GSC478" s="17"/>
      <c r="GSD478" s="17"/>
      <c r="GSE478" s="17"/>
      <c r="GSF478" s="17"/>
      <c r="GSG478" s="17"/>
      <c r="GSH478" s="17"/>
      <c r="GSI478" s="17"/>
      <c r="GSJ478" s="17"/>
      <c r="GSK478" s="17"/>
      <c r="GSL478" s="17"/>
      <c r="GSM478" s="17"/>
      <c r="GSN478" s="17"/>
      <c r="GSO478" s="17"/>
      <c r="GSP478" s="17"/>
      <c r="GSQ478" s="17"/>
      <c r="GSR478" s="17"/>
      <c r="GSS478" s="17"/>
      <c r="GST478" s="17"/>
      <c r="GSU478" s="17"/>
      <c r="GSV478" s="17"/>
      <c r="GSW478" s="17"/>
      <c r="GSX478" s="17"/>
      <c r="GSY478" s="17"/>
      <c r="GSZ478" s="17"/>
      <c r="GTA478" s="17"/>
      <c r="GTB478" s="17"/>
      <c r="GTC478" s="17"/>
      <c r="GTD478" s="17"/>
      <c r="GTE478" s="17"/>
      <c r="GTF478" s="17"/>
      <c r="GTG478" s="17"/>
      <c r="GTH478" s="17"/>
      <c r="GTI478" s="17"/>
      <c r="GTJ478" s="17"/>
      <c r="GTK478" s="17"/>
      <c r="GTL478" s="17"/>
      <c r="GTM478" s="17"/>
      <c r="GTN478" s="17"/>
      <c r="GTO478" s="17"/>
      <c r="GTP478" s="17"/>
      <c r="GTQ478" s="17"/>
      <c r="GTR478" s="17"/>
      <c r="GTS478" s="17"/>
      <c r="GTT478" s="17"/>
      <c r="GTU478" s="17"/>
      <c r="GTV478" s="17"/>
      <c r="GTW478" s="17"/>
      <c r="GTX478" s="17"/>
      <c r="GTY478" s="17"/>
      <c r="GTZ478" s="17"/>
      <c r="GUA478" s="17"/>
      <c r="GUB478" s="17"/>
      <c r="GUC478" s="17"/>
      <c r="GUD478" s="17"/>
      <c r="GUE478" s="17"/>
      <c r="GUF478" s="17"/>
      <c r="GUG478" s="17"/>
      <c r="GUH478" s="17"/>
      <c r="GUI478" s="17"/>
      <c r="GUJ478" s="17"/>
      <c r="GUK478" s="17"/>
      <c r="GUL478" s="17"/>
      <c r="GUM478" s="17"/>
      <c r="GUN478" s="17"/>
      <c r="GUO478" s="17"/>
      <c r="GUP478" s="17"/>
      <c r="GUQ478" s="17"/>
      <c r="GUR478" s="17"/>
      <c r="GUS478" s="17"/>
      <c r="GUT478" s="17"/>
      <c r="GUU478" s="17"/>
      <c r="GUV478" s="17"/>
      <c r="GUW478" s="17"/>
      <c r="GUX478" s="17"/>
      <c r="GUY478" s="17"/>
      <c r="GUZ478" s="17"/>
      <c r="GVA478" s="17"/>
      <c r="GVB478" s="17"/>
      <c r="GVC478" s="17"/>
      <c r="GVD478" s="17"/>
      <c r="GVE478" s="17"/>
      <c r="GVF478" s="17"/>
      <c r="GVG478" s="17"/>
      <c r="GVH478" s="17"/>
      <c r="GVI478" s="17"/>
      <c r="GVJ478" s="17"/>
      <c r="GVK478" s="17"/>
      <c r="GVL478" s="17"/>
      <c r="GVM478" s="17"/>
      <c r="GVN478" s="17"/>
      <c r="GVO478" s="17"/>
      <c r="GVP478" s="17"/>
      <c r="GVQ478" s="17"/>
      <c r="GVR478" s="17"/>
      <c r="GVS478" s="17"/>
      <c r="GVT478" s="17"/>
      <c r="GVU478" s="17"/>
      <c r="GVV478" s="17"/>
      <c r="GVW478" s="17"/>
      <c r="GVX478" s="17"/>
      <c r="GVY478" s="17"/>
      <c r="GVZ478" s="17"/>
      <c r="GWA478" s="17"/>
      <c r="GWB478" s="17"/>
      <c r="GWC478" s="17"/>
      <c r="GWD478" s="17"/>
      <c r="GWE478" s="17"/>
      <c r="GWF478" s="17"/>
      <c r="GWG478" s="17"/>
      <c r="GWH478" s="17"/>
      <c r="GWI478" s="17"/>
      <c r="GWJ478" s="17"/>
      <c r="GWK478" s="17"/>
      <c r="GWL478" s="17"/>
      <c r="GWM478" s="17"/>
      <c r="GWN478" s="17"/>
      <c r="GWO478" s="17"/>
      <c r="GWP478" s="17"/>
      <c r="GWQ478" s="17"/>
      <c r="GWR478" s="17"/>
      <c r="GWS478" s="17"/>
      <c r="GWT478" s="17"/>
      <c r="GWU478" s="17"/>
      <c r="GWV478" s="17"/>
      <c r="GWW478" s="17"/>
      <c r="GWX478" s="17"/>
      <c r="GWY478" s="17"/>
      <c r="GWZ478" s="17"/>
      <c r="GXA478" s="17"/>
      <c r="GXB478" s="17"/>
      <c r="GXC478" s="17"/>
      <c r="GXD478" s="17"/>
      <c r="GXE478" s="17"/>
      <c r="GXF478" s="17"/>
      <c r="GXG478" s="17"/>
      <c r="GXH478" s="17"/>
      <c r="GXI478" s="17"/>
      <c r="GXJ478" s="17"/>
      <c r="GXK478" s="17"/>
      <c r="GXL478" s="17"/>
      <c r="GXM478" s="17"/>
      <c r="GXN478" s="17"/>
      <c r="GXO478" s="17"/>
      <c r="GXP478" s="17"/>
      <c r="GXQ478" s="17"/>
      <c r="GXR478" s="17"/>
      <c r="GXS478" s="17"/>
      <c r="GXT478" s="17"/>
      <c r="GXU478" s="17"/>
      <c r="GXV478" s="17"/>
      <c r="GXW478" s="17"/>
      <c r="GXX478" s="17"/>
      <c r="GXY478" s="17"/>
      <c r="GXZ478" s="17"/>
      <c r="GYA478" s="17"/>
      <c r="GYB478" s="17"/>
      <c r="GYC478" s="17"/>
      <c r="GYD478" s="17"/>
      <c r="GYE478" s="17"/>
      <c r="GYF478" s="17"/>
      <c r="GYG478" s="17"/>
      <c r="GYH478" s="17"/>
      <c r="GYI478" s="17"/>
      <c r="GYJ478" s="17"/>
      <c r="GYK478" s="17"/>
      <c r="GYL478" s="17"/>
      <c r="GYM478" s="17"/>
      <c r="GYN478" s="17"/>
      <c r="GYO478" s="17"/>
      <c r="GYP478" s="17"/>
      <c r="GYQ478" s="17"/>
      <c r="GYR478" s="17"/>
      <c r="GYS478" s="17"/>
      <c r="GYT478" s="17"/>
      <c r="GYU478" s="17"/>
      <c r="GYV478" s="17"/>
      <c r="GYW478" s="17"/>
      <c r="GYX478" s="17"/>
      <c r="GYY478" s="17"/>
      <c r="GYZ478" s="17"/>
      <c r="GZA478" s="17"/>
      <c r="GZB478" s="17"/>
      <c r="GZC478" s="17"/>
      <c r="GZD478" s="17"/>
      <c r="GZE478" s="17"/>
      <c r="GZF478" s="17"/>
      <c r="GZG478" s="17"/>
      <c r="GZH478" s="17"/>
      <c r="GZI478" s="17"/>
      <c r="GZJ478" s="17"/>
      <c r="GZK478" s="17"/>
      <c r="GZL478" s="17"/>
      <c r="GZM478" s="17"/>
      <c r="GZN478" s="17"/>
      <c r="GZO478" s="17"/>
      <c r="GZP478" s="17"/>
      <c r="GZQ478" s="17"/>
      <c r="GZR478" s="17"/>
      <c r="GZS478" s="17"/>
      <c r="GZT478" s="17"/>
      <c r="GZU478" s="17"/>
      <c r="GZV478" s="17"/>
      <c r="GZW478" s="17"/>
      <c r="GZX478" s="17"/>
      <c r="GZY478" s="17"/>
      <c r="GZZ478" s="17"/>
      <c r="HAA478" s="17"/>
      <c r="HAB478" s="17"/>
      <c r="HAC478" s="17"/>
      <c r="HAD478" s="17"/>
      <c r="HAE478" s="17"/>
      <c r="HAF478" s="17"/>
      <c r="HAG478" s="17"/>
      <c r="HAH478" s="17"/>
      <c r="HAI478" s="17"/>
      <c r="HAJ478" s="17"/>
      <c r="HAK478" s="17"/>
      <c r="HAL478" s="17"/>
      <c r="HAM478" s="17"/>
      <c r="HAN478" s="17"/>
      <c r="HAO478" s="17"/>
      <c r="HAP478" s="17"/>
      <c r="HAQ478" s="17"/>
      <c r="HAR478" s="17"/>
      <c r="HAS478" s="17"/>
      <c r="HAT478" s="17"/>
      <c r="HAU478" s="17"/>
      <c r="HAV478" s="17"/>
      <c r="HAW478" s="17"/>
      <c r="HAX478" s="17"/>
      <c r="HAY478" s="17"/>
      <c r="HAZ478" s="17"/>
      <c r="HBA478" s="17"/>
      <c r="HBB478" s="17"/>
      <c r="HBC478" s="17"/>
      <c r="HBD478" s="17"/>
      <c r="HBE478" s="17"/>
      <c r="HBF478" s="17"/>
      <c r="HBG478" s="17"/>
      <c r="HBH478" s="17"/>
      <c r="HBI478" s="17"/>
      <c r="HBJ478" s="17"/>
      <c r="HBK478" s="17"/>
      <c r="HBL478" s="17"/>
      <c r="HBM478" s="17"/>
      <c r="HBN478" s="17"/>
      <c r="HBO478" s="17"/>
      <c r="HBP478" s="17"/>
      <c r="HBQ478" s="17"/>
      <c r="HBR478" s="17"/>
      <c r="HBS478" s="17"/>
      <c r="HBT478" s="17"/>
      <c r="HBU478" s="17"/>
      <c r="HBV478" s="17"/>
      <c r="HBW478" s="17"/>
      <c r="HBX478" s="17"/>
      <c r="HBY478" s="17"/>
      <c r="HBZ478" s="17"/>
      <c r="HCA478" s="17"/>
      <c r="HCB478" s="17"/>
      <c r="HCC478" s="17"/>
      <c r="HCD478" s="17"/>
      <c r="HCE478" s="17"/>
      <c r="HCF478" s="17"/>
      <c r="HCG478" s="17"/>
      <c r="HCH478" s="17"/>
      <c r="HCI478" s="17"/>
      <c r="HCJ478" s="17"/>
      <c r="HCK478" s="17"/>
      <c r="HCL478" s="17"/>
      <c r="HCM478" s="17"/>
      <c r="HCN478" s="17"/>
      <c r="HCO478" s="17"/>
      <c r="HCP478" s="17"/>
      <c r="HCQ478" s="17"/>
      <c r="HCR478" s="17"/>
      <c r="HCS478" s="17"/>
      <c r="HCT478" s="17"/>
      <c r="HCU478" s="17"/>
      <c r="HCV478" s="17"/>
      <c r="HCW478" s="17"/>
      <c r="HCX478" s="17"/>
      <c r="HCY478" s="17"/>
      <c r="HCZ478" s="17"/>
      <c r="HDA478" s="17"/>
      <c r="HDB478" s="17"/>
      <c r="HDC478" s="17"/>
      <c r="HDD478" s="17"/>
      <c r="HDE478" s="17"/>
      <c r="HDF478" s="17"/>
      <c r="HDG478" s="17"/>
      <c r="HDH478" s="17"/>
      <c r="HDI478" s="17"/>
      <c r="HDJ478" s="17"/>
      <c r="HDK478" s="17"/>
      <c r="HDL478" s="17"/>
      <c r="HDM478" s="17"/>
      <c r="HDN478" s="17"/>
      <c r="HDO478" s="17"/>
      <c r="HDP478" s="17"/>
      <c r="HDQ478" s="17"/>
      <c r="HDR478" s="17"/>
      <c r="HDS478" s="17"/>
      <c r="HDT478" s="17"/>
      <c r="HDU478" s="17"/>
      <c r="HDV478" s="17"/>
      <c r="HDW478" s="17"/>
      <c r="HDX478" s="17"/>
      <c r="HDY478" s="17"/>
      <c r="HDZ478" s="17"/>
      <c r="HEA478" s="17"/>
      <c r="HEB478" s="17"/>
      <c r="HEC478" s="17"/>
      <c r="HED478" s="17"/>
      <c r="HEE478" s="17"/>
      <c r="HEF478" s="17"/>
      <c r="HEG478" s="17"/>
      <c r="HEH478" s="17"/>
      <c r="HEI478" s="17"/>
      <c r="HEJ478" s="17"/>
      <c r="HEK478" s="17"/>
      <c r="HEL478" s="17"/>
      <c r="HEM478" s="17"/>
      <c r="HEN478" s="17"/>
      <c r="HEO478" s="17"/>
      <c r="HEP478" s="17"/>
      <c r="HEQ478" s="17"/>
      <c r="HER478" s="17"/>
      <c r="HES478" s="17"/>
      <c r="HET478" s="17"/>
      <c r="HEU478" s="17"/>
      <c r="HEV478" s="17"/>
      <c r="HEW478" s="17"/>
      <c r="HEX478" s="17"/>
      <c r="HEY478" s="17"/>
      <c r="HEZ478" s="17"/>
      <c r="HFA478" s="17"/>
      <c r="HFB478" s="17"/>
      <c r="HFC478" s="17"/>
      <c r="HFD478" s="17"/>
      <c r="HFE478" s="17"/>
      <c r="HFF478" s="17"/>
      <c r="HFG478" s="17"/>
      <c r="HFH478" s="17"/>
      <c r="HFI478" s="17"/>
      <c r="HFJ478" s="17"/>
      <c r="HFK478" s="17"/>
      <c r="HFL478" s="17"/>
      <c r="HFM478" s="17"/>
      <c r="HFN478" s="17"/>
      <c r="HFO478" s="17"/>
      <c r="HFP478" s="17"/>
      <c r="HFQ478" s="17"/>
      <c r="HFR478" s="17"/>
      <c r="HFS478" s="17"/>
      <c r="HFT478" s="17"/>
      <c r="HFU478" s="17"/>
      <c r="HFV478" s="17"/>
      <c r="HFW478" s="17"/>
      <c r="HFX478" s="17"/>
      <c r="HFY478" s="17"/>
      <c r="HFZ478" s="17"/>
      <c r="HGA478" s="17"/>
      <c r="HGB478" s="17"/>
      <c r="HGC478" s="17"/>
      <c r="HGD478" s="17"/>
      <c r="HGE478" s="17"/>
      <c r="HGF478" s="17"/>
      <c r="HGG478" s="17"/>
      <c r="HGH478" s="17"/>
      <c r="HGI478" s="17"/>
      <c r="HGJ478" s="17"/>
      <c r="HGK478" s="17"/>
      <c r="HGL478" s="17"/>
      <c r="HGM478" s="17"/>
      <c r="HGN478" s="17"/>
      <c r="HGO478" s="17"/>
      <c r="HGP478" s="17"/>
      <c r="HGQ478" s="17"/>
      <c r="HGR478" s="17"/>
      <c r="HGS478" s="17"/>
      <c r="HGT478" s="17"/>
      <c r="HGU478" s="17"/>
      <c r="HGV478" s="17"/>
      <c r="HGW478" s="17"/>
      <c r="HGX478" s="17"/>
      <c r="HGY478" s="17"/>
      <c r="HGZ478" s="17"/>
      <c r="HHA478" s="17"/>
      <c r="HHB478" s="17"/>
      <c r="HHC478" s="17"/>
      <c r="HHD478" s="17"/>
      <c r="HHE478" s="17"/>
      <c r="HHF478" s="17"/>
      <c r="HHG478" s="17"/>
      <c r="HHH478" s="17"/>
      <c r="HHI478" s="17"/>
      <c r="HHJ478" s="17"/>
      <c r="HHK478" s="17"/>
      <c r="HHL478" s="17"/>
      <c r="HHM478" s="17"/>
      <c r="HHN478" s="17"/>
      <c r="HHO478" s="17"/>
      <c r="HHP478" s="17"/>
      <c r="HHQ478" s="17"/>
      <c r="HHR478" s="17"/>
      <c r="HHS478" s="17"/>
      <c r="HHT478" s="17"/>
      <c r="HHU478" s="17"/>
      <c r="HHV478" s="17"/>
      <c r="HHW478" s="17"/>
      <c r="HHX478" s="17"/>
      <c r="HHY478" s="17"/>
      <c r="HHZ478" s="17"/>
      <c r="HIA478" s="17"/>
      <c r="HIB478" s="17"/>
      <c r="HIC478" s="17"/>
      <c r="HID478" s="17"/>
      <c r="HIE478" s="17"/>
      <c r="HIF478" s="17"/>
      <c r="HIG478" s="17"/>
      <c r="HIH478" s="17"/>
      <c r="HII478" s="17"/>
      <c r="HIJ478" s="17"/>
      <c r="HIK478" s="17"/>
      <c r="HIL478" s="17"/>
      <c r="HIM478" s="17"/>
      <c r="HIN478" s="17"/>
      <c r="HIO478" s="17"/>
      <c r="HIP478" s="17"/>
      <c r="HIQ478" s="17"/>
      <c r="HIR478" s="17"/>
      <c r="HIS478" s="17"/>
      <c r="HIT478" s="17"/>
      <c r="HIU478" s="17"/>
      <c r="HIV478" s="17"/>
      <c r="HIW478" s="17"/>
      <c r="HIX478" s="17"/>
      <c r="HIY478" s="17"/>
      <c r="HIZ478" s="17"/>
      <c r="HJA478" s="17"/>
      <c r="HJB478" s="17"/>
      <c r="HJC478" s="17"/>
      <c r="HJD478" s="17"/>
      <c r="HJE478" s="17"/>
      <c r="HJF478" s="17"/>
      <c r="HJG478" s="17"/>
      <c r="HJH478" s="17"/>
      <c r="HJI478" s="17"/>
      <c r="HJJ478" s="17"/>
      <c r="HJK478" s="17"/>
      <c r="HJL478" s="17"/>
      <c r="HJM478" s="17"/>
      <c r="HJN478" s="17"/>
      <c r="HJO478" s="17"/>
      <c r="HJP478" s="17"/>
      <c r="HJQ478" s="17"/>
      <c r="HJR478" s="17"/>
      <c r="HJS478" s="17"/>
      <c r="HJT478" s="17"/>
      <c r="HJU478" s="17"/>
      <c r="HJV478" s="17"/>
      <c r="HJW478" s="17"/>
      <c r="HJX478" s="17"/>
      <c r="HJY478" s="17"/>
      <c r="HJZ478" s="17"/>
      <c r="HKA478" s="17"/>
      <c r="HKB478" s="17"/>
      <c r="HKC478" s="17"/>
      <c r="HKD478" s="17"/>
      <c r="HKE478" s="17"/>
      <c r="HKF478" s="17"/>
      <c r="HKG478" s="17"/>
      <c r="HKH478" s="17"/>
      <c r="HKI478" s="17"/>
      <c r="HKJ478" s="17"/>
      <c r="HKK478" s="17"/>
      <c r="HKL478" s="17"/>
      <c r="HKM478" s="17"/>
      <c r="HKN478" s="17"/>
      <c r="HKO478" s="17"/>
      <c r="HKP478" s="17"/>
      <c r="HKQ478" s="17"/>
      <c r="HKR478" s="17"/>
      <c r="HKS478" s="17"/>
      <c r="HKT478" s="17"/>
      <c r="HKU478" s="17"/>
      <c r="HKV478" s="17"/>
      <c r="HKW478" s="17"/>
      <c r="HKX478" s="17"/>
      <c r="HKY478" s="17"/>
      <c r="HKZ478" s="17"/>
      <c r="HLA478" s="17"/>
      <c r="HLB478" s="17"/>
      <c r="HLC478" s="17"/>
      <c r="HLD478" s="17"/>
      <c r="HLE478" s="17"/>
      <c r="HLF478" s="17"/>
      <c r="HLG478" s="17"/>
      <c r="HLH478" s="17"/>
      <c r="HLI478" s="17"/>
      <c r="HLJ478" s="17"/>
      <c r="HLK478" s="17"/>
      <c r="HLL478" s="17"/>
      <c r="HLM478" s="17"/>
      <c r="HLN478" s="17"/>
      <c r="HLO478" s="17"/>
      <c r="HLP478" s="17"/>
      <c r="HLQ478" s="17"/>
      <c r="HLR478" s="17"/>
      <c r="HLS478" s="17"/>
      <c r="HLT478" s="17"/>
      <c r="HLU478" s="17"/>
      <c r="HLV478" s="17"/>
      <c r="HLW478" s="17"/>
      <c r="HLX478" s="17"/>
      <c r="HLY478" s="17"/>
      <c r="HLZ478" s="17"/>
      <c r="HMA478" s="17"/>
      <c r="HMB478" s="17"/>
      <c r="HMC478" s="17"/>
      <c r="HMD478" s="17"/>
      <c r="HME478" s="17"/>
      <c r="HMF478" s="17"/>
      <c r="HMG478" s="17"/>
      <c r="HMH478" s="17"/>
      <c r="HMI478" s="17"/>
      <c r="HMJ478" s="17"/>
      <c r="HMK478" s="17"/>
      <c r="HML478" s="17"/>
      <c r="HMM478" s="17"/>
      <c r="HMN478" s="17"/>
      <c r="HMO478" s="17"/>
      <c r="HMP478" s="17"/>
      <c r="HMQ478" s="17"/>
      <c r="HMR478" s="17"/>
      <c r="HMS478" s="17"/>
      <c r="HMT478" s="17"/>
      <c r="HMU478" s="17"/>
      <c r="HMV478" s="17"/>
      <c r="HMW478" s="17"/>
      <c r="HMX478" s="17"/>
      <c r="HMY478" s="17"/>
      <c r="HMZ478" s="17"/>
      <c r="HNA478" s="17"/>
      <c r="HNB478" s="17"/>
      <c r="HNC478" s="17"/>
      <c r="HND478" s="17"/>
      <c r="HNE478" s="17"/>
      <c r="HNF478" s="17"/>
      <c r="HNG478" s="17"/>
      <c r="HNH478" s="17"/>
      <c r="HNI478" s="17"/>
      <c r="HNJ478" s="17"/>
      <c r="HNK478" s="17"/>
      <c r="HNL478" s="17"/>
      <c r="HNM478" s="17"/>
      <c r="HNN478" s="17"/>
      <c r="HNO478" s="17"/>
      <c r="HNP478" s="17"/>
      <c r="HNQ478" s="17"/>
      <c r="HNR478" s="17"/>
      <c r="HNS478" s="17"/>
      <c r="HNT478" s="17"/>
      <c r="HNU478" s="17"/>
      <c r="HNV478" s="17"/>
      <c r="HNW478" s="17"/>
      <c r="HNX478" s="17"/>
      <c r="HNY478" s="17"/>
      <c r="HNZ478" s="17"/>
      <c r="HOA478" s="17"/>
      <c r="HOB478" s="17"/>
      <c r="HOC478" s="17"/>
      <c r="HOD478" s="17"/>
      <c r="HOE478" s="17"/>
      <c r="HOF478" s="17"/>
      <c r="HOG478" s="17"/>
      <c r="HOH478" s="17"/>
      <c r="HOI478" s="17"/>
      <c r="HOJ478" s="17"/>
      <c r="HOK478" s="17"/>
      <c r="HOL478" s="17"/>
      <c r="HOM478" s="17"/>
      <c r="HON478" s="17"/>
      <c r="HOO478" s="17"/>
      <c r="HOP478" s="17"/>
      <c r="HOQ478" s="17"/>
      <c r="HOR478" s="17"/>
      <c r="HOS478" s="17"/>
      <c r="HOT478" s="17"/>
      <c r="HOU478" s="17"/>
      <c r="HOV478" s="17"/>
      <c r="HOW478" s="17"/>
      <c r="HOX478" s="17"/>
      <c r="HOY478" s="17"/>
      <c r="HOZ478" s="17"/>
      <c r="HPA478" s="17"/>
      <c r="HPB478" s="17"/>
      <c r="HPC478" s="17"/>
      <c r="HPD478" s="17"/>
      <c r="HPE478" s="17"/>
      <c r="HPF478" s="17"/>
      <c r="HPG478" s="17"/>
      <c r="HPH478" s="17"/>
      <c r="HPI478" s="17"/>
      <c r="HPJ478" s="17"/>
      <c r="HPK478" s="17"/>
      <c r="HPL478" s="17"/>
      <c r="HPM478" s="17"/>
      <c r="HPN478" s="17"/>
      <c r="HPO478" s="17"/>
      <c r="HPP478" s="17"/>
      <c r="HPQ478" s="17"/>
      <c r="HPR478" s="17"/>
      <c r="HPS478" s="17"/>
      <c r="HPT478" s="17"/>
      <c r="HPU478" s="17"/>
      <c r="HPV478" s="17"/>
      <c r="HPW478" s="17"/>
      <c r="HPX478" s="17"/>
      <c r="HPY478" s="17"/>
      <c r="HPZ478" s="17"/>
      <c r="HQA478" s="17"/>
      <c r="HQB478" s="17"/>
      <c r="HQC478" s="17"/>
      <c r="HQD478" s="17"/>
      <c r="HQE478" s="17"/>
      <c r="HQF478" s="17"/>
      <c r="HQG478" s="17"/>
      <c r="HQH478" s="17"/>
      <c r="HQI478" s="17"/>
      <c r="HQJ478" s="17"/>
      <c r="HQK478" s="17"/>
      <c r="HQL478" s="17"/>
      <c r="HQM478" s="17"/>
      <c r="HQN478" s="17"/>
      <c r="HQO478" s="17"/>
      <c r="HQP478" s="17"/>
      <c r="HQQ478" s="17"/>
      <c r="HQR478" s="17"/>
      <c r="HQS478" s="17"/>
      <c r="HQT478" s="17"/>
      <c r="HQU478" s="17"/>
      <c r="HQV478" s="17"/>
      <c r="HQW478" s="17"/>
      <c r="HQX478" s="17"/>
      <c r="HQY478" s="17"/>
      <c r="HQZ478" s="17"/>
      <c r="HRA478" s="17"/>
      <c r="HRB478" s="17"/>
      <c r="HRC478" s="17"/>
      <c r="HRD478" s="17"/>
      <c r="HRE478" s="17"/>
      <c r="HRF478" s="17"/>
      <c r="HRG478" s="17"/>
      <c r="HRH478" s="17"/>
      <c r="HRI478" s="17"/>
      <c r="HRJ478" s="17"/>
      <c r="HRK478" s="17"/>
      <c r="HRL478" s="17"/>
      <c r="HRM478" s="17"/>
      <c r="HRN478" s="17"/>
      <c r="HRO478" s="17"/>
      <c r="HRP478" s="17"/>
      <c r="HRQ478" s="17"/>
      <c r="HRR478" s="17"/>
      <c r="HRS478" s="17"/>
      <c r="HRT478" s="17"/>
      <c r="HRU478" s="17"/>
      <c r="HRV478" s="17"/>
      <c r="HRW478" s="17"/>
      <c r="HRX478" s="17"/>
      <c r="HRY478" s="17"/>
      <c r="HRZ478" s="17"/>
      <c r="HSA478" s="17"/>
      <c r="HSB478" s="17"/>
      <c r="HSC478" s="17"/>
      <c r="HSD478" s="17"/>
      <c r="HSE478" s="17"/>
      <c r="HSF478" s="17"/>
      <c r="HSG478" s="17"/>
      <c r="HSH478" s="17"/>
      <c r="HSI478" s="17"/>
      <c r="HSJ478" s="17"/>
      <c r="HSK478" s="17"/>
      <c r="HSL478" s="17"/>
      <c r="HSM478" s="17"/>
      <c r="HSN478" s="17"/>
      <c r="HSO478" s="17"/>
      <c r="HSP478" s="17"/>
      <c r="HSQ478" s="17"/>
      <c r="HSR478" s="17"/>
      <c r="HSS478" s="17"/>
      <c r="HST478" s="17"/>
      <c r="HSU478" s="17"/>
      <c r="HSV478" s="17"/>
      <c r="HSW478" s="17"/>
      <c r="HSX478" s="17"/>
      <c r="HSY478" s="17"/>
      <c r="HSZ478" s="17"/>
      <c r="HTA478" s="17"/>
      <c r="HTB478" s="17"/>
      <c r="HTC478" s="17"/>
      <c r="HTD478" s="17"/>
      <c r="HTE478" s="17"/>
      <c r="HTF478" s="17"/>
      <c r="HTG478" s="17"/>
      <c r="HTH478" s="17"/>
      <c r="HTI478" s="17"/>
      <c r="HTJ478" s="17"/>
      <c r="HTK478" s="17"/>
      <c r="HTL478" s="17"/>
      <c r="HTM478" s="17"/>
      <c r="HTN478" s="17"/>
      <c r="HTO478" s="17"/>
      <c r="HTP478" s="17"/>
      <c r="HTQ478" s="17"/>
      <c r="HTR478" s="17"/>
      <c r="HTS478" s="17"/>
      <c r="HTT478" s="17"/>
      <c r="HTU478" s="17"/>
      <c r="HTV478" s="17"/>
      <c r="HTW478" s="17"/>
      <c r="HTX478" s="17"/>
      <c r="HTY478" s="17"/>
      <c r="HTZ478" s="17"/>
      <c r="HUA478" s="17"/>
      <c r="HUB478" s="17"/>
      <c r="HUC478" s="17"/>
      <c r="HUD478" s="17"/>
      <c r="HUE478" s="17"/>
      <c r="HUF478" s="17"/>
      <c r="HUG478" s="17"/>
      <c r="HUH478" s="17"/>
      <c r="HUI478" s="17"/>
      <c r="HUJ478" s="17"/>
      <c r="HUK478" s="17"/>
      <c r="HUL478" s="17"/>
      <c r="HUM478" s="17"/>
      <c r="HUN478" s="17"/>
      <c r="HUO478" s="17"/>
      <c r="HUP478" s="17"/>
      <c r="HUQ478" s="17"/>
      <c r="HUR478" s="17"/>
      <c r="HUS478" s="17"/>
      <c r="HUT478" s="17"/>
      <c r="HUU478" s="17"/>
      <c r="HUV478" s="17"/>
      <c r="HUW478" s="17"/>
      <c r="HUX478" s="17"/>
      <c r="HUY478" s="17"/>
      <c r="HUZ478" s="17"/>
      <c r="HVA478" s="17"/>
      <c r="HVB478" s="17"/>
      <c r="HVC478" s="17"/>
      <c r="HVD478" s="17"/>
      <c r="HVE478" s="17"/>
      <c r="HVF478" s="17"/>
      <c r="HVG478" s="17"/>
      <c r="HVH478" s="17"/>
      <c r="HVI478" s="17"/>
      <c r="HVJ478" s="17"/>
      <c r="HVK478" s="17"/>
      <c r="HVL478" s="17"/>
      <c r="HVM478" s="17"/>
      <c r="HVN478" s="17"/>
      <c r="HVO478" s="17"/>
      <c r="HVP478" s="17"/>
      <c r="HVQ478" s="17"/>
      <c r="HVR478" s="17"/>
      <c r="HVS478" s="17"/>
      <c r="HVT478" s="17"/>
      <c r="HVU478" s="17"/>
      <c r="HVV478" s="17"/>
      <c r="HVW478" s="17"/>
      <c r="HVX478" s="17"/>
      <c r="HVY478" s="17"/>
      <c r="HVZ478" s="17"/>
      <c r="HWA478" s="17"/>
      <c r="HWB478" s="17"/>
      <c r="HWC478" s="17"/>
      <c r="HWD478" s="17"/>
      <c r="HWE478" s="17"/>
      <c r="HWF478" s="17"/>
      <c r="HWG478" s="17"/>
      <c r="HWH478" s="17"/>
      <c r="HWI478" s="17"/>
      <c r="HWJ478" s="17"/>
      <c r="HWK478" s="17"/>
      <c r="HWL478" s="17"/>
      <c r="HWM478" s="17"/>
      <c r="HWN478" s="17"/>
      <c r="HWO478" s="17"/>
      <c r="HWP478" s="17"/>
      <c r="HWQ478" s="17"/>
      <c r="HWR478" s="17"/>
      <c r="HWS478" s="17"/>
      <c r="HWT478" s="17"/>
      <c r="HWU478" s="17"/>
      <c r="HWV478" s="17"/>
      <c r="HWW478" s="17"/>
      <c r="HWX478" s="17"/>
      <c r="HWY478" s="17"/>
      <c r="HWZ478" s="17"/>
      <c r="HXA478" s="17"/>
      <c r="HXB478" s="17"/>
      <c r="HXC478" s="17"/>
      <c r="HXD478" s="17"/>
      <c r="HXE478" s="17"/>
      <c r="HXF478" s="17"/>
      <c r="HXG478" s="17"/>
      <c r="HXH478" s="17"/>
      <c r="HXI478" s="17"/>
      <c r="HXJ478" s="17"/>
      <c r="HXK478" s="17"/>
      <c r="HXL478" s="17"/>
      <c r="HXM478" s="17"/>
      <c r="HXN478" s="17"/>
      <c r="HXO478" s="17"/>
      <c r="HXP478" s="17"/>
      <c r="HXQ478" s="17"/>
      <c r="HXR478" s="17"/>
      <c r="HXS478" s="17"/>
      <c r="HXT478" s="17"/>
      <c r="HXU478" s="17"/>
      <c r="HXV478" s="17"/>
      <c r="HXW478" s="17"/>
      <c r="HXX478" s="17"/>
      <c r="HXY478" s="17"/>
      <c r="HXZ478" s="17"/>
      <c r="HYA478" s="17"/>
      <c r="HYB478" s="17"/>
      <c r="HYC478" s="17"/>
      <c r="HYD478" s="17"/>
      <c r="HYE478" s="17"/>
      <c r="HYF478" s="17"/>
      <c r="HYG478" s="17"/>
      <c r="HYH478" s="17"/>
      <c r="HYI478" s="17"/>
      <c r="HYJ478" s="17"/>
      <c r="HYK478" s="17"/>
      <c r="HYL478" s="17"/>
      <c r="HYM478" s="17"/>
      <c r="HYN478" s="17"/>
      <c r="HYO478" s="17"/>
      <c r="HYP478" s="17"/>
      <c r="HYQ478" s="17"/>
      <c r="HYR478" s="17"/>
      <c r="HYS478" s="17"/>
      <c r="HYT478" s="17"/>
      <c r="HYU478" s="17"/>
      <c r="HYV478" s="17"/>
      <c r="HYW478" s="17"/>
      <c r="HYX478" s="17"/>
      <c r="HYY478" s="17"/>
      <c r="HYZ478" s="17"/>
      <c r="HZA478" s="17"/>
      <c r="HZB478" s="17"/>
      <c r="HZC478" s="17"/>
      <c r="HZD478" s="17"/>
      <c r="HZE478" s="17"/>
      <c r="HZF478" s="17"/>
      <c r="HZG478" s="17"/>
      <c r="HZH478" s="17"/>
      <c r="HZI478" s="17"/>
      <c r="HZJ478" s="17"/>
      <c r="HZK478" s="17"/>
      <c r="HZL478" s="17"/>
      <c r="HZM478" s="17"/>
      <c r="HZN478" s="17"/>
      <c r="HZO478" s="17"/>
      <c r="HZP478" s="17"/>
      <c r="HZQ478" s="17"/>
      <c r="HZR478" s="17"/>
      <c r="HZS478" s="17"/>
      <c r="HZT478" s="17"/>
      <c r="HZU478" s="17"/>
      <c r="HZV478" s="17"/>
      <c r="HZW478" s="17"/>
      <c r="HZX478" s="17"/>
      <c r="HZY478" s="17"/>
      <c r="HZZ478" s="17"/>
      <c r="IAA478" s="17"/>
      <c r="IAB478" s="17"/>
      <c r="IAC478" s="17"/>
      <c r="IAD478" s="17"/>
      <c r="IAE478" s="17"/>
      <c r="IAF478" s="17"/>
      <c r="IAG478" s="17"/>
      <c r="IAH478" s="17"/>
      <c r="IAI478" s="17"/>
      <c r="IAJ478" s="17"/>
      <c r="IAK478" s="17"/>
      <c r="IAL478" s="17"/>
      <c r="IAM478" s="17"/>
      <c r="IAN478" s="17"/>
      <c r="IAO478" s="17"/>
      <c r="IAP478" s="17"/>
      <c r="IAQ478" s="17"/>
      <c r="IAR478" s="17"/>
      <c r="IAS478" s="17"/>
      <c r="IAT478" s="17"/>
      <c r="IAU478" s="17"/>
      <c r="IAV478" s="17"/>
      <c r="IAW478" s="17"/>
      <c r="IAX478" s="17"/>
      <c r="IAY478" s="17"/>
      <c r="IAZ478" s="17"/>
      <c r="IBA478" s="17"/>
      <c r="IBB478" s="17"/>
      <c r="IBC478" s="17"/>
      <c r="IBD478" s="17"/>
      <c r="IBE478" s="17"/>
      <c r="IBF478" s="17"/>
      <c r="IBG478" s="17"/>
      <c r="IBH478" s="17"/>
      <c r="IBI478" s="17"/>
      <c r="IBJ478" s="17"/>
      <c r="IBK478" s="17"/>
      <c r="IBL478" s="17"/>
      <c r="IBM478" s="17"/>
      <c r="IBN478" s="17"/>
      <c r="IBO478" s="17"/>
      <c r="IBP478" s="17"/>
      <c r="IBQ478" s="17"/>
      <c r="IBR478" s="17"/>
      <c r="IBS478" s="17"/>
      <c r="IBT478" s="17"/>
      <c r="IBU478" s="17"/>
      <c r="IBV478" s="17"/>
      <c r="IBW478" s="17"/>
      <c r="IBX478" s="17"/>
      <c r="IBY478" s="17"/>
      <c r="IBZ478" s="17"/>
      <c r="ICA478" s="17"/>
      <c r="ICB478" s="17"/>
      <c r="ICC478" s="17"/>
      <c r="ICD478" s="17"/>
      <c r="ICE478" s="17"/>
      <c r="ICF478" s="17"/>
      <c r="ICG478" s="17"/>
      <c r="ICH478" s="17"/>
      <c r="ICI478" s="17"/>
      <c r="ICJ478" s="17"/>
      <c r="ICK478" s="17"/>
      <c r="ICL478" s="17"/>
      <c r="ICM478" s="17"/>
      <c r="ICN478" s="17"/>
      <c r="ICO478" s="17"/>
      <c r="ICP478" s="17"/>
      <c r="ICQ478" s="17"/>
      <c r="ICR478" s="17"/>
      <c r="ICS478" s="17"/>
      <c r="ICT478" s="17"/>
      <c r="ICU478" s="17"/>
      <c r="ICV478" s="17"/>
      <c r="ICW478" s="17"/>
      <c r="ICX478" s="17"/>
      <c r="ICY478" s="17"/>
      <c r="ICZ478" s="17"/>
      <c r="IDA478" s="17"/>
      <c r="IDB478" s="17"/>
      <c r="IDC478" s="17"/>
      <c r="IDD478" s="17"/>
      <c r="IDE478" s="17"/>
      <c r="IDF478" s="17"/>
      <c r="IDG478" s="17"/>
      <c r="IDH478" s="17"/>
      <c r="IDI478" s="17"/>
      <c r="IDJ478" s="17"/>
      <c r="IDK478" s="17"/>
      <c r="IDL478" s="17"/>
      <c r="IDM478" s="17"/>
      <c r="IDN478" s="17"/>
      <c r="IDO478" s="17"/>
      <c r="IDP478" s="17"/>
      <c r="IDQ478" s="17"/>
      <c r="IDR478" s="17"/>
      <c r="IDS478" s="17"/>
      <c r="IDT478" s="17"/>
      <c r="IDU478" s="17"/>
      <c r="IDV478" s="17"/>
      <c r="IDW478" s="17"/>
      <c r="IDX478" s="17"/>
      <c r="IDY478" s="17"/>
      <c r="IDZ478" s="17"/>
      <c r="IEA478" s="17"/>
      <c r="IEB478" s="17"/>
      <c r="IEC478" s="17"/>
      <c r="IED478" s="17"/>
      <c r="IEE478" s="17"/>
      <c r="IEF478" s="17"/>
      <c r="IEG478" s="17"/>
      <c r="IEH478" s="17"/>
      <c r="IEI478" s="17"/>
      <c r="IEJ478" s="17"/>
      <c r="IEK478" s="17"/>
      <c r="IEL478" s="17"/>
      <c r="IEM478" s="17"/>
      <c r="IEN478" s="17"/>
      <c r="IEO478" s="17"/>
      <c r="IEP478" s="17"/>
      <c r="IEQ478" s="17"/>
      <c r="IER478" s="17"/>
      <c r="IES478" s="17"/>
      <c r="IET478" s="17"/>
      <c r="IEU478" s="17"/>
      <c r="IEV478" s="17"/>
      <c r="IEW478" s="17"/>
      <c r="IEX478" s="17"/>
      <c r="IEY478" s="17"/>
      <c r="IEZ478" s="17"/>
      <c r="IFA478" s="17"/>
      <c r="IFB478" s="17"/>
      <c r="IFC478" s="17"/>
      <c r="IFD478" s="17"/>
      <c r="IFE478" s="17"/>
      <c r="IFF478" s="17"/>
      <c r="IFG478" s="17"/>
      <c r="IFH478" s="17"/>
      <c r="IFI478" s="17"/>
      <c r="IFJ478" s="17"/>
      <c r="IFK478" s="17"/>
      <c r="IFL478" s="17"/>
      <c r="IFM478" s="17"/>
      <c r="IFN478" s="17"/>
      <c r="IFO478" s="17"/>
      <c r="IFP478" s="17"/>
      <c r="IFQ478" s="17"/>
      <c r="IFR478" s="17"/>
      <c r="IFS478" s="17"/>
      <c r="IFT478" s="17"/>
      <c r="IFU478" s="17"/>
      <c r="IFV478" s="17"/>
      <c r="IFW478" s="17"/>
      <c r="IFX478" s="17"/>
      <c r="IFY478" s="17"/>
      <c r="IFZ478" s="17"/>
      <c r="IGA478" s="17"/>
      <c r="IGB478" s="17"/>
      <c r="IGC478" s="17"/>
      <c r="IGD478" s="17"/>
      <c r="IGE478" s="17"/>
      <c r="IGF478" s="17"/>
      <c r="IGG478" s="17"/>
      <c r="IGH478" s="17"/>
      <c r="IGI478" s="17"/>
      <c r="IGJ478" s="17"/>
      <c r="IGK478" s="17"/>
      <c r="IGL478" s="17"/>
      <c r="IGM478" s="17"/>
      <c r="IGN478" s="17"/>
      <c r="IGO478" s="17"/>
      <c r="IGP478" s="17"/>
      <c r="IGQ478" s="17"/>
      <c r="IGR478" s="17"/>
      <c r="IGS478" s="17"/>
      <c r="IGT478" s="17"/>
      <c r="IGU478" s="17"/>
      <c r="IGV478" s="17"/>
      <c r="IGW478" s="17"/>
      <c r="IGX478" s="17"/>
      <c r="IGY478" s="17"/>
      <c r="IGZ478" s="17"/>
      <c r="IHA478" s="17"/>
      <c r="IHB478" s="17"/>
      <c r="IHC478" s="17"/>
      <c r="IHD478" s="17"/>
      <c r="IHE478" s="17"/>
      <c r="IHF478" s="17"/>
      <c r="IHG478" s="17"/>
      <c r="IHH478" s="17"/>
      <c r="IHI478" s="17"/>
      <c r="IHJ478" s="17"/>
      <c r="IHK478" s="17"/>
      <c r="IHL478" s="17"/>
      <c r="IHM478" s="17"/>
      <c r="IHN478" s="17"/>
      <c r="IHO478" s="17"/>
      <c r="IHP478" s="17"/>
      <c r="IHQ478" s="17"/>
      <c r="IHR478" s="17"/>
      <c r="IHS478" s="17"/>
      <c r="IHT478" s="17"/>
      <c r="IHU478" s="17"/>
      <c r="IHV478" s="17"/>
      <c r="IHW478" s="17"/>
      <c r="IHX478" s="17"/>
      <c r="IHY478" s="17"/>
      <c r="IHZ478" s="17"/>
      <c r="IIA478" s="17"/>
      <c r="IIB478" s="17"/>
      <c r="IIC478" s="17"/>
      <c r="IID478" s="17"/>
      <c r="IIE478" s="17"/>
      <c r="IIF478" s="17"/>
      <c r="IIG478" s="17"/>
      <c r="IIH478" s="17"/>
      <c r="III478" s="17"/>
      <c r="IIJ478" s="17"/>
      <c r="IIK478" s="17"/>
      <c r="IIL478" s="17"/>
      <c r="IIM478" s="17"/>
      <c r="IIN478" s="17"/>
      <c r="IIO478" s="17"/>
      <c r="IIP478" s="17"/>
      <c r="IIQ478" s="17"/>
      <c r="IIR478" s="17"/>
      <c r="IIS478" s="17"/>
      <c r="IIT478" s="17"/>
      <c r="IIU478" s="17"/>
      <c r="IIV478" s="17"/>
      <c r="IIW478" s="17"/>
      <c r="IIX478" s="17"/>
      <c r="IIY478" s="17"/>
      <c r="IIZ478" s="17"/>
      <c r="IJA478" s="17"/>
      <c r="IJB478" s="17"/>
      <c r="IJC478" s="17"/>
      <c r="IJD478" s="17"/>
      <c r="IJE478" s="17"/>
      <c r="IJF478" s="17"/>
      <c r="IJG478" s="17"/>
      <c r="IJH478" s="17"/>
      <c r="IJI478" s="17"/>
      <c r="IJJ478" s="17"/>
      <c r="IJK478" s="17"/>
      <c r="IJL478" s="17"/>
      <c r="IJM478" s="17"/>
      <c r="IJN478" s="17"/>
      <c r="IJO478" s="17"/>
      <c r="IJP478" s="17"/>
      <c r="IJQ478" s="17"/>
      <c r="IJR478" s="17"/>
      <c r="IJS478" s="17"/>
      <c r="IJT478" s="17"/>
      <c r="IJU478" s="17"/>
      <c r="IJV478" s="17"/>
      <c r="IJW478" s="17"/>
      <c r="IJX478" s="17"/>
      <c r="IJY478" s="17"/>
      <c r="IJZ478" s="17"/>
      <c r="IKA478" s="17"/>
      <c r="IKB478" s="17"/>
      <c r="IKC478" s="17"/>
      <c r="IKD478" s="17"/>
      <c r="IKE478" s="17"/>
      <c r="IKF478" s="17"/>
      <c r="IKG478" s="17"/>
      <c r="IKH478" s="17"/>
      <c r="IKI478" s="17"/>
      <c r="IKJ478" s="17"/>
      <c r="IKK478" s="17"/>
      <c r="IKL478" s="17"/>
      <c r="IKM478" s="17"/>
      <c r="IKN478" s="17"/>
      <c r="IKO478" s="17"/>
      <c r="IKP478" s="17"/>
      <c r="IKQ478" s="17"/>
      <c r="IKR478" s="17"/>
      <c r="IKS478" s="17"/>
      <c r="IKT478" s="17"/>
      <c r="IKU478" s="17"/>
      <c r="IKV478" s="17"/>
      <c r="IKW478" s="17"/>
      <c r="IKX478" s="17"/>
      <c r="IKY478" s="17"/>
      <c r="IKZ478" s="17"/>
      <c r="ILA478" s="17"/>
      <c r="ILB478" s="17"/>
      <c r="ILC478" s="17"/>
      <c r="ILD478" s="17"/>
      <c r="ILE478" s="17"/>
      <c r="ILF478" s="17"/>
      <c r="ILG478" s="17"/>
      <c r="ILH478" s="17"/>
      <c r="ILI478" s="17"/>
      <c r="ILJ478" s="17"/>
      <c r="ILK478" s="17"/>
      <c r="ILL478" s="17"/>
      <c r="ILM478" s="17"/>
      <c r="ILN478" s="17"/>
      <c r="ILO478" s="17"/>
      <c r="ILP478" s="17"/>
      <c r="ILQ478" s="17"/>
      <c r="ILR478" s="17"/>
      <c r="ILS478" s="17"/>
      <c r="ILT478" s="17"/>
      <c r="ILU478" s="17"/>
      <c r="ILV478" s="17"/>
      <c r="ILW478" s="17"/>
      <c r="ILX478" s="17"/>
      <c r="ILY478" s="17"/>
      <c r="ILZ478" s="17"/>
      <c r="IMA478" s="17"/>
      <c r="IMB478" s="17"/>
      <c r="IMC478" s="17"/>
      <c r="IMD478" s="17"/>
      <c r="IME478" s="17"/>
      <c r="IMF478" s="17"/>
      <c r="IMG478" s="17"/>
      <c r="IMH478" s="17"/>
      <c r="IMI478" s="17"/>
      <c r="IMJ478" s="17"/>
      <c r="IMK478" s="17"/>
      <c r="IML478" s="17"/>
      <c r="IMM478" s="17"/>
      <c r="IMN478" s="17"/>
      <c r="IMO478" s="17"/>
      <c r="IMP478" s="17"/>
      <c r="IMQ478" s="17"/>
      <c r="IMR478" s="17"/>
      <c r="IMS478" s="17"/>
      <c r="IMT478" s="17"/>
      <c r="IMU478" s="17"/>
      <c r="IMV478" s="17"/>
      <c r="IMW478" s="17"/>
      <c r="IMX478" s="17"/>
      <c r="IMY478" s="17"/>
      <c r="IMZ478" s="17"/>
      <c r="INA478" s="17"/>
      <c r="INB478" s="17"/>
      <c r="INC478" s="17"/>
      <c r="IND478" s="17"/>
      <c r="INE478" s="17"/>
      <c r="INF478" s="17"/>
      <c r="ING478" s="17"/>
      <c r="INH478" s="17"/>
      <c r="INI478" s="17"/>
      <c r="INJ478" s="17"/>
      <c r="INK478" s="17"/>
      <c r="INL478" s="17"/>
      <c r="INM478" s="17"/>
      <c r="INN478" s="17"/>
      <c r="INO478" s="17"/>
      <c r="INP478" s="17"/>
      <c r="INQ478" s="17"/>
      <c r="INR478" s="17"/>
      <c r="INS478" s="17"/>
      <c r="INT478" s="17"/>
      <c r="INU478" s="17"/>
      <c r="INV478" s="17"/>
      <c r="INW478" s="17"/>
      <c r="INX478" s="17"/>
      <c r="INY478" s="17"/>
      <c r="INZ478" s="17"/>
      <c r="IOA478" s="17"/>
      <c r="IOB478" s="17"/>
      <c r="IOC478" s="17"/>
      <c r="IOD478" s="17"/>
      <c r="IOE478" s="17"/>
      <c r="IOF478" s="17"/>
      <c r="IOG478" s="17"/>
      <c r="IOH478" s="17"/>
      <c r="IOI478" s="17"/>
      <c r="IOJ478" s="17"/>
      <c r="IOK478" s="17"/>
      <c r="IOL478" s="17"/>
      <c r="IOM478" s="17"/>
      <c r="ION478" s="17"/>
      <c r="IOO478" s="17"/>
      <c r="IOP478" s="17"/>
      <c r="IOQ478" s="17"/>
      <c r="IOR478" s="17"/>
      <c r="IOS478" s="17"/>
      <c r="IOT478" s="17"/>
      <c r="IOU478" s="17"/>
      <c r="IOV478" s="17"/>
      <c r="IOW478" s="17"/>
      <c r="IOX478" s="17"/>
      <c r="IOY478" s="17"/>
      <c r="IOZ478" s="17"/>
      <c r="IPA478" s="17"/>
      <c r="IPB478" s="17"/>
      <c r="IPC478" s="17"/>
      <c r="IPD478" s="17"/>
      <c r="IPE478" s="17"/>
      <c r="IPF478" s="17"/>
      <c r="IPG478" s="17"/>
      <c r="IPH478" s="17"/>
      <c r="IPI478" s="17"/>
      <c r="IPJ478" s="17"/>
      <c r="IPK478" s="17"/>
      <c r="IPL478" s="17"/>
      <c r="IPM478" s="17"/>
      <c r="IPN478" s="17"/>
      <c r="IPO478" s="17"/>
      <c r="IPP478" s="17"/>
      <c r="IPQ478" s="17"/>
      <c r="IPR478" s="17"/>
      <c r="IPS478" s="17"/>
      <c r="IPT478" s="17"/>
      <c r="IPU478" s="17"/>
      <c r="IPV478" s="17"/>
      <c r="IPW478" s="17"/>
      <c r="IPX478" s="17"/>
      <c r="IPY478" s="17"/>
      <c r="IPZ478" s="17"/>
      <c r="IQA478" s="17"/>
      <c r="IQB478" s="17"/>
      <c r="IQC478" s="17"/>
      <c r="IQD478" s="17"/>
      <c r="IQE478" s="17"/>
      <c r="IQF478" s="17"/>
      <c r="IQG478" s="17"/>
      <c r="IQH478" s="17"/>
      <c r="IQI478" s="17"/>
      <c r="IQJ478" s="17"/>
      <c r="IQK478" s="17"/>
      <c r="IQL478" s="17"/>
      <c r="IQM478" s="17"/>
      <c r="IQN478" s="17"/>
      <c r="IQO478" s="17"/>
      <c r="IQP478" s="17"/>
      <c r="IQQ478" s="17"/>
      <c r="IQR478" s="17"/>
      <c r="IQS478" s="17"/>
      <c r="IQT478" s="17"/>
      <c r="IQU478" s="17"/>
      <c r="IQV478" s="17"/>
      <c r="IQW478" s="17"/>
      <c r="IQX478" s="17"/>
      <c r="IQY478" s="17"/>
      <c r="IQZ478" s="17"/>
      <c r="IRA478" s="17"/>
      <c r="IRB478" s="17"/>
      <c r="IRC478" s="17"/>
      <c r="IRD478" s="17"/>
      <c r="IRE478" s="17"/>
      <c r="IRF478" s="17"/>
      <c r="IRG478" s="17"/>
      <c r="IRH478" s="17"/>
      <c r="IRI478" s="17"/>
      <c r="IRJ478" s="17"/>
      <c r="IRK478" s="17"/>
      <c r="IRL478" s="17"/>
      <c r="IRM478" s="17"/>
      <c r="IRN478" s="17"/>
      <c r="IRO478" s="17"/>
      <c r="IRP478" s="17"/>
      <c r="IRQ478" s="17"/>
      <c r="IRR478" s="17"/>
      <c r="IRS478" s="17"/>
      <c r="IRT478" s="17"/>
      <c r="IRU478" s="17"/>
      <c r="IRV478" s="17"/>
      <c r="IRW478" s="17"/>
      <c r="IRX478" s="17"/>
      <c r="IRY478" s="17"/>
      <c r="IRZ478" s="17"/>
      <c r="ISA478" s="17"/>
      <c r="ISB478" s="17"/>
      <c r="ISC478" s="17"/>
      <c r="ISD478" s="17"/>
      <c r="ISE478" s="17"/>
      <c r="ISF478" s="17"/>
      <c r="ISG478" s="17"/>
      <c r="ISH478" s="17"/>
      <c r="ISI478" s="17"/>
      <c r="ISJ478" s="17"/>
      <c r="ISK478" s="17"/>
      <c r="ISL478" s="17"/>
      <c r="ISM478" s="17"/>
      <c r="ISN478" s="17"/>
      <c r="ISO478" s="17"/>
      <c r="ISP478" s="17"/>
      <c r="ISQ478" s="17"/>
      <c r="ISR478" s="17"/>
      <c r="ISS478" s="17"/>
      <c r="IST478" s="17"/>
      <c r="ISU478" s="17"/>
      <c r="ISV478" s="17"/>
      <c r="ISW478" s="17"/>
      <c r="ISX478" s="17"/>
      <c r="ISY478" s="17"/>
      <c r="ISZ478" s="17"/>
      <c r="ITA478" s="17"/>
      <c r="ITB478" s="17"/>
      <c r="ITC478" s="17"/>
      <c r="ITD478" s="17"/>
      <c r="ITE478" s="17"/>
      <c r="ITF478" s="17"/>
      <c r="ITG478" s="17"/>
      <c r="ITH478" s="17"/>
      <c r="ITI478" s="17"/>
      <c r="ITJ478" s="17"/>
      <c r="ITK478" s="17"/>
      <c r="ITL478" s="17"/>
      <c r="ITM478" s="17"/>
      <c r="ITN478" s="17"/>
      <c r="ITO478" s="17"/>
      <c r="ITP478" s="17"/>
      <c r="ITQ478" s="17"/>
      <c r="ITR478" s="17"/>
      <c r="ITS478" s="17"/>
      <c r="ITT478" s="17"/>
      <c r="ITU478" s="17"/>
      <c r="ITV478" s="17"/>
      <c r="ITW478" s="17"/>
      <c r="ITX478" s="17"/>
      <c r="ITY478" s="17"/>
      <c r="ITZ478" s="17"/>
      <c r="IUA478" s="17"/>
      <c r="IUB478" s="17"/>
      <c r="IUC478" s="17"/>
      <c r="IUD478" s="17"/>
      <c r="IUE478" s="17"/>
      <c r="IUF478" s="17"/>
      <c r="IUG478" s="17"/>
      <c r="IUH478" s="17"/>
      <c r="IUI478" s="17"/>
      <c r="IUJ478" s="17"/>
      <c r="IUK478" s="17"/>
      <c r="IUL478" s="17"/>
      <c r="IUM478" s="17"/>
      <c r="IUN478" s="17"/>
      <c r="IUO478" s="17"/>
      <c r="IUP478" s="17"/>
      <c r="IUQ478" s="17"/>
      <c r="IUR478" s="17"/>
      <c r="IUS478" s="17"/>
      <c r="IUT478" s="17"/>
      <c r="IUU478" s="17"/>
      <c r="IUV478" s="17"/>
      <c r="IUW478" s="17"/>
      <c r="IUX478" s="17"/>
      <c r="IUY478" s="17"/>
      <c r="IUZ478" s="17"/>
      <c r="IVA478" s="17"/>
      <c r="IVB478" s="17"/>
      <c r="IVC478" s="17"/>
      <c r="IVD478" s="17"/>
      <c r="IVE478" s="17"/>
      <c r="IVF478" s="17"/>
      <c r="IVG478" s="17"/>
      <c r="IVH478" s="17"/>
      <c r="IVI478" s="17"/>
      <c r="IVJ478" s="17"/>
      <c r="IVK478" s="17"/>
      <c r="IVL478" s="17"/>
      <c r="IVM478" s="17"/>
      <c r="IVN478" s="17"/>
      <c r="IVO478" s="17"/>
      <c r="IVP478" s="17"/>
      <c r="IVQ478" s="17"/>
      <c r="IVR478" s="17"/>
      <c r="IVS478" s="17"/>
      <c r="IVT478" s="17"/>
      <c r="IVU478" s="17"/>
      <c r="IVV478" s="17"/>
      <c r="IVW478" s="17"/>
      <c r="IVX478" s="17"/>
      <c r="IVY478" s="17"/>
      <c r="IVZ478" s="17"/>
      <c r="IWA478" s="17"/>
      <c r="IWB478" s="17"/>
      <c r="IWC478" s="17"/>
      <c r="IWD478" s="17"/>
      <c r="IWE478" s="17"/>
      <c r="IWF478" s="17"/>
      <c r="IWG478" s="17"/>
      <c r="IWH478" s="17"/>
      <c r="IWI478" s="17"/>
      <c r="IWJ478" s="17"/>
      <c r="IWK478" s="17"/>
      <c r="IWL478" s="17"/>
      <c r="IWM478" s="17"/>
      <c r="IWN478" s="17"/>
      <c r="IWO478" s="17"/>
      <c r="IWP478" s="17"/>
      <c r="IWQ478" s="17"/>
      <c r="IWR478" s="17"/>
      <c r="IWS478" s="17"/>
      <c r="IWT478" s="17"/>
      <c r="IWU478" s="17"/>
      <c r="IWV478" s="17"/>
      <c r="IWW478" s="17"/>
      <c r="IWX478" s="17"/>
      <c r="IWY478" s="17"/>
      <c r="IWZ478" s="17"/>
      <c r="IXA478" s="17"/>
      <c r="IXB478" s="17"/>
      <c r="IXC478" s="17"/>
      <c r="IXD478" s="17"/>
      <c r="IXE478" s="17"/>
      <c r="IXF478" s="17"/>
      <c r="IXG478" s="17"/>
      <c r="IXH478" s="17"/>
      <c r="IXI478" s="17"/>
      <c r="IXJ478" s="17"/>
      <c r="IXK478" s="17"/>
      <c r="IXL478" s="17"/>
      <c r="IXM478" s="17"/>
      <c r="IXN478" s="17"/>
      <c r="IXO478" s="17"/>
      <c r="IXP478" s="17"/>
      <c r="IXQ478" s="17"/>
      <c r="IXR478" s="17"/>
      <c r="IXS478" s="17"/>
      <c r="IXT478" s="17"/>
      <c r="IXU478" s="17"/>
      <c r="IXV478" s="17"/>
      <c r="IXW478" s="17"/>
      <c r="IXX478" s="17"/>
      <c r="IXY478" s="17"/>
      <c r="IXZ478" s="17"/>
      <c r="IYA478" s="17"/>
      <c r="IYB478" s="17"/>
      <c r="IYC478" s="17"/>
      <c r="IYD478" s="17"/>
      <c r="IYE478" s="17"/>
      <c r="IYF478" s="17"/>
      <c r="IYG478" s="17"/>
      <c r="IYH478" s="17"/>
      <c r="IYI478" s="17"/>
      <c r="IYJ478" s="17"/>
      <c r="IYK478" s="17"/>
      <c r="IYL478" s="17"/>
      <c r="IYM478" s="17"/>
      <c r="IYN478" s="17"/>
      <c r="IYO478" s="17"/>
      <c r="IYP478" s="17"/>
      <c r="IYQ478" s="17"/>
      <c r="IYR478" s="17"/>
      <c r="IYS478" s="17"/>
      <c r="IYT478" s="17"/>
      <c r="IYU478" s="17"/>
      <c r="IYV478" s="17"/>
      <c r="IYW478" s="17"/>
      <c r="IYX478" s="17"/>
      <c r="IYY478" s="17"/>
      <c r="IYZ478" s="17"/>
      <c r="IZA478" s="17"/>
      <c r="IZB478" s="17"/>
      <c r="IZC478" s="17"/>
      <c r="IZD478" s="17"/>
      <c r="IZE478" s="17"/>
      <c r="IZF478" s="17"/>
      <c r="IZG478" s="17"/>
      <c r="IZH478" s="17"/>
      <c r="IZI478" s="17"/>
      <c r="IZJ478" s="17"/>
      <c r="IZK478" s="17"/>
      <c r="IZL478" s="17"/>
      <c r="IZM478" s="17"/>
      <c r="IZN478" s="17"/>
      <c r="IZO478" s="17"/>
      <c r="IZP478" s="17"/>
      <c r="IZQ478" s="17"/>
      <c r="IZR478" s="17"/>
      <c r="IZS478" s="17"/>
      <c r="IZT478" s="17"/>
      <c r="IZU478" s="17"/>
      <c r="IZV478" s="17"/>
      <c r="IZW478" s="17"/>
      <c r="IZX478" s="17"/>
      <c r="IZY478" s="17"/>
      <c r="IZZ478" s="17"/>
      <c r="JAA478" s="17"/>
      <c r="JAB478" s="17"/>
      <c r="JAC478" s="17"/>
      <c r="JAD478" s="17"/>
      <c r="JAE478" s="17"/>
      <c r="JAF478" s="17"/>
      <c r="JAG478" s="17"/>
      <c r="JAH478" s="17"/>
      <c r="JAI478" s="17"/>
      <c r="JAJ478" s="17"/>
      <c r="JAK478" s="17"/>
      <c r="JAL478" s="17"/>
      <c r="JAM478" s="17"/>
      <c r="JAN478" s="17"/>
      <c r="JAO478" s="17"/>
      <c r="JAP478" s="17"/>
      <c r="JAQ478" s="17"/>
      <c r="JAR478" s="17"/>
      <c r="JAS478" s="17"/>
      <c r="JAT478" s="17"/>
      <c r="JAU478" s="17"/>
      <c r="JAV478" s="17"/>
      <c r="JAW478" s="17"/>
      <c r="JAX478" s="17"/>
      <c r="JAY478" s="17"/>
      <c r="JAZ478" s="17"/>
      <c r="JBA478" s="17"/>
      <c r="JBB478" s="17"/>
      <c r="JBC478" s="17"/>
      <c r="JBD478" s="17"/>
      <c r="JBE478" s="17"/>
      <c r="JBF478" s="17"/>
      <c r="JBG478" s="17"/>
      <c r="JBH478" s="17"/>
      <c r="JBI478" s="17"/>
      <c r="JBJ478" s="17"/>
      <c r="JBK478" s="17"/>
      <c r="JBL478" s="17"/>
      <c r="JBM478" s="17"/>
      <c r="JBN478" s="17"/>
      <c r="JBO478" s="17"/>
      <c r="JBP478" s="17"/>
      <c r="JBQ478" s="17"/>
      <c r="JBR478" s="17"/>
      <c r="JBS478" s="17"/>
      <c r="JBT478" s="17"/>
      <c r="JBU478" s="17"/>
      <c r="JBV478" s="17"/>
      <c r="JBW478" s="17"/>
      <c r="JBX478" s="17"/>
      <c r="JBY478" s="17"/>
      <c r="JBZ478" s="17"/>
      <c r="JCA478" s="17"/>
      <c r="JCB478" s="17"/>
      <c r="JCC478" s="17"/>
      <c r="JCD478" s="17"/>
      <c r="JCE478" s="17"/>
      <c r="JCF478" s="17"/>
      <c r="JCG478" s="17"/>
      <c r="JCH478" s="17"/>
      <c r="JCI478" s="17"/>
      <c r="JCJ478" s="17"/>
      <c r="JCK478" s="17"/>
      <c r="JCL478" s="17"/>
      <c r="JCM478" s="17"/>
      <c r="JCN478" s="17"/>
      <c r="JCO478" s="17"/>
      <c r="JCP478" s="17"/>
      <c r="JCQ478" s="17"/>
      <c r="JCR478" s="17"/>
      <c r="JCS478" s="17"/>
      <c r="JCT478" s="17"/>
      <c r="JCU478" s="17"/>
      <c r="JCV478" s="17"/>
      <c r="JCW478" s="17"/>
      <c r="JCX478" s="17"/>
      <c r="JCY478" s="17"/>
      <c r="JCZ478" s="17"/>
      <c r="JDA478" s="17"/>
      <c r="JDB478" s="17"/>
      <c r="JDC478" s="17"/>
      <c r="JDD478" s="17"/>
      <c r="JDE478" s="17"/>
      <c r="JDF478" s="17"/>
      <c r="JDG478" s="17"/>
      <c r="JDH478" s="17"/>
      <c r="JDI478" s="17"/>
      <c r="JDJ478" s="17"/>
      <c r="JDK478" s="17"/>
      <c r="JDL478" s="17"/>
      <c r="JDM478" s="17"/>
      <c r="JDN478" s="17"/>
      <c r="JDO478" s="17"/>
      <c r="JDP478" s="17"/>
      <c r="JDQ478" s="17"/>
      <c r="JDR478" s="17"/>
      <c r="JDS478" s="17"/>
      <c r="JDT478" s="17"/>
      <c r="JDU478" s="17"/>
      <c r="JDV478" s="17"/>
      <c r="JDW478" s="17"/>
      <c r="JDX478" s="17"/>
      <c r="JDY478" s="17"/>
      <c r="JDZ478" s="17"/>
      <c r="JEA478" s="17"/>
      <c r="JEB478" s="17"/>
      <c r="JEC478" s="17"/>
      <c r="JED478" s="17"/>
      <c r="JEE478" s="17"/>
      <c r="JEF478" s="17"/>
      <c r="JEG478" s="17"/>
      <c r="JEH478" s="17"/>
      <c r="JEI478" s="17"/>
      <c r="JEJ478" s="17"/>
      <c r="JEK478" s="17"/>
      <c r="JEL478" s="17"/>
      <c r="JEM478" s="17"/>
      <c r="JEN478" s="17"/>
      <c r="JEO478" s="17"/>
      <c r="JEP478" s="17"/>
      <c r="JEQ478" s="17"/>
      <c r="JER478" s="17"/>
      <c r="JES478" s="17"/>
      <c r="JET478" s="17"/>
      <c r="JEU478" s="17"/>
      <c r="JEV478" s="17"/>
      <c r="JEW478" s="17"/>
      <c r="JEX478" s="17"/>
      <c r="JEY478" s="17"/>
      <c r="JEZ478" s="17"/>
      <c r="JFA478" s="17"/>
      <c r="JFB478" s="17"/>
      <c r="JFC478" s="17"/>
      <c r="JFD478" s="17"/>
      <c r="JFE478" s="17"/>
      <c r="JFF478" s="17"/>
      <c r="JFG478" s="17"/>
      <c r="JFH478" s="17"/>
      <c r="JFI478" s="17"/>
      <c r="JFJ478" s="17"/>
      <c r="JFK478" s="17"/>
      <c r="JFL478" s="17"/>
      <c r="JFM478" s="17"/>
      <c r="JFN478" s="17"/>
      <c r="JFO478" s="17"/>
      <c r="JFP478" s="17"/>
      <c r="JFQ478" s="17"/>
      <c r="JFR478" s="17"/>
      <c r="JFS478" s="17"/>
      <c r="JFT478" s="17"/>
      <c r="JFU478" s="17"/>
      <c r="JFV478" s="17"/>
      <c r="JFW478" s="17"/>
      <c r="JFX478" s="17"/>
      <c r="JFY478" s="17"/>
      <c r="JFZ478" s="17"/>
      <c r="JGA478" s="17"/>
      <c r="JGB478" s="17"/>
      <c r="JGC478" s="17"/>
      <c r="JGD478" s="17"/>
      <c r="JGE478" s="17"/>
      <c r="JGF478" s="17"/>
      <c r="JGG478" s="17"/>
      <c r="JGH478" s="17"/>
      <c r="JGI478" s="17"/>
      <c r="JGJ478" s="17"/>
      <c r="JGK478" s="17"/>
      <c r="JGL478" s="17"/>
      <c r="JGM478" s="17"/>
      <c r="JGN478" s="17"/>
      <c r="JGO478" s="17"/>
      <c r="JGP478" s="17"/>
      <c r="JGQ478" s="17"/>
      <c r="JGR478" s="17"/>
      <c r="JGS478" s="17"/>
      <c r="JGT478" s="17"/>
      <c r="JGU478" s="17"/>
      <c r="JGV478" s="17"/>
      <c r="JGW478" s="17"/>
      <c r="JGX478" s="17"/>
      <c r="JGY478" s="17"/>
      <c r="JGZ478" s="17"/>
      <c r="JHA478" s="17"/>
      <c r="JHB478" s="17"/>
      <c r="JHC478" s="17"/>
      <c r="JHD478" s="17"/>
      <c r="JHE478" s="17"/>
      <c r="JHF478" s="17"/>
      <c r="JHG478" s="17"/>
      <c r="JHH478" s="17"/>
      <c r="JHI478" s="17"/>
      <c r="JHJ478" s="17"/>
      <c r="JHK478" s="17"/>
      <c r="JHL478" s="17"/>
      <c r="JHM478" s="17"/>
      <c r="JHN478" s="17"/>
      <c r="JHO478" s="17"/>
      <c r="JHP478" s="17"/>
      <c r="JHQ478" s="17"/>
      <c r="JHR478" s="17"/>
      <c r="JHS478" s="17"/>
      <c r="JHT478" s="17"/>
      <c r="JHU478" s="17"/>
      <c r="JHV478" s="17"/>
      <c r="JHW478" s="17"/>
      <c r="JHX478" s="17"/>
      <c r="JHY478" s="17"/>
      <c r="JHZ478" s="17"/>
      <c r="JIA478" s="17"/>
      <c r="JIB478" s="17"/>
      <c r="JIC478" s="17"/>
      <c r="JID478" s="17"/>
      <c r="JIE478" s="17"/>
      <c r="JIF478" s="17"/>
      <c r="JIG478" s="17"/>
      <c r="JIH478" s="17"/>
      <c r="JII478" s="17"/>
      <c r="JIJ478" s="17"/>
      <c r="JIK478" s="17"/>
      <c r="JIL478" s="17"/>
      <c r="JIM478" s="17"/>
      <c r="JIN478" s="17"/>
      <c r="JIO478" s="17"/>
      <c r="JIP478" s="17"/>
      <c r="JIQ478" s="17"/>
      <c r="JIR478" s="17"/>
      <c r="JIS478" s="17"/>
      <c r="JIT478" s="17"/>
      <c r="JIU478" s="17"/>
      <c r="JIV478" s="17"/>
      <c r="JIW478" s="17"/>
      <c r="JIX478" s="17"/>
      <c r="JIY478" s="17"/>
      <c r="JIZ478" s="17"/>
      <c r="JJA478" s="17"/>
      <c r="JJB478" s="17"/>
      <c r="JJC478" s="17"/>
      <c r="JJD478" s="17"/>
      <c r="JJE478" s="17"/>
      <c r="JJF478" s="17"/>
      <c r="JJG478" s="17"/>
      <c r="JJH478" s="17"/>
      <c r="JJI478" s="17"/>
      <c r="JJJ478" s="17"/>
      <c r="JJK478" s="17"/>
      <c r="JJL478" s="17"/>
      <c r="JJM478" s="17"/>
      <c r="JJN478" s="17"/>
      <c r="JJO478" s="17"/>
      <c r="JJP478" s="17"/>
      <c r="JJQ478" s="17"/>
      <c r="JJR478" s="17"/>
      <c r="JJS478" s="17"/>
      <c r="JJT478" s="17"/>
      <c r="JJU478" s="17"/>
      <c r="JJV478" s="17"/>
      <c r="JJW478" s="17"/>
      <c r="JJX478" s="17"/>
      <c r="JJY478" s="17"/>
      <c r="JJZ478" s="17"/>
      <c r="JKA478" s="17"/>
      <c r="JKB478" s="17"/>
      <c r="JKC478" s="17"/>
      <c r="JKD478" s="17"/>
      <c r="JKE478" s="17"/>
      <c r="JKF478" s="17"/>
      <c r="JKG478" s="17"/>
      <c r="JKH478" s="17"/>
      <c r="JKI478" s="17"/>
      <c r="JKJ478" s="17"/>
      <c r="JKK478" s="17"/>
      <c r="JKL478" s="17"/>
      <c r="JKM478" s="17"/>
      <c r="JKN478" s="17"/>
      <c r="JKO478" s="17"/>
      <c r="JKP478" s="17"/>
      <c r="JKQ478" s="17"/>
      <c r="JKR478" s="17"/>
      <c r="JKS478" s="17"/>
      <c r="JKT478" s="17"/>
      <c r="JKU478" s="17"/>
      <c r="JKV478" s="17"/>
      <c r="JKW478" s="17"/>
      <c r="JKX478" s="17"/>
      <c r="JKY478" s="17"/>
      <c r="JKZ478" s="17"/>
      <c r="JLA478" s="17"/>
      <c r="JLB478" s="17"/>
      <c r="JLC478" s="17"/>
      <c r="JLD478" s="17"/>
      <c r="JLE478" s="17"/>
      <c r="JLF478" s="17"/>
      <c r="JLG478" s="17"/>
      <c r="JLH478" s="17"/>
      <c r="JLI478" s="17"/>
      <c r="JLJ478" s="17"/>
      <c r="JLK478" s="17"/>
      <c r="JLL478" s="17"/>
      <c r="JLM478" s="17"/>
      <c r="JLN478" s="17"/>
      <c r="JLO478" s="17"/>
      <c r="JLP478" s="17"/>
      <c r="JLQ478" s="17"/>
      <c r="JLR478" s="17"/>
      <c r="JLS478" s="17"/>
      <c r="JLT478" s="17"/>
      <c r="JLU478" s="17"/>
      <c r="JLV478" s="17"/>
      <c r="JLW478" s="17"/>
      <c r="JLX478" s="17"/>
      <c r="JLY478" s="17"/>
      <c r="JLZ478" s="17"/>
      <c r="JMA478" s="17"/>
      <c r="JMB478" s="17"/>
      <c r="JMC478" s="17"/>
      <c r="JMD478" s="17"/>
      <c r="JME478" s="17"/>
      <c r="JMF478" s="17"/>
      <c r="JMG478" s="17"/>
      <c r="JMH478" s="17"/>
      <c r="JMI478" s="17"/>
      <c r="JMJ478" s="17"/>
      <c r="JMK478" s="17"/>
      <c r="JML478" s="17"/>
      <c r="JMM478" s="17"/>
      <c r="JMN478" s="17"/>
      <c r="JMO478" s="17"/>
      <c r="JMP478" s="17"/>
      <c r="JMQ478" s="17"/>
      <c r="JMR478" s="17"/>
      <c r="JMS478" s="17"/>
      <c r="JMT478" s="17"/>
      <c r="JMU478" s="17"/>
      <c r="JMV478" s="17"/>
      <c r="JMW478" s="17"/>
      <c r="JMX478" s="17"/>
      <c r="JMY478" s="17"/>
      <c r="JMZ478" s="17"/>
      <c r="JNA478" s="17"/>
      <c r="JNB478" s="17"/>
      <c r="JNC478" s="17"/>
      <c r="JND478" s="17"/>
      <c r="JNE478" s="17"/>
      <c r="JNF478" s="17"/>
      <c r="JNG478" s="17"/>
      <c r="JNH478" s="17"/>
      <c r="JNI478" s="17"/>
      <c r="JNJ478" s="17"/>
      <c r="JNK478" s="17"/>
      <c r="JNL478" s="17"/>
      <c r="JNM478" s="17"/>
      <c r="JNN478" s="17"/>
      <c r="JNO478" s="17"/>
      <c r="JNP478" s="17"/>
      <c r="JNQ478" s="17"/>
      <c r="JNR478" s="17"/>
      <c r="JNS478" s="17"/>
      <c r="JNT478" s="17"/>
      <c r="JNU478" s="17"/>
      <c r="JNV478" s="17"/>
      <c r="JNW478" s="17"/>
      <c r="JNX478" s="17"/>
      <c r="JNY478" s="17"/>
      <c r="JNZ478" s="17"/>
      <c r="JOA478" s="17"/>
      <c r="JOB478" s="17"/>
      <c r="JOC478" s="17"/>
      <c r="JOD478" s="17"/>
      <c r="JOE478" s="17"/>
      <c r="JOF478" s="17"/>
      <c r="JOG478" s="17"/>
      <c r="JOH478" s="17"/>
      <c r="JOI478" s="17"/>
      <c r="JOJ478" s="17"/>
      <c r="JOK478" s="17"/>
      <c r="JOL478" s="17"/>
      <c r="JOM478" s="17"/>
      <c r="JON478" s="17"/>
      <c r="JOO478" s="17"/>
      <c r="JOP478" s="17"/>
      <c r="JOQ478" s="17"/>
      <c r="JOR478" s="17"/>
      <c r="JOS478" s="17"/>
      <c r="JOT478" s="17"/>
      <c r="JOU478" s="17"/>
      <c r="JOV478" s="17"/>
      <c r="JOW478" s="17"/>
      <c r="JOX478" s="17"/>
      <c r="JOY478" s="17"/>
      <c r="JOZ478" s="17"/>
      <c r="JPA478" s="17"/>
      <c r="JPB478" s="17"/>
      <c r="JPC478" s="17"/>
      <c r="JPD478" s="17"/>
      <c r="JPE478" s="17"/>
      <c r="JPF478" s="17"/>
      <c r="JPG478" s="17"/>
      <c r="JPH478" s="17"/>
      <c r="JPI478" s="17"/>
      <c r="JPJ478" s="17"/>
      <c r="JPK478" s="17"/>
      <c r="JPL478" s="17"/>
      <c r="JPM478" s="17"/>
      <c r="JPN478" s="17"/>
      <c r="JPO478" s="17"/>
      <c r="JPP478" s="17"/>
      <c r="JPQ478" s="17"/>
      <c r="JPR478" s="17"/>
      <c r="JPS478" s="17"/>
      <c r="JPT478" s="17"/>
      <c r="JPU478" s="17"/>
      <c r="JPV478" s="17"/>
      <c r="JPW478" s="17"/>
      <c r="JPX478" s="17"/>
      <c r="JPY478" s="17"/>
      <c r="JPZ478" s="17"/>
      <c r="JQA478" s="17"/>
      <c r="JQB478" s="17"/>
      <c r="JQC478" s="17"/>
      <c r="JQD478" s="17"/>
      <c r="JQE478" s="17"/>
      <c r="JQF478" s="17"/>
      <c r="JQG478" s="17"/>
      <c r="JQH478" s="17"/>
      <c r="JQI478" s="17"/>
      <c r="JQJ478" s="17"/>
      <c r="JQK478" s="17"/>
      <c r="JQL478" s="17"/>
      <c r="JQM478" s="17"/>
      <c r="JQN478" s="17"/>
      <c r="JQO478" s="17"/>
      <c r="JQP478" s="17"/>
      <c r="JQQ478" s="17"/>
      <c r="JQR478" s="17"/>
      <c r="JQS478" s="17"/>
      <c r="JQT478" s="17"/>
      <c r="JQU478" s="17"/>
      <c r="JQV478" s="17"/>
      <c r="JQW478" s="17"/>
      <c r="JQX478" s="17"/>
      <c r="JQY478" s="17"/>
      <c r="JQZ478" s="17"/>
      <c r="JRA478" s="17"/>
      <c r="JRB478" s="17"/>
      <c r="JRC478" s="17"/>
      <c r="JRD478" s="17"/>
      <c r="JRE478" s="17"/>
      <c r="JRF478" s="17"/>
      <c r="JRG478" s="17"/>
      <c r="JRH478" s="17"/>
      <c r="JRI478" s="17"/>
      <c r="JRJ478" s="17"/>
      <c r="JRK478" s="17"/>
      <c r="JRL478" s="17"/>
      <c r="JRM478" s="17"/>
      <c r="JRN478" s="17"/>
      <c r="JRO478" s="17"/>
      <c r="JRP478" s="17"/>
      <c r="JRQ478" s="17"/>
      <c r="JRR478" s="17"/>
      <c r="JRS478" s="17"/>
      <c r="JRT478" s="17"/>
      <c r="JRU478" s="17"/>
      <c r="JRV478" s="17"/>
      <c r="JRW478" s="17"/>
      <c r="JRX478" s="17"/>
      <c r="JRY478" s="17"/>
      <c r="JRZ478" s="17"/>
      <c r="JSA478" s="17"/>
      <c r="JSB478" s="17"/>
      <c r="JSC478" s="17"/>
      <c r="JSD478" s="17"/>
      <c r="JSE478" s="17"/>
      <c r="JSF478" s="17"/>
      <c r="JSG478" s="17"/>
      <c r="JSH478" s="17"/>
      <c r="JSI478" s="17"/>
      <c r="JSJ478" s="17"/>
      <c r="JSK478" s="17"/>
      <c r="JSL478" s="17"/>
      <c r="JSM478" s="17"/>
      <c r="JSN478" s="17"/>
      <c r="JSO478" s="17"/>
      <c r="JSP478" s="17"/>
      <c r="JSQ478" s="17"/>
      <c r="JSR478" s="17"/>
      <c r="JSS478" s="17"/>
      <c r="JST478" s="17"/>
      <c r="JSU478" s="17"/>
      <c r="JSV478" s="17"/>
      <c r="JSW478" s="17"/>
      <c r="JSX478" s="17"/>
      <c r="JSY478" s="17"/>
      <c r="JSZ478" s="17"/>
      <c r="JTA478" s="17"/>
      <c r="JTB478" s="17"/>
      <c r="JTC478" s="17"/>
      <c r="JTD478" s="17"/>
      <c r="JTE478" s="17"/>
      <c r="JTF478" s="17"/>
      <c r="JTG478" s="17"/>
      <c r="JTH478" s="17"/>
      <c r="JTI478" s="17"/>
      <c r="JTJ478" s="17"/>
      <c r="JTK478" s="17"/>
      <c r="JTL478" s="17"/>
      <c r="JTM478" s="17"/>
      <c r="JTN478" s="17"/>
      <c r="JTO478" s="17"/>
      <c r="JTP478" s="17"/>
      <c r="JTQ478" s="17"/>
      <c r="JTR478" s="17"/>
      <c r="JTS478" s="17"/>
      <c r="JTT478" s="17"/>
      <c r="JTU478" s="17"/>
      <c r="JTV478" s="17"/>
      <c r="JTW478" s="17"/>
      <c r="JTX478" s="17"/>
      <c r="JTY478" s="17"/>
      <c r="JTZ478" s="17"/>
      <c r="JUA478" s="17"/>
      <c r="JUB478" s="17"/>
      <c r="JUC478" s="17"/>
      <c r="JUD478" s="17"/>
      <c r="JUE478" s="17"/>
      <c r="JUF478" s="17"/>
      <c r="JUG478" s="17"/>
      <c r="JUH478" s="17"/>
      <c r="JUI478" s="17"/>
      <c r="JUJ478" s="17"/>
      <c r="JUK478" s="17"/>
      <c r="JUL478" s="17"/>
      <c r="JUM478" s="17"/>
      <c r="JUN478" s="17"/>
      <c r="JUO478" s="17"/>
      <c r="JUP478" s="17"/>
      <c r="JUQ478" s="17"/>
      <c r="JUR478" s="17"/>
      <c r="JUS478" s="17"/>
      <c r="JUT478" s="17"/>
      <c r="JUU478" s="17"/>
      <c r="JUV478" s="17"/>
      <c r="JUW478" s="17"/>
      <c r="JUX478" s="17"/>
      <c r="JUY478" s="17"/>
      <c r="JUZ478" s="17"/>
      <c r="JVA478" s="17"/>
      <c r="JVB478" s="17"/>
      <c r="JVC478" s="17"/>
      <c r="JVD478" s="17"/>
      <c r="JVE478" s="17"/>
      <c r="JVF478" s="17"/>
      <c r="JVG478" s="17"/>
      <c r="JVH478" s="17"/>
      <c r="JVI478" s="17"/>
      <c r="JVJ478" s="17"/>
      <c r="JVK478" s="17"/>
      <c r="JVL478" s="17"/>
      <c r="JVM478" s="17"/>
      <c r="JVN478" s="17"/>
      <c r="JVO478" s="17"/>
      <c r="JVP478" s="17"/>
      <c r="JVQ478" s="17"/>
      <c r="JVR478" s="17"/>
      <c r="JVS478" s="17"/>
      <c r="JVT478" s="17"/>
      <c r="JVU478" s="17"/>
      <c r="JVV478" s="17"/>
      <c r="JVW478" s="17"/>
      <c r="JVX478" s="17"/>
      <c r="JVY478" s="17"/>
      <c r="JVZ478" s="17"/>
      <c r="JWA478" s="17"/>
      <c r="JWB478" s="17"/>
      <c r="JWC478" s="17"/>
      <c r="JWD478" s="17"/>
      <c r="JWE478" s="17"/>
      <c r="JWF478" s="17"/>
      <c r="JWG478" s="17"/>
      <c r="JWH478" s="17"/>
      <c r="JWI478" s="17"/>
      <c r="JWJ478" s="17"/>
      <c r="JWK478" s="17"/>
      <c r="JWL478" s="17"/>
      <c r="JWM478" s="17"/>
      <c r="JWN478" s="17"/>
      <c r="JWO478" s="17"/>
      <c r="JWP478" s="17"/>
      <c r="JWQ478" s="17"/>
      <c r="JWR478" s="17"/>
      <c r="JWS478" s="17"/>
      <c r="JWT478" s="17"/>
      <c r="JWU478" s="17"/>
      <c r="JWV478" s="17"/>
      <c r="JWW478" s="17"/>
      <c r="JWX478" s="17"/>
      <c r="JWY478" s="17"/>
      <c r="JWZ478" s="17"/>
      <c r="JXA478" s="17"/>
      <c r="JXB478" s="17"/>
      <c r="JXC478" s="17"/>
      <c r="JXD478" s="17"/>
      <c r="JXE478" s="17"/>
      <c r="JXF478" s="17"/>
      <c r="JXG478" s="17"/>
      <c r="JXH478" s="17"/>
      <c r="JXI478" s="17"/>
      <c r="JXJ478" s="17"/>
      <c r="JXK478" s="17"/>
      <c r="JXL478" s="17"/>
      <c r="JXM478" s="17"/>
      <c r="JXN478" s="17"/>
      <c r="JXO478" s="17"/>
      <c r="JXP478" s="17"/>
      <c r="JXQ478" s="17"/>
      <c r="JXR478" s="17"/>
      <c r="JXS478" s="17"/>
      <c r="JXT478" s="17"/>
      <c r="JXU478" s="17"/>
      <c r="JXV478" s="17"/>
      <c r="JXW478" s="17"/>
      <c r="JXX478" s="17"/>
      <c r="JXY478" s="17"/>
      <c r="JXZ478" s="17"/>
      <c r="JYA478" s="17"/>
      <c r="JYB478" s="17"/>
      <c r="JYC478" s="17"/>
      <c r="JYD478" s="17"/>
      <c r="JYE478" s="17"/>
      <c r="JYF478" s="17"/>
      <c r="JYG478" s="17"/>
      <c r="JYH478" s="17"/>
      <c r="JYI478" s="17"/>
      <c r="JYJ478" s="17"/>
      <c r="JYK478" s="17"/>
      <c r="JYL478" s="17"/>
      <c r="JYM478" s="17"/>
      <c r="JYN478" s="17"/>
      <c r="JYO478" s="17"/>
      <c r="JYP478" s="17"/>
      <c r="JYQ478" s="17"/>
      <c r="JYR478" s="17"/>
      <c r="JYS478" s="17"/>
      <c r="JYT478" s="17"/>
      <c r="JYU478" s="17"/>
      <c r="JYV478" s="17"/>
      <c r="JYW478" s="17"/>
      <c r="JYX478" s="17"/>
      <c r="JYY478" s="17"/>
      <c r="JYZ478" s="17"/>
      <c r="JZA478" s="17"/>
      <c r="JZB478" s="17"/>
      <c r="JZC478" s="17"/>
      <c r="JZD478" s="17"/>
      <c r="JZE478" s="17"/>
      <c r="JZF478" s="17"/>
      <c r="JZG478" s="17"/>
      <c r="JZH478" s="17"/>
      <c r="JZI478" s="17"/>
      <c r="JZJ478" s="17"/>
      <c r="JZK478" s="17"/>
      <c r="JZL478" s="17"/>
      <c r="JZM478" s="17"/>
      <c r="JZN478" s="17"/>
      <c r="JZO478" s="17"/>
      <c r="JZP478" s="17"/>
      <c r="JZQ478" s="17"/>
      <c r="JZR478" s="17"/>
      <c r="JZS478" s="17"/>
      <c r="JZT478" s="17"/>
      <c r="JZU478" s="17"/>
      <c r="JZV478" s="17"/>
      <c r="JZW478" s="17"/>
      <c r="JZX478" s="17"/>
      <c r="JZY478" s="17"/>
      <c r="JZZ478" s="17"/>
      <c r="KAA478" s="17"/>
      <c r="KAB478" s="17"/>
      <c r="KAC478" s="17"/>
      <c r="KAD478" s="17"/>
      <c r="KAE478" s="17"/>
      <c r="KAF478" s="17"/>
      <c r="KAG478" s="17"/>
      <c r="KAH478" s="17"/>
      <c r="KAI478" s="17"/>
      <c r="KAJ478" s="17"/>
      <c r="KAK478" s="17"/>
      <c r="KAL478" s="17"/>
      <c r="KAM478" s="17"/>
      <c r="KAN478" s="17"/>
      <c r="KAO478" s="17"/>
      <c r="KAP478" s="17"/>
      <c r="KAQ478" s="17"/>
      <c r="KAR478" s="17"/>
      <c r="KAS478" s="17"/>
      <c r="KAT478" s="17"/>
      <c r="KAU478" s="17"/>
      <c r="KAV478" s="17"/>
      <c r="KAW478" s="17"/>
      <c r="KAX478" s="17"/>
      <c r="KAY478" s="17"/>
      <c r="KAZ478" s="17"/>
      <c r="KBA478" s="17"/>
      <c r="KBB478" s="17"/>
      <c r="KBC478" s="17"/>
      <c r="KBD478" s="17"/>
      <c r="KBE478" s="17"/>
      <c r="KBF478" s="17"/>
      <c r="KBG478" s="17"/>
      <c r="KBH478" s="17"/>
      <c r="KBI478" s="17"/>
      <c r="KBJ478" s="17"/>
      <c r="KBK478" s="17"/>
      <c r="KBL478" s="17"/>
      <c r="KBM478" s="17"/>
      <c r="KBN478" s="17"/>
      <c r="KBO478" s="17"/>
      <c r="KBP478" s="17"/>
      <c r="KBQ478" s="17"/>
      <c r="KBR478" s="17"/>
      <c r="KBS478" s="17"/>
      <c r="KBT478" s="17"/>
      <c r="KBU478" s="17"/>
      <c r="KBV478" s="17"/>
      <c r="KBW478" s="17"/>
      <c r="KBX478" s="17"/>
      <c r="KBY478" s="17"/>
      <c r="KBZ478" s="17"/>
      <c r="KCA478" s="17"/>
      <c r="KCB478" s="17"/>
      <c r="KCC478" s="17"/>
      <c r="KCD478" s="17"/>
      <c r="KCE478" s="17"/>
      <c r="KCF478" s="17"/>
      <c r="KCG478" s="17"/>
      <c r="KCH478" s="17"/>
      <c r="KCI478" s="17"/>
      <c r="KCJ478" s="17"/>
      <c r="KCK478" s="17"/>
      <c r="KCL478" s="17"/>
      <c r="KCM478" s="17"/>
      <c r="KCN478" s="17"/>
      <c r="KCO478" s="17"/>
      <c r="KCP478" s="17"/>
      <c r="KCQ478" s="17"/>
      <c r="KCR478" s="17"/>
      <c r="KCS478" s="17"/>
      <c r="KCT478" s="17"/>
      <c r="KCU478" s="17"/>
      <c r="KCV478" s="17"/>
      <c r="KCW478" s="17"/>
      <c r="KCX478" s="17"/>
      <c r="KCY478" s="17"/>
      <c r="KCZ478" s="17"/>
      <c r="KDA478" s="17"/>
      <c r="KDB478" s="17"/>
      <c r="KDC478" s="17"/>
      <c r="KDD478" s="17"/>
      <c r="KDE478" s="17"/>
      <c r="KDF478" s="17"/>
      <c r="KDG478" s="17"/>
      <c r="KDH478" s="17"/>
      <c r="KDI478" s="17"/>
      <c r="KDJ478" s="17"/>
      <c r="KDK478" s="17"/>
      <c r="KDL478" s="17"/>
      <c r="KDM478" s="17"/>
      <c r="KDN478" s="17"/>
      <c r="KDO478" s="17"/>
      <c r="KDP478" s="17"/>
      <c r="KDQ478" s="17"/>
      <c r="KDR478" s="17"/>
      <c r="KDS478" s="17"/>
      <c r="KDT478" s="17"/>
      <c r="KDU478" s="17"/>
      <c r="KDV478" s="17"/>
      <c r="KDW478" s="17"/>
      <c r="KDX478" s="17"/>
      <c r="KDY478" s="17"/>
      <c r="KDZ478" s="17"/>
      <c r="KEA478" s="17"/>
      <c r="KEB478" s="17"/>
      <c r="KEC478" s="17"/>
      <c r="KED478" s="17"/>
      <c r="KEE478" s="17"/>
      <c r="KEF478" s="17"/>
      <c r="KEG478" s="17"/>
      <c r="KEH478" s="17"/>
      <c r="KEI478" s="17"/>
      <c r="KEJ478" s="17"/>
      <c r="KEK478" s="17"/>
      <c r="KEL478" s="17"/>
      <c r="KEM478" s="17"/>
      <c r="KEN478" s="17"/>
      <c r="KEO478" s="17"/>
      <c r="KEP478" s="17"/>
      <c r="KEQ478" s="17"/>
      <c r="KER478" s="17"/>
      <c r="KES478" s="17"/>
      <c r="KET478" s="17"/>
      <c r="KEU478" s="17"/>
      <c r="KEV478" s="17"/>
      <c r="KEW478" s="17"/>
      <c r="KEX478" s="17"/>
      <c r="KEY478" s="17"/>
      <c r="KEZ478" s="17"/>
      <c r="KFA478" s="17"/>
      <c r="KFB478" s="17"/>
      <c r="KFC478" s="17"/>
      <c r="KFD478" s="17"/>
      <c r="KFE478" s="17"/>
      <c r="KFF478" s="17"/>
      <c r="KFG478" s="17"/>
      <c r="KFH478" s="17"/>
      <c r="KFI478" s="17"/>
      <c r="KFJ478" s="17"/>
      <c r="KFK478" s="17"/>
      <c r="KFL478" s="17"/>
      <c r="KFM478" s="17"/>
      <c r="KFN478" s="17"/>
      <c r="KFO478" s="17"/>
      <c r="KFP478" s="17"/>
      <c r="KFQ478" s="17"/>
      <c r="KFR478" s="17"/>
      <c r="KFS478" s="17"/>
      <c r="KFT478" s="17"/>
      <c r="KFU478" s="17"/>
      <c r="KFV478" s="17"/>
      <c r="KFW478" s="17"/>
      <c r="KFX478" s="17"/>
      <c r="KFY478" s="17"/>
      <c r="KFZ478" s="17"/>
      <c r="KGA478" s="17"/>
      <c r="KGB478" s="17"/>
      <c r="KGC478" s="17"/>
      <c r="KGD478" s="17"/>
      <c r="KGE478" s="17"/>
      <c r="KGF478" s="17"/>
      <c r="KGG478" s="17"/>
      <c r="KGH478" s="17"/>
      <c r="KGI478" s="17"/>
      <c r="KGJ478" s="17"/>
      <c r="KGK478" s="17"/>
      <c r="KGL478" s="17"/>
      <c r="KGM478" s="17"/>
      <c r="KGN478" s="17"/>
      <c r="KGO478" s="17"/>
      <c r="KGP478" s="17"/>
      <c r="KGQ478" s="17"/>
      <c r="KGR478" s="17"/>
      <c r="KGS478" s="17"/>
      <c r="KGT478" s="17"/>
      <c r="KGU478" s="17"/>
      <c r="KGV478" s="17"/>
      <c r="KGW478" s="17"/>
      <c r="KGX478" s="17"/>
      <c r="KGY478" s="17"/>
      <c r="KGZ478" s="17"/>
      <c r="KHA478" s="17"/>
      <c r="KHB478" s="17"/>
      <c r="KHC478" s="17"/>
      <c r="KHD478" s="17"/>
      <c r="KHE478" s="17"/>
      <c r="KHF478" s="17"/>
      <c r="KHG478" s="17"/>
      <c r="KHH478" s="17"/>
      <c r="KHI478" s="17"/>
      <c r="KHJ478" s="17"/>
      <c r="KHK478" s="17"/>
      <c r="KHL478" s="17"/>
      <c r="KHM478" s="17"/>
      <c r="KHN478" s="17"/>
      <c r="KHO478" s="17"/>
      <c r="KHP478" s="17"/>
      <c r="KHQ478" s="17"/>
      <c r="KHR478" s="17"/>
      <c r="KHS478" s="17"/>
      <c r="KHT478" s="17"/>
      <c r="KHU478" s="17"/>
      <c r="KHV478" s="17"/>
      <c r="KHW478" s="17"/>
      <c r="KHX478" s="17"/>
      <c r="KHY478" s="17"/>
      <c r="KHZ478" s="17"/>
      <c r="KIA478" s="17"/>
      <c r="KIB478" s="17"/>
      <c r="KIC478" s="17"/>
      <c r="KID478" s="17"/>
      <c r="KIE478" s="17"/>
      <c r="KIF478" s="17"/>
      <c r="KIG478" s="17"/>
      <c r="KIH478" s="17"/>
      <c r="KII478" s="17"/>
      <c r="KIJ478" s="17"/>
      <c r="KIK478" s="17"/>
      <c r="KIL478" s="17"/>
      <c r="KIM478" s="17"/>
      <c r="KIN478" s="17"/>
      <c r="KIO478" s="17"/>
      <c r="KIP478" s="17"/>
      <c r="KIQ478" s="17"/>
      <c r="KIR478" s="17"/>
      <c r="KIS478" s="17"/>
      <c r="KIT478" s="17"/>
      <c r="KIU478" s="17"/>
      <c r="KIV478" s="17"/>
      <c r="KIW478" s="17"/>
      <c r="KIX478" s="17"/>
      <c r="KIY478" s="17"/>
      <c r="KIZ478" s="17"/>
      <c r="KJA478" s="17"/>
      <c r="KJB478" s="17"/>
      <c r="KJC478" s="17"/>
      <c r="KJD478" s="17"/>
      <c r="KJE478" s="17"/>
      <c r="KJF478" s="17"/>
      <c r="KJG478" s="17"/>
      <c r="KJH478" s="17"/>
      <c r="KJI478" s="17"/>
      <c r="KJJ478" s="17"/>
      <c r="KJK478" s="17"/>
      <c r="KJL478" s="17"/>
      <c r="KJM478" s="17"/>
      <c r="KJN478" s="17"/>
      <c r="KJO478" s="17"/>
      <c r="KJP478" s="17"/>
      <c r="KJQ478" s="17"/>
      <c r="KJR478" s="17"/>
      <c r="KJS478" s="17"/>
      <c r="KJT478" s="17"/>
      <c r="KJU478" s="17"/>
      <c r="KJV478" s="17"/>
      <c r="KJW478" s="17"/>
      <c r="KJX478" s="17"/>
      <c r="KJY478" s="17"/>
      <c r="KJZ478" s="17"/>
      <c r="KKA478" s="17"/>
      <c r="KKB478" s="17"/>
      <c r="KKC478" s="17"/>
      <c r="KKD478" s="17"/>
      <c r="KKE478" s="17"/>
      <c r="KKF478" s="17"/>
      <c r="KKG478" s="17"/>
      <c r="KKH478" s="17"/>
      <c r="KKI478" s="17"/>
      <c r="KKJ478" s="17"/>
      <c r="KKK478" s="17"/>
      <c r="KKL478" s="17"/>
      <c r="KKM478" s="17"/>
      <c r="KKN478" s="17"/>
      <c r="KKO478" s="17"/>
      <c r="KKP478" s="17"/>
      <c r="KKQ478" s="17"/>
      <c r="KKR478" s="17"/>
      <c r="KKS478" s="17"/>
      <c r="KKT478" s="17"/>
      <c r="KKU478" s="17"/>
      <c r="KKV478" s="17"/>
      <c r="KKW478" s="17"/>
      <c r="KKX478" s="17"/>
      <c r="KKY478" s="17"/>
      <c r="KKZ478" s="17"/>
      <c r="KLA478" s="17"/>
      <c r="KLB478" s="17"/>
      <c r="KLC478" s="17"/>
      <c r="KLD478" s="17"/>
      <c r="KLE478" s="17"/>
      <c r="KLF478" s="17"/>
      <c r="KLG478" s="17"/>
      <c r="KLH478" s="17"/>
      <c r="KLI478" s="17"/>
      <c r="KLJ478" s="17"/>
      <c r="KLK478" s="17"/>
      <c r="KLL478" s="17"/>
      <c r="KLM478" s="17"/>
      <c r="KLN478" s="17"/>
      <c r="KLO478" s="17"/>
      <c r="KLP478" s="17"/>
      <c r="KLQ478" s="17"/>
      <c r="KLR478" s="17"/>
      <c r="KLS478" s="17"/>
      <c r="KLT478" s="17"/>
      <c r="KLU478" s="17"/>
      <c r="KLV478" s="17"/>
      <c r="KLW478" s="17"/>
      <c r="KLX478" s="17"/>
      <c r="KLY478" s="17"/>
      <c r="KLZ478" s="17"/>
      <c r="KMA478" s="17"/>
      <c r="KMB478" s="17"/>
      <c r="KMC478" s="17"/>
      <c r="KMD478" s="17"/>
      <c r="KME478" s="17"/>
      <c r="KMF478" s="17"/>
      <c r="KMG478" s="17"/>
      <c r="KMH478" s="17"/>
      <c r="KMI478" s="17"/>
      <c r="KMJ478" s="17"/>
      <c r="KMK478" s="17"/>
      <c r="KML478" s="17"/>
      <c r="KMM478" s="17"/>
      <c r="KMN478" s="17"/>
      <c r="KMO478" s="17"/>
      <c r="KMP478" s="17"/>
      <c r="KMQ478" s="17"/>
      <c r="KMR478" s="17"/>
      <c r="KMS478" s="17"/>
      <c r="KMT478" s="17"/>
      <c r="KMU478" s="17"/>
      <c r="KMV478" s="17"/>
      <c r="KMW478" s="17"/>
      <c r="KMX478" s="17"/>
      <c r="KMY478" s="17"/>
      <c r="KMZ478" s="17"/>
      <c r="KNA478" s="17"/>
      <c r="KNB478" s="17"/>
      <c r="KNC478" s="17"/>
      <c r="KND478" s="17"/>
      <c r="KNE478" s="17"/>
      <c r="KNF478" s="17"/>
      <c r="KNG478" s="17"/>
      <c r="KNH478" s="17"/>
      <c r="KNI478" s="17"/>
      <c r="KNJ478" s="17"/>
      <c r="KNK478" s="17"/>
      <c r="KNL478" s="17"/>
      <c r="KNM478" s="17"/>
      <c r="KNN478" s="17"/>
      <c r="KNO478" s="17"/>
      <c r="KNP478" s="17"/>
      <c r="KNQ478" s="17"/>
      <c r="KNR478" s="17"/>
      <c r="KNS478" s="17"/>
      <c r="KNT478" s="17"/>
      <c r="KNU478" s="17"/>
      <c r="KNV478" s="17"/>
      <c r="KNW478" s="17"/>
      <c r="KNX478" s="17"/>
      <c r="KNY478" s="17"/>
      <c r="KNZ478" s="17"/>
      <c r="KOA478" s="17"/>
      <c r="KOB478" s="17"/>
      <c r="KOC478" s="17"/>
      <c r="KOD478" s="17"/>
      <c r="KOE478" s="17"/>
      <c r="KOF478" s="17"/>
      <c r="KOG478" s="17"/>
      <c r="KOH478" s="17"/>
      <c r="KOI478" s="17"/>
      <c r="KOJ478" s="17"/>
      <c r="KOK478" s="17"/>
      <c r="KOL478" s="17"/>
      <c r="KOM478" s="17"/>
      <c r="KON478" s="17"/>
      <c r="KOO478" s="17"/>
      <c r="KOP478" s="17"/>
      <c r="KOQ478" s="17"/>
      <c r="KOR478" s="17"/>
      <c r="KOS478" s="17"/>
      <c r="KOT478" s="17"/>
      <c r="KOU478" s="17"/>
      <c r="KOV478" s="17"/>
      <c r="KOW478" s="17"/>
      <c r="KOX478" s="17"/>
      <c r="KOY478" s="17"/>
      <c r="KOZ478" s="17"/>
      <c r="KPA478" s="17"/>
      <c r="KPB478" s="17"/>
      <c r="KPC478" s="17"/>
      <c r="KPD478" s="17"/>
      <c r="KPE478" s="17"/>
      <c r="KPF478" s="17"/>
      <c r="KPG478" s="17"/>
      <c r="KPH478" s="17"/>
      <c r="KPI478" s="17"/>
      <c r="KPJ478" s="17"/>
      <c r="KPK478" s="17"/>
      <c r="KPL478" s="17"/>
      <c r="KPM478" s="17"/>
      <c r="KPN478" s="17"/>
      <c r="KPO478" s="17"/>
      <c r="KPP478" s="17"/>
      <c r="KPQ478" s="17"/>
      <c r="KPR478" s="17"/>
      <c r="KPS478" s="17"/>
      <c r="KPT478" s="17"/>
      <c r="KPU478" s="17"/>
      <c r="KPV478" s="17"/>
      <c r="KPW478" s="17"/>
      <c r="KPX478" s="17"/>
      <c r="KPY478" s="17"/>
      <c r="KPZ478" s="17"/>
      <c r="KQA478" s="17"/>
      <c r="KQB478" s="17"/>
      <c r="KQC478" s="17"/>
      <c r="KQD478" s="17"/>
      <c r="KQE478" s="17"/>
      <c r="KQF478" s="17"/>
      <c r="KQG478" s="17"/>
      <c r="KQH478" s="17"/>
      <c r="KQI478" s="17"/>
      <c r="KQJ478" s="17"/>
      <c r="KQK478" s="17"/>
      <c r="KQL478" s="17"/>
      <c r="KQM478" s="17"/>
      <c r="KQN478" s="17"/>
      <c r="KQO478" s="17"/>
      <c r="KQP478" s="17"/>
      <c r="KQQ478" s="17"/>
      <c r="KQR478" s="17"/>
      <c r="KQS478" s="17"/>
      <c r="KQT478" s="17"/>
      <c r="KQU478" s="17"/>
      <c r="KQV478" s="17"/>
      <c r="KQW478" s="17"/>
      <c r="KQX478" s="17"/>
      <c r="KQY478" s="17"/>
      <c r="KQZ478" s="17"/>
      <c r="KRA478" s="17"/>
      <c r="KRB478" s="17"/>
      <c r="KRC478" s="17"/>
      <c r="KRD478" s="17"/>
      <c r="KRE478" s="17"/>
      <c r="KRF478" s="17"/>
      <c r="KRG478" s="17"/>
      <c r="KRH478" s="17"/>
      <c r="KRI478" s="17"/>
      <c r="KRJ478" s="17"/>
      <c r="KRK478" s="17"/>
      <c r="KRL478" s="17"/>
      <c r="KRM478" s="17"/>
      <c r="KRN478" s="17"/>
      <c r="KRO478" s="17"/>
      <c r="KRP478" s="17"/>
      <c r="KRQ478" s="17"/>
      <c r="KRR478" s="17"/>
      <c r="KRS478" s="17"/>
      <c r="KRT478" s="17"/>
      <c r="KRU478" s="17"/>
      <c r="KRV478" s="17"/>
      <c r="KRW478" s="17"/>
      <c r="KRX478" s="17"/>
      <c r="KRY478" s="17"/>
      <c r="KRZ478" s="17"/>
      <c r="KSA478" s="17"/>
      <c r="KSB478" s="17"/>
      <c r="KSC478" s="17"/>
      <c r="KSD478" s="17"/>
      <c r="KSE478" s="17"/>
      <c r="KSF478" s="17"/>
      <c r="KSG478" s="17"/>
      <c r="KSH478" s="17"/>
      <c r="KSI478" s="17"/>
      <c r="KSJ478" s="17"/>
      <c r="KSK478" s="17"/>
      <c r="KSL478" s="17"/>
      <c r="KSM478" s="17"/>
      <c r="KSN478" s="17"/>
      <c r="KSO478" s="17"/>
      <c r="KSP478" s="17"/>
      <c r="KSQ478" s="17"/>
      <c r="KSR478" s="17"/>
      <c r="KSS478" s="17"/>
      <c r="KST478" s="17"/>
      <c r="KSU478" s="17"/>
      <c r="KSV478" s="17"/>
      <c r="KSW478" s="17"/>
      <c r="KSX478" s="17"/>
      <c r="KSY478" s="17"/>
      <c r="KSZ478" s="17"/>
      <c r="KTA478" s="17"/>
      <c r="KTB478" s="17"/>
      <c r="KTC478" s="17"/>
      <c r="KTD478" s="17"/>
      <c r="KTE478" s="17"/>
      <c r="KTF478" s="17"/>
      <c r="KTG478" s="17"/>
      <c r="KTH478" s="17"/>
      <c r="KTI478" s="17"/>
      <c r="KTJ478" s="17"/>
      <c r="KTK478" s="17"/>
      <c r="KTL478" s="17"/>
      <c r="KTM478" s="17"/>
      <c r="KTN478" s="17"/>
      <c r="KTO478" s="17"/>
      <c r="KTP478" s="17"/>
      <c r="KTQ478" s="17"/>
      <c r="KTR478" s="17"/>
      <c r="KTS478" s="17"/>
      <c r="KTT478" s="17"/>
      <c r="KTU478" s="17"/>
      <c r="KTV478" s="17"/>
      <c r="KTW478" s="17"/>
      <c r="KTX478" s="17"/>
      <c r="KTY478" s="17"/>
      <c r="KTZ478" s="17"/>
      <c r="KUA478" s="17"/>
      <c r="KUB478" s="17"/>
      <c r="KUC478" s="17"/>
      <c r="KUD478" s="17"/>
      <c r="KUE478" s="17"/>
      <c r="KUF478" s="17"/>
      <c r="KUG478" s="17"/>
      <c r="KUH478" s="17"/>
      <c r="KUI478" s="17"/>
      <c r="KUJ478" s="17"/>
      <c r="KUK478" s="17"/>
      <c r="KUL478" s="17"/>
      <c r="KUM478" s="17"/>
      <c r="KUN478" s="17"/>
      <c r="KUO478" s="17"/>
      <c r="KUP478" s="17"/>
      <c r="KUQ478" s="17"/>
      <c r="KUR478" s="17"/>
      <c r="KUS478" s="17"/>
      <c r="KUT478" s="17"/>
      <c r="KUU478" s="17"/>
      <c r="KUV478" s="17"/>
      <c r="KUW478" s="17"/>
      <c r="KUX478" s="17"/>
      <c r="KUY478" s="17"/>
      <c r="KUZ478" s="17"/>
      <c r="KVA478" s="17"/>
      <c r="KVB478" s="17"/>
      <c r="KVC478" s="17"/>
      <c r="KVD478" s="17"/>
      <c r="KVE478" s="17"/>
      <c r="KVF478" s="17"/>
      <c r="KVG478" s="17"/>
      <c r="KVH478" s="17"/>
      <c r="KVI478" s="17"/>
      <c r="KVJ478" s="17"/>
      <c r="KVK478" s="17"/>
      <c r="KVL478" s="17"/>
      <c r="KVM478" s="17"/>
      <c r="KVN478" s="17"/>
      <c r="KVO478" s="17"/>
      <c r="KVP478" s="17"/>
      <c r="KVQ478" s="17"/>
      <c r="KVR478" s="17"/>
      <c r="KVS478" s="17"/>
      <c r="KVT478" s="17"/>
      <c r="KVU478" s="17"/>
      <c r="KVV478" s="17"/>
      <c r="KVW478" s="17"/>
      <c r="KVX478" s="17"/>
      <c r="KVY478" s="17"/>
      <c r="KVZ478" s="17"/>
      <c r="KWA478" s="17"/>
      <c r="KWB478" s="17"/>
      <c r="KWC478" s="17"/>
      <c r="KWD478" s="17"/>
      <c r="KWE478" s="17"/>
      <c r="KWF478" s="17"/>
      <c r="KWG478" s="17"/>
      <c r="KWH478" s="17"/>
      <c r="KWI478" s="17"/>
      <c r="KWJ478" s="17"/>
      <c r="KWK478" s="17"/>
      <c r="KWL478" s="17"/>
      <c r="KWM478" s="17"/>
      <c r="KWN478" s="17"/>
      <c r="KWO478" s="17"/>
      <c r="KWP478" s="17"/>
      <c r="KWQ478" s="17"/>
      <c r="KWR478" s="17"/>
      <c r="KWS478" s="17"/>
      <c r="KWT478" s="17"/>
      <c r="KWU478" s="17"/>
      <c r="KWV478" s="17"/>
      <c r="KWW478" s="17"/>
      <c r="KWX478" s="17"/>
      <c r="KWY478" s="17"/>
      <c r="KWZ478" s="17"/>
      <c r="KXA478" s="17"/>
      <c r="KXB478" s="17"/>
      <c r="KXC478" s="17"/>
      <c r="KXD478" s="17"/>
      <c r="KXE478" s="17"/>
      <c r="KXF478" s="17"/>
      <c r="KXG478" s="17"/>
      <c r="KXH478" s="17"/>
      <c r="KXI478" s="17"/>
      <c r="KXJ478" s="17"/>
      <c r="KXK478" s="17"/>
      <c r="KXL478" s="17"/>
      <c r="KXM478" s="17"/>
      <c r="KXN478" s="17"/>
      <c r="KXO478" s="17"/>
      <c r="KXP478" s="17"/>
      <c r="KXQ478" s="17"/>
      <c r="KXR478" s="17"/>
      <c r="KXS478" s="17"/>
      <c r="KXT478" s="17"/>
      <c r="KXU478" s="17"/>
      <c r="KXV478" s="17"/>
      <c r="KXW478" s="17"/>
      <c r="KXX478" s="17"/>
      <c r="KXY478" s="17"/>
      <c r="KXZ478" s="17"/>
      <c r="KYA478" s="17"/>
      <c r="KYB478" s="17"/>
      <c r="KYC478" s="17"/>
      <c r="KYD478" s="17"/>
      <c r="KYE478" s="17"/>
      <c r="KYF478" s="17"/>
      <c r="KYG478" s="17"/>
      <c r="KYH478" s="17"/>
      <c r="KYI478" s="17"/>
      <c r="KYJ478" s="17"/>
      <c r="KYK478" s="17"/>
      <c r="KYL478" s="17"/>
      <c r="KYM478" s="17"/>
      <c r="KYN478" s="17"/>
      <c r="KYO478" s="17"/>
      <c r="KYP478" s="17"/>
      <c r="KYQ478" s="17"/>
      <c r="KYR478" s="17"/>
      <c r="KYS478" s="17"/>
      <c r="KYT478" s="17"/>
      <c r="KYU478" s="17"/>
      <c r="KYV478" s="17"/>
      <c r="KYW478" s="17"/>
      <c r="KYX478" s="17"/>
      <c r="KYY478" s="17"/>
      <c r="KYZ478" s="17"/>
      <c r="KZA478" s="17"/>
      <c r="KZB478" s="17"/>
      <c r="KZC478" s="17"/>
      <c r="KZD478" s="17"/>
      <c r="KZE478" s="17"/>
      <c r="KZF478" s="17"/>
      <c r="KZG478" s="17"/>
      <c r="KZH478" s="17"/>
      <c r="KZI478" s="17"/>
      <c r="KZJ478" s="17"/>
      <c r="KZK478" s="17"/>
      <c r="KZL478" s="17"/>
      <c r="KZM478" s="17"/>
      <c r="KZN478" s="17"/>
      <c r="KZO478" s="17"/>
      <c r="KZP478" s="17"/>
      <c r="KZQ478" s="17"/>
      <c r="KZR478" s="17"/>
      <c r="KZS478" s="17"/>
      <c r="KZT478" s="17"/>
      <c r="KZU478" s="17"/>
      <c r="KZV478" s="17"/>
      <c r="KZW478" s="17"/>
      <c r="KZX478" s="17"/>
      <c r="KZY478" s="17"/>
      <c r="KZZ478" s="17"/>
      <c r="LAA478" s="17"/>
      <c r="LAB478" s="17"/>
      <c r="LAC478" s="17"/>
      <c r="LAD478" s="17"/>
      <c r="LAE478" s="17"/>
      <c r="LAF478" s="17"/>
      <c r="LAG478" s="17"/>
      <c r="LAH478" s="17"/>
      <c r="LAI478" s="17"/>
      <c r="LAJ478" s="17"/>
      <c r="LAK478" s="17"/>
      <c r="LAL478" s="17"/>
      <c r="LAM478" s="17"/>
      <c r="LAN478" s="17"/>
      <c r="LAO478" s="17"/>
      <c r="LAP478" s="17"/>
      <c r="LAQ478" s="17"/>
      <c r="LAR478" s="17"/>
      <c r="LAS478" s="17"/>
      <c r="LAT478" s="17"/>
      <c r="LAU478" s="17"/>
      <c r="LAV478" s="17"/>
      <c r="LAW478" s="17"/>
      <c r="LAX478" s="17"/>
      <c r="LAY478" s="17"/>
      <c r="LAZ478" s="17"/>
      <c r="LBA478" s="17"/>
      <c r="LBB478" s="17"/>
      <c r="LBC478" s="17"/>
      <c r="LBD478" s="17"/>
      <c r="LBE478" s="17"/>
      <c r="LBF478" s="17"/>
      <c r="LBG478" s="17"/>
      <c r="LBH478" s="17"/>
      <c r="LBI478" s="17"/>
      <c r="LBJ478" s="17"/>
      <c r="LBK478" s="17"/>
      <c r="LBL478" s="17"/>
      <c r="LBM478" s="17"/>
      <c r="LBN478" s="17"/>
      <c r="LBO478" s="17"/>
      <c r="LBP478" s="17"/>
      <c r="LBQ478" s="17"/>
      <c r="LBR478" s="17"/>
      <c r="LBS478" s="17"/>
      <c r="LBT478" s="17"/>
      <c r="LBU478" s="17"/>
      <c r="LBV478" s="17"/>
      <c r="LBW478" s="17"/>
      <c r="LBX478" s="17"/>
      <c r="LBY478" s="17"/>
      <c r="LBZ478" s="17"/>
      <c r="LCA478" s="17"/>
      <c r="LCB478" s="17"/>
      <c r="LCC478" s="17"/>
      <c r="LCD478" s="17"/>
      <c r="LCE478" s="17"/>
      <c r="LCF478" s="17"/>
      <c r="LCG478" s="17"/>
      <c r="LCH478" s="17"/>
      <c r="LCI478" s="17"/>
      <c r="LCJ478" s="17"/>
      <c r="LCK478" s="17"/>
      <c r="LCL478" s="17"/>
      <c r="LCM478" s="17"/>
      <c r="LCN478" s="17"/>
      <c r="LCO478" s="17"/>
      <c r="LCP478" s="17"/>
      <c r="LCQ478" s="17"/>
      <c r="LCR478" s="17"/>
      <c r="LCS478" s="17"/>
      <c r="LCT478" s="17"/>
      <c r="LCU478" s="17"/>
      <c r="LCV478" s="17"/>
      <c r="LCW478" s="17"/>
      <c r="LCX478" s="17"/>
      <c r="LCY478" s="17"/>
      <c r="LCZ478" s="17"/>
      <c r="LDA478" s="17"/>
      <c r="LDB478" s="17"/>
      <c r="LDC478" s="17"/>
      <c r="LDD478" s="17"/>
      <c r="LDE478" s="17"/>
      <c r="LDF478" s="17"/>
      <c r="LDG478" s="17"/>
      <c r="LDH478" s="17"/>
      <c r="LDI478" s="17"/>
      <c r="LDJ478" s="17"/>
      <c r="LDK478" s="17"/>
      <c r="LDL478" s="17"/>
      <c r="LDM478" s="17"/>
      <c r="LDN478" s="17"/>
      <c r="LDO478" s="17"/>
      <c r="LDP478" s="17"/>
      <c r="LDQ478" s="17"/>
      <c r="LDR478" s="17"/>
      <c r="LDS478" s="17"/>
      <c r="LDT478" s="17"/>
      <c r="LDU478" s="17"/>
      <c r="LDV478" s="17"/>
      <c r="LDW478" s="17"/>
      <c r="LDX478" s="17"/>
      <c r="LDY478" s="17"/>
      <c r="LDZ478" s="17"/>
      <c r="LEA478" s="17"/>
      <c r="LEB478" s="17"/>
      <c r="LEC478" s="17"/>
      <c r="LED478" s="17"/>
      <c r="LEE478" s="17"/>
      <c r="LEF478" s="17"/>
      <c r="LEG478" s="17"/>
      <c r="LEH478" s="17"/>
      <c r="LEI478" s="17"/>
      <c r="LEJ478" s="17"/>
      <c r="LEK478" s="17"/>
      <c r="LEL478" s="17"/>
      <c r="LEM478" s="17"/>
      <c r="LEN478" s="17"/>
      <c r="LEO478" s="17"/>
      <c r="LEP478" s="17"/>
      <c r="LEQ478" s="17"/>
      <c r="LER478" s="17"/>
      <c r="LES478" s="17"/>
      <c r="LET478" s="17"/>
      <c r="LEU478" s="17"/>
      <c r="LEV478" s="17"/>
      <c r="LEW478" s="17"/>
      <c r="LEX478" s="17"/>
      <c r="LEY478" s="17"/>
      <c r="LEZ478" s="17"/>
      <c r="LFA478" s="17"/>
      <c r="LFB478" s="17"/>
      <c r="LFC478" s="17"/>
      <c r="LFD478" s="17"/>
      <c r="LFE478" s="17"/>
      <c r="LFF478" s="17"/>
      <c r="LFG478" s="17"/>
      <c r="LFH478" s="17"/>
      <c r="LFI478" s="17"/>
      <c r="LFJ478" s="17"/>
      <c r="LFK478" s="17"/>
      <c r="LFL478" s="17"/>
      <c r="LFM478" s="17"/>
      <c r="LFN478" s="17"/>
      <c r="LFO478" s="17"/>
      <c r="LFP478" s="17"/>
      <c r="LFQ478" s="17"/>
      <c r="LFR478" s="17"/>
      <c r="LFS478" s="17"/>
      <c r="LFT478" s="17"/>
      <c r="LFU478" s="17"/>
      <c r="LFV478" s="17"/>
      <c r="LFW478" s="17"/>
      <c r="LFX478" s="17"/>
      <c r="LFY478" s="17"/>
      <c r="LFZ478" s="17"/>
      <c r="LGA478" s="17"/>
      <c r="LGB478" s="17"/>
      <c r="LGC478" s="17"/>
      <c r="LGD478" s="17"/>
      <c r="LGE478" s="17"/>
      <c r="LGF478" s="17"/>
      <c r="LGG478" s="17"/>
      <c r="LGH478" s="17"/>
      <c r="LGI478" s="17"/>
      <c r="LGJ478" s="17"/>
      <c r="LGK478" s="17"/>
      <c r="LGL478" s="17"/>
      <c r="LGM478" s="17"/>
      <c r="LGN478" s="17"/>
      <c r="LGO478" s="17"/>
      <c r="LGP478" s="17"/>
      <c r="LGQ478" s="17"/>
      <c r="LGR478" s="17"/>
      <c r="LGS478" s="17"/>
      <c r="LGT478" s="17"/>
      <c r="LGU478" s="17"/>
      <c r="LGV478" s="17"/>
      <c r="LGW478" s="17"/>
      <c r="LGX478" s="17"/>
      <c r="LGY478" s="17"/>
      <c r="LGZ478" s="17"/>
      <c r="LHA478" s="17"/>
      <c r="LHB478" s="17"/>
      <c r="LHC478" s="17"/>
      <c r="LHD478" s="17"/>
      <c r="LHE478" s="17"/>
      <c r="LHF478" s="17"/>
      <c r="LHG478" s="17"/>
      <c r="LHH478" s="17"/>
      <c r="LHI478" s="17"/>
      <c r="LHJ478" s="17"/>
      <c r="LHK478" s="17"/>
      <c r="LHL478" s="17"/>
      <c r="LHM478" s="17"/>
      <c r="LHN478" s="17"/>
      <c r="LHO478" s="17"/>
      <c r="LHP478" s="17"/>
      <c r="LHQ478" s="17"/>
      <c r="LHR478" s="17"/>
      <c r="LHS478" s="17"/>
      <c r="LHT478" s="17"/>
      <c r="LHU478" s="17"/>
      <c r="LHV478" s="17"/>
      <c r="LHW478" s="17"/>
      <c r="LHX478" s="17"/>
      <c r="LHY478" s="17"/>
      <c r="LHZ478" s="17"/>
      <c r="LIA478" s="17"/>
      <c r="LIB478" s="17"/>
      <c r="LIC478" s="17"/>
      <c r="LID478" s="17"/>
      <c r="LIE478" s="17"/>
      <c r="LIF478" s="17"/>
      <c r="LIG478" s="17"/>
      <c r="LIH478" s="17"/>
      <c r="LII478" s="17"/>
      <c r="LIJ478" s="17"/>
      <c r="LIK478" s="17"/>
      <c r="LIL478" s="17"/>
      <c r="LIM478" s="17"/>
      <c r="LIN478" s="17"/>
      <c r="LIO478" s="17"/>
      <c r="LIP478" s="17"/>
      <c r="LIQ478" s="17"/>
      <c r="LIR478" s="17"/>
      <c r="LIS478" s="17"/>
      <c r="LIT478" s="17"/>
      <c r="LIU478" s="17"/>
      <c r="LIV478" s="17"/>
      <c r="LIW478" s="17"/>
      <c r="LIX478" s="17"/>
      <c r="LIY478" s="17"/>
      <c r="LIZ478" s="17"/>
      <c r="LJA478" s="17"/>
      <c r="LJB478" s="17"/>
      <c r="LJC478" s="17"/>
      <c r="LJD478" s="17"/>
      <c r="LJE478" s="17"/>
      <c r="LJF478" s="17"/>
      <c r="LJG478" s="17"/>
      <c r="LJH478" s="17"/>
      <c r="LJI478" s="17"/>
      <c r="LJJ478" s="17"/>
      <c r="LJK478" s="17"/>
      <c r="LJL478" s="17"/>
      <c r="LJM478" s="17"/>
      <c r="LJN478" s="17"/>
      <c r="LJO478" s="17"/>
      <c r="LJP478" s="17"/>
      <c r="LJQ478" s="17"/>
      <c r="LJR478" s="17"/>
      <c r="LJS478" s="17"/>
      <c r="LJT478" s="17"/>
      <c r="LJU478" s="17"/>
      <c r="LJV478" s="17"/>
      <c r="LJW478" s="17"/>
      <c r="LJX478" s="17"/>
      <c r="LJY478" s="17"/>
      <c r="LJZ478" s="17"/>
      <c r="LKA478" s="17"/>
      <c r="LKB478" s="17"/>
      <c r="LKC478" s="17"/>
      <c r="LKD478" s="17"/>
      <c r="LKE478" s="17"/>
      <c r="LKF478" s="17"/>
      <c r="LKG478" s="17"/>
      <c r="LKH478" s="17"/>
      <c r="LKI478" s="17"/>
      <c r="LKJ478" s="17"/>
      <c r="LKK478" s="17"/>
      <c r="LKL478" s="17"/>
      <c r="LKM478" s="17"/>
      <c r="LKN478" s="17"/>
      <c r="LKO478" s="17"/>
      <c r="LKP478" s="17"/>
      <c r="LKQ478" s="17"/>
      <c r="LKR478" s="17"/>
      <c r="LKS478" s="17"/>
      <c r="LKT478" s="17"/>
      <c r="LKU478" s="17"/>
      <c r="LKV478" s="17"/>
      <c r="LKW478" s="17"/>
      <c r="LKX478" s="17"/>
      <c r="LKY478" s="17"/>
      <c r="LKZ478" s="17"/>
      <c r="LLA478" s="17"/>
      <c r="LLB478" s="17"/>
      <c r="LLC478" s="17"/>
      <c r="LLD478" s="17"/>
      <c r="LLE478" s="17"/>
      <c r="LLF478" s="17"/>
      <c r="LLG478" s="17"/>
      <c r="LLH478" s="17"/>
      <c r="LLI478" s="17"/>
      <c r="LLJ478" s="17"/>
      <c r="LLK478" s="17"/>
      <c r="LLL478" s="17"/>
      <c r="LLM478" s="17"/>
      <c r="LLN478" s="17"/>
      <c r="LLO478" s="17"/>
      <c r="LLP478" s="17"/>
      <c r="LLQ478" s="17"/>
      <c r="LLR478" s="17"/>
      <c r="LLS478" s="17"/>
      <c r="LLT478" s="17"/>
      <c r="LLU478" s="17"/>
      <c r="LLV478" s="17"/>
      <c r="LLW478" s="17"/>
      <c r="LLX478" s="17"/>
      <c r="LLY478" s="17"/>
      <c r="LLZ478" s="17"/>
      <c r="LMA478" s="17"/>
      <c r="LMB478" s="17"/>
      <c r="LMC478" s="17"/>
      <c r="LMD478" s="17"/>
      <c r="LME478" s="17"/>
      <c r="LMF478" s="17"/>
      <c r="LMG478" s="17"/>
      <c r="LMH478" s="17"/>
      <c r="LMI478" s="17"/>
      <c r="LMJ478" s="17"/>
      <c r="LMK478" s="17"/>
      <c r="LML478" s="17"/>
      <c r="LMM478" s="17"/>
      <c r="LMN478" s="17"/>
      <c r="LMO478" s="17"/>
      <c r="LMP478" s="17"/>
      <c r="LMQ478" s="17"/>
      <c r="LMR478" s="17"/>
      <c r="LMS478" s="17"/>
      <c r="LMT478" s="17"/>
      <c r="LMU478" s="17"/>
      <c r="LMV478" s="17"/>
      <c r="LMW478" s="17"/>
      <c r="LMX478" s="17"/>
      <c r="LMY478" s="17"/>
      <c r="LMZ478" s="17"/>
      <c r="LNA478" s="17"/>
      <c r="LNB478" s="17"/>
      <c r="LNC478" s="17"/>
      <c r="LND478" s="17"/>
      <c r="LNE478" s="17"/>
      <c r="LNF478" s="17"/>
      <c r="LNG478" s="17"/>
      <c r="LNH478" s="17"/>
      <c r="LNI478" s="17"/>
      <c r="LNJ478" s="17"/>
      <c r="LNK478" s="17"/>
      <c r="LNL478" s="17"/>
      <c r="LNM478" s="17"/>
      <c r="LNN478" s="17"/>
      <c r="LNO478" s="17"/>
      <c r="LNP478" s="17"/>
      <c r="LNQ478" s="17"/>
      <c r="LNR478" s="17"/>
      <c r="LNS478" s="17"/>
      <c r="LNT478" s="17"/>
      <c r="LNU478" s="17"/>
      <c r="LNV478" s="17"/>
      <c r="LNW478" s="17"/>
      <c r="LNX478" s="17"/>
      <c r="LNY478" s="17"/>
      <c r="LNZ478" s="17"/>
      <c r="LOA478" s="17"/>
      <c r="LOB478" s="17"/>
      <c r="LOC478" s="17"/>
      <c r="LOD478" s="17"/>
      <c r="LOE478" s="17"/>
      <c r="LOF478" s="17"/>
      <c r="LOG478" s="17"/>
      <c r="LOH478" s="17"/>
      <c r="LOI478" s="17"/>
      <c r="LOJ478" s="17"/>
      <c r="LOK478" s="17"/>
      <c r="LOL478" s="17"/>
      <c r="LOM478" s="17"/>
      <c r="LON478" s="17"/>
      <c r="LOO478" s="17"/>
      <c r="LOP478" s="17"/>
      <c r="LOQ478" s="17"/>
      <c r="LOR478" s="17"/>
      <c r="LOS478" s="17"/>
      <c r="LOT478" s="17"/>
      <c r="LOU478" s="17"/>
      <c r="LOV478" s="17"/>
      <c r="LOW478" s="17"/>
      <c r="LOX478" s="17"/>
      <c r="LOY478" s="17"/>
      <c r="LOZ478" s="17"/>
      <c r="LPA478" s="17"/>
      <c r="LPB478" s="17"/>
      <c r="LPC478" s="17"/>
      <c r="LPD478" s="17"/>
      <c r="LPE478" s="17"/>
      <c r="LPF478" s="17"/>
      <c r="LPG478" s="17"/>
      <c r="LPH478" s="17"/>
      <c r="LPI478" s="17"/>
      <c r="LPJ478" s="17"/>
      <c r="LPK478" s="17"/>
      <c r="LPL478" s="17"/>
      <c r="LPM478" s="17"/>
      <c r="LPN478" s="17"/>
      <c r="LPO478" s="17"/>
      <c r="LPP478" s="17"/>
      <c r="LPQ478" s="17"/>
      <c r="LPR478" s="17"/>
      <c r="LPS478" s="17"/>
      <c r="LPT478" s="17"/>
      <c r="LPU478" s="17"/>
      <c r="LPV478" s="17"/>
      <c r="LPW478" s="17"/>
      <c r="LPX478" s="17"/>
      <c r="LPY478" s="17"/>
      <c r="LPZ478" s="17"/>
      <c r="LQA478" s="17"/>
      <c r="LQB478" s="17"/>
      <c r="LQC478" s="17"/>
      <c r="LQD478" s="17"/>
      <c r="LQE478" s="17"/>
      <c r="LQF478" s="17"/>
      <c r="LQG478" s="17"/>
      <c r="LQH478" s="17"/>
      <c r="LQI478" s="17"/>
      <c r="LQJ478" s="17"/>
      <c r="LQK478" s="17"/>
      <c r="LQL478" s="17"/>
      <c r="LQM478" s="17"/>
      <c r="LQN478" s="17"/>
      <c r="LQO478" s="17"/>
      <c r="LQP478" s="17"/>
      <c r="LQQ478" s="17"/>
      <c r="LQR478" s="17"/>
      <c r="LQS478" s="17"/>
      <c r="LQT478" s="17"/>
      <c r="LQU478" s="17"/>
      <c r="LQV478" s="17"/>
      <c r="LQW478" s="17"/>
      <c r="LQX478" s="17"/>
      <c r="LQY478" s="17"/>
      <c r="LQZ478" s="17"/>
      <c r="LRA478" s="17"/>
      <c r="LRB478" s="17"/>
      <c r="LRC478" s="17"/>
      <c r="LRD478" s="17"/>
      <c r="LRE478" s="17"/>
      <c r="LRF478" s="17"/>
      <c r="LRG478" s="17"/>
      <c r="LRH478" s="17"/>
      <c r="LRI478" s="17"/>
      <c r="LRJ478" s="17"/>
      <c r="LRK478" s="17"/>
      <c r="LRL478" s="17"/>
      <c r="LRM478" s="17"/>
      <c r="LRN478" s="17"/>
      <c r="LRO478" s="17"/>
      <c r="LRP478" s="17"/>
      <c r="LRQ478" s="17"/>
      <c r="LRR478" s="17"/>
      <c r="LRS478" s="17"/>
      <c r="LRT478" s="17"/>
      <c r="LRU478" s="17"/>
      <c r="LRV478" s="17"/>
      <c r="LRW478" s="17"/>
      <c r="LRX478" s="17"/>
      <c r="LRY478" s="17"/>
      <c r="LRZ478" s="17"/>
      <c r="LSA478" s="17"/>
      <c r="LSB478" s="17"/>
      <c r="LSC478" s="17"/>
      <c r="LSD478" s="17"/>
      <c r="LSE478" s="17"/>
      <c r="LSF478" s="17"/>
      <c r="LSG478" s="17"/>
      <c r="LSH478" s="17"/>
      <c r="LSI478" s="17"/>
      <c r="LSJ478" s="17"/>
      <c r="LSK478" s="17"/>
      <c r="LSL478" s="17"/>
      <c r="LSM478" s="17"/>
      <c r="LSN478" s="17"/>
      <c r="LSO478" s="17"/>
      <c r="LSP478" s="17"/>
      <c r="LSQ478" s="17"/>
      <c r="LSR478" s="17"/>
      <c r="LSS478" s="17"/>
      <c r="LST478" s="17"/>
      <c r="LSU478" s="17"/>
      <c r="LSV478" s="17"/>
      <c r="LSW478" s="17"/>
      <c r="LSX478" s="17"/>
      <c r="LSY478" s="17"/>
      <c r="LSZ478" s="17"/>
      <c r="LTA478" s="17"/>
      <c r="LTB478" s="17"/>
      <c r="LTC478" s="17"/>
      <c r="LTD478" s="17"/>
      <c r="LTE478" s="17"/>
      <c r="LTF478" s="17"/>
      <c r="LTG478" s="17"/>
      <c r="LTH478" s="17"/>
      <c r="LTI478" s="17"/>
      <c r="LTJ478" s="17"/>
      <c r="LTK478" s="17"/>
      <c r="LTL478" s="17"/>
      <c r="LTM478" s="17"/>
      <c r="LTN478" s="17"/>
      <c r="LTO478" s="17"/>
      <c r="LTP478" s="17"/>
      <c r="LTQ478" s="17"/>
      <c r="LTR478" s="17"/>
      <c r="LTS478" s="17"/>
      <c r="LTT478" s="17"/>
      <c r="LTU478" s="17"/>
      <c r="LTV478" s="17"/>
      <c r="LTW478" s="17"/>
      <c r="LTX478" s="17"/>
      <c r="LTY478" s="17"/>
      <c r="LTZ478" s="17"/>
      <c r="LUA478" s="17"/>
      <c r="LUB478" s="17"/>
      <c r="LUC478" s="17"/>
      <c r="LUD478" s="17"/>
      <c r="LUE478" s="17"/>
      <c r="LUF478" s="17"/>
      <c r="LUG478" s="17"/>
      <c r="LUH478" s="17"/>
      <c r="LUI478" s="17"/>
      <c r="LUJ478" s="17"/>
      <c r="LUK478" s="17"/>
      <c r="LUL478" s="17"/>
      <c r="LUM478" s="17"/>
      <c r="LUN478" s="17"/>
      <c r="LUO478" s="17"/>
      <c r="LUP478" s="17"/>
      <c r="LUQ478" s="17"/>
      <c r="LUR478" s="17"/>
      <c r="LUS478" s="17"/>
      <c r="LUT478" s="17"/>
      <c r="LUU478" s="17"/>
      <c r="LUV478" s="17"/>
      <c r="LUW478" s="17"/>
      <c r="LUX478" s="17"/>
      <c r="LUY478" s="17"/>
      <c r="LUZ478" s="17"/>
      <c r="LVA478" s="17"/>
      <c r="LVB478" s="17"/>
      <c r="LVC478" s="17"/>
      <c r="LVD478" s="17"/>
      <c r="LVE478" s="17"/>
      <c r="LVF478" s="17"/>
      <c r="LVG478" s="17"/>
      <c r="LVH478" s="17"/>
      <c r="LVI478" s="17"/>
      <c r="LVJ478" s="17"/>
      <c r="LVK478" s="17"/>
      <c r="LVL478" s="17"/>
      <c r="LVM478" s="17"/>
      <c r="LVN478" s="17"/>
      <c r="LVO478" s="17"/>
      <c r="LVP478" s="17"/>
      <c r="LVQ478" s="17"/>
      <c r="LVR478" s="17"/>
      <c r="LVS478" s="17"/>
      <c r="LVT478" s="17"/>
      <c r="LVU478" s="17"/>
      <c r="LVV478" s="17"/>
      <c r="LVW478" s="17"/>
      <c r="LVX478" s="17"/>
      <c r="LVY478" s="17"/>
      <c r="LVZ478" s="17"/>
      <c r="LWA478" s="17"/>
      <c r="LWB478" s="17"/>
      <c r="LWC478" s="17"/>
      <c r="LWD478" s="17"/>
      <c r="LWE478" s="17"/>
      <c r="LWF478" s="17"/>
      <c r="LWG478" s="17"/>
      <c r="LWH478" s="17"/>
      <c r="LWI478" s="17"/>
      <c r="LWJ478" s="17"/>
      <c r="LWK478" s="17"/>
      <c r="LWL478" s="17"/>
      <c r="LWM478" s="17"/>
      <c r="LWN478" s="17"/>
      <c r="LWO478" s="17"/>
      <c r="LWP478" s="17"/>
      <c r="LWQ478" s="17"/>
      <c r="LWR478" s="17"/>
      <c r="LWS478" s="17"/>
      <c r="LWT478" s="17"/>
      <c r="LWU478" s="17"/>
      <c r="LWV478" s="17"/>
      <c r="LWW478" s="17"/>
      <c r="LWX478" s="17"/>
      <c r="LWY478" s="17"/>
      <c r="LWZ478" s="17"/>
      <c r="LXA478" s="17"/>
      <c r="LXB478" s="17"/>
      <c r="LXC478" s="17"/>
      <c r="LXD478" s="17"/>
      <c r="LXE478" s="17"/>
      <c r="LXF478" s="17"/>
      <c r="LXG478" s="17"/>
      <c r="LXH478" s="17"/>
      <c r="LXI478" s="17"/>
      <c r="LXJ478" s="17"/>
      <c r="LXK478" s="17"/>
      <c r="LXL478" s="17"/>
      <c r="LXM478" s="17"/>
      <c r="LXN478" s="17"/>
      <c r="LXO478" s="17"/>
      <c r="LXP478" s="17"/>
      <c r="LXQ478" s="17"/>
      <c r="LXR478" s="17"/>
      <c r="LXS478" s="17"/>
      <c r="LXT478" s="17"/>
      <c r="LXU478" s="17"/>
      <c r="LXV478" s="17"/>
      <c r="LXW478" s="17"/>
      <c r="LXX478" s="17"/>
      <c r="LXY478" s="17"/>
      <c r="LXZ478" s="17"/>
      <c r="LYA478" s="17"/>
      <c r="LYB478" s="17"/>
      <c r="LYC478" s="17"/>
      <c r="LYD478" s="17"/>
      <c r="LYE478" s="17"/>
      <c r="LYF478" s="17"/>
      <c r="LYG478" s="17"/>
      <c r="LYH478" s="17"/>
      <c r="LYI478" s="17"/>
      <c r="LYJ478" s="17"/>
      <c r="LYK478" s="17"/>
      <c r="LYL478" s="17"/>
      <c r="LYM478" s="17"/>
      <c r="LYN478" s="17"/>
      <c r="LYO478" s="17"/>
      <c r="LYP478" s="17"/>
      <c r="LYQ478" s="17"/>
      <c r="LYR478" s="17"/>
      <c r="LYS478" s="17"/>
      <c r="LYT478" s="17"/>
      <c r="LYU478" s="17"/>
      <c r="LYV478" s="17"/>
      <c r="LYW478" s="17"/>
      <c r="LYX478" s="17"/>
      <c r="LYY478" s="17"/>
      <c r="LYZ478" s="17"/>
      <c r="LZA478" s="17"/>
      <c r="LZB478" s="17"/>
      <c r="LZC478" s="17"/>
      <c r="LZD478" s="17"/>
      <c r="LZE478" s="17"/>
      <c r="LZF478" s="17"/>
      <c r="LZG478" s="17"/>
      <c r="LZH478" s="17"/>
      <c r="LZI478" s="17"/>
      <c r="LZJ478" s="17"/>
      <c r="LZK478" s="17"/>
      <c r="LZL478" s="17"/>
      <c r="LZM478" s="17"/>
      <c r="LZN478" s="17"/>
      <c r="LZO478" s="17"/>
      <c r="LZP478" s="17"/>
      <c r="LZQ478" s="17"/>
      <c r="LZR478" s="17"/>
      <c r="LZS478" s="17"/>
      <c r="LZT478" s="17"/>
      <c r="LZU478" s="17"/>
      <c r="LZV478" s="17"/>
      <c r="LZW478" s="17"/>
      <c r="LZX478" s="17"/>
      <c r="LZY478" s="17"/>
      <c r="LZZ478" s="17"/>
      <c r="MAA478" s="17"/>
      <c r="MAB478" s="17"/>
      <c r="MAC478" s="17"/>
      <c r="MAD478" s="17"/>
      <c r="MAE478" s="17"/>
      <c r="MAF478" s="17"/>
      <c r="MAG478" s="17"/>
      <c r="MAH478" s="17"/>
      <c r="MAI478" s="17"/>
      <c r="MAJ478" s="17"/>
      <c r="MAK478" s="17"/>
      <c r="MAL478" s="17"/>
      <c r="MAM478" s="17"/>
      <c r="MAN478" s="17"/>
      <c r="MAO478" s="17"/>
      <c r="MAP478" s="17"/>
      <c r="MAQ478" s="17"/>
      <c r="MAR478" s="17"/>
      <c r="MAS478" s="17"/>
      <c r="MAT478" s="17"/>
      <c r="MAU478" s="17"/>
      <c r="MAV478" s="17"/>
      <c r="MAW478" s="17"/>
      <c r="MAX478" s="17"/>
      <c r="MAY478" s="17"/>
      <c r="MAZ478" s="17"/>
      <c r="MBA478" s="17"/>
      <c r="MBB478" s="17"/>
      <c r="MBC478" s="17"/>
      <c r="MBD478" s="17"/>
      <c r="MBE478" s="17"/>
      <c r="MBF478" s="17"/>
      <c r="MBG478" s="17"/>
      <c r="MBH478" s="17"/>
      <c r="MBI478" s="17"/>
      <c r="MBJ478" s="17"/>
      <c r="MBK478" s="17"/>
      <c r="MBL478" s="17"/>
      <c r="MBM478" s="17"/>
      <c r="MBN478" s="17"/>
      <c r="MBO478" s="17"/>
      <c r="MBP478" s="17"/>
      <c r="MBQ478" s="17"/>
      <c r="MBR478" s="17"/>
      <c r="MBS478" s="17"/>
      <c r="MBT478" s="17"/>
      <c r="MBU478" s="17"/>
      <c r="MBV478" s="17"/>
      <c r="MBW478" s="17"/>
      <c r="MBX478" s="17"/>
      <c r="MBY478" s="17"/>
      <c r="MBZ478" s="17"/>
      <c r="MCA478" s="17"/>
      <c r="MCB478" s="17"/>
      <c r="MCC478" s="17"/>
      <c r="MCD478" s="17"/>
      <c r="MCE478" s="17"/>
      <c r="MCF478" s="17"/>
      <c r="MCG478" s="17"/>
      <c r="MCH478" s="17"/>
      <c r="MCI478" s="17"/>
      <c r="MCJ478" s="17"/>
      <c r="MCK478" s="17"/>
      <c r="MCL478" s="17"/>
      <c r="MCM478" s="17"/>
      <c r="MCN478" s="17"/>
      <c r="MCO478" s="17"/>
      <c r="MCP478" s="17"/>
      <c r="MCQ478" s="17"/>
      <c r="MCR478" s="17"/>
      <c r="MCS478" s="17"/>
      <c r="MCT478" s="17"/>
      <c r="MCU478" s="17"/>
      <c r="MCV478" s="17"/>
      <c r="MCW478" s="17"/>
      <c r="MCX478" s="17"/>
      <c r="MCY478" s="17"/>
      <c r="MCZ478" s="17"/>
      <c r="MDA478" s="17"/>
      <c r="MDB478" s="17"/>
      <c r="MDC478" s="17"/>
      <c r="MDD478" s="17"/>
      <c r="MDE478" s="17"/>
      <c r="MDF478" s="17"/>
      <c r="MDG478" s="17"/>
      <c r="MDH478" s="17"/>
      <c r="MDI478" s="17"/>
      <c r="MDJ478" s="17"/>
      <c r="MDK478" s="17"/>
      <c r="MDL478" s="17"/>
      <c r="MDM478" s="17"/>
      <c r="MDN478" s="17"/>
      <c r="MDO478" s="17"/>
      <c r="MDP478" s="17"/>
      <c r="MDQ478" s="17"/>
      <c r="MDR478" s="17"/>
      <c r="MDS478" s="17"/>
      <c r="MDT478" s="17"/>
      <c r="MDU478" s="17"/>
      <c r="MDV478" s="17"/>
      <c r="MDW478" s="17"/>
      <c r="MDX478" s="17"/>
      <c r="MDY478" s="17"/>
      <c r="MDZ478" s="17"/>
      <c r="MEA478" s="17"/>
      <c r="MEB478" s="17"/>
      <c r="MEC478" s="17"/>
      <c r="MED478" s="17"/>
      <c r="MEE478" s="17"/>
      <c r="MEF478" s="17"/>
      <c r="MEG478" s="17"/>
      <c r="MEH478" s="17"/>
      <c r="MEI478" s="17"/>
      <c r="MEJ478" s="17"/>
      <c r="MEK478" s="17"/>
      <c r="MEL478" s="17"/>
      <c r="MEM478" s="17"/>
      <c r="MEN478" s="17"/>
      <c r="MEO478" s="17"/>
      <c r="MEP478" s="17"/>
      <c r="MEQ478" s="17"/>
      <c r="MER478" s="17"/>
      <c r="MES478" s="17"/>
      <c r="MET478" s="17"/>
      <c r="MEU478" s="17"/>
      <c r="MEV478" s="17"/>
      <c r="MEW478" s="17"/>
      <c r="MEX478" s="17"/>
      <c r="MEY478" s="17"/>
      <c r="MEZ478" s="17"/>
      <c r="MFA478" s="17"/>
      <c r="MFB478" s="17"/>
      <c r="MFC478" s="17"/>
      <c r="MFD478" s="17"/>
      <c r="MFE478" s="17"/>
      <c r="MFF478" s="17"/>
      <c r="MFG478" s="17"/>
      <c r="MFH478" s="17"/>
      <c r="MFI478" s="17"/>
      <c r="MFJ478" s="17"/>
      <c r="MFK478" s="17"/>
      <c r="MFL478" s="17"/>
      <c r="MFM478" s="17"/>
      <c r="MFN478" s="17"/>
      <c r="MFO478" s="17"/>
      <c r="MFP478" s="17"/>
      <c r="MFQ478" s="17"/>
      <c r="MFR478" s="17"/>
      <c r="MFS478" s="17"/>
      <c r="MFT478" s="17"/>
      <c r="MFU478" s="17"/>
      <c r="MFV478" s="17"/>
      <c r="MFW478" s="17"/>
      <c r="MFX478" s="17"/>
      <c r="MFY478" s="17"/>
      <c r="MFZ478" s="17"/>
      <c r="MGA478" s="17"/>
      <c r="MGB478" s="17"/>
      <c r="MGC478" s="17"/>
      <c r="MGD478" s="17"/>
      <c r="MGE478" s="17"/>
      <c r="MGF478" s="17"/>
      <c r="MGG478" s="17"/>
      <c r="MGH478" s="17"/>
      <c r="MGI478" s="17"/>
      <c r="MGJ478" s="17"/>
      <c r="MGK478" s="17"/>
      <c r="MGL478" s="17"/>
      <c r="MGM478" s="17"/>
      <c r="MGN478" s="17"/>
      <c r="MGO478" s="17"/>
      <c r="MGP478" s="17"/>
      <c r="MGQ478" s="17"/>
      <c r="MGR478" s="17"/>
      <c r="MGS478" s="17"/>
      <c r="MGT478" s="17"/>
      <c r="MGU478" s="17"/>
      <c r="MGV478" s="17"/>
      <c r="MGW478" s="17"/>
      <c r="MGX478" s="17"/>
      <c r="MGY478" s="17"/>
      <c r="MGZ478" s="17"/>
      <c r="MHA478" s="17"/>
      <c r="MHB478" s="17"/>
      <c r="MHC478" s="17"/>
      <c r="MHD478" s="17"/>
      <c r="MHE478" s="17"/>
      <c r="MHF478" s="17"/>
      <c r="MHG478" s="17"/>
      <c r="MHH478" s="17"/>
      <c r="MHI478" s="17"/>
      <c r="MHJ478" s="17"/>
      <c r="MHK478" s="17"/>
      <c r="MHL478" s="17"/>
      <c r="MHM478" s="17"/>
      <c r="MHN478" s="17"/>
      <c r="MHO478" s="17"/>
      <c r="MHP478" s="17"/>
      <c r="MHQ478" s="17"/>
      <c r="MHR478" s="17"/>
      <c r="MHS478" s="17"/>
      <c r="MHT478" s="17"/>
      <c r="MHU478" s="17"/>
      <c r="MHV478" s="17"/>
      <c r="MHW478" s="17"/>
      <c r="MHX478" s="17"/>
      <c r="MHY478" s="17"/>
      <c r="MHZ478" s="17"/>
      <c r="MIA478" s="17"/>
      <c r="MIB478" s="17"/>
      <c r="MIC478" s="17"/>
      <c r="MID478" s="17"/>
      <c r="MIE478" s="17"/>
      <c r="MIF478" s="17"/>
      <c r="MIG478" s="17"/>
      <c r="MIH478" s="17"/>
      <c r="MII478" s="17"/>
      <c r="MIJ478" s="17"/>
      <c r="MIK478" s="17"/>
      <c r="MIL478" s="17"/>
      <c r="MIM478" s="17"/>
      <c r="MIN478" s="17"/>
      <c r="MIO478" s="17"/>
      <c r="MIP478" s="17"/>
      <c r="MIQ478" s="17"/>
      <c r="MIR478" s="17"/>
      <c r="MIS478" s="17"/>
      <c r="MIT478" s="17"/>
      <c r="MIU478" s="17"/>
      <c r="MIV478" s="17"/>
      <c r="MIW478" s="17"/>
      <c r="MIX478" s="17"/>
      <c r="MIY478" s="17"/>
      <c r="MIZ478" s="17"/>
      <c r="MJA478" s="17"/>
      <c r="MJB478" s="17"/>
      <c r="MJC478" s="17"/>
      <c r="MJD478" s="17"/>
      <c r="MJE478" s="17"/>
      <c r="MJF478" s="17"/>
      <c r="MJG478" s="17"/>
      <c r="MJH478" s="17"/>
      <c r="MJI478" s="17"/>
      <c r="MJJ478" s="17"/>
      <c r="MJK478" s="17"/>
      <c r="MJL478" s="17"/>
      <c r="MJM478" s="17"/>
      <c r="MJN478" s="17"/>
      <c r="MJO478" s="17"/>
      <c r="MJP478" s="17"/>
      <c r="MJQ478" s="17"/>
      <c r="MJR478" s="17"/>
      <c r="MJS478" s="17"/>
      <c r="MJT478" s="17"/>
      <c r="MJU478" s="17"/>
      <c r="MJV478" s="17"/>
      <c r="MJW478" s="17"/>
      <c r="MJX478" s="17"/>
      <c r="MJY478" s="17"/>
      <c r="MJZ478" s="17"/>
      <c r="MKA478" s="17"/>
      <c r="MKB478" s="17"/>
      <c r="MKC478" s="17"/>
      <c r="MKD478" s="17"/>
      <c r="MKE478" s="17"/>
      <c r="MKF478" s="17"/>
      <c r="MKG478" s="17"/>
      <c r="MKH478" s="17"/>
      <c r="MKI478" s="17"/>
      <c r="MKJ478" s="17"/>
      <c r="MKK478" s="17"/>
      <c r="MKL478" s="17"/>
      <c r="MKM478" s="17"/>
      <c r="MKN478" s="17"/>
      <c r="MKO478" s="17"/>
      <c r="MKP478" s="17"/>
      <c r="MKQ478" s="17"/>
      <c r="MKR478" s="17"/>
      <c r="MKS478" s="17"/>
      <c r="MKT478" s="17"/>
      <c r="MKU478" s="17"/>
      <c r="MKV478" s="17"/>
      <c r="MKW478" s="17"/>
      <c r="MKX478" s="17"/>
      <c r="MKY478" s="17"/>
      <c r="MKZ478" s="17"/>
      <c r="MLA478" s="17"/>
      <c r="MLB478" s="17"/>
      <c r="MLC478" s="17"/>
      <c r="MLD478" s="17"/>
      <c r="MLE478" s="17"/>
      <c r="MLF478" s="17"/>
      <c r="MLG478" s="17"/>
      <c r="MLH478" s="17"/>
      <c r="MLI478" s="17"/>
      <c r="MLJ478" s="17"/>
      <c r="MLK478" s="17"/>
      <c r="MLL478" s="17"/>
      <c r="MLM478" s="17"/>
      <c r="MLN478" s="17"/>
      <c r="MLO478" s="17"/>
      <c r="MLP478" s="17"/>
      <c r="MLQ478" s="17"/>
      <c r="MLR478" s="17"/>
      <c r="MLS478" s="17"/>
      <c r="MLT478" s="17"/>
      <c r="MLU478" s="17"/>
      <c r="MLV478" s="17"/>
      <c r="MLW478" s="17"/>
      <c r="MLX478" s="17"/>
      <c r="MLY478" s="17"/>
      <c r="MLZ478" s="17"/>
      <c r="MMA478" s="17"/>
      <c r="MMB478" s="17"/>
      <c r="MMC478" s="17"/>
      <c r="MMD478" s="17"/>
      <c r="MME478" s="17"/>
      <c r="MMF478" s="17"/>
      <c r="MMG478" s="17"/>
      <c r="MMH478" s="17"/>
      <c r="MMI478" s="17"/>
      <c r="MMJ478" s="17"/>
      <c r="MMK478" s="17"/>
      <c r="MML478" s="17"/>
      <c r="MMM478" s="17"/>
      <c r="MMN478" s="17"/>
      <c r="MMO478" s="17"/>
      <c r="MMP478" s="17"/>
      <c r="MMQ478" s="17"/>
      <c r="MMR478" s="17"/>
      <c r="MMS478" s="17"/>
      <c r="MMT478" s="17"/>
      <c r="MMU478" s="17"/>
      <c r="MMV478" s="17"/>
      <c r="MMW478" s="17"/>
      <c r="MMX478" s="17"/>
      <c r="MMY478" s="17"/>
      <c r="MMZ478" s="17"/>
      <c r="MNA478" s="17"/>
      <c r="MNB478" s="17"/>
      <c r="MNC478" s="17"/>
      <c r="MND478" s="17"/>
      <c r="MNE478" s="17"/>
      <c r="MNF478" s="17"/>
      <c r="MNG478" s="17"/>
      <c r="MNH478" s="17"/>
      <c r="MNI478" s="17"/>
      <c r="MNJ478" s="17"/>
      <c r="MNK478" s="17"/>
      <c r="MNL478" s="17"/>
      <c r="MNM478" s="17"/>
      <c r="MNN478" s="17"/>
      <c r="MNO478" s="17"/>
      <c r="MNP478" s="17"/>
      <c r="MNQ478" s="17"/>
      <c r="MNR478" s="17"/>
      <c r="MNS478" s="17"/>
      <c r="MNT478" s="17"/>
      <c r="MNU478" s="17"/>
      <c r="MNV478" s="17"/>
      <c r="MNW478" s="17"/>
      <c r="MNX478" s="17"/>
      <c r="MNY478" s="17"/>
      <c r="MNZ478" s="17"/>
      <c r="MOA478" s="17"/>
      <c r="MOB478" s="17"/>
      <c r="MOC478" s="17"/>
      <c r="MOD478" s="17"/>
      <c r="MOE478" s="17"/>
      <c r="MOF478" s="17"/>
      <c r="MOG478" s="17"/>
      <c r="MOH478" s="17"/>
      <c r="MOI478" s="17"/>
      <c r="MOJ478" s="17"/>
      <c r="MOK478" s="17"/>
      <c r="MOL478" s="17"/>
      <c r="MOM478" s="17"/>
      <c r="MON478" s="17"/>
      <c r="MOO478" s="17"/>
      <c r="MOP478" s="17"/>
      <c r="MOQ478" s="17"/>
      <c r="MOR478" s="17"/>
      <c r="MOS478" s="17"/>
      <c r="MOT478" s="17"/>
      <c r="MOU478" s="17"/>
      <c r="MOV478" s="17"/>
      <c r="MOW478" s="17"/>
      <c r="MOX478" s="17"/>
      <c r="MOY478" s="17"/>
      <c r="MOZ478" s="17"/>
      <c r="MPA478" s="17"/>
      <c r="MPB478" s="17"/>
      <c r="MPC478" s="17"/>
      <c r="MPD478" s="17"/>
      <c r="MPE478" s="17"/>
      <c r="MPF478" s="17"/>
      <c r="MPG478" s="17"/>
      <c r="MPH478" s="17"/>
      <c r="MPI478" s="17"/>
      <c r="MPJ478" s="17"/>
      <c r="MPK478" s="17"/>
      <c r="MPL478" s="17"/>
      <c r="MPM478" s="17"/>
      <c r="MPN478" s="17"/>
      <c r="MPO478" s="17"/>
      <c r="MPP478" s="17"/>
      <c r="MPQ478" s="17"/>
      <c r="MPR478" s="17"/>
      <c r="MPS478" s="17"/>
      <c r="MPT478" s="17"/>
      <c r="MPU478" s="17"/>
      <c r="MPV478" s="17"/>
      <c r="MPW478" s="17"/>
      <c r="MPX478" s="17"/>
      <c r="MPY478" s="17"/>
      <c r="MPZ478" s="17"/>
      <c r="MQA478" s="17"/>
      <c r="MQB478" s="17"/>
      <c r="MQC478" s="17"/>
      <c r="MQD478" s="17"/>
      <c r="MQE478" s="17"/>
      <c r="MQF478" s="17"/>
      <c r="MQG478" s="17"/>
      <c r="MQH478" s="17"/>
      <c r="MQI478" s="17"/>
      <c r="MQJ478" s="17"/>
      <c r="MQK478" s="17"/>
      <c r="MQL478" s="17"/>
      <c r="MQM478" s="17"/>
      <c r="MQN478" s="17"/>
      <c r="MQO478" s="17"/>
      <c r="MQP478" s="17"/>
      <c r="MQQ478" s="17"/>
      <c r="MQR478" s="17"/>
      <c r="MQS478" s="17"/>
      <c r="MQT478" s="17"/>
      <c r="MQU478" s="17"/>
      <c r="MQV478" s="17"/>
      <c r="MQW478" s="17"/>
      <c r="MQX478" s="17"/>
      <c r="MQY478" s="17"/>
      <c r="MQZ478" s="17"/>
      <c r="MRA478" s="17"/>
      <c r="MRB478" s="17"/>
      <c r="MRC478" s="17"/>
      <c r="MRD478" s="17"/>
      <c r="MRE478" s="17"/>
      <c r="MRF478" s="17"/>
      <c r="MRG478" s="17"/>
      <c r="MRH478" s="17"/>
      <c r="MRI478" s="17"/>
      <c r="MRJ478" s="17"/>
      <c r="MRK478" s="17"/>
      <c r="MRL478" s="17"/>
      <c r="MRM478" s="17"/>
      <c r="MRN478" s="17"/>
      <c r="MRO478" s="17"/>
      <c r="MRP478" s="17"/>
      <c r="MRQ478" s="17"/>
      <c r="MRR478" s="17"/>
      <c r="MRS478" s="17"/>
      <c r="MRT478" s="17"/>
      <c r="MRU478" s="17"/>
      <c r="MRV478" s="17"/>
      <c r="MRW478" s="17"/>
      <c r="MRX478" s="17"/>
      <c r="MRY478" s="17"/>
      <c r="MRZ478" s="17"/>
      <c r="MSA478" s="17"/>
      <c r="MSB478" s="17"/>
      <c r="MSC478" s="17"/>
      <c r="MSD478" s="17"/>
      <c r="MSE478" s="17"/>
      <c r="MSF478" s="17"/>
      <c r="MSG478" s="17"/>
      <c r="MSH478" s="17"/>
      <c r="MSI478" s="17"/>
      <c r="MSJ478" s="17"/>
      <c r="MSK478" s="17"/>
      <c r="MSL478" s="17"/>
      <c r="MSM478" s="17"/>
      <c r="MSN478" s="17"/>
      <c r="MSO478" s="17"/>
      <c r="MSP478" s="17"/>
      <c r="MSQ478" s="17"/>
      <c r="MSR478" s="17"/>
      <c r="MSS478" s="17"/>
      <c r="MST478" s="17"/>
      <c r="MSU478" s="17"/>
      <c r="MSV478" s="17"/>
      <c r="MSW478" s="17"/>
      <c r="MSX478" s="17"/>
      <c r="MSY478" s="17"/>
      <c r="MSZ478" s="17"/>
      <c r="MTA478" s="17"/>
      <c r="MTB478" s="17"/>
      <c r="MTC478" s="17"/>
      <c r="MTD478" s="17"/>
      <c r="MTE478" s="17"/>
      <c r="MTF478" s="17"/>
      <c r="MTG478" s="17"/>
      <c r="MTH478" s="17"/>
      <c r="MTI478" s="17"/>
      <c r="MTJ478" s="17"/>
      <c r="MTK478" s="17"/>
      <c r="MTL478" s="17"/>
      <c r="MTM478" s="17"/>
      <c r="MTN478" s="17"/>
      <c r="MTO478" s="17"/>
      <c r="MTP478" s="17"/>
      <c r="MTQ478" s="17"/>
      <c r="MTR478" s="17"/>
      <c r="MTS478" s="17"/>
      <c r="MTT478" s="17"/>
      <c r="MTU478" s="17"/>
      <c r="MTV478" s="17"/>
      <c r="MTW478" s="17"/>
      <c r="MTX478" s="17"/>
      <c r="MTY478" s="17"/>
      <c r="MTZ478" s="17"/>
      <c r="MUA478" s="17"/>
      <c r="MUB478" s="17"/>
      <c r="MUC478" s="17"/>
      <c r="MUD478" s="17"/>
      <c r="MUE478" s="17"/>
      <c r="MUF478" s="17"/>
      <c r="MUG478" s="17"/>
      <c r="MUH478" s="17"/>
      <c r="MUI478" s="17"/>
      <c r="MUJ478" s="17"/>
      <c r="MUK478" s="17"/>
      <c r="MUL478" s="17"/>
      <c r="MUM478" s="17"/>
      <c r="MUN478" s="17"/>
      <c r="MUO478" s="17"/>
      <c r="MUP478" s="17"/>
      <c r="MUQ478" s="17"/>
      <c r="MUR478" s="17"/>
      <c r="MUS478" s="17"/>
      <c r="MUT478" s="17"/>
      <c r="MUU478" s="17"/>
      <c r="MUV478" s="17"/>
      <c r="MUW478" s="17"/>
      <c r="MUX478" s="17"/>
      <c r="MUY478" s="17"/>
      <c r="MUZ478" s="17"/>
      <c r="MVA478" s="17"/>
      <c r="MVB478" s="17"/>
      <c r="MVC478" s="17"/>
      <c r="MVD478" s="17"/>
      <c r="MVE478" s="17"/>
      <c r="MVF478" s="17"/>
      <c r="MVG478" s="17"/>
      <c r="MVH478" s="17"/>
      <c r="MVI478" s="17"/>
      <c r="MVJ478" s="17"/>
      <c r="MVK478" s="17"/>
      <c r="MVL478" s="17"/>
      <c r="MVM478" s="17"/>
      <c r="MVN478" s="17"/>
      <c r="MVO478" s="17"/>
      <c r="MVP478" s="17"/>
      <c r="MVQ478" s="17"/>
      <c r="MVR478" s="17"/>
      <c r="MVS478" s="17"/>
      <c r="MVT478" s="17"/>
      <c r="MVU478" s="17"/>
      <c r="MVV478" s="17"/>
      <c r="MVW478" s="17"/>
      <c r="MVX478" s="17"/>
      <c r="MVY478" s="17"/>
      <c r="MVZ478" s="17"/>
      <c r="MWA478" s="17"/>
      <c r="MWB478" s="17"/>
      <c r="MWC478" s="17"/>
      <c r="MWD478" s="17"/>
      <c r="MWE478" s="17"/>
      <c r="MWF478" s="17"/>
      <c r="MWG478" s="17"/>
      <c r="MWH478" s="17"/>
      <c r="MWI478" s="17"/>
      <c r="MWJ478" s="17"/>
      <c r="MWK478" s="17"/>
      <c r="MWL478" s="17"/>
      <c r="MWM478" s="17"/>
      <c r="MWN478" s="17"/>
      <c r="MWO478" s="17"/>
      <c r="MWP478" s="17"/>
      <c r="MWQ478" s="17"/>
      <c r="MWR478" s="17"/>
      <c r="MWS478" s="17"/>
      <c r="MWT478" s="17"/>
      <c r="MWU478" s="17"/>
      <c r="MWV478" s="17"/>
      <c r="MWW478" s="17"/>
      <c r="MWX478" s="17"/>
      <c r="MWY478" s="17"/>
      <c r="MWZ478" s="17"/>
      <c r="MXA478" s="17"/>
      <c r="MXB478" s="17"/>
      <c r="MXC478" s="17"/>
      <c r="MXD478" s="17"/>
      <c r="MXE478" s="17"/>
      <c r="MXF478" s="17"/>
      <c r="MXG478" s="17"/>
      <c r="MXH478" s="17"/>
      <c r="MXI478" s="17"/>
      <c r="MXJ478" s="17"/>
      <c r="MXK478" s="17"/>
      <c r="MXL478" s="17"/>
      <c r="MXM478" s="17"/>
      <c r="MXN478" s="17"/>
      <c r="MXO478" s="17"/>
      <c r="MXP478" s="17"/>
      <c r="MXQ478" s="17"/>
      <c r="MXR478" s="17"/>
      <c r="MXS478" s="17"/>
      <c r="MXT478" s="17"/>
      <c r="MXU478" s="17"/>
      <c r="MXV478" s="17"/>
      <c r="MXW478" s="17"/>
      <c r="MXX478" s="17"/>
      <c r="MXY478" s="17"/>
      <c r="MXZ478" s="17"/>
      <c r="MYA478" s="17"/>
      <c r="MYB478" s="17"/>
      <c r="MYC478" s="17"/>
      <c r="MYD478" s="17"/>
      <c r="MYE478" s="17"/>
      <c r="MYF478" s="17"/>
      <c r="MYG478" s="17"/>
      <c r="MYH478" s="17"/>
      <c r="MYI478" s="17"/>
      <c r="MYJ478" s="17"/>
      <c r="MYK478" s="17"/>
      <c r="MYL478" s="17"/>
      <c r="MYM478" s="17"/>
      <c r="MYN478" s="17"/>
      <c r="MYO478" s="17"/>
      <c r="MYP478" s="17"/>
      <c r="MYQ478" s="17"/>
      <c r="MYR478" s="17"/>
      <c r="MYS478" s="17"/>
      <c r="MYT478" s="17"/>
      <c r="MYU478" s="17"/>
      <c r="MYV478" s="17"/>
      <c r="MYW478" s="17"/>
      <c r="MYX478" s="17"/>
      <c r="MYY478" s="17"/>
      <c r="MYZ478" s="17"/>
      <c r="MZA478" s="17"/>
      <c r="MZB478" s="17"/>
      <c r="MZC478" s="17"/>
      <c r="MZD478" s="17"/>
      <c r="MZE478" s="17"/>
      <c r="MZF478" s="17"/>
      <c r="MZG478" s="17"/>
      <c r="MZH478" s="17"/>
      <c r="MZI478" s="17"/>
      <c r="MZJ478" s="17"/>
      <c r="MZK478" s="17"/>
      <c r="MZL478" s="17"/>
      <c r="MZM478" s="17"/>
      <c r="MZN478" s="17"/>
      <c r="MZO478" s="17"/>
      <c r="MZP478" s="17"/>
      <c r="MZQ478" s="17"/>
      <c r="MZR478" s="17"/>
      <c r="MZS478" s="17"/>
      <c r="MZT478" s="17"/>
      <c r="MZU478" s="17"/>
      <c r="MZV478" s="17"/>
      <c r="MZW478" s="17"/>
      <c r="MZX478" s="17"/>
      <c r="MZY478" s="17"/>
      <c r="MZZ478" s="17"/>
      <c r="NAA478" s="17"/>
      <c r="NAB478" s="17"/>
      <c r="NAC478" s="17"/>
      <c r="NAD478" s="17"/>
      <c r="NAE478" s="17"/>
      <c r="NAF478" s="17"/>
      <c r="NAG478" s="17"/>
      <c r="NAH478" s="17"/>
      <c r="NAI478" s="17"/>
      <c r="NAJ478" s="17"/>
      <c r="NAK478" s="17"/>
      <c r="NAL478" s="17"/>
      <c r="NAM478" s="17"/>
      <c r="NAN478" s="17"/>
      <c r="NAO478" s="17"/>
      <c r="NAP478" s="17"/>
      <c r="NAQ478" s="17"/>
      <c r="NAR478" s="17"/>
      <c r="NAS478" s="17"/>
      <c r="NAT478" s="17"/>
      <c r="NAU478" s="17"/>
      <c r="NAV478" s="17"/>
      <c r="NAW478" s="17"/>
      <c r="NAX478" s="17"/>
      <c r="NAY478" s="17"/>
      <c r="NAZ478" s="17"/>
      <c r="NBA478" s="17"/>
      <c r="NBB478" s="17"/>
      <c r="NBC478" s="17"/>
      <c r="NBD478" s="17"/>
      <c r="NBE478" s="17"/>
      <c r="NBF478" s="17"/>
      <c r="NBG478" s="17"/>
      <c r="NBH478" s="17"/>
      <c r="NBI478" s="17"/>
      <c r="NBJ478" s="17"/>
      <c r="NBK478" s="17"/>
      <c r="NBL478" s="17"/>
      <c r="NBM478" s="17"/>
      <c r="NBN478" s="17"/>
      <c r="NBO478" s="17"/>
      <c r="NBP478" s="17"/>
      <c r="NBQ478" s="17"/>
      <c r="NBR478" s="17"/>
      <c r="NBS478" s="17"/>
      <c r="NBT478" s="17"/>
      <c r="NBU478" s="17"/>
      <c r="NBV478" s="17"/>
      <c r="NBW478" s="17"/>
      <c r="NBX478" s="17"/>
      <c r="NBY478" s="17"/>
      <c r="NBZ478" s="17"/>
      <c r="NCA478" s="17"/>
      <c r="NCB478" s="17"/>
      <c r="NCC478" s="17"/>
      <c r="NCD478" s="17"/>
      <c r="NCE478" s="17"/>
      <c r="NCF478" s="17"/>
      <c r="NCG478" s="17"/>
      <c r="NCH478" s="17"/>
      <c r="NCI478" s="17"/>
      <c r="NCJ478" s="17"/>
      <c r="NCK478" s="17"/>
      <c r="NCL478" s="17"/>
      <c r="NCM478" s="17"/>
      <c r="NCN478" s="17"/>
      <c r="NCO478" s="17"/>
      <c r="NCP478" s="17"/>
      <c r="NCQ478" s="17"/>
      <c r="NCR478" s="17"/>
      <c r="NCS478" s="17"/>
      <c r="NCT478" s="17"/>
      <c r="NCU478" s="17"/>
      <c r="NCV478" s="17"/>
      <c r="NCW478" s="17"/>
      <c r="NCX478" s="17"/>
      <c r="NCY478" s="17"/>
      <c r="NCZ478" s="17"/>
      <c r="NDA478" s="17"/>
      <c r="NDB478" s="17"/>
      <c r="NDC478" s="17"/>
      <c r="NDD478" s="17"/>
      <c r="NDE478" s="17"/>
      <c r="NDF478" s="17"/>
      <c r="NDG478" s="17"/>
      <c r="NDH478" s="17"/>
      <c r="NDI478" s="17"/>
      <c r="NDJ478" s="17"/>
      <c r="NDK478" s="17"/>
      <c r="NDL478" s="17"/>
      <c r="NDM478" s="17"/>
      <c r="NDN478" s="17"/>
      <c r="NDO478" s="17"/>
      <c r="NDP478" s="17"/>
      <c r="NDQ478" s="17"/>
      <c r="NDR478" s="17"/>
      <c r="NDS478" s="17"/>
      <c r="NDT478" s="17"/>
      <c r="NDU478" s="17"/>
      <c r="NDV478" s="17"/>
      <c r="NDW478" s="17"/>
      <c r="NDX478" s="17"/>
      <c r="NDY478" s="17"/>
      <c r="NDZ478" s="17"/>
      <c r="NEA478" s="17"/>
      <c r="NEB478" s="17"/>
      <c r="NEC478" s="17"/>
      <c r="NED478" s="17"/>
      <c r="NEE478" s="17"/>
      <c r="NEF478" s="17"/>
      <c r="NEG478" s="17"/>
      <c r="NEH478" s="17"/>
      <c r="NEI478" s="17"/>
      <c r="NEJ478" s="17"/>
      <c r="NEK478" s="17"/>
      <c r="NEL478" s="17"/>
      <c r="NEM478" s="17"/>
      <c r="NEN478" s="17"/>
      <c r="NEO478" s="17"/>
      <c r="NEP478" s="17"/>
      <c r="NEQ478" s="17"/>
      <c r="NER478" s="17"/>
      <c r="NES478" s="17"/>
      <c r="NET478" s="17"/>
      <c r="NEU478" s="17"/>
      <c r="NEV478" s="17"/>
      <c r="NEW478" s="17"/>
      <c r="NEX478" s="17"/>
      <c r="NEY478" s="17"/>
      <c r="NEZ478" s="17"/>
      <c r="NFA478" s="17"/>
      <c r="NFB478" s="17"/>
      <c r="NFC478" s="17"/>
      <c r="NFD478" s="17"/>
      <c r="NFE478" s="17"/>
      <c r="NFF478" s="17"/>
      <c r="NFG478" s="17"/>
      <c r="NFH478" s="17"/>
      <c r="NFI478" s="17"/>
      <c r="NFJ478" s="17"/>
      <c r="NFK478" s="17"/>
      <c r="NFL478" s="17"/>
      <c r="NFM478" s="17"/>
      <c r="NFN478" s="17"/>
      <c r="NFO478" s="17"/>
      <c r="NFP478" s="17"/>
      <c r="NFQ478" s="17"/>
      <c r="NFR478" s="17"/>
      <c r="NFS478" s="17"/>
      <c r="NFT478" s="17"/>
      <c r="NFU478" s="17"/>
      <c r="NFV478" s="17"/>
      <c r="NFW478" s="17"/>
      <c r="NFX478" s="17"/>
      <c r="NFY478" s="17"/>
      <c r="NFZ478" s="17"/>
      <c r="NGA478" s="17"/>
      <c r="NGB478" s="17"/>
      <c r="NGC478" s="17"/>
      <c r="NGD478" s="17"/>
      <c r="NGE478" s="17"/>
      <c r="NGF478" s="17"/>
      <c r="NGG478" s="17"/>
      <c r="NGH478" s="17"/>
      <c r="NGI478" s="17"/>
      <c r="NGJ478" s="17"/>
      <c r="NGK478" s="17"/>
      <c r="NGL478" s="17"/>
      <c r="NGM478" s="17"/>
      <c r="NGN478" s="17"/>
      <c r="NGO478" s="17"/>
      <c r="NGP478" s="17"/>
      <c r="NGQ478" s="17"/>
      <c r="NGR478" s="17"/>
      <c r="NGS478" s="17"/>
      <c r="NGT478" s="17"/>
      <c r="NGU478" s="17"/>
      <c r="NGV478" s="17"/>
      <c r="NGW478" s="17"/>
      <c r="NGX478" s="17"/>
      <c r="NGY478" s="17"/>
      <c r="NGZ478" s="17"/>
      <c r="NHA478" s="17"/>
      <c r="NHB478" s="17"/>
      <c r="NHC478" s="17"/>
      <c r="NHD478" s="17"/>
      <c r="NHE478" s="17"/>
      <c r="NHF478" s="17"/>
      <c r="NHG478" s="17"/>
      <c r="NHH478" s="17"/>
      <c r="NHI478" s="17"/>
      <c r="NHJ478" s="17"/>
      <c r="NHK478" s="17"/>
      <c r="NHL478" s="17"/>
      <c r="NHM478" s="17"/>
      <c r="NHN478" s="17"/>
      <c r="NHO478" s="17"/>
      <c r="NHP478" s="17"/>
      <c r="NHQ478" s="17"/>
      <c r="NHR478" s="17"/>
      <c r="NHS478" s="17"/>
      <c r="NHT478" s="17"/>
      <c r="NHU478" s="17"/>
      <c r="NHV478" s="17"/>
      <c r="NHW478" s="17"/>
      <c r="NHX478" s="17"/>
      <c r="NHY478" s="17"/>
      <c r="NHZ478" s="17"/>
      <c r="NIA478" s="17"/>
      <c r="NIB478" s="17"/>
      <c r="NIC478" s="17"/>
      <c r="NID478" s="17"/>
      <c r="NIE478" s="17"/>
      <c r="NIF478" s="17"/>
      <c r="NIG478" s="17"/>
      <c r="NIH478" s="17"/>
      <c r="NII478" s="17"/>
      <c r="NIJ478" s="17"/>
      <c r="NIK478" s="17"/>
      <c r="NIL478" s="17"/>
      <c r="NIM478" s="17"/>
      <c r="NIN478" s="17"/>
      <c r="NIO478" s="17"/>
      <c r="NIP478" s="17"/>
      <c r="NIQ478" s="17"/>
      <c r="NIR478" s="17"/>
      <c r="NIS478" s="17"/>
      <c r="NIT478" s="17"/>
      <c r="NIU478" s="17"/>
      <c r="NIV478" s="17"/>
      <c r="NIW478" s="17"/>
      <c r="NIX478" s="17"/>
      <c r="NIY478" s="17"/>
      <c r="NIZ478" s="17"/>
      <c r="NJA478" s="17"/>
      <c r="NJB478" s="17"/>
      <c r="NJC478" s="17"/>
      <c r="NJD478" s="17"/>
      <c r="NJE478" s="17"/>
      <c r="NJF478" s="17"/>
      <c r="NJG478" s="17"/>
      <c r="NJH478" s="17"/>
      <c r="NJI478" s="17"/>
      <c r="NJJ478" s="17"/>
      <c r="NJK478" s="17"/>
      <c r="NJL478" s="17"/>
      <c r="NJM478" s="17"/>
      <c r="NJN478" s="17"/>
      <c r="NJO478" s="17"/>
      <c r="NJP478" s="17"/>
      <c r="NJQ478" s="17"/>
      <c r="NJR478" s="17"/>
      <c r="NJS478" s="17"/>
      <c r="NJT478" s="17"/>
      <c r="NJU478" s="17"/>
      <c r="NJV478" s="17"/>
      <c r="NJW478" s="17"/>
      <c r="NJX478" s="17"/>
      <c r="NJY478" s="17"/>
      <c r="NJZ478" s="17"/>
      <c r="NKA478" s="17"/>
      <c r="NKB478" s="17"/>
      <c r="NKC478" s="17"/>
      <c r="NKD478" s="17"/>
      <c r="NKE478" s="17"/>
      <c r="NKF478" s="17"/>
      <c r="NKG478" s="17"/>
      <c r="NKH478" s="17"/>
      <c r="NKI478" s="17"/>
      <c r="NKJ478" s="17"/>
      <c r="NKK478" s="17"/>
      <c r="NKL478" s="17"/>
      <c r="NKM478" s="17"/>
      <c r="NKN478" s="17"/>
      <c r="NKO478" s="17"/>
      <c r="NKP478" s="17"/>
      <c r="NKQ478" s="17"/>
      <c r="NKR478" s="17"/>
      <c r="NKS478" s="17"/>
      <c r="NKT478" s="17"/>
      <c r="NKU478" s="17"/>
      <c r="NKV478" s="17"/>
      <c r="NKW478" s="17"/>
      <c r="NKX478" s="17"/>
      <c r="NKY478" s="17"/>
      <c r="NKZ478" s="17"/>
      <c r="NLA478" s="17"/>
      <c r="NLB478" s="17"/>
      <c r="NLC478" s="17"/>
      <c r="NLD478" s="17"/>
      <c r="NLE478" s="17"/>
      <c r="NLF478" s="17"/>
      <c r="NLG478" s="17"/>
      <c r="NLH478" s="17"/>
      <c r="NLI478" s="17"/>
      <c r="NLJ478" s="17"/>
      <c r="NLK478" s="17"/>
      <c r="NLL478" s="17"/>
      <c r="NLM478" s="17"/>
      <c r="NLN478" s="17"/>
      <c r="NLO478" s="17"/>
      <c r="NLP478" s="17"/>
      <c r="NLQ478" s="17"/>
      <c r="NLR478" s="17"/>
      <c r="NLS478" s="17"/>
      <c r="NLT478" s="17"/>
      <c r="NLU478" s="17"/>
      <c r="NLV478" s="17"/>
      <c r="NLW478" s="17"/>
      <c r="NLX478" s="17"/>
      <c r="NLY478" s="17"/>
      <c r="NLZ478" s="17"/>
      <c r="NMA478" s="17"/>
      <c r="NMB478" s="17"/>
      <c r="NMC478" s="17"/>
      <c r="NMD478" s="17"/>
      <c r="NME478" s="17"/>
      <c r="NMF478" s="17"/>
      <c r="NMG478" s="17"/>
      <c r="NMH478" s="17"/>
      <c r="NMI478" s="17"/>
      <c r="NMJ478" s="17"/>
      <c r="NMK478" s="17"/>
      <c r="NML478" s="17"/>
      <c r="NMM478" s="17"/>
      <c r="NMN478" s="17"/>
      <c r="NMO478" s="17"/>
      <c r="NMP478" s="17"/>
      <c r="NMQ478" s="17"/>
      <c r="NMR478" s="17"/>
      <c r="NMS478" s="17"/>
      <c r="NMT478" s="17"/>
      <c r="NMU478" s="17"/>
      <c r="NMV478" s="17"/>
      <c r="NMW478" s="17"/>
      <c r="NMX478" s="17"/>
      <c r="NMY478" s="17"/>
      <c r="NMZ478" s="17"/>
      <c r="NNA478" s="17"/>
      <c r="NNB478" s="17"/>
      <c r="NNC478" s="17"/>
      <c r="NND478" s="17"/>
      <c r="NNE478" s="17"/>
      <c r="NNF478" s="17"/>
      <c r="NNG478" s="17"/>
      <c r="NNH478" s="17"/>
      <c r="NNI478" s="17"/>
      <c r="NNJ478" s="17"/>
      <c r="NNK478" s="17"/>
      <c r="NNL478" s="17"/>
      <c r="NNM478" s="17"/>
      <c r="NNN478" s="17"/>
      <c r="NNO478" s="17"/>
      <c r="NNP478" s="17"/>
      <c r="NNQ478" s="17"/>
      <c r="NNR478" s="17"/>
      <c r="NNS478" s="17"/>
      <c r="NNT478" s="17"/>
      <c r="NNU478" s="17"/>
      <c r="NNV478" s="17"/>
      <c r="NNW478" s="17"/>
      <c r="NNX478" s="17"/>
      <c r="NNY478" s="17"/>
      <c r="NNZ478" s="17"/>
      <c r="NOA478" s="17"/>
      <c r="NOB478" s="17"/>
      <c r="NOC478" s="17"/>
      <c r="NOD478" s="17"/>
      <c r="NOE478" s="17"/>
      <c r="NOF478" s="17"/>
      <c r="NOG478" s="17"/>
      <c r="NOH478" s="17"/>
      <c r="NOI478" s="17"/>
      <c r="NOJ478" s="17"/>
      <c r="NOK478" s="17"/>
      <c r="NOL478" s="17"/>
      <c r="NOM478" s="17"/>
      <c r="NON478" s="17"/>
      <c r="NOO478" s="17"/>
      <c r="NOP478" s="17"/>
      <c r="NOQ478" s="17"/>
      <c r="NOR478" s="17"/>
      <c r="NOS478" s="17"/>
      <c r="NOT478" s="17"/>
      <c r="NOU478" s="17"/>
      <c r="NOV478" s="17"/>
      <c r="NOW478" s="17"/>
      <c r="NOX478" s="17"/>
      <c r="NOY478" s="17"/>
      <c r="NOZ478" s="17"/>
      <c r="NPA478" s="17"/>
      <c r="NPB478" s="17"/>
      <c r="NPC478" s="17"/>
      <c r="NPD478" s="17"/>
      <c r="NPE478" s="17"/>
      <c r="NPF478" s="17"/>
      <c r="NPG478" s="17"/>
      <c r="NPH478" s="17"/>
      <c r="NPI478" s="17"/>
      <c r="NPJ478" s="17"/>
      <c r="NPK478" s="17"/>
      <c r="NPL478" s="17"/>
      <c r="NPM478" s="17"/>
      <c r="NPN478" s="17"/>
      <c r="NPO478" s="17"/>
      <c r="NPP478" s="17"/>
      <c r="NPQ478" s="17"/>
      <c r="NPR478" s="17"/>
      <c r="NPS478" s="17"/>
      <c r="NPT478" s="17"/>
      <c r="NPU478" s="17"/>
      <c r="NPV478" s="17"/>
      <c r="NPW478" s="17"/>
      <c r="NPX478" s="17"/>
      <c r="NPY478" s="17"/>
      <c r="NPZ478" s="17"/>
      <c r="NQA478" s="17"/>
      <c r="NQB478" s="17"/>
      <c r="NQC478" s="17"/>
      <c r="NQD478" s="17"/>
      <c r="NQE478" s="17"/>
      <c r="NQF478" s="17"/>
      <c r="NQG478" s="17"/>
      <c r="NQH478" s="17"/>
      <c r="NQI478" s="17"/>
      <c r="NQJ478" s="17"/>
      <c r="NQK478" s="17"/>
      <c r="NQL478" s="17"/>
      <c r="NQM478" s="17"/>
      <c r="NQN478" s="17"/>
      <c r="NQO478" s="17"/>
      <c r="NQP478" s="17"/>
      <c r="NQQ478" s="17"/>
      <c r="NQR478" s="17"/>
      <c r="NQS478" s="17"/>
      <c r="NQT478" s="17"/>
      <c r="NQU478" s="17"/>
      <c r="NQV478" s="17"/>
      <c r="NQW478" s="17"/>
      <c r="NQX478" s="17"/>
      <c r="NQY478" s="17"/>
      <c r="NQZ478" s="17"/>
      <c r="NRA478" s="17"/>
      <c r="NRB478" s="17"/>
      <c r="NRC478" s="17"/>
      <c r="NRD478" s="17"/>
      <c r="NRE478" s="17"/>
      <c r="NRF478" s="17"/>
      <c r="NRG478" s="17"/>
      <c r="NRH478" s="17"/>
      <c r="NRI478" s="17"/>
      <c r="NRJ478" s="17"/>
      <c r="NRK478" s="17"/>
      <c r="NRL478" s="17"/>
      <c r="NRM478" s="17"/>
      <c r="NRN478" s="17"/>
      <c r="NRO478" s="17"/>
      <c r="NRP478" s="17"/>
      <c r="NRQ478" s="17"/>
      <c r="NRR478" s="17"/>
      <c r="NRS478" s="17"/>
      <c r="NRT478" s="17"/>
      <c r="NRU478" s="17"/>
      <c r="NRV478" s="17"/>
      <c r="NRW478" s="17"/>
      <c r="NRX478" s="17"/>
      <c r="NRY478" s="17"/>
      <c r="NRZ478" s="17"/>
      <c r="NSA478" s="17"/>
      <c r="NSB478" s="17"/>
      <c r="NSC478" s="17"/>
      <c r="NSD478" s="17"/>
      <c r="NSE478" s="17"/>
      <c r="NSF478" s="17"/>
      <c r="NSG478" s="17"/>
      <c r="NSH478" s="17"/>
      <c r="NSI478" s="17"/>
      <c r="NSJ478" s="17"/>
      <c r="NSK478" s="17"/>
      <c r="NSL478" s="17"/>
      <c r="NSM478" s="17"/>
      <c r="NSN478" s="17"/>
      <c r="NSO478" s="17"/>
      <c r="NSP478" s="17"/>
      <c r="NSQ478" s="17"/>
      <c r="NSR478" s="17"/>
      <c r="NSS478" s="17"/>
      <c r="NST478" s="17"/>
      <c r="NSU478" s="17"/>
      <c r="NSV478" s="17"/>
      <c r="NSW478" s="17"/>
      <c r="NSX478" s="17"/>
      <c r="NSY478" s="17"/>
      <c r="NSZ478" s="17"/>
      <c r="NTA478" s="17"/>
      <c r="NTB478" s="17"/>
      <c r="NTC478" s="17"/>
      <c r="NTD478" s="17"/>
      <c r="NTE478" s="17"/>
      <c r="NTF478" s="17"/>
      <c r="NTG478" s="17"/>
      <c r="NTH478" s="17"/>
      <c r="NTI478" s="17"/>
      <c r="NTJ478" s="17"/>
      <c r="NTK478" s="17"/>
      <c r="NTL478" s="17"/>
      <c r="NTM478" s="17"/>
      <c r="NTN478" s="17"/>
      <c r="NTO478" s="17"/>
      <c r="NTP478" s="17"/>
      <c r="NTQ478" s="17"/>
      <c r="NTR478" s="17"/>
      <c r="NTS478" s="17"/>
      <c r="NTT478" s="17"/>
      <c r="NTU478" s="17"/>
      <c r="NTV478" s="17"/>
      <c r="NTW478" s="17"/>
      <c r="NTX478" s="17"/>
      <c r="NTY478" s="17"/>
      <c r="NTZ478" s="17"/>
      <c r="NUA478" s="17"/>
      <c r="NUB478" s="17"/>
      <c r="NUC478" s="17"/>
      <c r="NUD478" s="17"/>
      <c r="NUE478" s="17"/>
      <c r="NUF478" s="17"/>
      <c r="NUG478" s="17"/>
      <c r="NUH478" s="17"/>
      <c r="NUI478" s="17"/>
      <c r="NUJ478" s="17"/>
      <c r="NUK478" s="17"/>
      <c r="NUL478" s="17"/>
      <c r="NUM478" s="17"/>
      <c r="NUN478" s="17"/>
      <c r="NUO478" s="17"/>
      <c r="NUP478" s="17"/>
      <c r="NUQ478" s="17"/>
      <c r="NUR478" s="17"/>
      <c r="NUS478" s="17"/>
      <c r="NUT478" s="17"/>
      <c r="NUU478" s="17"/>
      <c r="NUV478" s="17"/>
      <c r="NUW478" s="17"/>
      <c r="NUX478" s="17"/>
      <c r="NUY478" s="17"/>
      <c r="NUZ478" s="17"/>
      <c r="NVA478" s="17"/>
      <c r="NVB478" s="17"/>
      <c r="NVC478" s="17"/>
      <c r="NVD478" s="17"/>
      <c r="NVE478" s="17"/>
      <c r="NVF478" s="17"/>
      <c r="NVG478" s="17"/>
      <c r="NVH478" s="17"/>
      <c r="NVI478" s="17"/>
      <c r="NVJ478" s="17"/>
      <c r="NVK478" s="17"/>
      <c r="NVL478" s="17"/>
      <c r="NVM478" s="17"/>
      <c r="NVN478" s="17"/>
      <c r="NVO478" s="17"/>
      <c r="NVP478" s="17"/>
      <c r="NVQ478" s="17"/>
      <c r="NVR478" s="17"/>
      <c r="NVS478" s="17"/>
      <c r="NVT478" s="17"/>
      <c r="NVU478" s="17"/>
      <c r="NVV478" s="17"/>
      <c r="NVW478" s="17"/>
      <c r="NVX478" s="17"/>
      <c r="NVY478" s="17"/>
      <c r="NVZ478" s="17"/>
      <c r="NWA478" s="17"/>
      <c r="NWB478" s="17"/>
      <c r="NWC478" s="17"/>
      <c r="NWD478" s="17"/>
      <c r="NWE478" s="17"/>
      <c r="NWF478" s="17"/>
      <c r="NWG478" s="17"/>
      <c r="NWH478" s="17"/>
      <c r="NWI478" s="17"/>
      <c r="NWJ478" s="17"/>
      <c r="NWK478" s="17"/>
      <c r="NWL478" s="17"/>
      <c r="NWM478" s="17"/>
      <c r="NWN478" s="17"/>
      <c r="NWO478" s="17"/>
      <c r="NWP478" s="17"/>
      <c r="NWQ478" s="17"/>
      <c r="NWR478" s="17"/>
      <c r="NWS478" s="17"/>
      <c r="NWT478" s="17"/>
      <c r="NWU478" s="17"/>
      <c r="NWV478" s="17"/>
      <c r="NWW478" s="17"/>
      <c r="NWX478" s="17"/>
      <c r="NWY478" s="17"/>
      <c r="NWZ478" s="17"/>
      <c r="NXA478" s="17"/>
      <c r="NXB478" s="17"/>
      <c r="NXC478" s="17"/>
      <c r="NXD478" s="17"/>
      <c r="NXE478" s="17"/>
      <c r="NXF478" s="17"/>
      <c r="NXG478" s="17"/>
      <c r="NXH478" s="17"/>
      <c r="NXI478" s="17"/>
      <c r="NXJ478" s="17"/>
      <c r="NXK478" s="17"/>
      <c r="NXL478" s="17"/>
      <c r="NXM478" s="17"/>
      <c r="NXN478" s="17"/>
      <c r="NXO478" s="17"/>
      <c r="NXP478" s="17"/>
      <c r="NXQ478" s="17"/>
      <c r="NXR478" s="17"/>
      <c r="NXS478" s="17"/>
      <c r="NXT478" s="17"/>
      <c r="NXU478" s="17"/>
      <c r="NXV478" s="17"/>
      <c r="NXW478" s="17"/>
      <c r="NXX478" s="17"/>
      <c r="NXY478" s="17"/>
      <c r="NXZ478" s="17"/>
      <c r="NYA478" s="17"/>
      <c r="NYB478" s="17"/>
      <c r="NYC478" s="17"/>
      <c r="NYD478" s="17"/>
      <c r="NYE478" s="17"/>
      <c r="NYF478" s="17"/>
      <c r="NYG478" s="17"/>
      <c r="NYH478" s="17"/>
      <c r="NYI478" s="17"/>
      <c r="NYJ478" s="17"/>
      <c r="NYK478" s="17"/>
      <c r="NYL478" s="17"/>
      <c r="NYM478" s="17"/>
      <c r="NYN478" s="17"/>
      <c r="NYO478" s="17"/>
      <c r="NYP478" s="17"/>
      <c r="NYQ478" s="17"/>
      <c r="NYR478" s="17"/>
      <c r="NYS478" s="17"/>
      <c r="NYT478" s="17"/>
      <c r="NYU478" s="17"/>
      <c r="NYV478" s="17"/>
      <c r="NYW478" s="17"/>
      <c r="NYX478" s="17"/>
      <c r="NYY478" s="17"/>
      <c r="NYZ478" s="17"/>
      <c r="NZA478" s="17"/>
      <c r="NZB478" s="17"/>
      <c r="NZC478" s="17"/>
      <c r="NZD478" s="17"/>
      <c r="NZE478" s="17"/>
      <c r="NZF478" s="17"/>
      <c r="NZG478" s="17"/>
      <c r="NZH478" s="17"/>
      <c r="NZI478" s="17"/>
      <c r="NZJ478" s="17"/>
      <c r="NZK478" s="17"/>
      <c r="NZL478" s="17"/>
      <c r="NZM478" s="17"/>
      <c r="NZN478" s="17"/>
      <c r="NZO478" s="17"/>
      <c r="NZP478" s="17"/>
      <c r="NZQ478" s="17"/>
      <c r="NZR478" s="17"/>
      <c r="NZS478" s="17"/>
      <c r="NZT478" s="17"/>
      <c r="NZU478" s="17"/>
      <c r="NZV478" s="17"/>
      <c r="NZW478" s="17"/>
      <c r="NZX478" s="17"/>
      <c r="NZY478" s="17"/>
      <c r="NZZ478" s="17"/>
      <c r="OAA478" s="17"/>
      <c r="OAB478" s="17"/>
      <c r="OAC478" s="17"/>
      <c r="OAD478" s="17"/>
      <c r="OAE478" s="17"/>
      <c r="OAF478" s="17"/>
      <c r="OAG478" s="17"/>
      <c r="OAH478" s="17"/>
      <c r="OAI478" s="17"/>
      <c r="OAJ478" s="17"/>
      <c r="OAK478" s="17"/>
      <c r="OAL478" s="17"/>
      <c r="OAM478" s="17"/>
      <c r="OAN478" s="17"/>
      <c r="OAO478" s="17"/>
      <c r="OAP478" s="17"/>
      <c r="OAQ478" s="17"/>
      <c r="OAR478" s="17"/>
      <c r="OAS478" s="17"/>
      <c r="OAT478" s="17"/>
      <c r="OAU478" s="17"/>
      <c r="OAV478" s="17"/>
      <c r="OAW478" s="17"/>
      <c r="OAX478" s="17"/>
      <c r="OAY478" s="17"/>
      <c r="OAZ478" s="17"/>
      <c r="OBA478" s="17"/>
      <c r="OBB478" s="17"/>
      <c r="OBC478" s="17"/>
      <c r="OBD478" s="17"/>
      <c r="OBE478" s="17"/>
      <c r="OBF478" s="17"/>
      <c r="OBG478" s="17"/>
      <c r="OBH478" s="17"/>
      <c r="OBI478" s="17"/>
      <c r="OBJ478" s="17"/>
      <c r="OBK478" s="17"/>
      <c r="OBL478" s="17"/>
      <c r="OBM478" s="17"/>
      <c r="OBN478" s="17"/>
      <c r="OBO478" s="17"/>
      <c r="OBP478" s="17"/>
      <c r="OBQ478" s="17"/>
      <c r="OBR478" s="17"/>
      <c r="OBS478" s="17"/>
      <c r="OBT478" s="17"/>
      <c r="OBU478" s="17"/>
      <c r="OBV478" s="17"/>
      <c r="OBW478" s="17"/>
      <c r="OBX478" s="17"/>
      <c r="OBY478" s="17"/>
      <c r="OBZ478" s="17"/>
      <c r="OCA478" s="17"/>
      <c r="OCB478" s="17"/>
      <c r="OCC478" s="17"/>
      <c r="OCD478" s="17"/>
      <c r="OCE478" s="17"/>
      <c r="OCF478" s="17"/>
      <c r="OCG478" s="17"/>
      <c r="OCH478" s="17"/>
      <c r="OCI478" s="17"/>
      <c r="OCJ478" s="17"/>
      <c r="OCK478" s="17"/>
      <c r="OCL478" s="17"/>
      <c r="OCM478" s="17"/>
      <c r="OCN478" s="17"/>
      <c r="OCO478" s="17"/>
      <c r="OCP478" s="17"/>
      <c r="OCQ478" s="17"/>
      <c r="OCR478" s="17"/>
      <c r="OCS478" s="17"/>
      <c r="OCT478" s="17"/>
      <c r="OCU478" s="17"/>
      <c r="OCV478" s="17"/>
      <c r="OCW478" s="17"/>
      <c r="OCX478" s="17"/>
      <c r="OCY478" s="17"/>
      <c r="OCZ478" s="17"/>
      <c r="ODA478" s="17"/>
      <c r="ODB478" s="17"/>
      <c r="ODC478" s="17"/>
      <c r="ODD478" s="17"/>
      <c r="ODE478" s="17"/>
      <c r="ODF478" s="17"/>
      <c r="ODG478" s="17"/>
      <c r="ODH478" s="17"/>
      <c r="ODI478" s="17"/>
      <c r="ODJ478" s="17"/>
      <c r="ODK478" s="17"/>
      <c r="ODL478" s="17"/>
      <c r="ODM478" s="17"/>
      <c r="ODN478" s="17"/>
      <c r="ODO478" s="17"/>
      <c r="ODP478" s="17"/>
      <c r="ODQ478" s="17"/>
      <c r="ODR478" s="17"/>
      <c r="ODS478" s="17"/>
      <c r="ODT478" s="17"/>
      <c r="ODU478" s="17"/>
      <c r="ODV478" s="17"/>
      <c r="ODW478" s="17"/>
      <c r="ODX478" s="17"/>
      <c r="ODY478" s="17"/>
      <c r="ODZ478" s="17"/>
      <c r="OEA478" s="17"/>
      <c r="OEB478" s="17"/>
      <c r="OEC478" s="17"/>
      <c r="OED478" s="17"/>
      <c r="OEE478" s="17"/>
      <c r="OEF478" s="17"/>
      <c r="OEG478" s="17"/>
      <c r="OEH478" s="17"/>
      <c r="OEI478" s="17"/>
      <c r="OEJ478" s="17"/>
      <c r="OEK478" s="17"/>
      <c r="OEL478" s="17"/>
      <c r="OEM478" s="17"/>
      <c r="OEN478" s="17"/>
      <c r="OEO478" s="17"/>
      <c r="OEP478" s="17"/>
      <c r="OEQ478" s="17"/>
      <c r="OER478" s="17"/>
      <c r="OES478" s="17"/>
      <c r="OET478" s="17"/>
      <c r="OEU478" s="17"/>
      <c r="OEV478" s="17"/>
      <c r="OEW478" s="17"/>
      <c r="OEX478" s="17"/>
      <c r="OEY478" s="17"/>
      <c r="OEZ478" s="17"/>
      <c r="OFA478" s="17"/>
      <c r="OFB478" s="17"/>
      <c r="OFC478" s="17"/>
      <c r="OFD478" s="17"/>
      <c r="OFE478" s="17"/>
      <c r="OFF478" s="17"/>
      <c r="OFG478" s="17"/>
      <c r="OFH478" s="17"/>
      <c r="OFI478" s="17"/>
      <c r="OFJ478" s="17"/>
      <c r="OFK478" s="17"/>
      <c r="OFL478" s="17"/>
      <c r="OFM478" s="17"/>
      <c r="OFN478" s="17"/>
      <c r="OFO478" s="17"/>
      <c r="OFP478" s="17"/>
      <c r="OFQ478" s="17"/>
      <c r="OFR478" s="17"/>
      <c r="OFS478" s="17"/>
      <c r="OFT478" s="17"/>
      <c r="OFU478" s="17"/>
      <c r="OFV478" s="17"/>
      <c r="OFW478" s="17"/>
      <c r="OFX478" s="17"/>
      <c r="OFY478" s="17"/>
      <c r="OFZ478" s="17"/>
      <c r="OGA478" s="17"/>
      <c r="OGB478" s="17"/>
      <c r="OGC478" s="17"/>
      <c r="OGD478" s="17"/>
      <c r="OGE478" s="17"/>
      <c r="OGF478" s="17"/>
      <c r="OGG478" s="17"/>
      <c r="OGH478" s="17"/>
      <c r="OGI478" s="17"/>
      <c r="OGJ478" s="17"/>
      <c r="OGK478" s="17"/>
      <c r="OGL478" s="17"/>
      <c r="OGM478" s="17"/>
      <c r="OGN478" s="17"/>
      <c r="OGO478" s="17"/>
      <c r="OGP478" s="17"/>
      <c r="OGQ478" s="17"/>
      <c r="OGR478" s="17"/>
      <c r="OGS478" s="17"/>
      <c r="OGT478" s="17"/>
      <c r="OGU478" s="17"/>
      <c r="OGV478" s="17"/>
      <c r="OGW478" s="17"/>
      <c r="OGX478" s="17"/>
      <c r="OGY478" s="17"/>
      <c r="OGZ478" s="17"/>
      <c r="OHA478" s="17"/>
      <c r="OHB478" s="17"/>
      <c r="OHC478" s="17"/>
      <c r="OHD478" s="17"/>
      <c r="OHE478" s="17"/>
      <c r="OHF478" s="17"/>
      <c r="OHG478" s="17"/>
      <c r="OHH478" s="17"/>
      <c r="OHI478" s="17"/>
      <c r="OHJ478" s="17"/>
      <c r="OHK478" s="17"/>
      <c r="OHL478" s="17"/>
      <c r="OHM478" s="17"/>
      <c r="OHN478" s="17"/>
      <c r="OHO478" s="17"/>
      <c r="OHP478" s="17"/>
      <c r="OHQ478" s="17"/>
      <c r="OHR478" s="17"/>
      <c r="OHS478" s="17"/>
      <c r="OHT478" s="17"/>
      <c r="OHU478" s="17"/>
      <c r="OHV478" s="17"/>
      <c r="OHW478" s="17"/>
      <c r="OHX478" s="17"/>
      <c r="OHY478" s="17"/>
      <c r="OHZ478" s="17"/>
      <c r="OIA478" s="17"/>
      <c r="OIB478" s="17"/>
      <c r="OIC478" s="17"/>
      <c r="OID478" s="17"/>
      <c r="OIE478" s="17"/>
      <c r="OIF478" s="17"/>
      <c r="OIG478" s="17"/>
      <c r="OIH478" s="17"/>
      <c r="OII478" s="17"/>
      <c r="OIJ478" s="17"/>
      <c r="OIK478" s="17"/>
      <c r="OIL478" s="17"/>
      <c r="OIM478" s="17"/>
      <c r="OIN478" s="17"/>
      <c r="OIO478" s="17"/>
      <c r="OIP478" s="17"/>
      <c r="OIQ478" s="17"/>
      <c r="OIR478" s="17"/>
      <c r="OIS478" s="17"/>
      <c r="OIT478" s="17"/>
      <c r="OIU478" s="17"/>
      <c r="OIV478" s="17"/>
      <c r="OIW478" s="17"/>
      <c r="OIX478" s="17"/>
      <c r="OIY478" s="17"/>
      <c r="OIZ478" s="17"/>
      <c r="OJA478" s="17"/>
      <c r="OJB478" s="17"/>
      <c r="OJC478" s="17"/>
      <c r="OJD478" s="17"/>
      <c r="OJE478" s="17"/>
      <c r="OJF478" s="17"/>
      <c r="OJG478" s="17"/>
      <c r="OJH478" s="17"/>
      <c r="OJI478" s="17"/>
      <c r="OJJ478" s="17"/>
      <c r="OJK478" s="17"/>
      <c r="OJL478" s="17"/>
      <c r="OJM478" s="17"/>
      <c r="OJN478" s="17"/>
      <c r="OJO478" s="17"/>
      <c r="OJP478" s="17"/>
      <c r="OJQ478" s="17"/>
      <c r="OJR478" s="17"/>
      <c r="OJS478" s="17"/>
      <c r="OJT478" s="17"/>
      <c r="OJU478" s="17"/>
      <c r="OJV478" s="17"/>
      <c r="OJW478" s="17"/>
      <c r="OJX478" s="17"/>
      <c r="OJY478" s="17"/>
      <c r="OJZ478" s="17"/>
      <c r="OKA478" s="17"/>
      <c r="OKB478" s="17"/>
      <c r="OKC478" s="17"/>
      <c r="OKD478" s="17"/>
      <c r="OKE478" s="17"/>
      <c r="OKF478" s="17"/>
      <c r="OKG478" s="17"/>
      <c r="OKH478" s="17"/>
      <c r="OKI478" s="17"/>
      <c r="OKJ478" s="17"/>
      <c r="OKK478" s="17"/>
      <c r="OKL478" s="17"/>
      <c r="OKM478" s="17"/>
      <c r="OKN478" s="17"/>
      <c r="OKO478" s="17"/>
      <c r="OKP478" s="17"/>
      <c r="OKQ478" s="17"/>
      <c r="OKR478" s="17"/>
      <c r="OKS478" s="17"/>
      <c r="OKT478" s="17"/>
      <c r="OKU478" s="17"/>
      <c r="OKV478" s="17"/>
      <c r="OKW478" s="17"/>
      <c r="OKX478" s="17"/>
      <c r="OKY478" s="17"/>
      <c r="OKZ478" s="17"/>
      <c r="OLA478" s="17"/>
      <c r="OLB478" s="17"/>
      <c r="OLC478" s="17"/>
      <c r="OLD478" s="17"/>
      <c r="OLE478" s="17"/>
      <c r="OLF478" s="17"/>
      <c r="OLG478" s="17"/>
      <c r="OLH478" s="17"/>
      <c r="OLI478" s="17"/>
      <c r="OLJ478" s="17"/>
      <c r="OLK478" s="17"/>
      <c r="OLL478" s="17"/>
      <c r="OLM478" s="17"/>
      <c r="OLN478" s="17"/>
      <c r="OLO478" s="17"/>
      <c r="OLP478" s="17"/>
      <c r="OLQ478" s="17"/>
      <c r="OLR478" s="17"/>
      <c r="OLS478" s="17"/>
      <c r="OLT478" s="17"/>
      <c r="OLU478" s="17"/>
      <c r="OLV478" s="17"/>
      <c r="OLW478" s="17"/>
      <c r="OLX478" s="17"/>
      <c r="OLY478" s="17"/>
      <c r="OLZ478" s="17"/>
      <c r="OMA478" s="17"/>
      <c r="OMB478" s="17"/>
      <c r="OMC478" s="17"/>
      <c r="OMD478" s="17"/>
      <c r="OME478" s="17"/>
      <c r="OMF478" s="17"/>
      <c r="OMG478" s="17"/>
      <c r="OMH478" s="17"/>
      <c r="OMI478" s="17"/>
      <c r="OMJ478" s="17"/>
      <c r="OMK478" s="17"/>
      <c r="OML478" s="17"/>
      <c r="OMM478" s="17"/>
      <c r="OMN478" s="17"/>
      <c r="OMO478" s="17"/>
      <c r="OMP478" s="17"/>
      <c r="OMQ478" s="17"/>
      <c r="OMR478" s="17"/>
      <c r="OMS478" s="17"/>
      <c r="OMT478" s="17"/>
      <c r="OMU478" s="17"/>
      <c r="OMV478" s="17"/>
      <c r="OMW478" s="17"/>
      <c r="OMX478" s="17"/>
      <c r="OMY478" s="17"/>
      <c r="OMZ478" s="17"/>
      <c r="ONA478" s="17"/>
      <c r="ONB478" s="17"/>
      <c r="ONC478" s="17"/>
      <c r="OND478" s="17"/>
      <c r="ONE478" s="17"/>
      <c r="ONF478" s="17"/>
      <c r="ONG478" s="17"/>
      <c r="ONH478" s="17"/>
      <c r="ONI478" s="17"/>
      <c r="ONJ478" s="17"/>
      <c r="ONK478" s="17"/>
      <c r="ONL478" s="17"/>
      <c r="ONM478" s="17"/>
      <c r="ONN478" s="17"/>
      <c r="ONO478" s="17"/>
      <c r="ONP478" s="17"/>
      <c r="ONQ478" s="17"/>
      <c r="ONR478" s="17"/>
      <c r="ONS478" s="17"/>
      <c r="ONT478" s="17"/>
      <c r="ONU478" s="17"/>
      <c r="ONV478" s="17"/>
      <c r="ONW478" s="17"/>
      <c r="ONX478" s="17"/>
      <c r="ONY478" s="17"/>
      <c r="ONZ478" s="17"/>
      <c r="OOA478" s="17"/>
      <c r="OOB478" s="17"/>
      <c r="OOC478" s="17"/>
      <c r="OOD478" s="17"/>
      <c r="OOE478" s="17"/>
      <c r="OOF478" s="17"/>
      <c r="OOG478" s="17"/>
      <c r="OOH478" s="17"/>
      <c r="OOI478" s="17"/>
      <c r="OOJ478" s="17"/>
      <c r="OOK478" s="17"/>
      <c r="OOL478" s="17"/>
      <c r="OOM478" s="17"/>
      <c r="OON478" s="17"/>
      <c r="OOO478" s="17"/>
      <c r="OOP478" s="17"/>
      <c r="OOQ478" s="17"/>
      <c r="OOR478" s="17"/>
      <c r="OOS478" s="17"/>
      <c r="OOT478" s="17"/>
      <c r="OOU478" s="17"/>
      <c r="OOV478" s="17"/>
      <c r="OOW478" s="17"/>
      <c r="OOX478" s="17"/>
      <c r="OOY478" s="17"/>
      <c r="OOZ478" s="17"/>
      <c r="OPA478" s="17"/>
      <c r="OPB478" s="17"/>
      <c r="OPC478" s="17"/>
      <c r="OPD478" s="17"/>
      <c r="OPE478" s="17"/>
      <c r="OPF478" s="17"/>
      <c r="OPG478" s="17"/>
      <c r="OPH478" s="17"/>
      <c r="OPI478" s="17"/>
      <c r="OPJ478" s="17"/>
      <c r="OPK478" s="17"/>
      <c r="OPL478" s="17"/>
      <c r="OPM478" s="17"/>
      <c r="OPN478" s="17"/>
      <c r="OPO478" s="17"/>
      <c r="OPP478" s="17"/>
      <c r="OPQ478" s="17"/>
      <c r="OPR478" s="17"/>
      <c r="OPS478" s="17"/>
      <c r="OPT478" s="17"/>
      <c r="OPU478" s="17"/>
      <c r="OPV478" s="17"/>
      <c r="OPW478" s="17"/>
      <c r="OPX478" s="17"/>
      <c r="OPY478" s="17"/>
      <c r="OPZ478" s="17"/>
      <c r="OQA478" s="17"/>
      <c r="OQB478" s="17"/>
      <c r="OQC478" s="17"/>
      <c r="OQD478" s="17"/>
      <c r="OQE478" s="17"/>
      <c r="OQF478" s="17"/>
      <c r="OQG478" s="17"/>
      <c r="OQH478" s="17"/>
      <c r="OQI478" s="17"/>
      <c r="OQJ478" s="17"/>
      <c r="OQK478" s="17"/>
      <c r="OQL478" s="17"/>
      <c r="OQM478" s="17"/>
      <c r="OQN478" s="17"/>
      <c r="OQO478" s="17"/>
      <c r="OQP478" s="17"/>
      <c r="OQQ478" s="17"/>
      <c r="OQR478" s="17"/>
      <c r="OQS478" s="17"/>
      <c r="OQT478" s="17"/>
      <c r="OQU478" s="17"/>
      <c r="OQV478" s="17"/>
      <c r="OQW478" s="17"/>
      <c r="OQX478" s="17"/>
      <c r="OQY478" s="17"/>
      <c r="OQZ478" s="17"/>
      <c r="ORA478" s="17"/>
      <c r="ORB478" s="17"/>
      <c r="ORC478" s="17"/>
      <c r="ORD478" s="17"/>
      <c r="ORE478" s="17"/>
      <c r="ORF478" s="17"/>
      <c r="ORG478" s="17"/>
      <c r="ORH478" s="17"/>
      <c r="ORI478" s="17"/>
      <c r="ORJ478" s="17"/>
      <c r="ORK478" s="17"/>
      <c r="ORL478" s="17"/>
      <c r="ORM478" s="17"/>
      <c r="ORN478" s="17"/>
      <c r="ORO478" s="17"/>
      <c r="ORP478" s="17"/>
      <c r="ORQ478" s="17"/>
      <c r="ORR478" s="17"/>
      <c r="ORS478" s="17"/>
      <c r="ORT478" s="17"/>
      <c r="ORU478" s="17"/>
      <c r="ORV478" s="17"/>
      <c r="ORW478" s="17"/>
      <c r="ORX478" s="17"/>
      <c r="ORY478" s="17"/>
      <c r="ORZ478" s="17"/>
      <c r="OSA478" s="17"/>
      <c r="OSB478" s="17"/>
      <c r="OSC478" s="17"/>
      <c r="OSD478" s="17"/>
      <c r="OSE478" s="17"/>
      <c r="OSF478" s="17"/>
      <c r="OSG478" s="17"/>
      <c r="OSH478" s="17"/>
      <c r="OSI478" s="17"/>
      <c r="OSJ478" s="17"/>
      <c r="OSK478" s="17"/>
      <c r="OSL478" s="17"/>
      <c r="OSM478" s="17"/>
      <c r="OSN478" s="17"/>
      <c r="OSO478" s="17"/>
      <c r="OSP478" s="17"/>
      <c r="OSQ478" s="17"/>
      <c r="OSR478" s="17"/>
      <c r="OSS478" s="17"/>
      <c r="OST478" s="17"/>
      <c r="OSU478" s="17"/>
      <c r="OSV478" s="17"/>
      <c r="OSW478" s="17"/>
      <c r="OSX478" s="17"/>
      <c r="OSY478" s="17"/>
      <c r="OSZ478" s="17"/>
      <c r="OTA478" s="17"/>
      <c r="OTB478" s="17"/>
      <c r="OTC478" s="17"/>
      <c r="OTD478" s="17"/>
      <c r="OTE478" s="17"/>
      <c r="OTF478" s="17"/>
      <c r="OTG478" s="17"/>
      <c r="OTH478" s="17"/>
      <c r="OTI478" s="17"/>
      <c r="OTJ478" s="17"/>
      <c r="OTK478" s="17"/>
      <c r="OTL478" s="17"/>
      <c r="OTM478" s="17"/>
      <c r="OTN478" s="17"/>
      <c r="OTO478" s="17"/>
      <c r="OTP478" s="17"/>
      <c r="OTQ478" s="17"/>
      <c r="OTR478" s="17"/>
      <c r="OTS478" s="17"/>
      <c r="OTT478" s="17"/>
      <c r="OTU478" s="17"/>
      <c r="OTV478" s="17"/>
      <c r="OTW478" s="17"/>
      <c r="OTX478" s="17"/>
      <c r="OTY478" s="17"/>
      <c r="OTZ478" s="17"/>
      <c r="OUA478" s="17"/>
      <c r="OUB478" s="17"/>
      <c r="OUC478" s="17"/>
      <c r="OUD478" s="17"/>
      <c r="OUE478" s="17"/>
      <c r="OUF478" s="17"/>
      <c r="OUG478" s="17"/>
      <c r="OUH478" s="17"/>
      <c r="OUI478" s="17"/>
      <c r="OUJ478" s="17"/>
      <c r="OUK478" s="17"/>
      <c r="OUL478" s="17"/>
      <c r="OUM478" s="17"/>
      <c r="OUN478" s="17"/>
      <c r="OUO478" s="17"/>
      <c r="OUP478" s="17"/>
      <c r="OUQ478" s="17"/>
      <c r="OUR478" s="17"/>
      <c r="OUS478" s="17"/>
      <c r="OUT478" s="17"/>
      <c r="OUU478" s="17"/>
      <c r="OUV478" s="17"/>
      <c r="OUW478" s="17"/>
      <c r="OUX478" s="17"/>
      <c r="OUY478" s="17"/>
      <c r="OUZ478" s="17"/>
      <c r="OVA478" s="17"/>
      <c r="OVB478" s="17"/>
      <c r="OVC478" s="17"/>
      <c r="OVD478" s="17"/>
      <c r="OVE478" s="17"/>
      <c r="OVF478" s="17"/>
      <c r="OVG478" s="17"/>
      <c r="OVH478" s="17"/>
      <c r="OVI478" s="17"/>
      <c r="OVJ478" s="17"/>
      <c r="OVK478" s="17"/>
      <c r="OVL478" s="17"/>
      <c r="OVM478" s="17"/>
      <c r="OVN478" s="17"/>
      <c r="OVO478" s="17"/>
      <c r="OVP478" s="17"/>
      <c r="OVQ478" s="17"/>
      <c r="OVR478" s="17"/>
      <c r="OVS478" s="17"/>
      <c r="OVT478" s="17"/>
      <c r="OVU478" s="17"/>
      <c r="OVV478" s="17"/>
      <c r="OVW478" s="17"/>
      <c r="OVX478" s="17"/>
      <c r="OVY478" s="17"/>
      <c r="OVZ478" s="17"/>
      <c r="OWA478" s="17"/>
      <c r="OWB478" s="17"/>
      <c r="OWC478" s="17"/>
      <c r="OWD478" s="17"/>
      <c r="OWE478" s="17"/>
      <c r="OWF478" s="17"/>
      <c r="OWG478" s="17"/>
      <c r="OWH478" s="17"/>
      <c r="OWI478" s="17"/>
      <c r="OWJ478" s="17"/>
      <c r="OWK478" s="17"/>
      <c r="OWL478" s="17"/>
      <c r="OWM478" s="17"/>
      <c r="OWN478" s="17"/>
      <c r="OWO478" s="17"/>
      <c r="OWP478" s="17"/>
      <c r="OWQ478" s="17"/>
      <c r="OWR478" s="17"/>
      <c r="OWS478" s="17"/>
      <c r="OWT478" s="17"/>
      <c r="OWU478" s="17"/>
      <c r="OWV478" s="17"/>
      <c r="OWW478" s="17"/>
      <c r="OWX478" s="17"/>
      <c r="OWY478" s="17"/>
      <c r="OWZ478" s="17"/>
      <c r="OXA478" s="17"/>
      <c r="OXB478" s="17"/>
      <c r="OXC478" s="17"/>
      <c r="OXD478" s="17"/>
      <c r="OXE478" s="17"/>
      <c r="OXF478" s="17"/>
      <c r="OXG478" s="17"/>
      <c r="OXH478" s="17"/>
      <c r="OXI478" s="17"/>
      <c r="OXJ478" s="17"/>
      <c r="OXK478" s="17"/>
      <c r="OXL478" s="17"/>
      <c r="OXM478" s="17"/>
      <c r="OXN478" s="17"/>
      <c r="OXO478" s="17"/>
      <c r="OXP478" s="17"/>
      <c r="OXQ478" s="17"/>
      <c r="OXR478" s="17"/>
      <c r="OXS478" s="17"/>
      <c r="OXT478" s="17"/>
      <c r="OXU478" s="17"/>
      <c r="OXV478" s="17"/>
      <c r="OXW478" s="17"/>
      <c r="OXX478" s="17"/>
      <c r="OXY478" s="17"/>
      <c r="OXZ478" s="17"/>
      <c r="OYA478" s="17"/>
      <c r="OYB478" s="17"/>
      <c r="OYC478" s="17"/>
      <c r="OYD478" s="17"/>
      <c r="OYE478" s="17"/>
      <c r="OYF478" s="17"/>
      <c r="OYG478" s="17"/>
      <c r="OYH478" s="17"/>
      <c r="OYI478" s="17"/>
      <c r="OYJ478" s="17"/>
      <c r="OYK478" s="17"/>
      <c r="OYL478" s="17"/>
      <c r="OYM478" s="17"/>
      <c r="OYN478" s="17"/>
      <c r="OYO478" s="17"/>
      <c r="OYP478" s="17"/>
      <c r="OYQ478" s="17"/>
      <c r="OYR478" s="17"/>
      <c r="OYS478" s="17"/>
      <c r="OYT478" s="17"/>
      <c r="OYU478" s="17"/>
      <c r="OYV478" s="17"/>
      <c r="OYW478" s="17"/>
      <c r="OYX478" s="17"/>
      <c r="OYY478" s="17"/>
      <c r="OYZ478" s="17"/>
      <c r="OZA478" s="17"/>
      <c r="OZB478" s="17"/>
      <c r="OZC478" s="17"/>
      <c r="OZD478" s="17"/>
      <c r="OZE478" s="17"/>
      <c r="OZF478" s="17"/>
      <c r="OZG478" s="17"/>
      <c r="OZH478" s="17"/>
      <c r="OZI478" s="17"/>
      <c r="OZJ478" s="17"/>
      <c r="OZK478" s="17"/>
      <c r="OZL478" s="17"/>
      <c r="OZM478" s="17"/>
      <c r="OZN478" s="17"/>
      <c r="OZO478" s="17"/>
      <c r="OZP478" s="17"/>
      <c r="OZQ478" s="17"/>
      <c r="OZR478" s="17"/>
      <c r="OZS478" s="17"/>
      <c r="OZT478" s="17"/>
      <c r="OZU478" s="17"/>
      <c r="OZV478" s="17"/>
      <c r="OZW478" s="17"/>
      <c r="OZX478" s="17"/>
      <c r="OZY478" s="17"/>
      <c r="OZZ478" s="17"/>
      <c r="PAA478" s="17"/>
      <c r="PAB478" s="17"/>
      <c r="PAC478" s="17"/>
      <c r="PAD478" s="17"/>
      <c r="PAE478" s="17"/>
      <c r="PAF478" s="17"/>
      <c r="PAG478" s="17"/>
      <c r="PAH478" s="17"/>
      <c r="PAI478" s="17"/>
      <c r="PAJ478" s="17"/>
      <c r="PAK478" s="17"/>
      <c r="PAL478" s="17"/>
      <c r="PAM478" s="17"/>
      <c r="PAN478" s="17"/>
      <c r="PAO478" s="17"/>
      <c r="PAP478" s="17"/>
      <c r="PAQ478" s="17"/>
      <c r="PAR478" s="17"/>
      <c r="PAS478" s="17"/>
      <c r="PAT478" s="17"/>
      <c r="PAU478" s="17"/>
      <c r="PAV478" s="17"/>
      <c r="PAW478" s="17"/>
      <c r="PAX478" s="17"/>
      <c r="PAY478" s="17"/>
      <c r="PAZ478" s="17"/>
      <c r="PBA478" s="17"/>
      <c r="PBB478" s="17"/>
      <c r="PBC478" s="17"/>
      <c r="PBD478" s="17"/>
      <c r="PBE478" s="17"/>
      <c r="PBF478" s="17"/>
      <c r="PBG478" s="17"/>
      <c r="PBH478" s="17"/>
      <c r="PBI478" s="17"/>
      <c r="PBJ478" s="17"/>
      <c r="PBK478" s="17"/>
      <c r="PBL478" s="17"/>
      <c r="PBM478" s="17"/>
      <c r="PBN478" s="17"/>
      <c r="PBO478" s="17"/>
      <c r="PBP478" s="17"/>
      <c r="PBQ478" s="17"/>
      <c r="PBR478" s="17"/>
      <c r="PBS478" s="17"/>
      <c r="PBT478" s="17"/>
      <c r="PBU478" s="17"/>
      <c r="PBV478" s="17"/>
      <c r="PBW478" s="17"/>
      <c r="PBX478" s="17"/>
      <c r="PBY478" s="17"/>
      <c r="PBZ478" s="17"/>
      <c r="PCA478" s="17"/>
      <c r="PCB478" s="17"/>
      <c r="PCC478" s="17"/>
      <c r="PCD478" s="17"/>
      <c r="PCE478" s="17"/>
      <c r="PCF478" s="17"/>
      <c r="PCG478" s="17"/>
      <c r="PCH478" s="17"/>
      <c r="PCI478" s="17"/>
      <c r="PCJ478" s="17"/>
      <c r="PCK478" s="17"/>
      <c r="PCL478" s="17"/>
      <c r="PCM478" s="17"/>
      <c r="PCN478" s="17"/>
      <c r="PCO478" s="17"/>
      <c r="PCP478" s="17"/>
      <c r="PCQ478" s="17"/>
      <c r="PCR478" s="17"/>
      <c r="PCS478" s="17"/>
      <c r="PCT478" s="17"/>
      <c r="PCU478" s="17"/>
      <c r="PCV478" s="17"/>
      <c r="PCW478" s="17"/>
      <c r="PCX478" s="17"/>
      <c r="PCY478" s="17"/>
      <c r="PCZ478" s="17"/>
      <c r="PDA478" s="17"/>
      <c r="PDB478" s="17"/>
      <c r="PDC478" s="17"/>
      <c r="PDD478" s="17"/>
      <c r="PDE478" s="17"/>
      <c r="PDF478" s="17"/>
      <c r="PDG478" s="17"/>
      <c r="PDH478" s="17"/>
      <c r="PDI478" s="17"/>
      <c r="PDJ478" s="17"/>
      <c r="PDK478" s="17"/>
      <c r="PDL478" s="17"/>
      <c r="PDM478" s="17"/>
      <c r="PDN478" s="17"/>
      <c r="PDO478" s="17"/>
      <c r="PDP478" s="17"/>
      <c r="PDQ478" s="17"/>
      <c r="PDR478" s="17"/>
      <c r="PDS478" s="17"/>
      <c r="PDT478" s="17"/>
      <c r="PDU478" s="17"/>
      <c r="PDV478" s="17"/>
      <c r="PDW478" s="17"/>
      <c r="PDX478" s="17"/>
      <c r="PDY478" s="17"/>
      <c r="PDZ478" s="17"/>
      <c r="PEA478" s="17"/>
      <c r="PEB478" s="17"/>
      <c r="PEC478" s="17"/>
      <c r="PED478" s="17"/>
      <c r="PEE478" s="17"/>
      <c r="PEF478" s="17"/>
      <c r="PEG478" s="17"/>
      <c r="PEH478" s="17"/>
      <c r="PEI478" s="17"/>
      <c r="PEJ478" s="17"/>
      <c r="PEK478" s="17"/>
      <c r="PEL478" s="17"/>
      <c r="PEM478" s="17"/>
      <c r="PEN478" s="17"/>
      <c r="PEO478" s="17"/>
      <c r="PEP478" s="17"/>
      <c r="PEQ478" s="17"/>
      <c r="PER478" s="17"/>
      <c r="PES478" s="17"/>
      <c r="PET478" s="17"/>
      <c r="PEU478" s="17"/>
      <c r="PEV478" s="17"/>
      <c r="PEW478" s="17"/>
      <c r="PEX478" s="17"/>
      <c r="PEY478" s="17"/>
      <c r="PEZ478" s="17"/>
      <c r="PFA478" s="17"/>
      <c r="PFB478" s="17"/>
      <c r="PFC478" s="17"/>
      <c r="PFD478" s="17"/>
      <c r="PFE478" s="17"/>
      <c r="PFF478" s="17"/>
      <c r="PFG478" s="17"/>
      <c r="PFH478" s="17"/>
      <c r="PFI478" s="17"/>
      <c r="PFJ478" s="17"/>
      <c r="PFK478" s="17"/>
      <c r="PFL478" s="17"/>
      <c r="PFM478" s="17"/>
      <c r="PFN478" s="17"/>
      <c r="PFO478" s="17"/>
      <c r="PFP478" s="17"/>
      <c r="PFQ478" s="17"/>
      <c r="PFR478" s="17"/>
      <c r="PFS478" s="17"/>
      <c r="PFT478" s="17"/>
      <c r="PFU478" s="17"/>
      <c r="PFV478" s="17"/>
      <c r="PFW478" s="17"/>
      <c r="PFX478" s="17"/>
      <c r="PFY478" s="17"/>
      <c r="PFZ478" s="17"/>
      <c r="PGA478" s="17"/>
      <c r="PGB478" s="17"/>
      <c r="PGC478" s="17"/>
      <c r="PGD478" s="17"/>
      <c r="PGE478" s="17"/>
      <c r="PGF478" s="17"/>
      <c r="PGG478" s="17"/>
      <c r="PGH478" s="17"/>
      <c r="PGI478" s="17"/>
      <c r="PGJ478" s="17"/>
      <c r="PGK478" s="17"/>
      <c r="PGL478" s="17"/>
      <c r="PGM478" s="17"/>
      <c r="PGN478" s="17"/>
      <c r="PGO478" s="17"/>
      <c r="PGP478" s="17"/>
      <c r="PGQ478" s="17"/>
      <c r="PGR478" s="17"/>
      <c r="PGS478" s="17"/>
      <c r="PGT478" s="17"/>
      <c r="PGU478" s="17"/>
      <c r="PGV478" s="17"/>
      <c r="PGW478" s="17"/>
      <c r="PGX478" s="17"/>
      <c r="PGY478" s="17"/>
      <c r="PGZ478" s="17"/>
      <c r="PHA478" s="17"/>
      <c r="PHB478" s="17"/>
      <c r="PHC478" s="17"/>
      <c r="PHD478" s="17"/>
      <c r="PHE478" s="17"/>
      <c r="PHF478" s="17"/>
      <c r="PHG478" s="17"/>
      <c r="PHH478" s="17"/>
      <c r="PHI478" s="17"/>
      <c r="PHJ478" s="17"/>
      <c r="PHK478" s="17"/>
      <c r="PHL478" s="17"/>
      <c r="PHM478" s="17"/>
      <c r="PHN478" s="17"/>
      <c r="PHO478" s="17"/>
      <c r="PHP478" s="17"/>
      <c r="PHQ478" s="17"/>
      <c r="PHR478" s="17"/>
      <c r="PHS478" s="17"/>
      <c r="PHT478" s="17"/>
      <c r="PHU478" s="17"/>
      <c r="PHV478" s="17"/>
      <c r="PHW478" s="17"/>
      <c r="PHX478" s="17"/>
      <c r="PHY478" s="17"/>
      <c r="PHZ478" s="17"/>
      <c r="PIA478" s="17"/>
      <c r="PIB478" s="17"/>
      <c r="PIC478" s="17"/>
      <c r="PID478" s="17"/>
      <c r="PIE478" s="17"/>
      <c r="PIF478" s="17"/>
      <c r="PIG478" s="17"/>
      <c r="PIH478" s="17"/>
      <c r="PII478" s="17"/>
      <c r="PIJ478" s="17"/>
      <c r="PIK478" s="17"/>
      <c r="PIL478" s="17"/>
      <c r="PIM478" s="17"/>
      <c r="PIN478" s="17"/>
      <c r="PIO478" s="17"/>
      <c r="PIP478" s="17"/>
      <c r="PIQ478" s="17"/>
      <c r="PIR478" s="17"/>
      <c r="PIS478" s="17"/>
      <c r="PIT478" s="17"/>
      <c r="PIU478" s="17"/>
      <c r="PIV478" s="17"/>
      <c r="PIW478" s="17"/>
      <c r="PIX478" s="17"/>
      <c r="PIY478" s="17"/>
      <c r="PIZ478" s="17"/>
      <c r="PJA478" s="17"/>
      <c r="PJB478" s="17"/>
      <c r="PJC478" s="17"/>
      <c r="PJD478" s="17"/>
      <c r="PJE478" s="17"/>
      <c r="PJF478" s="17"/>
      <c r="PJG478" s="17"/>
      <c r="PJH478" s="17"/>
      <c r="PJI478" s="17"/>
      <c r="PJJ478" s="17"/>
      <c r="PJK478" s="17"/>
      <c r="PJL478" s="17"/>
      <c r="PJM478" s="17"/>
      <c r="PJN478" s="17"/>
      <c r="PJO478" s="17"/>
      <c r="PJP478" s="17"/>
      <c r="PJQ478" s="17"/>
      <c r="PJR478" s="17"/>
      <c r="PJS478" s="17"/>
      <c r="PJT478" s="17"/>
      <c r="PJU478" s="17"/>
      <c r="PJV478" s="17"/>
      <c r="PJW478" s="17"/>
      <c r="PJX478" s="17"/>
      <c r="PJY478" s="17"/>
      <c r="PJZ478" s="17"/>
      <c r="PKA478" s="17"/>
      <c r="PKB478" s="17"/>
      <c r="PKC478" s="17"/>
      <c r="PKD478" s="17"/>
      <c r="PKE478" s="17"/>
      <c r="PKF478" s="17"/>
      <c r="PKG478" s="17"/>
      <c r="PKH478" s="17"/>
      <c r="PKI478" s="17"/>
      <c r="PKJ478" s="17"/>
      <c r="PKK478" s="17"/>
      <c r="PKL478" s="17"/>
      <c r="PKM478" s="17"/>
      <c r="PKN478" s="17"/>
      <c r="PKO478" s="17"/>
      <c r="PKP478" s="17"/>
      <c r="PKQ478" s="17"/>
      <c r="PKR478" s="17"/>
      <c r="PKS478" s="17"/>
      <c r="PKT478" s="17"/>
      <c r="PKU478" s="17"/>
      <c r="PKV478" s="17"/>
      <c r="PKW478" s="17"/>
      <c r="PKX478" s="17"/>
      <c r="PKY478" s="17"/>
      <c r="PKZ478" s="17"/>
      <c r="PLA478" s="17"/>
      <c r="PLB478" s="17"/>
      <c r="PLC478" s="17"/>
      <c r="PLD478" s="17"/>
      <c r="PLE478" s="17"/>
      <c r="PLF478" s="17"/>
      <c r="PLG478" s="17"/>
      <c r="PLH478" s="17"/>
      <c r="PLI478" s="17"/>
      <c r="PLJ478" s="17"/>
      <c r="PLK478" s="17"/>
      <c r="PLL478" s="17"/>
      <c r="PLM478" s="17"/>
      <c r="PLN478" s="17"/>
      <c r="PLO478" s="17"/>
      <c r="PLP478" s="17"/>
      <c r="PLQ478" s="17"/>
      <c r="PLR478" s="17"/>
      <c r="PLS478" s="17"/>
      <c r="PLT478" s="17"/>
      <c r="PLU478" s="17"/>
      <c r="PLV478" s="17"/>
      <c r="PLW478" s="17"/>
      <c r="PLX478" s="17"/>
      <c r="PLY478" s="17"/>
      <c r="PLZ478" s="17"/>
      <c r="PMA478" s="17"/>
      <c r="PMB478" s="17"/>
      <c r="PMC478" s="17"/>
      <c r="PMD478" s="17"/>
      <c r="PME478" s="17"/>
      <c r="PMF478" s="17"/>
      <c r="PMG478" s="17"/>
      <c r="PMH478" s="17"/>
      <c r="PMI478" s="17"/>
      <c r="PMJ478" s="17"/>
      <c r="PMK478" s="17"/>
      <c r="PML478" s="17"/>
      <c r="PMM478" s="17"/>
      <c r="PMN478" s="17"/>
      <c r="PMO478" s="17"/>
      <c r="PMP478" s="17"/>
      <c r="PMQ478" s="17"/>
      <c r="PMR478" s="17"/>
      <c r="PMS478" s="17"/>
      <c r="PMT478" s="17"/>
      <c r="PMU478" s="17"/>
      <c r="PMV478" s="17"/>
      <c r="PMW478" s="17"/>
      <c r="PMX478" s="17"/>
      <c r="PMY478" s="17"/>
      <c r="PMZ478" s="17"/>
      <c r="PNA478" s="17"/>
      <c r="PNB478" s="17"/>
      <c r="PNC478" s="17"/>
      <c r="PND478" s="17"/>
      <c r="PNE478" s="17"/>
      <c r="PNF478" s="17"/>
      <c r="PNG478" s="17"/>
      <c r="PNH478" s="17"/>
      <c r="PNI478" s="17"/>
      <c r="PNJ478" s="17"/>
      <c r="PNK478" s="17"/>
      <c r="PNL478" s="17"/>
      <c r="PNM478" s="17"/>
      <c r="PNN478" s="17"/>
      <c r="PNO478" s="17"/>
      <c r="PNP478" s="17"/>
      <c r="PNQ478" s="17"/>
      <c r="PNR478" s="17"/>
      <c r="PNS478" s="17"/>
      <c r="PNT478" s="17"/>
      <c r="PNU478" s="17"/>
      <c r="PNV478" s="17"/>
      <c r="PNW478" s="17"/>
      <c r="PNX478" s="17"/>
      <c r="PNY478" s="17"/>
      <c r="PNZ478" s="17"/>
      <c r="POA478" s="17"/>
      <c r="POB478" s="17"/>
      <c r="POC478" s="17"/>
      <c r="POD478" s="17"/>
      <c r="POE478" s="17"/>
      <c r="POF478" s="17"/>
      <c r="POG478" s="17"/>
      <c r="POH478" s="17"/>
      <c r="POI478" s="17"/>
      <c r="POJ478" s="17"/>
      <c r="POK478" s="17"/>
      <c r="POL478" s="17"/>
      <c r="POM478" s="17"/>
      <c r="PON478" s="17"/>
      <c r="POO478" s="17"/>
      <c r="POP478" s="17"/>
      <c r="POQ478" s="17"/>
      <c r="POR478" s="17"/>
      <c r="POS478" s="17"/>
      <c r="POT478" s="17"/>
      <c r="POU478" s="17"/>
      <c r="POV478" s="17"/>
      <c r="POW478" s="17"/>
      <c r="POX478" s="17"/>
      <c r="POY478" s="17"/>
      <c r="POZ478" s="17"/>
      <c r="PPA478" s="17"/>
      <c r="PPB478" s="17"/>
      <c r="PPC478" s="17"/>
      <c r="PPD478" s="17"/>
      <c r="PPE478" s="17"/>
      <c r="PPF478" s="17"/>
      <c r="PPG478" s="17"/>
      <c r="PPH478" s="17"/>
      <c r="PPI478" s="17"/>
      <c r="PPJ478" s="17"/>
      <c r="PPK478" s="17"/>
      <c r="PPL478" s="17"/>
      <c r="PPM478" s="17"/>
      <c r="PPN478" s="17"/>
      <c r="PPO478" s="17"/>
      <c r="PPP478" s="17"/>
      <c r="PPQ478" s="17"/>
      <c r="PPR478" s="17"/>
      <c r="PPS478" s="17"/>
      <c r="PPT478" s="17"/>
      <c r="PPU478" s="17"/>
      <c r="PPV478" s="17"/>
      <c r="PPW478" s="17"/>
      <c r="PPX478" s="17"/>
      <c r="PPY478" s="17"/>
      <c r="PPZ478" s="17"/>
      <c r="PQA478" s="17"/>
      <c r="PQB478" s="17"/>
      <c r="PQC478" s="17"/>
      <c r="PQD478" s="17"/>
      <c r="PQE478" s="17"/>
      <c r="PQF478" s="17"/>
      <c r="PQG478" s="17"/>
      <c r="PQH478" s="17"/>
      <c r="PQI478" s="17"/>
      <c r="PQJ478" s="17"/>
      <c r="PQK478" s="17"/>
      <c r="PQL478" s="17"/>
      <c r="PQM478" s="17"/>
      <c r="PQN478" s="17"/>
      <c r="PQO478" s="17"/>
      <c r="PQP478" s="17"/>
      <c r="PQQ478" s="17"/>
      <c r="PQR478" s="17"/>
      <c r="PQS478" s="17"/>
      <c r="PQT478" s="17"/>
      <c r="PQU478" s="17"/>
      <c r="PQV478" s="17"/>
      <c r="PQW478" s="17"/>
      <c r="PQX478" s="17"/>
      <c r="PQY478" s="17"/>
      <c r="PQZ478" s="17"/>
      <c r="PRA478" s="17"/>
      <c r="PRB478" s="17"/>
      <c r="PRC478" s="17"/>
      <c r="PRD478" s="17"/>
      <c r="PRE478" s="17"/>
      <c r="PRF478" s="17"/>
      <c r="PRG478" s="17"/>
      <c r="PRH478" s="17"/>
      <c r="PRI478" s="17"/>
      <c r="PRJ478" s="17"/>
      <c r="PRK478" s="17"/>
      <c r="PRL478" s="17"/>
      <c r="PRM478" s="17"/>
      <c r="PRN478" s="17"/>
      <c r="PRO478" s="17"/>
      <c r="PRP478" s="17"/>
      <c r="PRQ478" s="17"/>
      <c r="PRR478" s="17"/>
      <c r="PRS478" s="17"/>
      <c r="PRT478" s="17"/>
      <c r="PRU478" s="17"/>
      <c r="PRV478" s="17"/>
      <c r="PRW478" s="17"/>
      <c r="PRX478" s="17"/>
      <c r="PRY478" s="17"/>
      <c r="PRZ478" s="17"/>
      <c r="PSA478" s="17"/>
      <c r="PSB478" s="17"/>
      <c r="PSC478" s="17"/>
      <c r="PSD478" s="17"/>
      <c r="PSE478" s="17"/>
      <c r="PSF478" s="17"/>
      <c r="PSG478" s="17"/>
      <c r="PSH478" s="17"/>
      <c r="PSI478" s="17"/>
      <c r="PSJ478" s="17"/>
      <c r="PSK478" s="17"/>
      <c r="PSL478" s="17"/>
      <c r="PSM478" s="17"/>
      <c r="PSN478" s="17"/>
      <c r="PSO478" s="17"/>
      <c r="PSP478" s="17"/>
      <c r="PSQ478" s="17"/>
      <c r="PSR478" s="17"/>
      <c r="PSS478" s="17"/>
      <c r="PST478" s="17"/>
      <c r="PSU478" s="17"/>
      <c r="PSV478" s="17"/>
      <c r="PSW478" s="17"/>
      <c r="PSX478" s="17"/>
      <c r="PSY478" s="17"/>
      <c r="PSZ478" s="17"/>
      <c r="PTA478" s="17"/>
      <c r="PTB478" s="17"/>
      <c r="PTC478" s="17"/>
      <c r="PTD478" s="17"/>
      <c r="PTE478" s="17"/>
      <c r="PTF478" s="17"/>
      <c r="PTG478" s="17"/>
      <c r="PTH478" s="17"/>
      <c r="PTI478" s="17"/>
      <c r="PTJ478" s="17"/>
      <c r="PTK478" s="17"/>
      <c r="PTL478" s="17"/>
      <c r="PTM478" s="17"/>
      <c r="PTN478" s="17"/>
      <c r="PTO478" s="17"/>
      <c r="PTP478" s="17"/>
      <c r="PTQ478" s="17"/>
      <c r="PTR478" s="17"/>
      <c r="PTS478" s="17"/>
      <c r="PTT478" s="17"/>
      <c r="PTU478" s="17"/>
      <c r="PTV478" s="17"/>
      <c r="PTW478" s="17"/>
      <c r="PTX478" s="17"/>
      <c r="PTY478" s="17"/>
      <c r="PTZ478" s="17"/>
      <c r="PUA478" s="17"/>
      <c r="PUB478" s="17"/>
      <c r="PUC478" s="17"/>
      <c r="PUD478" s="17"/>
      <c r="PUE478" s="17"/>
      <c r="PUF478" s="17"/>
      <c r="PUG478" s="17"/>
      <c r="PUH478" s="17"/>
      <c r="PUI478" s="17"/>
      <c r="PUJ478" s="17"/>
      <c r="PUK478" s="17"/>
      <c r="PUL478" s="17"/>
      <c r="PUM478" s="17"/>
      <c r="PUN478" s="17"/>
      <c r="PUO478" s="17"/>
      <c r="PUP478" s="17"/>
      <c r="PUQ478" s="17"/>
      <c r="PUR478" s="17"/>
      <c r="PUS478" s="17"/>
      <c r="PUT478" s="17"/>
      <c r="PUU478" s="17"/>
      <c r="PUV478" s="17"/>
      <c r="PUW478" s="17"/>
      <c r="PUX478" s="17"/>
      <c r="PUY478" s="17"/>
      <c r="PUZ478" s="17"/>
      <c r="PVA478" s="17"/>
      <c r="PVB478" s="17"/>
      <c r="PVC478" s="17"/>
      <c r="PVD478" s="17"/>
      <c r="PVE478" s="17"/>
      <c r="PVF478" s="17"/>
      <c r="PVG478" s="17"/>
      <c r="PVH478" s="17"/>
      <c r="PVI478" s="17"/>
      <c r="PVJ478" s="17"/>
      <c r="PVK478" s="17"/>
      <c r="PVL478" s="17"/>
      <c r="PVM478" s="17"/>
      <c r="PVN478" s="17"/>
      <c r="PVO478" s="17"/>
      <c r="PVP478" s="17"/>
      <c r="PVQ478" s="17"/>
      <c r="PVR478" s="17"/>
      <c r="PVS478" s="17"/>
      <c r="PVT478" s="17"/>
      <c r="PVU478" s="17"/>
      <c r="PVV478" s="17"/>
      <c r="PVW478" s="17"/>
      <c r="PVX478" s="17"/>
      <c r="PVY478" s="17"/>
      <c r="PVZ478" s="17"/>
      <c r="PWA478" s="17"/>
      <c r="PWB478" s="17"/>
      <c r="PWC478" s="17"/>
      <c r="PWD478" s="17"/>
      <c r="PWE478" s="17"/>
      <c r="PWF478" s="17"/>
      <c r="PWG478" s="17"/>
      <c r="PWH478" s="17"/>
      <c r="PWI478" s="17"/>
      <c r="PWJ478" s="17"/>
      <c r="PWK478" s="17"/>
      <c r="PWL478" s="17"/>
      <c r="PWM478" s="17"/>
      <c r="PWN478" s="17"/>
      <c r="PWO478" s="17"/>
      <c r="PWP478" s="17"/>
      <c r="PWQ478" s="17"/>
      <c r="PWR478" s="17"/>
      <c r="PWS478" s="17"/>
      <c r="PWT478" s="17"/>
      <c r="PWU478" s="17"/>
      <c r="PWV478" s="17"/>
      <c r="PWW478" s="17"/>
      <c r="PWX478" s="17"/>
      <c r="PWY478" s="17"/>
      <c r="PWZ478" s="17"/>
      <c r="PXA478" s="17"/>
      <c r="PXB478" s="17"/>
      <c r="PXC478" s="17"/>
      <c r="PXD478" s="17"/>
      <c r="PXE478" s="17"/>
      <c r="PXF478" s="17"/>
      <c r="PXG478" s="17"/>
      <c r="PXH478" s="17"/>
      <c r="PXI478" s="17"/>
      <c r="PXJ478" s="17"/>
      <c r="PXK478" s="17"/>
      <c r="PXL478" s="17"/>
      <c r="PXM478" s="17"/>
      <c r="PXN478" s="17"/>
      <c r="PXO478" s="17"/>
      <c r="PXP478" s="17"/>
      <c r="PXQ478" s="17"/>
      <c r="PXR478" s="17"/>
      <c r="PXS478" s="17"/>
      <c r="PXT478" s="17"/>
      <c r="PXU478" s="17"/>
      <c r="PXV478" s="17"/>
      <c r="PXW478" s="17"/>
      <c r="PXX478" s="17"/>
      <c r="PXY478" s="17"/>
      <c r="PXZ478" s="17"/>
      <c r="PYA478" s="17"/>
      <c r="PYB478" s="17"/>
      <c r="PYC478" s="17"/>
      <c r="PYD478" s="17"/>
      <c r="PYE478" s="17"/>
      <c r="PYF478" s="17"/>
      <c r="PYG478" s="17"/>
      <c r="PYH478" s="17"/>
      <c r="PYI478" s="17"/>
      <c r="PYJ478" s="17"/>
      <c r="PYK478" s="17"/>
      <c r="PYL478" s="17"/>
      <c r="PYM478" s="17"/>
      <c r="PYN478" s="17"/>
      <c r="PYO478" s="17"/>
      <c r="PYP478" s="17"/>
      <c r="PYQ478" s="17"/>
      <c r="PYR478" s="17"/>
      <c r="PYS478" s="17"/>
      <c r="PYT478" s="17"/>
      <c r="PYU478" s="17"/>
      <c r="PYV478" s="17"/>
      <c r="PYW478" s="17"/>
      <c r="PYX478" s="17"/>
      <c r="PYY478" s="17"/>
      <c r="PYZ478" s="17"/>
      <c r="PZA478" s="17"/>
      <c r="PZB478" s="17"/>
      <c r="PZC478" s="17"/>
      <c r="PZD478" s="17"/>
      <c r="PZE478" s="17"/>
      <c r="PZF478" s="17"/>
      <c r="PZG478" s="17"/>
      <c r="PZH478" s="17"/>
      <c r="PZI478" s="17"/>
      <c r="PZJ478" s="17"/>
      <c r="PZK478" s="17"/>
      <c r="PZL478" s="17"/>
      <c r="PZM478" s="17"/>
      <c r="PZN478" s="17"/>
      <c r="PZO478" s="17"/>
      <c r="PZP478" s="17"/>
      <c r="PZQ478" s="17"/>
      <c r="PZR478" s="17"/>
      <c r="PZS478" s="17"/>
      <c r="PZT478" s="17"/>
      <c r="PZU478" s="17"/>
      <c r="PZV478" s="17"/>
      <c r="PZW478" s="17"/>
      <c r="PZX478" s="17"/>
      <c r="PZY478" s="17"/>
      <c r="PZZ478" s="17"/>
      <c r="QAA478" s="17"/>
      <c r="QAB478" s="17"/>
      <c r="QAC478" s="17"/>
      <c r="QAD478" s="17"/>
      <c r="QAE478" s="17"/>
      <c r="QAF478" s="17"/>
      <c r="QAG478" s="17"/>
      <c r="QAH478" s="17"/>
      <c r="QAI478" s="17"/>
      <c r="QAJ478" s="17"/>
      <c r="QAK478" s="17"/>
      <c r="QAL478" s="17"/>
      <c r="QAM478" s="17"/>
      <c r="QAN478" s="17"/>
      <c r="QAO478" s="17"/>
      <c r="QAP478" s="17"/>
      <c r="QAQ478" s="17"/>
      <c r="QAR478" s="17"/>
      <c r="QAS478" s="17"/>
      <c r="QAT478" s="17"/>
      <c r="QAU478" s="17"/>
      <c r="QAV478" s="17"/>
      <c r="QAW478" s="17"/>
      <c r="QAX478" s="17"/>
      <c r="QAY478" s="17"/>
      <c r="QAZ478" s="17"/>
      <c r="QBA478" s="17"/>
      <c r="QBB478" s="17"/>
      <c r="QBC478" s="17"/>
      <c r="QBD478" s="17"/>
      <c r="QBE478" s="17"/>
      <c r="QBF478" s="17"/>
      <c r="QBG478" s="17"/>
      <c r="QBH478" s="17"/>
      <c r="QBI478" s="17"/>
      <c r="QBJ478" s="17"/>
      <c r="QBK478" s="17"/>
      <c r="QBL478" s="17"/>
      <c r="QBM478" s="17"/>
      <c r="QBN478" s="17"/>
      <c r="QBO478" s="17"/>
      <c r="QBP478" s="17"/>
      <c r="QBQ478" s="17"/>
      <c r="QBR478" s="17"/>
      <c r="QBS478" s="17"/>
      <c r="QBT478" s="17"/>
      <c r="QBU478" s="17"/>
      <c r="QBV478" s="17"/>
      <c r="QBW478" s="17"/>
      <c r="QBX478" s="17"/>
      <c r="QBY478" s="17"/>
      <c r="QBZ478" s="17"/>
      <c r="QCA478" s="17"/>
      <c r="QCB478" s="17"/>
      <c r="QCC478" s="17"/>
      <c r="QCD478" s="17"/>
      <c r="QCE478" s="17"/>
      <c r="QCF478" s="17"/>
      <c r="QCG478" s="17"/>
      <c r="QCH478" s="17"/>
      <c r="QCI478" s="17"/>
      <c r="QCJ478" s="17"/>
      <c r="QCK478" s="17"/>
      <c r="QCL478" s="17"/>
      <c r="QCM478" s="17"/>
      <c r="QCN478" s="17"/>
      <c r="QCO478" s="17"/>
      <c r="QCP478" s="17"/>
      <c r="QCQ478" s="17"/>
      <c r="QCR478" s="17"/>
      <c r="QCS478" s="17"/>
      <c r="QCT478" s="17"/>
      <c r="QCU478" s="17"/>
      <c r="QCV478" s="17"/>
      <c r="QCW478" s="17"/>
      <c r="QCX478" s="17"/>
      <c r="QCY478" s="17"/>
      <c r="QCZ478" s="17"/>
      <c r="QDA478" s="17"/>
      <c r="QDB478" s="17"/>
      <c r="QDC478" s="17"/>
      <c r="QDD478" s="17"/>
      <c r="QDE478" s="17"/>
      <c r="QDF478" s="17"/>
      <c r="QDG478" s="17"/>
      <c r="QDH478" s="17"/>
      <c r="QDI478" s="17"/>
      <c r="QDJ478" s="17"/>
      <c r="QDK478" s="17"/>
      <c r="QDL478" s="17"/>
      <c r="QDM478" s="17"/>
      <c r="QDN478" s="17"/>
      <c r="QDO478" s="17"/>
      <c r="QDP478" s="17"/>
      <c r="QDQ478" s="17"/>
      <c r="QDR478" s="17"/>
      <c r="QDS478" s="17"/>
      <c r="QDT478" s="17"/>
      <c r="QDU478" s="17"/>
      <c r="QDV478" s="17"/>
      <c r="QDW478" s="17"/>
      <c r="QDX478" s="17"/>
      <c r="QDY478" s="17"/>
      <c r="QDZ478" s="17"/>
      <c r="QEA478" s="17"/>
      <c r="QEB478" s="17"/>
      <c r="QEC478" s="17"/>
      <c r="QED478" s="17"/>
      <c r="QEE478" s="17"/>
      <c r="QEF478" s="17"/>
      <c r="QEG478" s="17"/>
      <c r="QEH478" s="17"/>
      <c r="QEI478" s="17"/>
      <c r="QEJ478" s="17"/>
      <c r="QEK478" s="17"/>
      <c r="QEL478" s="17"/>
      <c r="QEM478" s="17"/>
      <c r="QEN478" s="17"/>
      <c r="QEO478" s="17"/>
      <c r="QEP478" s="17"/>
      <c r="QEQ478" s="17"/>
      <c r="QER478" s="17"/>
      <c r="QES478" s="17"/>
      <c r="QET478" s="17"/>
      <c r="QEU478" s="17"/>
      <c r="QEV478" s="17"/>
      <c r="QEW478" s="17"/>
      <c r="QEX478" s="17"/>
      <c r="QEY478" s="17"/>
      <c r="QEZ478" s="17"/>
      <c r="QFA478" s="17"/>
      <c r="QFB478" s="17"/>
      <c r="QFC478" s="17"/>
      <c r="QFD478" s="17"/>
      <c r="QFE478" s="17"/>
      <c r="QFF478" s="17"/>
      <c r="QFG478" s="17"/>
      <c r="QFH478" s="17"/>
      <c r="QFI478" s="17"/>
      <c r="QFJ478" s="17"/>
      <c r="QFK478" s="17"/>
      <c r="QFL478" s="17"/>
      <c r="QFM478" s="17"/>
      <c r="QFN478" s="17"/>
      <c r="QFO478" s="17"/>
      <c r="QFP478" s="17"/>
      <c r="QFQ478" s="17"/>
      <c r="QFR478" s="17"/>
      <c r="QFS478" s="17"/>
      <c r="QFT478" s="17"/>
      <c r="QFU478" s="17"/>
      <c r="QFV478" s="17"/>
      <c r="QFW478" s="17"/>
      <c r="QFX478" s="17"/>
      <c r="QFY478" s="17"/>
      <c r="QFZ478" s="17"/>
      <c r="QGA478" s="17"/>
      <c r="QGB478" s="17"/>
      <c r="QGC478" s="17"/>
      <c r="QGD478" s="17"/>
      <c r="QGE478" s="17"/>
      <c r="QGF478" s="17"/>
      <c r="QGG478" s="17"/>
      <c r="QGH478" s="17"/>
      <c r="QGI478" s="17"/>
      <c r="QGJ478" s="17"/>
      <c r="QGK478" s="17"/>
      <c r="QGL478" s="17"/>
      <c r="QGM478" s="17"/>
      <c r="QGN478" s="17"/>
      <c r="QGO478" s="17"/>
      <c r="QGP478" s="17"/>
      <c r="QGQ478" s="17"/>
      <c r="QGR478" s="17"/>
      <c r="QGS478" s="17"/>
      <c r="QGT478" s="17"/>
      <c r="QGU478" s="17"/>
      <c r="QGV478" s="17"/>
      <c r="QGW478" s="17"/>
      <c r="QGX478" s="17"/>
      <c r="QGY478" s="17"/>
      <c r="QGZ478" s="17"/>
      <c r="QHA478" s="17"/>
      <c r="QHB478" s="17"/>
      <c r="QHC478" s="17"/>
      <c r="QHD478" s="17"/>
      <c r="QHE478" s="17"/>
      <c r="QHF478" s="17"/>
      <c r="QHG478" s="17"/>
      <c r="QHH478" s="17"/>
      <c r="QHI478" s="17"/>
      <c r="QHJ478" s="17"/>
      <c r="QHK478" s="17"/>
      <c r="QHL478" s="17"/>
      <c r="QHM478" s="17"/>
      <c r="QHN478" s="17"/>
      <c r="QHO478" s="17"/>
      <c r="QHP478" s="17"/>
      <c r="QHQ478" s="17"/>
      <c r="QHR478" s="17"/>
      <c r="QHS478" s="17"/>
      <c r="QHT478" s="17"/>
      <c r="QHU478" s="17"/>
      <c r="QHV478" s="17"/>
      <c r="QHW478" s="17"/>
      <c r="QHX478" s="17"/>
      <c r="QHY478" s="17"/>
      <c r="QHZ478" s="17"/>
      <c r="QIA478" s="17"/>
      <c r="QIB478" s="17"/>
      <c r="QIC478" s="17"/>
      <c r="QID478" s="17"/>
      <c r="QIE478" s="17"/>
      <c r="QIF478" s="17"/>
      <c r="QIG478" s="17"/>
      <c r="QIH478" s="17"/>
      <c r="QII478" s="17"/>
      <c r="QIJ478" s="17"/>
      <c r="QIK478" s="17"/>
      <c r="QIL478" s="17"/>
      <c r="QIM478" s="17"/>
      <c r="QIN478" s="17"/>
      <c r="QIO478" s="17"/>
      <c r="QIP478" s="17"/>
      <c r="QIQ478" s="17"/>
      <c r="QIR478" s="17"/>
      <c r="QIS478" s="17"/>
      <c r="QIT478" s="17"/>
      <c r="QIU478" s="17"/>
      <c r="QIV478" s="17"/>
      <c r="QIW478" s="17"/>
      <c r="QIX478" s="17"/>
      <c r="QIY478" s="17"/>
      <c r="QIZ478" s="17"/>
      <c r="QJA478" s="17"/>
      <c r="QJB478" s="17"/>
      <c r="QJC478" s="17"/>
      <c r="QJD478" s="17"/>
      <c r="QJE478" s="17"/>
      <c r="QJF478" s="17"/>
      <c r="QJG478" s="17"/>
      <c r="QJH478" s="17"/>
      <c r="QJI478" s="17"/>
      <c r="QJJ478" s="17"/>
      <c r="QJK478" s="17"/>
      <c r="QJL478" s="17"/>
      <c r="QJM478" s="17"/>
      <c r="QJN478" s="17"/>
      <c r="QJO478" s="17"/>
      <c r="QJP478" s="17"/>
      <c r="QJQ478" s="17"/>
      <c r="QJR478" s="17"/>
      <c r="QJS478" s="17"/>
      <c r="QJT478" s="17"/>
      <c r="QJU478" s="17"/>
      <c r="QJV478" s="17"/>
      <c r="QJW478" s="17"/>
      <c r="QJX478" s="17"/>
      <c r="QJY478" s="17"/>
      <c r="QJZ478" s="17"/>
      <c r="QKA478" s="17"/>
      <c r="QKB478" s="17"/>
      <c r="QKC478" s="17"/>
      <c r="QKD478" s="17"/>
      <c r="QKE478" s="17"/>
      <c r="QKF478" s="17"/>
      <c r="QKG478" s="17"/>
      <c r="QKH478" s="17"/>
      <c r="QKI478" s="17"/>
      <c r="QKJ478" s="17"/>
      <c r="QKK478" s="17"/>
      <c r="QKL478" s="17"/>
      <c r="QKM478" s="17"/>
      <c r="QKN478" s="17"/>
      <c r="QKO478" s="17"/>
      <c r="QKP478" s="17"/>
      <c r="QKQ478" s="17"/>
      <c r="QKR478" s="17"/>
      <c r="QKS478" s="17"/>
      <c r="QKT478" s="17"/>
      <c r="QKU478" s="17"/>
      <c r="QKV478" s="17"/>
      <c r="QKW478" s="17"/>
      <c r="QKX478" s="17"/>
      <c r="QKY478" s="17"/>
      <c r="QKZ478" s="17"/>
      <c r="QLA478" s="17"/>
      <c r="QLB478" s="17"/>
      <c r="QLC478" s="17"/>
      <c r="QLD478" s="17"/>
      <c r="QLE478" s="17"/>
      <c r="QLF478" s="17"/>
      <c r="QLG478" s="17"/>
      <c r="QLH478" s="17"/>
      <c r="QLI478" s="17"/>
      <c r="QLJ478" s="17"/>
      <c r="QLK478" s="17"/>
      <c r="QLL478" s="17"/>
      <c r="QLM478" s="17"/>
      <c r="QLN478" s="17"/>
      <c r="QLO478" s="17"/>
      <c r="QLP478" s="17"/>
      <c r="QLQ478" s="17"/>
      <c r="QLR478" s="17"/>
      <c r="QLS478" s="17"/>
      <c r="QLT478" s="17"/>
      <c r="QLU478" s="17"/>
      <c r="QLV478" s="17"/>
      <c r="QLW478" s="17"/>
      <c r="QLX478" s="17"/>
      <c r="QLY478" s="17"/>
      <c r="QLZ478" s="17"/>
      <c r="QMA478" s="17"/>
      <c r="QMB478" s="17"/>
      <c r="QMC478" s="17"/>
      <c r="QMD478" s="17"/>
      <c r="QME478" s="17"/>
      <c r="QMF478" s="17"/>
      <c r="QMG478" s="17"/>
      <c r="QMH478" s="17"/>
      <c r="QMI478" s="17"/>
      <c r="QMJ478" s="17"/>
      <c r="QMK478" s="17"/>
      <c r="QML478" s="17"/>
      <c r="QMM478" s="17"/>
      <c r="QMN478" s="17"/>
      <c r="QMO478" s="17"/>
      <c r="QMP478" s="17"/>
      <c r="QMQ478" s="17"/>
      <c r="QMR478" s="17"/>
      <c r="QMS478" s="17"/>
      <c r="QMT478" s="17"/>
      <c r="QMU478" s="17"/>
      <c r="QMV478" s="17"/>
      <c r="QMW478" s="17"/>
      <c r="QMX478" s="17"/>
      <c r="QMY478" s="17"/>
      <c r="QMZ478" s="17"/>
      <c r="QNA478" s="17"/>
      <c r="QNB478" s="17"/>
      <c r="QNC478" s="17"/>
      <c r="QND478" s="17"/>
      <c r="QNE478" s="17"/>
      <c r="QNF478" s="17"/>
      <c r="QNG478" s="17"/>
      <c r="QNH478" s="17"/>
      <c r="QNI478" s="17"/>
      <c r="QNJ478" s="17"/>
      <c r="QNK478" s="17"/>
      <c r="QNL478" s="17"/>
      <c r="QNM478" s="17"/>
      <c r="QNN478" s="17"/>
      <c r="QNO478" s="17"/>
      <c r="QNP478" s="17"/>
      <c r="QNQ478" s="17"/>
      <c r="QNR478" s="17"/>
      <c r="QNS478" s="17"/>
      <c r="QNT478" s="17"/>
      <c r="QNU478" s="17"/>
      <c r="QNV478" s="17"/>
      <c r="QNW478" s="17"/>
      <c r="QNX478" s="17"/>
      <c r="QNY478" s="17"/>
      <c r="QNZ478" s="17"/>
      <c r="QOA478" s="17"/>
      <c r="QOB478" s="17"/>
      <c r="QOC478" s="17"/>
      <c r="QOD478" s="17"/>
      <c r="QOE478" s="17"/>
      <c r="QOF478" s="17"/>
      <c r="QOG478" s="17"/>
      <c r="QOH478" s="17"/>
      <c r="QOI478" s="17"/>
      <c r="QOJ478" s="17"/>
      <c r="QOK478" s="17"/>
      <c r="QOL478" s="17"/>
      <c r="QOM478" s="17"/>
      <c r="QON478" s="17"/>
      <c r="QOO478" s="17"/>
      <c r="QOP478" s="17"/>
      <c r="QOQ478" s="17"/>
      <c r="QOR478" s="17"/>
      <c r="QOS478" s="17"/>
      <c r="QOT478" s="17"/>
      <c r="QOU478" s="17"/>
      <c r="QOV478" s="17"/>
      <c r="QOW478" s="17"/>
      <c r="QOX478" s="17"/>
      <c r="QOY478" s="17"/>
      <c r="QOZ478" s="17"/>
      <c r="QPA478" s="17"/>
      <c r="QPB478" s="17"/>
      <c r="QPC478" s="17"/>
      <c r="QPD478" s="17"/>
      <c r="QPE478" s="17"/>
      <c r="QPF478" s="17"/>
      <c r="QPG478" s="17"/>
      <c r="QPH478" s="17"/>
      <c r="QPI478" s="17"/>
      <c r="QPJ478" s="17"/>
      <c r="QPK478" s="17"/>
      <c r="QPL478" s="17"/>
      <c r="QPM478" s="17"/>
      <c r="QPN478" s="17"/>
      <c r="QPO478" s="17"/>
      <c r="QPP478" s="17"/>
      <c r="QPQ478" s="17"/>
      <c r="QPR478" s="17"/>
      <c r="QPS478" s="17"/>
      <c r="QPT478" s="17"/>
      <c r="QPU478" s="17"/>
      <c r="QPV478" s="17"/>
      <c r="QPW478" s="17"/>
      <c r="QPX478" s="17"/>
      <c r="QPY478" s="17"/>
      <c r="QPZ478" s="17"/>
      <c r="QQA478" s="17"/>
      <c r="QQB478" s="17"/>
      <c r="QQC478" s="17"/>
      <c r="QQD478" s="17"/>
      <c r="QQE478" s="17"/>
      <c r="QQF478" s="17"/>
      <c r="QQG478" s="17"/>
      <c r="QQH478" s="17"/>
      <c r="QQI478" s="17"/>
      <c r="QQJ478" s="17"/>
      <c r="QQK478" s="17"/>
      <c r="QQL478" s="17"/>
      <c r="QQM478" s="17"/>
      <c r="QQN478" s="17"/>
      <c r="QQO478" s="17"/>
      <c r="QQP478" s="17"/>
      <c r="QQQ478" s="17"/>
      <c r="QQR478" s="17"/>
      <c r="QQS478" s="17"/>
      <c r="QQT478" s="17"/>
      <c r="QQU478" s="17"/>
      <c r="QQV478" s="17"/>
      <c r="QQW478" s="17"/>
      <c r="QQX478" s="17"/>
      <c r="QQY478" s="17"/>
      <c r="QQZ478" s="17"/>
      <c r="QRA478" s="17"/>
      <c r="QRB478" s="17"/>
      <c r="QRC478" s="17"/>
      <c r="QRD478" s="17"/>
      <c r="QRE478" s="17"/>
      <c r="QRF478" s="17"/>
      <c r="QRG478" s="17"/>
      <c r="QRH478" s="17"/>
      <c r="QRI478" s="17"/>
      <c r="QRJ478" s="17"/>
      <c r="QRK478" s="17"/>
      <c r="QRL478" s="17"/>
      <c r="QRM478" s="17"/>
      <c r="QRN478" s="17"/>
      <c r="QRO478" s="17"/>
      <c r="QRP478" s="17"/>
      <c r="QRQ478" s="17"/>
      <c r="QRR478" s="17"/>
      <c r="QRS478" s="17"/>
      <c r="QRT478" s="17"/>
      <c r="QRU478" s="17"/>
      <c r="QRV478" s="17"/>
      <c r="QRW478" s="17"/>
      <c r="QRX478" s="17"/>
      <c r="QRY478" s="17"/>
      <c r="QRZ478" s="17"/>
      <c r="QSA478" s="17"/>
      <c r="QSB478" s="17"/>
      <c r="QSC478" s="17"/>
      <c r="QSD478" s="17"/>
      <c r="QSE478" s="17"/>
      <c r="QSF478" s="17"/>
      <c r="QSG478" s="17"/>
      <c r="QSH478" s="17"/>
      <c r="QSI478" s="17"/>
      <c r="QSJ478" s="17"/>
      <c r="QSK478" s="17"/>
      <c r="QSL478" s="17"/>
      <c r="QSM478" s="17"/>
      <c r="QSN478" s="17"/>
      <c r="QSO478" s="17"/>
      <c r="QSP478" s="17"/>
      <c r="QSQ478" s="17"/>
      <c r="QSR478" s="17"/>
      <c r="QSS478" s="17"/>
      <c r="QST478" s="17"/>
      <c r="QSU478" s="17"/>
      <c r="QSV478" s="17"/>
      <c r="QSW478" s="17"/>
      <c r="QSX478" s="17"/>
      <c r="QSY478" s="17"/>
      <c r="QSZ478" s="17"/>
      <c r="QTA478" s="17"/>
      <c r="QTB478" s="17"/>
      <c r="QTC478" s="17"/>
      <c r="QTD478" s="17"/>
      <c r="QTE478" s="17"/>
      <c r="QTF478" s="17"/>
      <c r="QTG478" s="17"/>
      <c r="QTH478" s="17"/>
      <c r="QTI478" s="17"/>
      <c r="QTJ478" s="17"/>
      <c r="QTK478" s="17"/>
      <c r="QTL478" s="17"/>
      <c r="QTM478" s="17"/>
      <c r="QTN478" s="17"/>
      <c r="QTO478" s="17"/>
      <c r="QTP478" s="17"/>
      <c r="QTQ478" s="17"/>
      <c r="QTR478" s="17"/>
      <c r="QTS478" s="17"/>
      <c r="QTT478" s="17"/>
      <c r="QTU478" s="17"/>
      <c r="QTV478" s="17"/>
      <c r="QTW478" s="17"/>
      <c r="QTX478" s="17"/>
      <c r="QTY478" s="17"/>
      <c r="QTZ478" s="17"/>
      <c r="QUA478" s="17"/>
      <c r="QUB478" s="17"/>
      <c r="QUC478" s="17"/>
      <c r="QUD478" s="17"/>
      <c r="QUE478" s="17"/>
      <c r="QUF478" s="17"/>
      <c r="QUG478" s="17"/>
      <c r="QUH478" s="17"/>
      <c r="QUI478" s="17"/>
      <c r="QUJ478" s="17"/>
      <c r="QUK478" s="17"/>
      <c r="QUL478" s="17"/>
      <c r="QUM478" s="17"/>
      <c r="QUN478" s="17"/>
      <c r="QUO478" s="17"/>
      <c r="QUP478" s="17"/>
      <c r="QUQ478" s="17"/>
      <c r="QUR478" s="17"/>
      <c r="QUS478" s="17"/>
      <c r="QUT478" s="17"/>
      <c r="QUU478" s="17"/>
      <c r="QUV478" s="17"/>
      <c r="QUW478" s="17"/>
      <c r="QUX478" s="17"/>
      <c r="QUY478" s="17"/>
      <c r="QUZ478" s="17"/>
      <c r="QVA478" s="17"/>
      <c r="QVB478" s="17"/>
      <c r="QVC478" s="17"/>
      <c r="QVD478" s="17"/>
      <c r="QVE478" s="17"/>
      <c r="QVF478" s="17"/>
      <c r="QVG478" s="17"/>
      <c r="QVH478" s="17"/>
      <c r="QVI478" s="17"/>
      <c r="QVJ478" s="17"/>
      <c r="QVK478" s="17"/>
      <c r="QVL478" s="17"/>
      <c r="QVM478" s="17"/>
      <c r="QVN478" s="17"/>
      <c r="QVO478" s="17"/>
      <c r="QVP478" s="17"/>
      <c r="QVQ478" s="17"/>
      <c r="QVR478" s="17"/>
      <c r="QVS478" s="17"/>
      <c r="QVT478" s="17"/>
      <c r="QVU478" s="17"/>
      <c r="QVV478" s="17"/>
      <c r="QVW478" s="17"/>
      <c r="QVX478" s="17"/>
      <c r="QVY478" s="17"/>
      <c r="QVZ478" s="17"/>
      <c r="QWA478" s="17"/>
      <c r="QWB478" s="17"/>
      <c r="QWC478" s="17"/>
      <c r="QWD478" s="17"/>
      <c r="QWE478" s="17"/>
      <c r="QWF478" s="17"/>
      <c r="QWG478" s="17"/>
      <c r="QWH478" s="17"/>
      <c r="QWI478" s="17"/>
      <c r="QWJ478" s="17"/>
      <c r="QWK478" s="17"/>
      <c r="QWL478" s="17"/>
      <c r="QWM478" s="17"/>
      <c r="QWN478" s="17"/>
      <c r="QWO478" s="17"/>
      <c r="QWP478" s="17"/>
      <c r="QWQ478" s="17"/>
      <c r="QWR478" s="17"/>
      <c r="QWS478" s="17"/>
      <c r="QWT478" s="17"/>
      <c r="QWU478" s="17"/>
      <c r="QWV478" s="17"/>
      <c r="QWW478" s="17"/>
      <c r="QWX478" s="17"/>
      <c r="QWY478" s="17"/>
      <c r="QWZ478" s="17"/>
      <c r="QXA478" s="17"/>
      <c r="QXB478" s="17"/>
      <c r="QXC478" s="17"/>
      <c r="QXD478" s="17"/>
      <c r="QXE478" s="17"/>
      <c r="QXF478" s="17"/>
      <c r="QXG478" s="17"/>
      <c r="QXH478" s="17"/>
      <c r="QXI478" s="17"/>
      <c r="QXJ478" s="17"/>
      <c r="QXK478" s="17"/>
      <c r="QXL478" s="17"/>
      <c r="QXM478" s="17"/>
      <c r="QXN478" s="17"/>
      <c r="QXO478" s="17"/>
      <c r="QXP478" s="17"/>
      <c r="QXQ478" s="17"/>
      <c r="QXR478" s="17"/>
      <c r="QXS478" s="17"/>
      <c r="QXT478" s="17"/>
      <c r="QXU478" s="17"/>
      <c r="QXV478" s="17"/>
      <c r="QXW478" s="17"/>
      <c r="QXX478" s="17"/>
      <c r="QXY478" s="17"/>
      <c r="QXZ478" s="17"/>
      <c r="QYA478" s="17"/>
      <c r="QYB478" s="17"/>
      <c r="QYC478" s="17"/>
      <c r="QYD478" s="17"/>
      <c r="QYE478" s="17"/>
      <c r="QYF478" s="17"/>
      <c r="QYG478" s="17"/>
      <c r="QYH478" s="17"/>
      <c r="QYI478" s="17"/>
      <c r="QYJ478" s="17"/>
      <c r="QYK478" s="17"/>
      <c r="QYL478" s="17"/>
      <c r="QYM478" s="17"/>
      <c r="QYN478" s="17"/>
      <c r="QYO478" s="17"/>
      <c r="QYP478" s="17"/>
      <c r="QYQ478" s="17"/>
      <c r="QYR478" s="17"/>
      <c r="QYS478" s="17"/>
      <c r="QYT478" s="17"/>
      <c r="QYU478" s="17"/>
      <c r="QYV478" s="17"/>
      <c r="QYW478" s="17"/>
      <c r="QYX478" s="17"/>
      <c r="QYY478" s="17"/>
      <c r="QYZ478" s="17"/>
      <c r="QZA478" s="17"/>
      <c r="QZB478" s="17"/>
      <c r="QZC478" s="17"/>
      <c r="QZD478" s="17"/>
      <c r="QZE478" s="17"/>
      <c r="QZF478" s="17"/>
      <c r="QZG478" s="17"/>
      <c r="QZH478" s="17"/>
      <c r="QZI478" s="17"/>
      <c r="QZJ478" s="17"/>
      <c r="QZK478" s="17"/>
      <c r="QZL478" s="17"/>
      <c r="QZM478" s="17"/>
      <c r="QZN478" s="17"/>
      <c r="QZO478" s="17"/>
      <c r="QZP478" s="17"/>
      <c r="QZQ478" s="17"/>
      <c r="QZR478" s="17"/>
      <c r="QZS478" s="17"/>
      <c r="QZT478" s="17"/>
      <c r="QZU478" s="17"/>
      <c r="QZV478" s="17"/>
      <c r="QZW478" s="17"/>
      <c r="QZX478" s="17"/>
      <c r="QZY478" s="17"/>
      <c r="QZZ478" s="17"/>
      <c r="RAA478" s="17"/>
      <c r="RAB478" s="17"/>
      <c r="RAC478" s="17"/>
      <c r="RAD478" s="17"/>
      <c r="RAE478" s="17"/>
      <c r="RAF478" s="17"/>
      <c r="RAG478" s="17"/>
      <c r="RAH478" s="17"/>
      <c r="RAI478" s="17"/>
      <c r="RAJ478" s="17"/>
      <c r="RAK478" s="17"/>
      <c r="RAL478" s="17"/>
      <c r="RAM478" s="17"/>
      <c r="RAN478" s="17"/>
      <c r="RAO478" s="17"/>
      <c r="RAP478" s="17"/>
      <c r="RAQ478" s="17"/>
      <c r="RAR478" s="17"/>
      <c r="RAS478" s="17"/>
      <c r="RAT478" s="17"/>
      <c r="RAU478" s="17"/>
      <c r="RAV478" s="17"/>
      <c r="RAW478" s="17"/>
      <c r="RAX478" s="17"/>
      <c r="RAY478" s="17"/>
      <c r="RAZ478" s="17"/>
      <c r="RBA478" s="17"/>
      <c r="RBB478" s="17"/>
      <c r="RBC478" s="17"/>
      <c r="RBD478" s="17"/>
      <c r="RBE478" s="17"/>
      <c r="RBF478" s="17"/>
      <c r="RBG478" s="17"/>
      <c r="RBH478" s="17"/>
      <c r="RBI478" s="17"/>
      <c r="RBJ478" s="17"/>
      <c r="RBK478" s="17"/>
      <c r="RBL478" s="17"/>
      <c r="RBM478" s="17"/>
      <c r="RBN478" s="17"/>
      <c r="RBO478" s="17"/>
      <c r="RBP478" s="17"/>
      <c r="RBQ478" s="17"/>
      <c r="RBR478" s="17"/>
      <c r="RBS478" s="17"/>
      <c r="RBT478" s="17"/>
      <c r="RBU478" s="17"/>
      <c r="RBV478" s="17"/>
      <c r="RBW478" s="17"/>
      <c r="RBX478" s="17"/>
      <c r="RBY478" s="17"/>
      <c r="RBZ478" s="17"/>
      <c r="RCA478" s="17"/>
      <c r="RCB478" s="17"/>
      <c r="RCC478" s="17"/>
      <c r="RCD478" s="17"/>
      <c r="RCE478" s="17"/>
      <c r="RCF478" s="17"/>
      <c r="RCG478" s="17"/>
      <c r="RCH478" s="17"/>
      <c r="RCI478" s="17"/>
      <c r="RCJ478" s="17"/>
      <c r="RCK478" s="17"/>
      <c r="RCL478" s="17"/>
      <c r="RCM478" s="17"/>
      <c r="RCN478" s="17"/>
      <c r="RCO478" s="17"/>
      <c r="RCP478" s="17"/>
      <c r="RCQ478" s="17"/>
      <c r="RCR478" s="17"/>
      <c r="RCS478" s="17"/>
      <c r="RCT478" s="17"/>
      <c r="RCU478" s="17"/>
      <c r="RCV478" s="17"/>
      <c r="RCW478" s="17"/>
      <c r="RCX478" s="17"/>
      <c r="RCY478" s="17"/>
      <c r="RCZ478" s="17"/>
      <c r="RDA478" s="17"/>
      <c r="RDB478" s="17"/>
      <c r="RDC478" s="17"/>
      <c r="RDD478" s="17"/>
      <c r="RDE478" s="17"/>
      <c r="RDF478" s="17"/>
      <c r="RDG478" s="17"/>
      <c r="RDH478" s="17"/>
      <c r="RDI478" s="17"/>
      <c r="RDJ478" s="17"/>
      <c r="RDK478" s="17"/>
      <c r="RDL478" s="17"/>
      <c r="RDM478" s="17"/>
      <c r="RDN478" s="17"/>
      <c r="RDO478" s="17"/>
      <c r="RDP478" s="17"/>
      <c r="RDQ478" s="17"/>
      <c r="RDR478" s="17"/>
      <c r="RDS478" s="17"/>
      <c r="RDT478" s="17"/>
      <c r="RDU478" s="17"/>
      <c r="RDV478" s="17"/>
      <c r="RDW478" s="17"/>
      <c r="RDX478" s="17"/>
      <c r="RDY478" s="17"/>
      <c r="RDZ478" s="17"/>
      <c r="REA478" s="17"/>
      <c r="REB478" s="17"/>
      <c r="REC478" s="17"/>
      <c r="RED478" s="17"/>
      <c r="REE478" s="17"/>
      <c r="REF478" s="17"/>
      <c r="REG478" s="17"/>
      <c r="REH478" s="17"/>
      <c r="REI478" s="17"/>
      <c r="REJ478" s="17"/>
      <c r="REK478" s="17"/>
      <c r="REL478" s="17"/>
      <c r="REM478" s="17"/>
      <c r="REN478" s="17"/>
      <c r="REO478" s="17"/>
      <c r="REP478" s="17"/>
      <c r="REQ478" s="17"/>
      <c r="RER478" s="17"/>
      <c r="RES478" s="17"/>
      <c r="RET478" s="17"/>
      <c r="REU478" s="17"/>
      <c r="REV478" s="17"/>
      <c r="REW478" s="17"/>
      <c r="REX478" s="17"/>
      <c r="REY478" s="17"/>
      <c r="REZ478" s="17"/>
      <c r="RFA478" s="17"/>
      <c r="RFB478" s="17"/>
      <c r="RFC478" s="17"/>
      <c r="RFD478" s="17"/>
      <c r="RFE478" s="17"/>
      <c r="RFF478" s="17"/>
      <c r="RFG478" s="17"/>
      <c r="RFH478" s="17"/>
      <c r="RFI478" s="17"/>
      <c r="RFJ478" s="17"/>
      <c r="RFK478" s="17"/>
      <c r="RFL478" s="17"/>
      <c r="RFM478" s="17"/>
      <c r="RFN478" s="17"/>
      <c r="RFO478" s="17"/>
      <c r="RFP478" s="17"/>
      <c r="RFQ478" s="17"/>
      <c r="RFR478" s="17"/>
      <c r="RFS478" s="17"/>
      <c r="RFT478" s="17"/>
      <c r="RFU478" s="17"/>
      <c r="RFV478" s="17"/>
      <c r="RFW478" s="17"/>
      <c r="RFX478" s="17"/>
      <c r="RFY478" s="17"/>
      <c r="RFZ478" s="17"/>
      <c r="RGA478" s="17"/>
      <c r="RGB478" s="17"/>
      <c r="RGC478" s="17"/>
      <c r="RGD478" s="17"/>
      <c r="RGE478" s="17"/>
      <c r="RGF478" s="17"/>
      <c r="RGG478" s="17"/>
      <c r="RGH478" s="17"/>
      <c r="RGI478" s="17"/>
      <c r="RGJ478" s="17"/>
      <c r="RGK478" s="17"/>
      <c r="RGL478" s="17"/>
      <c r="RGM478" s="17"/>
      <c r="RGN478" s="17"/>
      <c r="RGO478" s="17"/>
      <c r="RGP478" s="17"/>
      <c r="RGQ478" s="17"/>
      <c r="RGR478" s="17"/>
      <c r="RGS478" s="17"/>
      <c r="RGT478" s="17"/>
      <c r="RGU478" s="17"/>
      <c r="RGV478" s="17"/>
      <c r="RGW478" s="17"/>
      <c r="RGX478" s="17"/>
      <c r="RGY478" s="17"/>
      <c r="RGZ478" s="17"/>
      <c r="RHA478" s="17"/>
      <c r="RHB478" s="17"/>
      <c r="RHC478" s="17"/>
      <c r="RHD478" s="17"/>
      <c r="RHE478" s="17"/>
      <c r="RHF478" s="17"/>
      <c r="RHG478" s="17"/>
      <c r="RHH478" s="17"/>
      <c r="RHI478" s="17"/>
      <c r="RHJ478" s="17"/>
      <c r="RHK478" s="17"/>
      <c r="RHL478" s="17"/>
      <c r="RHM478" s="17"/>
      <c r="RHN478" s="17"/>
      <c r="RHO478" s="17"/>
      <c r="RHP478" s="17"/>
      <c r="RHQ478" s="17"/>
      <c r="RHR478" s="17"/>
      <c r="RHS478" s="17"/>
      <c r="RHT478" s="17"/>
      <c r="RHU478" s="17"/>
      <c r="RHV478" s="17"/>
      <c r="RHW478" s="17"/>
      <c r="RHX478" s="17"/>
      <c r="RHY478" s="17"/>
      <c r="RHZ478" s="17"/>
      <c r="RIA478" s="17"/>
      <c r="RIB478" s="17"/>
      <c r="RIC478" s="17"/>
      <c r="RID478" s="17"/>
      <c r="RIE478" s="17"/>
      <c r="RIF478" s="17"/>
      <c r="RIG478" s="17"/>
      <c r="RIH478" s="17"/>
      <c r="RII478" s="17"/>
      <c r="RIJ478" s="17"/>
      <c r="RIK478" s="17"/>
      <c r="RIL478" s="17"/>
      <c r="RIM478" s="17"/>
      <c r="RIN478" s="17"/>
      <c r="RIO478" s="17"/>
      <c r="RIP478" s="17"/>
      <c r="RIQ478" s="17"/>
      <c r="RIR478" s="17"/>
      <c r="RIS478" s="17"/>
      <c r="RIT478" s="17"/>
      <c r="RIU478" s="17"/>
      <c r="RIV478" s="17"/>
      <c r="RIW478" s="17"/>
      <c r="RIX478" s="17"/>
      <c r="RIY478" s="17"/>
      <c r="RIZ478" s="17"/>
      <c r="RJA478" s="17"/>
      <c r="RJB478" s="17"/>
      <c r="RJC478" s="17"/>
      <c r="RJD478" s="17"/>
      <c r="RJE478" s="17"/>
      <c r="RJF478" s="17"/>
      <c r="RJG478" s="17"/>
      <c r="RJH478" s="17"/>
      <c r="RJI478" s="17"/>
      <c r="RJJ478" s="17"/>
      <c r="RJK478" s="17"/>
      <c r="RJL478" s="17"/>
      <c r="RJM478" s="17"/>
      <c r="RJN478" s="17"/>
      <c r="RJO478" s="17"/>
      <c r="RJP478" s="17"/>
      <c r="RJQ478" s="17"/>
      <c r="RJR478" s="17"/>
      <c r="RJS478" s="17"/>
      <c r="RJT478" s="17"/>
      <c r="RJU478" s="17"/>
      <c r="RJV478" s="17"/>
      <c r="RJW478" s="17"/>
      <c r="RJX478" s="17"/>
      <c r="RJY478" s="17"/>
      <c r="RJZ478" s="17"/>
      <c r="RKA478" s="17"/>
      <c r="RKB478" s="17"/>
      <c r="RKC478" s="17"/>
      <c r="RKD478" s="17"/>
      <c r="RKE478" s="17"/>
      <c r="RKF478" s="17"/>
      <c r="RKG478" s="17"/>
      <c r="RKH478" s="17"/>
      <c r="RKI478" s="17"/>
      <c r="RKJ478" s="17"/>
      <c r="RKK478" s="17"/>
      <c r="RKL478" s="17"/>
      <c r="RKM478" s="17"/>
      <c r="RKN478" s="17"/>
      <c r="RKO478" s="17"/>
      <c r="RKP478" s="17"/>
      <c r="RKQ478" s="17"/>
      <c r="RKR478" s="17"/>
      <c r="RKS478" s="17"/>
      <c r="RKT478" s="17"/>
      <c r="RKU478" s="17"/>
      <c r="RKV478" s="17"/>
      <c r="RKW478" s="17"/>
      <c r="RKX478" s="17"/>
      <c r="RKY478" s="17"/>
      <c r="RKZ478" s="17"/>
      <c r="RLA478" s="17"/>
      <c r="RLB478" s="17"/>
      <c r="RLC478" s="17"/>
      <c r="RLD478" s="17"/>
      <c r="RLE478" s="17"/>
      <c r="RLF478" s="17"/>
      <c r="RLG478" s="17"/>
      <c r="RLH478" s="17"/>
      <c r="RLI478" s="17"/>
      <c r="RLJ478" s="17"/>
      <c r="RLK478" s="17"/>
      <c r="RLL478" s="17"/>
      <c r="RLM478" s="17"/>
      <c r="RLN478" s="17"/>
      <c r="RLO478" s="17"/>
      <c r="RLP478" s="17"/>
      <c r="RLQ478" s="17"/>
      <c r="RLR478" s="17"/>
      <c r="RLS478" s="17"/>
      <c r="RLT478" s="17"/>
      <c r="RLU478" s="17"/>
      <c r="RLV478" s="17"/>
      <c r="RLW478" s="17"/>
      <c r="RLX478" s="17"/>
      <c r="RLY478" s="17"/>
      <c r="RLZ478" s="17"/>
      <c r="RMA478" s="17"/>
      <c r="RMB478" s="17"/>
      <c r="RMC478" s="17"/>
      <c r="RMD478" s="17"/>
      <c r="RME478" s="17"/>
      <c r="RMF478" s="17"/>
      <c r="RMG478" s="17"/>
      <c r="RMH478" s="17"/>
      <c r="RMI478" s="17"/>
      <c r="RMJ478" s="17"/>
      <c r="RMK478" s="17"/>
      <c r="RML478" s="17"/>
      <c r="RMM478" s="17"/>
      <c r="RMN478" s="17"/>
      <c r="RMO478" s="17"/>
      <c r="RMP478" s="17"/>
      <c r="RMQ478" s="17"/>
      <c r="RMR478" s="17"/>
      <c r="RMS478" s="17"/>
      <c r="RMT478" s="17"/>
      <c r="RMU478" s="17"/>
      <c r="RMV478" s="17"/>
      <c r="RMW478" s="17"/>
      <c r="RMX478" s="17"/>
      <c r="RMY478" s="17"/>
      <c r="RMZ478" s="17"/>
      <c r="RNA478" s="17"/>
      <c r="RNB478" s="17"/>
      <c r="RNC478" s="17"/>
      <c r="RND478" s="17"/>
      <c r="RNE478" s="17"/>
      <c r="RNF478" s="17"/>
      <c r="RNG478" s="17"/>
      <c r="RNH478" s="17"/>
      <c r="RNI478" s="17"/>
      <c r="RNJ478" s="17"/>
      <c r="RNK478" s="17"/>
      <c r="RNL478" s="17"/>
      <c r="RNM478" s="17"/>
      <c r="RNN478" s="17"/>
      <c r="RNO478" s="17"/>
      <c r="RNP478" s="17"/>
      <c r="RNQ478" s="17"/>
      <c r="RNR478" s="17"/>
      <c r="RNS478" s="17"/>
      <c r="RNT478" s="17"/>
      <c r="RNU478" s="17"/>
      <c r="RNV478" s="17"/>
      <c r="RNW478" s="17"/>
      <c r="RNX478" s="17"/>
      <c r="RNY478" s="17"/>
      <c r="RNZ478" s="17"/>
      <c r="ROA478" s="17"/>
      <c r="ROB478" s="17"/>
      <c r="ROC478" s="17"/>
      <c r="ROD478" s="17"/>
      <c r="ROE478" s="17"/>
      <c r="ROF478" s="17"/>
      <c r="ROG478" s="17"/>
      <c r="ROH478" s="17"/>
      <c r="ROI478" s="17"/>
      <c r="ROJ478" s="17"/>
      <c r="ROK478" s="17"/>
      <c r="ROL478" s="17"/>
      <c r="ROM478" s="17"/>
      <c r="RON478" s="17"/>
      <c r="ROO478" s="17"/>
      <c r="ROP478" s="17"/>
      <c r="ROQ478" s="17"/>
      <c r="ROR478" s="17"/>
      <c r="ROS478" s="17"/>
      <c r="ROT478" s="17"/>
      <c r="ROU478" s="17"/>
      <c r="ROV478" s="17"/>
      <c r="ROW478" s="17"/>
      <c r="ROX478" s="17"/>
      <c r="ROY478" s="17"/>
      <c r="ROZ478" s="17"/>
      <c r="RPA478" s="17"/>
      <c r="RPB478" s="17"/>
      <c r="RPC478" s="17"/>
      <c r="RPD478" s="17"/>
      <c r="RPE478" s="17"/>
      <c r="RPF478" s="17"/>
      <c r="RPG478" s="17"/>
      <c r="RPH478" s="17"/>
      <c r="RPI478" s="17"/>
      <c r="RPJ478" s="17"/>
      <c r="RPK478" s="17"/>
      <c r="RPL478" s="17"/>
      <c r="RPM478" s="17"/>
      <c r="RPN478" s="17"/>
      <c r="RPO478" s="17"/>
      <c r="RPP478" s="17"/>
      <c r="RPQ478" s="17"/>
      <c r="RPR478" s="17"/>
      <c r="RPS478" s="17"/>
      <c r="RPT478" s="17"/>
      <c r="RPU478" s="17"/>
      <c r="RPV478" s="17"/>
      <c r="RPW478" s="17"/>
      <c r="RPX478" s="17"/>
      <c r="RPY478" s="17"/>
      <c r="RPZ478" s="17"/>
      <c r="RQA478" s="17"/>
      <c r="RQB478" s="17"/>
      <c r="RQC478" s="17"/>
      <c r="RQD478" s="17"/>
      <c r="RQE478" s="17"/>
      <c r="RQF478" s="17"/>
      <c r="RQG478" s="17"/>
      <c r="RQH478" s="17"/>
      <c r="RQI478" s="17"/>
      <c r="RQJ478" s="17"/>
      <c r="RQK478" s="17"/>
      <c r="RQL478" s="17"/>
      <c r="RQM478" s="17"/>
      <c r="RQN478" s="17"/>
      <c r="RQO478" s="17"/>
      <c r="RQP478" s="17"/>
      <c r="RQQ478" s="17"/>
      <c r="RQR478" s="17"/>
      <c r="RQS478" s="17"/>
      <c r="RQT478" s="17"/>
      <c r="RQU478" s="17"/>
      <c r="RQV478" s="17"/>
      <c r="RQW478" s="17"/>
      <c r="RQX478" s="17"/>
      <c r="RQY478" s="17"/>
      <c r="RQZ478" s="17"/>
      <c r="RRA478" s="17"/>
      <c r="RRB478" s="17"/>
      <c r="RRC478" s="17"/>
      <c r="RRD478" s="17"/>
      <c r="RRE478" s="17"/>
      <c r="RRF478" s="17"/>
      <c r="RRG478" s="17"/>
      <c r="RRH478" s="17"/>
      <c r="RRI478" s="17"/>
      <c r="RRJ478" s="17"/>
      <c r="RRK478" s="17"/>
      <c r="RRL478" s="17"/>
      <c r="RRM478" s="17"/>
      <c r="RRN478" s="17"/>
      <c r="RRO478" s="17"/>
      <c r="RRP478" s="17"/>
      <c r="RRQ478" s="17"/>
      <c r="RRR478" s="17"/>
      <c r="RRS478" s="17"/>
      <c r="RRT478" s="17"/>
      <c r="RRU478" s="17"/>
      <c r="RRV478" s="17"/>
      <c r="RRW478" s="17"/>
      <c r="RRX478" s="17"/>
      <c r="RRY478" s="17"/>
      <c r="RRZ478" s="17"/>
      <c r="RSA478" s="17"/>
      <c r="RSB478" s="17"/>
      <c r="RSC478" s="17"/>
      <c r="RSD478" s="17"/>
      <c r="RSE478" s="17"/>
      <c r="RSF478" s="17"/>
      <c r="RSG478" s="17"/>
      <c r="RSH478" s="17"/>
      <c r="RSI478" s="17"/>
      <c r="RSJ478" s="17"/>
      <c r="RSK478" s="17"/>
      <c r="RSL478" s="17"/>
      <c r="RSM478" s="17"/>
      <c r="RSN478" s="17"/>
      <c r="RSO478" s="17"/>
      <c r="RSP478" s="17"/>
      <c r="RSQ478" s="17"/>
      <c r="RSR478" s="17"/>
      <c r="RSS478" s="17"/>
      <c r="RST478" s="17"/>
      <c r="RSU478" s="17"/>
      <c r="RSV478" s="17"/>
      <c r="RSW478" s="17"/>
      <c r="RSX478" s="17"/>
      <c r="RSY478" s="17"/>
      <c r="RSZ478" s="17"/>
      <c r="RTA478" s="17"/>
      <c r="RTB478" s="17"/>
      <c r="RTC478" s="17"/>
      <c r="RTD478" s="17"/>
      <c r="RTE478" s="17"/>
      <c r="RTF478" s="17"/>
      <c r="RTG478" s="17"/>
      <c r="RTH478" s="17"/>
      <c r="RTI478" s="17"/>
      <c r="RTJ478" s="17"/>
      <c r="RTK478" s="17"/>
      <c r="RTL478" s="17"/>
      <c r="RTM478" s="17"/>
      <c r="RTN478" s="17"/>
      <c r="RTO478" s="17"/>
      <c r="RTP478" s="17"/>
      <c r="RTQ478" s="17"/>
      <c r="RTR478" s="17"/>
      <c r="RTS478" s="17"/>
      <c r="RTT478" s="17"/>
      <c r="RTU478" s="17"/>
      <c r="RTV478" s="17"/>
      <c r="RTW478" s="17"/>
      <c r="RTX478" s="17"/>
      <c r="RTY478" s="17"/>
      <c r="RTZ478" s="17"/>
      <c r="RUA478" s="17"/>
      <c r="RUB478" s="17"/>
      <c r="RUC478" s="17"/>
      <c r="RUD478" s="17"/>
      <c r="RUE478" s="17"/>
      <c r="RUF478" s="17"/>
      <c r="RUG478" s="17"/>
      <c r="RUH478" s="17"/>
      <c r="RUI478" s="17"/>
      <c r="RUJ478" s="17"/>
      <c r="RUK478" s="17"/>
      <c r="RUL478" s="17"/>
      <c r="RUM478" s="17"/>
      <c r="RUN478" s="17"/>
      <c r="RUO478" s="17"/>
      <c r="RUP478" s="17"/>
      <c r="RUQ478" s="17"/>
      <c r="RUR478" s="17"/>
      <c r="RUS478" s="17"/>
      <c r="RUT478" s="17"/>
      <c r="RUU478" s="17"/>
      <c r="RUV478" s="17"/>
      <c r="RUW478" s="17"/>
      <c r="RUX478" s="17"/>
      <c r="RUY478" s="17"/>
      <c r="RUZ478" s="17"/>
      <c r="RVA478" s="17"/>
      <c r="RVB478" s="17"/>
      <c r="RVC478" s="17"/>
      <c r="RVD478" s="17"/>
      <c r="RVE478" s="17"/>
      <c r="RVF478" s="17"/>
      <c r="RVG478" s="17"/>
      <c r="RVH478" s="17"/>
      <c r="RVI478" s="17"/>
      <c r="RVJ478" s="17"/>
      <c r="RVK478" s="17"/>
      <c r="RVL478" s="17"/>
      <c r="RVM478" s="17"/>
      <c r="RVN478" s="17"/>
      <c r="RVO478" s="17"/>
      <c r="RVP478" s="17"/>
      <c r="RVQ478" s="17"/>
      <c r="RVR478" s="17"/>
      <c r="RVS478" s="17"/>
      <c r="RVT478" s="17"/>
      <c r="RVU478" s="17"/>
      <c r="RVV478" s="17"/>
      <c r="RVW478" s="17"/>
      <c r="RVX478" s="17"/>
      <c r="RVY478" s="17"/>
      <c r="RVZ478" s="17"/>
      <c r="RWA478" s="17"/>
      <c r="RWB478" s="17"/>
      <c r="RWC478" s="17"/>
      <c r="RWD478" s="17"/>
      <c r="RWE478" s="17"/>
      <c r="RWF478" s="17"/>
      <c r="RWG478" s="17"/>
      <c r="RWH478" s="17"/>
      <c r="RWI478" s="17"/>
      <c r="RWJ478" s="17"/>
      <c r="RWK478" s="17"/>
      <c r="RWL478" s="17"/>
      <c r="RWM478" s="17"/>
      <c r="RWN478" s="17"/>
      <c r="RWO478" s="17"/>
      <c r="RWP478" s="17"/>
      <c r="RWQ478" s="17"/>
      <c r="RWR478" s="17"/>
      <c r="RWS478" s="17"/>
      <c r="RWT478" s="17"/>
      <c r="RWU478" s="17"/>
      <c r="RWV478" s="17"/>
      <c r="RWW478" s="17"/>
      <c r="RWX478" s="17"/>
      <c r="RWY478" s="17"/>
      <c r="RWZ478" s="17"/>
      <c r="RXA478" s="17"/>
      <c r="RXB478" s="17"/>
      <c r="RXC478" s="17"/>
      <c r="RXD478" s="17"/>
      <c r="RXE478" s="17"/>
      <c r="RXF478" s="17"/>
      <c r="RXG478" s="17"/>
      <c r="RXH478" s="17"/>
      <c r="RXI478" s="17"/>
      <c r="RXJ478" s="17"/>
      <c r="RXK478" s="17"/>
      <c r="RXL478" s="17"/>
      <c r="RXM478" s="17"/>
      <c r="RXN478" s="17"/>
      <c r="RXO478" s="17"/>
      <c r="RXP478" s="17"/>
      <c r="RXQ478" s="17"/>
      <c r="RXR478" s="17"/>
      <c r="RXS478" s="17"/>
      <c r="RXT478" s="17"/>
      <c r="RXU478" s="17"/>
      <c r="RXV478" s="17"/>
      <c r="RXW478" s="17"/>
      <c r="RXX478" s="17"/>
      <c r="RXY478" s="17"/>
      <c r="RXZ478" s="17"/>
      <c r="RYA478" s="17"/>
      <c r="RYB478" s="17"/>
      <c r="RYC478" s="17"/>
      <c r="RYD478" s="17"/>
      <c r="RYE478" s="17"/>
      <c r="RYF478" s="17"/>
      <c r="RYG478" s="17"/>
      <c r="RYH478" s="17"/>
      <c r="RYI478" s="17"/>
      <c r="RYJ478" s="17"/>
      <c r="RYK478" s="17"/>
      <c r="RYL478" s="17"/>
      <c r="RYM478" s="17"/>
      <c r="RYN478" s="17"/>
      <c r="RYO478" s="17"/>
      <c r="RYP478" s="17"/>
      <c r="RYQ478" s="17"/>
      <c r="RYR478" s="17"/>
      <c r="RYS478" s="17"/>
      <c r="RYT478" s="17"/>
      <c r="RYU478" s="17"/>
      <c r="RYV478" s="17"/>
      <c r="RYW478" s="17"/>
      <c r="RYX478" s="17"/>
      <c r="RYY478" s="17"/>
      <c r="RYZ478" s="17"/>
      <c r="RZA478" s="17"/>
      <c r="RZB478" s="17"/>
      <c r="RZC478" s="17"/>
      <c r="RZD478" s="17"/>
      <c r="RZE478" s="17"/>
      <c r="RZF478" s="17"/>
      <c r="RZG478" s="17"/>
      <c r="RZH478" s="17"/>
      <c r="RZI478" s="17"/>
      <c r="RZJ478" s="17"/>
      <c r="RZK478" s="17"/>
      <c r="RZL478" s="17"/>
      <c r="RZM478" s="17"/>
      <c r="RZN478" s="17"/>
      <c r="RZO478" s="17"/>
      <c r="RZP478" s="17"/>
      <c r="RZQ478" s="17"/>
      <c r="RZR478" s="17"/>
      <c r="RZS478" s="17"/>
      <c r="RZT478" s="17"/>
      <c r="RZU478" s="17"/>
      <c r="RZV478" s="17"/>
      <c r="RZW478" s="17"/>
      <c r="RZX478" s="17"/>
      <c r="RZY478" s="17"/>
      <c r="RZZ478" s="17"/>
      <c r="SAA478" s="17"/>
      <c r="SAB478" s="17"/>
      <c r="SAC478" s="17"/>
      <c r="SAD478" s="17"/>
      <c r="SAE478" s="17"/>
      <c r="SAF478" s="17"/>
      <c r="SAG478" s="17"/>
      <c r="SAH478" s="17"/>
      <c r="SAI478" s="17"/>
      <c r="SAJ478" s="17"/>
      <c r="SAK478" s="17"/>
      <c r="SAL478" s="17"/>
      <c r="SAM478" s="17"/>
      <c r="SAN478" s="17"/>
      <c r="SAO478" s="17"/>
      <c r="SAP478" s="17"/>
      <c r="SAQ478" s="17"/>
      <c r="SAR478" s="17"/>
      <c r="SAS478" s="17"/>
      <c r="SAT478" s="17"/>
      <c r="SAU478" s="17"/>
      <c r="SAV478" s="17"/>
      <c r="SAW478" s="17"/>
      <c r="SAX478" s="17"/>
      <c r="SAY478" s="17"/>
      <c r="SAZ478" s="17"/>
      <c r="SBA478" s="17"/>
      <c r="SBB478" s="17"/>
      <c r="SBC478" s="17"/>
      <c r="SBD478" s="17"/>
      <c r="SBE478" s="17"/>
      <c r="SBF478" s="17"/>
      <c r="SBG478" s="17"/>
      <c r="SBH478" s="17"/>
      <c r="SBI478" s="17"/>
      <c r="SBJ478" s="17"/>
      <c r="SBK478" s="17"/>
      <c r="SBL478" s="17"/>
      <c r="SBM478" s="17"/>
      <c r="SBN478" s="17"/>
      <c r="SBO478" s="17"/>
      <c r="SBP478" s="17"/>
      <c r="SBQ478" s="17"/>
      <c r="SBR478" s="17"/>
      <c r="SBS478" s="17"/>
      <c r="SBT478" s="17"/>
      <c r="SBU478" s="17"/>
      <c r="SBV478" s="17"/>
      <c r="SBW478" s="17"/>
      <c r="SBX478" s="17"/>
      <c r="SBY478" s="17"/>
      <c r="SBZ478" s="17"/>
      <c r="SCA478" s="17"/>
      <c r="SCB478" s="17"/>
      <c r="SCC478" s="17"/>
      <c r="SCD478" s="17"/>
      <c r="SCE478" s="17"/>
      <c r="SCF478" s="17"/>
      <c r="SCG478" s="17"/>
      <c r="SCH478" s="17"/>
      <c r="SCI478" s="17"/>
      <c r="SCJ478" s="17"/>
      <c r="SCK478" s="17"/>
      <c r="SCL478" s="17"/>
      <c r="SCM478" s="17"/>
      <c r="SCN478" s="17"/>
      <c r="SCO478" s="17"/>
      <c r="SCP478" s="17"/>
      <c r="SCQ478" s="17"/>
      <c r="SCR478" s="17"/>
      <c r="SCS478" s="17"/>
      <c r="SCT478" s="17"/>
      <c r="SCU478" s="17"/>
      <c r="SCV478" s="17"/>
      <c r="SCW478" s="17"/>
      <c r="SCX478" s="17"/>
      <c r="SCY478" s="17"/>
      <c r="SCZ478" s="17"/>
      <c r="SDA478" s="17"/>
      <c r="SDB478" s="17"/>
      <c r="SDC478" s="17"/>
      <c r="SDD478" s="17"/>
      <c r="SDE478" s="17"/>
      <c r="SDF478" s="17"/>
      <c r="SDG478" s="17"/>
      <c r="SDH478" s="17"/>
      <c r="SDI478" s="17"/>
      <c r="SDJ478" s="17"/>
      <c r="SDK478" s="17"/>
      <c r="SDL478" s="17"/>
      <c r="SDM478" s="17"/>
      <c r="SDN478" s="17"/>
      <c r="SDO478" s="17"/>
      <c r="SDP478" s="17"/>
      <c r="SDQ478" s="17"/>
      <c r="SDR478" s="17"/>
      <c r="SDS478" s="17"/>
      <c r="SDT478" s="17"/>
      <c r="SDU478" s="17"/>
      <c r="SDV478" s="17"/>
      <c r="SDW478" s="17"/>
      <c r="SDX478" s="17"/>
      <c r="SDY478" s="17"/>
      <c r="SDZ478" s="17"/>
      <c r="SEA478" s="17"/>
      <c r="SEB478" s="17"/>
      <c r="SEC478" s="17"/>
      <c r="SED478" s="17"/>
      <c r="SEE478" s="17"/>
      <c r="SEF478" s="17"/>
      <c r="SEG478" s="17"/>
      <c r="SEH478" s="17"/>
      <c r="SEI478" s="17"/>
      <c r="SEJ478" s="17"/>
      <c r="SEK478" s="17"/>
      <c r="SEL478" s="17"/>
      <c r="SEM478" s="17"/>
      <c r="SEN478" s="17"/>
      <c r="SEO478" s="17"/>
      <c r="SEP478" s="17"/>
      <c r="SEQ478" s="17"/>
      <c r="SER478" s="17"/>
      <c r="SES478" s="17"/>
      <c r="SET478" s="17"/>
      <c r="SEU478" s="17"/>
      <c r="SEV478" s="17"/>
      <c r="SEW478" s="17"/>
      <c r="SEX478" s="17"/>
      <c r="SEY478" s="17"/>
      <c r="SEZ478" s="17"/>
      <c r="SFA478" s="17"/>
      <c r="SFB478" s="17"/>
      <c r="SFC478" s="17"/>
      <c r="SFD478" s="17"/>
      <c r="SFE478" s="17"/>
      <c r="SFF478" s="17"/>
      <c r="SFG478" s="17"/>
      <c r="SFH478" s="17"/>
      <c r="SFI478" s="17"/>
      <c r="SFJ478" s="17"/>
      <c r="SFK478" s="17"/>
      <c r="SFL478" s="17"/>
      <c r="SFM478" s="17"/>
      <c r="SFN478" s="17"/>
      <c r="SFO478" s="17"/>
      <c r="SFP478" s="17"/>
      <c r="SFQ478" s="17"/>
      <c r="SFR478" s="17"/>
      <c r="SFS478" s="17"/>
      <c r="SFT478" s="17"/>
      <c r="SFU478" s="17"/>
      <c r="SFV478" s="17"/>
      <c r="SFW478" s="17"/>
      <c r="SFX478" s="17"/>
      <c r="SFY478" s="17"/>
      <c r="SFZ478" s="17"/>
      <c r="SGA478" s="17"/>
      <c r="SGB478" s="17"/>
      <c r="SGC478" s="17"/>
      <c r="SGD478" s="17"/>
      <c r="SGE478" s="17"/>
      <c r="SGF478" s="17"/>
      <c r="SGG478" s="17"/>
      <c r="SGH478" s="17"/>
      <c r="SGI478" s="17"/>
      <c r="SGJ478" s="17"/>
      <c r="SGK478" s="17"/>
      <c r="SGL478" s="17"/>
      <c r="SGM478" s="17"/>
      <c r="SGN478" s="17"/>
      <c r="SGO478" s="17"/>
      <c r="SGP478" s="17"/>
      <c r="SGQ478" s="17"/>
      <c r="SGR478" s="17"/>
      <c r="SGS478" s="17"/>
      <c r="SGT478" s="17"/>
      <c r="SGU478" s="17"/>
      <c r="SGV478" s="17"/>
      <c r="SGW478" s="17"/>
      <c r="SGX478" s="17"/>
      <c r="SGY478" s="17"/>
      <c r="SGZ478" s="17"/>
      <c r="SHA478" s="17"/>
      <c r="SHB478" s="17"/>
      <c r="SHC478" s="17"/>
      <c r="SHD478" s="17"/>
      <c r="SHE478" s="17"/>
      <c r="SHF478" s="17"/>
      <c r="SHG478" s="17"/>
      <c r="SHH478" s="17"/>
      <c r="SHI478" s="17"/>
      <c r="SHJ478" s="17"/>
      <c r="SHK478" s="17"/>
      <c r="SHL478" s="17"/>
      <c r="SHM478" s="17"/>
      <c r="SHN478" s="17"/>
      <c r="SHO478" s="17"/>
      <c r="SHP478" s="17"/>
      <c r="SHQ478" s="17"/>
      <c r="SHR478" s="17"/>
      <c r="SHS478" s="17"/>
      <c r="SHT478" s="17"/>
      <c r="SHU478" s="17"/>
      <c r="SHV478" s="17"/>
      <c r="SHW478" s="17"/>
      <c r="SHX478" s="17"/>
      <c r="SHY478" s="17"/>
      <c r="SHZ478" s="17"/>
      <c r="SIA478" s="17"/>
      <c r="SIB478" s="17"/>
      <c r="SIC478" s="17"/>
      <c r="SID478" s="17"/>
      <c r="SIE478" s="17"/>
      <c r="SIF478" s="17"/>
      <c r="SIG478" s="17"/>
      <c r="SIH478" s="17"/>
      <c r="SII478" s="17"/>
      <c r="SIJ478" s="17"/>
      <c r="SIK478" s="17"/>
      <c r="SIL478" s="17"/>
      <c r="SIM478" s="17"/>
      <c r="SIN478" s="17"/>
      <c r="SIO478" s="17"/>
      <c r="SIP478" s="17"/>
      <c r="SIQ478" s="17"/>
      <c r="SIR478" s="17"/>
      <c r="SIS478" s="17"/>
      <c r="SIT478" s="17"/>
      <c r="SIU478" s="17"/>
      <c r="SIV478" s="17"/>
      <c r="SIW478" s="17"/>
      <c r="SIX478" s="17"/>
      <c r="SIY478" s="17"/>
      <c r="SIZ478" s="17"/>
      <c r="SJA478" s="17"/>
      <c r="SJB478" s="17"/>
      <c r="SJC478" s="17"/>
      <c r="SJD478" s="17"/>
      <c r="SJE478" s="17"/>
      <c r="SJF478" s="17"/>
      <c r="SJG478" s="17"/>
      <c r="SJH478" s="17"/>
      <c r="SJI478" s="17"/>
      <c r="SJJ478" s="17"/>
      <c r="SJK478" s="17"/>
      <c r="SJL478" s="17"/>
      <c r="SJM478" s="17"/>
      <c r="SJN478" s="17"/>
      <c r="SJO478" s="17"/>
      <c r="SJP478" s="17"/>
      <c r="SJQ478" s="17"/>
      <c r="SJR478" s="17"/>
      <c r="SJS478" s="17"/>
      <c r="SJT478" s="17"/>
      <c r="SJU478" s="17"/>
      <c r="SJV478" s="17"/>
      <c r="SJW478" s="17"/>
      <c r="SJX478" s="17"/>
      <c r="SJY478" s="17"/>
      <c r="SJZ478" s="17"/>
      <c r="SKA478" s="17"/>
      <c r="SKB478" s="17"/>
      <c r="SKC478" s="17"/>
      <c r="SKD478" s="17"/>
      <c r="SKE478" s="17"/>
      <c r="SKF478" s="17"/>
      <c r="SKG478" s="17"/>
      <c r="SKH478" s="17"/>
      <c r="SKI478" s="17"/>
      <c r="SKJ478" s="17"/>
      <c r="SKK478" s="17"/>
      <c r="SKL478" s="17"/>
      <c r="SKM478" s="17"/>
      <c r="SKN478" s="17"/>
      <c r="SKO478" s="17"/>
      <c r="SKP478" s="17"/>
      <c r="SKQ478" s="17"/>
      <c r="SKR478" s="17"/>
      <c r="SKS478" s="17"/>
      <c r="SKT478" s="17"/>
      <c r="SKU478" s="17"/>
      <c r="SKV478" s="17"/>
      <c r="SKW478" s="17"/>
      <c r="SKX478" s="17"/>
      <c r="SKY478" s="17"/>
      <c r="SKZ478" s="17"/>
      <c r="SLA478" s="17"/>
      <c r="SLB478" s="17"/>
      <c r="SLC478" s="17"/>
      <c r="SLD478" s="17"/>
      <c r="SLE478" s="17"/>
      <c r="SLF478" s="17"/>
      <c r="SLG478" s="17"/>
      <c r="SLH478" s="17"/>
      <c r="SLI478" s="17"/>
      <c r="SLJ478" s="17"/>
      <c r="SLK478" s="17"/>
      <c r="SLL478" s="17"/>
      <c r="SLM478" s="17"/>
      <c r="SLN478" s="17"/>
      <c r="SLO478" s="17"/>
      <c r="SLP478" s="17"/>
      <c r="SLQ478" s="17"/>
      <c r="SLR478" s="17"/>
      <c r="SLS478" s="17"/>
      <c r="SLT478" s="17"/>
      <c r="SLU478" s="17"/>
      <c r="SLV478" s="17"/>
      <c r="SLW478" s="17"/>
      <c r="SLX478" s="17"/>
      <c r="SLY478" s="17"/>
      <c r="SLZ478" s="17"/>
      <c r="SMA478" s="17"/>
      <c r="SMB478" s="17"/>
      <c r="SMC478" s="17"/>
      <c r="SMD478" s="17"/>
      <c r="SME478" s="17"/>
      <c r="SMF478" s="17"/>
      <c r="SMG478" s="17"/>
      <c r="SMH478" s="17"/>
      <c r="SMI478" s="17"/>
      <c r="SMJ478" s="17"/>
      <c r="SMK478" s="17"/>
      <c r="SML478" s="17"/>
      <c r="SMM478" s="17"/>
      <c r="SMN478" s="17"/>
      <c r="SMO478" s="17"/>
      <c r="SMP478" s="17"/>
      <c r="SMQ478" s="17"/>
      <c r="SMR478" s="17"/>
      <c r="SMS478" s="17"/>
      <c r="SMT478" s="17"/>
      <c r="SMU478" s="17"/>
      <c r="SMV478" s="17"/>
      <c r="SMW478" s="17"/>
      <c r="SMX478" s="17"/>
      <c r="SMY478" s="17"/>
      <c r="SMZ478" s="17"/>
      <c r="SNA478" s="17"/>
      <c r="SNB478" s="17"/>
      <c r="SNC478" s="17"/>
      <c r="SND478" s="17"/>
      <c r="SNE478" s="17"/>
      <c r="SNF478" s="17"/>
      <c r="SNG478" s="17"/>
      <c r="SNH478" s="17"/>
      <c r="SNI478" s="17"/>
      <c r="SNJ478" s="17"/>
      <c r="SNK478" s="17"/>
      <c r="SNL478" s="17"/>
      <c r="SNM478" s="17"/>
      <c r="SNN478" s="17"/>
      <c r="SNO478" s="17"/>
      <c r="SNP478" s="17"/>
      <c r="SNQ478" s="17"/>
      <c r="SNR478" s="17"/>
      <c r="SNS478" s="17"/>
      <c r="SNT478" s="17"/>
      <c r="SNU478" s="17"/>
      <c r="SNV478" s="17"/>
      <c r="SNW478" s="17"/>
      <c r="SNX478" s="17"/>
      <c r="SNY478" s="17"/>
      <c r="SNZ478" s="17"/>
      <c r="SOA478" s="17"/>
      <c r="SOB478" s="17"/>
      <c r="SOC478" s="17"/>
      <c r="SOD478" s="17"/>
      <c r="SOE478" s="17"/>
      <c r="SOF478" s="17"/>
      <c r="SOG478" s="17"/>
      <c r="SOH478" s="17"/>
      <c r="SOI478" s="17"/>
      <c r="SOJ478" s="17"/>
      <c r="SOK478" s="17"/>
      <c r="SOL478" s="17"/>
      <c r="SOM478" s="17"/>
      <c r="SON478" s="17"/>
      <c r="SOO478" s="17"/>
      <c r="SOP478" s="17"/>
      <c r="SOQ478" s="17"/>
      <c r="SOR478" s="17"/>
      <c r="SOS478" s="17"/>
      <c r="SOT478" s="17"/>
      <c r="SOU478" s="17"/>
      <c r="SOV478" s="17"/>
      <c r="SOW478" s="17"/>
      <c r="SOX478" s="17"/>
      <c r="SOY478" s="17"/>
      <c r="SOZ478" s="17"/>
      <c r="SPA478" s="17"/>
      <c r="SPB478" s="17"/>
      <c r="SPC478" s="17"/>
      <c r="SPD478" s="17"/>
      <c r="SPE478" s="17"/>
      <c r="SPF478" s="17"/>
      <c r="SPG478" s="17"/>
      <c r="SPH478" s="17"/>
      <c r="SPI478" s="17"/>
      <c r="SPJ478" s="17"/>
      <c r="SPK478" s="17"/>
      <c r="SPL478" s="17"/>
      <c r="SPM478" s="17"/>
      <c r="SPN478" s="17"/>
      <c r="SPO478" s="17"/>
      <c r="SPP478" s="17"/>
      <c r="SPQ478" s="17"/>
      <c r="SPR478" s="17"/>
      <c r="SPS478" s="17"/>
      <c r="SPT478" s="17"/>
      <c r="SPU478" s="17"/>
      <c r="SPV478" s="17"/>
      <c r="SPW478" s="17"/>
      <c r="SPX478" s="17"/>
      <c r="SPY478" s="17"/>
      <c r="SPZ478" s="17"/>
      <c r="SQA478" s="17"/>
      <c r="SQB478" s="17"/>
      <c r="SQC478" s="17"/>
      <c r="SQD478" s="17"/>
      <c r="SQE478" s="17"/>
      <c r="SQF478" s="17"/>
      <c r="SQG478" s="17"/>
      <c r="SQH478" s="17"/>
      <c r="SQI478" s="17"/>
      <c r="SQJ478" s="17"/>
      <c r="SQK478" s="17"/>
      <c r="SQL478" s="17"/>
      <c r="SQM478" s="17"/>
      <c r="SQN478" s="17"/>
      <c r="SQO478" s="17"/>
      <c r="SQP478" s="17"/>
      <c r="SQQ478" s="17"/>
      <c r="SQR478" s="17"/>
      <c r="SQS478" s="17"/>
      <c r="SQT478" s="17"/>
      <c r="SQU478" s="17"/>
      <c r="SQV478" s="17"/>
      <c r="SQW478" s="17"/>
      <c r="SQX478" s="17"/>
      <c r="SQY478" s="17"/>
      <c r="SQZ478" s="17"/>
      <c r="SRA478" s="17"/>
      <c r="SRB478" s="17"/>
      <c r="SRC478" s="17"/>
      <c r="SRD478" s="17"/>
      <c r="SRE478" s="17"/>
      <c r="SRF478" s="17"/>
      <c r="SRG478" s="17"/>
      <c r="SRH478" s="17"/>
      <c r="SRI478" s="17"/>
      <c r="SRJ478" s="17"/>
      <c r="SRK478" s="17"/>
      <c r="SRL478" s="17"/>
      <c r="SRM478" s="17"/>
      <c r="SRN478" s="17"/>
      <c r="SRO478" s="17"/>
      <c r="SRP478" s="17"/>
      <c r="SRQ478" s="17"/>
      <c r="SRR478" s="17"/>
      <c r="SRS478" s="17"/>
      <c r="SRT478" s="17"/>
      <c r="SRU478" s="17"/>
      <c r="SRV478" s="17"/>
      <c r="SRW478" s="17"/>
      <c r="SRX478" s="17"/>
      <c r="SRY478" s="17"/>
      <c r="SRZ478" s="17"/>
      <c r="SSA478" s="17"/>
      <c r="SSB478" s="17"/>
      <c r="SSC478" s="17"/>
      <c r="SSD478" s="17"/>
      <c r="SSE478" s="17"/>
      <c r="SSF478" s="17"/>
      <c r="SSG478" s="17"/>
      <c r="SSH478" s="17"/>
      <c r="SSI478" s="17"/>
      <c r="SSJ478" s="17"/>
      <c r="SSK478" s="17"/>
      <c r="SSL478" s="17"/>
      <c r="SSM478" s="17"/>
      <c r="SSN478" s="17"/>
      <c r="SSO478" s="17"/>
      <c r="SSP478" s="17"/>
      <c r="SSQ478" s="17"/>
      <c r="SSR478" s="17"/>
      <c r="SSS478" s="17"/>
      <c r="SST478" s="17"/>
      <c r="SSU478" s="17"/>
      <c r="SSV478" s="17"/>
      <c r="SSW478" s="17"/>
      <c r="SSX478" s="17"/>
      <c r="SSY478" s="17"/>
      <c r="SSZ478" s="17"/>
      <c r="STA478" s="17"/>
      <c r="STB478" s="17"/>
      <c r="STC478" s="17"/>
      <c r="STD478" s="17"/>
      <c r="STE478" s="17"/>
      <c r="STF478" s="17"/>
      <c r="STG478" s="17"/>
      <c r="STH478" s="17"/>
      <c r="STI478" s="17"/>
      <c r="STJ478" s="17"/>
      <c r="STK478" s="17"/>
      <c r="STL478" s="17"/>
      <c r="STM478" s="17"/>
      <c r="STN478" s="17"/>
      <c r="STO478" s="17"/>
      <c r="STP478" s="17"/>
      <c r="STQ478" s="17"/>
      <c r="STR478" s="17"/>
      <c r="STS478" s="17"/>
      <c r="STT478" s="17"/>
      <c r="STU478" s="17"/>
      <c r="STV478" s="17"/>
      <c r="STW478" s="17"/>
      <c r="STX478" s="17"/>
      <c r="STY478" s="17"/>
      <c r="STZ478" s="17"/>
      <c r="SUA478" s="17"/>
      <c r="SUB478" s="17"/>
      <c r="SUC478" s="17"/>
      <c r="SUD478" s="17"/>
      <c r="SUE478" s="17"/>
      <c r="SUF478" s="17"/>
      <c r="SUG478" s="17"/>
      <c r="SUH478" s="17"/>
      <c r="SUI478" s="17"/>
      <c r="SUJ478" s="17"/>
      <c r="SUK478" s="17"/>
      <c r="SUL478" s="17"/>
      <c r="SUM478" s="17"/>
      <c r="SUN478" s="17"/>
      <c r="SUO478" s="17"/>
      <c r="SUP478" s="17"/>
      <c r="SUQ478" s="17"/>
      <c r="SUR478" s="17"/>
      <c r="SUS478" s="17"/>
      <c r="SUT478" s="17"/>
      <c r="SUU478" s="17"/>
      <c r="SUV478" s="17"/>
      <c r="SUW478" s="17"/>
      <c r="SUX478" s="17"/>
      <c r="SUY478" s="17"/>
      <c r="SUZ478" s="17"/>
      <c r="SVA478" s="17"/>
      <c r="SVB478" s="17"/>
      <c r="SVC478" s="17"/>
      <c r="SVD478" s="17"/>
      <c r="SVE478" s="17"/>
      <c r="SVF478" s="17"/>
      <c r="SVG478" s="17"/>
      <c r="SVH478" s="17"/>
      <c r="SVI478" s="17"/>
      <c r="SVJ478" s="17"/>
      <c r="SVK478" s="17"/>
      <c r="SVL478" s="17"/>
      <c r="SVM478" s="17"/>
      <c r="SVN478" s="17"/>
      <c r="SVO478" s="17"/>
      <c r="SVP478" s="17"/>
      <c r="SVQ478" s="17"/>
      <c r="SVR478" s="17"/>
      <c r="SVS478" s="17"/>
      <c r="SVT478" s="17"/>
      <c r="SVU478" s="17"/>
      <c r="SVV478" s="17"/>
      <c r="SVW478" s="17"/>
      <c r="SVX478" s="17"/>
      <c r="SVY478" s="17"/>
      <c r="SVZ478" s="17"/>
      <c r="SWA478" s="17"/>
      <c r="SWB478" s="17"/>
      <c r="SWC478" s="17"/>
      <c r="SWD478" s="17"/>
      <c r="SWE478" s="17"/>
      <c r="SWF478" s="17"/>
      <c r="SWG478" s="17"/>
      <c r="SWH478" s="17"/>
      <c r="SWI478" s="17"/>
      <c r="SWJ478" s="17"/>
      <c r="SWK478" s="17"/>
      <c r="SWL478" s="17"/>
      <c r="SWM478" s="17"/>
      <c r="SWN478" s="17"/>
      <c r="SWO478" s="17"/>
      <c r="SWP478" s="17"/>
      <c r="SWQ478" s="17"/>
      <c r="SWR478" s="17"/>
      <c r="SWS478" s="17"/>
      <c r="SWT478" s="17"/>
      <c r="SWU478" s="17"/>
      <c r="SWV478" s="17"/>
      <c r="SWW478" s="17"/>
      <c r="SWX478" s="17"/>
      <c r="SWY478" s="17"/>
      <c r="SWZ478" s="17"/>
      <c r="SXA478" s="17"/>
      <c r="SXB478" s="17"/>
      <c r="SXC478" s="17"/>
      <c r="SXD478" s="17"/>
      <c r="SXE478" s="17"/>
      <c r="SXF478" s="17"/>
      <c r="SXG478" s="17"/>
      <c r="SXH478" s="17"/>
      <c r="SXI478" s="17"/>
      <c r="SXJ478" s="17"/>
      <c r="SXK478" s="17"/>
      <c r="SXL478" s="17"/>
      <c r="SXM478" s="17"/>
      <c r="SXN478" s="17"/>
      <c r="SXO478" s="17"/>
      <c r="SXP478" s="17"/>
      <c r="SXQ478" s="17"/>
      <c r="SXR478" s="17"/>
      <c r="SXS478" s="17"/>
      <c r="SXT478" s="17"/>
      <c r="SXU478" s="17"/>
      <c r="SXV478" s="17"/>
      <c r="SXW478" s="17"/>
      <c r="SXX478" s="17"/>
      <c r="SXY478" s="17"/>
      <c r="SXZ478" s="17"/>
      <c r="SYA478" s="17"/>
      <c r="SYB478" s="17"/>
      <c r="SYC478" s="17"/>
      <c r="SYD478" s="17"/>
      <c r="SYE478" s="17"/>
      <c r="SYF478" s="17"/>
      <c r="SYG478" s="17"/>
      <c r="SYH478" s="17"/>
      <c r="SYI478" s="17"/>
      <c r="SYJ478" s="17"/>
      <c r="SYK478" s="17"/>
      <c r="SYL478" s="17"/>
      <c r="SYM478" s="17"/>
      <c r="SYN478" s="17"/>
      <c r="SYO478" s="17"/>
      <c r="SYP478" s="17"/>
      <c r="SYQ478" s="17"/>
      <c r="SYR478" s="17"/>
      <c r="SYS478" s="17"/>
      <c r="SYT478" s="17"/>
      <c r="SYU478" s="17"/>
      <c r="SYV478" s="17"/>
      <c r="SYW478" s="17"/>
      <c r="SYX478" s="17"/>
      <c r="SYY478" s="17"/>
      <c r="SYZ478" s="17"/>
      <c r="SZA478" s="17"/>
      <c r="SZB478" s="17"/>
      <c r="SZC478" s="17"/>
      <c r="SZD478" s="17"/>
      <c r="SZE478" s="17"/>
      <c r="SZF478" s="17"/>
      <c r="SZG478" s="17"/>
      <c r="SZH478" s="17"/>
      <c r="SZI478" s="17"/>
      <c r="SZJ478" s="17"/>
      <c r="SZK478" s="17"/>
      <c r="SZL478" s="17"/>
      <c r="SZM478" s="17"/>
      <c r="SZN478" s="17"/>
      <c r="SZO478" s="17"/>
      <c r="SZP478" s="17"/>
      <c r="SZQ478" s="17"/>
      <c r="SZR478" s="17"/>
      <c r="SZS478" s="17"/>
      <c r="SZT478" s="17"/>
      <c r="SZU478" s="17"/>
      <c r="SZV478" s="17"/>
      <c r="SZW478" s="17"/>
      <c r="SZX478" s="17"/>
      <c r="SZY478" s="17"/>
      <c r="SZZ478" s="17"/>
      <c r="TAA478" s="17"/>
      <c r="TAB478" s="17"/>
      <c r="TAC478" s="17"/>
      <c r="TAD478" s="17"/>
      <c r="TAE478" s="17"/>
      <c r="TAF478" s="17"/>
      <c r="TAG478" s="17"/>
      <c r="TAH478" s="17"/>
      <c r="TAI478" s="17"/>
      <c r="TAJ478" s="17"/>
      <c r="TAK478" s="17"/>
      <c r="TAL478" s="17"/>
      <c r="TAM478" s="17"/>
      <c r="TAN478" s="17"/>
      <c r="TAO478" s="17"/>
      <c r="TAP478" s="17"/>
      <c r="TAQ478" s="17"/>
      <c r="TAR478" s="17"/>
      <c r="TAS478" s="17"/>
      <c r="TAT478" s="17"/>
      <c r="TAU478" s="17"/>
      <c r="TAV478" s="17"/>
      <c r="TAW478" s="17"/>
      <c r="TAX478" s="17"/>
      <c r="TAY478" s="17"/>
      <c r="TAZ478" s="17"/>
      <c r="TBA478" s="17"/>
      <c r="TBB478" s="17"/>
      <c r="TBC478" s="17"/>
      <c r="TBD478" s="17"/>
      <c r="TBE478" s="17"/>
      <c r="TBF478" s="17"/>
      <c r="TBG478" s="17"/>
      <c r="TBH478" s="17"/>
      <c r="TBI478" s="17"/>
      <c r="TBJ478" s="17"/>
      <c r="TBK478" s="17"/>
      <c r="TBL478" s="17"/>
      <c r="TBM478" s="17"/>
      <c r="TBN478" s="17"/>
      <c r="TBO478" s="17"/>
      <c r="TBP478" s="17"/>
      <c r="TBQ478" s="17"/>
      <c r="TBR478" s="17"/>
      <c r="TBS478" s="17"/>
      <c r="TBT478" s="17"/>
      <c r="TBU478" s="17"/>
      <c r="TBV478" s="17"/>
      <c r="TBW478" s="17"/>
      <c r="TBX478" s="17"/>
      <c r="TBY478" s="17"/>
      <c r="TBZ478" s="17"/>
      <c r="TCA478" s="17"/>
      <c r="TCB478" s="17"/>
      <c r="TCC478" s="17"/>
      <c r="TCD478" s="17"/>
      <c r="TCE478" s="17"/>
      <c r="TCF478" s="17"/>
      <c r="TCG478" s="17"/>
      <c r="TCH478" s="17"/>
      <c r="TCI478" s="17"/>
      <c r="TCJ478" s="17"/>
      <c r="TCK478" s="17"/>
      <c r="TCL478" s="17"/>
      <c r="TCM478" s="17"/>
      <c r="TCN478" s="17"/>
      <c r="TCO478" s="17"/>
      <c r="TCP478" s="17"/>
      <c r="TCQ478" s="17"/>
      <c r="TCR478" s="17"/>
      <c r="TCS478" s="17"/>
      <c r="TCT478" s="17"/>
      <c r="TCU478" s="17"/>
      <c r="TCV478" s="17"/>
      <c r="TCW478" s="17"/>
      <c r="TCX478" s="17"/>
      <c r="TCY478" s="17"/>
      <c r="TCZ478" s="17"/>
      <c r="TDA478" s="17"/>
      <c r="TDB478" s="17"/>
      <c r="TDC478" s="17"/>
      <c r="TDD478" s="17"/>
      <c r="TDE478" s="17"/>
      <c r="TDF478" s="17"/>
      <c r="TDG478" s="17"/>
      <c r="TDH478" s="17"/>
      <c r="TDI478" s="17"/>
      <c r="TDJ478" s="17"/>
      <c r="TDK478" s="17"/>
      <c r="TDL478" s="17"/>
      <c r="TDM478" s="17"/>
      <c r="TDN478" s="17"/>
      <c r="TDO478" s="17"/>
      <c r="TDP478" s="17"/>
      <c r="TDQ478" s="17"/>
      <c r="TDR478" s="17"/>
      <c r="TDS478" s="17"/>
      <c r="TDT478" s="17"/>
      <c r="TDU478" s="17"/>
      <c r="TDV478" s="17"/>
      <c r="TDW478" s="17"/>
      <c r="TDX478" s="17"/>
      <c r="TDY478" s="17"/>
      <c r="TDZ478" s="17"/>
      <c r="TEA478" s="17"/>
      <c r="TEB478" s="17"/>
      <c r="TEC478" s="17"/>
      <c r="TED478" s="17"/>
      <c r="TEE478" s="17"/>
      <c r="TEF478" s="17"/>
      <c r="TEG478" s="17"/>
      <c r="TEH478" s="17"/>
      <c r="TEI478" s="17"/>
      <c r="TEJ478" s="17"/>
      <c r="TEK478" s="17"/>
      <c r="TEL478" s="17"/>
      <c r="TEM478" s="17"/>
      <c r="TEN478" s="17"/>
      <c r="TEO478" s="17"/>
      <c r="TEP478" s="17"/>
      <c r="TEQ478" s="17"/>
      <c r="TER478" s="17"/>
      <c r="TES478" s="17"/>
      <c r="TET478" s="17"/>
      <c r="TEU478" s="17"/>
      <c r="TEV478" s="17"/>
      <c r="TEW478" s="17"/>
      <c r="TEX478" s="17"/>
      <c r="TEY478" s="17"/>
      <c r="TEZ478" s="17"/>
      <c r="TFA478" s="17"/>
      <c r="TFB478" s="17"/>
      <c r="TFC478" s="17"/>
      <c r="TFD478" s="17"/>
      <c r="TFE478" s="17"/>
      <c r="TFF478" s="17"/>
      <c r="TFG478" s="17"/>
      <c r="TFH478" s="17"/>
      <c r="TFI478" s="17"/>
      <c r="TFJ478" s="17"/>
      <c r="TFK478" s="17"/>
      <c r="TFL478" s="17"/>
      <c r="TFM478" s="17"/>
      <c r="TFN478" s="17"/>
      <c r="TFO478" s="17"/>
      <c r="TFP478" s="17"/>
      <c r="TFQ478" s="17"/>
      <c r="TFR478" s="17"/>
      <c r="TFS478" s="17"/>
      <c r="TFT478" s="17"/>
      <c r="TFU478" s="17"/>
      <c r="TFV478" s="17"/>
      <c r="TFW478" s="17"/>
      <c r="TFX478" s="17"/>
      <c r="TFY478" s="17"/>
      <c r="TFZ478" s="17"/>
      <c r="TGA478" s="17"/>
      <c r="TGB478" s="17"/>
      <c r="TGC478" s="17"/>
      <c r="TGD478" s="17"/>
      <c r="TGE478" s="17"/>
      <c r="TGF478" s="17"/>
      <c r="TGG478" s="17"/>
      <c r="TGH478" s="17"/>
      <c r="TGI478" s="17"/>
      <c r="TGJ478" s="17"/>
      <c r="TGK478" s="17"/>
      <c r="TGL478" s="17"/>
      <c r="TGM478" s="17"/>
      <c r="TGN478" s="17"/>
      <c r="TGO478" s="17"/>
      <c r="TGP478" s="17"/>
      <c r="TGQ478" s="17"/>
      <c r="TGR478" s="17"/>
      <c r="TGS478" s="17"/>
      <c r="TGT478" s="17"/>
      <c r="TGU478" s="17"/>
      <c r="TGV478" s="17"/>
      <c r="TGW478" s="17"/>
      <c r="TGX478" s="17"/>
      <c r="TGY478" s="17"/>
      <c r="TGZ478" s="17"/>
      <c r="THA478" s="17"/>
      <c r="THB478" s="17"/>
      <c r="THC478" s="17"/>
      <c r="THD478" s="17"/>
      <c r="THE478" s="17"/>
      <c r="THF478" s="17"/>
      <c r="THG478" s="17"/>
      <c r="THH478" s="17"/>
      <c r="THI478" s="17"/>
      <c r="THJ478" s="17"/>
      <c r="THK478" s="17"/>
      <c r="THL478" s="17"/>
      <c r="THM478" s="17"/>
      <c r="THN478" s="17"/>
      <c r="THO478" s="17"/>
      <c r="THP478" s="17"/>
      <c r="THQ478" s="17"/>
      <c r="THR478" s="17"/>
      <c r="THS478" s="17"/>
      <c r="THT478" s="17"/>
      <c r="THU478" s="17"/>
      <c r="THV478" s="17"/>
      <c r="THW478" s="17"/>
      <c r="THX478" s="17"/>
      <c r="THY478" s="17"/>
      <c r="THZ478" s="17"/>
      <c r="TIA478" s="17"/>
      <c r="TIB478" s="17"/>
      <c r="TIC478" s="17"/>
      <c r="TID478" s="17"/>
      <c r="TIE478" s="17"/>
      <c r="TIF478" s="17"/>
      <c r="TIG478" s="17"/>
      <c r="TIH478" s="17"/>
      <c r="TII478" s="17"/>
      <c r="TIJ478" s="17"/>
      <c r="TIK478" s="17"/>
      <c r="TIL478" s="17"/>
      <c r="TIM478" s="17"/>
      <c r="TIN478" s="17"/>
      <c r="TIO478" s="17"/>
      <c r="TIP478" s="17"/>
      <c r="TIQ478" s="17"/>
      <c r="TIR478" s="17"/>
      <c r="TIS478" s="17"/>
      <c r="TIT478" s="17"/>
      <c r="TIU478" s="17"/>
      <c r="TIV478" s="17"/>
      <c r="TIW478" s="17"/>
      <c r="TIX478" s="17"/>
      <c r="TIY478" s="17"/>
      <c r="TIZ478" s="17"/>
      <c r="TJA478" s="17"/>
      <c r="TJB478" s="17"/>
      <c r="TJC478" s="17"/>
      <c r="TJD478" s="17"/>
      <c r="TJE478" s="17"/>
      <c r="TJF478" s="17"/>
      <c r="TJG478" s="17"/>
      <c r="TJH478" s="17"/>
      <c r="TJI478" s="17"/>
      <c r="TJJ478" s="17"/>
      <c r="TJK478" s="17"/>
      <c r="TJL478" s="17"/>
      <c r="TJM478" s="17"/>
      <c r="TJN478" s="17"/>
      <c r="TJO478" s="17"/>
      <c r="TJP478" s="17"/>
      <c r="TJQ478" s="17"/>
      <c r="TJR478" s="17"/>
      <c r="TJS478" s="17"/>
      <c r="TJT478" s="17"/>
      <c r="TJU478" s="17"/>
      <c r="TJV478" s="17"/>
      <c r="TJW478" s="17"/>
      <c r="TJX478" s="17"/>
      <c r="TJY478" s="17"/>
      <c r="TJZ478" s="17"/>
      <c r="TKA478" s="17"/>
      <c r="TKB478" s="17"/>
      <c r="TKC478" s="17"/>
      <c r="TKD478" s="17"/>
      <c r="TKE478" s="17"/>
      <c r="TKF478" s="17"/>
      <c r="TKG478" s="17"/>
      <c r="TKH478" s="17"/>
      <c r="TKI478" s="17"/>
      <c r="TKJ478" s="17"/>
      <c r="TKK478" s="17"/>
      <c r="TKL478" s="17"/>
      <c r="TKM478" s="17"/>
      <c r="TKN478" s="17"/>
      <c r="TKO478" s="17"/>
      <c r="TKP478" s="17"/>
      <c r="TKQ478" s="17"/>
      <c r="TKR478" s="17"/>
      <c r="TKS478" s="17"/>
      <c r="TKT478" s="17"/>
      <c r="TKU478" s="17"/>
      <c r="TKV478" s="17"/>
      <c r="TKW478" s="17"/>
      <c r="TKX478" s="17"/>
      <c r="TKY478" s="17"/>
      <c r="TKZ478" s="17"/>
      <c r="TLA478" s="17"/>
      <c r="TLB478" s="17"/>
      <c r="TLC478" s="17"/>
      <c r="TLD478" s="17"/>
      <c r="TLE478" s="17"/>
      <c r="TLF478" s="17"/>
      <c r="TLG478" s="17"/>
      <c r="TLH478" s="17"/>
      <c r="TLI478" s="17"/>
      <c r="TLJ478" s="17"/>
      <c r="TLK478" s="17"/>
      <c r="TLL478" s="17"/>
      <c r="TLM478" s="17"/>
      <c r="TLN478" s="17"/>
      <c r="TLO478" s="17"/>
      <c r="TLP478" s="17"/>
      <c r="TLQ478" s="17"/>
      <c r="TLR478" s="17"/>
      <c r="TLS478" s="17"/>
      <c r="TLT478" s="17"/>
      <c r="TLU478" s="17"/>
      <c r="TLV478" s="17"/>
      <c r="TLW478" s="17"/>
      <c r="TLX478" s="17"/>
      <c r="TLY478" s="17"/>
      <c r="TLZ478" s="17"/>
      <c r="TMA478" s="17"/>
      <c r="TMB478" s="17"/>
      <c r="TMC478" s="17"/>
      <c r="TMD478" s="17"/>
      <c r="TME478" s="17"/>
      <c r="TMF478" s="17"/>
      <c r="TMG478" s="17"/>
      <c r="TMH478" s="17"/>
      <c r="TMI478" s="17"/>
      <c r="TMJ478" s="17"/>
      <c r="TMK478" s="17"/>
      <c r="TML478" s="17"/>
      <c r="TMM478" s="17"/>
      <c r="TMN478" s="17"/>
      <c r="TMO478" s="17"/>
      <c r="TMP478" s="17"/>
      <c r="TMQ478" s="17"/>
      <c r="TMR478" s="17"/>
      <c r="TMS478" s="17"/>
      <c r="TMT478" s="17"/>
      <c r="TMU478" s="17"/>
      <c r="TMV478" s="17"/>
      <c r="TMW478" s="17"/>
      <c r="TMX478" s="17"/>
      <c r="TMY478" s="17"/>
      <c r="TMZ478" s="17"/>
      <c r="TNA478" s="17"/>
      <c r="TNB478" s="17"/>
      <c r="TNC478" s="17"/>
      <c r="TND478" s="17"/>
      <c r="TNE478" s="17"/>
      <c r="TNF478" s="17"/>
      <c r="TNG478" s="17"/>
      <c r="TNH478" s="17"/>
      <c r="TNI478" s="17"/>
      <c r="TNJ478" s="17"/>
      <c r="TNK478" s="17"/>
      <c r="TNL478" s="17"/>
      <c r="TNM478" s="17"/>
      <c r="TNN478" s="17"/>
      <c r="TNO478" s="17"/>
      <c r="TNP478" s="17"/>
      <c r="TNQ478" s="17"/>
      <c r="TNR478" s="17"/>
      <c r="TNS478" s="17"/>
      <c r="TNT478" s="17"/>
      <c r="TNU478" s="17"/>
      <c r="TNV478" s="17"/>
      <c r="TNW478" s="17"/>
      <c r="TNX478" s="17"/>
      <c r="TNY478" s="17"/>
      <c r="TNZ478" s="17"/>
      <c r="TOA478" s="17"/>
      <c r="TOB478" s="17"/>
      <c r="TOC478" s="17"/>
      <c r="TOD478" s="17"/>
      <c r="TOE478" s="17"/>
      <c r="TOF478" s="17"/>
      <c r="TOG478" s="17"/>
      <c r="TOH478" s="17"/>
      <c r="TOI478" s="17"/>
      <c r="TOJ478" s="17"/>
      <c r="TOK478" s="17"/>
      <c r="TOL478" s="17"/>
      <c r="TOM478" s="17"/>
      <c r="TON478" s="17"/>
      <c r="TOO478" s="17"/>
      <c r="TOP478" s="17"/>
      <c r="TOQ478" s="17"/>
      <c r="TOR478" s="17"/>
      <c r="TOS478" s="17"/>
      <c r="TOT478" s="17"/>
      <c r="TOU478" s="17"/>
      <c r="TOV478" s="17"/>
      <c r="TOW478" s="17"/>
      <c r="TOX478" s="17"/>
      <c r="TOY478" s="17"/>
      <c r="TOZ478" s="17"/>
      <c r="TPA478" s="17"/>
      <c r="TPB478" s="17"/>
      <c r="TPC478" s="17"/>
      <c r="TPD478" s="17"/>
      <c r="TPE478" s="17"/>
      <c r="TPF478" s="17"/>
      <c r="TPG478" s="17"/>
      <c r="TPH478" s="17"/>
      <c r="TPI478" s="17"/>
      <c r="TPJ478" s="17"/>
      <c r="TPK478" s="17"/>
      <c r="TPL478" s="17"/>
      <c r="TPM478" s="17"/>
      <c r="TPN478" s="17"/>
      <c r="TPO478" s="17"/>
      <c r="TPP478" s="17"/>
      <c r="TPQ478" s="17"/>
      <c r="TPR478" s="17"/>
      <c r="TPS478" s="17"/>
      <c r="TPT478" s="17"/>
      <c r="TPU478" s="17"/>
      <c r="TPV478" s="17"/>
      <c r="TPW478" s="17"/>
      <c r="TPX478" s="17"/>
      <c r="TPY478" s="17"/>
      <c r="TPZ478" s="17"/>
      <c r="TQA478" s="17"/>
      <c r="TQB478" s="17"/>
      <c r="TQC478" s="17"/>
      <c r="TQD478" s="17"/>
      <c r="TQE478" s="17"/>
      <c r="TQF478" s="17"/>
      <c r="TQG478" s="17"/>
      <c r="TQH478" s="17"/>
      <c r="TQI478" s="17"/>
      <c r="TQJ478" s="17"/>
      <c r="TQK478" s="17"/>
      <c r="TQL478" s="17"/>
      <c r="TQM478" s="17"/>
      <c r="TQN478" s="17"/>
      <c r="TQO478" s="17"/>
      <c r="TQP478" s="17"/>
      <c r="TQQ478" s="17"/>
      <c r="TQR478" s="17"/>
      <c r="TQS478" s="17"/>
      <c r="TQT478" s="17"/>
      <c r="TQU478" s="17"/>
      <c r="TQV478" s="17"/>
      <c r="TQW478" s="17"/>
      <c r="TQX478" s="17"/>
      <c r="TQY478" s="17"/>
      <c r="TQZ478" s="17"/>
      <c r="TRA478" s="17"/>
      <c r="TRB478" s="17"/>
      <c r="TRC478" s="17"/>
      <c r="TRD478" s="17"/>
      <c r="TRE478" s="17"/>
      <c r="TRF478" s="17"/>
      <c r="TRG478" s="17"/>
      <c r="TRH478" s="17"/>
      <c r="TRI478" s="17"/>
      <c r="TRJ478" s="17"/>
      <c r="TRK478" s="17"/>
      <c r="TRL478" s="17"/>
      <c r="TRM478" s="17"/>
      <c r="TRN478" s="17"/>
      <c r="TRO478" s="17"/>
      <c r="TRP478" s="17"/>
      <c r="TRQ478" s="17"/>
      <c r="TRR478" s="17"/>
      <c r="TRS478" s="17"/>
      <c r="TRT478" s="17"/>
      <c r="TRU478" s="17"/>
      <c r="TRV478" s="17"/>
      <c r="TRW478" s="17"/>
      <c r="TRX478" s="17"/>
      <c r="TRY478" s="17"/>
      <c r="TRZ478" s="17"/>
      <c r="TSA478" s="17"/>
      <c r="TSB478" s="17"/>
      <c r="TSC478" s="17"/>
      <c r="TSD478" s="17"/>
      <c r="TSE478" s="17"/>
      <c r="TSF478" s="17"/>
      <c r="TSG478" s="17"/>
      <c r="TSH478" s="17"/>
      <c r="TSI478" s="17"/>
      <c r="TSJ478" s="17"/>
      <c r="TSK478" s="17"/>
      <c r="TSL478" s="17"/>
      <c r="TSM478" s="17"/>
      <c r="TSN478" s="17"/>
      <c r="TSO478" s="17"/>
      <c r="TSP478" s="17"/>
      <c r="TSQ478" s="17"/>
      <c r="TSR478" s="17"/>
      <c r="TSS478" s="17"/>
      <c r="TST478" s="17"/>
      <c r="TSU478" s="17"/>
      <c r="TSV478" s="17"/>
      <c r="TSW478" s="17"/>
      <c r="TSX478" s="17"/>
      <c r="TSY478" s="17"/>
      <c r="TSZ478" s="17"/>
      <c r="TTA478" s="17"/>
      <c r="TTB478" s="17"/>
      <c r="TTC478" s="17"/>
      <c r="TTD478" s="17"/>
      <c r="TTE478" s="17"/>
      <c r="TTF478" s="17"/>
      <c r="TTG478" s="17"/>
      <c r="TTH478" s="17"/>
      <c r="TTI478" s="17"/>
      <c r="TTJ478" s="17"/>
      <c r="TTK478" s="17"/>
      <c r="TTL478" s="17"/>
      <c r="TTM478" s="17"/>
      <c r="TTN478" s="17"/>
      <c r="TTO478" s="17"/>
      <c r="TTP478" s="17"/>
      <c r="TTQ478" s="17"/>
      <c r="TTR478" s="17"/>
      <c r="TTS478" s="17"/>
      <c r="TTT478" s="17"/>
      <c r="TTU478" s="17"/>
      <c r="TTV478" s="17"/>
      <c r="TTW478" s="17"/>
      <c r="TTX478" s="17"/>
      <c r="TTY478" s="17"/>
      <c r="TTZ478" s="17"/>
      <c r="TUA478" s="17"/>
      <c r="TUB478" s="17"/>
      <c r="TUC478" s="17"/>
      <c r="TUD478" s="17"/>
      <c r="TUE478" s="17"/>
      <c r="TUF478" s="17"/>
      <c r="TUG478" s="17"/>
      <c r="TUH478" s="17"/>
      <c r="TUI478" s="17"/>
      <c r="TUJ478" s="17"/>
      <c r="TUK478" s="17"/>
      <c r="TUL478" s="17"/>
      <c r="TUM478" s="17"/>
      <c r="TUN478" s="17"/>
      <c r="TUO478" s="17"/>
      <c r="TUP478" s="17"/>
      <c r="TUQ478" s="17"/>
      <c r="TUR478" s="17"/>
      <c r="TUS478" s="17"/>
      <c r="TUT478" s="17"/>
      <c r="TUU478" s="17"/>
      <c r="TUV478" s="17"/>
      <c r="TUW478" s="17"/>
      <c r="TUX478" s="17"/>
      <c r="TUY478" s="17"/>
      <c r="TUZ478" s="17"/>
      <c r="TVA478" s="17"/>
      <c r="TVB478" s="17"/>
      <c r="TVC478" s="17"/>
      <c r="TVD478" s="17"/>
      <c r="TVE478" s="17"/>
      <c r="TVF478" s="17"/>
      <c r="TVG478" s="17"/>
      <c r="TVH478" s="17"/>
      <c r="TVI478" s="17"/>
      <c r="TVJ478" s="17"/>
      <c r="TVK478" s="17"/>
      <c r="TVL478" s="17"/>
      <c r="TVM478" s="17"/>
      <c r="TVN478" s="17"/>
      <c r="TVO478" s="17"/>
      <c r="TVP478" s="17"/>
      <c r="TVQ478" s="17"/>
      <c r="TVR478" s="17"/>
      <c r="TVS478" s="17"/>
      <c r="TVT478" s="17"/>
      <c r="TVU478" s="17"/>
      <c r="TVV478" s="17"/>
      <c r="TVW478" s="17"/>
      <c r="TVX478" s="17"/>
      <c r="TVY478" s="17"/>
      <c r="TVZ478" s="17"/>
      <c r="TWA478" s="17"/>
      <c r="TWB478" s="17"/>
      <c r="TWC478" s="17"/>
      <c r="TWD478" s="17"/>
      <c r="TWE478" s="17"/>
      <c r="TWF478" s="17"/>
      <c r="TWG478" s="17"/>
      <c r="TWH478" s="17"/>
      <c r="TWI478" s="17"/>
      <c r="TWJ478" s="17"/>
      <c r="TWK478" s="17"/>
      <c r="TWL478" s="17"/>
      <c r="TWM478" s="17"/>
      <c r="TWN478" s="17"/>
      <c r="TWO478" s="17"/>
      <c r="TWP478" s="17"/>
      <c r="TWQ478" s="17"/>
      <c r="TWR478" s="17"/>
      <c r="TWS478" s="17"/>
      <c r="TWT478" s="17"/>
      <c r="TWU478" s="17"/>
      <c r="TWV478" s="17"/>
      <c r="TWW478" s="17"/>
      <c r="TWX478" s="17"/>
      <c r="TWY478" s="17"/>
      <c r="TWZ478" s="17"/>
      <c r="TXA478" s="17"/>
      <c r="TXB478" s="17"/>
      <c r="TXC478" s="17"/>
      <c r="TXD478" s="17"/>
      <c r="TXE478" s="17"/>
      <c r="TXF478" s="17"/>
      <c r="TXG478" s="17"/>
      <c r="TXH478" s="17"/>
      <c r="TXI478" s="17"/>
      <c r="TXJ478" s="17"/>
      <c r="TXK478" s="17"/>
      <c r="TXL478" s="17"/>
      <c r="TXM478" s="17"/>
      <c r="TXN478" s="17"/>
      <c r="TXO478" s="17"/>
      <c r="TXP478" s="17"/>
      <c r="TXQ478" s="17"/>
      <c r="TXR478" s="17"/>
      <c r="TXS478" s="17"/>
      <c r="TXT478" s="17"/>
      <c r="TXU478" s="17"/>
      <c r="TXV478" s="17"/>
      <c r="TXW478" s="17"/>
      <c r="TXX478" s="17"/>
      <c r="TXY478" s="17"/>
      <c r="TXZ478" s="17"/>
      <c r="TYA478" s="17"/>
      <c r="TYB478" s="17"/>
      <c r="TYC478" s="17"/>
      <c r="TYD478" s="17"/>
      <c r="TYE478" s="17"/>
      <c r="TYF478" s="17"/>
      <c r="TYG478" s="17"/>
      <c r="TYH478" s="17"/>
      <c r="TYI478" s="17"/>
      <c r="TYJ478" s="17"/>
      <c r="TYK478" s="17"/>
      <c r="TYL478" s="17"/>
      <c r="TYM478" s="17"/>
      <c r="TYN478" s="17"/>
      <c r="TYO478" s="17"/>
      <c r="TYP478" s="17"/>
      <c r="TYQ478" s="17"/>
      <c r="TYR478" s="17"/>
      <c r="TYS478" s="17"/>
      <c r="TYT478" s="17"/>
      <c r="TYU478" s="17"/>
      <c r="TYV478" s="17"/>
      <c r="TYW478" s="17"/>
      <c r="TYX478" s="17"/>
      <c r="TYY478" s="17"/>
      <c r="TYZ478" s="17"/>
      <c r="TZA478" s="17"/>
      <c r="TZB478" s="17"/>
      <c r="TZC478" s="17"/>
      <c r="TZD478" s="17"/>
      <c r="TZE478" s="17"/>
      <c r="TZF478" s="17"/>
      <c r="TZG478" s="17"/>
      <c r="TZH478" s="17"/>
      <c r="TZI478" s="17"/>
      <c r="TZJ478" s="17"/>
      <c r="TZK478" s="17"/>
      <c r="TZL478" s="17"/>
      <c r="TZM478" s="17"/>
      <c r="TZN478" s="17"/>
      <c r="TZO478" s="17"/>
      <c r="TZP478" s="17"/>
      <c r="TZQ478" s="17"/>
      <c r="TZR478" s="17"/>
      <c r="TZS478" s="17"/>
      <c r="TZT478" s="17"/>
      <c r="TZU478" s="17"/>
      <c r="TZV478" s="17"/>
      <c r="TZW478" s="17"/>
      <c r="TZX478" s="17"/>
      <c r="TZY478" s="17"/>
      <c r="TZZ478" s="17"/>
      <c r="UAA478" s="17"/>
      <c r="UAB478" s="17"/>
      <c r="UAC478" s="17"/>
      <c r="UAD478" s="17"/>
      <c r="UAE478" s="17"/>
      <c r="UAF478" s="17"/>
      <c r="UAG478" s="17"/>
      <c r="UAH478" s="17"/>
      <c r="UAI478" s="17"/>
      <c r="UAJ478" s="17"/>
      <c r="UAK478" s="17"/>
      <c r="UAL478" s="17"/>
      <c r="UAM478" s="17"/>
      <c r="UAN478" s="17"/>
      <c r="UAO478" s="17"/>
      <c r="UAP478" s="17"/>
      <c r="UAQ478" s="17"/>
      <c r="UAR478" s="17"/>
      <c r="UAS478" s="17"/>
      <c r="UAT478" s="17"/>
      <c r="UAU478" s="17"/>
      <c r="UAV478" s="17"/>
      <c r="UAW478" s="17"/>
      <c r="UAX478" s="17"/>
      <c r="UAY478" s="17"/>
      <c r="UAZ478" s="17"/>
      <c r="UBA478" s="17"/>
      <c r="UBB478" s="17"/>
      <c r="UBC478" s="17"/>
      <c r="UBD478" s="17"/>
      <c r="UBE478" s="17"/>
      <c r="UBF478" s="17"/>
      <c r="UBG478" s="17"/>
      <c r="UBH478" s="17"/>
      <c r="UBI478" s="17"/>
      <c r="UBJ478" s="17"/>
      <c r="UBK478" s="17"/>
      <c r="UBL478" s="17"/>
      <c r="UBM478" s="17"/>
      <c r="UBN478" s="17"/>
      <c r="UBO478" s="17"/>
      <c r="UBP478" s="17"/>
      <c r="UBQ478" s="17"/>
      <c r="UBR478" s="17"/>
      <c r="UBS478" s="17"/>
      <c r="UBT478" s="17"/>
      <c r="UBU478" s="17"/>
      <c r="UBV478" s="17"/>
      <c r="UBW478" s="17"/>
      <c r="UBX478" s="17"/>
      <c r="UBY478" s="17"/>
      <c r="UBZ478" s="17"/>
      <c r="UCA478" s="17"/>
      <c r="UCB478" s="17"/>
      <c r="UCC478" s="17"/>
      <c r="UCD478" s="17"/>
      <c r="UCE478" s="17"/>
      <c r="UCF478" s="17"/>
      <c r="UCG478" s="17"/>
      <c r="UCH478" s="17"/>
      <c r="UCI478" s="17"/>
      <c r="UCJ478" s="17"/>
      <c r="UCK478" s="17"/>
      <c r="UCL478" s="17"/>
      <c r="UCM478" s="17"/>
      <c r="UCN478" s="17"/>
      <c r="UCO478" s="17"/>
      <c r="UCP478" s="17"/>
      <c r="UCQ478" s="17"/>
      <c r="UCR478" s="17"/>
      <c r="UCS478" s="17"/>
      <c r="UCT478" s="17"/>
      <c r="UCU478" s="17"/>
      <c r="UCV478" s="17"/>
      <c r="UCW478" s="17"/>
      <c r="UCX478" s="17"/>
      <c r="UCY478" s="17"/>
      <c r="UCZ478" s="17"/>
      <c r="UDA478" s="17"/>
      <c r="UDB478" s="17"/>
      <c r="UDC478" s="17"/>
      <c r="UDD478" s="17"/>
      <c r="UDE478" s="17"/>
      <c r="UDF478" s="17"/>
      <c r="UDG478" s="17"/>
      <c r="UDH478" s="17"/>
      <c r="UDI478" s="17"/>
      <c r="UDJ478" s="17"/>
      <c r="UDK478" s="17"/>
      <c r="UDL478" s="17"/>
      <c r="UDM478" s="17"/>
      <c r="UDN478" s="17"/>
      <c r="UDO478" s="17"/>
      <c r="UDP478" s="17"/>
      <c r="UDQ478" s="17"/>
      <c r="UDR478" s="17"/>
      <c r="UDS478" s="17"/>
      <c r="UDT478" s="17"/>
      <c r="UDU478" s="17"/>
      <c r="UDV478" s="17"/>
      <c r="UDW478" s="17"/>
      <c r="UDX478" s="17"/>
      <c r="UDY478" s="17"/>
      <c r="UDZ478" s="17"/>
      <c r="UEA478" s="17"/>
      <c r="UEB478" s="17"/>
      <c r="UEC478" s="17"/>
      <c r="UED478" s="17"/>
      <c r="UEE478" s="17"/>
      <c r="UEF478" s="17"/>
      <c r="UEG478" s="17"/>
      <c r="UEH478" s="17"/>
      <c r="UEI478" s="17"/>
      <c r="UEJ478" s="17"/>
      <c r="UEK478" s="17"/>
      <c r="UEL478" s="17"/>
      <c r="UEM478" s="17"/>
      <c r="UEN478" s="17"/>
      <c r="UEO478" s="17"/>
      <c r="UEP478" s="17"/>
      <c r="UEQ478" s="17"/>
      <c r="UER478" s="17"/>
      <c r="UES478" s="17"/>
      <c r="UET478" s="17"/>
      <c r="UEU478" s="17"/>
      <c r="UEV478" s="17"/>
      <c r="UEW478" s="17"/>
      <c r="UEX478" s="17"/>
      <c r="UEY478" s="17"/>
      <c r="UEZ478" s="17"/>
      <c r="UFA478" s="17"/>
      <c r="UFB478" s="17"/>
      <c r="UFC478" s="17"/>
      <c r="UFD478" s="17"/>
      <c r="UFE478" s="17"/>
      <c r="UFF478" s="17"/>
      <c r="UFG478" s="17"/>
      <c r="UFH478" s="17"/>
      <c r="UFI478" s="17"/>
      <c r="UFJ478" s="17"/>
      <c r="UFK478" s="17"/>
      <c r="UFL478" s="17"/>
      <c r="UFM478" s="17"/>
      <c r="UFN478" s="17"/>
      <c r="UFO478" s="17"/>
      <c r="UFP478" s="17"/>
      <c r="UFQ478" s="17"/>
      <c r="UFR478" s="17"/>
      <c r="UFS478" s="17"/>
      <c r="UFT478" s="17"/>
      <c r="UFU478" s="17"/>
      <c r="UFV478" s="17"/>
      <c r="UFW478" s="17"/>
      <c r="UFX478" s="17"/>
      <c r="UFY478" s="17"/>
      <c r="UFZ478" s="17"/>
      <c r="UGA478" s="17"/>
      <c r="UGB478" s="17"/>
      <c r="UGC478" s="17"/>
      <c r="UGD478" s="17"/>
      <c r="UGE478" s="17"/>
      <c r="UGF478" s="17"/>
      <c r="UGG478" s="17"/>
      <c r="UGH478" s="17"/>
      <c r="UGI478" s="17"/>
      <c r="UGJ478" s="17"/>
      <c r="UGK478" s="17"/>
      <c r="UGL478" s="17"/>
      <c r="UGM478" s="17"/>
      <c r="UGN478" s="17"/>
      <c r="UGO478" s="17"/>
      <c r="UGP478" s="17"/>
      <c r="UGQ478" s="17"/>
      <c r="UGR478" s="17"/>
      <c r="UGS478" s="17"/>
      <c r="UGT478" s="17"/>
      <c r="UGU478" s="17"/>
      <c r="UGV478" s="17"/>
      <c r="UGW478" s="17"/>
      <c r="UGX478" s="17"/>
      <c r="UGY478" s="17"/>
      <c r="UGZ478" s="17"/>
      <c r="UHA478" s="17"/>
      <c r="UHB478" s="17"/>
      <c r="UHC478" s="17"/>
      <c r="UHD478" s="17"/>
      <c r="UHE478" s="17"/>
      <c r="UHF478" s="17"/>
      <c r="UHG478" s="17"/>
      <c r="UHH478" s="17"/>
      <c r="UHI478" s="17"/>
      <c r="UHJ478" s="17"/>
      <c r="UHK478" s="17"/>
      <c r="UHL478" s="17"/>
      <c r="UHM478" s="17"/>
      <c r="UHN478" s="17"/>
      <c r="UHO478" s="17"/>
      <c r="UHP478" s="17"/>
      <c r="UHQ478" s="17"/>
      <c r="UHR478" s="17"/>
      <c r="UHS478" s="17"/>
      <c r="UHT478" s="17"/>
      <c r="UHU478" s="17"/>
      <c r="UHV478" s="17"/>
      <c r="UHW478" s="17"/>
      <c r="UHX478" s="17"/>
      <c r="UHY478" s="17"/>
      <c r="UHZ478" s="17"/>
      <c r="UIA478" s="17"/>
      <c r="UIB478" s="17"/>
      <c r="UIC478" s="17"/>
      <c r="UID478" s="17"/>
      <c r="UIE478" s="17"/>
      <c r="UIF478" s="17"/>
      <c r="UIG478" s="17"/>
      <c r="UIH478" s="17"/>
      <c r="UII478" s="17"/>
      <c r="UIJ478" s="17"/>
      <c r="UIK478" s="17"/>
      <c r="UIL478" s="17"/>
      <c r="UIM478" s="17"/>
      <c r="UIN478" s="17"/>
      <c r="UIO478" s="17"/>
      <c r="UIP478" s="17"/>
      <c r="UIQ478" s="17"/>
      <c r="UIR478" s="17"/>
      <c r="UIS478" s="17"/>
      <c r="UIT478" s="17"/>
      <c r="UIU478" s="17"/>
      <c r="UIV478" s="17"/>
      <c r="UIW478" s="17"/>
      <c r="UIX478" s="17"/>
      <c r="UIY478" s="17"/>
      <c r="UIZ478" s="17"/>
      <c r="UJA478" s="17"/>
      <c r="UJB478" s="17"/>
      <c r="UJC478" s="17"/>
      <c r="UJD478" s="17"/>
      <c r="UJE478" s="17"/>
      <c r="UJF478" s="17"/>
      <c r="UJG478" s="17"/>
      <c r="UJH478" s="17"/>
      <c r="UJI478" s="17"/>
      <c r="UJJ478" s="17"/>
      <c r="UJK478" s="17"/>
      <c r="UJL478" s="17"/>
      <c r="UJM478" s="17"/>
      <c r="UJN478" s="17"/>
      <c r="UJO478" s="17"/>
      <c r="UJP478" s="17"/>
      <c r="UJQ478" s="17"/>
      <c r="UJR478" s="17"/>
      <c r="UJS478" s="17"/>
      <c r="UJT478" s="17"/>
      <c r="UJU478" s="17"/>
      <c r="UJV478" s="17"/>
      <c r="UJW478" s="17"/>
      <c r="UJX478" s="17"/>
      <c r="UJY478" s="17"/>
      <c r="UJZ478" s="17"/>
      <c r="UKA478" s="17"/>
      <c r="UKB478" s="17"/>
      <c r="UKC478" s="17"/>
      <c r="UKD478" s="17"/>
      <c r="UKE478" s="17"/>
      <c r="UKF478" s="17"/>
      <c r="UKG478" s="17"/>
      <c r="UKH478" s="17"/>
      <c r="UKI478" s="17"/>
      <c r="UKJ478" s="17"/>
      <c r="UKK478" s="17"/>
      <c r="UKL478" s="17"/>
      <c r="UKM478" s="17"/>
      <c r="UKN478" s="17"/>
      <c r="UKO478" s="17"/>
      <c r="UKP478" s="17"/>
      <c r="UKQ478" s="17"/>
      <c r="UKR478" s="17"/>
      <c r="UKS478" s="17"/>
      <c r="UKT478" s="17"/>
      <c r="UKU478" s="17"/>
      <c r="UKV478" s="17"/>
      <c r="UKW478" s="17"/>
      <c r="UKX478" s="17"/>
      <c r="UKY478" s="17"/>
      <c r="UKZ478" s="17"/>
      <c r="ULA478" s="17"/>
      <c r="ULB478" s="17"/>
      <c r="ULC478" s="17"/>
      <c r="ULD478" s="17"/>
      <c r="ULE478" s="17"/>
      <c r="ULF478" s="17"/>
      <c r="ULG478" s="17"/>
      <c r="ULH478" s="17"/>
      <c r="ULI478" s="17"/>
      <c r="ULJ478" s="17"/>
      <c r="ULK478" s="17"/>
      <c r="ULL478" s="17"/>
      <c r="ULM478" s="17"/>
      <c r="ULN478" s="17"/>
      <c r="ULO478" s="17"/>
      <c r="ULP478" s="17"/>
      <c r="ULQ478" s="17"/>
      <c r="ULR478" s="17"/>
      <c r="ULS478" s="17"/>
      <c r="ULT478" s="17"/>
      <c r="ULU478" s="17"/>
      <c r="ULV478" s="17"/>
      <c r="ULW478" s="17"/>
      <c r="ULX478" s="17"/>
      <c r="ULY478" s="17"/>
      <c r="ULZ478" s="17"/>
      <c r="UMA478" s="17"/>
      <c r="UMB478" s="17"/>
      <c r="UMC478" s="17"/>
      <c r="UMD478" s="17"/>
      <c r="UME478" s="17"/>
      <c r="UMF478" s="17"/>
      <c r="UMG478" s="17"/>
      <c r="UMH478" s="17"/>
      <c r="UMI478" s="17"/>
      <c r="UMJ478" s="17"/>
      <c r="UMK478" s="17"/>
      <c r="UML478" s="17"/>
      <c r="UMM478" s="17"/>
      <c r="UMN478" s="17"/>
      <c r="UMO478" s="17"/>
      <c r="UMP478" s="17"/>
      <c r="UMQ478" s="17"/>
      <c r="UMR478" s="17"/>
      <c r="UMS478" s="17"/>
      <c r="UMT478" s="17"/>
      <c r="UMU478" s="17"/>
      <c r="UMV478" s="17"/>
      <c r="UMW478" s="17"/>
      <c r="UMX478" s="17"/>
      <c r="UMY478" s="17"/>
      <c r="UMZ478" s="17"/>
      <c r="UNA478" s="17"/>
      <c r="UNB478" s="17"/>
      <c r="UNC478" s="17"/>
      <c r="UND478" s="17"/>
      <c r="UNE478" s="17"/>
      <c r="UNF478" s="17"/>
      <c r="UNG478" s="17"/>
      <c r="UNH478" s="17"/>
      <c r="UNI478" s="17"/>
      <c r="UNJ478" s="17"/>
      <c r="UNK478" s="17"/>
      <c r="UNL478" s="17"/>
      <c r="UNM478" s="17"/>
      <c r="UNN478" s="17"/>
      <c r="UNO478" s="17"/>
      <c r="UNP478" s="17"/>
      <c r="UNQ478" s="17"/>
      <c r="UNR478" s="17"/>
      <c r="UNS478" s="17"/>
      <c r="UNT478" s="17"/>
      <c r="UNU478" s="17"/>
      <c r="UNV478" s="17"/>
      <c r="UNW478" s="17"/>
      <c r="UNX478" s="17"/>
      <c r="UNY478" s="17"/>
      <c r="UNZ478" s="17"/>
      <c r="UOA478" s="17"/>
      <c r="UOB478" s="17"/>
      <c r="UOC478" s="17"/>
      <c r="UOD478" s="17"/>
      <c r="UOE478" s="17"/>
      <c r="UOF478" s="17"/>
      <c r="UOG478" s="17"/>
      <c r="UOH478" s="17"/>
      <c r="UOI478" s="17"/>
      <c r="UOJ478" s="17"/>
      <c r="UOK478" s="17"/>
      <c r="UOL478" s="17"/>
      <c r="UOM478" s="17"/>
      <c r="UON478" s="17"/>
      <c r="UOO478" s="17"/>
      <c r="UOP478" s="17"/>
      <c r="UOQ478" s="17"/>
      <c r="UOR478" s="17"/>
      <c r="UOS478" s="17"/>
      <c r="UOT478" s="17"/>
      <c r="UOU478" s="17"/>
      <c r="UOV478" s="17"/>
      <c r="UOW478" s="17"/>
      <c r="UOX478" s="17"/>
      <c r="UOY478" s="17"/>
      <c r="UOZ478" s="17"/>
      <c r="UPA478" s="17"/>
      <c r="UPB478" s="17"/>
      <c r="UPC478" s="17"/>
      <c r="UPD478" s="17"/>
      <c r="UPE478" s="17"/>
      <c r="UPF478" s="17"/>
      <c r="UPG478" s="17"/>
      <c r="UPH478" s="17"/>
      <c r="UPI478" s="17"/>
      <c r="UPJ478" s="17"/>
      <c r="UPK478" s="17"/>
      <c r="UPL478" s="17"/>
      <c r="UPM478" s="17"/>
      <c r="UPN478" s="17"/>
      <c r="UPO478" s="17"/>
      <c r="UPP478" s="17"/>
      <c r="UPQ478" s="17"/>
      <c r="UPR478" s="17"/>
      <c r="UPS478" s="17"/>
      <c r="UPT478" s="17"/>
      <c r="UPU478" s="17"/>
      <c r="UPV478" s="17"/>
      <c r="UPW478" s="17"/>
      <c r="UPX478" s="17"/>
      <c r="UPY478" s="17"/>
      <c r="UPZ478" s="17"/>
      <c r="UQA478" s="17"/>
      <c r="UQB478" s="17"/>
      <c r="UQC478" s="17"/>
      <c r="UQD478" s="17"/>
      <c r="UQE478" s="17"/>
      <c r="UQF478" s="17"/>
      <c r="UQG478" s="17"/>
      <c r="UQH478" s="17"/>
      <c r="UQI478" s="17"/>
      <c r="UQJ478" s="17"/>
      <c r="UQK478" s="17"/>
      <c r="UQL478" s="17"/>
      <c r="UQM478" s="17"/>
      <c r="UQN478" s="17"/>
      <c r="UQO478" s="17"/>
      <c r="UQP478" s="17"/>
      <c r="UQQ478" s="17"/>
      <c r="UQR478" s="17"/>
      <c r="UQS478" s="17"/>
      <c r="UQT478" s="17"/>
      <c r="UQU478" s="17"/>
      <c r="UQV478" s="17"/>
      <c r="UQW478" s="17"/>
      <c r="UQX478" s="17"/>
      <c r="UQY478" s="17"/>
      <c r="UQZ478" s="17"/>
      <c r="URA478" s="17"/>
      <c r="URB478" s="17"/>
      <c r="URC478" s="17"/>
      <c r="URD478" s="17"/>
      <c r="URE478" s="17"/>
      <c r="URF478" s="17"/>
      <c r="URG478" s="17"/>
      <c r="URH478" s="17"/>
      <c r="URI478" s="17"/>
      <c r="URJ478" s="17"/>
      <c r="URK478" s="17"/>
      <c r="URL478" s="17"/>
      <c r="URM478" s="17"/>
      <c r="URN478" s="17"/>
      <c r="URO478" s="17"/>
      <c r="URP478" s="17"/>
      <c r="URQ478" s="17"/>
      <c r="URR478" s="17"/>
      <c r="URS478" s="17"/>
      <c r="URT478" s="17"/>
      <c r="URU478" s="17"/>
      <c r="URV478" s="17"/>
      <c r="URW478" s="17"/>
      <c r="URX478" s="17"/>
      <c r="URY478" s="17"/>
      <c r="URZ478" s="17"/>
      <c r="USA478" s="17"/>
      <c r="USB478" s="17"/>
      <c r="USC478" s="17"/>
      <c r="USD478" s="17"/>
      <c r="USE478" s="17"/>
      <c r="USF478" s="17"/>
      <c r="USG478" s="17"/>
      <c r="USH478" s="17"/>
      <c r="USI478" s="17"/>
      <c r="USJ478" s="17"/>
      <c r="USK478" s="17"/>
      <c r="USL478" s="17"/>
      <c r="USM478" s="17"/>
      <c r="USN478" s="17"/>
      <c r="USO478" s="17"/>
      <c r="USP478" s="17"/>
      <c r="USQ478" s="17"/>
      <c r="USR478" s="17"/>
      <c r="USS478" s="17"/>
      <c r="UST478" s="17"/>
      <c r="USU478" s="17"/>
      <c r="USV478" s="17"/>
      <c r="USW478" s="17"/>
      <c r="USX478" s="17"/>
      <c r="USY478" s="17"/>
      <c r="USZ478" s="17"/>
      <c r="UTA478" s="17"/>
      <c r="UTB478" s="17"/>
      <c r="UTC478" s="17"/>
      <c r="UTD478" s="17"/>
      <c r="UTE478" s="17"/>
      <c r="UTF478" s="17"/>
      <c r="UTG478" s="17"/>
      <c r="UTH478" s="17"/>
      <c r="UTI478" s="17"/>
      <c r="UTJ478" s="17"/>
      <c r="UTK478" s="17"/>
      <c r="UTL478" s="17"/>
      <c r="UTM478" s="17"/>
      <c r="UTN478" s="17"/>
      <c r="UTO478" s="17"/>
      <c r="UTP478" s="17"/>
      <c r="UTQ478" s="17"/>
      <c r="UTR478" s="17"/>
      <c r="UTS478" s="17"/>
      <c r="UTT478" s="17"/>
      <c r="UTU478" s="17"/>
      <c r="UTV478" s="17"/>
      <c r="UTW478" s="17"/>
      <c r="UTX478" s="17"/>
      <c r="UTY478" s="17"/>
      <c r="UTZ478" s="17"/>
      <c r="UUA478" s="17"/>
      <c r="UUB478" s="17"/>
      <c r="UUC478" s="17"/>
      <c r="UUD478" s="17"/>
      <c r="UUE478" s="17"/>
      <c r="UUF478" s="17"/>
      <c r="UUG478" s="17"/>
      <c r="UUH478" s="17"/>
      <c r="UUI478" s="17"/>
      <c r="UUJ478" s="17"/>
      <c r="UUK478" s="17"/>
      <c r="UUL478" s="17"/>
      <c r="UUM478" s="17"/>
      <c r="UUN478" s="17"/>
      <c r="UUO478" s="17"/>
      <c r="UUP478" s="17"/>
      <c r="UUQ478" s="17"/>
      <c r="UUR478" s="17"/>
      <c r="UUS478" s="17"/>
      <c r="UUT478" s="17"/>
      <c r="UUU478" s="17"/>
      <c r="UUV478" s="17"/>
      <c r="UUW478" s="17"/>
      <c r="UUX478" s="17"/>
      <c r="UUY478" s="17"/>
      <c r="UUZ478" s="17"/>
      <c r="UVA478" s="17"/>
      <c r="UVB478" s="17"/>
      <c r="UVC478" s="17"/>
      <c r="UVD478" s="17"/>
      <c r="UVE478" s="17"/>
      <c r="UVF478" s="17"/>
      <c r="UVG478" s="17"/>
      <c r="UVH478" s="17"/>
      <c r="UVI478" s="17"/>
      <c r="UVJ478" s="17"/>
      <c r="UVK478" s="17"/>
      <c r="UVL478" s="17"/>
      <c r="UVM478" s="17"/>
      <c r="UVN478" s="17"/>
      <c r="UVO478" s="17"/>
      <c r="UVP478" s="17"/>
      <c r="UVQ478" s="17"/>
      <c r="UVR478" s="17"/>
      <c r="UVS478" s="17"/>
      <c r="UVT478" s="17"/>
      <c r="UVU478" s="17"/>
      <c r="UVV478" s="17"/>
      <c r="UVW478" s="17"/>
      <c r="UVX478" s="17"/>
      <c r="UVY478" s="17"/>
      <c r="UVZ478" s="17"/>
      <c r="UWA478" s="17"/>
      <c r="UWB478" s="17"/>
      <c r="UWC478" s="17"/>
      <c r="UWD478" s="17"/>
      <c r="UWE478" s="17"/>
      <c r="UWF478" s="17"/>
      <c r="UWG478" s="17"/>
      <c r="UWH478" s="17"/>
      <c r="UWI478" s="17"/>
      <c r="UWJ478" s="17"/>
      <c r="UWK478" s="17"/>
      <c r="UWL478" s="17"/>
      <c r="UWM478" s="17"/>
      <c r="UWN478" s="17"/>
      <c r="UWO478" s="17"/>
      <c r="UWP478" s="17"/>
      <c r="UWQ478" s="17"/>
      <c r="UWR478" s="17"/>
      <c r="UWS478" s="17"/>
      <c r="UWT478" s="17"/>
      <c r="UWU478" s="17"/>
      <c r="UWV478" s="17"/>
      <c r="UWW478" s="17"/>
      <c r="UWX478" s="17"/>
      <c r="UWY478" s="17"/>
      <c r="UWZ478" s="17"/>
      <c r="UXA478" s="17"/>
      <c r="UXB478" s="17"/>
      <c r="UXC478" s="17"/>
      <c r="UXD478" s="17"/>
      <c r="UXE478" s="17"/>
      <c r="UXF478" s="17"/>
      <c r="UXG478" s="17"/>
      <c r="UXH478" s="17"/>
      <c r="UXI478" s="17"/>
      <c r="UXJ478" s="17"/>
      <c r="UXK478" s="17"/>
      <c r="UXL478" s="17"/>
      <c r="UXM478" s="17"/>
      <c r="UXN478" s="17"/>
      <c r="UXO478" s="17"/>
      <c r="UXP478" s="17"/>
      <c r="UXQ478" s="17"/>
      <c r="UXR478" s="17"/>
      <c r="UXS478" s="17"/>
      <c r="UXT478" s="17"/>
      <c r="UXU478" s="17"/>
      <c r="UXV478" s="17"/>
      <c r="UXW478" s="17"/>
      <c r="UXX478" s="17"/>
      <c r="UXY478" s="17"/>
      <c r="UXZ478" s="17"/>
      <c r="UYA478" s="17"/>
      <c r="UYB478" s="17"/>
      <c r="UYC478" s="17"/>
      <c r="UYD478" s="17"/>
      <c r="UYE478" s="17"/>
      <c r="UYF478" s="17"/>
      <c r="UYG478" s="17"/>
      <c r="UYH478" s="17"/>
      <c r="UYI478" s="17"/>
      <c r="UYJ478" s="17"/>
      <c r="UYK478" s="17"/>
      <c r="UYL478" s="17"/>
      <c r="UYM478" s="17"/>
      <c r="UYN478" s="17"/>
      <c r="UYO478" s="17"/>
      <c r="UYP478" s="17"/>
      <c r="UYQ478" s="17"/>
      <c r="UYR478" s="17"/>
      <c r="UYS478" s="17"/>
      <c r="UYT478" s="17"/>
      <c r="UYU478" s="17"/>
      <c r="UYV478" s="17"/>
      <c r="UYW478" s="17"/>
      <c r="UYX478" s="17"/>
      <c r="UYY478" s="17"/>
      <c r="UYZ478" s="17"/>
      <c r="UZA478" s="17"/>
      <c r="UZB478" s="17"/>
      <c r="UZC478" s="17"/>
      <c r="UZD478" s="17"/>
      <c r="UZE478" s="17"/>
      <c r="UZF478" s="17"/>
      <c r="UZG478" s="17"/>
      <c r="UZH478" s="17"/>
      <c r="UZI478" s="17"/>
      <c r="UZJ478" s="17"/>
      <c r="UZK478" s="17"/>
      <c r="UZL478" s="17"/>
      <c r="UZM478" s="17"/>
      <c r="UZN478" s="17"/>
      <c r="UZO478" s="17"/>
      <c r="UZP478" s="17"/>
      <c r="UZQ478" s="17"/>
      <c r="UZR478" s="17"/>
      <c r="UZS478" s="17"/>
      <c r="UZT478" s="17"/>
      <c r="UZU478" s="17"/>
      <c r="UZV478" s="17"/>
      <c r="UZW478" s="17"/>
      <c r="UZX478" s="17"/>
      <c r="UZY478" s="17"/>
      <c r="UZZ478" s="17"/>
      <c r="VAA478" s="17"/>
      <c r="VAB478" s="17"/>
      <c r="VAC478" s="17"/>
      <c r="VAD478" s="17"/>
      <c r="VAE478" s="17"/>
      <c r="VAF478" s="17"/>
      <c r="VAG478" s="17"/>
      <c r="VAH478" s="17"/>
      <c r="VAI478" s="17"/>
      <c r="VAJ478" s="17"/>
      <c r="VAK478" s="17"/>
      <c r="VAL478" s="17"/>
      <c r="VAM478" s="17"/>
      <c r="VAN478" s="17"/>
      <c r="VAO478" s="17"/>
      <c r="VAP478" s="17"/>
      <c r="VAQ478" s="17"/>
      <c r="VAR478" s="17"/>
      <c r="VAS478" s="17"/>
      <c r="VAT478" s="17"/>
      <c r="VAU478" s="17"/>
      <c r="VAV478" s="17"/>
      <c r="VAW478" s="17"/>
      <c r="VAX478" s="17"/>
      <c r="VAY478" s="17"/>
      <c r="VAZ478" s="17"/>
      <c r="VBA478" s="17"/>
      <c r="VBB478" s="17"/>
      <c r="VBC478" s="17"/>
      <c r="VBD478" s="17"/>
      <c r="VBE478" s="17"/>
      <c r="VBF478" s="17"/>
      <c r="VBG478" s="17"/>
      <c r="VBH478" s="17"/>
      <c r="VBI478" s="17"/>
      <c r="VBJ478" s="17"/>
      <c r="VBK478" s="17"/>
      <c r="VBL478" s="17"/>
      <c r="VBM478" s="17"/>
      <c r="VBN478" s="17"/>
      <c r="VBO478" s="17"/>
      <c r="VBP478" s="17"/>
      <c r="VBQ478" s="17"/>
      <c r="VBR478" s="17"/>
      <c r="VBS478" s="17"/>
      <c r="VBT478" s="17"/>
      <c r="VBU478" s="17"/>
      <c r="VBV478" s="17"/>
      <c r="VBW478" s="17"/>
      <c r="VBX478" s="17"/>
      <c r="VBY478" s="17"/>
      <c r="VBZ478" s="17"/>
      <c r="VCA478" s="17"/>
      <c r="VCB478" s="17"/>
      <c r="VCC478" s="17"/>
      <c r="VCD478" s="17"/>
      <c r="VCE478" s="17"/>
      <c r="VCF478" s="17"/>
      <c r="VCG478" s="17"/>
      <c r="VCH478" s="17"/>
      <c r="VCI478" s="17"/>
      <c r="VCJ478" s="17"/>
      <c r="VCK478" s="17"/>
      <c r="VCL478" s="17"/>
      <c r="VCM478" s="17"/>
      <c r="VCN478" s="17"/>
      <c r="VCO478" s="17"/>
      <c r="VCP478" s="17"/>
      <c r="VCQ478" s="17"/>
      <c r="VCR478" s="17"/>
      <c r="VCS478" s="17"/>
      <c r="VCT478" s="17"/>
      <c r="VCU478" s="17"/>
      <c r="VCV478" s="17"/>
      <c r="VCW478" s="17"/>
      <c r="VCX478" s="17"/>
      <c r="VCY478" s="17"/>
      <c r="VCZ478" s="17"/>
      <c r="VDA478" s="17"/>
      <c r="VDB478" s="17"/>
      <c r="VDC478" s="17"/>
      <c r="VDD478" s="17"/>
      <c r="VDE478" s="17"/>
      <c r="VDF478" s="17"/>
      <c r="VDG478" s="17"/>
      <c r="VDH478" s="17"/>
      <c r="VDI478" s="17"/>
      <c r="VDJ478" s="17"/>
      <c r="VDK478" s="17"/>
      <c r="VDL478" s="17"/>
      <c r="VDM478" s="17"/>
      <c r="VDN478" s="17"/>
      <c r="VDO478" s="17"/>
      <c r="VDP478" s="17"/>
      <c r="VDQ478" s="17"/>
      <c r="VDR478" s="17"/>
      <c r="VDS478" s="17"/>
      <c r="VDT478" s="17"/>
      <c r="VDU478" s="17"/>
      <c r="VDV478" s="17"/>
      <c r="VDW478" s="17"/>
      <c r="VDX478" s="17"/>
      <c r="VDY478" s="17"/>
      <c r="VDZ478" s="17"/>
      <c r="VEA478" s="17"/>
      <c r="VEB478" s="17"/>
      <c r="VEC478" s="17"/>
      <c r="VED478" s="17"/>
      <c r="VEE478" s="17"/>
      <c r="VEF478" s="17"/>
      <c r="VEG478" s="17"/>
      <c r="VEH478" s="17"/>
      <c r="VEI478" s="17"/>
      <c r="VEJ478" s="17"/>
      <c r="VEK478" s="17"/>
      <c r="VEL478" s="17"/>
      <c r="VEM478" s="17"/>
      <c r="VEN478" s="17"/>
      <c r="VEO478" s="17"/>
      <c r="VEP478" s="17"/>
      <c r="VEQ478" s="17"/>
      <c r="VER478" s="17"/>
      <c r="VES478" s="17"/>
      <c r="VET478" s="17"/>
      <c r="VEU478" s="17"/>
      <c r="VEV478" s="17"/>
      <c r="VEW478" s="17"/>
      <c r="VEX478" s="17"/>
      <c r="VEY478" s="17"/>
      <c r="VEZ478" s="17"/>
      <c r="VFA478" s="17"/>
      <c r="VFB478" s="17"/>
      <c r="VFC478" s="17"/>
      <c r="VFD478" s="17"/>
      <c r="VFE478" s="17"/>
      <c r="VFF478" s="17"/>
      <c r="VFG478" s="17"/>
      <c r="VFH478" s="17"/>
      <c r="VFI478" s="17"/>
      <c r="VFJ478" s="17"/>
      <c r="VFK478" s="17"/>
      <c r="VFL478" s="17"/>
      <c r="VFM478" s="17"/>
      <c r="VFN478" s="17"/>
      <c r="VFO478" s="17"/>
      <c r="VFP478" s="17"/>
      <c r="VFQ478" s="17"/>
      <c r="VFR478" s="17"/>
      <c r="VFS478" s="17"/>
      <c r="VFT478" s="17"/>
      <c r="VFU478" s="17"/>
      <c r="VFV478" s="17"/>
      <c r="VFW478" s="17"/>
      <c r="VFX478" s="17"/>
      <c r="VFY478" s="17"/>
      <c r="VFZ478" s="17"/>
      <c r="VGA478" s="17"/>
      <c r="VGB478" s="17"/>
      <c r="VGC478" s="17"/>
      <c r="VGD478" s="17"/>
      <c r="VGE478" s="17"/>
      <c r="VGF478" s="17"/>
      <c r="VGG478" s="17"/>
      <c r="VGH478" s="17"/>
      <c r="VGI478" s="17"/>
      <c r="VGJ478" s="17"/>
      <c r="VGK478" s="17"/>
      <c r="VGL478" s="17"/>
      <c r="VGM478" s="17"/>
      <c r="VGN478" s="17"/>
      <c r="VGO478" s="17"/>
      <c r="VGP478" s="17"/>
      <c r="VGQ478" s="17"/>
      <c r="VGR478" s="17"/>
      <c r="VGS478" s="17"/>
      <c r="VGT478" s="17"/>
      <c r="VGU478" s="17"/>
      <c r="VGV478" s="17"/>
      <c r="VGW478" s="17"/>
      <c r="VGX478" s="17"/>
      <c r="VGY478" s="17"/>
      <c r="VGZ478" s="17"/>
      <c r="VHA478" s="17"/>
      <c r="VHB478" s="17"/>
      <c r="VHC478" s="17"/>
      <c r="VHD478" s="17"/>
      <c r="VHE478" s="17"/>
      <c r="VHF478" s="17"/>
      <c r="VHG478" s="17"/>
      <c r="VHH478" s="17"/>
      <c r="VHI478" s="17"/>
      <c r="VHJ478" s="17"/>
      <c r="VHK478" s="17"/>
      <c r="VHL478" s="17"/>
      <c r="VHM478" s="17"/>
      <c r="VHN478" s="17"/>
      <c r="VHO478" s="17"/>
      <c r="VHP478" s="17"/>
      <c r="VHQ478" s="17"/>
      <c r="VHR478" s="17"/>
      <c r="VHS478" s="17"/>
      <c r="VHT478" s="17"/>
      <c r="VHU478" s="17"/>
      <c r="VHV478" s="17"/>
      <c r="VHW478" s="17"/>
      <c r="VHX478" s="17"/>
      <c r="VHY478" s="17"/>
      <c r="VHZ478" s="17"/>
      <c r="VIA478" s="17"/>
      <c r="VIB478" s="17"/>
      <c r="VIC478" s="17"/>
      <c r="VID478" s="17"/>
      <c r="VIE478" s="17"/>
      <c r="VIF478" s="17"/>
      <c r="VIG478" s="17"/>
      <c r="VIH478" s="17"/>
      <c r="VII478" s="17"/>
      <c r="VIJ478" s="17"/>
      <c r="VIK478" s="17"/>
      <c r="VIL478" s="17"/>
      <c r="VIM478" s="17"/>
      <c r="VIN478" s="17"/>
      <c r="VIO478" s="17"/>
      <c r="VIP478" s="17"/>
      <c r="VIQ478" s="17"/>
      <c r="VIR478" s="17"/>
      <c r="VIS478" s="17"/>
      <c r="VIT478" s="17"/>
      <c r="VIU478" s="17"/>
      <c r="VIV478" s="17"/>
      <c r="VIW478" s="17"/>
      <c r="VIX478" s="17"/>
      <c r="VIY478" s="17"/>
      <c r="VIZ478" s="17"/>
      <c r="VJA478" s="17"/>
      <c r="VJB478" s="17"/>
      <c r="VJC478" s="17"/>
      <c r="VJD478" s="17"/>
      <c r="VJE478" s="17"/>
      <c r="VJF478" s="17"/>
      <c r="VJG478" s="17"/>
      <c r="VJH478" s="17"/>
      <c r="VJI478" s="17"/>
      <c r="VJJ478" s="17"/>
      <c r="VJK478" s="17"/>
      <c r="VJL478" s="17"/>
      <c r="VJM478" s="17"/>
      <c r="VJN478" s="17"/>
      <c r="VJO478" s="17"/>
      <c r="VJP478" s="17"/>
      <c r="VJQ478" s="17"/>
      <c r="VJR478" s="17"/>
      <c r="VJS478" s="17"/>
      <c r="VJT478" s="17"/>
      <c r="VJU478" s="17"/>
      <c r="VJV478" s="17"/>
      <c r="VJW478" s="17"/>
      <c r="VJX478" s="17"/>
      <c r="VJY478" s="17"/>
      <c r="VJZ478" s="17"/>
      <c r="VKA478" s="17"/>
      <c r="VKB478" s="17"/>
      <c r="VKC478" s="17"/>
      <c r="VKD478" s="17"/>
      <c r="VKE478" s="17"/>
      <c r="VKF478" s="17"/>
      <c r="VKG478" s="17"/>
      <c r="VKH478" s="17"/>
      <c r="VKI478" s="17"/>
      <c r="VKJ478" s="17"/>
      <c r="VKK478" s="17"/>
      <c r="VKL478" s="17"/>
      <c r="VKM478" s="17"/>
      <c r="VKN478" s="17"/>
      <c r="VKO478" s="17"/>
      <c r="VKP478" s="17"/>
      <c r="VKQ478" s="17"/>
      <c r="VKR478" s="17"/>
      <c r="VKS478" s="17"/>
      <c r="VKT478" s="17"/>
      <c r="VKU478" s="17"/>
      <c r="VKV478" s="17"/>
      <c r="VKW478" s="17"/>
      <c r="VKX478" s="17"/>
      <c r="VKY478" s="17"/>
      <c r="VKZ478" s="17"/>
      <c r="VLA478" s="17"/>
      <c r="VLB478" s="17"/>
      <c r="VLC478" s="17"/>
      <c r="VLD478" s="17"/>
      <c r="VLE478" s="17"/>
      <c r="VLF478" s="17"/>
      <c r="VLG478" s="17"/>
      <c r="VLH478" s="17"/>
      <c r="VLI478" s="17"/>
      <c r="VLJ478" s="17"/>
      <c r="VLK478" s="17"/>
      <c r="VLL478" s="17"/>
      <c r="VLM478" s="17"/>
      <c r="VLN478" s="17"/>
      <c r="VLO478" s="17"/>
      <c r="VLP478" s="17"/>
      <c r="VLQ478" s="17"/>
      <c r="VLR478" s="17"/>
      <c r="VLS478" s="17"/>
      <c r="VLT478" s="17"/>
      <c r="VLU478" s="17"/>
      <c r="VLV478" s="17"/>
      <c r="VLW478" s="17"/>
      <c r="VLX478" s="17"/>
      <c r="VLY478" s="17"/>
      <c r="VLZ478" s="17"/>
      <c r="VMA478" s="17"/>
      <c r="VMB478" s="17"/>
      <c r="VMC478" s="17"/>
      <c r="VMD478" s="17"/>
      <c r="VME478" s="17"/>
      <c r="VMF478" s="17"/>
      <c r="VMG478" s="17"/>
      <c r="VMH478" s="17"/>
      <c r="VMI478" s="17"/>
      <c r="VMJ478" s="17"/>
      <c r="VMK478" s="17"/>
      <c r="VML478" s="17"/>
      <c r="VMM478" s="17"/>
      <c r="VMN478" s="17"/>
      <c r="VMO478" s="17"/>
      <c r="VMP478" s="17"/>
      <c r="VMQ478" s="17"/>
      <c r="VMR478" s="17"/>
      <c r="VMS478" s="17"/>
      <c r="VMT478" s="17"/>
      <c r="VMU478" s="17"/>
      <c r="VMV478" s="17"/>
      <c r="VMW478" s="17"/>
      <c r="VMX478" s="17"/>
      <c r="VMY478" s="17"/>
      <c r="VMZ478" s="17"/>
      <c r="VNA478" s="17"/>
      <c r="VNB478" s="17"/>
      <c r="VNC478" s="17"/>
      <c r="VND478" s="17"/>
      <c r="VNE478" s="17"/>
      <c r="VNF478" s="17"/>
      <c r="VNG478" s="17"/>
      <c r="VNH478" s="17"/>
      <c r="VNI478" s="17"/>
      <c r="VNJ478" s="17"/>
      <c r="VNK478" s="17"/>
      <c r="VNL478" s="17"/>
      <c r="VNM478" s="17"/>
      <c r="VNN478" s="17"/>
      <c r="VNO478" s="17"/>
      <c r="VNP478" s="17"/>
      <c r="VNQ478" s="17"/>
      <c r="VNR478" s="17"/>
      <c r="VNS478" s="17"/>
      <c r="VNT478" s="17"/>
      <c r="VNU478" s="17"/>
      <c r="VNV478" s="17"/>
      <c r="VNW478" s="17"/>
      <c r="VNX478" s="17"/>
      <c r="VNY478" s="17"/>
      <c r="VNZ478" s="17"/>
      <c r="VOA478" s="17"/>
      <c r="VOB478" s="17"/>
      <c r="VOC478" s="17"/>
      <c r="VOD478" s="17"/>
      <c r="VOE478" s="17"/>
      <c r="VOF478" s="17"/>
      <c r="VOG478" s="17"/>
      <c r="VOH478" s="17"/>
      <c r="VOI478" s="17"/>
      <c r="VOJ478" s="17"/>
      <c r="VOK478" s="17"/>
      <c r="VOL478" s="17"/>
      <c r="VOM478" s="17"/>
      <c r="VON478" s="17"/>
      <c r="VOO478" s="17"/>
      <c r="VOP478" s="17"/>
      <c r="VOQ478" s="17"/>
      <c r="VOR478" s="17"/>
      <c r="VOS478" s="17"/>
      <c r="VOT478" s="17"/>
      <c r="VOU478" s="17"/>
      <c r="VOV478" s="17"/>
      <c r="VOW478" s="17"/>
      <c r="VOX478" s="17"/>
      <c r="VOY478" s="17"/>
      <c r="VOZ478" s="17"/>
      <c r="VPA478" s="17"/>
      <c r="VPB478" s="17"/>
      <c r="VPC478" s="17"/>
      <c r="VPD478" s="17"/>
      <c r="VPE478" s="17"/>
      <c r="VPF478" s="17"/>
      <c r="VPG478" s="17"/>
      <c r="VPH478" s="17"/>
      <c r="VPI478" s="17"/>
      <c r="VPJ478" s="17"/>
      <c r="VPK478" s="17"/>
      <c r="VPL478" s="17"/>
      <c r="VPM478" s="17"/>
      <c r="VPN478" s="17"/>
      <c r="VPO478" s="17"/>
      <c r="VPP478" s="17"/>
      <c r="VPQ478" s="17"/>
      <c r="VPR478" s="17"/>
      <c r="VPS478" s="17"/>
      <c r="VPT478" s="17"/>
      <c r="VPU478" s="17"/>
      <c r="VPV478" s="17"/>
      <c r="VPW478" s="17"/>
      <c r="VPX478" s="17"/>
      <c r="VPY478" s="17"/>
      <c r="VPZ478" s="17"/>
      <c r="VQA478" s="17"/>
      <c r="VQB478" s="17"/>
      <c r="VQC478" s="17"/>
      <c r="VQD478" s="17"/>
      <c r="VQE478" s="17"/>
      <c r="VQF478" s="17"/>
      <c r="VQG478" s="17"/>
      <c r="VQH478" s="17"/>
      <c r="VQI478" s="17"/>
      <c r="VQJ478" s="17"/>
      <c r="VQK478" s="17"/>
      <c r="VQL478" s="17"/>
      <c r="VQM478" s="17"/>
      <c r="VQN478" s="17"/>
      <c r="VQO478" s="17"/>
      <c r="VQP478" s="17"/>
      <c r="VQQ478" s="17"/>
      <c r="VQR478" s="17"/>
      <c r="VQS478" s="17"/>
      <c r="VQT478" s="17"/>
      <c r="VQU478" s="17"/>
      <c r="VQV478" s="17"/>
      <c r="VQW478" s="17"/>
      <c r="VQX478" s="17"/>
      <c r="VQY478" s="17"/>
      <c r="VQZ478" s="17"/>
      <c r="VRA478" s="17"/>
      <c r="VRB478" s="17"/>
      <c r="VRC478" s="17"/>
      <c r="VRD478" s="17"/>
      <c r="VRE478" s="17"/>
      <c r="VRF478" s="17"/>
      <c r="VRG478" s="17"/>
      <c r="VRH478" s="17"/>
      <c r="VRI478" s="17"/>
      <c r="VRJ478" s="17"/>
      <c r="VRK478" s="17"/>
      <c r="VRL478" s="17"/>
      <c r="VRM478" s="17"/>
      <c r="VRN478" s="17"/>
      <c r="VRO478" s="17"/>
      <c r="VRP478" s="17"/>
      <c r="VRQ478" s="17"/>
      <c r="VRR478" s="17"/>
      <c r="VRS478" s="17"/>
      <c r="VRT478" s="17"/>
      <c r="VRU478" s="17"/>
      <c r="VRV478" s="17"/>
      <c r="VRW478" s="17"/>
      <c r="VRX478" s="17"/>
      <c r="VRY478" s="17"/>
      <c r="VRZ478" s="17"/>
      <c r="VSA478" s="17"/>
      <c r="VSB478" s="17"/>
      <c r="VSC478" s="17"/>
      <c r="VSD478" s="17"/>
      <c r="VSE478" s="17"/>
      <c r="VSF478" s="17"/>
      <c r="VSG478" s="17"/>
      <c r="VSH478" s="17"/>
      <c r="VSI478" s="17"/>
      <c r="VSJ478" s="17"/>
      <c r="VSK478" s="17"/>
      <c r="VSL478" s="17"/>
      <c r="VSM478" s="17"/>
      <c r="VSN478" s="17"/>
      <c r="VSO478" s="17"/>
      <c r="VSP478" s="17"/>
      <c r="VSQ478" s="17"/>
      <c r="VSR478" s="17"/>
      <c r="VSS478" s="17"/>
      <c r="VST478" s="17"/>
      <c r="VSU478" s="17"/>
      <c r="VSV478" s="17"/>
      <c r="VSW478" s="17"/>
      <c r="VSX478" s="17"/>
      <c r="VSY478" s="17"/>
      <c r="VSZ478" s="17"/>
      <c r="VTA478" s="17"/>
      <c r="VTB478" s="17"/>
      <c r="VTC478" s="17"/>
      <c r="VTD478" s="17"/>
      <c r="VTE478" s="17"/>
      <c r="VTF478" s="17"/>
      <c r="VTG478" s="17"/>
      <c r="VTH478" s="17"/>
      <c r="VTI478" s="17"/>
      <c r="VTJ478" s="17"/>
      <c r="VTK478" s="17"/>
      <c r="VTL478" s="17"/>
      <c r="VTM478" s="17"/>
      <c r="VTN478" s="17"/>
      <c r="VTO478" s="17"/>
      <c r="VTP478" s="17"/>
      <c r="VTQ478" s="17"/>
      <c r="VTR478" s="17"/>
      <c r="VTS478" s="17"/>
      <c r="VTT478" s="17"/>
      <c r="VTU478" s="17"/>
      <c r="VTV478" s="17"/>
      <c r="VTW478" s="17"/>
      <c r="VTX478" s="17"/>
      <c r="VTY478" s="17"/>
      <c r="VTZ478" s="17"/>
      <c r="VUA478" s="17"/>
      <c r="VUB478" s="17"/>
      <c r="VUC478" s="17"/>
      <c r="VUD478" s="17"/>
      <c r="VUE478" s="17"/>
      <c r="VUF478" s="17"/>
      <c r="VUG478" s="17"/>
      <c r="VUH478" s="17"/>
      <c r="VUI478" s="17"/>
      <c r="VUJ478" s="17"/>
      <c r="VUK478" s="17"/>
      <c r="VUL478" s="17"/>
      <c r="VUM478" s="17"/>
      <c r="VUN478" s="17"/>
      <c r="VUO478" s="17"/>
      <c r="VUP478" s="17"/>
      <c r="VUQ478" s="17"/>
      <c r="VUR478" s="17"/>
      <c r="VUS478" s="17"/>
      <c r="VUT478" s="17"/>
      <c r="VUU478" s="17"/>
      <c r="VUV478" s="17"/>
      <c r="VUW478" s="17"/>
      <c r="VUX478" s="17"/>
      <c r="VUY478" s="17"/>
      <c r="VUZ478" s="17"/>
      <c r="VVA478" s="17"/>
      <c r="VVB478" s="17"/>
      <c r="VVC478" s="17"/>
      <c r="VVD478" s="17"/>
      <c r="VVE478" s="17"/>
      <c r="VVF478" s="17"/>
      <c r="VVG478" s="17"/>
      <c r="VVH478" s="17"/>
      <c r="VVI478" s="17"/>
      <c r="VVJ478" s="17"/>
      <c r="VVK478" s="17"/>
      <c r="VVL478" s="17"/>
      <c r="VVM478" s="17"/>
      <c r="VVN478" s="17"/>
      <c r="VVO478" s="17"/>
      <c r="VVP478" s="17"/>
      <c r="VVQ478" s="17"/>
      <c r="VVR478" s="17"/>
      <c r="VVS478" s="17"/>
      <c r="VVT478" s="17"/>
      <c r="VVU478" s="17"/>
      <c r="VVV478" s="17"/>
      <c r="VVW478" s="17"/>
      <c r="VVX478" s="17"/>
      <c r="VVY478" s="17"/>
      <c r="VVZ478" s="17"/>
      <c r="VWA478" s="17"/>
      <c r="VWB478" s="17"/>
      <c r="VWC478" s="17"/>
      <c r="VWD478" s="17"/>
      <c r="VWE478" s="17"/>
      <c r="VWF478" s="17"/>
      <c r="VWG478" s="17"/>
      <c r="VWH478" s="17"/>
      <c r="VWI478" s="17"/>
      <c r="VWJ478" s="17"/>
      <c r="VWK478" s="17"/>
      <c r="VWL478" s="17"/>
      <c r="VWM478" s="17"/>
      <c r="VWN478" s="17"/>
      <c r="VWO478" s="17"/>
      <c r="VWP478" s="17"/>
      <c r="VWQ478" s="17"/>
      <c r="VWR478" s="17"/>
      <c r="VWS478" s="17"/>
      <c r="VWT478" s="17"/>
      <c r="VWU478" s="17"/>
      <c r="VWV478" s="17"/>
      <c r="VWW478" s="17"/>
      <c r="VWX478" s="17"/>
      <c r="VWY478" s="17"/>
      <c r="VWZ478" s="17"/>
      <c r="VXA478" s="17"/>
      <c r="VXB478" s="17"/>
      <c r="VXC478" s="17"/>
      <c r="VXD478" s="17"/>
      <c r="VXE478" s="17"/>
      <c r="VXF478" s="17"/>
      <c r="VXG478" s="17"/>
      <c r="VXH478" s="17"/>
      <c r="VXI478" s="17"/>
      <c r="VXJ478" s="17"/>
      <c r="VXK478" s="17"/>
      <c r="VXL478" s="17"/>
      <c r="VXM478" s="17"/>
      <c r="VXN478" s="17"/>
      <c r="VXO478" s="17"/>
      <c r="VXP478" s="17"/>
      <c r="VXQ478" s="17"/>
      <c r="VXR478" s="17"/>
      <c r="VXS478" s="17"/>
      <c r="VXT478" s="17"/>
      <c r="VXU478" s="17"/>
      <c r="VXV478" s="17"/>
      <c r="VXW478" s="17"/>
      <c r="VXX478" s="17"/>
      <c r="VXY478" s="17"/>
      <c r="VXZ478" s="17"/>
      <c r="VYA478" s="17"/>
      <c r="VYB478" s="17"/>
      <c r="VYC478" s="17"/>
      <c r="VYD478" s="17"/>
      <c r="VYE478" s="17"/>
      <c r="VYF478" s="17"/>
      <c r="VYG478" s="17"/>
      <c r="VYH478" s="17"/>
      <c r="VYI478" s="17"/>
      <c r="VYJ478" s="17"/>
      <c r="VYK478" s="17"/>
      <c r="VYL478" s="17"/>
      <c r="VYM478" s="17"/>
      <c r="VYN478" s="17"/>
      <c r="VYO478" s="17"/>
      <c r="VYP478" s="17"/>
      <c r="VYQ478" s="17"/>
      <c r="VYR478" s="17"/>
      <c r="VYS478" s="17"/>
      <c r="VYT478" s="17"/>
      <c r="VYU478" s="17"/>
      <c r="VYV478" s="17"/>
      <c r="VYW478" s="17"/>
      <c r="VYX478" s="17"/>
      <c r="VYY478" s="17"/>
      <c r="VYZ478" s="17"/>
      <c r="VZA478" s="17"/>
      <c r="VZB478" s="17"/>
      <c r="VZC478" s="17"/>
      <c r="VZD478" s="17"/>
      <c r="VZE478" s="17"/>
      <c r="VZF478" s="17"/>
      <c r="VZG478" s="17"/>
      <c r="VZH478" s="17"/>
      <c r="VZI478" s="17"/>
      <c r="VZJ478" s="17"/>
      <c r="VZK478" s="17"/>
      <c r="VZL478" s="17"/>
      <c r="VZM478" s="17"/>
      <c r="VZN478" s="17"/>
      <c r="VZO478" s="17"/>
      <c r="VZP478" s="17"/>
      <c r="VZQ478" s="17"/>
      <c r="VZR478" s="17"/>
      <c r="VZS478" s="17"/>
      <c r="VZT478" s="17"/>
      <c r="VZU478" s="17"/>
      <c r="VZV478" s="17"/>
      <c r="VZW478" s="17"/>
      <c r="VZX478" s="17"/>
      <c r="VZY478" s="17"/>
      <c r="VZZ478" s="17"/>
      <c r="WAA478" s="17"/>
      <c r="WAB478" s="17"/>
      <c r="WAC478" s="17"/>
      <c r="WAD478" s="17"/>
      <c r="WAE478" s="17"/>
      <c r="WAF478" s="17"/>
      <c r="WAG478" s="17"/>
      <c r="WAH478" s="17"/>
      <c r="WAI478" s="17"/>
      <c r="WAJ478" s="17"/>
      <c r="WAK478" s="17"/>
      <c r="WAL478" s="17"/>
      <c r="WAM478" s="17"/>
      <c r="WAN478" s="17"/>
      <c r="WAO478" s="17"/>
      <c r="WAP478" s="17"/>
      <c r="WAQ478" s="17"/>
      <c r="WAR478" s="17"/>
      <c r="WAS478" s="17"/>
      <c r="WAT478" s="17"/>
      <c r="WAU478" s="17"/>
      <c r="WAV478" s="17"/>
      <c r="WAW478" s="17"/>
      <c r="WAX478" s="17"/>
      <c r="WAY478" s="17"/>
      <c r="WAZ478" s="17"/>
      <c r="WBA478" s="17"/>
      <c r="WBB478" s="17"/>
      <c r="WBC478" s="17"/>
      <c r="WBD478" s="17"/>
      <c r="WBE478" s="17"/>
      <c r="WBF478" s="17"/>
      <c r="WBG478" s="17"/>
      <c r="WBH478" s="17"/>
      <c r="WBI478" s="17"/>
      <c r="WBJ478" s="17"/>
      <c r="WBK478" s="17"/>
      <c r="WBL478" s="17"/>
      <c r="WBM478" s="17"/>
      <c r="WBN478" s="17"/>
      <c r="WBO478" s="17"/>
      <c r="WBP478" s="17"/>
      <c r="WBQ478" s="17"/>
      <c r="WBR478" s="17"/>
      <c r="WBS478" s="17"/>
      <c r="WBT478" s="17"/>
      <c r="WBU478" s="17"/>
      <c r="WBV478" s="17"/>
      <c r="WBW478" s="17"/>
      <c r="WBX478" s="17"/>
      <c r="WBY478" s="17"/>
      <c r="WBZ478" s="17"/>
      <c r="WCA478" s="17"/>
      <c r="WCB478" s="17"/>
      <c r="WCC478" s="17"/>
      <c r="WCD478" s="17"/>
      <c r="WCE478" s="17"/>
      <c r="WCF478" s="17"/>
      <c r="WCG478" s="17"/>
      <c r="WCH478" s="17"/>
      <c r="WCI478" s="17"/>
      <c r="WCJ478" s="17"/>
      <c r="WCK478" s="17"/>
      <c r="WCL478" s="17"/>
      <c r="WCM478" s="17"/>
      <c r="WCN478" s="17"/>
      <c r="WCO478" s="17"/>
      <c r="WCP478" s="17"/>
      <c r="WCQ478" s="17"/>
      <c r="WCR478" s="17"/>
      <c r="WCS478" s="17"/>
      <c r="WCT478" s="17"/>
      <c r="WCU478" s="17"/>
      <c r="WCV478" s="17"/>
      <c r="WCW478" s="17"/>
      <c r="WCX478" s="17"/>
      <c r="WCY478" s="17"/>
      <c r="WCZ478" s="17"/>
      <c r="WDA478" s="17"/>
      <c r="WDB478" s="17"/>
      <c r="WDC478" s="17"/>
      <c r="WDD478" s="17"/>
      <c r="WDE478" s="17"/>
      <c r="WDF478" s="17"/>
      <c r="WDG478" s="17"/>
      <c r="WDH478" s="17"/>
      <c r="WDI478" s="17"/>
      <c r="WDJ478" s="17"/>
      <c r="WDK478" s="17"/>
      <c r="WDL478" s="17"/>
      <c r="WDM478" s="17"/>
      <c r="WDN478" s="17"/>
      <c r="WDO478" s="17"/>
      <c r="WDP478" s="17"/>
      <c r="WDQ478" s="17"/>
      <c r="WDR478" s="17"/>
      <c r="WDS478" s="17"/>
      <c r="WDT478" s="17"/>
      <c r="WDU478" s="17"/>
      <c r="WDV478" s="17"/>
      <c r="WDW478" s="17"/>
      <c r="WDX478" s="17"/>
      <c r="WDY478" s="17"/>
      <c r="WDZ478" s="17"/>
      <c r="WEA478" s="17"/>
      <c r="WEB478" s="17"/>
      <c r="WEC478" s="17"/>
      <c r="WED478" s="17"/>
      <c r="WEE478" s="17"/>
      <c r="WEF478" s="17"/>
      <c r="WEG478" s="17"/>
      <c r="WEH478" s="17"/>
      <c r="WEI478" s="17"/>
      <c r="WEJ478" s="17"/>
      <c r="WEK478" s="17"/>
      <c r="WEL478" s="17"/>
      <c r="WEM478" s="17"/>
      <c r="WEN478" s="17"/>
      <c r="WEO478" s="17"/>
      <c r="WEP478" s="17"/>
      <c r="WEQ478" s="17"/>
      <c r="WER478" s="17"/>
      <c r="WES478" s="17"/>
      <c r="WET478" s="17"/>
      <c r="WEU478" s="17"/>
      <c r="WEV478" s="17"/>
      <c r="WEW478" s="17"/>
      <c r="WEX478" s="17"/>
      <c r="WEY478" s="17"/>
      <c r="WEZ478" s="17"/>
      <c r="WFA478" s="17"/>
      <c r="WFB478" s="17"/>
      <c r="WFC478" s="17"/>
      <c r="WFD478" s="17"/>
      <c r="WFE478" s="17"/>
      <c r="WFF478" s="17"/>
      <c r="WFG478" s="17"/>
      <c r="WFH478" s="17"/>
      <c r="WFI478" s="17"/>
      <c r="WFJ478" s="17"/>
      <c r="WFK478" s="17"/>
      <c r="WFL478" s="17"/>
      <c r="WFM478" s="17"/>
      <c r="WFN478" s="17"/>
      <c r="WFO478" s="17"/>
      <c r="WFP478" s="17"/>
      <c r="WFQ478" s="17"/>
      <c r="WFR478" s="17"/>
      <c r="WFS478" s="17"/>
      <c r="WFT478" s="17"/>
      <c r="WFU478" s="17"/>
      <c r="WFV478" s="17"/>
      <c r="WFW478" s="17"/>
      <c r="WFX478" s="17"/>
      <c r="WFY478" s="17"/>
      <c r="WFZ478" s="17"/>
      <c r="WGA478" s="17"/>
      <c r="WGB478" s="17"/>
      <c r="WGC478" s="17"/>
      <c r="WGD478" s="17"/>
      <c r="WGE478" s="17"/>
      <c r="WGF478" s="17"/>
      <c r="WGG478" s="17"/>
      <c r="WGH478" s="17"/>
      <c r="WGI478" s="17"/>
      <c r="WGJ478" s="17"/>
      <c r="WGK478" s="17"/>
      <c r="WGL478" s="17"/>
      <c r="WGM478" s="17"/>
      <c r="WGN478" s="17"/>
      <c r="WGO478" s="17"/>
      <c r="WGP478" s="17"/>
      <c r="WGQ478" s="17"/>
      <c r="WGR478" s="17"/>
      <c r="WGS478" s="17"/>
      <c r="WGT478" s="17"/>
      <c r="WGU478" s="17"/>
      <c r="WGV478" s="17"/>
      <c r="WGW478" s="17"/>
      <c r="WGX478" s="17"/>
      <c r="WGY478" s="17"/>
      <c r="WGZ478" s="17"/>
      <c r="WHA478" s="17"/>
      <c r="WHB478" s="17"/>
      <c r="WHC478" s="17"/>
      <c r="WHD478" s="17"/>
      <c r="WHE478" s="17"/>
      <c r="WHF478" s="17"/>
      <c r="WHG478" s="17"/>
      <c r="WHH478" s="17"/>
      <c r="WHI478" s="17"/>
      <c r="WHJ478" s="17"/>
      <c r="WHK478" s="17"/>
      <c r="WHL478" s="17"/>
      <c r="WHM478" s="17"/>
      <c r="WHN478" s="17"/>
      <c r="WHO478" s="17"/>
      <c r="WHP478" s="17"/>
      <c r="WHQ478" s="17"/>
      <c r="WHR478" s="17"/>
      <c r="WHS478" s="17"/>
      <c r="WHT478" s="17"/>
      <c r="WHU478" s="17"/>
      <c r="WHV478" s="17"/>
      <c r="WHW478" s="17"/>
      <c r="WHX478" s="17"/>
      <c r="WHY478" s="17"/>
      <c r="WHZ478" s="17"/>
      <c r="WIA478" s="17"/>
      <c r="WIB478" s="17"/>
      <c r="WIC478" s="17"/>
      <c r="WID478" s="17"/>
      <c r="WIE478" s="17"/>
      <c r="WIF478" s="17"/>
      <c r="WIG478" s="17"/>
      <c r="WIH478" s="17"/>
      <c r="WII478" s="17"/>
      <c r="WIJ478" s="17"/>
      <c r="WIK478" s="17"/>
      <c r="WIL478" s="17"/>
      <c r="WIM478" s="17"/>
      <c r="WIN478" s="17"/>
      <c r="WIO478" s="17"/>
      <c r="WIP478" s="17"/>
      <c r="WIQ478" s="17"/>
      <c r="WIR478" s="17"/>
      <c r="WIS478" s="17"/>
      <c r="WIT478" s="17"/>
      <c r="WIU478" s="17"/>
      <c r="WIV478" s="17"/>
      <c r="WIW478" s="17"/>
      <c r="WIX478" s="17"/>
      <c r="WIY478" s="17"/>
      <c r="WIZ478" s="17"/>
      <c r="WJA478" s="17"/>
      <c r="WJB478" s="17"/>
      <c r="WJC478" s="17"/>
      <c r="WJD478" s="17"/>
      <c r="WJE478" s="17"/>
      <c r="WJF478" s="17"/>
      <c r="WJG478" s="17"/>
      <c r="WJH478" s="17"/>
      <c r="WJI478" s="17"/>
      <c r="WJJ478" s="17"/>
      <c r="WJK478" s="17"/>
      <c r="WJL478" s="17"/>
      <c r="WJM478" s="17"/>
      <c r="WJN478" s="17"/>
      <c r="WJO478" s="17"/>
      <c r="WJP478" s="17"/>
      <c r="WJQ478" s="17"/>
      <c r="WJR478" s="17"/>
      <c r="WJS478" s="17"/>
      <c r="WJT478" s="17"/>
      <c r="WJU478" s="17"/>
      <c r="WJV478" s="17"/>
      <c r="WJW478" s="17"/>
      <c r="WJX478" s="17"/>
      <c r="WJY478" s="17"/>
      <c r="WJZ478" s="17"/>
      <c r="WKA478" s="17"/>
      <c r="WKB478" s="17"/>
      <c r="WKC478" s="17"/>
      <c r="WKD478" s="17"/>
      <c r="WKE478" s="17"/>
      <c r="WKF478" s="17"/>
      <c r="WKG478" s="17"/>
      <c r="WKH478" s="17"/>
      <c r="WKI478" s="17"/>
      <c r="WKJ478" s="17"/>
      <c r="WKK478" s="17"/>
      <c r="WKL478" s="17"/>
      <c r="WKM478" s="17"/>
      <c r="WKN478" s="17"/>
      <c r="WKO478" s="17"/>
      <c r="WKP478" s="17"/>
      <c r="WKQ478" s="17"/>
      <c r="WKR478" s="17"/>
      <c r="WKS478" s="17"/>
      <c r="WKT478" s="17"/>
      <c r="WKU478" s="17"/>
      <c r="WKV478" s="17"/>
      <c r="WKW478" s="17"/>
      <c r="WKX478" s="17"/>
      <c r="WKY478" s="17"/>
      <c r="WKZ478" s="17"/>
      <c r="WLA478" s="17"/>
      <c r="WLB478" s="17"/>
      <c r="WLC478" s="17"/>
      <c r="WLD478" s="17"/>
      <c r="WLE478" s="17"/>
      <c r="WLF478" s="17"/>
      <c r="WLG478" s="17"/>
      <c r="WLH478" s="17"/>
      <c r="WLI478" s="17"/>
      <c r="WLJ478" s="17"/>
      <c r="WLK478" s="17"/>
      <c r="WLL478" s="17"/>
      <c r="WLM478" s="17"/>
      <c r="WLN478" s="17"/>
      <c r="WLO478" s="17"/>
      <c r="WLP478" s="17"/>
      <c r="WLQ478" s="17"/>
      <c r="WLR478" s="17"/>
      <c r="WLS478" s="17"/>
      <c r="WLT478" s="17"/>
      <c r="WLU478" s="17"/>
      <c r="WLV478" s="17"/>
      <c r="WLW478" s="17"/>
      <c r="WLX478" s="17"/>
      <c r="WLY478" s="17"/>
      <c r="WLZ478" s="17"/>
      <c r="WMA478" s="17"/>
      <c r="WMB478" s="17"/>
      <c r="WMC478" s="17"/>
      <c r="WMD478" s="17"/>
      <c r="WME478" s="17"/>
      <c r="WMF478" s="17"/>
      <c r="WMG478" s="17"/>
      <c r="WMH478" s="17"/>
      <c r="WMI478" s="17"/>
      <c r="WMJ478" s="17"/>
      <c r="WMK478" s="17"/>
      <c r="WML478" s="17"/>
      <c r="WMM478" s="17"/>
      <c r="WMN478" s="17"/>
      <c r="WMO478" s="17"/>
      <c r="WMP478" s="17"/>
      <c r="WMQ478" s="17"/>
      <c r="WMR478" s="17"/>
      <c r="WMS478" s="17"/>
      <c r="WMT478" s="17"/>
      <c r="WMU478" s="17"/>
      <c r="WMV478" s="17"/>
      <c r="WMW478" s="17"/>
      <c r="WMX478" s="17"/>
      <c r="WMY478" s="17"/>
      <c r="WMZ478" s="17"/>
      <c r="WNA478" s="17"/>
      <c r="WNB478" s="17"/>
      <c r="WNC478" s="17"/>
      <c r="WND478" s="17"/>
      <c r="WNE478" s="17"/>
      <c r="WNF478" s="17"/>
      <c r="WNG478" s="17"/>
      <c r="WNH478" s="17"/>
      <c r="WNI478" s="17"/>
      <c r="WNJ478" s="17"/>
      <c r="WNK478" s="17"/>
      <c r="WNL478" s="17"/>
      <c r="WNM478" s="17"/>
      <c r="WNN478" s="17"/>
      <c r="WNO478" s="17"/>
      <c r="WNP478" s="17"/>
      <c r="WNQ478" s="17"/>
      <c r="WNR478" s="17"/>
      <c r="WNS478" s="17"/>
      <c r="WNT478" s="17"/>
      <c r="WNU478" s="17"/>
      <c r="WNV478" s="17"/>
      <c r="WNW478" s="17"/>
      <c r="WNX478" s="17"/>
      <c r="WNY478" s="17"/>
      <c r="WNZ478" s="17"/>
      <c r="WOA478" s="17"/>
      <c r="WOB478" s="17"/>
      <c r="WOC478" s="17"/>
      <c r="WOD478" s="17"/>
      <c r="WOE478" s="17"/>
      <c r="WOF478" s="17"/>
      <c r="WOG478" s="17"/>
      <c r="WOH478" s="17"/>
      <c r="WOI478" s="17"/>
      <c r="WOJ478" s="17"/>
      <c r="WOK478" s="17"/>
      <c r="WOL478" s="17"/>
      <c r="WOM478" s="17"/>
      <c r="WON478" s="17"/>
      <c r="WOO478" s="17"/>
      <c r="WOP478" s="17"/>
      <c r="WOQ478" s="17"/>
      <c r="WOR478" s="17"/>
      <c r="WOS478" s="17"/>
      <c r="WOT478" s="17"/>
      <c r="WOU478" s="17"/>
      <c r="WOV478" s="17"/>
      <c r="WOW478" s="17"/>
      <c r="WOX478" s="17"/>
      <c r="WOY478" s="17"/>
      <c r="WOZ478" s="17"/>
      <c r="WPA478" s="17"/>
      <c r="WPB478" s="17"/>
      <c r="WPC478" s="17"/>
      <c r="WPD478" s="17"/>
      <c r="WPE478" s="17"/>
      <c r="WPF478" s="17"/>
      <c r="WPG478" s="17"/>
      <c r="WPH478" s="17"/>
      <c r="WPI478" s="17"/>
      <c r="WPJ478" s="17"/>
      <c r="WPK478" s="17"/>
      <c r="WPL478" s="17"/>
      <c r="WPM478" s="17"/>
      <c r="WPN478" s="17"/>
      <c r="WPO478" s="17"/>
      <c r="WPP478" s="17"/>
      <c r="WPQ478" s="17"/>
      <c r="WPR478" s="17"/>
      <c r="WPS478" s="17"/>
      <c r="WPT478" s="17"/>
      <c r="WPU478" s="17"/>
      <c r="WPV478" s="17"/>
      <c r="WPW478" s="17"/>
      <c r="WPX478" s="17"/>
      <c r="WPY478" s="17"/>
      <c r="WPZ478" s="17"/>
      <c r="WQA478" s="17"/>
      <c r="WQB478" s="17"/>
      <c r="WQC478" s="17"/>
      <c r="WQD478" s="17"/>
      <c r="WQE478" s="17"/>
      <c r="WQF478" s="17"/>
      <c r="WQG478" s="17"/>
      <c r="WQH478" s="17"/>
      <c r="WQI478" s="17"/>
      <c r="WQJ478" s="17"/>
      <c r="WQK478" s="17"/>
      <c r="WQL478" s="17"/>
      <c r="WQM478" s="17"/>
      <c r="WQN478" s="17"/>
      <c r="WQO478" s="17"/>
      <c r="WQP478" s="17"/>
      <c r="WQQ478" s="17"/>
      <c r="WQR478" s="17"/>
      <c r="WQS478" s="17"/>
      <c r="WQT478" s="17"/>
      <c r="WQU478" s="17"/>
      <c r="WQV478" s="17"/>
      <c r="WQW478" s="17"/>
      <c r="WQX478" s="17"/>
      <c r="WQY478" s="17"/>
      <c r="WQZ478" s="17"/>
      <c r="WRA478" s="17"/>
      <c r="WRB478" s="17"/>
      <c r="WRC478" s="17"/>
      <c r="WRD478" s="17"/>
      <c r="WRE478" s="17"/>
      <c r="WRF478" s="17"/>
      <c r="WRG478" s="17"/>
      <c r="WRH478" s="17"/>
      <c r="WRI478" s="17"/>
      <c r="WRJ478" s="17"/>
      <c r="WRK478" s="17"/>
      <c r="WRL478" s="17"/>
      <c r="WRM478" s="17"/>
      <c r="WRN478" s="17"/>
      <c r="WRO478" s="17"/>
      <c r="WRP478" s="17"/>
      <c r="WRQ478" s="17"/>
      <c r="WRR478" s="17"/>
      <c r="WRS478" s="17"/>
      <c r="WRT478" s="17"/>
      <c r="WRU478" s="17"/>
      <c r="WRV478" s="17"/>
      <c r="WRW478" s="17"/>
      <c r="WRX478" s="17"/>
      <c r="WRY478" s="17"/>
      <c r="WRZ478" s="17"/>
      <c r="WSA478" s="17"/>
      <c r="WSB478" s="17"/>
      <c r="WSC478" s="17"/>
      <c r="WSD478" s="17"/>
      <c r="WSE478" s="17"/>
      <c r="WSF478" s="17"/>
      <c r="WSG478" s="17"/>
      <c r="WSH478" s="17"/>
      <c r="WSI478" s="17"/>
      <c r="WSJ478" s="17"/>
      <c r="WSK478" s="17"/>
      <c r="WSL478" s="17"/>
      <c r="WSM478" s="17"/>
      <c r="WSN478" s="17"/>
      <c r="WSO478" s="17"/>
      <c r="WSP478" s="17"/>
      <c r="WSQ478" s="17"/>
      <c r="WSR478" s="17"/>
      <c r="WSS478" s="17"/>
      <c r="WST478" s="17"/>
      <c r="WSU478" s="17"/>
      <c r="WSV478" s="17"/>
      <c r="WSW478" s="17"/>
      <c r="WSX478" s="17"/>
      <c r="WSY478" s="17"/>
      <c r="WSZ478" s="17"/>
      <c r="WTA478" s="17"/>
      <c r="WTB478" s="17"/>
      <c r="WTC478" s="17"/>
      <c r="WTD478" s="17"/>
      <c r="WTE478" s="17"/>
      <c r="WTF478" s="17"/>
      <c r="WTG478" s="17"/>
      <c r="WTH478" s="17"/>
      <c r="WTI478" s="17"/>
      <c r="WTJ478" s="17"/>
      <c r="WTK478" s="17"/>
      <c r="WTL478" s="17"/>
      <c r="WTM478" s="17"/>
      <c r="WTN478" s="17"/>
      <c r="WTO478" s="17"/>
      <c r="WTP478" s="17"/>
      <c r="WTQ478" s="17"/>
      <c r="WTR478" s="17"/>
      <c r="WTS478" s="17"/>
      <c r="WTT478" s="17"/>
      <c r="WTU478" s="17"/>
      <c r="WTV478" s="17"/>
      <c r="WTW478" s="17"/>
      <c r="WTX478" s="17"/>
      <c r="WTY478" s="17"/>
      <c r="WTZ478" s="17"/>
      <c r="WUA478" s="17"/>
      <c r="WUB478" s="17"/>
      <c r="WUC478" s="17"/>
      <c r="WUD478" s="17"/>
      <c r="WUE478" s="17"/>
      <c r="WUF478" s="17"/>
      <c r="WUG478" s="17"/>
      <c r="WUH478" s="17"/>
      <c r="WUI478" s="17"/>
      <c r="WUJ478" s="17"/>
      <c r="WUK478" s="17"/>
      <c r="WUL478" s="17"/>
      <c r="WUM478" s="17"/>
      <c r="WUN478" s="17"/>
      <c r="WUO478" s="17"/>
      <c r="WUP478" s="17"/>
      <c r="WUQ478" s="17"/>
      <c r="WUR478" s="17"/>
      <c r="WUS478" s="17"/>
      <c r="WUT478" s="17"/>
      <c r="WUU478" s="17"/>
      <c r="WUV478" s="17"/>
      <c r="WUW478" s="17"/>
      <c r="WUX478" s="17"/>
      <c r="WUY478" s="17"/>
      <c r="WUZ478" s="17"/>
      <c r="WVA478" s="17"/>
      <c r="WVB478" s="17"/>
      <c r="WVC478" s="17"/>
      <c r="WVD478" s="17"/>
      <c r="WVE478" s="17"/>
      <c r="WVF478" s="17"/>
      <c r="WVG478" s="17"/>
      <c r="WVH478" s="17"/>
      <c r="WVI478" s="17"/>
      <c r="WVJ478" s="17"/>
      <c r="WVK478" s="17"/>
      <c r="WVL478" s="17"/>
      <c r="WVM478" s="17"/>
      <c r="WVN478" s="17"/>
      <c r="WVO478" s="17"/>
      <c r="WVP478" s="17"/>
      <c r="WVQ478" s="17"/>
      <c r="WVR478" s="17"/>
      <c r="WVS478" s="17"/>
      <c r="WVT478" s="17"/>
      <c r="WVU478" s="17"/>
      <c r="WVV478" s="17"/>
      <c r="WVW478" s="17"/>
      <c r="WVX478" s="17"/>
      <c r="WVY478" s="17"/>
      <c r="WVZ478" s="17"/>
      <c r="WWA478" s="17"/>
      <c r="WWB478" s="17"/>
      <c r="WWC478" s="17"/>
      <c r="WWD478" s="17"/>
      <c r="WWE478" s="17"/>
      <c r="WWF478" s="17"/>
      <c r="WWG478" s="17"/>
      <c r="WWH478" s="17"/>
      <c r="WWI478" s="17"/>
      <c r="WWJ478" s="17"/>
      <c r="WWK478" s="17"/>
      <c r="WWL478" s="17"/>
      <c r="WWM478" s="17"/>
      <c r="WWN478" s="17"/>
      <c r="WWO478" s="17"/>
      <c r="WWP478" s="17"/>
      <c r="WWQ478" s="17"/>
      <c r="WWR478" s="17"/>
      <c r="WWS478" s="17"/>
      <c r="WWT478" s="17"/>
      <c r="WWU478" s="17"/>
      <c r="WWV478" s="17"/>
      <c r="WWW478" s="17"/>
      <c r="WWX478" s="17"/>
      <c r="WWY478" s="17"/>
      <c r="WWZ478" s="17"/>
      <c r="WXA478" s="17"/>
      <c r="WXB478" s="17"/>
      <c r="WXC478" s="17"/>
      <c r="WXD478" s="17"/>
      <c r="WXE478" s="17"/>
      <c r="WXF478" s="17"/>
      <c r="WXG478" s="17"/>
      <c r="WXH478" s="17"/>
      <c r="WXI478" s="17"/>
      <c r="WXJ478" s="17"/>
      <c r="WXK478" s="17"/>
      <c r="WXL478" s="17"/>
      <c r="WXM478" s="17"/>
      <c r="WXN478" s="17"/>
      <c r="WXO478" s="17"/>
      <c r="WXP478" s="17"/>
      <c r="WXQ478" s="17"/>
      <c r="WXR478" s="17"/>
      <c r="WXS478" s="17"/>
      <c r="WXT478" s="17"/>
      <c r="WXU478" s="17"/>
      <c r="WXV478" s="17"/>
      <c r="WXW478" s="17"/>
      <c r="WXX478" s="17"/>
      <c r="WXY478" s="17"/>
      <c r="WXZ478" s="17"/>
      <c r="WYA478" s="17"/>
      <c r="WYB478" s="17"/>
      <c r="WYC478" s="17"/>
      <c r="WYD478" s="17"/>
      <c r="WYE478" s="17"/>
      <c r="WYF478" s="17"/>
      <c r="WYG478" s="17"/>
      <c r="WYH478" s="17"/>
      <c r="WYI478" s="17"/>
      <c r="WYJ478" s="17"/>
      <c r="WYK478" s="17"/>
      <c r="WYL478" s="17"/>
      <c r="WYM478" s="17"/>
      <c r="WYN478" s="17"/>
      <c r="WYO478" s="17"/>
      <c r="WYP478" s="17"/>
      <c r="WYQ478" s="17"/>
      <c r="WYR478" s="17"/>
      <c r="WYS478" s="17"/>
      <c r="WYT478" s="17"/>
      <c r="WYU478" s="17"/>
      <c r="WYV478" s="17"/>
      <c r="WYW478" s="17"/>
      <c r="WYX478" s="17"/>
      <c r="WYY478" s="17"/>
      <c r="WYZ478" s="17"/>
      <c r="WZA478" s="17"/>
      <c r="WZB478" s="17"/>
      <c r="WZC478" s="17"/>
      <c r="WZD478" s="17"/>
      <c r="WZE478" s="17"/>
      <c r="WZF478" s="17"/>
      <c r="WZG478" s="17"/>
      <c r="WZH478" s="17"/>
      <c r="WZI478" s="17"/>
      <c r="WZJ478" s="17"/>
      <c r="WZK478" s="17"/>
      <c r="WZL478" s="17"/>
      <c r="WZM478" s="17"/>
      <c r="WZN478" s="17"/>
      <c r="WZO478" s="17"/>
      <c r="WZP478" s="17"/>
      <c r="WZQ478" s="17"/>
      <c r="WZR478" s="17"/>
      <c r="WZS478" s="17"/>
      <c r="WZT478" s="17"/>
      <c r="WZU478" s="17"/>
      <c r="WZV478" s="17"/>
      <c r="WZW478" s="17"/>
      <c r="WZX478" s="17"/>
      <c r="WZY478" s="17"/>
      <c r="WZZ478" s="17"/>
      <c r="XAA478" s="17"/>
      <c r="XAB478" s="17"/>
      <c r="XAC478" s="17"/>
      <c r="XAD478" s="17"/>
      <c r="XAE478" s="17"/>
      <c r="XAF478" s="17"/>
      <c r="XAG478" s="17"/>
      <c r="XAH478" s="17"/>
      <c r="XAI478" s="17"/>
      <c r="XAJ478" s="17"/>
      <c r="XAK478" s="17"/>
      <c r="XAL478" s="17"/>
      <c r="XAM478" s="17"/>
      <c r="XAN478" s="17"/>
      <c r="XAO478" s="17"/>
      <c r="XAP478" s="17"/>
      <c r="XAQ478" s="17"/>
      <c r="XAR478" s="17"/>
      <c r="XAS478" s="17"/>
      <c r="XAT478" s="17"/>
      <c r="XAU478" s="17"/>
      <c r="XAV478" s="17"/>
      <c r="XAW478" s="17"/>
      <c r="XAX478" s="17"/>
      <c r="XAY478" s="17"/>
      <c r="XAZ478" s="17"/>
      <c r="XBA478" s="17"/>
      <c r="XBB478" s="17"/>
      <c r="XBC478" s="17"/>
      <c r="XBD478" s="17"/>
      <c r="XBE478" s="17"/>
      <c r="XBF478" s="17"/>
      <c r="XBG478" s="17"/>
      <c r="XBH478" s="17"/>
      <c r="XBI478" s="17"/>
      <c r="XBJ478" s="17"/>
      <c r="XBK478" s="17"/>
      <c r="XBL478" s="17"/>
      <c r="XBM478" s="17"/>
      <c r="XBN478" s="17"/>
      <c r="XBO478" s="17"/>
      <c r="XBP478" s="17"/>
      <c r="XBQ478" s="17"/>
      <c r="XBR478" s="17"/>
      <c r="XBS478" s="17"/>
      <c r="XBT478" s="17"/>
      <c r="XBU478" s="17"/>
      <c r="XBV478" s="17"/>
      <c r="XBW478" s="17"/>
      <c r="XBX478" s="17"/>
      <c r="XBY478" s="17"/>
      <c r="XBZ478" s="17"/>
      <c r="XCA478" s="17"/>
      <c r="XCB478" s="17"/>
      <c r="XCC478" s="17"/>
      <c r="XCD478" s="17"/>
      <c r="XCE478" s="17"/>
      <c r="XCF478" s="17"/>
      <c r="XCG478" s="17"/>
      <c r="XCH478" s="17"/>
      <c r="XCI478" s="17"/>
      <c r="XCJ478" s="17"/>
      <c r="XCK478" s="17"/>
      <c r="XCL478" s="17"/>
      <c r="XCM478" s="17"/>
      <c r="XCN478" s="17"/>
      <c r="XCO478" s="17"/>
      <c r="XCP478" s="17"/>
      <c r="XCQ478" s="17"/>
      <c r="XCR478" s="17"/>
      <c r="XCS478" s="17"/>
      <c r="XCT478" s="17"/>
      <c r="XCU478" s="17"/>
      <c r="XCV478" s="17"/>
      <c r="XCW478" s="17"/>
      <c r="XCX478" s="17"/>
      <c r="XCY478" s="17"/>
      <c r="XCZ478" s="17"/>
      <c r="XDA478" s="17"/>
      <c r="XDB478" s="17"/>
      <c r="XDC478" s="17"/>
      <c r="XDD478" s="17"/>
      <c r="XDE478" s="17"/>
      <c r="XDF478" s="17"/>
      <c r="XDG478" s="17"/>
      <c r="XDH478" s="17"/>
      <c r="XDI478" s="17"/>
      <c r="XDJ478" s="17"/>
      <c r="XDK478" s="17"/>
      <c r="XDL478" s="17"/>
      <c r="XDM478" s="17"/>
      <c r="XDN478" s="17"/>
      <c r="XDO478" s="17"/>
      <c r="XDP478" s="17"/>
      <c r="XDQ478" s="17"/>
      <c r="XDR478" s="17"/>
      <c r="XDS478" s="17"/>
      <c r="XDT478" s="17"/>
      <c r="XDU478" s="17"/>
      <c r="XDV478" s="17"/>
      <c r="XDW478" s="17"/>
      <c r="XDX478" s="17"/>
      <c r="XDY478" s="17"/>
      <c r="XDZ478" s="17"/>
      <c r="XEA478" s="17"/>
      <c r="XEB478" s="17"/>
      <c r="XEC478" s="17"/>
      <c r="XED478" s="17"/>
      <c r="XEE478" s="17"/>
      <c r="XEF478" s="17"/>
      <c r="XEG478" s="17"/>
      <c r="XEH478" s="17"/>
      <c r="XEI478" s="17"/>
      <c r="XEJ478" s="17"/>
      <c r="XEK478" s="17"/>
      <c r="XEL478" s="17"/>
      <c r="XEM478" s="17"/>
      <c r="XEN478" s="50"/>
      <c r="XEO478" s="37"/>
      <c r="XEP478" s="38"/>
      <c r="XEQ478" s="44"/>
      <c r="XER478" s="41"/>
      <c r="XES478" s="47"/>
      <c r="XET478" s="41"/>
    </row>
    <row r="479" spans="1:16374" ht="100" customHeight="1" x14ac:dyDescent="0.25">
      <c r="A479" s="50">
        <v>3834</v>
      </c>
      <c r="B479" s="37" t="s">
        <v>89</v>
      </c>
      <c r="C479" s="38" t="s">
        <v>1359</v>
      </c>
      <c r="D479" s="85" t="s">
        <v>1370</v>
      </c>
      <c r="E479" s="41" t="s">
        <v>1360</v>
      </c>
      <c r="F479" s="47" t="s">
        <v>1358</v>
      </c>
      <c r="G479" s="41"/>
      <c r="H479" s="75" t="s">
        <v>327</v>
      </c>
      <c r="I479" s="49"/>
      <c r="J479" s="39"/>
      <c r="K479" s="74"/>
      <c r="L479" s="74"/>
      <c r="P479" s="17">
        <v>0</v>
      </c>
      <c r="Q479" s="17">
        <v>1266</v>
      </c>
      <c r="R479" s="17">
        <v>3830</v>
      </c>
      <c r="T479" s="77">
        <v>5</v>
      </c>
      <c r="U479" s="77"/>
      <c r="V479" s="77" t="s">
        <v>331</v>
      </c>
    </row>
    <row r="480" spans="1:16374" ht="100" customHeight="1" x14ac:dyDescent="0.25">
      <c r="A480" s="50">
        <v>3835</v>
      </c>
      <c r="B480" s="37" t="s">
        <v>89</v>
      </c>
      <c r="C480" s="38" t="s">
        <v>123</v>
      </c>
      <c r="D480" s="44" t="s">
        <v>1366</v>
      </c>
      <c r="E480" s="41" t="s">
        <v>1364</v>
      </c>
      <c r="F480" s="47" t="s">
        <v>1365</v>
      </c>
      <c r="G480" s="41"/>
      <c r="H480" s="75" t="s">
        <v>327</v>
      </c>
      <c r="I480" s="49"/>
      <c r="J480" s="39"/>
      <c r="K480" s="74"/>
      <c r="L480" s="74"/>
      <c r="P480" s="17">
        <v>0</v>
      </c>
      <c r="Q480" s="17">
        <v>1266</v>
      </c>
      <c r="R480" s="17">
        <v>1340</v>
      </c>
      <c r="T480" s="77">
        <v>5</v>
      </c>
      <c r="U480" s="77"/>
      <c r="V480" s="77" t="s">
        <v>27</v>
      </c>
    </row>
    <row r="481" spans="1:23" ht="100" customHeight="1" x14ac:dyDescent="0.25">
      <c r="A481" s="96">
        <v>3753</v>
      </c>
      <c r="B481" s="90" t="s">
        <v>89</v>
      </c>
      <c r="C481" s="91" t="s">
        <v>83</v>
      </c>
      <c r="D481" s="93" t="s">
        <v>1373</v>
      </c>
      <c r="E481" s="92"/>
      <c r="F481" s="94" t="s">
        <v>1374</v>
      </c>
      <c r="G481" s="92"/>
      <c r="H481" s="97" t="s">
        <v>327</v>
      </c>
      <c r="I481" s="95"/>
      <c r="J481" s="87"/>
      <c r="K481" s="99"/>
      <c r="L481" s="99"/>
      <c r="M481" s="92"/>
      <c r="N481" s="92"/>
      <c r="O481" s="92"/>
      <c r="P481" s="92">
        <v>0</v>
      </c>
      <c r="Q481" s="92">
        <v>1266</v>
      </c>
      <c r="R481" s="92">
        <v>3751</v>
      </c>
      <c r="S481" s="92"/>
      <c r="T481" s="100">
        <v>4</v>
      </c>
      <c r="U481" s="101"/>
      <c r="V481" s="98" t="s">
        <v>331</v>
      </c>
      <c r="W481" s="92"/>
    </row>
    <row r="482" spans="1:23" ht="100" customHeight="1" x14ac:dyDescent="0.25">
      <c r="A482" s="50">
        <v>3836</v>
      </c>
      <c r="B482" s="37" t="s">
        <v>86</v>
      </c>
      <c r="C482" s="38" t="s">
        <v>87</v>
      </c>
      <c r="D482" s="44" t="s">
        <v>1372</v>
      </c>
      <c r="E482" s="41" t="s">
        <v>1368</v>
      </c>
      <c r="F482" s="47" t="s">
        <v>1369</v>
      </c>
      <c r="G482" s="41"/>
      <c r="H482" s="75" t="s">
        <v>327</v>
      </c>
      <c r="I482" s="49"/>
      <c r="J482" s="39"/>
      <c r="K482" s="74"/>
      <c r="L482" s="74"/>
      <c r="P482" s="17">
        <v>0</v>
      </c>
      <c r="Q482" s="17">
        <v>1126</v>
      </c>
      <c r="R482" s="17">
        <v>1145</v>
      </c>
      <c r="T482" s="77">
        <v>5</v>
      </c>
      <c r="U482" s="77"/>
      <c r="V482" s="77" t="s">
        <v>27</v>
      </c>
    </row>
  </sheetData>
  <sheetProtection selectLockedCells="1" selectUnlockedCells="1"/>
  <autoFilter ref="Y1:AC460" xr:uid="{00000000-0009-0000-0000-000000000000}"/>
  <conditionalFormatting sqref="L439 H2:H482">
    <cfRule type="containsText" dxfId="64" priority="213" operator="containsText" text="Ecart Détecté">
      <formula>NOT(ISERROR(SEARCH("Ecart Détecté",H2)))</formula>
    </cfRule>
  </conditionalFormatting>
  <conditionalFormatting sqref="L439 H2:H482">
    <cfRule type="containsText" dxfId="63" priority="209" operator="containsText" text="En Cours">
      <formula>NOT(ISERROR(SEARCH("En Cours",H2)))</formula>
    </cfRule>
    <cfRule type="containsText" dxfId="62" priority="210" operator="containsText" text="Sans Objet ">
      <formula>NOT(ISERROR(SEARCH("Sans Objet ",H2)))</formula>
    </cfRule>
    <cfRule type="containsText" dxfId="61" priority="212" operator="containsText" text="Satisfaisant">
      <formula>NOT(ISERROR(SEARCH("Satisfaisant",H2)))</formula>
    </cfRule>
  </conditionalFormatting>
  <dataValidations count="5">
    <dataValidation type="list" allowBlank="1" showInputMessage="1" showErrorMessage="1" sqref="T450:T464 T2:T440" xr:uid="{00000000-0002-0000-0000-000000000000}">
      <formula1>"0,1,2,3,4,5"</formula1>
    </dataValidation>
    <dataValidation type="list" allowBlank="1" showInputMessage="1" showErrorMessage="1" sqref="W450:W464 W2:W440" xr:uid="{00000000-0002-0000-0000-000001000000}">
      <formula1>"Non,Oui"</formula1>
    </dataValidation>
    <dataValidation type="list" operator="equal" allowBlank="1" showErrorMessage="1" sqref="H483:H520 H1" xr:uid="{00000000-0002-0000-0000-000002000000}">
      <formula1>"Non conforme,En cours,Conforme,Non vérifié,Sans objet"</formula1>
      <formula2>0</formula2>
    </dataValidation>
    <dataValidation type="list" operator="equal" allowBlank="1" showErrorMessage="1" sqref="H2:H482" xr:uid="{00000000-0002-0000-0000-000003000000}">
      <formula1>"Ecart Détecté,En Cours,Satisfaisant,Sans Objet,Non Vérifié"</formula1>
    </dataValidation>
    <dataValidation type="list" allowBlank="1" showInputMessage="1" showErrorMessage="1" sqref="V2:V482" xr:uid="{00000000-0002-0000-0000-000004000000}">
      <formula1>"-,Locataire / Utilisateur,Propriétaire,PI,PM,FM,ST PM Rang 1,ST PM Rang 2,ST FM Rang 1,ST FM Rang 2"</formula1>
    </dataValidation>
  </dataValidations>
  <printOptions horizontalCentered="1"/>
  <pageMargins left="0.23622047244094491" right="0.23622047244094491" top="0.19685039370078741" bottom="0.27559055118110237" header="0.51181102362204722" footer="0.15748031496062992"/>
  <pageSetup paperSize="8" scale="70" firstPageNumber="0" fitToHeight="79" orientation="landscape" r:id="rId1"/>
  <headerFooter alignWithMargins="0">
    <oddFooter>&amp;C&amp;"Calibri,Normal"&amp;11Préparé par  &amp;D&amp;R&amp;"Calibri,Normal"&amp;11Page &amp;P de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74"/>
  <sheetViews>
    <sheetView workbookViewId="0">
      <selection activeCell="G21" sqref="G21"/>
    </sheetView>
  </sheetViews>
  <sheetFormatPr baseColWidth="10" defaultRowHeight="12.5" x14ac:dyDescent="0.25"/>
  <sheetData>
    <row r="1" spans="1:3" x14ac:dyDescent="0.25">
      <c r="A1" t="s">
        <v>0</v>
      </c>
      <c r="B1" t="s">
        <v>1254</v>
      </c>
      <c r="C1" t="s">
        <v>1255</v>
      </c>
    </row>
    <row r="2" spans="1:3" x14ac:dyDescent="0.25">
      <c r="A2">
        <v>15</v>
      </c>
      <c r="B2">
        <v>2</v>
      </c>
      <c r="C2">
        <v>1497</v>
      </c>
    </row>
    <row r="3" spans="1:3" x14ac:dyDescent="0.25">
      <c r="A3">
        <v>16</v>
      </c>
      <c r="B3">
        <v>2</v>
      </c>
      <c r="C3">
        <v>1489</v>
      </c>
    </row>
    <row r="4" spans="1:3" x14ac:dyDescent="0.25">
      <c r="A4">
        <v>18</v>
      </c>
      <c r="B4">
        <v>2</v>
      </c>
      <c r="C4">
        <v>1490</v>
      </c>
    </row>
    <row r="5" spans="1:3" x14ac:dyDescent="0.25">
      <c r="A5">
        <v>19</v>
      </c>
      <c r="B5">
        <v>2</v>
      </c>
      <c r="C5">
        <v>1491</v>
      </c>
    </row>
    <row r="6" spans="1:3" x14ac:dyDescent="0.25">
      <c r="A6">
        <v>20</v>
      </c>
      <c r="B6">
        <v>2</v>
      </c>
      <c r="C6">
        <v>172</v>
      </c>
    </row>
    <row r="7" spans="1:3" x14ac:dyDescent="0.25">
      <c r="A7">
        <v>21</v>
      </c>
      <c r="B7">
        <v>2</v>
      </c>
      <c r="C7">
        <v>172</v>
      </c>
    </row>
    <row r="8" spans="1:3" x14ac:dyDescent="0.25">
      <c r="A8">
        <v>22</v>
      </c>
      <c r="B8">
        <v>2</v>
      </c>
      <c r="C8">
        <v>1498</v>
      </c>
    </row>
    <row r="9" spans="1:3" x14ac:dyDescent="0.25">
      <c r="A9">
        <v>25</v>
      </c>
      <c r="B9">
        <v>1266</v>
      </c>
      <c r="C9">
        <v>1714</v>
      </c>
    </row>
    <row r="10" spans="1:3" x14ac:dyDescent="0.25">
      <c r="A10">
        <v>26</v>
      </c>
      <c r="B10">
        <v>1266</v>
      </c>
      <c r="C10">
        <v>1715</v>
      </c>
    </row>
    <row r="11" spans="1:3" x14ac:dyDescent="0.25">
      <c r="A11">
        <v>27</v>
      </c>
      <c r="B11">
        <v>1366</v>
      </c>
      <c r="C11">
        <v>1753</v>
      </c>
    </row>
    <row r="12" spans="1:3" x14ac:dyDescent="0.25">
      <c r="A12">
        <v>28</v>
      </c>
      <c r="B12">
        <v>1465</v>
      </c>
      <c r="C12">
        <v>1780</v>
      </c>
    </row>
    <row r="13" spans="1:3" x14ac:dyDescent="0.25">
      <c r="A13">
        <v>29</v>
      </c>
      <c r="B13">
        <v>3</v>
      </c>
      <c r="C13">
        <v>1354</v>
      </c>
    </row>
    <row r="14" spans="1:3" x14ac:dyDescent="0.25">
      <c r="A14">
        <v>30</v>
      </c>
      <c r="B14">
        <v>1266</v>
      </c>
      <c r="C14">
        <v>1341</v>
      </c>
    </row>
    <row r="15" spans="1:3" x14ac:dyDescent="0.25">
      <c r="A15">
        <v>31</v>
      </c>
      <c r="B15">
        <v>1266</v>
      </c>
      <c r="C15">
        <v>1341</v>
      </c>
    </row>
    <row r="16" spans="1:3" x14ac:dyDescent="0.25">
      <c r="A16">
        <v>32</v>
      </c>
      <c r="B16">
        <v>1361</v>
      </c>
      <c r="C16">
        <v>1743</v>
      </c>
    </row>
    <row r="17" spans="1:3" x14ac:dyDescent="0.25">
      <c r="A17">
        <v>33</v>
      </c>
      <c r="B17">
        <v>1266</v>
      </c>
      <c r="C17">
        <v>1341</v>
      </c>
    </row>
    <row r="18" spans="1:3" x14ac:dyDescent="0.25">
      <c r="A18">
        <v>34</v>
      </c>
      <c r="B18">
        <v>1266</v>
      </c>
      <c r="C18">
        <v>1341</v>
      </c>
    </row>
    <row r="19" spans="1:3" x14ac:dyDescent="0.25">
      <c r="A19">
        <v>35</v>
      </c>
      <c r="B19">
        <v>1266</v>
      </c>
      <c r="C19">
        <v>1723</v>
      </c>
    </row>
    <row r="20" spans="1:3" x14ac:dyDescent="0.25">
      <c r="A20">
        <v>36</v>
      </c>
      <c r="B20">
        <v>1266</v>
      </c>
      <c r="C20">
        <v>1716</v>
      </c>
    </row>
    <row r="21" spans="1:3" x14ac:dyDescent="0.25">
      <c r="A21">
        <v>37</v>
      </c>
      <c r="B21">
        <v>1266</v>
      </c>
      <c r="C21">
        <v>1716</v>
      </c>
    </row>
    <row r="22" spans="1:3" x14ac:dyDescent="0.25">
      <c r="A22">
        <v>38</v>
      </c>
      <c r="B22">
        <v>1266</v>
      </c>
      <c r="C22">
        <v>1341</v>
      </c>
    </row>
    <row r="23" spans="1:3" x14ac:dyDescent="0.25">
      <c r="A23">
        <v>39</v>
      </c>
      <c r="B23">
        <v>1366</v>
      </c>
      <c r="C23">
        <v>1746</v>
      </c>
    </row>
    <row r="24" spans="1:3" x14ac:dyDescent="0.25">
      <c r="A24">
        <v>40</v>
      </c>
      <c r="B24">
        <v>1266</v>
      </c>
      <c r="C24">
        <v>1717</v>
      </c>
    </row>
    <row r="25" spans="1:3" x14ac:dyDescent="0.25">
      <c r="A25">
        <v>41</v>
      </c>
      <c r="B25">
        <v>1266</v>
      </c>
      <c r="C25">
        <v>1341</v>
      </c>
    </row>
    <row r="26" spans="1:3" x14ac:dyDescent="0.25">
      <c r="A26">
        <v>42</v>
      </c>
      <c r="B26">
        <v>1266</v>
      </c>
      <c r="C26">
        <v>1269</v>
      </c>
    </row>
    <row r="27" spans="1:3" x14ac:dyDescent="0.25">
      <c r="A27">
        <v>43</v>
      </c>
      <c r="B27">
        <v>1266</v>
      </c>
      <c r="C27">
        <v>1269</v>
      </c>
    </row>
    <row r="28" spans="1:3" x14ac:dyDescent="0.25">
      <c r="A28">
        <v>44</v>
      </c>
      <c r="B28">
        <v>1266</v>
      </c>
      <c r="C28">
        <v>1269</v>
      </c>
    </row>
    <row r="29" spans="1:3" x14ac:dyDescent="0.25">
      <c r="A29">
        <v>45</v>
      </c>
      <c r="B29">
        <v>1266</v>
      </c>
      <c r="C29">
        <v>1269</v>
      </c>
    </row>
    <row r="30" spans="1:3" x14ac:dyDescent="0.25">
      <c r="A30">
        <v>46</v>
      </c>
      <c r="B30">
        <v>1266</v>
      </c>
      <c r="C30">
        <v>1269</v>
      </c>
    </row>
    <row r="31" spans="1:3" x14ac:dyDescent="0.25">
      <c r="A31">
        <v>47</v>
      </c>
      <c r="B31">
        <v>1266</v>
      </c>
      <c r="C31">
        <v>1269</v>
      </c>
    </row>
    <row r="32" spans="1:3" x14ac:dyDescent="0.25">
      <c r="A32">
        <v>48</v>
      </c>
      <c r="B32">
        <v>1266</v>
      </c>
      <c r="C32">
        <v>1718</v>
      </c>
    </row>
    <row r="33" spans="1:3" x14ac:dyDescent="0.25">
      <c r="A33">
        <v>49</v>
      </c>
      <c r="B33">
        <v>10</v>
      </c>
      <c r="C33">
        <v>1547</v>
      </c>
    </row>
    <row r="34" spans="1:3" x14ac:dyDescent="0.25">
      <c r="A34">
        <v>50</v>
      </c>
      <c r="B34">
        <v>1366</v>
      </c>
      <c r="C34">
        <v>1748</v>
      </c>
    </row>
    <row r="35" spans="1:3" x14ac:dyDescent="0.25">
      <c r="A35">
        <v>53</v>
      </c>
      <c r="B35">
        <v>1366</v>
      </c>
      <c r="C35">
        <v>1748</v>
      </c>
    </row>
    <row r="36" spans="1:3" x14ac:dyDescent="0.25">
      <c r="A36">
        <v>54</v>
      </c>
      <c r="B36">
        <v>1366</v>
      </c>
      <c r="C36">
        <v>1749</v>
      </c>
    </row>
    <row r="37" spans="1:3" x14ac:dyDescent="0.25">
      <c r="A37">
        <v>55</v>
      </c>
      <c r="B37">
        <v>1366</v>
      </c>
      <c r="C37">
        <v>1750</v>
      </c>
    </row>
    <row r="38" spans="1:3" x14ac:dyDescent="0.25">
      <c r="A38">
        <v>57</v>
      </c>
      <c r="B38">
        <v>1366</v>
      </c>
      <c r="C38">
        <v>1747</v>
      </c>
    </row>
    <row r="39" spans="1:3" x14ac:dyDescent="0.25">
      <c r="A39">
        <v>58</v>
      </c>
      <c r="B39">
        <v>1366</v>
      </c>
      <c r="C39">
        <v>1747</v>
      </c>
    </row>
    <row r="40" spans="1:3" x14ac:dyDescent="0.25">
      <c r="A40">
        <v>59</v>
      </c>
      <c r="B40">
        <v>7</v>
      </c>
      <c r="C40">
        <v>1515</v>
      </c>
    </row>
    <row r="41" spans="1:3" x14ac:dyDescent="0.25">
      <c r="A41">
        <v>63</v>
      </c>
      <c r="B41">
        <v>7</v>
      </c>
      <c r="C41">
        <v>1516</v>
      </c>
    </row>
    <row r="42" spans="1:3" x14ac:dyDescent="0.25">
      <c r="A42">
        <v>64</v>
      </c>
      <c r="B42">
        <v>7</v>
      </c>
      <c r="C42">
        <v>251</v>
      </c>
    </row>
    <row r="43" spans="1:3" x14ac:dyDescent="0.25">
      <c r="A43">
        <v>65</v>
      </c>
      <c r="B43">
        <v>7</v>
      </c>
      <c r="C43">
        <v>251</v>
      </c>
    </row>
    <row r="44" spans="1:3" x14ac:dyDescent="0.25">
      <c r="A44">
        <v>66</v>
      </c>
      <c r="B44">
        <v>7</v>
      </c>
      <c r="C44">
        <v>251</v>
      </c>
    </row>
    <row r="45" spans="1:3" x14ac:dyDescent="0.25">
      <c r="A45">
        <v>68</v>
      </c>
      <c r="B45">
        <v>7</v>
      </c>
      <c r="C45">
        <v>1517</v>
      </c>
    </row>
    <row r="46" spans="1:3" x14ac:dyDescent="0.25">
      <c r="A46">
        <v>70</v>
      </c>
      <c r="B46">
        <v>7</v>
      </c>
      <c r="C46">
        <v>251</v>
      </c>
    </row>
    <row r="47" spans="1:3" x14ac:dyDescent="0.25">
      <c r="A47">
        <v>71</v>
      </c>
      <c r="B47">
        <v>7</v>
      </c>
      <c r="C47">
        <v>251</v>
      </c>
    </row>
    <row r="48" spans="1:3" x14ac:dyDescent="0.25">
      <c r="A48">
        <v>72</v>
      </c>
      <c r="B48">
        <v>7</v>
      </c>
      <c r="C48">
        <v>1518</v>
      </c>
    </row>
    <row r="49" spans="1:3" x14ac:dyDescent="0.25">
      <c r="A49">
        <v>73</v>
      </c>
      <c r="B49">
        <v>8</v>
      </c>
      <c r="C49">
        <v>1524</v>
      </c>
    </row>
    <row r="50" spans="1:3" x14ac:dyDescent="0.25">
      <c r="A50">
        <v>75</v>
      </c>
      <c r="B50">
        <v>8</v>
      </c>
      <c r="C50">
        <v>1525</v>
      </c>
    </row>
    <row r="51" spans="1:3" x14ac:dyDescent="0.25">
      <c r="A51">
        <v>76</v>
      </c>
      <c r="B51">
        <v>8</v>
      </c>
      <c r="C51">
        <v>1530</v>
      </c>
    </row>
    <row r="52" spans="1:3" x14ac:dyDescent="0.25">
      <c r="A52">
        <v>78</v>
      </c>
      <c r="B52">
        <v>8</v>
      </c>
      <c r="C52">
        <v>1249</v>
      </c>
    </row>
    <row r="53" spans="1:3" x14ac:dyDescent="0.25">
      <c r="A53">
        <v>79</v>
      </c>
      <c r="B53">
        <v>9</v>
      </c>
      <c r="C53">
        <v>1534</v>
      </c>
    </row>
    <row r="54" spans="1:3" x14ac:dyDescent="0.25">
      <c r="A54">
        <v>80</v>
      </c>
      <c r="B54">
        <v>9</v>
      </c>
      <c r="C54">
        <v>1534</v>
      </c>
    </row>
    <row r="55" spans="1:3" x14ac:dyDescent="0.25">
      <c r="A55">
        <v>81</v>
      </c>
      <c r="B55">
        <v>9</v>
      </c>
      <c r="C55">
        <v>1534</v>
      </c>
    </row>
    <row r="56" spans="1:3" x14ac:dyDescent="0.25">
      <c r="A56">
        <v>82</v>
      </c>
      <c r="B56">
        <v>3</v>
      </c>
      <c r="C56">
        <v>1505</v>
      </c>
    </row>
    <row r="57" spans="1:3" x14ac:dyDescent="0.25">
      <c r="A57">
        <v>84</v>
      </c>
      <c r="B57">
        <v>3</v>
      </c>
      <c r="C57">
        <v>1500</v>
      </c>
    </row>
    <row r="58" spans="1:3" x14ac:dyDescent="0.25">
      <c r="A58">
        <v>85</v>
      </c>
      <c r="B58">
        <v>3</v>
      </c>
      <c r="C58">
        <v>1501</v>
      </c>
    </row>
    <row r="59" spans="1:3" x14ac:dyDescent="0.25">
      <c r="A59">
        <v>86</v>
      </c>
      <c r="B59">
        <v>3</v>
      </c>
      <c r="C59">
        <v>1500</v>
      </c>
    </row>
    <row r="60" spans="1:3" x14ac:dyDescent="0.25">
      <c r="A60">
        <v>87</v>
      </c>
      <c r="B60">
        <v>1366</v>
      </c>
      <c r="C60">
        <v>1751</v>
      </c>
    </row>
    <row r="61" spans="1:3" x14ac:dyDescent="0.25">
      <c r="A61">
        <v>88</v>
      </c>
      <c r="B61">
        <v>3</v>
      </c>
      <c r="C61">
        <v>1506</v>
      </c>
    </row>
    <row r="62" spans="1:3" x14ac:dyDescent="0.25">
      <c r="A62">
        <v>89</v>
      </c>
      <c r="B62">
        <v>3</v>
      </c>
      <c r="C62">
        <v>1506</v>
      </c>
    </row>
    <row r="63" spans="1:3" x14ac:dyDescent="0.25">
      <c r="A63">
        <v>91</v>
      </c>
      <c r="B63">
        <v>3</v>
      </c>
      <c r="C63">
        <v>1507</v>
      </c>
    </row>
    <row r="64" spans="1:3" x14ac:dyDescent="0.25">
      <c r="A64">
        <v>92</v>
      </c>
      <c r="B64">
        <v>3</v>
      </c>
      <c r="C64">
        <v>1508</v>
      </c>
    </row>
    <row r="65" spans="1:3" x14ac:dyDescent="0.25">
      <c r="A65">
        <v>94</v>
      </c>
      <c r="B65">
        <v>3</v>
      </c>
      <c r="C65">
        <v>1509</v>
      </c>
    </row>
    <row r="66" spans="1:3" x14ac:dyDescent="0.25">
      <c r="A66">
        <v>95</v>
      </c>
      <c r="B66">
        <v>3</v>
      </c>
      <c r="C66">
        <v>1355</v>
      </c>
    </row>
    <row r="67" spans="1:3" x14ac:dyDescent="0.25">
      <c r="A67">
        <v>96</v>
      </c>
      <c r="B67">
        <v>3</v>
      </c>
      <c r="C67">
        <v>1355</v>
      </c>
    </row>
    <row r="68" spans="1:3" x14ac:dyDescent="0.25">
      <c r="A68">
        <v>97</v>
      </c>
      <c r="B68">
        <v>10</v>
      </c>
      <c r="C68">
        <v>1548</v>
      </c>
    </row>
    <row r="69" spans="1:3" x14ac:dyDescent="0.25">
      <c r="A69">
        <v>98</v>
      </c>
      <c r="B69">
        <v>10</v>
      </c>
      <c r="C69">
        <v>1548</v>
      </c>
    </row>
    <row r="70" spans="1:3" x14ac:dyDescent="0.25">
      <c r="A70">
        <v>99</v>
      </c>
      <c r="B70">
        <v>10</v>
      </c>
      <c r="C70">
        <v>1417</v>
      </c>
    </row>
    <row r="71" spans="1:3" x14ac:dyDescent="0.25">
      <c r="A71">
        <v>100</v>
      </c>
      <c r="B71">
        <v>10</v>
      </c>
      <c r="C71">
        <v>1548</v>
      </c>
    </row>
    <row r="72" spans="1:3" x14ac:dyDescent="0.25">
      <c r="A72">
        <v>101</v>
      </c>
      <c r="B72">
        <v>10</v>
      </c>
      <c r="C72">
        <v>1549</v>
      </c>
    </row>
    <row r="73" spans="1:3" x14ac:dyDescent="0.25">
      <c r="A73">
        <v>102</v>
      </c>
      <c r="B73">
        <v>10</v>
      </c>
      <c r="C73">
        <v>1549</v>
      </c>
    </row>
    <row r="74" spans="1:3" x14ac:dyDescent="0.25">
      <c r="A74">
        <v>103</v>
      </c>
      <c r="B74">
        <v>10</v>
      </c>
      <c r="C74">
        <v>1547</v>
      </c>
    </row>
    <row r="75" spans="1:3" x14ac:dyDescent="0.25">
      <c r="A75">
        <v>104</v>
      </c>
      <c r="B75">
        <v>10</v>
      </c>
      <c r="C75">
        <v>1404</v>
      </c>
    </row>
    <row r="76" spans="1:3" x14ac:dyDescent="0.25">
      <c r="A76">
        <v>105</v>
      </c>
      <c r="B76">
        <v>10</v>
      </c>
      <c r="C76">
        <v>1404</v>
      </c>
    </row>
    <row r="77" spans="1:3" x14ac:dyDescent="0.25">
      <c r="A77">
        <v>106</v>
      </c>
      <c r="B77">
        <v>10</v>
      </c>
      <c r="C77">
        <v>1404</v>
      </c>
    </row>
    <row r="78" spans="1:3" x14ac:dyDescent="0.25">
      <c r="A78">
        <v>107</v>
      </c>
      <c r="B78">
        <v>10</v>
      </c>
      <c r="C78">
        <v>1404</v>
      </c>
    </row>
    <row r="79" spans="1:3" x14ac:dyDescent="0.25">
      <c r="A79">
        <v>108</v>
      </c>
      <c r="B79">
        <v>10</v>
      </c>
      <c r="C79">
        <v>1404</v>
      </c>
    </row>
    <row r="80" spans="1:3" x14ac:dyDescent="0.25">
      <c r="A80">
        <v>109</v>
      </c>
      <c r="B80">
        <v>10</v>
      </c>
      <c r="C80">
        <v>1404</v>
      </c>
    </row>
    <row r="81" spans="1:3" x14ac:dyDescent="0.25">
      <c r="A81">
        <v>110</v>
      </c>
      <c r="B81">
        <v>10</v>
      </c>
      <c r="C81">
        <v>1404</v>
      </c>
    </row>
    <row r="82" spans="1:3" x14ac:dyDescent="0.25">
      <c r="A82">
        <v>111</v>
      </c>
      <c r="B82">
        <v>10</v>
      </c>
      <c r="C82">
        <v>1404</v>
      </c>
    </row>
    <row r="83" spans="1:3" x14ac:dyDescent="0.25">
      <c r="A83">
        <v>112</v>
      </c>
      <c r="B83">
        <v>10</v>
      </c>
      <c r="C83">
        <v>1404</v>
      </c>
    </row>
    <row r="84" spans="1:3" x14ac:dyDescent="0.25">
      <c r="A84">
        <v>113</v>
      </c>
      <c r="B84">
        <v>10</v>
      </c>
      <c r="C84">
        <v>1404</v>
      </c>
    </row>
    <row r="85" spans="1:3" x14ac:dyDescent="0.25">
      <c r="A85">
        <v>114</v>
      </c>
      <c r="B85">
        <v>10</v>
      </c>
      <c r="C85">
        <v>1404</v>
      </c>
    </row>
    <row r="86" spans="1:3" x14ac:dyDescent="0.25">
      <c r="A86">
        <v>115</v>
      </c>
      <c r="B86">
        <v>10</v>
      </c>
      <c r="C86">
        <v>1404</v>
      </c>
    </row>
    <row r="87" spans="1:3" x14ac:dyDescent="0.25">
      <c r="A87">
        <v>116</v>
      </c>
      <c r="B87">
        <v>10</v>
      </c>
      <c r="C87">
        <v>1550</v>
      </c>
    </row>
    <row r="88" spans="1:3" x14ac:dyDescent="0.25">
      <c r="A88">
        <v>117</v>
      </c>
      <c r="B88">
        <v>10</v>
      </c>
      <c r="C88">
        <v>1550</v>
      </c>
    </row>
    <row r="89" spans="1:3" x14ac:dyDescent="0.25">
      <c r="A89">
        <v>118</v>
      </c>
      <c r="B89">
        <v>10</v>
      </c>
      <c r="C89">
        <v>1548</v>
      </c>
    </row>
    <row r="90" spans="1:3" x14ac:dyDescent="0.25">
      <c r="A90">
        <v>119</v>
      </c>
      <c r="B90">
        <v>10</v>
      </c>
      <c r="C90">
        <v>1548</v>
      </c>
    </row>
    <row r="91" spans="1:3" x14ac:dyDescent="0.25">
      <c r="A91">
        <v>120</v>
      </c>
      <c r="B91">
        <v>10</v>
      </c>
      <c r="C91">
        <v>1548</v>
      </c>
    </row>
    <row r="92" spans="1:3" x14ac:dyDescent="0.25">
      <c r="A92">
        <v>121</v>
      </c>
      <c r="B92">
        <v>10</v>
      </c>
      <c r="C92">
        <v>1404</v>
      </c>
    </row>
    <row r="93" spans="1:3" x14ac:dyDescent="0.25">
      <c r="A93">
        <v>122</v>
      </c>
      <c r="B93">
        <v>10</v>
      </c>
      <c r="C93">
        <v>1420</v>
      </c>
    </row>
    <row r="94" spans="1:3" x14ac:dyDescent="0.25">
      <c r="A94">
        <v>123</v>
      </c>
      <c r="B94">
        <v>10</v>
      </c>
      <c r="C94">
        <v>1547</v>
      </c>
    </row>
    <row r="95" spans="1:3" x14ac:dyDescent="0.25">
      <c r="A95">
        <v>124</v>
      </c>
      <c r="B95">
        <v>10</v>
      </c>
      <c r="C95">
        <v>1420</v>
      </c>
    </row>
    <row r="96" spans="1:3" x14ac:dyDescent="0.25">
      <c r="A96">
        <v>125</v>
      </c>
      <c r="B96">
        <v>10</v>
      </c>
      <c r="C96">
        <v>1547</v>
      </c>
    </row>
    <row r="97" spans="1:3" x14ac:dyDescent="0.25">
      <c r="A97">
        <v>126</v>
      </c>
      <c r="B97">
        <v>11</v>
      </c>
      <c r="C97">
        <v>1566</v>
      </c>
    </row>
    <row r="98" spans="1:3" x14ac:dyDescent="0.25">
      <c r="A98">
        <v>127</v>
      </c>
      <c r="B98">
        <v>11</v>
      </c>
      <c r="C98">
        <v>1566</v>
      </c>
    </row>
    <row r="99" spans="1:3" x14ac:dyDescent="0.25">
      <c r="A99">
        <v>128</v>
      </c>
      <c r="B99">
        <v>11</v>
      </c>
      <c r="C99">
        <v>1563</v>
      </c>
    </row>
    <row r="100" spans="1:3" x14ac:dyDescent="0.25">
      <c r="A100">
        <v>129</v>
      </c>
      <c r="B100">
        <v>11</v>
      </c>
      <c r="C100">
        <v>1566</v>
      </c>
    </row>
    <row r="101" spans="1:3" x14ac:dyDescent="0.25">
      <c r="A101">
        <v>130</v>
      </c>
      <c r="B101">
        <v>11</v>
      </c>
      <c r="C101">
        <v>1563</v>
      </c>
    </row>
    <row r="102" spans="1:3" x14ac:dyDescent="0.25">
      <c r="A102">
        <v>131</v>
      </c>
      <c r="B102">
        <v>11</v>
      </c>
      <c r="C102">
        <v>1563</v>
      </c>
    </row>
    <row r="103" spans="1:3" x14ac:dyDescent="0.25">
      <c r="A103">
        <v>132</v>
      </c>
      <c r="B103">
        <v>11</v>
      </c>
      <c r="C103">
        <v>1561</v>
      </c>
    </row>
    <row r="104" spans="1:3" x14ac:dyDescent="0.25">
      <c r="A104">
        <v>133</v>
      </c>
      <c r="B104">
        <v>1285</v>
      </c>
      <c r="C104">
        <v>1740</v>
      </c>
    </row>
    <row r="105" spans="1:3" x14ac:dyDescent="0.25">
      <c r="A105">
        <v>134</v>
      </c>
      <c r="B105">
        <v>1285</v>
      </c>
      <c r="C105">
        <v>1735</v>
      </c>
    </row>
    <row r="106" spans="1:3" x14ac:dyDescent="0.25">
      <c r="A106">
        <v>135</v>
      </c>
      <c r="B106">
        <v>1285</v>
      </c>
      <c r="C106">
        <v>1735</v>
      </c>
    </row>
    <row r="107" spans="1:3" x14ac:dyDescent="0.25">
      <c r="A107">
        <v>136</v>
      </c>
      <c r="B107">
        <v>1285</v>
      </c>
      <c r="C107">
        <v>1736</v>
      </c>
    </row>
    <row r="108" spans="1:3" x14ac:dyDescent="0.25">
      <c r="A108">
        <v>137</v>
      </c>
      <c r="B108">
        <v>1285</v>
      </c>
      <c r="C108">
        <v>1733</v>
      </c>
    </row>
    <row r="109" spans="1:3" x14ac:dyDescent="0.25">
      <c r="A109">
        <v>138</v>
      </c>
      <c r="B109">
        <v>1285</v>
      </c>
      <c r="C109">
        <v>1735</v>
      </c>
    </row>
    <row r="110" spans="1:3" x14ac:dyDescent="0.25">
      <c r="A110">
        <v>139</v>
      </c>
      <c r="B110">
        <v>1285</v>
      </c>
      <c r="C110">
        <v>1735</v>
      </c>
    </row>
    <row r="111" spans="1:3" x14ac:dyDescent="0.25">
      <c r="A111">
        <v>140</v>
      </c>
      <c r="B111">
        <v>1266</v>
      </c>
      <c r="C111">
        <v>1341</v>
      </c>
    </row>
    <row r="112" spans="1:3" x14ac:dyDescent="0.25">
      <c r="A112">
        <v>141</v>
      </c>
      <c r="B112">
        <v>1460</v>
      </c>
      <c r="C112">
        <v>1761</v>
      </c>
    </row>
    <row r="113" spans="1:3" x14ac:dyDescent="0.25">
      <c r="A113">
        <v>143</v>
      </c>
      <c r="B113">
        <v>1285</v>
      </c>
      <c r="C113">
        <v>1737</v>
      </c>
    </row>
    <row r="114" spans="1:3" x14ac:dyDescent="0.25">
      <c r="A114">
        <v>144</v>
      </c>
      <c r="B114">
        <v>1460</v>
      </c>
      <c r="C114">
        <v>1762</v>
      </c>
    </row>
    <row r="115" spans="1:3" x14ac:dyDescent="0.25">
      <c r="A115">
        <v>145</v>
      </c>
      <c r="B115">
        <v>1460</v>
      </c>
      <c r="C115">
        <v>1757</v>
      </c>
    </row>
    <row r="116" spans="1:3" x14ac:dyDescent="0.25">
      <c r="A116">
        <v>146</v>
      </c>
      <c r="B116">
        <v>13</v>
      </c>
      <c r="C116">
        <v>1568</v>
      </c>
    </row>
    <row r="117" spans="1:3" x14ac:dyDescent="0.25">
      <c r="A117">
        <v>147</v>
      </c>
      <c r="B117">
        <v>13</v>
      </c>
      <c r="C117">
        <v>1567</v>
      </c>
    </row>
    <row r="118" spans="1:3" x14ac:dyDescent="0.25">
      <c r="A118">
        <v>148</v>
      </c>
      <c r="B118">
        <v>13</v>
      </c>
      <c r="C118">
        <v>1568</v>
      </c>
    </row>
    <row r="119" spans="1:3" x14ac:dyDescent="0.25">
      <c r="A119">
        <v>149</v>
      </c>
      <c r="B119">
        <v>13</v>
      </c>
      <c r="C119">
        <v>1570</v>
      </c>
    </row>
    <row r="120" spans="1:3" x14ac:dyDescent="0.25">
      <c r="A120">
        <v>150</v>
      </c>
      <c r="B120">
        <v>13</v>
      </c>
      <c r="C120">
        <v>1571</v>
      </c>
    </row>
    <row r="121" spans="1:3" x14ac:dyDescent="0.25">
      <c r="A121">
        <v>151</v>
      </c>
      <c r="B121">
        <v>1361</v>
      </c>
      <c r="C121">
        <v>1744</v>
      </c>
    </row>
    <row r="122" spans="1:3" x14ac:dyDescent="0.25">
      <c r="A122">
        <v>152</v>
      </c>
      <c r="B122">
        <v>13</v>
      </c>
      <c r="C122">
        <v>1571</v>
      </c>
    </row>
    <row r="123" spans="1:3" x14ac:dyDescent="0.25">
      <c r="A123">
        <v>153</v>
      </c>
      <c r="B123">
        <v>13</v>
      </c>
      <c r="C123">
        <v>1571</v>
      </c>
    </row>
    <row r="124" spans="1:3" x14ac:dyDescent="0.25">
      <c r="A124">
        <v>154</v>
      </c>
      <c r="B124">
        <v>13</v>
      </c>
      <c r="C124">
        <v>1572</v>
      </c>
    </row>
    <row r="125" spans="1:3" x14ac:dyDescent="0.25">
      <c r="A125">
        <v>155</v>
      </c>
      <c r="B125">
        <v>13</v>
      </c>
      <c r="C125">
        <v>1571</v>
      </c>
    </row>
    <row r="126" spans="1:3" x14ac:dyDescent="0.25">
      <c r="A126">
        <v>156</v>
      </c>
      <c r="B126">
        <v>13</v>
      </c>
      <c r="C126">
        <v>1571</v>
      </c>
    </row>
    <row r="127" spans="1:3" x14ac:dyDescent="0.25">
      <c r="A127">
        <v>174</v>
      </c>
      <c r="B127">
        <v>2</v>
      </c>
      <c r="C127">
        <v>170</v>
      </c>
    </row>
    <row r="128" spans="1:3" x14ac:dyDescent="0.25">
      <c r="A128">
        <v>175</v>
      </c>
      <c r="B128">
        <v>2</v>
      </c>
      <c r="C128">
        <v>1492</v>
      </c>
    </row>
    <row r="129" spans="1:3" x14ac:dyDescent="0.25">
      <c r="A129">
        <v>176</v>
      </c>
      <c r="B129">
        <v>2</v>
      </c>
      <c r="C129">
        <v>1492</v>
      </c>
    </row>
    <row r="130" spans="1:3" x14ac:dyDescent="0.25">
      <c r="A130">
        <v>177</v>
      </c>
      <c r="B130">
        <v>2</v>
      </c>
      <c r="C130">
        <v>1497</v>
      </c>
    </row>
    <row r="131" spans="1:3" x14ac:dyDescent="0.25">
      <c r="A131">
        <v>179</v>
      </c>
      <c r="B131">
        <v>2</v>
      </c>
      <c r="C131">
        <v>1494</v>
      </c>
    </row>
    <row r="132" spans="1:3" x14ac:dyDescent="0.25">
      <c r="A132">
        <v>180</v>
      </c>
      <c r="B132">
        <v>2</v>
      </c>
      <c r="C132">
        <v>1494</v>
      </c>
    </row>
    <row r="133" spans="1:3" x14ac:dyDescent="0.25">
      <c r="A133">
        <v>181</v>
      </c>
      <c r="B133">
        <v>2</v>
      </c>
      <c r="C133">
        <v>170</v>
      </c>
    </row>
    <row r="134" spans="1:3" x14ac:dyDescent="0.25">
      <c r="A134">
        <v>182</v>
      </c>
      <c r="B134">
        <v>2</v>
      </c>
      <c r="C134">
        <v>1495</v>
      </c>
    </row>
    <row r="135" spans="1:3" x14ac:dyDescent="0.25">
      <c r="A135">
        <v>192</v>
      </c>
      <c r="B135">
        <v>1266</v>
      </c>
      <c r="C135">
        <v>1341</v>
      </c>
    </row>
    <row r="136" spans="1:3" x14ac:dyDescent="0.25">
      <c r="A136">
        <v>193</v>
      </c>
      <c r="B136">
        <v>1266</v>
      </c>
      <c r="C136">
        <v>1341</v>
      </c>
    </row>
    <row r="137" spans="1:3" x14ac:dyDescent="0.25">
      <c r="A137">
        <v>194</v>
      </c>
      <c r="B137">
        <v>1266</v>
      </c>
      <c r="C137">
        <v>1341</v>
      </c>
    </row>
    <row r="138" spans="1:3" x14ac:dyDescent="0.25">
      <c r="A138">
        <v>195</v>
      </c>
      <c r="B138">
        <v>1266</v>
      </c>
      <c r="C138">
        <v>1341</v>
      </c>
    </row>
    <row r="139" spans="1:3" x14ac:dyDescent="0.25">
      <c r="A139">
        <v>197</v>
      </c>
      <c r="B139">
        <v>1266</v>
      </c>
      <c r="C139">
        <v>1341</v>
      </c>
    </row>
    <row r="140" spans="1:3" x14ac:dyDescent="0.25">
      <c r="A140">
        <v>198</v>
      </c>
      <c r="B140">
        <v>1266</v>
      </c>
      <c r="C140">
        <v>1341</v>
      </c>
    </row>
    <row r="141" spans="1:3" x14ac:dyDescent="0.25">
      <c r="A141">
        <v>199</v>
      </c>
      <c r="B141">
        <v>1266</v>
      </c>
      <c r="C141">
        <v>1341</v>
      </c>
    </row>
    <row r="142" spans="1:3" x14ac:dyDescent="0.25">
      <c r="A142">
        <v>200</v>
      </c>
      <c r="B142">
        <v>1266</v>
      </c>
      <c r="C142">
        <v>1339</v>
      </c>
    </row>
    <row r="143" spans="1:3" x14ac:dyDescent="0.25">
      <c r="A143">
        <v>201</v>
      </c>
      <c r="B143">
        <v>1266</v>
      </c>
      <c r="C143">
        <v>1339</v>
      </c>
    </row>
    <row r="144" spans="1:3" x14ac:dyDescent="0.25">
      <c r="A144">
        <v>202</v>
      </c>
      <c r="B144">
        <v>1266</v>
      </c>
      <c r="C144">
        <v>1339</v>
      </c>
    </row>
    <row r="145" spans="1:3" x14ac:dyDescent="0.25">
      <c r="A145">
        <v>203</v>
      </c>
      <c r="B145">
        <v>1266</v>
      </c>
      <c r="C145">
        <v>1339</v>
      </c>
    </row>
    <row r="146" spans="1:3" x14ac:dyDescent="0.25">
      <c r="A146">
        <v>204</v>
      </c>
      <c r="B146">
        <v>1266</v>
      </c>
      <c r="C146">
        <v>1715</v>
      </c>
    </row>
    <row r="147" spans="1:3" x14ac:dyDescent="0.25">
      <c r="A147">
        <v>205</v>
      </c>
      <c r="B147">
        <v>1266</v>
      </c>
      <c r="C147">
        <v>1339</v>
      </c>
    </row>
    <row r="148" spans="1:3" x14ac:dyDescent="0.25">
      <c r="A148">
        <v>206</v>
      </c>
      <c r="B148">
        <v>1266</v>
      </c>
      <c r="C148">
        <v>1716</v>
      </c>
    </row>
    <row r="149" spans="1:3" x14ac:dyDescent="0.25">
      <c r="A149">
        <v>207</v>
      </c>
      <c r="B149">
        <v>1266</v>
      </c>
      <c r="C149">
        <v>1716</v>
      </c>
    </row>
    <row r="150" spans="1:3" x14ac:dyDescent="0.25">
      <c r="A150">
        <v>208</v>
      </c>
      <c r="B150">
        <v>1266</v>
      </c>
      <c r="C150">
        <v>1716</v>
      </c>
    </row>
    <row r="151" spans="1:3" x14ac:dyDescent="0.25">
      <c r="A151">
        <v>209</v>
      </c>
      <c r="B151">
        <v>1266</v>
      </c>
      <c r="C151">
        <v>1724</v>
      </c>
    </row>
    <row r="152" spans="1:3" x14ac:dyDescent="0.25">
      <c r="A152">
        <v>210</v>
      </c>
      <c r="B152">
        <v>1266</v>
      </c>
      <c r="C152">
        <v>1725</v>
      </c>
    </row>
    <row r="153" spans="1:3" x14ac:dyDescent="0.25">
      <c r="A153">
        <v>211</v>
      </c>
      <c r="B153">
        <v>10</v>
      </c>
      <c r="C153">
        <v>1545</v>
      </c>
    </row>
    <row r="154" spans="1:3" x14ac:dyDescent="0.25">
      <c r="A154">
        <v>212</v>
      </c>
      <c r="B154">
        <v>1266</v>
      </c>
      <c r="C154">
        <v>1719</v>
      </c>
    </row>
    <row r="155" spans="1:3" x14ac:dyDescent="0.25">
      <c r="A155">
        <v>213</v>
      </c>
      <c r="B155">
        <v>1266</v>
      </c>
      <c r="C155">
        <v>1724</v>
      </c>
    </row>
    <row r="156" spans="1:3" x14ac:dyDescent="0.25">
      <c r="A156">
        <v>214</v>
      </c>
      <c r="B156">
        <v>1266</v>
      </c>
      <c r="C156">
        <v>1341</v>
      </c>
    </row>
    <row r="157" spans="1:3" x14ac:dyDescent="0.25">
      <c r="A157">
        <v>215</v>
      </c>
      <c r="B157">
        <v>1266</v>
      </c>
      <c r="C157">
        <v>1339</v>
      </c>
    </row>
    <row r="158" spans="1:3" x14ac:dyDescent="0.25">
      <c r="A158">
        <v>216</v>
      </c>
      <c r="B158">
        <v>1266</v>
      </c>
      <c r="C158">
        <v>1717</v>
      </c>
    </row>
    <row r="159" spans="1:3" x14ac:dyDescent="0.25">
      <c r="A159">
        <v>217</v>
      </c>
      <c r="B159">
        <v>1266</v>
      </c>
      <c r="C159">
        <v>1727</v>
      </c>
    </row>
    <row r="160" spans="1:3" x14ac:dyDescent="0.25">
      <c r="A160">
        <v>218</v>
      </c>
      <c r="B160">
        <v>1266</v>
      </c>
      <c r="C160">
        <v>1341</v>
      </c>
    </row>
    <row r="161" spans="1:3" x14ac:dyDescent="0.25">
      <c r="A161">
        <v>219</v>
      </c>
      <c r="B161">
        <v>1266</v>
      </c>
      <c r="C161">
        <v>1725</v>
      </c>
    </row>
    <row r="162" spans="1:3" x14ac:dyDescent="0.25">
      <c r="A162">
        <v>220</v>
      </c>
      <c r="B162">
        <v>1266</v>
      </c>
      <c r="C162">
        <v>1341</v>
      </c>
    </row>
    <row r="163" spans="1:3" x14ac:dyDescent="0.25">
      <c r="A163">
        <v>221</v>
      </c>
      <c r="B163">
        <v>1266</v>
      </c>
      <c r="C163">
        <v>1341</v>
      </c>
    </row>
    <row r="164" spans="1:3" x14ac:dyDescent="0.25">
      <c r="A164">
        <v>222</v>
      </c>
      <c r="B164">
        <v>1266</v>
      </c>
      <c r="C164">
        <v>1725</v>
      </c>
    </row>
    <row r="165" spans="1:3" x14ac:dyDescent="0.25">
      <c r="A165">
        <v>223</v>
      </c>
      <c r="B165">
        <v>1266</v>
      </c>
      <c r="C165">
        <v>1341</v>
      </c>
    </row>
    <row r="166" spans="1:3" x14ac:dyDescent="0.25">
      <c r="A166">
        <v>224</v>
      </c>
      <c r="B166">
        <v>1266</v>
      </c>
      <c r="C166">
        <v>1724</v>
      </c>
    </row>
    <row r="167" spans="1:3" x14ac:dyDescent="0.25">
      <c r="A167">
        <v>225</v>
      </c>
      <c r="B167">
        <v>1266</v>
      </c>
      <c r="C167">
        <v>1724</v>
      </c>
    </row>
    <row r="168" spans="1:3" x14ac:dyDescent="0.25">
      <c r="A168">
        <v>226</v>
      </c>
      <c r="B168">
        <v>1266</v>
      </c>
      <c r="C168">
        <v>1724</v>
      </c>
    </row>
    <row r="169" spans="1:3" x14ac:dyDescent="0.25">
      <c r="A169">
        <v>227</v>
      </c>
      <c r="B169">
        <v>10</v>
      </c>
      <c r="C169">
        <v>1547</v>
      </c>
    </row>
    <row r="170" spans="1:3" x14ac:dyDescent="0.25">
      <c r="A170">
        <v>228</v>
      </c>
      <c r="B170">
        <v>1266</v>
      </c>
      <c r="C170">
        <v>1341</v>
      </c>
    </row>
    <row r="171" spans="1:3" x14ac:dyDescent="0.25">
      <c r="A171">
        <v>229</v>
      </c>
      <c r="B171">
        <v>1266</v>
      </c>
      <c r="C171">
        <v>1724</v>
      </c>
    </row>
    <row r="172" spans="1:3" x14ac:dyDescent="0.25">
      <c r="A172">
        <v>230</v>
      </c>
      <c r="B172">
        <v>1266</v>
      </c>
      <c r="C172">
        <v>1724</v>
      </c>
    </row>
    <row r="173" spans="1:3" x14ac:dyDescent="0.25">
      <c r="A173">
        <v>231</v>
      </c>
      <c r="B173">
        <v>1266</v>
      </c>
      <c r="C173">
        <v>1724</v>
      </c>
    </row>
    <row r="174" spans="1:3" x14ac:dyDescent="0.25">
      <c r="A174">
        <v>232</v>
      </c>
      <c r="B174">
        <v>1266</v>
      </c>
      <c r="C174">
        <v>1724</v>
      </c>
    </row>
    <row r="175" spans="1:3" x14ac:dyDescent="0.25">
      <c r="A175">
        <v>233</v>
      </c>
      <c r="B175">
        <v>1266</v>
      </c>
      <c r="C175">
        <v>1724</v>
      </c>
    </row>
    <row r="176" spans="1:3" x14ac:dyDescent="0.25">
      <c r="A176">
        <v>234</v>
      </c>
      <c r="B176">
        <v>1366</v>
      </c>
      <c r="C176">
        <v>1746</v>
      </c>
    </row>
    <row r="177" spans="1:3" x14ac:dyDescent="0.25">
      <c r="A177">
        <v>235</v>
      </c>
      <c r="B177">
        <v>1266</v>
      </c>
      <c r="C177">
        <v>1724</v>
      </c>
    </row>
    <row r="178" spans="1:3" x14ac:dyDescent="0.25">
      <c r="A178">
        <v>236</v>
      </c>
      <c r="B178">
        <v>1266</v>
      </c>
      <c r="C178">
        <v>1724</v>
      </c>
    </row>
    <row r="179" spans="1:3" x14ac:dyDescent="0.25">
      <c r="A179">
        <v>244</v>
      </c>
      <c r="B179">
        <v>1366</v>
      </c>
      <c r="C179">
        <v>1749</v>
      </c>
    </row>
    <row r="180" spans="1:3" x14ac:dyDescent="0.25">
      <c r="A180">
        <v>245</v>
      </c>
      <c r="B180">
        <v>1366</v>
      </c>
      <c r="C180">
        <v>1751</v>
      </c>
    </row>
    <row r="181" spans="1:3" x14ac:dyDescent="0.25">
      <c r="A181">
        <v>246</v>
      </c>
      <c r="B181">
        <v>1366</v>
      </c>
      <c r="C181">
        <v>1747</v>
      </c>
    </row>
    <row r="182" spans="1:3" x14ac:dyDescent="0.25">
      <c r="A182">
        <v>247</v>
      </c>
      <c r="B182">
        <v>1366</v>
      </c>
      <c r="C182">
        <v>1747</v>
      </c>
    </row>
    <row r="183" spans="1:3" x14ac:dyDescent="0.25">
      <c r="A183">
        <v>248</v>
      </c>
      <c r="B183">
        <v>1366</v>
      </c>
      <c r="C183">
        <v>1752</v>
      </c>
    </row>
    <row r="184" spans="1:3" x14ac:dyDescent="0.25">
      <c r="A184">
        <v>249</v>
      </c>
      <c r="B184">
        <v>1366</v>
      </c>
      <c r="C184">
        <v>1752</v>
      </c>
    </row>
    <row r="185" spans="1:3" x14ac:dyDescent="0.25">
      <c r="A185">
        <v>259</v>
      </c>
      <c r="B185">
        <v>7</v>
      </c>
      <c r="C185">
        <v>1519</v>
      </c>
    </row>
    <row r="186" spans="1:3" x14ac:dyDescent="0.25">
      <c r="A186">
        <v>261</v>
      </c>
      <c r="B186">
        <v>7</v>
      </c>
      <c r="C186">
        <v>251</v>
      </c>
    </row>
    <row r="187" spans="1:3" x14ac:dyDescent="0.25">
      <c r="A187">
        <v>262</v>
      </c>
      <c r="B187">
        <v>7</v>
      </c>
      <c r="C187">
        <v>251</v>
      </c>
    </row>
    <row r="188" spans="1:3" x14ac:dyDescent="0.25">
      <c r="A188">
        <v>263</v>
      </c>
      <c r="B188">
        <v>7</v>
      </c>
      <c r="C188">
        <v>1520</v>
      </c>
    </row>
    <row r="189" spans="1:3" x14ac:dyDescent="0.25">
      <c r="A189">
        <v>264</v>
      </c>
      <c r="B189">
        <v>7</v>
      </c>
      <c r="C189">
        <v>1521</v>
      </c>
    </row>
    <row r="190" spans="1:3" x14ac:dyDescent="0.25">
      <c r="A190">
        <v>265</v>
      </c>
      <c r="B190">
        <v>7</v>
      </c>
      <c r="C190">
        <v>1522</v>
      </c>
    </row>
    <row r="191" spans="1:3" x14ac:dyDescent="0.25">
      <c r="A191">
        <v>266</v>
      </c>
      <c r="B191">
        <v>7</v>
      </c>
      <c r="C191">
        <v>1523</v>
      </c>
    </row>
    <row r="192" spans="1:3" x14ac:dyDescent="0.25">
      <c r="A192">
        <v>267</v>
      </c>
      <c r="B192">
        <v>3802</v>
      </c>
      <c r="C192">
        <v>1518</v>
      </c>
    </row>
    <row r="193" spans="1:3" x14ac:dyDescent="0.25">
      <c r="A193">
        <v>268</v>
      </c>
      <c r="B193">
        <v>7</v>
      </c>
      <c r="C193">
        <v>1518</v>
      </c>
    </row>
    <row r="194" spans="1:3" x14ac:dyDescent="0.25">
      <c r="A194">
        <v>269</v>
      </c>
      <c r="B194">
        <v>3802</v>
      </c>
      <c r="C194">
        <v>1518</v>
      </c>
    </row>
    <row r="195" spans="1:3" x14ac:dyDescent="0.25">
      <c r="A195">
        <v>270</v>
      </c>
      <c r="B195">
        <v>7</v>
      </c>
      <c r="C195">
        <v>1518</v>
      </c>
    </row>
    <row r="196" spans="1:3" x14ac:dyDescent="0.25">
      <c r="A196">
        <v>271</v>
      </c>
      <c r="B196">
        <v>7</v>
      </c>
      <c r="C196">
        <v>1518</v>
      </c>
    </row>
    <row r="197" spans="1:3" x14ac:dyDescent="0.25">
      <c r="A197">
        <v>272</v>
      </c>
      <c r="B197">
        <v>7</v>
      </c>
      <c r="C197">
        <v>1518</v>
      </c>
    </row>
    <row r="198" spans="1:3" x14ac:dyDescent="0.25">
      <c r="A198">
        <v>273</v>
      </c>
      <c r="B198">
        <v>7</v>
      </c>
      <c r="C198">
        <v>1518</v>
      </c>
    </row>
    <row r="199" spans="1:3" x14ac:dyDescent="0.25">
      <c r="A199">
        <v>274</v>
      </c>
      <c r="B199">
        <v>7</v>
      </c>
      <c r="C199">
        <v>1514</v>
      </c>
    </row>
    <row r="200" spans="1:3" x14ac:dyDescent="0.25">
      <c r="A200">
        <v>275</v>
      </c>
      <c r="B200">
        <v>7</v>
      </c>
      <c r="C200">
        <v>251</v>
      </c>
    </row>
    <row r="201" spans="1:3" x14ac:dyDescent="0.25">
      <c r="A201">
        <v>280</v>
      </c>
      <c r="B201">
        <v>8</v>
      </c>
      <c r="C201">
        <v>279</v>
      </c>
    </row>
    <row r="202" spans="1:3" x14ac:dyDescent="0.25">
      <c r="A202">
        <v>281</v>
      </c>
      <c r="B202">
        <v>8</v>
      </c>
      <c r="C202">
        <v>279</v>
      </c>
    </row>
    <row r="203" spans="1:3" x14ac:dyDescent="0.25">
      <c r="A203">
        <v>282</v>
      </c>
      <c r="B203">
        <v>8</v>
      </c>
      <c r="C203">
        <v>279</v>
      </c>
    </row>
    <row r="204" spans="1:3" x14ac:dyDescent="0.25">
      <c r="A204">
        <v>293</v>
      </c>
      <c r="B204">
        <v>9</v>
      </c>
      <c r="C204">
        <v>1535</v>
      </c>
    </row>
    <row r="205" spans="1:3" x14ac:dyDescent="0.25">
      <c r="A205">
        <v>294</v>
      </c>
      <c r="B205">
        <v>9</v>
      </c>
      <c r="C205">
        <v>1536</v>
      </c>
    </row>
    <row r="206" spans="1:3" x14ac:dyDescent="0.25">
      <c r="A206">
        <v>295</v>
      </c>
      <c r="B206">
        <v>9</v>
      </c>
      <c r="C206">
        <v>1537</v>
      </c>
    </row>
    <row r="207" spans="1:3" x14ac:dyDescent="0.25">
      <c r="A207">
        <v>296</v>
      </c>
      <c r="B207">
        <v>9</v>
      </c>
      <c r="C207">
        <v>1531</v>
      </c>
    </row>
    <row r="208" spans="1:3" x14ac:dyDescent="0.25">
      <c r="A208">
        <v>297</v>
      </c>
      <c r="B208">
        <v>9</v>
      </c>
      <c r="C208">
        <v>1538</v>
      </c>
    </row>
    <row r="209" spans="1:3" x14ac:dyDescent="0.25">
      <c r="A209">
        <v>298</v>
      </c>
      <c r="B209">
        <v>9</v>
      </c>
      <c r="C209">
        <v>1532</v>
      </c>
    </row>
    <row r="210" spans="1:3" x14ac:dyDescent="0.25">
      <c r="A210">
        <v>299</v>
      </c>
      <c r="B210">
        <v>9</v>
      </c>
      <c r="C210">
        <v>1539</v>
      </c>
    </row>
    <row r="211" spans="1:3" x14ac:dyDescent="0.25">
      <c r="A211">
        <v>300</v>
      </c>
      <c r="B211">
        <v>9</v>
      </c>
      <c r="C211">
        <v>1536</v>
      </c>
    </row>
    <row r="212" spans="1:3" x14ac:dyDescent="0.25">
      <c r="A212">
        <v>301</v>
      </c>
      <c r="B212">
        <v>9</v>
      </c>
      <c r="C212">
        <v>1535</v>
      </c>
    </row>
    <row r="213" spans="1:3" x14ac:dyDescent="0.25">
      <c r="A213">
        <v>304</v>
      </c>
      <c r="B213">
        <v>9</v>
      </c>
      <c r="C213">
        <v>1540</v>
      </c>
    </row>
    <row r="214" spans="1:3" x14ac:dyDescent="0.25">
      <c r="A214">
        <v>305</v>
      </c>
      <c r="B214">
        <v>9</v>
      </c>
      <c r="C214">
        <v>1534</v>
      </c>
    </row>
    <row r="215" spans="1:3" x14ac:dyDescent="0.25">
      <c r="A215">
        <v>307</v>
      </c>
      <c r="B215">
        <v>9</v>
      </c>
      <c r="C215">
        <v>1540</v>
      </c>
    </row>
    <row r="216" spans="1:3" x14ac:dyDescent="0.25">
      <c r="A216">
        <v>310</v>
      </c>
      <c r="B216">
        <v>9</v>
      </c>
      <c r="C216">
        <v>1534</v>
      </c>
    </row>
    <row r="217" spans="1:3" x14ac:dyDescent="0.25">
      <c r="A217">
        <v>311</v>
      </c>
      <c r="B217">
        <v>9</v>
      </c>
      <c r="C217">
        <v>1534</v>
      </c>
    </row>
    <row r="218" spans="1:3" x14ac:dyDescent="0.25">
      <c r="A218">
        <v>312</v>
      </c>
      <c r="B218">
        <v>9</v>
      </c>
      <c r="C218">
        <v>1534</v>
      </c>
    </row>
    <row r="219" spans="1:3" x14ac:dyDescent="0.25">
      <c r="A219">
        <v>313</v>
      </c>
      <c r="B219">
        <v>9</v>
      </c>
      <c r="C219">
        <v>1542</v>
      </c>
    </row>
    <row r="220" spans="1:3" x14ac:dyDescent="0.25">
      <c r="A220">
        <v>314</v>
      </c>
      <c r="B220">
        <v>9</v>
      </c>
      <c r="C220">
        <v>1533</v>
      </c>
    </row>
    <row r="221" spans="1:3" x14ac:dyDescent="0.25">
      <c r="A221">
        <v>315</v>
      </c>
      <c r="B221">
        <v>9</v>
      </c>
      <c r="C221">
        <v>1543</v>
      </c>
    </row>
    <row r="222" spans="1:3" x14ac:dyDescent="0.25">
      <c r="A222">
        <v>316</v>
      </c>
      <c r="B222">
        <v>9</v>
      </c>
      <c r="C222">
        <v>1542</v>
      </c>
    </row>
    <row r="223" spans="1:3" x14ac:dyDescent="0.25">
      <c r="A223">
        <v>317</v>
      </c>
      <c r="B223">
        <v>9</v>
      </c>
      <c r="C223">
        <v>1534</v>
      </c>
    </row>
    <row r="224" spans="1:3" x14ac:dyDescent="0.25">
      <c r="A224">
        <v>318</v>
      </c>
      <c r="B224">
        <v>9</v>
      </c>
      <c r="C224">
        <v>1534</v>
      </c>
    </row>
    <row r="225" spans="1:3" x14ac:dyDescent="0.25">
      <c r="A225">
        <v>319</v>
      </c>
      <c r="B225">
        <v>9</v>
      </c>
      <c r="C225">
        <v>1542</v>
      </c>
    </row>
    <row r="226" spans="1:3" x14ac:dyDescent="0.25">
      <c r="A226">
        <v>320</v>
      </c>
      <c r="B226">
        <v>9</v>
      </c>
      <c r="C226">
        <v>1543</v>
      </c>
    </row>
    <row r="227" spans="1:3" x14ac:dyDescent="0.25">
      <c r="A227">
        <v>321</v>
      </c>
      <c r="B227">
        <v>9</v>
      </c>
      <c r="C227">
        <v>1534</v>
      </c>
    </row>
    <row r="228" spans="1:3" x14ac:dyDescent="0.25">
      <c r="A228">
        <v>323</v>
      </c>
      <c r="B228">
        <v>9</v>
      </c>
      <c r="C228">
        <v>1534</v>
      </c>
    </row>
    <row r="229" spans="1:3" x14ac:dyDescent="0.25">
      <c r="A229">
        <v>324</v>
      </c>
      <c r="B229">
        <v>9</v>
      </c>
      <c r="C229">
        <v>1534</v>
      </c>
    </row>
    <row r="230" spans="1:3" x14ac:dyDescent="0.25">
      <c r="A230">
        <v>325</v>
      </c>
      <c r="B230">
        <v>9</v>
      </c>
      <c r="C230">
        <v>1544</v>
      </c>
    </row>
    <row r="231" spans="1:3" x14ac:dyDescent="0.25">
      <c r="A231">
        <v>326</v>
      </c>
      <c r="B231">
        <v>9</v>
      </c>
      <c r="C231">
        <v>1544</v>
      </c>
    </row>
    <row r="232" spans="1:3" x14ac:dyDescent="0.25">
      <c r="A232">
        <v>327</v>
      </c>
      <c r="B232">
        <v>9</v>
      </c>
      <c r="C232">
        <v>1544</v>
      </c>
    </row>
    <row r="233" spans="1:3" x14ac:dyDescent="0.25">
      <c r="A233">
        <v>328</v>
      </c>
      <c r="B233">
        <v>9</v>
      </c>
      <c r="C233">
        <v>1544</v>
      </c>
    </row>
    <row r="234" spans="1:3" x14ac:dyDescent="0.25">
      <c r="A234">
        <v>329</v>
      </c>
      <c r="B234">
        <v>9</v>
      </c>
      <c r="C234">
        <v>1544</v>
      </c>
    </row>
    <row r="235" spans="1:3" x14ac:dyDescent="0.25">
      <c r="A235">
        <v>330</v>
      </c>
      <c r="B235">
        <v>9</v>
      </c>
      <c r="C235">
        <v>1544</v>
      </c>
    </row>
    <row r="236" spans="1:3" x14ac:dyDescent="0.25">
      <c r="A236">
        <v>334</v>
      </c>
      <c r="B236">
        <v>3</v>
      </c>
      <c r="C236">
        <v>1500</v>
      </c>
    </row>
    <row r="237" spans="1:3" x14ac:dyDescent="0.25">
      <c r="A237">
        <v>335</v>
      </c>
      <c r="B237">
        <v>3</v>
      </c>
      <c r="C237">
        <v>1510</v>
      </c>
    </row>
    <row r="238" spans="1:3" x14ac:dyDescent="0.25">
      <c r="A238">
        <v>336</v>
      </c>
      <c r="B238">
        <v>3</v>
      </c>
      <c r="C238">
        <v>1504</v>
      </c>
    </row>
    <row r="239" spans="1:3" x14ac:dyDescent="0.25">
      <c r="A239">
        <v>344</v>
      </c>
      <c r="B239">
        <v>10</v>
      </c>
      <c r="C239">
        <v>1551</v>
      </c>
    </row>
    <row r="240" spans="1:3" x14ac:dyDescent="0.25">
      <c r="A240">
        <v>345</v>
      </c>
      <c r="B240">
        <v>10</v>
      </c>
      <c r="C240">
        <v>1552</v>
      </c>
    </row>
    <row r="241" spans="1:3" x14ac:dyDescent="0.25">
      <c r="A241">
        <v>346</v>
      </c>
      <c r="B241">
        <v>10</v>
      </c>
      <c r="C241">
        <v>1553</v>
      </c>
    </row>
    <row r="242" spans="1:3" x14ac:dyDescent="0.25">
      <c r="A242">
        <v>347</v>
      </c>
      <c r="B242">
        <v>10</v>
      </c>
      <c r="C242">
        <v>1554</v>
      </c>
    </row>
    <row r="243" spans="1:3" x14ac:dyDescent="0.25">
      <c r="A243">
        <v>348</v>
      </c>
      <c r="B243">
        <v>10</v>
      </c>
      <c r="C243">
        <v>1554</v>
      </c>
    </row>
    <row r="244" spans="1:3" x14ac:dyDescent="0.25">
      <c r="A244">
        <v>349</v>
      </c>
      <c r="B244">
        <v>10</v>
      </c>
      <c r="C244">
        <v>1554</v>
      </c>
    </row>
    <row r="245" spans="1:3" x14ac:dyDescent="0.25">
      <c r="A245">
        <v>350</v>
      </c>
      <c r="B245">
        <v>10</v>
      </c>
      <c r="C245">
        <v>1554</v>
      </c>
    </row>
    <row r="246" spans="1:3" x14ac:dyDescent="0.25">
      <c r="A246">
        <v>351</v>
      </c>
      <c r="B246">
        <v>10</v>
      </c>
      <c r="C246">
        <v>1554</v>
      </c>
    </row>
    <row r="247" spans="1:3" x14ac:dyDescent="0.25">
      <c r="A247">
        <v>352</v>
      </c>
      <c r="B247">
        <v>10</v>
      </c>
      <c r="C247">
        <v>1404</v>
      </c>
    </row>
    <row r="248" spans="1:3" x14ac:dyDescent="0.25">
      <c r="A248">
        <v>353</v>
      </c>
      <c r="B248">
        <v>10</v>
      </c>
      <c r="C248">
        <v>1404</v>
      </c>
    </row>
    <row r="249" spans="1:3" x14ac:dyDescent="0.25">
      <c r="A249">
        <v>354</v>
      </c>
      <c r="B249">
        <v>10</v>
      </c>
      <c r="C249">
        <v>1404</v>
      </c>
    </row>
    <row r="250" spans="1:3" x14ac:dyDescent="0.25">
      <c r="A250">
        <v>358</v>
      </c>
      <c r="B250">
        <v>11</v>
      </c>
      <c r="C250">
        <v>1566</v>
      </c>
    </row>
    <row r="251" spans="1:3" x14ac:dyDescent="0.25">
      <c r="A251">
        <v>369</v>
      </c>
      <c r="B251">
        <v>1285</v>
      </c>
      <c r="C251">
        <v>1734</v>
      </c>
    </row>
    <row r="252" spans="1:3" x14ac:dyDescent="0.25">
      <c r="A252">
        <v>370</v>
      </c>
      <c r="B252">
        <v>1285</v>
      </c>
      <c r="C252">
        <v>1735</v>
      </c>
    </row>
    <row r="253" spans="1:3" x14ac:dyDescent="0.25">
      <c r="A253">
        <v>371</v>
      </c>
      <c r="B253">
        <v>1465</v>
      </c>
      <c r="C253">
        <v>1781</v>
      </c>
    </row>
    <row r="254" spans="1:3" x14ac:dyDescent="0.25">
      <c r="A254">
        <v>372</v>
      </c>
      <c r="B254">
        <v>1465</v>
      </c>
      <c r="C254">
        <v>1781</v>
      </c>
    </row>
    <row r="255" spans="1:3" x14ac:dyDescent="0.25">
      <c r="A255">
        <v>374</v>
      </c>
      <c r="B255">
        <v>1465</v>
      </c>
      <c r="C255">
        <v>1782</v>
      </c>
    </row>
    <row r="256" spans="1:3" x14ac:dyDescent="0.25">
      <c r="A256">
        <v>375</v>
      </c>
      <c r="B256">
        <v>1460</v>
      </c>
      <c r="C256">
        <v>1767</v>
      </c>
    </row>
    <row r="257" spans="1:3" x14ac:dyDescent="0.25">
      <c r="A257">
        <v>376</v>
      </c>
      <c r="B257">
        <v>1460</v>
      </c>
      <c r="C257">
        <v>1768</v>
      </c>
    </row>
    <row r="258" spans="1:3" x14ac:dyDescent="0.25">
      <c r="A258">
        <v>377</v>
      </c>
      <c r="B258">
        <v>1460</v>
      </c>
      <c r="C258">
        <v>1758</v>
      </c>
    </row>
    <row r="259" spans="1:3" x14ac:dyDescent="0.25">
      <c r="A259">
        <v>378</v>
      </c>
      <c r="B259">
        <v>1460</v>
      </c>
      <c r="C259">
        <v>1767</v>
      </c>
    </row>
    <row r="260" spans="1:3" x14ac:dyDescent="0.25">
      <c r="A260">
        <v>379</v>
      </c>
      <c r="B260">
        <v>1460</v>
      </c>
      <c r="C260">
        <v>1767</v>
      </c>
    </row>
    <row r="261" spans="1:3" x14ac:dyDescent="0.25">
      <c r="A261">
        <v>380</v>
      </c>
      <c r="B261">
        <v>1460</v>
      </c>
      <c r="C261">
        <v>1763</v>
      </c>
    </row>
    <row r="262" spans="1:3" x14ac:dyDescent="0.25">
      <c r="A262">
        <v>381</v>
      </c>
      <c r="B262">
        <v>1460</v>
      </c>
      <c r="C262">
        <v>1764</v>
      </c>
    </row>
    <row r="263" spans="1:3" x14ac:dyDescent="0.25">
      <c r="A263">
        <v>382</v>
      </c>
      <c r="B263">
        <v>1285</v>
      </c>
      <c r="C263">
        <v>1735</v>
      </c>
    </row>
    <row r="264" spans="1:3" x14ac:dyDescent="0.25">
      <c r="A264">
        <v>383</v>
      </c>
      <c r="B264">
        <v>1460</v>
      </c>
      <c r="C264">
        <v>1765</v>
      </c>
    </row>
    <row r="265" spans="1:3" x14ac:dyDescent="0.25">
      <c r="A265">
        <v>384</v>
      </c>
      <c r="B265">
        <v>1460</v>
      </c>
      <c r="C265">
        <v>1765</v>
      </c>
    </row>
    <row r="266" spans="1:3" x14ac:dyDescent="0.25">
      <c r="A266">
        <v>397</v>
      </c>
      <c r="B266">
        <v>13</v>
      </c>
      <c r="C266">
        <v>1571</v>
      </c>
    </row>
    <row r="267" spans="1:3" x14ac:dyDescent="0.25">
      <c r="A267">
        <v>398</v>
      </c>
      <c r="B267">
        <v>13</v>
      </c>
      <c r="C267">
        <v>1573</v>
      </c>
    </row>
    <row r="268" spans="1:3" x14ac:dyDescent="0.25">
      <c r="A268">
        <v>399</v>
      </c>
      <c r="B268">
        <v>13</v>
      </c>
      <c r="C268">
        <v>1574</v>
      </c>
    </row>
    <row r="269" spans="1:3" x14ac:dyDescent="0.25">
      <c r="A269">
        <v>400</v>
      </c>
      <c r="B269">
        <v>13</v>
      </c>
      <c r="C269">
        <v>1571</v>
      </c>
    </row>
    <row r="270" spans="1:3" x14ac:dyDescent="0.25">
      <c r="A270">
        <v>401</v>
      </c>
      <c r="B270">
        <v>13</v>
      </c>
      <c r="C270">
        <v>1571</v>
      </c>
    </row>
    <row r="271" spans="1:3" x14ac:dyDescent="0.25">
      <c r="A271">
        <v>402</v>
      </c>
      <c r="B271">
        <v>13</v>
      </c>
      <c r="C271">
        <v>1569</v>
      </c>
    </row>
    <row r="272" spans="1:3" x14ac:dyDescent="0.25">
      <c r="A272">
        <v>403</v>
      </c>
      <c r="B272">
        <v>13</v>
      </c>
      <c r="C272">
        <v>1575</v>
      </c>
    </row>
    <row r="273" spans="1:3" x14ac:dyDescent="0.25">
      <c r="A273">
        <v>404</v>
      </c>
      <c r="B273">
        <v>13</v>
      </c>
      <c r="C273">
        <v>1576</v>
      </c>
    </row>
    <row r="274" spans="1:3" x14ac:dyDescent="0.25">
      <c r="A274">
        <v>405</v>
      </c>
      <c r="B274">
        <v>13</v>
      </c>
      <c r="C274">
        <v>1575</v>
      </c>
    </row>
    <row r="275" spans="1:3" x14ac:dyDescent="0.25">
      <c r="A275">
        <v>406</v>
      </c>
      <c r="B275">
        <v>13</v>
      </c>
      <c r="C275">
        <v>1575</v>
      </c>
    </row>
    <row r="276" spans="1:3" x14ac:dyDescent="0.25">
      <c r="A276">
        <v>407</v>
      </c>
      <c r="B276">
        <v>13</v>
      </c>
      <c r="C276">
        <v>1577</v>
      </c>
    </row>
    <row r="277" spans="1:3" x14ac:dyDescent="0.25">
      <c r="A277">
        <v>408</v>
      </c>
      <c r="B277">
        <v>13</v>
      </c>
      <c r="C277">
        <v>1578</v>
      </c>
    </row>
    <row r="278" spans="1:3" x14ac:dyDescent="0.25">
      <c r="A278">
        <v>409</v>
      </c>
      <c r="B278">
        <v>13</v>
      </c>
      <c r="C278">
        <v>1573</v>
      </c>
    </row>
    <row r="279" spans="1:3" x14ac:dyDescent="0.25">
      <c r="A279">
        <v>410</v>
      </c>
      <c r="B279">
        <v>13</v>
      </c>
      <c r="C279">
        <v>1571</v>
      </c>
    </row>
    <row r="280" spans="1:3" x14ac:dyDescent="0.25">
      <c r="A280">
        <v>412</v>
      </c>
      <c r="B280">
        <v>13</v>
      </c>
      <c r="C280">
        <v>1579</v>
      </c>
    </row>
    <row r="281" spans="1:3" x14ac:dyDescent="0.25">
      <c r="A281">
        <v>413</v>
      </c>
      <c r="B281">
        <v>13</v>
      </c>
      <c r="C281">
        <v>1579</v>
      </c>
    </row>
    <row r="282" spans="1:3" x14ac:dyDescent="0.25">
      <c r="A282">
        <v>415</v>
      </c>
      <c r="B282">
        <v>13</v>
      </c>
      <c r="C282">
        <v>1571</v>
      </c>
    </row>
    <row r="283" spans="1:3" x14ac:dyDescent="0.25">
      <c r="A283">
        <v>416</v>
      </c>
      <c r="B283">
        <v>13</v>
      </c>
      <c r="C283">
        <v>1571</v>
      </c>
    </row>
    <row r="284" spans="1:3" x14ac:dyDescent="0.25">
      <c r="A284">
        <v>438</v>
      </c>
      <c r="B284">
        <v>434</v>
      </c>
      <c r="C284">
        <v>1677</v>
      </c>
    </row>
    <row r="285" spans="1:3" x14ac:dyDescent="0.25">
      <c r="A285">
        <v>439</v>
      </c>
      <c r="B285">
        <v>434</v>
      </c>
      <c r="C285">
        <v>1677</v>
      </c>
    </row>
    <row r="286" spans="1:3" x14ac:dyDescent="0.25">
      <c r="A286">
        <v>440</v>
      </c>
      <c r="B286">
        <v>434</v>
      </c>
      <c r="C286">
        <v>1677</v>
      </c>
    </row>
    <row r="287" spans="1:3" x14ac:dyDescent="0.25">
      <c r="A287">
        <v>442</v>
      </c>
      <c r="B287">
        <v>434</v>
      </c>
      <c r="C287">
        <v>1673</v>
      </c>
    </row>
    <row r="288" spans="1:3" x14ac:dyDescent="0.25">
      <c r="A288">
        <v>443</v>
      </c>
      <c r="B288">
        <v>434</v>
      </c>
      <c r="C288">
        <v>1673</v>
      </c>
    </row>
    <row r="289" spans="1:3" x14ac:dyDescent="0.25">
      <c r="A289">
        <v>444</v>
      </c>
      <c r="B289">
        <v>434</v>
      </c>
      <c r="C289">
        <v>1674</v>
      </c>
    </row>
    <row r="290" spans="1:3" x14ac:dyDescent="0.25">
      <c r="A290">
        <v>445</v>
      </c>
      <c r="B290">
        <v>434</v>
      </c>
      <c r="C290">
        <v>1674</v>
      </c>
    </row>
    <row r="291" spans="1:3" x14ac:dyDescent="0.25">
      <c r="A291">
        <v>448</v>
      </c>
      <c r="B291">
        <v>434</v>
      </c>
      <c r="C291">
        <v>1675</v>
      </c>
    </row>
    <row r="292" spans="1:3" x14ac:dyDescent="0.25">
      <c r="A292">
        <v>449</v>
      </c>
      <c r="B292">
        <v>434</v>
      </c>
      <c r="C292">
        <v>1676</v>
      </c>
    </row>
    <row r="293" spans="1:3" x14ac:dyDescent="0.25">
      <c r="A293">
        <v>450</v>
      </c>
      <c r="B293">
        <v>434</v>
      </c>
      <c r="C293">
        <v>1674</v>
      </c>
    </row>
    <row r="294" spans="1:3" x14ac:dyDescent="0.25">
      <c r="A294">
        <v>451</v>
      </c>
      <c r="B294">
        <v>434</v>
      </c>
      <c r="C294">
        <v>1676</v>
      </c>
    </row>
    <row r="295" spans="1:3" x14ac:dyDescent="0.25">
      <c r="A295">
        <v>452</v>
      </c>
      <c r="B295">
        <v>434</v>
      </c>
      <c r="C295">
        <v>1672</v>
      </c>
    </row>
    <row r="296" spans="1:3" x14ac:dyDescent="0.25">
      <c r="A296">
        <v>458</v>
      </c>
      <c r="B296">
        <v>417</v>
      </c>
      <c r="C296">
        <v>1581</v>
      </c>
    </row>
    <row r="297" spans="1:3" x14ac:dyDescent="0.25">
      <c r="A297">
        <v>459</v>
      </c>
      <c r="B297">
        <v>417</v>
      </c>
      <c r="C297">
        <v>1580</v>
      </c>
    </row>
    <row r="298" spans="1:3" x14ac:dyDescent="0.25">
      <c r="A298">
        <v>460</v>
      </c>
      <c r="B298">
        <v>417</v>
      </c>
      <c r="C298">
        <v>1582</v>
      </c>
    </row>
    <row r="299" spans="1:3" x14ac:dyDescent="0.25">
      <c r="A299">
        <v>461</v>
      </c>
      <c r="B299">
        <v>417</v>
      </c>
      <c r="C299">
        <v>1583</v>
      </c>
    </row>
    <row r="300" spans="1:3" x14ac:dyDescent="0.25">
      <c r="A300">
        <v>462</v>
      </c>
      <c r="B300">
        <v>417</v>
      </c>
      <c r="C300">
        <v>1584</v>
      </c>
    </row>
    <row r="301" spans="1:3" x14ac:dyDescent="0.25">
      <c r="A301">
        <v>463</v>
      </c>
      <c r="B301">
        <v>417</v>
      </c>
      <c r="C301">
        <v>1585</v>
      </c>
    </row>
    <row r="302" spans="1:3" x14ac:dyDescent="0.25">
      <c r="A302">
        <v>464</v>
      </c>
      <c r="B302">
        <v>417</v>
      </c>
      <c r="C302">
        <v>1584</v>
      </c>
    </row>
    <row r="303" spans="1:3" x14ac:dyDescent="0.25">
      <c r="A303">
        <v>467</v>
      </c>
      <c r="B303">
        <v>417</v>
      </c>
      <c r="C303">
        <v>1586</v>
      </c>
    </row>
    <row r="304" spans="1:3" x14ac:dyDescent="0.25">
      <c r="A304">
        <v>468</v>
      </c>
      <c r="B304">
        <v>417</v>
      </c>
      <c r="C304">
        <v>1585</v>
      </c>
    </row>
    <row r="305" spans="1:3" x14ac:dyDescent="0.25">
      <c r="A305">
        <v>478</v>
      </c>
      <c r="B305">
        <v>419</v>
      </c>
      <c r="C305">
        <v>1590</v>
      </c>
    </row>
    <row r="306" spans="1:3" x14ac:dyDescent="0.25">
      <c r="A306">
        <v>480</v>
      </c>
      <c r="B306">
        <v>419</v>
      </c>
      <c r="C306">
        <v>1589</v>
      </c>
    </row>
    <row r="307" spans="1:3" x14ac:dyDescent="0.25">
      <c r="A307">
        <v>481</v>
      </c>
      <c r="B307">
        <v>419</v>
      </c>
      <c r="C307">
        <v>1587</v>
      </c>
    </row>
    <row r="308" spans="1:3" x14ac:dyDescent="0.25">
      <c r="A308">
        <v>482</v>
      </c>
      <c r="B308">
        <v>419</v>
      </c>
      <c r="C308">
        <v>1590</v>
      </c>
    </row>
    <row r="309" spans="1:3" x14ac:dyDescent="0.25">
      <c r="A309">
        <v>483</v>
      </c>
      <c r="B309">
        <v>419</v>
      </c>
      <c r="C309">
        <v>1588</v>
      </c>
    </row>
    <row r="310" spans="1:3" x14ac:dyDescent="0.25">
      <c r="A310">
        <v>484</v>
      </c>
      <c r="B310">
        <v>419</v>
      </c>
      <c r="C310">
        <v>1591</v>
      </c>
    </row>
    <row r="311" spans="1:3" x14ac:dyDescent="0.25">
      <c r="A311">
        <v>485</v>
      </c>
      <c r="B311">
        <v>419</v>
      </c>
      <c r="C311">
        <v>1592</v>
      </c>
    </row>
    <row r="312" spans="1:3" x14ac:dyDescent="0.25">
      <c r="A312">
        <v>486</v>
      </c>
      <c r="B312">
        <v>419</v>
      </c>
      <c r="C312">
        <v>1592</v>
      </c>
    </row>
    <row r="313" spans="1:3" x14ac:dyDescent="0.25">
      <c r="A313">
        <v>489</v>
      </c>
      <c r="B313">
        <v>419</v>
      </c>
      <c r="C313">
        <v>1593</v>
      </c>
    </row>
    <row r="314" spans="1:3" x14ac:dyDescent="0.25">
      <c r="A314">
        <v>492</v>
      </c>
      <c r="B314">
        <v>419</v>
      </c>
      <c r="C314">
        <v>1592</v>
      </c>
    </row>
    <row r="315" spans="1:3" x14ac:dyDescent="0.25">
      <c r="A315">
        <v>493</v>
      </c>
      <c r="B315">
        <v>419</v>
      </c>
      <c r="C315">
        <v>1592</v>
      </c>
    </row>
    <row r="316" spans="1:3" x14ac:dyDescent="0.25">
      <c r="A316">
        <v>494</v>
      </c>
      <c r="B316">
        <v>419</v>
      </c>
      <c r="C316">
        <v>1594</v>
      </c>
    </row>
    <row r="317" spans="1:3" x14ac:dyDescent="0.25">
      <c r="A317">
        <v>495</v>
      </c>
      <c r="B317">
        <v>419</v>
      </c>
      <c r="C317">
        <v>1594</v>
      </c>
    </row>
    <row r="318" spans="1:3" x14ac:dyDescent="0.25">
      <c r="A318">
        <v>496</v>
      </c>
      <c r="B318">
        <v>419</v>
      </c>
      <c r="C318">
        <v>1594</v>
      </c>
    </row>
    <row r="319" spans="1:3" x14ac:dyDescent="0.25">
      <c r="A319">
        <v>503</v>
      </c>
      <c r="B319">
        <v>420</v>
      </c>
      <c r="C319">
        <v>1595</v>
      </c>
    </row>
    <row r="320" spans="1:3" x14ac:dyDescent="0.25">
      <c r="A320">
        <v>504</v>
      </c>
      <c r="B320">
        <v>420</v>
      </c>
      <c r="C320">
        <v>1602</v>
      </c>
    </row>
    <row r="321" spans="1:3" x14ac:dyDescent="0.25">
      <c r="A321">
        <v>505</v>
      </c>
      <c r="B321">
        <v>420</v>
      </c>
      <c r="C321">
        <v>1596</v>
      </c>
    </row>
    <row r="322" spans="1:3" x14ac:dyDescent="0.25">
      <c r="A322">
        <v>506</v>
      </c>
      <c r="B322">
        <v>420</v>
      </c>
      <c r="C322">
        <v>1606</v>
      </c>
    </row>
    <row r="323" spans="1:3" x14ac:dyDescent="0.25">
      <c r="A323">
        <v>507</v>
      </c>
      <c r="B323">
        <v>420</v>
      </c>
      <c r="C323">
        <v>1606</v>
      </c>
    </row>
    <row r="324" spans="1:3" x14ac:dyDescent="0.25">
      <c r="A324">
        <v>509</v>
      </c>
      <c r="B324">
        <v>420</v>
      </c>
      <c r="C324">
        <v>1606</v>
      </c>
    </row>
    <row r="325" spans="1:3" x14ac:dyDescent="0.25">
      <c r="A325">
        <v>510</v>
      </c>
      <c r="B325">
        <v>420</v>
      </c>
      <c r="C325">
        <v>1597</v>
      </c>
    </row>
    <row r="326" spans="1:3" x14ac:dyDescent="0.25">
      <c r="A326">
        <v>511</v>
      </c>
      <c r="B326">
        <v>420</v>
      </c>
      <c r="C326">
        <v>1606</v>
      </c>
    </row>
    <row r="327" spans="1:3" x14ac:dyDescent="0.25">
      <c r="A327">
        <v>512</v>
      </c>
      <c r="B327">
        <v>420</v>
      </c>
      <c r="C327">
        <v>1601</v>
      </c>
    </row>
    <row r="328" spans="1:3" x14ac:dyDescent="0.25">
      <c r="A328">
        <v>513</v>
      </c>
      <c r="B328">
        <v>420</v>
      </c>
      <c r="C328">
        <v>1598</v>
      </c>
    </row>
    <row r="329" spans="1:3" x14ac:dyDescent="0.25">
      <c r="A329">
        <v>514</v>
      </c>
      <c r="B329">
        <v>420</v>
      </c>
      <c r="C329">
        <v>1599</v>
      </c>
    </row>
    <row r="330" spans="1:3" x14ac:dyDescent="0.25">
      <c r="A330">
        <v>515</v>
      </c>
      <c r="B330">
        <v>420</v>
      </c>
      <c r="C330">
        <v>1600</v>
      </c>
    </row>
    <row r="331" spans="1:3" x14ac:dyDescent="0.25">
      <c r="A331">
        <v>516</v>
      </c>
      <c r="B331">
        <v>420</v>
      </c>
      <c r="C331">
        <v>1601</v>
      </c>
    </row>
    <row r="332" spans="1:3" x14ac:dyDescent="0.25">
      <c r="A332">
        <v>517</v>
      </c>
      <c r="B332">
        <v>420</v>
      </c>
      <c r="C332">
        <v>1602</v>
      </c>
    </row>
    <row r="333" spans="1:3" x14ac:dyDescent="0.25">
      <c r="A333">
        <v>518</v>
      </c>
      <c r="B333">
        <v>420</v>
      </c>
      <c r="C333">
        <v>1603</v>
      </c>
    </row>
    <row r="334" spans="1:3" x14ac:dyDescent="0.25">
      <c r="A334">
        <v>519</v>
      </c>
      <c r="B334">
        <v>420</v>
      </c>
      <c r="C334">
        <v>1604</v>
      </c>
    </row>
    <row r="335" spans="1:3" x14ac:dyDescent="0.25">
      <c r="A335">
        <v>520</v>
      </c>
      <c r="B335">
        <v>420</v>
      </c>
      <c r="C335">
        <v>1605</v>
      </c>
    </row>
    <row r="336" spans="1:3" x14ac:dyDescent="0.25">
      <c r="A336">
        <v>521</v>
      </c>
      <c r="B336">
        <v>420</v>
      </c>
      <c r="C336">
        <v>1605</v>
      </c>
    </row>
    <row r="337" spans="1:3" x14ac:dyDescent="0.25">
      <c r="A337">
        <v>522</v>
      </c>
      <c r="B337">
        <v>420</v>
      </c>
      <c r="C337">
        <v>1605</v>
      </c>
    </row>
    <row r="338" spans="1:3" x14ac:dyDescent="0.25">
      <c r="A338">
        <v>530</v>
      </c>
      <c r="B338">
        <v>421</v>
      </c>
      <c r="C338">
        <v>1608</v>
      </c>
    </row>
    <row r="339" spans="1:3" x14ac:dyDescent="0.25">
      <c r="A339">
        <v>533</v>
      </c>
      <c r="B339">
        <v>421</v>
      </c>
      <c r="C339">
        <v>524</v>
      </c>
    </row>
    <row r="340" spans="1:3" x14ac:dyDescent="0.25">
      <c r="A340">
        <v>534</v>
      </c>
      <c r="B340">
        <v>421</v>
      </c>
      <c r="C340">
        <v>524</v>
      </c>
    </row>
    <row r="341" spans="1:3" x14ac:dyDescent="0.25">
      <c r="A341">
        <v>535</v>
      </c>
      <c r="B341">
        <v>421</v>
      </c>
      <c r="C341">
        <v>1609</v>
      </c>
    </row>
    <row r="342" spans="1:3" x14ac:dyDescent="0.25">
      <c r="A342">
        <v>538</v>
      </c>
      <c r="B342">
        <v>421</v>
      </c>
      <c r="C342">
        <v>1607</v>
      </c>
    </row>
    <row r="343" spans="1:3" x14ac:dyDescent="0.25">
      <c r="A343">
        <v>539</v>
      </c>
      <c r="B343">
        <v>421</v>
      </c>
      <c r="C343">
        <v>1610</v>
      </c>
    </row>
    <row r="344" spans="1:3" x14ac:dyDescent="0.25">
      <c r="A344">
        <v>540</v>
      </c>
      <c r="B344">
        <v>421</v>
      </c>
      <c r="C344">
        <v>1611</v>
      </c>
    </row>
    <row r="345" spans="1:3" x14ac:dyDescent="0.25">
      <c r="A345">
        <v>541</v>
      </c>
      <c r="B345">
        <v>421</v>
      </c>
      <c r="C345">
        <v>1612</v>
      </c>
    </row>
    <row r="346" spans="1:3" x14ac:dyDescent="0.25">
      <c r="A346">
        <v>542</v>
      </c>
      <c r="B346">
        <v>421</v>
      </c>
      <c r="C346">
        <v>1613</v>
      </c>
    </row>
    <row r="347" spans="1:3" x14ac:dyDescent="0.25">
      <c r="A347">
        <v>543</v>
      </c>
      <c r="B347">
        <v>421</v>
      </c>
      <c r="C347">
        <v>1614</v>
      </c>
    </row>
    <row r="348" spans="1:3" x14ac:dyDescent="0.25">
      <c r="A348">
        <v>552</v>
      </c>
      <c r="B348">
        <v>422</v>
      </c>
      <c r="C348">
        <v>1615</v>
      </c>
    </row>
    <row r="349" spans="1:3" x14ac:dyDescent="0.25">
      <c r="A349">
        <v>553</v>
      </c>
      <c r="B349">
        <v>422</v>
      </c>
      <c r="C349">
        <v>1616</v>
      </c>
    </row>
    <row r="350" spans="1:3" x14ac:dyDescent="0.25">
      <c r="A350">
        <v>554</v>
      </c>
      <c r="B350">
        <v>422</v>
      </c>
      <c r="C350">
        <v>1615</v>
      </c>
    </row>
    <row r="351" spans="1:3" x14ac:dyDescent="0.25">
      <c r="A351">
        <v>555</v>
      </c>
      <c r="B351">
        <v>422</v>
      </c>
      <c r="C351">
        <v>1617</v>
      </c>
    </row>
    <row r="352" spans="1:3" x14ac:dyDescent="0.25">
      <c r="A352">
        <v>556</v>
      </c>
      <c r="B352">
        <v>422</v>
      </c>
      <c r="C352">
        <v>546</v>
      </c>
    </row>
    <row r="353" spans="1:3" x14ac:dyDescent="0.25">
      <c r="A353">
        <v>557</v>
      </c>
      <c r="B353">
        <v>422</v>
      </c>
      <c r="C353">
        <v>1618</v>
      </c>
    </row>
    <row r="354" spans="1:3" x14ac:dyDescent="0.25">
      <c r="A354">
        <v>558</v>
      </c>
      <c r="B354">
        <v>422</v>
      </c>
      <c r="C354">
        <v>1619</v>
      </c>
    </row>
    <row r="355" spans="1:3" x14ac:dyDescent="0.25">
      <c r="A355">
        <v>559</v>
      </c>
      <c r="B355">
        <v>422</v>
      </c>
      <c r="C355">
        <v>1620</v>
      </c>
    </row>
    <row r="356" spans="1:3" x14ac:dyDescent="0.25">
      <c r="A356">
        <v>560</v>
      </c>
      <c r="B356">
        <v>422</v>
      </c>
      <c r="C356">
        <v>1618</v>
      </c>
    </row>
    <row r="357" spans="1:3" x14ac:dyDescent="0.25">
      <c r="A357">
        <v>561</v>
      </c>
      <c r="B357">
        <v>422</v>
      </c>
      <c r="C357">
        <v>1620</v>
      </c>
    </row>
    <row r="358" spans="1:3" x14ac:dyDescent="0.25">
      <c r="A358">
        <v>563</v>
      </c>
      <c r="B358">
        <v>422</v>
      </c>
      <c r="C358">
        <v>1615</v>
      </c>
    </row>
    <row r="359" spans="1:3" x14ac:dyDescent="0.25">
      <c r="A359">
        <v>564</v>
      </c>
      <c r="B359">
        <v>422</v>
      </c>
      <c r="C359">
        <v>1621</v>
      </c>
    </row>
    <row r="360" spans="1:3" x14ac:dyDescent="0.25">
      <c r="A360">
        <v>565</v>
      </c>
      <c r="B360">
        <v>422</v>
      </c>
      <c r="C360">
        <v>1622</v>
      </c>
    </row>
    <row r="361" spans="1:3" x14ac:dyDescent="0.25">
      <c r="A361">
        <v>566</v>
      </c>
      <c r="B361">
        <v>422</v>
      </c>
      <c r="C361">
        <v>546</v>
      </c>
    </row>
    <row r="362" spans="1:3" x14ac:dyDescent="0.25">
      <c r="A362">
        <v>567</v>
      </c>
      <c r="B362">
        <v>422</v>
      </c>
      <c r="C362">
        <v>1623</v>
      </c>
    </row>
    <row r="363" spans="1:3" x14ac:dyDescent="0.25">
      <c r="A363">
        <v>568</v>
      </c>
      <c r="B363">
        <v>422</v>
      </c>
      <c r="C363">
        <v>1624</v>
      </c>
    </row>
    <row r="364" spans="1:3" x14ac:dyDescent="0.25">
      <c r="A364">
        <v>569</v>
      </c>
      <c r="B364">
        <v>422</v>
      </c>
      <c r="C364">
        <v>1625</v>
      </c>
    </row>
    <row r="365" spans="1:3" x14ac:dyDescent="0.25">
      <c r="A365">
        <v>570</v>
      </c>
      <c r="B365">
        <v>422</v>
      </c>
      <c r="C365">
        <v>1623</v>
      </c>
    </row>
    <row r="366" spans="1:3" x14ac:dyDescent="0.25">
      <c r="A366">
        <v>571</v>
      </c>
      <c r="B366">
        <v>422</v>
      </c>
      <c r="C366">
        <v>1620</v>
      </c>
    </row>
    <row r="367" spans="1:3" x14ac:dyDescent="0.25">
      <c r="A367">
        <v>572</v>
      </c>
      <c r="B367">
        <v>422</v>
      </c>
      <c r="C367">
        <v>1620</v>
      </c>
    </row>
    <row r="368" spans="1:3" x14ac:dyDescent="0.25">
      <c r="A368">
        <v>573</v>
      </c>
      <c r="B368">
        <v>422</v>
      </c>
      <c r="C368">
        <v>1626</v>
      </c>
    </row>
    <row r="369" spans="1:3" x14ac:dyDescent="0.25">
      <c r="A369">
        <v>574</v>
      </c>
      <c r="B369">
        <v>422</v>
      </c>
      <c r="C369">
        <v>1626</v>
      </c>
    </row>
    <row r="370" spans="1:3" x14ac:dyDescent="0.25">
      <c r="A370">
        <v>582</v>
      </c>
      <c r="B370">
        <v>1465</v>
      </c>
      <c r="C370">
        <v>1466</v>
      </c>
    </row>
    <row r="371" spans="1:3" x14ac:dyDescent="0.25">
      <c r="A371">
        <v>583</v>
      </c>
      <c r="B371">
        <v>1394</v>
      </c>
      <c r="C371">
        <v>1754</v>
      </c>
    </row>
    <row r="372" spans="1:3" x14ac:dyDescent="0.25">
      <c r="A372">
        <v>584</v>
      </c>
      <c r="B372">
        <v>1465</v>
      </c>
      <c r="C372">
        <v>1783</v>
      </c>
    </row>
    <row r="373" spans="1:3" x14ac:dyDescent="0.25">
      <c r="A373">
        <v>585</v>
      </c>
      <c r="B373">
        <v>1465</v>
      </c>
      <c r="C373">
        <v>1784</v>
      </c>
    </row>
    <row r="374" spans="1:3" x14ac:dyDescent="0.25">
      <c r="A374">
        <v>587</v>
      </c>
      <c r="B374">
        <v>1465</v>
      </c>
      <c r="C374">
        <v>1785</v>
      </c>
    </row>
    <row r="375" spans="1:3" x14ac:dyDescent="0.25">
      <c r="A375">
        <v>588</v>
      </c>
      <c r="B375">
        <v>1465</v>
      </c>
      <c r="C375">
        <v>1777</v>
      </c>
    </row>
    <row r="376" spans="1:3" x14ac:dyDescent="0.25">
      <c r="A376">
        <v>589</v>
      </c>
      <c r="B376">
        <v>1465</v>
      </c>
      <c r="C376">
        <v>1781</v>
      </c>
    </row>
    <row r="377" spans="1:3" x14ac:dyDescent="0.25">
      <c r="A377">
        <v>590</v>
      </c>
      <c r="B377">
        <v>1465</v>
      </c>
      <c r="C377">
        <v>1781</v>
      </c>
    </row>
    <row r="378" spans="1:3" x14ac:dyDescent="0.25">
      <c r="A378">
        <v>591</v>
      </c>
      <c r="B378">
        <v>1465</v>
      </c>
      <c r="C378">
        <v>1781</v>
      </c>
    </row>
    <row r="379" spans="1:3" x14ac:dyDescent="0.25">
      <c r="A379">
        <v>592</v>
      </c>
      <c r="B379">
        <v>1465</v>
      </c>
      <c r="C379">
        <v>1781</v>
      </c>
    </row>
    <row r="380" spans="1:3" x14ac:dyDescent="0.25">
      <c r="A380">
        <v>593</v>
      </c>
      <c r="B380">
        <v>1465</v>
      </c>
      <c r="C380">
        <v>1784</v>
      </c>
    </row>
    <row r="381" spans="1:3" x14ac:dyDescent="0.25">
      <c r="A381">
        <v>594</v>
      </c>
      <c r="B381">
        <v>1465</v>
      </c>
      <c r="C381">
        <v>1789</v>
      </c>
    </row>
    <row r="382" spans="1:3" x14ac:dyDescent="0.25">
      <c r="A382">
        <v>601</v>
      </c>
      <c r="B382">
        <v>959</v>
      </c>
      <c r="C382">
        <v>1687</v>
      </c>
    </row>
    <row r="383" spans="1:3" x14ac:dyDescent="0.25">
      <c r="A383">
        <v>603</v>
      </c>
      <c r="B383">
        <v>959</v>
      </c>
      <c r="C383">
        <v>1688</v>
      </c>
    </row>
    <row r="384" spans="1:3" x14ac:dyDescent="0.25">
      <c r="A384">
        <v>604</v>
      </c>
      <c r="B384">
        <v>959</v>
      </c>
      <c r="C384">
        <v>1689</v>
      </c>
    </row>
    <row r="385" spans="1:3" x14ac:dyDescent="0.25">
      <c r="A385">
        <v>605</v>
      </c>
      <c r="B385">
        <v>959</v>
      </c>
      <c r="C385">
        <v>1689</v>
      </c>
    </row>
    <row r="386" spans="1:3" x14ac:dyDescent="0.25">
      <c r="A386">
        <v>606</v>
      </c>
      <c r="B386">
        <v>959</v>
      </c>
      <c r="C386">
        <v>1690</v>
      </c>
    </row>
    <row r="387" spans="1:3" x14ac:dyDescent="0.25">
      <c r="A387">
        <v>607</v>
      </c>
      <c r="B387">
        <v>959</v>
      </c>
      <c r="C387">
        <v>1685</v>
      </c>
    </row>
    <row r="388" spans="1:3" x14ac:dyDescent="0.25">
      <c r="A388">
        <v>609</v>
      </c>
      <c r="B388">
        <v>959</v>
      </c>
      <c r="C388">
        <v>1691</v>
      </c>
    </row>
    <row r="389" spans="1:3" x14ac:dyDescent="0.25">
      <c r="A389">
        <v>610</v>
      </c>
      <c r="B389">
        <v>959</v>
      </c>
      <c r="C389">
        <v>1190</v>
      </c>
    </row>
    <row r="390" spans="1:3" x14ac:dyDescent="0.25">
      <c r="A390">
        <v>611</v>
      </c>
      <c r="B390">
        <v>959</v>
      </c>
      <c r="C390">
        <v>1692</v>
      </c>
    </row>
    <row r="391" spans="1:3" x14ac:dyDescent="0.25">
      <c r="A391">
        <v>612</v>
      </c>
      <c r="B391">
        <v>959</v>
      </c>
      <c r="C391">
        <v>1693</v>
      </c>
    </row>
    <row r="392" spans="1:3" x14ac:dyDescent="0.25">
      <c r="A392">
        <v>613</v>
      </c>
      <c r="B392">
        <v>959</v>
      </c>
      <c r="C392">
        <v>1694</v>
      </c>
    </row>
    <row r="393" spans="1:3" x14ac:dyDescent="0.25">
      <c r="A393">
        <v>614</v>
      </c>
      <c r="B393">
        <v>959</v>
      </c>
      <c r="C393">
        <v>1691</v>
      </c>
    </row>
    <row r="394" spans="1:3" x14ac:dyDescent="0.25">
      <c r="A394">
        <v>618</v>
      </c>
      <c r="B394">
        <v>959</v>
      </c>
      <c r="C394">
        <v>1190</v>
      </c>
    </row>
    <row r="395" spans="1:3" x14ac:dyDescent="0.25">
      <c r="A395">
        <v>619</v>
      </c>
      <c r="B395">
        <v>959</v>
      </c>
      <c r="C395">
        <v>1693</v>
      </c>
    </row>
    <row r="396" spans="1:3" x14ac:dyDescent="0.25">
      <c r="A396">
        <v>620</v>
      </c>
      <c r="B396">
        <v>959</v>
      </c>
      <c r="C396">
        <v>1688</v>
      </c>
    </row>
    <row r="397" spans="1:3" x14ac:dyDescent="0.25">
      <c r="A397">
        <v>621</v>
      </c>
      <c r="B397">
        <v>959</v>
      </c>
      <c r="C397">
        <v>1695</v>
      </c>
    </row>
    <row r="398" spans="1:3" x14ac:dyDescent="0.25">
      <c r="A398">
        <v>622</v>
      </c>
      <c r="B398">
        <v>959</v>
      </c>
      <c r="C398">
        <v>1688</v>
      </c>
    </row>
    <row r="399" spans="1:3" x14ac:dyDescent="0.25">
      <c r="A399">
        <v>623</v>
      </c>
      <c r="B399">
        <v>959</v>
      </c>
      <c r="C399">
        <v>1688</v>
      </c>
    </row>
    <row r="400" spans="1:3" x14ac:dyDescent="0.25">
      <c r="A400">
        <v>624</v>
      </c>
      <c r="B400">
        <v>959</v>
      </c>
      <c r="C400">
        <v>1689</v>
      </c>
    </row>
    <row r="401" spans="1:3" x14ac:dyDescent="0.25">
      <c r="A401">
        <v>626</v>
      </c>
      <c r="B401">
        <v>959</v>
      </c>
      <c r="C401">
        <v>1688</v>
      </c>
    </row>
    <row r="402" spans="1:3" x14ac:dyDescent="0.25">
      <c r="A402">
        <v>627</v>
      </c>
      <c r="B402">
        <v>959</v>
      </c>
      <c r="C402">
        <v>1695</v>
      </c>
    </row>
    <row r="403" spans="1:3" x14ac:dyDescent="0.25">
      <c r="A403">
        <v>628</v>
      </c>
      <c r="B403">
        <v>959</v>
      </c>
      <c r="C403">
        <v>1695</v>
      </c>
    </row>
    <row r="404" spans="1:3" x14ac:dyDescent="0.25">
      <c r="A404">
        <v>629</v>
      </c>
      <c r="B404">
        <v>959</v>
      </c>
      <c r="C404">
        <v>1695</v>
      </c>
    </row>
    <row r="405" spans="1:3" x14ac:dyDescent="0.25">
      <c r="A405">
        <v>630</v>
      </c>
      <c r="B405">
        <v>959</v>
      </c>
      <c r="C405">
        <v>1700</v>
      </c>
    </row>
    <row r="406" spans="1:3" x14ac:dyDescent="0.25">
      <c r="A406">
        <v>631</v>
      </c>
      <c r="B406">
        <v>959</v>
      </c>
      <c r="C406">
        <v>1701</v>
      </c>
    </row>
    <row r="407" spans="1:3" x14ac:dyDescent="0.25">
      <c r="A407">
        <v>634</v>
      </c>
      <c r="B407">
        <v>959</v>
      </c>
      <c r="C407">
        <v>1190</v>
      </c>
    </row>
    <row r="408" spans="1:3" x14ac:dyDescent="0.25">
      <c r="A408">
        <v>635</v>
      </c>
      <c r="B408">
        <v>959</v>
      </c>
      <c r="C408">
        <v>1693</v>
      </c>
    </row>
    <row r="409" spans="1:3" x14ac:dyDescent="0.25">
      <c r="A409">
        <v>646</v>
      </c>
      <c r="B409">
        <v>1266</v>
      </c>
      <c r="C409">
        <v>1340</v>
      </c>
    </row>
    <row r="410" spans="1:3" x14ac:dyDescent="0.25">
      <c r="A410">
        <v>647</v>
      </c>
      <c r="B410">
        <v>2</v>
      </c>
      <c r="C410">
        <v>1496</v>
      </c>
    </row>
    <row r="411" spans="1:3" x14ac:dyDescent="0.25">
      <c r="A411">
        <v>648</v>
      </c>
      <c r="B411">
        <v>3</v>
      </c>
      <c r="C411">
        <v>1511</v>
      </c>
    </row>
    <row r="412" spans="1:3" x14ac:dyDescent="0.25">
      <c r="A412">
        <v>649</v>
      </c>
      <c r="B412">
        <v>1394</v>
      </c>
      <c r="C412">
        <v>1396</v>
      </c>
    </row>
    <row r="413" spans="1:3" x14ac:dyDescent="0.25">
      <c r="A413">
        <v>650</v>
      </c>
      <c r="B413">
        <v>10</v>
      </c>
      <c r="C413">
        <v>1418</v>
      </c>
    </row>
    <row r="414" spans="1:3" x14ac:dyDescent="0.25">
      <c r="A414">
        <v>651</v>
      </c>
      <c r="B414">
        <v>1266</v>
      </c>
      <c r="C414">
        <v>1340</v>
      </c>
    </row>
    <row r="415" spans="1:3" x14ac:dyDescent="0.25">
      <c r="A415">
        <v>652</v>
      </c>
      <c r="B415">
        <v>10</v>
      </c>
      <c r="C415">
        <v>1418</v>
      </c>
    </row>
    <row r="416" spans="1:3" x14ac:dyDescent="0.25">
      <c r="A416">
        <v>653</v>
      </c>
      <c r="B416">
        <v>3</v>
      </c>
      <c r="C416">
        <v>1511</v>
      </c>
    </row>
    <row r="417" spans="1:3" x14ac:dyDescent="0.25">
      <c r="A417">
        <v>654</v>
      </c>
      <c r="B417">
        <v>3</v>
      </c>
      <c r="C417">
        <v>1511</v>
      </c>
    </row>
    <row r="418" spans="1:3" x14ac:dyDescent="0.25">
      <c r="A418">
        <v>655</v>
      </c>
      <c r="B418">
        <v>3</v>
      </c>
      <c r="C418">
        <v>1511</v>
      </c>
    </row>
    <row r="419" spans="1:3" x14ac:dyDescent="0.25">
      <c r="A419">
        <v>656</v>
      </c>
      <c r="B419">
        <v>3</v>
      </c>
      <c r="C419">
        <v>1511</v>
      </c>
    </row>
    <row r="420" spans="1:3" x14ac:dyDescent="0.25">
      <c r="A420">
        <v>657</v>
      </c>
      <c r="B420">
        <v>1487</v>
      </c>
      <c r="C420">
        <v>1793</v>
      </c>
    </row>
    <row r="421" spans="1:3" x14ac:dyDescent="0.25">
      <c r="A421">
        <v>658</v>
      </c>
      <c r="B421">
        <v>1266</v>
      </c>
      <c r="C421">
        <v>1340</v>
      </c>
    </row>
    <row r="422" spans="1:3" x14ac:dyDescent="0.25">
      <c r="A422">
        <v>659</v>
      </c>
      <c r="B422">
        <v>430</v>
      </c>
      <c r="C422">
        <v>1631</v>
      </c>
    </row>
    <row r="423" spans="1:3" x14ac:dyDescent="0.25">
      <c r="A423">
        <v>660</v>
      </c>
      <c r="B423">
        <v>1309</v>
      </c>
      <c r="C423">
        <v>1742</v>
      </c>
    </row>
    <row r="424" spans="1:3" x14ac:dyDescent="0.25">
      <c r="A424">
        <v>661</v>
      </c>
      <c r="B424">
        <v>1285</v>
      </c>
      <c r="C424">
        <v>1287</v>
      </c>
    </row>
    <row r="425" spans="1:3" x14ac:dyDescent="0.25">
      <c r="A425">
        <v>662</v>
      </c>
      <c r="B425">
        <v>10</v>
      </c>
      <c r="C425">
        <v>1418</v>
      </c>
    </row>
    <row r="426" spans="1:3" x14ac:dyDescent="0.25">
      <c r="A426">
        <v>663</v>
      </c>
      <c r="B426">
        <v>10</v>
      </c>
      <c r="C426">
        <v>1418</v>
      </c>
    </row>
    <row r="427" spans="1:3" x14ac:dyDescent="0.25">
      <c r="A427">
        <v>664</v>
      </c>
      <c r="B427">
        <v>3</v>
      </c>
      <c r="C427">
        <v>1511</v>
      </c>
    </row>
    <row r="428" spans="1:3" x14ac:dyDescent="0.25">
      <c r="A428">
        <v>665</v>
      </c>
      <c r="B428">
        <v>10</v>
      </c>
      <c r="C428">
        <v>1418</v>
      </c>
    </row>
    <row r="429" spans="1:3" x14ac:dyDescent="0.25">
      <c r="A429">
        <v>666</v>
      </c>
      <c r="B429">
        <v>10</v>
      </c>
      <c r="C429">
        <v>1555</v>
      </c>
    </row>
    <row r="430" spans="1:3" x14ac:dyDescent="0.25">
      <c r="A430">
        <v>667</v>
      </c>
      <c r="B430">
        <v>2</v>
      </c>
      <c r="C430">
        <v>1496</v>
      </c>
    </row>
    <row r="431" spans="1:3" x14ac:dyDescent="0.25">
      <c r="A431">
        <v>668</v>
      </c>
      <c r="B431">
        <v>1212</v>
      </c>
      <c r="C431">
        <v>1709</v>
      </c>
    </row>
    <row r="432" spans="1:3" x14ac:dyDescent="0.25">
      <c r="A432">
        <v>669</v>
      </c>
      <c r="B432">
        <v>1309</v>
      </c>
      <c r="C432">
        <v>1742</v>
      </c>
    </row>
    <row r="433" spans="1:3" x14ac:dyDescent="0.25">
      <c r="A433">
        <v>670</v>
      </c>
      <c r="B433">
        <v>10</v>
      </c>
      <c r="C433">
        <v>1418</v>
      </c>
    </row>
    <row r="434" spans="1:3" x14ac:dyDescent="0.25">
      <c r="A434">
        <v>671</v>
      </c>
      <c r="B434">
        <v>10</v>
      </c>
      <c r="C434">
        <v>1418</v>
      </c>
    </row>
    <row r="435" spans="1:3" x14ac:dyDescent="0.25">
      <c r="A435">
        <v>672</v>
      </c>
      <c r="B435">
        <v>2</v>
      </c>
      <c r="C435">
        <v>1496</v>
      </c>
    </row>
    <row r="436" spans="1:3" x14ac:dyDescent="0.25">
      <c r="A436">
        <v>673</v>
      </c>
      <c r="B436">
        <v>1212</v>
      </c>
      <c r="C436">
        <v>1709</v>
      </c>
    </row>
    <row r="437" spans="1:3" x14ac:dyDescent="0.25">
      <c r="A437">
        <v>674</v>
      </c>
      <c r="B437">
        <v>1309</v>
      </c>
      <c r="C437">
        <v>1742</v>
      </c>
    </row>
    <row r="438" spans="1:3" x14ac:dyDescent="0.25">
      <c r="A438">
        <v>675</v>
      </c>
      <c r="B438">
        <v>1465</v>
      </c>
      <c r="C438">
        <v>1786</v>
      </c>
    </row>
    <row r="439" spans="1:3" x14ac:dyDescent="0.25">
      <c r="A439">
        <v>676</v>
      </c>
      <c r="B439">
        <v>1285</v>
      </c>
      <c r="C439">
        <v>1786</v>
      </c>
    </row>
    <row r="440" spans="1:3" x14ac:dyDescent="0.25">
      <c r="A440">
        <v>677</v>
      </c>
      <c r="B440">
        <v>10</v>
      </c>
      <c r="C440">
        <v>1418</v>
      </c>
    </row>
    <row r="441" spans="1:3" x14ac:dyDescent="0.25">
      <c r="A441">
        <v>678</v>
      </c>
      <c r="B441">
        <v>3</v>
      </c>
      <c r="C441">
        <v>1511</v>
      </c>
    </row>
    <row r="442" spans="1:3" x14ac:dyDescent="0.25">
      <c r="A442">
        <v>679</v>
      </c>
      <c r="B442">
        <v>1460</v>
      </c>
      <c r="C442">
        <v>1766</v>
      </c>
    </row>
    <row r="443" spans="1:3" x14ac:dyDescent="0.25">
      <c r="A443">
        <v>680</v>
      </c>
      <c r="B443">
        <v>1394</v>
      </c>
      <c r="C443">
        <v>1396</v>
      </c>
    </row>
    <row r="444" spans="1:3" x14ac:dyDescent="0.25">
      <c r="A444">
        <v>681</v>
      </c>
      <c r="B444">
        <v>1400</v>
      </c>
      <c r="C444">
        <v>1756</v>
      </c>
    </row>
    <row r="445" spans="1:3" x14ac:dyDescent="0.25">
      <c r="A445">
        <v>682</v>
      </c>
      <c r="B445">
        <v>430</v>
      </c>
      <c r="C445">
        <v>1631</v>
      </c>
    </row>
    <row r="446" spans="1:3" x14ac:dyDescent="0.25">
      <c r="A446">
        <v>683</v>
      </c>
      <c r="B446">
        <v>10</v>
      </c>
      <c r="C446">
        <v>1418</v>
      </c>
    </row>
    <row r="447" spans="1:3" x14ac:dyDescent="0.25">
      <c r="A447">
        <v>684</v>
      </c>
      <c r="B447">
        <v>1266</v>
      </c>
      <c r="C447">
        <v>1340</v>
      </c>
    </row>
    <row r="448" spans="1:3" x14ac:dyDescent="0.25">
      <c r="A448">
        <v>685</v>
      </c>
      <c r="B448">
        <v>1266</v>
      </c>
      <c r="C448">
        <v>1340</v>
      </c>
    </row>
    <row r="449" spans="1:3" x14ac:dyDescent="0.25">
      <c r="A449">
        <v>686</v>
      </c>
      <c r="B449">
        <v>10</v>
      </c>
      <c r="C449">
        <v>1418</v>
      </c>
    </row>
    <row r="450" spans="1:3" x14ac:dyDescent="0.25">
      <c r="A450">
        <v>687</v>
      </c>
      <c r="B450">
        <v>1266</v>
      </c>
      <c r="C450">
        <v>1340</v>
      </c>
    </row>
    <row r="451" spans="1:3" x14ac:dyDescent="0.25">
      <c r="A451">
        <v>688</v>
      </c>
      <c r="B451">
        <v>10</v>
      </c>
      <c r="C451">
        <v>1418</v>
      </c>
    </row>
    <row r="452" spans="1:3" x14ac:dyDescent="0.25">
      <c r="A452">
        <v>689</v>
      </c>
      <c r="B452">
        <v>1266</v>
      </c>
      <c r="C452">
        <v>1340</v>
      </c>
    </row>
    <row r="453" spans="1:3" x14ac:dyDescent="0.25">
      <c r="A453">
        <v>690</v>
      </c>
      <c r="B453">
        <v>10</v>
      </c>
      <c r="C453">
        <v>1556</v>
      </c>
    </row>
    <row r="454" spans="1:3" x14ac:dyDescent="0.25">
      <c r="A454">
        <v>691</v>
      </c>
      <c r="B454">
        <v>10</v>
      </c>
      <c r="C454">
        <v>1418</v>
      </c>
    </row>
    <row r="455" spans="1:3" x14ac:dyDescent="0.25">
      <c r="A455">
        <v>692</v>
      </c>
      <c r="B455">
        <v>3</v>
      </c>
      <c r="C455">
        <v>1511</v>
      </c>
    </row>
    <row r="456" spans="1:3" x14ac:dyDescent="0.25">
      <c r="A456">
        <v>693</v>
      </c>
      <c r="B456">
        <v>1266</v>
      </c>
      <c r="C456">
        <v>1340</v>
      </c>
    </row>
    <row r="457" spans="1:3" x14ac:dyDescent="0.25">
      <c r="A457">
        <v>694</v>
      </c>
      <c r="B457">
        <v>10</v>
      </c>
      <c r="C457">
        <v>1557</v>
      </c>
    </row>
    <row r="458" spans="1:3" x14ac:dyDescent="0.25">
      <c r="A458">
        <v>695</v>
      </c>
      <c r="B458">
        <v>1266</v>
      </c>
      <c r="C458">
        <v>1340</v>
      </c>
    </row>
    <row r="459" spans="1:3" x14ac:dyDescent="0.25">
      <c r="A459">
        <v>696</v>
      </c>
      <c r="B459">
        <v>1266</v>
      </c>
      <c r="C459">
        <v>1340</v>
      </c>
    </row>
    <row r="460" spans="1:3" x14ac:dyDescent="0.25">
      <c r="A460">
        <v>697</v>
      </c>
      <c r="B460">
        <v>1266</v>
      </c>
      <c r="C460">
        <v>1340</v>
      </c>
    </row>
    <row r="461" spans="1:3" x14ac:dyDescent="0.25">
      <c r="A461">
        <v>698</v>
      </c>
      <c r="B461">
        <v>1394</v>
      </c>
      <c r="C461">
        <v>1755</v>
      </c>
    </row>
    <row r="462" spans="1:3" x14ac:dyDescent="0.25">
      <c r="A462">
        <v>699</v>
      </c>
      <c r="B462">
        <v>1266</v>
      </c>
      <c r="C462">
        <v>1340</v>
      </c>
    </row>
    <row r="463" spans="1:3" x14ac:dyDescent="0.25">
      <c r="A463">
        <v>700</v>
      </c>
      <c r="B463">
        <v>1285</v>
      </c>
      <c r="C463">
        <v>1786</v>
      </c>
    </row>
    <row r="464" spans="1:3" x14ac:dyDescent="0.25">
      <c r="A464">
        <v>701</v>
      </c>
      <c r="B464">
        <v>3</v>
      </c>
      <c r="C464">
        <v>1511</v>
      </c>
    </row>
    <row r="465" spans="1:3" x14ac:dyDescent="0.25">
      <c r="A465">
        <v>702</v>
      </c>
      <c r="B465">
        <v>10</v>
      </c>
      <c r="C465">
        <v>1558</v>
      </c>
    </row>
    <row r="466" spans="1:3" x14ac:dyDescent="0.25">
      <c r="A466">
        <v>703</v>
      </c>
      <c r="B466">
        <v>10</v>
      </c>
      <c r="C466">
        <v>1559</v>
      </c>
    </row>
    <row r="467" spans="1:3" x14ac:dyDescent="0.25">
      <c r="A467">
        <v>704</v>
      </c>
      <c r="B467">
        <v>1266</v>
      </c>
      <c r="C467">
        <v>1340</v>
      </c>
    </row>
    <row r="468" spans="1:3" x14ac:dyDescent="0.25">
      <c r="A468">
        <v>705</v>
      </c>
      <c r="B468">
        <v>1266</v>
      </c>
      <c r="C468">
        <v>1340</v>
      </c>
    </row>
    <row r="469" spans="1:3" x14ac:dyDescent="0.25">
      <c r="A469">
        <v>708</v>
      </c>
      <c r="B469">
        <v>1460</v>
      </c>
      <c r="C469">
        <v>1769</v>
      </c>
    </row>
    <row r="470" spans="1:3" x14ac:dyDescent="0.25">
      <c r="A470">
        <v>709</v>
      </c>
      <c r="B470">
        <v>1460</v>
      </c>
      <c r="C470">
        <v>1770</v>
      </c>
    </row>
    <row r="471" spans="1:3" x14ac:dyDescent="0.25">
      <c r="A471">
        <v>710</v>
      </c>
      <c r="B471">
        <v>1460</v>
      </c>
      <c r="C471">
        <v>1762</v>
      </c>
    </row>
    <row r="472" spans="1:3" x14ac:dyDescent="0.25">
      <c r="A472">
        <v>711</v>
      </c>
      <c r="B472">
        <v>1460</v>
      </c>
      <c r="C472">
        <v>1761</v>
      </c>
    </row>
    <row r="473" spans="1:3" x14ac:dyDescent="0.25">
      <c r="A473">
        <v>713</v>
      </c>
      <c r="B473">
        <v>1460</v>
      </c>
      <c r="C473">
        <v>1761</v>
      </c>
    </row>
    <row r="474" spans="1:3" x14ac:dyDescent="0.25">
      <c r="A474">
        <v>714</v>
      </c>
      <c r="B474">
        <v>1460</v>
      </c>
      <c r="C474">
        <v>1761</v>
      </c>
    </row>
    <row r="475" spans="1:3" x14ac:dyDescent="0.25">
      <c r="A475">
        <v>715</v>
      </c>
      <c r="B475">
        <v>1460</v>
      </c>
      <c r="C475">
        <v>1765</v>
      </c>
    </row>
    <row r="476" spans="1:3" x14ac:dyDescent="0.25">
      <c r="A476">
        <v>716</v>
      </c>
      <c r="B476">
        <v>1460</v>
      </c>
      <c r="C476">
        <v>1765</v>
      </c>
    </row>
    <row r="477" spans="1:3" x14ac:dyDescent="0.25">
      <c r="A477">
        <v>717</v>
      </c>
      <c r="B477">
        <v>1460</v>
      </c>
      <c r="C477">
        <v>1765</v>
      </c>
    </row>
    <row r="478" spans="1:3" x14ac:dyDescent="0.25">
      <c r="A478">
        <v>718</v>
      </c>
      <c r="B478">
        <v>1460</v>
      </c>
      <c r="C478">
        <v>1771</v>
      </c>
    </row>
    <row r="479" spans="1:3" x14ac:dyDescent="0.25">
      <c r="A479">
        <v>719</v>
      </c>
      <c r="B479">
        <v>1460</v>
      </c>
      <c r="C479">
        <v>1771</v>
      </c>
    </row>
    <row r="480" spans="1:3" x14ac:dyDescent="0.25">
      <c r="A480">
        <v>720</v>
      </c>
      <c r="B480">
        <v>1460</v>
      </c>
      <c r="C480">
        <v>1765</v>
      </c>
    </row>
    <row r="481" spans="1:3" x14ac:dyDescent="0.25">
      <c r="A481">
        <v>724</v>
      </c>
      <c r="B481">
        <v>1266</v>
      </c>
      <c r="C481">
        <v>1728</v>
      </c>
    </row>
    <row r="482" spans="1:3" x14ac:dyDescent="0.25">
      <c r="A482">
        <v>725</v>
      </c>
      <c r="B482">
        <v>1266</v>
      </c>
      <c r="C482">
        <v>1728</v>
      </c>
    </row>
    <row r="483" spans="1:3" x14ac:dyDescent="0.25">
      <c r="A483">
        <v>726</v>
      </c>
      <c r="B483">
        <v>1266</v>
      </c>
      <c r="C483">
        <v>1728</v>
      </c>
    </row>
    <row r="484" spans="1:3" x14ac:dyDescent="0.25">
      <c r="A484">
        <v>727</v>
      </c>
      <c r="B484">
        <v>1266</v>
      </c>
      <c r="C484">
        <v>1728</v>
      </c>
    </row>
    <row r="485" spans="1:3" x14ac:dyDescent="0.25">
      <c r="A485">
        <v>728</v>
      </c>
      <c r="B485">
        <v>1465</v>
      </c>
      <c r="C485">
        <v>1781</v>
      </c>
    </row>
    <row r="486" spans="1:3" x14ac:dyDescent="0.25">
      <c r="A486">
        <v>729</v>
      </c>
      <c r="B486">
        <v>1266</v>
      </c>
      <c r="C486">
        <v>1728</v>
      </c>
    </row>
    <row r="487" spans="1:3" x14ac:dyDescent="0.25">
      <c r="A487">
        <v>730</v>
      </c>
      <c r="B487">
        <v>1465</v>
      </c>
      <c r="C487">
        <v>1781</v>
      </c>
    </row>
    <row r="488" spans="1:3" x14ac:dyDescent="0.25">
      <c r="A488">
        <v>731</v>
      </c>
      <c r="B488">
        <v>1266</v>
      </c>
      <c r="C488">
        <v>1728</v>
      </c>
    </row>
    <row r="489" spans="1:3" x14ac:dyDescent="0.25">
      <c r="A489">
        <v>732</v>
      </c>
      <c r="B489">
        <v>1460</v>
      </c>
      <c r="C489">
        <v>1772</v>
      </c>
    </row>
    <row r="490" spans="1:3" x14ac:dyDescent="0.25">
      <c r="A490">
        <v>733</v>
      </c>
      <c r="B490">
        <v>3</v>
      </c>
      <c r="C490">
        <v>1512</v>
      </c>
    </row>
    <row r="491" spans="1:3" x14ac:dyDescent="0.25">
      <c r="A491">
        <v>734</v>
      </c>
      <c r="B491">
        <v>3</v>
      </c>
      <c r="C491">
        <v>1512</v>
      </c>
    </row>
    <row r="492" spans="1:3" x14ac:dyDescent="0.25">
      <c r="A492">
        <v>735</v>
      </c>
      <c r="B492">
        <v>3</v>
      </c>
      <c r="C492">
        <v>1512</v>
      </c>
    </row>
    <row r="493" spans="1:3" x14ac:dyDescent="0.25">
      <c r="A493">
        <v>736</v>
      </c>
      <c r="B493">
        <v>3</v>
      </c>
      <c r="C493">
        <v>1512</v>
      </c>
    </row>
    <row r="494" spans="1:3" x14ac:dyDescent="0.25">
      <c r="A494">
        <v>737</v>
      </c>
      <c r="B494">
        <v>3</v>
      </c>
      <c r="C494">
        <v>1512</v>
      </c>
    </row>
    <row r="495" spans="1:3" x14ac:dyDescent="0.25">
      <c r="A495">
        <v>738</v>
      </c>
      <c r="B495">
        <v>1266</v>
      </c>
      <c r="C495">
        <v>1728</v>
      </c>
    </row>
    <row r="496" spans="1:3" x14ac:dyDescent="0.25">
      <c r="A496">
        <v>739</v>
      </c>
      <c r="B496">
        <v>1266</v>
      </c>
      <c r="C496">
        <v>1728</v>
      </c>
    </row>
    <row r="497" spans="1:3" x14ac:dyDescent="0.25">
      <c r="A497">
        <v>740</v>
      </c>
      <c r="B497">
        <v>1460</v>
      </c>
      <c r="C497">
        <v>1772</v>
      </c>
    </row>
    <row r="498" spans="1:3" x14ac:dyDescent="0.25">
      <c r="A498">
        <v>741</v>
      </c>
      <c r="B498">
        <v>1460</v>
      </c>
      <c r="C498">
        <v>1772</v>
      </c>
    </row>
    <row r="499" spans="1:3" x14ac:dyDescent="0.25">
      <c r="A499">
        <v>742</v>
      </c>
      <c r="B499">
        <v>1266</v>
      </c>
      <c r="C499">
        <v>1728</v>
      </c>
    </row>
    <row r="500" spans="1:3" x14ac:dyDescent="0.25">
      <c r="A500">
        <v>743</v>
      </c>
      <c r="B500">
        <v>1266</v>
      </c>
      <c r="C500">
        <v>1728</v>
      </c>
    </row>
    <row r="501" spans="1:3" x14ac:dyDescent="0.25">
      <c r="A501">
        <v>744</v>
      </c>
      <c r="B501">
        <v>1465</v>
      </c>
      <c r="C501">
        <v>1781</v>
      </c>
    </row>
    <row r="502" spans="1:3" x14ac:dyDescent="0.25">
      <c r="A502">
        <v>746</v>
      </c>
      <c r="B502">
        <v>1460</v>
      </c>
      <c r="C502">
        <v>1772</v>
      </c>
    </row>
    <row r="503" spans="1:3" x14ac:dyDescent="0.25">
      <c r="A503">
        <v>747</v>
      </c>
      <c r="B503">
        <v>1460</v>
      </c>
      <c r="C503">
        <v>1772</v>
      </c>
    </row>
    <row r="504" spans="1:3" x14ac:dyDescent="0.25">
      <c r="A504">
        <v>748</v>
      </c>
      <c r="B504">
        <v>1266</v>
      </c>
      <c r="C504">
        <v>1728</v>
      </c>
    </row>
    <row r="505" spans="1:3" x14ac:dyDescent="0.25">
      <c r="A505">
        <v>749</v>
      </c>
      <c r="B505">
        <v>1266</v>
      </c>
      <c r="C505">
        <v>1728</v>
      </c>
    </row>
    <row r="506" spans="1:3" x14ac:dyDescent="0.25">
      <c r="A506">
        <v>750</v>
      </c>
      <c r="B506">
        <v>1266</v>
      </c>
      <c r="C506">
        <v>1728</v>
      </c>
    </row>
    <row r="507" spans="1:3" x14ac:dyDescent="0.25">
      <c r="A507">
        <v>751</v>
      </c>
      <c r="B507">
        <v>1266</v>
      </c>
      <c r="C507">
        <v>1728</v>
      </c>
    </row>
    <row r="508" spans="1:3" x14ac:dyDescent="0.25">
      <c r="A508">
        <v>752</v>
      </c>
      <c r="B508">
        <v>1266</v>
      </c>
      <c r="C508">
        <v>1728</v>
      </c>
    </row>
    <row r="509" spans="1:3" x14ac:dyDescent="0.25">
      <c r="A509">
        <v>753</v>
      </c>
      <c r="B509">
        <v>3</v>
      </c>
      <c r="C509">
        <v>1512</v>
      </c>
    </row>
    <row r="510" spans="1:3" x14ac:dyDescent="0.25">
      <c r="A510">
        <v>754</v>
      </c>
      <c r="B510">
        <v>3</v>
      </c>
      <c r="C510">
        <v>1512</v>
      </c>
    </row>
    <row r="511" spans="1:3" x14ac:dyDescent="0.25">
      <c r="A511">
        <v>755</v>
      </c>
      <c r="B511">
        <v>1465</v>
      </c>
      <c r="C511">
        <v>1790</v>
      </c>
    </row>
    <row r="512" spans="1:3" x14ac:dyDescent="0.25">
      <c r="A512">
        <v>756</v>
      </c>
      <c r="B512">
        <v>1465</v>
      </c>
      <c r="C512">
        <v>1790</v>
      </c>
    </row>
    <row r="513" spans="1:3" x14ac:dyDescent="0.25">
      <c r="A513">
        <v>757</v>
      </c>
      <c r="B513">
        <v>1460</v>
      </c>
      <c r="C513">
        <v>1773</v>
      </c>
    </row>
    <row r="514" spans="1:3" x14ac:dyDescent="0.25">
      <c r="A514">
        <v>767</v>
      </c>
      <c r="B514">
        <v>430</v>
      </c>
      <c r="C514">
        <v>1647</v>
      </c>
    </row>
    <row r="515" spans="1:3" x14ac:dyDescent="0.25">
      <c r="A515">
        <v>768</v>
      </c>
      <c r="B515">
        <v>430</v>
      </c>
      <c r="C515">
        <v>1632</v>
      </c>
    </row>
    <row r="516" spans="1:3" x14ac:dyDescent="0.25">
      <c r="A516">
        <v>769</v>
      </c>
      <c r="B516">
        <v>430</v>
      </c>
      <c r="C516">
        <v>1633</v>
      </c>
    </row>
    <row r="517" spans="1:3" x14ac:dyDescent="0.25">
      <c r="A517">
        <v>770</v>
      </c>
      <c r="B517">
        <v>430</v>
      </c>
      <c r="C517">
        <v>1633</v>
      </c>
    </row>
    <row r="518" spans="1:3" x14ac:dyDescent="0.25">
      <c r="A518">
        <v>771</v>
      </c>
      <c r="B518">
        <v>430</v>
      </c>
      <c r="C518">
        <v>1634</v>
      </c>
    </row>
    <row r="519" spans="1:3" x14ac:dyDescent="0.25">
      <c r="A519">
        <v>772</v>
      </c>
      <c r="B519">
        <v>430</v>
      </c>
      <c r="C519">
        <v>1635</v>
      </c>
    </row>
    <row r="520" spans="1:3" x14ac:dyDescent="0.25">
      <c r="A520">
        <v>773</v>
      </c>
      <c r="B520">
        <v>430</v>
      </c>
      <c r="C520">
        <v>1651</v>
      </c>
    </row>
    <row r="521" spans="1:3" x14ac:dyDescent="0.25">
      <c r="A521">
        <v>774</v>
      </c>
      <c r="B521">
        <v>430</v>
      </c>
      <c r="C521">
        <v>759</v>
      </c>
    </row>
    <row r="522" spans="1:3" x14ac:dyDescent="0.25">
      <c r="A522">
        <v>775</v>
      </c>
      <c r="B522">
        <v>430</v>
      </c>
      <c r="C522">
        <v>1627</v>
      </c>
    </row>
    <row r="523" spans="1:3" x14ac:dyDescent="0.25">
      <c r="A523">
        <v>776</v>
      </c>
      <c r="B523">
        <v>430</v>
      </c>
      <c r="C523">
        <v>1636</v>
      </c>
    </row>
    <row r="524" spans="1:3" x14ac:dyDescent="0.25">
      <c r="A524">
        <v>777</v>
      </c>
      <c r="B524">
        <v>430</v>
      </c>
      <c r="C524">
        <v>1628</v>
      </c>
    </row>
    <row r="525" spans="1:3" x14ac:dyDescent="0.25">
      <c r="A525">
        <v>778</v>
      </c>
      <c r="B525">
        <v>430</v>
      </c>
      <c r="C525">
        <v>1634</v>
      </c>
    </row>
    <row r="526" spans="1:3" x14ac:dyDescent="0.25">
      <c r="A526">
        <v>779</v>
      </c>
      <c r="B526">
        <v>430</v>
      </c>
      <c r="C526">
        <v>1632</v>
      </c>
    </row>
    <row r="527" spans="1:3" x14ac:dyDescent="0.25">
      <c r="A527">
        <v>780</v>
      </c>
      <c r="B527">
        <v>430</v>
      </c>
      <c r="C527">
        <v>1632</v>
      </c>
    </row>
    <row r="528" spans="1:3" x14ac:dyDescent="0.25">
      <c r="A528">
        <v>781</v>
      </c>
      <c r="B528">
        <v>430</v>
      </c>
      <c r="C528">
        <v>1629</v>
      </c>
    </row>
    <row r="529" spans="1:3" x14ac:dyDescent="0.25">
      <c r="A529">
        <v>782</v>
      </c>
      <c r="B529">
        <v>430</v>
      </c>
      <c r="C529">
        <v>1630</v>
      </c>
    </row>
    <row r="530" spans="1:3" x14ac:dyDescent="0.25">
      <c r="A530">
        <v>783</v>
      </c>
      <c r="B530">
        <v>430</v>
      </c>
      <c r="C530">
        <v>1638</v>
      </c>
    </row>
    <row r="531" spans="1:3" x14ac:dyDescent="0.25">
      <c r="A531">
        <v>784</v>
      </c>
      <c r="B531">
        <v>430</v>
      </c>
      <c r="C531">
        <v>759</v>
      </c>
    </row>
    <row r="532" spans="1:3" x14ac:dyDescent="0.25">
      <c r="A532">
        <v>785</v>
      </c>
      <c r="B532">
        <v>430</v>
      </c>
      <c r="C532">
        <v>759</v>
      </c>
    </row>
    <row r="533" spans="1:3" x14ac:dyDescent="0.25">
      <c r="A533">
        <v>786</v>
      </c>
      <c r="B533">
        <v>430</v>
      </c>
      <c r="C533">
        <v>1639</v>
      </c>
    </row>
    <row r="534" spans="1:3" x14ac:dyDescent="0.25">
      <c r="A534">
        <v>787</v>
      </c>
      <c r="B534">
        <v>430</v>
      </c>
      <c r="C534">
        <v>1640</v>
      </c>
    </row>
    <row r="535" spans="1:3" x14ac:dyDescent="0.25">
      <c r="A535">
        <v>788</v>
      </c>
      <c r="B535">
        <v>430</v>
      </c>
      <c r="C535">
        <v>1651</v>
      </c>
    </row>
    <row r="536" spans="1:3" x14ac:dyDescent="0.25">
      <c r="A536">
        <v>789</v>
      </c>
      <c r="B536">
        <v>430</v>
      </c>
      <c r="C536">
        <v>1647</v>
      </c>
    </row>
    <row r="537" spans="1:3" x14ac:dyDescent="0.25">
      <c r="A537">
        <v>790</v>
      </c>
      <c r="B537">
        <v>430</v>
      </c>
      <c r="C537">
        <v>1635</v>
      </c>
    </row>
    <row r="538" spans="1:3" x14ac:dyDescent="0.25">
      <c r="A538">
        <v>791</v>
      </c>
      <c r="B538">
        <v>430</v>
      </c>
      <c r="C538">
        <v>1641</v>
      </c>
    </row>
    <row r="539" spans="1:3" x14ac:dyDescent="0.25">
      <c r="A539">
        <v>792</v>
      </c>
      <c r="B539">
        <v>430</v>
      </c>
      <c r="C539">
        <v>1632</v>
      </c>
    </row>
    <row r="540" spans="1:3" x14ac:dyDescent="0.25">
      <c r="A540">
        <v>793</v>
      </c>
      <c r="B540">
        <v>430</v>
      </c>
      <c r="C540">
        <v>1632</v>
      </c>
    </row>
    <row r="541" spans="1:3" x14ac:dyDescent="0.25">
      <c r="A541">
        <v>794</v>
      </c>
      <c r="B541">
        <v>430</v>
      </c>
      <c r="C541">
        <v>1642</v>
      </c>
    </row>
    <row r="542" spans="1:3" x14ac:dyDescent="0.25">
      <c r="A542">
        <v>795</v>
      </c>
      <c r="B542">
        <v>430</v>
      </c>
      <c r="C542">
        <v>1643</v>
      </c>
    </row>
    <row r="543" spans="1:3" x14ac:dyDescent="0.25">
      <c r="A543">
        <v>796</v>
      </c>
      <c r="B543">
        <v>430</v>
      </c>
      <c r="C543">
        <v>1644</v>
      </c>
    </row>
    <row r="544" spans="1:3" x14ac:dyDescent="0.25">
      <c r="A544">
        <v>797</v>
      </c>
      <c r="B544">
        <v>430</v>
      </c>
      <c r="C544">
        <v>1645</v>
      </c>
    </row>
    <row r="545" spans="1:3" x14ac:dyDescent="0.25">
      <c r="A545">
        <v>798</v>
      </c>
      <c r="B545">
        <v>430</v>
      </c>
      <c r="C545">
        <v>1645</v>
      </c>
    </row>
    <row r="546" spans="1:3" x14ac:dyDescent="0.25">
      <c r="A546">
        <v>799</v>
      </c>
      <c r="B546">
        <v>430</v>
      </c>
      <c r="C546">
        <v>1645</v>
      </c>
    </row>
    <row r="547" spans="1:3" x14ac:dyDescent="0.25">
      <c r="A547">
        <v>800</v>
      </c>
      <c r="B547">
        <v>430</v>
      </c>
      <c r="C547">
        <v>1645</v>
      </c>
    </row>
    <row r="548" spans="1:3" x14ac:dyDescent="0.25">
      <c r="A548">
        <v>801</v>
      </c>
      <c r="B548">
        <v>430</v>
      </c>
      <c r="C548">
        <v>1645</v>
      </c>
    </row>
    <row r="549" spans="1:3" x14ac:dyDescent="0.25">
      <c r="A549">
        <v>802</v>
      </c>
      <c r="B549">
        <v>430</v>
      </c>
      <c r="C549">
        <v>1645</v>
      </c>
    </row>
    <row r="550" spans="1:3" x14ac:dyDescent="0.25">
      <c r="A550">
        <v>807</v>
      </c>
      <c r="B550">
        <v>431</v>
      </c>
      <c r="C550">
        <v>1657</v>
      </c>
    </row>
    <row r="551" spans="1:3" x14ac:dyDescent="0.25">
      <c r="A551">
        <v>810</v>
      </c>
      <c r="B551">
        <v>431</v>
      </c>
      <c r="C551">
        <v>1654</v>
      </c>
    </row>
    <row r="552" spans="1:3" x14ac:dyDescent="0.25">
      <c r="A552">
        <v>812</v>
      </c>
      <c r="B552">
        <v>431</v>
      </c>
      <c r="C552">
        <v>1655</v>
      </c>
    </row>
    <row r="553" spans="1:3" x14ac:dyDescent="0.25">
      <c r="A553">
        <v>813</v>
      </c>
      <c r="B553">
        <v>431</v>
      </c>
      <c r="C553">
        <v>1658</v>
      </c>
    </row>
    <row r="554" spans="1:3" x14ac:dyDescent="0.25">
      <c r="A554">
        <v>815</v>
      </c>
      <c r="B554">
        <v>431</v>
      </c>
      <c r="C554">
        <v>1316</v>
      </c>
    </row>
    <row r="555" spans="1:3" x14ac:dyDescent="0.25">
      <c r="A555">
        <v>816</v>
      </c>
      <c r="B555">
        <v>431</v>
      </c>
      <c r="C555">
        <v>1316</v>
      </c>
    </row>
    <row r="556" spans="1:3" x14ac:dyDescent="0.25">
      <c r="A556">
        <v>817</v>
      </c>
      <c r="B556">
        <v>431</v>
      </c>
      <c r="C556">
        <v>1659</v>
      </c>
    </row>
    <row r="557" spans="1:3" x14ac:dyDescent="0.25">
      <c r="A557">
        <v>818</v>
      </c>
      <c r="B557">
        <v>431</v>
      </c>
      <c r="C557">
        <v>1660</v>
      </c>
    </row>
    <row r="558" spans="1:3" x14ac:dyDescent="0.25">
      <c r="A558">
        <v>821</v>
      </c>
      <c r="B558">
        <v>431</v>
      </c>
      <c r="C558">
        <v>1661</v>
      </c>
    </row>
    <row r="559" spans="1:3" x14ac:dyDescent="0.25">
      <c r="A559">
        <v>822</v>
      </c>
      <c r="B559">
        <v>431</v>
      </c>
      <c r="C559">
        <v>1316</v>
      </c>
    </row>
    <row r="560" spans="1:3" x14ac:dyDescent="0.25">
      <c r="A560">
        <v>823</v>
      </c>
      <c r="B560">
        <v>431</v>
      </c>
      <c r="C560">
        <v>1316</v>
      </c>
    </row>
    <row r="561" spans="1:3" x14ac:dyDescent="0.25">
      <c r="A561">
        <v>824</v>
      </c>
      <c r="B561">
        <v>431</v>
      </c>
      <c r="C561">
        <v>1316</v>
      </c>
    </row>
    <row r="562" spans="1:3" x14ac:dyDescent="0.25">
      <c r="A562">
        <v>825</v>
      </c>
      <c r="B562">
        <v>431</v>
      </c>
      <c r="C562">
        <v>1662</v>
      </c>
    </row>
    <row r="563" spans="1:3" x14ac:dyDescent="0.25">
      <c r="A563">
        <v>826</v>
      </c>
      <c r="B563">
        <v>431</v>
      </c>
      <c r="C563">
        <v>1663</v>
      </c>
    </row>
    <row r="564" spans="1:3" x14ac:dyDescent="0.25">
      <c r="A564">
        <v>831</v>
      </c>
      <c r="B564">
        <v>432</v>
      </c>
      <c r="C564">
        <v>1670</v>
      </c>
    </row>
    <row r="565" spans="1:3" x14ac:dyDescent="0.25">
      <c r="A565">
        <v>832</v>
      </c>
      <c r="B565">
        <v>432</v>
      </c>
      <c r="C565">
        <v>1669</v>
      </c>
    </row>
    <row r="566" spans="1:3" x14ac:dyDescent="0.25">
      <c r="A566">
        <v>833</v>
      </c>
      <c r="B566">
        <v>432</v>
      </c>
      <c r="C566">
        <v>1670</v>
      </c>
    </row>
    <row r="567" spans="1:3" x14ac:dyDescent="0.25">
      <c r="A567">
        <v>834</v>
      </c>
      <c r="B567">
        <v>432</v>
      </c>
      <c r="C567">
        <v>1670</v>
      </c>
    </row>
    <row r="568" spans="1:3" x14ac:dyDescent="0.25">
      <c r="A568">
        <v>837</v>
      </c>
      <c r="B568">
        <v>432</v>
      </c>
      <c r="C568">
        <v>1668</v>
      </c>
    </row>
    <row r="569" spans="1:3" x14ac:dyDescent="0.25">
      <c r="A569">
        <v>838</v>
      </c>
      <c r="B569">
        <v>432</v>
      </c>
      <c r="C569">
        <v>1668</v>
      </c>
    </row>
    <row r="570" spans="1:3" x14ac:dyDescent="0.25">
      <c r="A570">
        <v>839</v>
      </c>
      <c r="B570">
        <v>432</v>
      </c>
      <c r="C570">
        <v>1670</v>
      </c>
    </row>
    <row r="571" spans="1:3" x14ac:dyDescent="0.25">
      <c r="A571">
        <v>840</v>
      </c>
      <c r="B571">
        <v>432</v>
      </c>
      <c r="C571">
        <v>1670</v>
      </c>
    </row>
    <row r="572" spans="1:3" x14ac:dyDescent="0.25">
      <c r="A572">
        <v>841</v>
      </c>
      <c r="B572">
        <v>432</v>
      </c>
      <c r="C572">
        <v>1671</v>
      </c>
    </row>
    <row r="573" spans="1:3" x14ac:dyDescent="0.25">
      <c r="A573">
        <v>842</v>
      </c>
      <c r="B573">
        <v>432</v>
      </c>
      <c r="C573">
        <v>1671</v>
      </c>
    </row>
    <row r="574" spans="1:3" x14ac:dyDescent="0.25">
      <c r="A574">
        <v>849</v>
      </c>
      <c r="B574">
        <v>2</v>
      </c>
      <c r="C574">
        <v>1101</v>
      </c>
    </row>
    <row r="575" spans="1:3" x14ac:dyDescent="0.25">
      <c r="A575">
        <v>850</v>
      </c>
      <c r="B575">
        <v>843</v>
      </c>
      <c r="C575">
        <v>844</v>
      </c>
    </row>
    <row r="576" spans="1:3" x14ac:dyDescent="0.25">
      <c r="A576">
        <v>853</v>
      </c>
      <c r="B576">
        <v>1488</v>
      </c>
      <c r="C576">
        <v>1805</v>
      </c>
    </row>
    <row r="577" spans="1:3" x14ac:dyDescent="0.25">
      <c r="A577">
        <v>857</v>
      </c>
      <c r="B577">
        <v>2</v>
      </c>
      <c r="C577">
        <v>172</v>
      </c>
    </row>
    <row r="578" spans="1:3" x14ac:dyDescent="0.25">
      <c r="A578">
        <v>858</v>
      </c>
      <c r="B578">
        <v>2</v>
      </c>
      <c r="C578">
        <v>1494</v>
      </c>
    </row>
    <row r="579" spans="1:3" x14ac:dyDescent="0.25">
      <c r="A579">
        <v>859</v>
      </c>
      <c r="B579">
        <v>434</v>
      </c>
      <c r="C579">
        <v>1677</v>
      </c>
    </row>
    <row r="580" spans="1:3" x14ac:dyDescent="0.25">
      <c r="A580">
        <v>860</v>
      </c>
      <c r="B580">
        <v>11</v>
      </c>
      <c r="C580">
        <v>1566</v>
      </c>
    </row>
    <row r="581" spans="1:3" x14ac:dyDescent="0.25">
      <c r="A581">
        <v>861</v>
      </c>
      <c r="B581">
        <v>11</v>
      </c>
      <c r="C581">
        <v>1564</v>
      </c>
    </row>
    <row r="582" spans="1:3" x14ac:dyDescent="0.25">
      <c r="A582">
        <v>863</v>
      </c>
      <c r="B582">
        <v>1488</v>
      </c>
      <c r="C582">
        <v>1806</v>
      </c>
    </row>
    <row r="583" spans="1:3" x14ac:dyDescent="0.25">
      <c r="A583">
        <v>864</v>
      </c>
      <c r="B583">
        <v>1488</v>
      </c>
      <c r="C583">
        <v>1806</v>
      </c>
    </row>
    <row r="584" spans="1:3" x14ac:dyDescent="0.25">
      <c r="A584">
        <v>865</v>
      </c>
      <c r="B584">
        <v>1488</v>
      </c>
      <c r="C584">
        <v>1808</v>
      </c>
    </row>
    <row r="585" spans="1:3" x14ac:dyDescent="0.25">
      <c r="A585">
        <v>866</v>
      </c>
      <c r="B585">
        <v>1126</v>
      </c>
      <c r="C585">
        <v>1328</v>
      </c>
    </row>
    <row r="586" spans="1:3" x14ac:dyDescent="0.25">
      <c r="A586">
        <v>867</v>
      </c>
      <c r="B586">
        <v>1488</v>
      </c>
      <c r="C586">
        <v>1808</v>
      </c>
    </row>
    <row r="587" spans="1:3" x14ac:dyDescent="0.25">
      <c r="A587">
        <v>869</v>
      </c>
      <c r="B587">
        <v>1488</v>
      </c>
      <c r="C587">
        <v>1808</v>
      </c>
    </row>
    <row r="588" spans="1:3" x14ac:dyDescent="0.25">
      <c r="A588">
        <v>872</v>
      </c>
      <c r="B588">
        <v>1488</v>
      </c>
      <c r="C588">
        <v>1811</v>
      </c>
    </row>
    <row r="589" spans="1:3" x14ac:dyDescent="0.25">
      <c r="A589">
        <v>873</v>
      </c>
      <c r="B589">
        <v>1488</v>
      </c>
      <c r="C589">
        <v>1812</v>
      </c>
    </row>
    <row r="590" spans="1:3" x14ac:dyDescent="0.25">
      <c r="A590">
        <v>890</v>
      </c>
      <c r="B590">
        <v>1266</v>
      </c>
      <c r="C590">
        <v>1341</v>
      </c>
    </row>
    <row r="591" spans="1:3" x14ac:dyDescent="0.25">
      <c r="A591">
        <v>891</v>
      </c>
      <c r="B591">
        <v>1266</v>
      </c>
      <c r="C591">
        <v>1339</v>
      </c>
    </row>
    <row r="592" spans="1:3" x14ac:dyDescent="0.25">
      <c r="A592">
        <v>892</v>
      </c>
      <c r="B592">
        <v>1266</v>
      </c>
      <c r="C592">
        <v>1341</v>
      </c>
    </row>
    <row r="593" spans="1:3" x14ac:dyDescent="0.25">
      <c r="A593">
        <v>893</v>
      </c>
      <c r="B593">
        <v>1266</v>
      </c>
      <c r="C593">
        <v>1341</v>
      </c>
    </row>
    <row r="594" spans="1:3" x14ac:dyDescent="0.25">
      <c r="A594">
        <v>894</v>
      </c>
      <c r="B594">
        <v>1266</v>
      </c>
      <c r="C594">
        <v>1341</v>
      </c>
    </row>
    <row r="595" spans="1:3" x14ac:dyDescent="0.25">
      <c r="A595">
        <v>896</v>
      </c>
      <c r="B595">
        <v>1266</v>
      </c>
      <c r="C595">
        <v>1724</v>
      </c>
    </row>
    <row r="596" spans="1:3" x14ac:dyDescent="0.25">
      <c r="A596">
        <v>897</v>
      </c>
      <c r="B596">
        <v>10</v>
      </c>
      <c r="C596">
        <v>1404</v>
      </c>
    </row>
    <row r="597" spans="1:3" x14ac:dyDescent="0.25">
      <c r="A597">
        <v>898</v>
      </c>
      <c r="B597">
        <v>10</v>
      </c>
      <c r="C597">
        <v>1404</v>
      </c>
    </row>
    <row r="598" spans="1:3" x14ac:dyDescent="0.25">
      <c r="A598">
        <v>899</v>
      </c>
      <c r="B598">
        <v>10</v>
      </c>
      <c r="C598">
        <v>1404</v>
      </c>
    </row>
    <row r="599" spans="1:3" x14ac:dyDescent="0.25">
      <c r="A599">
        <v>900</v>
      </c>
      <c r="B599">
        <v>10</v>
      </c>
      <c r="C599">
        <v>1404</v>
      </c>
    </row>
    <row r="600" spans="1:3" x14ac:dyDescent="0.25">
      <c r="A600">
        <v>901</v>
      </c>
      <c r="B600">
        <v>10</v>
      </c>
      <c r="C600">
        <v>1404</v>
      </c>
    </row>
    <row r="601" spans="1:3" x14ac:dyDescent="0.25">
      <c r="A601">
        <v>902</v>
      </c>
      <c r="B601">
        <v>10</v>
      </c>
      <c r="C601">
        <v>1404</v>
      </c>
    </row>
    <row r="602" spans="1:3" x14ac:dyDescent="0.25">
      <c r="A602">
        <v>903</v>
      </c>
      <c r="B602">
        <v>10</v>
      </c>
      <c r="C602">
        <v>1404</v>
      </c>
    </row>
    <row r="603" spans="1:3" x14ac:dyDescent="0.25">
      <c r="A603">
        <v>904</v>
      </c>
      <c r="B603">
        <v>10</v>
      </c>
      <c r="C603">
        <v>1404</v>
      </c>
    </row>
    <row r="604" spans="1:3" x14ac:dyDescent="0.25">
      <c r="A604">
        <v>905</v>
      </c>
      <c r="B604">
        <v>10</v>
      </c>
      <c r="C604">
        <v>1404</v>
      </c>
    </row>
    <row r="605" spans="1:3" x14ac:dyDescent="0.25">
      <c r="A605">
        <v>906</v>
      </c>
      <c r="B605">
        <v>10</v>
      </c>
      <c r="C605">
        <v>1404</v>
      </c>
    </row>
    <row r="606" spans="1:3" x14ac:dyDescent="0.25">
      <c r="A606">
        <v>908</v>
      </c>
      <c r="B606">
        <v>1361</v>
      </c>
      <c r="C606">
        <v>1745</v>
      </c>
    </row>
    <row r="607" spans="1:3" x14ac:dyDescent="0.25">
      <c r="A607">
        <v>910</v>
      </c>
      <c r="B607">
        <v>1126</v>
      </c>
      <c r="C607">
        <v>1145</v>
      </c>
    </row>
    <row r="608" spans="1:3" x14ac:dyDescent="0.25">
      <c r="A608">
        <v>911</v>
      </c>
      <c r="B608">
        <v>1126</v>
      </c>
      <c r="C608">
        <v>1149</v>
      </c>
    </row>
    <row r="609" spans="1:3" x14ac:dyDescent="0.25">
      <c r="A609">
        <v>912</v>
      </c>
      <c r="B609">
        <v>1126</v>
      </c>
      <c r="C609">
        <v>1147</v>
      </c>
    </row>
    <row r="610" spans="1:3" x14ac:dyDescent="0.25">
      <c r="A610">
        <v>913</v>
      </c>
      <c r="B610">
        <v>1126</v>
      </c>
      <c r="C610">
        <v>1143</v>
      </c>
    </row>
    <row r="611" spans="1:3" x14ac:dyDescent="0.25">
      <c r="A611">
        <v>914</v>
      </c>
      <c r="B611">
        <v>1126</v>
      </c>
      <c r="C611">
        <v>1146</v>
      </c>
    </row>
    <row r="612" spans="1:3" x14ac:dyDescent="0.25">
      <c r="A612">
        <v>915</v>
      </c>
      <c r="B612">
        <v>1126</v>
      </c>
      <c r="C612">
        <v>1148</v>
      </c>
    </row>
    <row r="613" spans="1:3" x14ac:dyDescent="0.25">
      <c r="A613">
        <v>916</v>
      </c>
      <c r="B613">
        <v>1266</v>
      </c>
      <c r="C613">
        <v>1720</v>
      </c>
    </row>
    <row r="614" spans="1:3" x14ac:dyDescent="0.25">
      <c r="A614">
        <v>917</v>
      </c>
      <c r="B614">
        <v>1266</v>
      </c>
      <c r="C614">
        <v>1720</v>
      </c>
    </row>
    <row r="615" spans="1:3" x14ac:dyDescent="0.25">
      <c r="A615">
        <v>918</v>
      </c>
      <c r="B615">
        <v>1266</v>
      </c>
      <c r="C615">
        <v>1721</v>
      </c>
    </row>
    <row r="616" spans="1:3" x14ac:dyDescent="0.25">
      <c r="A616">
        <v>919</v>
      </c>
      <c r="B616">
        <v>1266</v>
      </c>
      <c r="C616">
        <v>1722</v>
      </c>
    </row>
    <row r="617" spans="1:3" x14ac:dyDescent="0.25">
      <c r="A617">
        <v>920</v>
      </c>
      <c r="B617">
        <v>1266</v>
      </c>
      <c r="C617">
        <v>1339</v>
      </c>
    </row>
    <row r="618" spans="1:3" x14ac:dyDescent="0.25">
      <c r="A618">
        <v>921</v>
      </c>
      <c r="B618">
        <v>1266</v>
      </c>
      <c r="C618">
        <v>1729</v>
      </c>
    </row>
    <row r="619" spans="1:3" x14ac:dyDescent="0.25">
      <c r="A619">
        <v>922</v>
      </c>
      <c r="B619">
        <v>1266</v>
      </c>
      <c r="C619">
        <v>1341</v>
      </c>
    </row>
    <row r="620" spans="1:3" x14ac:dyDescent="0.25">
      <c r="A620">
        <v>923</v>
      </c>
      <c r="B620">
        <v>1266</v>
      </c>
      <c r="C620">
        <v>1724</v>
      </c>
    </row>
    <row r="621" spans="1:3" x14ac:dyDescent="0.25">
      <c r="A621">
        <v>924</v>
      </c>
      <c r="B621">
        <v>1366</v>
      </c>
      <c r="C621">
        <v>1753</v>
      </c>
    </row>
    <row r="622" spans="1:3" x14ac:dyDescent="0.25">
      <c r="A622">
        <v>925</v>
      </c>
      <c r="B622">
        <v>1266</v>
      </c>
      <c r="C622">
        <v>1341</v>
      </c>
    </row>
    <row r="623" spans="1:3" x14ac:dyDescent="0.25">
      <c r="A623">
        <v>926</v>
      </c>
      <c r="B623">
        <v>1266</v>
      </c>
      <c r="C623">
        <v>1730</v>
      </c>
    </row>
    <row r="624" spans="1:3" x14ac:dyDescent="0.25">
      <c r="A624">
        <v>927</v>
      </c>
      <c r="B624">
        <v>1266</v>
      </c>
      <c r="C624">
        <v>1341</v>
      </c>
    </row>
    <row r="625" spans="1:3" x14ac:dyDescent="0.25">
      <c r="A625">
        <v>928</v>
      </c>
      <c r="B625">
        <v>1366</v>
      </c>
      <c r="C625">
        <v>1746</v>
      </c>
    </row>
    <row r="626" spans="1:3" x14ac:dyDescent="0.25">
      <c r="A626">
        <v>929</v>
      </c>
      <c r="B626">
        <v>1126</v>
      </c>
      <c r="C626">
        <v>1143</v>
      </c>
    </row>
    <row r="627" spans="1:3" x14ac:dyDescent="0.25">
      <c r="A627">
        <v>930</v>
      </c>
      <c r="B627">
        <v>1266</v>
      </c>
      <c r="C627">
        <v>1341</v>
      </c>
    </row>
    <row r="628" spans="1:3" x14ac:dyDescent="0.25">
      <c r="A628">
        <v>931</v>
      </c>
      <c r="B628">
        <v>1266</v>
      </c>
      <c r="C628">
        <v>1731</v>
      </c>
    </row>
    <row r="629" spans="1:3" x14ac:dyDescent="0.25">
      <c r="A629">
        <v>932</v>
      </c>
      <c r="B629">
        <v>1366</v>
      </c>
      <c r="C629">
        <v>1746</v>
      </c>
    </row>
    <row r="630" spans="1:3" x14ac:dyDescent="0.25">
      <c r="A630">
        <v>933</v>
      </c>
      <c r="B630">
        <v>1361</v>
      </c>
      <c r="C630">
        <v>1743</v>
      </c>
    </row>
    <row r="631" spans="1:3" x14ac:dyDescent="0.25">
      <c r="A631">
        <v>934</v>
      </c>
      <c r="B631">
        <v>1266</v>
      </c>
      <c r="C631">
        <v>1732</v>
      </c>
    </row>
    <row r="632" spans="1:3" x14ac:dyDescent="0.25">
      <c r="A632">
        <v>935</v>
      </c>
      <c r="B632">
        <v>1285</v>
      </c>
      <c r="C632">
        <v>1733</v>
      </c>
    </row>
    <row r="633" spans="1:3" x14ac:dyDescent="0.25">
      <c r="A633">
        <v>936</v>
      </c>
      <c r="B633">
        <v>1266</v>
      </c>
      <c r="C633">
        <v>1729</v>
      </c>
    </row>
    <row r="634" spans="1:3" x14ac:dyDescent="0.25">
      <c r="A634">
        <v>937</v>
      </c>
      <c r="B634">
        <v>2</v>
      </c>
      <c r="C634">
        <v>1497</v>
      </c>
    </row>
    <row r="635" spans="1:3" x14ac:dyDescent="0.25">
      <c r="A635">
        <v>943</v>
      </c>
      <c r="B635">
        <v>938</v>
      </c>
      <c r="C635">
        <v>1682</v>
      </c>
    </row>
    <row r="636" spans="1:3" x14ac:dyDescent="0.25">
      <c r="A636">
        <v>944</v>
      </c>
      <c r="B636">
        <v>938</v>
      </c>
      <c r="C636">
        <v>1678</v>
      </c>
    </row>
    <row r="637" spans="1:3" x14ac:dyDescent="0.25">
      <c r="A637">
        <v>945</v>
      </c>
      <c r="B637">
        <v>938</v>
      </c>
      <c r="C637">
        <v>1683</v>
      </c>
    </row>
    <row r="638" spans="1:3" x14ac:dyDescent="0.25">
      <c r="A638">
        <v>946</v>
      </c>
      <c r="B638">
        <v>1366</v>
      </c>
      <c r="C638">
        <v>1746</v>
      </c>
    </row>
    <row r="639" spans="1:3" x14ac:dyDescent="0.25">
      <c r="A639">
        <v>947</v>
      </c>
      <c r="B639">
        <v>938</v>
      </c>
      <c r="C639">
        <v>1684</v>
      </c>
    </row>
    <row r="640" spans="1:3" x14ac:dyDescent="0.25">
      <c r="A640">
        <v>948</v>
      </c>
      <c r="B640">
        <v>1366</v>
      </c>
      <c r="C640">
        <v>1746</v>
      </c>
    </row>
    <row r="641" spans="1:3" x14ac:dyDescent="0.25">
      <c r="A641">
        <v>949</v>
      </c>
      <c r="B641">
        <v>938</v>
      </c>
      <c r="C641">
        <v>1679</v>
      </c>
    </row>
    <row r="642" spans="1:3" x14ac:dyDescent="0.25">
      <c r="A642">
        <v>950</v>
      </c>
      <c r="B642">
        <v>938</v>
      </c>
      <c r="C642">
        <v>1680</v>
      </c>
    </row>
    <row r="643" spans="1:3" x14ac:dyDescent="0.25">
      <c r="A643">
        <v>951</v>
      </c>
      <c r="B643">
        <v>938</v>
      </c>
      <c r="C643">
        <v>1679</v>
      </c>
    </row>
    <row r="644" spans="1:3" x14ac:dyDescent="0.25">
      <c r="A644">
        <v>952</v>
      </c>
      <c r="B644">
        <v>938</v>
      </c>
      <c r="C644">
        <v>1682</v>
      </c>
    </row>
    <row r="645" spans="1:3" x14ac:dyDescent="0.25">
      <c r="A645">
        <v>953</v>
      </c>
      <c r="B645">
        <v>938</v>
      </c>
      <c r="C645">
        <v>1683</v>
      </c>
    </row>
    <row r="646" spans="1:3" x14ac:dyDescent="0.25">
      <c r="A646">
        <v>954</v>
      </c>
      <c r="B646">
        <v>938</v>
      </c>
      <c r="C646">
        <v>1684</v>
      </c>
    </row>
    <row r="647" spans="1:3" x14ac:dyDescent="0.25">
      <c r="A647">
        <v>955</v>
      </c>
      <c r="B647">
        <v>938</v>
      </c>
      <c r="C647">
        <v>1681</v>
      </c>
    </row>
    <row r="648" spans="1:3" x14ac:dyDescent="0.25">
      <c r="A648">
        <v>956</v>
      </c>
      <c r="B648">
        <v>938</v>
      </c>
      <c r="C648">
        <v>1684</v>
      </c>
    </row>
    <row r="649" spans="1:3" x14ac:dyDescent="0.25">
      <c r="A649">
        <v>957</v>
      </c>
      <c r="B649">
        <v>938</v>
      </c>
      <c r="C649">
        <v>1684</v>
      </c>
    </row>
    <row r="650" spans="1:3" x14ac:dyDescent="0.25">
      <c r="A650">
        <v>958</v>
      </c>
      <c r="B650">
        <v>11</v>
      </c>
      <c r="C650">
        <v>1564</v>
      </c>
    </row>
    <row r="651" spans="1:3" x14ac:dyDescent="0.25">
      <c r="A651">
        <v>962</v>
      </c>
      <c r="B651">
        <v>9</v>
      </c>
      <c r="C651">
        <v>1544</v>
      </c>
    </row>
    <row r="652" spans="1:3" x14ac:dyDescent="0.25">
      <c r="A652">
        <v>963</v>
      </c>
      <c r="B652">
        <v>1465</v>
      </c>
      <c r="C652">
        <v>1781</v>
      </c>
    </row>
    <row r="653" spans="1:3" x14ac:dyDescent="0.25">
      <c r="A653">
        <v>964</v>
      </c>
      <c r="B653">
        <v>1266</v>
      </c>
      <c r="C653">
        <v>1341</v>
      </c>
    </row>
    <row r="654" spans="1:3" x14ac:dyDescent="0.25">
      <c r="A654">
        <v>965</v>
      </c>
      <c r="B654">
        <v>13</v>
      </c>
      <c r="C654">
        <v>1571</v>
      </c>
    </row>
    <row r="655" spans="1:3" x14ac:dyDescent="0.25">
      <c r="A655">
        <v>966</v>
      </c>
      <c r="B655">
        <v>959</v>
      </c>
      <c r="C655">
        <v>1696</v>
      </c>
    </row>
    <row r="656" spans="1:3" x14ac:dyDescent="0.25">
      <c r="A656">
        <v>967</v>
      </c>
      <c r="B656">
        <v>1487</v>
      </c>
      <c r="C656">
        <v>1804</v>
      </c>
    </row>
    <row r="657" spans="1:3" x14ac:dyDescent="0.25">
      <c r="A657">
        <v>968</v>
      </c>
      <c r="B657">
        <v>1487</v>
      </c>
      <c r="C657">
        <v>1798</v>
      </c>
    </row>
    <row r="658" spans="1:3" x14ac:dyDescent="0.25">
      <c r="A658">
        <v>969</v>
      </c>
      <c r="B658">
        <v>1487</v>
      </c>
      <c r="C658">
        <v>1803</v>
      </c>
    </row>
    <row r="659" spans="1:3" x14ac:dyDescent="0.25">
      <c r="A659">
        <v>970</v>
      </c>
      <c r="B659">
        <v>1487</v>
      </c>
      <c r="C659">
        <v>1804</v>
      </c>
    </row>
    <row r="660" spans="1:3" x14ac:dyDescent="0.25">
      <c r="A660">
        <v>971</v>
      </c>
      <c r="B660">
        <v>1487</v>
      </c>
      <c r="C660">
        <v>1794</v>
      </c>
    </row>
    <row r="661" spans="1:3" x14ac:dyDescent="0.25">
      <c r="A661">
        <v>972</v>
      </c>
      <c r="B661">
        <v>1487</v>
      </c>
      <c r="C661">
        <v>1793</v>
      </c>
    </row>
    <row r="662" spans="1:3" x14ac:dyDescent="0.25">
      <c r="A662">
        <v>974</v>
      </c>
      <c r="B662">
        <v>11</v>
      </c>
      <c r="C662">
        <v>1565</v>
      </c>
    </row>
    <row r="663" spans="1:3" x14ac:dyDescent="0.25">
      <c r="A663">
        <v>982</v>
      </c>
      <c r="B663">
        <v>959</v>
      </c>
      <c r="C663">
        <v>1700</v>
      </c>
    </row>
    <row r="664" spans="1:3" x14ac:dyDescent="0.25">
      <c r="A664">
        <v>983</v>
      </c>
      <c r="B664">
        <v>959</v>
      </c>
      <c r="C664">
        <v>1701</v>
      </c>
    </row>
    <row r="665" spans="1:3" x14ac:dyDescent="0.25">
      <c r="A665">
        <v>984</v>
      </c>
      <c r="B665">
        <v>959</v>
      </c>
      <c r="C665">
        <v>1701</v>
      </c>
    </row>
    <row r="666" spans="1:3" x14ac:dyDescent="0.25">
      <c r="A666">
        <v>985</v>
      </c>
      <c r="B666">
        <v>959</v>
      </c>
      <c r="C666">
        <v>1695</v>
      </c>
    </row>
    <row r="667" spans="1:3" x14ac:dyDescent="0.25">
      <c r="A667">
        <v>986</v>
      </c>
      <c r="B667">
        <v>959</v>
      </c>
      <c r="C667">
        <v>1701</v>
      </c>
    </row>
    <row r="668" spans="1:3" x14ac:dyDescent="0.25">
      <c r="A668">
        <v>987</v>
      </c>
      <c r="B668">
        <v>959</v>
      </c>
      <c r="C668">
        <v>1695</v>
      </c>
    </row>
    <row r="669" spans="1:3" x14ac:dyDescent="0.25">
      <c r="A669">
        <v>988</v>
      </c>
      <c r="B669">
        <v>959</v>
      </c>
      <c r="C669">
        <v>1701</v>
      </c>
    </row>
    <row r="670" spans="1:3" x14ac:dyDescent="0.25">
      <c r="A670">
        <v>989</v>
      </c>
      <c r="B670">
        <v>959</v>
      </c>
      <c r="C670">
        <v>1689</v>
      </c>
    </row>
    <row r="671" spans="1:3" x14ac:dyDescent="0.25">
      <c r="A671">
        <v>990</v>
      </c>
      <c r="B671">
        <v>959</v>
      </c>
      <c r="C671">
        <v>1688</v>
      </c>
    </row>
    <row r="672" spans="1:3" x14ac:dyDescent="0.25">
      <c r="A672">
        <v>991</v>
      </c>
      <c r="B672">
        <v>959</v>
      </c>
      <c r="C672">
        <v>1695</v>
      </c>
    </row>
    <row r="673" spans="1:3" x14ac:dyDescent="0.25">
      <c r="A673">
        <v>992</v>
      </c>
      <c r="B673">
        <v>959</v>
      </c>
      <c r="C673">
        <v>1695</v>
      </c>
    </row>
    <row r="674" spans="1:3" x14ac:dyDescent="0.25">
      <c r="A674">
        <v>993</v>
      </c>
      <c r="B674">
        <v>959</v>
      </c>
      <c r="C674">
        <v>1700</v>
      </c>
    </row>
    <row r="675" spans="1:3" x14ac:dyDescent="0.25">
      <c r="A675">
        <v>994</v>
      </c>
      <c r="B675">
        <v>959</v>
      </c>
      <c r="C675">
        <v>1701</v>
      </c>
    </row>
    <row r="676" spans="1:3" x14ac:dyDescent="0.25">
      <c r="A676">
        <v>995</v>
      </c>
      <c r="B676">
        <v>959</v>
      </c>
      <c r="C676">
        <v>1691</v>
      </c>
    </row>
    <row r="677" spans="1:3" x14ac:dyDescent="0.25">
      <c r="A677">
        <v>996</v>
      </c>
      <c r="B677">
        <v>959</v>
      </c>
      <c r="C677">
        <v>1700</v>
      </c>
    </row>
    <row r="678" spans="1:3" x14ac:dyDescent="0.25">
      <c r="A678">
        <v>997</v>
      </c>
      <c r="B678">
        <v>959</v>
      </c>
      <c r="C678">
        <v>1700</v>
      </c>
    </row>
    <row r="679" spans="1:3" x14ac:dyDescent="0.25">
      <c r="A679">
        <v>998</v>
      </c>
      <c r="B679">
        <v>959</v>
      </c>
      <c r="C679">
        <v>1701</v>
      </c>
    </row>
    <row r="680" spans="1:3" x14ac:dyDescent="0.25">
      <c r="A680">
        <v>999</v>
      </c>
      <c r="B680">
        <v>959</v>
      </c>
      <c r="C680">
        <v>1701</v>
      </c>
    </row>
    <row r="681" spans="1:3" x14ac:dyDescent="0.25">
      <c r="A681">
        <v>1000</v>
      </c>
      <c r="B681">
        <v>959</v>
      </c>
      <c r="C681">
        <v>1701</v>
      </c>
    </row>
    <row r="682" spans="1:3" x14ac:dyDescent="0.25">
      <c r="A682">
        <v>1001</v>
      </c>
      <c r="B682">
        <v>959</v>
      </c>
      <c r="C682">
        <v>1688</v>
      </c>
    </row>
    <row r="683" spans="1:3" x14ac:dyDescent="0.25">
      <c r="A683">
        <v>1002</v>
      </c>
      <c r="B683">
        <v>959</v>
      </c>
      <c r="C683">
        <v>1697</v>
      </c>
    </row>
    <row r="684" spans="1:3" x14ac:dyDescent="0.25">
      <c r="A684">
        <v>1003</v>
      </c>
      <c r="B684">
        <v>959</v>
      </c>
      <c r="C684">
        <v>1688</v>
      </c>
    </row>
    <row r="685" spans="1:3" x14ac:dyDescent="0.25">
      <c r="A685">
        <v>1004</v>
      </c>
      <c r="B685">
        <v>959</v>
      </c>
      <c r="C685">
        <v>1701</v>
      </c>
    </row>
    <row r="686" spans="1:3" x14ac:dyDescent="0.25">
      <c r="A686">
        <v>1005</v>
      </c>
      <c r="B686">
        <v>959</v>
      </c>
      <c r="C686">
        <v>1697</v>
      </c>
    </row>
    <row r="687" spans="1:3" x14ac:dyDescent="0.25">
      <c r="A687">
        <v>1006</v>
      </c>
      <c r="B687">
        <v>959</v>
      </c>
      <c r="C687">
        <v>1697</v>
      </c>
    </row>
    <row r="688" spans="1:3" x14ac:dyDescent="0.25">
      <c r="A688">
        <v>1007</v>
      </c>
      <c r="B688">
        <v>959</v>
      </c>
      <c r="C688">
        <v>1697</v>
      </c>
    </row>
    <row r="689" spans="1:3" x14ac:dyDescent="0.25">
      <c r="A689">
        <v>1008</v>
      </c>
      <c r="B689">
        <v>959</v>
      </c>
      <c r="C689">
        <v>1697</v>
      </c>
    </row>
    <row r="690" spans="1:3" x14ac:dyDescent="0.25">
      <c r="A690">
        <v>1009</v>
      </c>
      <c r="B690">
        <v>959</v>
      </c>
      <c r="C690">
        <v>1697</v>
      </c>
    </row>
    <row r="691" spans="1:3" x14ac:dyDescent="0.25">
      <c r="A691">
        <v>1010</v>
      </c>
      <c r="B691">
        <v>959</v>
      </c>
      <c r="C691">
        <v>1697</v>
      </c>
    </row>
    <row r="692" spans="1:3" x14ac:dyDescent="0.25">
      <c r="A692">
        <v>1011</v>
      </c>
      <c r="B692">
        <v>959</v>
      </c>
      <c r="C692">
        <v>1697</v>
      </c>
    </row>
    <row r="693" spans="1:3" x14ac:dyDescent="0.25">
      <c r="A693">
        <v>1012</v>
      </c>
      <c r="B693">
        <v>959</v>
      </c>
      <c r="C693">
        <v>1697</v>
      </c>
    </row>
    <row r="694" spans="1:3" x14ac:dyDescent="0.25">
      <c r="A694">
        <v>1013</v>
      </c>
      <c r="B694">
        <v>959</v>
      </c>
      <c r="C694">
        <v>1687</v>
      </c>
    </row>
    <row r="695" spans="1:3" x14ac:dyDescent="0.25">
      <c r="A695">
        <v>1014</v>
      </c>
      <c r="B695">
        <v>959</v>
      </c>
      <c r="C695">
        <v>1688</v>
      </c>
    </row>
    <row r="696" spans="1:3" x14ac:dyDescent="0.25">
      <c r="A696">
        <v>1015</v>
      </c>
      <c r="B696">
        <v>959</v>
      </c>
      <c r="C696">
        <v>1687</v>
      </c>
    </row>
    <row r="697" spans="1:3" x14ac:dyDescent="0.25">
      <c r="A697">
        <v>1016</v>
      </c>
      <c r="B697">
        <v>959</v>
      </c>
      <c r="C697">
        <v>1689</v>
      </c>
    </row>
    <row r="698" spans="1:3" x14ac:dyDescent="0.25">
      <c r="A698">
        <v>1017</v>
      </c>
      <c r="B698">
        <v>959</v>
      </c>
      <c r="C698">
        <v>1689</v>
      </c>
    </row>
    <row r="699" spans="1:3" x14ac:dyDescent="0.25">
      <c r="A699">
        <v>1018</v>
      </c>
      <c r="B699">
        <v>959</v>
      </c>
      <c r="C699">
        <v>1687</v>
      </c>
    </row>
    <row r="700" spans="1:3" x14ac:dyDescent="0.25">
      <c r="A700">
        <v>1019</v>
      </c>
      <c r="B700">
        <v>959</v>
      </c>
      <c r="C700">
        <v>1687</v>
      </c>
    </row>
    <row r="701" spans="1:3" x14ac:dyDescent="0.25">
      <c r="A701">
        <v>1020</v>
      </c>
      <c r="B701">
        <v>959</v>
      </c>
      <c r="C701">
        <v>1689</v>
      </c>
    </row>
    <row r="702" spans="1:3" x14ac:dyDescent="0.25">
      <c r="A702">
        <v>1021</v>
      </c>
      <c r="B702">
        <v>959</v>
      </c>
      <c r="C702">
        <v>1701</v>
      </c>
    </row>
    <row r="703" spans="1:3" x14ac:dyDescent="0.25">
      <c r="A703">
        <v>1022</v>
      </c>
      <c r="B703">
        <v>959</v>
      </c>
      <c r="C703">
        <v>1697</v>
      </c>
    </row>
    <row r="704" spans="1:3" x14ac:dyDescent="0.25">
      <c r="A704">
        <v>1023</v>
      </c>
      <c r="B704">
        <v>959</v>
      </c>
      <c r="C704">
        <v>1689</v>
      </c>
    </row>
    <row r="705" spans="1:3" x14ac:dyDescent="0.25">
      <c r="A705">
        <v>1024</v>
      </c>
      <c r="B705">
        <v>959</v>
      </c>
      <c r="C705">
        <v>1688</v>
      </c>
    </row>
    <row r="706" spans="1:3" x14ac:dyDescent="0.25">
      <c r="A706">
        <v>1025</v>
      </c>
      <c r="B706">
        <v>10</v>
      </c>
      <c r="C706">
        <v>1418</v>
      </c>
    </row>
    <row r="707" spans="1:3" x14ac:dyDescent="0.25">
      <c r="A707">
        <v>1026</v>
      </c>
      <c r="B707">
        <v>10</v>
      </c>
      <c r="C707">
        <v>1418</v>
      </c>
    </row>
    <row r="708" spans="1:3" x14ac:dyDescent="0.25">
      <c r="A708">
        <v>1027</v>
      </c>
      <c r="B708">
        <v>10</v>
      </c>
      <c r="C708">
        <v>1418</v>
      </c>
    </row>
    <row r="709" spans="1:3" x14ac:dyDescent="0.25">
      <c r="A709">
        <v>1028</v>
      </c>
      <c r="B709">
        <v>1212</v>
      </c>
      <c r="C709">
        <v>1709</v>
      </c>
    </row>
    <row r="710" spans="1:3" x14ac:dyDescent="0.25">
      <c r="A710">
        <v>1029</v>
      </c>
      <c r="B710">
        <v>10</v>
      </c>
      <c r="C710">
        <v>1418</v>
      </c>
    </row>
    <row r="711" spans="1:3" x14ac:dyDescent="0.25">
      <c r="A711">
        <v>1031</v>
      </c>
      <c r="B711">
        <v>1487</v>
      </c>
      <c r="C711">
        <v>1795</v>
      </c>
    </row>
    <row r="712" spans="1:3" x14ac:dyDescent="0.25">
      <c r="A712">
        <v>1032</v>
      </c>
      <c r="B712">
        <v>1487</v>
      </c>
      <c r="C712">
        <v>1797</v>
      </c>
    </row>
    <row r="713" spans="1:3" x14ac:dyDescent="0.25">
      <c r="A713">
        <v>1033</v>
      </c>
      <c r="B713">
        <v>1487</v>
      </c>
      <c r="C713">
        <v>1798</v>
      </c>
    </row>
    <row r="714" spans="1:3" x14ac:dyDescent="0.25">
      <c r="A714">
        <v>1034</v>
      </c>
      <c r="B714">
        <v>1487</v>
      </c>
      <c r="C714">
        <v>1796</v>
      </c>
    </row>
    <row r="715" spans="1:3" x14ac:dyDescent="0.25">
      <c r="A715">
        <v>1035</v>
      </c>
      <c r="B715">
        <v>1487</v>
      </c>
      <c r="C715">
        <v>1799</v>
      </c>
    </row>
    <row r="716" spans="1:3" x14ac:dyDescent="0.25">
      <c r="A716">
        <v>1036</v>
      </c>
      <c r="B716">
        <v>1487</v>
      </c>
      <c r="C716">
        <v>1803</v>
      </c>
    </row>
    <row r="717" spans="1:3" x14ac:dyDescent="0.25">
      <c r="A717">
        <v>1037</v>
      </c>
      <c r="B717">
        <v>1487</v>
      </c>
      <c r="C717">
        <v>1800</v>
      </c>
    </row>
    <row r="718" spans="1:3" x14ac:dyDescent="0.25">
      <c r="A718">
        <v>1038</v>
      </c>
      <c r="B718">
        <v>1487</v>
      </c>
      <c r="C718">
        <v>1800</v>
      </c>
    </row>
    <row r="719" spans="1:3" x14ac:dyDescent="0.25">
      <c r="A719">
        <v>1039</v>
      </c>
      <c r="B719">
        <v>1487</v>
      </c>
      <c r="C719">
        <v>1801</v>
      </c>
    </row>
    <row r="720" spans="1:3" x14ac:dyDescent="0.25">
      <c r="A720">
        <v>1040</v>
      </c>
      <c r="B720">
        <v>1487</v>
      </c>
      <c r="C720">
        <v>1803</v>
      </c>
    </row>
    <row r="721" spans="1:3" x14ac:dyDescent="0.25">
      <c r="A721">
        <v>1041</v>
      </c>
      <c r="B721">
        <v>1487</v>
      </c>
      <c r="C721">
        <v>1803</v>
      </c>
    </row>
    <row r="722" spans="1:3" x14ac:dyDescent="0.25">
      <c r="A722">
        <v>1043</v>
      </c>
      <c r="B722">
        <v>9</v>
      </c>
      <c r="C722">
        <v>1534</v>
      </c>
    </row>
    <row r="723" spans="1:3" x14ac:dyDescent="0.25">
      <c r="A723">
        <v>1044</v>
      </c>
      <c r="B723">
        <v>9</v>
      </c>
      <c r="C723">
        <v>1534</v>
      </c>
    </row>
    <row r="724" spans="1:3" x14ac:dyDescent="0.25">
      <c r="A724">
        <v>1045</v>
      </c>
      <c r="B724">
        <v>1465</v>
      </c>
      <c r="C724">
        <v>1787</v>
      </c>
    </row>
    <row r="725" spans="1:3" x14ac:dyDescent="0.25">
      <c r="A725">
        <v>1050</v>
      </c>
      <c r="B725">
        <v>1285</v>
      </c>
      <c r="C725">
        <v>1737</v>
      </c>
    </row>
    <row r="726" spans="1:3" x14ac:dyDescent="0.25">
      <c r="A726">
        <v>1051</v>
      </c>
      <c r="B726">
        <v>1285</v>
      </c>
      <c r="C726">
        <v>1740</v>
      </c>
    </row>
    <row r="727" spans="1:3" x14ac:dyDescent="0.25">
      <c r="A727">
        <v>1052</v>
      </c>
      <c r="B727">
        <v>1285</v>
      </c>
      <c r="C727">
        <v>1737</v>
      </c>
    </row>
    <row r="728" spans="1:3" x14ac:dyDescent="0.25">
      <c r="A728">
        <v>1053</v>
      </c>
      <c r="B728">
        <v>1285</v>
      </c>
      <c r="C728">
        <v>1739</v>
      </c>
    </row>
    <row r="729" spans="1:3" x14ac:dyDescent="0.25">
      <c r="A729">
        <v>1055</v>
      </c>
      <c r="B729">
        <v>1285</v>
      </c>
      <c r="C729">
        <v>1740</v>
      </c>
    </row>
    <row r="730" spans="1:3" x14ac:dyDescent="0.25">
      <c r="A730">
        <v>1056</v>
      </c>
      <c r="B730">
        <v>1285</v>
      </c>
      <c r="C730">
        <v>1740</v>
      </c>
    </row>
    <row r="731" spans="1:3" x14ac:dyDescent="0.25">
      <c r="A731">
        <v>1057</v>
      </c>
      <c r="B731">
        <v>1285</v>
      </c>
      <c r="C731">
        <v>1741</v>
      </c>
    </row>
    <row r="732" spans="1:3" x14ac:dyDescent="0.25">
      <c r="A732">
        <v>1058</v>
      </c>
      <c r="B732">
        <v>1285</v>
      </c>
      <c r="C732">
        <v>1741</v>
      </c>
    </row>
    <row r="733" spans="1:3" x14ac:dyDescent="0.25">
      <c r="A733">
        <v>1084</v>
      </c>
      <c r="B733">
        <v>1465</v>
      </c>
      <c r="C733">
        <v>1788</v>
      </c>
    </row>
    <row r="734" spans="1:3" x14ac:dyDescent="0.25">
      <c r="A734">
        <v>1085</v>
      </c>
      <c r="B734">
        <v>1465</v>
      </c>
      <c r="C734">
        <v>1787</v>
      </c>
    </row>
    <row r="735" spans="1:3" x14ac:dyDescent="0.25">
      <c r="A735">
        <v>1086</v>
      </c>
      <c r="B735">
        <v>1465</v>
      </c>
      <c r="C735">
        <v>1778</v>
      </c>
    </row>
    <row r="736" spans="1:3" x14ac:dyDescent="0.25">
      <c r="A736">
        <v>1087</v>
      </c>
      <c r="B736">
        <v>1465</v>
      </c>
      <c r="C736">
        <v>1788</v>
      </c>
    </row>
    <row r="737" spans="1:3" x14ac:dyDescent="0.25">
      <c r="A737">
        <v>1088</v>
      </c>
      <c r="B737">
        <v>1465</v>
      </c>
      <c r="C737">
        <v>1782</v>
      </c>
    </row>
    <row r="738" spans="1:3" x14ac:dyDescent="0.25">
      <c r="A738">
        <v>1089</v>
      </c>
      <c r="B738">
        <v>1465</v>
      </c>
      <c r="C738">
        <v>1791</v>
      </c>
    </row>
    <row r="739" spans="1:3" x14ac:dyDescent="0.25">
      <c r="A739">
        <v>1090</v>
      </c>
      <c r="B739">
        <v>1465</v>
      </c>
      <c r="C739">
        <v>1788</v>
      </c>
    </row>
    <row r="740" spans="1:3" x14ac:dyDescent="0.25">
      <c r="A740">
        <v>1091</v>
      </c>
      <c r="B740">
        <v>1465</v>
      </c>
      <c r="C740">
        <v>1778</v>
      </c>
    </row>
    <row r="741" spans="1:3" x14ac:dyDescent="0.25">
      <c r="A741">
        <v>1092</v>
      </c>
      <c r="B741">
        <v>1465</v>
      </c>
      <c r="C741">
        <v>1787</v>
      </c>
    </row>
    <row r="742" spans="1:3" x14ac:dyDescent="0.25">
      <c r="A742">
        <v>1093</v>
      </c>
      <c r="B742">
        <v>1465</v>
      </c>
      <c r="C742">
        <v>1788</v>
      </c>
    </row>
    <row r="743" spans="1:3" x14ac:dyDescent="0.25">
      <c r="A743">
        <v>1094</v>
      </c>
      <c r="B743">
        <v>1465</v>
      </c>
      <c r="C743">
        <v>1779</v>
      </c>
    </row>
    <row r="744" spans="1:3" x14ac:dyDescent="0.25">
      <c r="A744">
        <v>1095</v>
      </c>
      <c r="B744">
        <v>1465</v>
      </c>
      <c r="C744">
        <v>1788</v>
      </c>
    </row>
    <row r="745" spans="1:3" x14ac:dyDescent="0.25">
      <c r="A745">
        <v>1096</v>
      </c>
      <c r="B745">
        <v>1465</v>
      </c>
      <c r="C745">
        <v>1787</v>
      </c>
    </row>
    <row r="746" spans="1:3" x14ac:dyDescent="0.25">
      <c r="A746">
        <v>1097</v>
      </c>
      <c r="B746">
        <v>1465</v>
      </c>
      <c r="C746">
        <v>1778</v>
      </c>
    </row>
    <row r="747" spans="1:3" x14ac:dyDescent="0.25">
      <c r="A747">
        <v>1109</v>
      </c>
      <c r="B747">
        <v>2</v>
      </c>
      <c r="C747">
        <v>1498</v>
      </c>
    </row>
    <row r="748" spans="1:3" x14ac:dyDescent="0.25">
      <c r="A748">
        <v>1110</v>
      </c>
      <c r="B748">
        <v>2</v>
      </c>
      <c r="C748">
        <v>1490</v>
      </c>
    </row>
    <row r="749" spans="1:3" x14ac:dyDescent="0.25">
      <c r="A749">
        <v>1111</v>
      </c>
      <c r="B749">
        <v>2</v>
      </c>
      <c r="C749">
        <v>172</v>
      </c>
    </row>
    <row r="750" spans="1:3" x14ac:dyDescent="0.25">
      <c r="A750">
        <v>1112</v>
      </c>
      <c r="B750">
        <v>2</v>
      </c>
      <c r="C750">
        <v>172</v>
      </c>
    </row>
    <row r="751" spans="1:3" x14ac:dyDescent="0.25">
      <c r="A751">
        <v>1113</v>
      </c>
      <c r="B751">
        <v>2</v>
      </c>
      <c r="C751">
        <v>1495</v>
      </c>
    </row>
    <row r="752" spans="1:3" x14ac:dyDescent="0.25">
      <c r="A752">
        <v>1114</v>
      </c>
      <c r="B752">
        <v>2</v>
      </c>
      <c r="C752">
        <v>1499</v>
      </c>
    </row>
    <row r="753" spans="1:3" x14ac:dyDescent="0.25">
      <c r="A753">
        <v>1115</v>
      </c>
      <c r="B753">
        <v>2</v>
      </c>
      <c r="C753">
        <v>170</v>
      </c>
    </row>
    <row r="754" spans="1:3" x14ac:dyDescent="0.25">
      <c r="A754">
        <v>1116</v>
      </c>
      <c r="B754">
        <v>2</v>
      </c>
      <c r="C754">
        <v>1101</v>
      </c>
    </row>
    <row r="755" spans="1:3" x14ac:dyDescent="0.25">
      <c r="A755">
        <v>1117</v>
      </c>
      <c r="B755">
        <v>2</v>
      </c>
      <c r="C755">
        <v>1496</v>
      </c>
    </row>
    <row r="756" spans="1:3" x14ac:dyDescent="0.25">
      <c r="A756">
        <v>1118</v>
      </c>
      <c r="B756">
        <v>2</v>
      </c>
      <c r="C756">
        <v>1496</v>
      </c>
    </row>
    <row r="757" spans="1:3" x14ac:dyDescent="0.25">
      <c r="A757">
        <v>1119</v>
      </c>
      <c r="B757">
        <v>2</v>
      </c>
      <c r="C757">
        <v>1491</v>
      </c>
    </row>
    <row r="758" spans="1:3" x14ac:dyDescent="0.25">
      <c r="A758">
        <v>1120</v>
      </c>
      <c r="B758">
        <v>2</v>
      </c>
      <c r="C758">
        <v>1489</v>
      </c>
    </row>
    <row r="759" spans="1:3" x14ac:dyDescent="0.25">
      <c r="A759">
        <v>1121</v>
      </c>
      <c r="B759">
        <v>2</v>
      </c>
      <c r="C759">
        <v>1497</v>
      </c>
    </row>
    <row r="760" spans="1:3" x14ac:dyDescent="0.25">
      <c r="A760">
        <v>1122</v>
      </c>
      <c r="B760">
        <v>2</v>
      </c>
      <c r="C760">
        <v>1497</v>
      </c>
    </row>
    <row r="761" spans="1:3" x14ac:dyDescent="0.25">
      <c r="A761">
        <v>1123</v>
      </c>
      <c r="B761">
        <v>2</v>
      </c>
      <c r="C761">
        <v>1497</v>
      </c>
    </row>
    <row r="762" spans="1:3" x14ac:dyDescent="0.25">
      <c r="A762">
        <v>1152</v>
      </c>
      <c r="B762">
        <v>1126</v>
      </c>
      <c r="C762">
        <v>1131</v>
      </c>
    </row>
    <row r="763" spans="1:3" x14ac:dyDescent="0.25">
      <c r="A763">
        <v>1153</v>
      </c>
      <c r="B763">
        <v>1126</v>
      </c>
      <c r="C763">
        <v>1706</v>
      </c>
    </row>
    <row r="764" spans="1:3" x14ac:dyDescent="0.25">
      <c r="A764">
        <v>1154</v>
      </c>
      <c r="B764">
        <v>1126</v>
      </c>
      <c r="C764">
        <v>1140</v>
      </c>
    </row>
    <row r="765" spans="1:3" x14ac:dyDescent="0.25">
      <c r="A765">
        <v>1155</v>
      </c>
      <c r="B765">
        <v>1126</v>
      </c>
      <c r="C765">
        <v>1703</v>
      </c>
    </row>
    <row r="766" spans="1:3" x14ac:dyDescent="0.25">
      <c r="A766">
        <v>1156</v>
      </c>
      <c r="B766">
        <v>1126</v>
      </c>
      <c r="C766">
        <v>1704</v>
      </c>
    </row>
    <row r="767" spans="1:3" x14ac:dyDescent="0.25">
      <c r="A767">
        <v>1157</v>
      </c>
      <c r="B767">
        <v>1126</v>
      </c>
      <c r="C767">
        <v>1143</v>
      </c>
    </row>
    <row r="768" spans="1:3" x14ac:dyDescent="0.25">
      <c r="A768">
        <v>1158</v>
      </c>
      <c r="B768">
        <v>1126</v>
      </c>
      <c r="C768">
        <v>1143</v>
      </c>
    </row>
    <row r="769" spans="1:3" x14ac:dyDescent="0.25">
      <c r="A769">
        <v>1159</v>
      </c>
      <c r="B769">
        <v>1126</v>
      </c>
      <c r="C769">
        <v>1143</v>
      </c>
    </row>
    <row r="770" spans="1:3" x14ac:dyDescent="0.25">
      <c r="A770">
        <v>1160</v>
      </c>
      <c r="B770">
        <v>1126</v>
      </c>
      <c r="C770">
        <v>1143</v>
      </c>
    </row>
    <row r="771" spans="1:3" x14ac:dyDescent="0.25">
      <c r="A771">
        <v>1161</v>
      </c>
      <c r="B771">
        <v>1126</v>
      </c>
      <c r="C771">
        <v>1144</v>
      </c>
    </row>
    <row r="772" spans="1:3" x14ac:dyDescent="0.25">
      <c r="A772">
        <v>1162</v>
      </c>
      <c r="B772">
        <v>1126</v>
      </c>
      <c r="C772">
        <v>1144</v>
      </c>
    </row>
    <row r="773" spans="1:3" x14ac:dyDescent="0.25">
      <c r="A773">
        <v>1163</v>
      </c>
      <c r="B773">
        <v>1126</v>
      </c>
      <c r="C773">
        <v>1145</v>
      </c>
    </row>
    <row r="774" spans="1:3" x14ac:dyDescent="0.25">
      <c r="A774">
        <v>1164</v>
      </c>
      <c r="B774">
        <v>1126</v>
      </c>
      <c r="C774">
        <v>1145</v>
      </c>
    </row>
    <row r="775" spans="1:3" x14ac:dyDescent="0.25">
      <c r="A775">
        <v>1165</v>
      </c>
      <c r="B775">
        <v>1126</v>
      </c>
      <c r="C775">
        <v>1145</v>
      </c>
    </row>
    <row r="776" spans="1:3" x14ac:dyDescent="0.25">
      <c r="A776">
        <v>1166</v>
      </c>
      <c r="B776">
        <v>1126</v>
      </c>
      <c r="C776">
        <v>1145</v>
      </c>
    </row>
    <row r="777" spans="1:3" x14ac:dyDescent="0.25">
      <c r="A777">
        <v>1167</v>
      </c>
      <c r="B777">
        <v>1126</v>
      </c>
      <c r="C777">
        <v>1146</v>
      </c>
    </row>
    <row r="778" spans="1:3" x14ac:dyDescent="0.25">
      <c r="A778">
        <v>1168</v>
      </c>
      <c r="B778">
        <v>1126</v>
      </c>
      <c r="C778">
        <v>1146</v>
      </c>
    </row>
    <row r="779" spans="1:3" x14ac:dyDescent="0.25">
      <c r="A779">
        <v>1169</v>
      </c>
      <c r="B779">
        <v>1126</v>
      </c>
      <c r="C779">
        <v>1146</v>
      </c>
    </row>
    <row r="780" spans="1:3" x14ac:dyDescent="0.25">
      <c r="A780">
        <v>1170</v>
      </c>
      <c r="B780">
        <v>1126</v>
      </c>
      <c r="C780">
        <v>1147</v>
      </c>
    </row>
    <row r="781" spans="1:3" x14ac:dyDescent="0.25">
      <c r="A781">
        <v>1171</v>
      </c>
      <c r="B781">
        <v>1126</v>
      </c>
      <c r="C781">
        <v>1147</v>
      </c>
    </row>
    <row r="782" spans="1:3" x14ac:dyDescent="0.25">
      <c r="A782">
        <v>1172</v>
      </c>
      <c r="B782">
        <v>1126</v>
      </c>
      <c r="C782">
        <v>1147</v>
      </c>
    </row>
    <row r="783" spans="1:3" x14ac:dyDescent="0.25">
      <c r="A783">
        <v>1173</v>
      </c>
      <c r="B783">
        <v>1126</v>
      </c>
      <c r="C783">
        <v>1148</v>
      </c>
    </row>
    <row r="784" spans="1:3" x14ac:dyDescent="0.25">
      <c r="A784">
        <v>1174</v>
      </c>
      <c r="B784">
        <v>1126</v>
      </c>
      <c r="C784">
        <v>1149</v>
      </c>
    </row>
    <row r="785" spans="1:3" x14ac:dyDescent="0.25">
      <c r="A785">
        <v>1175</v>
      </c>
      <c r="B785">
        <v>1488</v>
      </c>
      <c r="C785">
        <v>1805</v>
      </c>
    </row>
    <row r="786" spans="1:3" x14ac:dyDescent="0.25">
      <c r="A786">
        <v>1184</v>
      </c>
      <c r="B786">
        <v>1460</v>
      </c>
      <c r="C786">
        <v>1774</v>
      </c>
    </row>
    <row r="787" spans="1:3" x14ac:dyDescent="0.25">
      <c r="A787">
        <v>1185</v>
      </c>
      <c r="B787">
        <v>1460</v>
      </c>
      <c r="C787">
        <v>1759</v>
      </c>
    </row>
    <row r="788" spans="1:3" x14ac:dyDescent="0.25">
      <c r="A788">
        <v>1186</v>
      </c>
      <c r="B788">
        <v>1460</v>
      </c>
      <c r="C788">
        <v>1760</v>
      </c>
    </row>
    <row r="789" spans="1:3" x14ac:dyDescent="0.25">
      <c r="A789">
        <v>1187</v>
      </c>
      <c r="B789">
        <v>1460</v>
      </c>
      <c r="C789">
        <v>1761</v>
      </c>
    </row>
    <row r="790" spans="1:3" x14ac:dyDescent="0.25">
      <c r="A790">
        <v>1188</v>
      </c>
      <c r="B790">
        <v>1460</v>
      </c>
      <c r="C790">
        <v>1761</v>
      </c>
    </row>
    <row r="791" spans="1:3" x14ac:dyDescent="0.25">
      <c r="A791">
        <v>1189</v>
      </c>
      <c r="B791">
        <v>1460</v>
      </c>
      <c r="C791">
        <v>1761</v>
      </c>
    </row>
    <row r="792" spans="1:3" x14ac:dyDescent="0.25">
      <c r="A792">
        <v>1200</v>
      </c>
      <c r="B792">
        <v>959</v>
      </c>
      <c r="C792">
        <v>1190</v>
      </c>
    </row>
    <row r="793" spans="1:3" x14ac:dyDescent="0.25">
      <c r="A793">
        <v>1201</v>
      </c>
      <c r="B793">
        <v>959</v>
      </c>
      <c r="C793">
        <v>1372</v>
      </c>
    </row>
    <row r="794" spans="1:3" x14ac:dyDescent="0.25">
      <c r="A794">
        <v>1202</v>
      </c>
      <c r="B794">
        <v>959</v>
      </c>
      <c r="C794">
        <v>1696</v>
      </c>
    </row>
    <row r="795" spans="1:3" x14ac:dyDescent="0.25">
      <c r="A795">
        <v>1203</v>
      </c>
      <c r="B795">
        <v>959</v>
      </c>
      <c r="C795">
        <v>1685</v>
      </c>
    </row>
    <row r="796" spans="1:3" x14ac:dyDescent="0.25">
      <c r="A796">
        <v>1204</v>
      </c>
      <c r="B796">
        <v>959</v>
      </c>
      <c r="C796">
        <v>1701</v>
      </c>
    </row>
    <row r="797" spans="1:3" x14ac:dyDescent="0.25">
      <c r="A797">
        <v>1205</v>
      </c>
      <c r="B797">
        <v>959</v>
      </c>
      <c r="C797">
        <v>1688</v>
      </c>
    </row>
    <row r="798" spans="1:3" x14ac:dyDescent="0.25">
      <c r="A798">
        <v>1206</v>
      </c>
      <c r="B798">
        <v>959</v>
      </c>
      <c r="C798">
        <v>1696</v>
      </c>
    </row>
    <row r="799" spans="1:3" x14ac:dyDescent="0.25">
      <c r="A799">
        <v>1207</v>
      </c>
      <c r="B799">
        <v>959</v>
      </c>
      <c r="C799">
        <v>1696</v>
      </c>
    </row>
    <row r="800" spans="1:3" x14ac:dyDescent="0.25">
      <c r="A800">
        <v>1208</v>
      </c>
      <c r="B800">
        <v>959</v>
      </c>
      <c r="C800">
        <v>1697</v>
      </c>
    </row>
    <row r="801" spans="1:3" x14ac:dyDescent="0.25">
      <c r="A801">
        <v>1209</v>
      </c>
      <c r="B801">
        <v>959</v>
      </c>
      <c r="C801">
        <v>1697</v>
      </c>
    </row>
    <row r="802" spans="1:3" x14ac:dyDescent="0.25">
      <c r="A802">
        <v>1210</v>
      </c>
      <c r="B802">
        <v>959</v>
      </c>
      <c r="C802">
        <v>1688</v>
      </c>
    </row>
    <row r="803" spans="1:3" x14ac:dyDescent="0.25">
      <c r="A803">
        <v>1211</v>
      </c>
      <c r="B803">
        <v>959</v>
      </c>
      <c r="C803">
        <v>1695</v>
      </c>
    </row>
    <row r="804" spans="1:3" x14ac:dyDescent="0.25">
      <c r="A804">
        <v>1233</v>
      </c>
      <c r="B804">
        <v>1212</v>
      </c>
      <c r="C804">
        <v>1710</v>
      </c>
    </row>
    <row r="805" spans="1:3" x14ac:dyDescent="0.25">
      <c r="A805">
        <v>1234</v>
      </c>
      <c r="B805">
        <v>1212</v>
      </c>
      <c r="C805">
        <v>1711</v>
      </c>
    </row>
    <row r="806" spans="1:3" x14ac:dyDescent="0.25">
      <c r="A806">
        <v>1235</v>
      </c>
      <c r="B806">
        <v>1212</v>
      </c>
      <c r="C806">
        <v>1711</v>
      </c>
    </row>
    <row r="807" spans="1:3" x14ac:dyDescent="0.25">
      <c r="A807">
        <v>1236</v>
      </c>
      <c r="B807">
        <v>1212</v>
      </c>
      <c r="C807">
        <v>1709</v>
      </c>
    </row>
    <row r="808" spans="1:3" x14ac:dyDescent="0.25">
      <c r="A808">
        <v>1237</v>
      </c>
      <c r="B808">
        <v>1212</v>
      </c>
      <c r="C808">
        <v>1216</v>
      </c>
    </row>
    <row r="809" spans="1:3" x14ac:dyDescent="0.25">
      <c r="A809">
        <v>1238</v>
      </c>
      <c r="B809">
        <v>1212</v>
      </c>
      <c r="C809">
        <v>1709</v>
      </c>
    </row>
    <row r="810" spans="1:3" x14ac:dyDescent="0.25">
      <c r="A810">
        <v>1239</v>
      </c>
      <c r="B810">
        <v>1212</v>
      </c>
      <c r="C810">
        <v>1709</v>
      </c>
    </row>
    <row r="811" spans="1:3" x14ac:dyDescent="0.25">
      <c r="A811">
        <v>1240</v>
      </c>
      <c r="B811">
        <v>1212</v>
      </c>
      <c r="C811">
        <v>1709</v>
      </c>
    </row>
    <row r="812" spans="1:3" x14ac:dyDescent="0.25">
      <c r="A812">
        <v>1241</v>
      </c>
      <c r="B812">
        <v>1212</v>
      </c>
      <c r="C812">
        <v>1709</v>
      </c>
    </row>
    <row r="813" spans="1:3" x14ac:dyDescent="0.25">
      <c r="A813">
        <v>1242</v>
      </c>
      <c r="B813">
        <v>1212</v>
      </c>
      <c r="C813">
        <v>1709</v>
      </c>
    </row>
    <row r="814" spans="1:3" x14ac:dyDescent="0.25">
      <c r="A814">
        <v>1243</v>
      </c>
      <c r="B814">
        <v>1212</v>
      </c>
      <c r="C814">
        <v>1712</v>
      </c>
    </row>
    <row r="815" spans="1:3" x14ac:dyDescent="0.25">
      <c r="A815">
        <v>1251</v>
      </c>
      <c r="B815">
        <v>8</v>
      </c>
      <c r="C815">
        <v>1524</v>
      </c>
    </row>
    <row r="816" spans="1:3" x14ac:dyDescent="0.25">
      <c r="A816">
        <v>1252</v>
      </c>
      <c r="B816">
        <v>8</v>
      </c>
      <c r="C816">
        <v>1525</v>
      </c>
    </row>
    <row r="817" spans="1:3" x14ac:dyDescent="0.25">
      <c r="A817">
        <v>1253</v>
      </c>
      <c r="B817">
        <v>8</v>
      </c>
      <c r="C817">
        <v>279</v>
      </c>
    </row>
    <row r="818" spans="1:3" x14ac:dyDescent="0.25">
      <c r="A818">
        <v>1254</v>
      </c>
      <c r="B818">
        <v>8</v>
      </c>
      <c r="C818">
        <v>1526</v>
      </c>
    </row>
    <row r="819" spans="1:3" x14ac:dyDescent="0.25">
      <c r="A819">
        <v>1255</v>
      </c>
      <c r="B819">
        <v>8</v>
      </c>
      <c r="C819">
        <v>1527</v>
      </c>
    </row>
    <row r="820" spans="1:3" x14ac:dyDescent="0.25">
      <c r="A820">
        <v>1256</v>
      </c>
      <c r="B820">
        <v>8</v>
      </c>
      <c r="C820">
        <v>1246</v>
      </c>
    </row>
    <row r="821" spans="1:3" x14ac:dyDescent="0.25">
      <c r="A821">
        <v>1257</v>
      </c>
      <c r="B821">
        <v>8</v>
      </c>
      <c r="C821">
        <v>1246</v>
      </c>
    </row>
    <row r="822" spans="1:3" x14ac:dyDescent="0.25">
      <c r="A822">
        <v>1258</v>
      </c>
      <c r="B822">
        <v>8</v>
      </c>
      <c r="C822">
        <v>1524</v>
      </c>
    </row>
    <row r="823" spans="1:3" x14ac:dyDescent="0.25">
      <c r="A823">
        <v>1259</v>
      </c>
      <c r="B823">
        <v>8</v>
      </c>
      <c r="C823">
        <v>1525</v>
      </c>
    </row>
    <row r="824" spans="1:3" x14ac:dyDescent="0.25">
      <c r="A824">
        <v>1260</v>
      </c>
      <c r="B824">
        <v>8</v>
      </c>
      <c r="C824">
        <v>1528</v>
      </c>
    </row>
    <row r="825" spans="1:3" x14ac:dyDescent="0.25">
      <c r="A825">
        <v>1261</v>
      </c>
      <c r="B825">
        <v>8</v>
      </c>
      <c r="C825">
        <v>1249</v>
      </c>
    </row>
    <row r="826" spans="1:3" x14ac:dyDescent="0.25">
      <c r="A826">
        <v>1262</v>
      </c>
      <c r="B826">
        <v>8</v>
      </c>
      <c r="C826">
        <v>1528</v>
      </c>
    </row>
    <row r="827" spans="1:3" x14ac:dyDescent="0.25">
      <c r="A827">
        <v>1263</v>
      </c>
      <c r="B827">
        <v>8</v>
      </c>
      <c r="C827">
        <v>1249</v>
      </c>
    </row>
    <row r="828" spans="1:3" x14ac:dyDescent="0.25">
      <c r="A828">
        <v>1264</v>
      </c>
      <c r="B828">
        <v>8</v>
      </c>
      <c r="C828">
        <v>1528</v>
      </c>
    </row>
    <row r="829" spans="1:3" x14ac:dyDescent="0.25">
      <c r="A829">
        <v>1265</v>
      </c>
      <c r="B829">
        <v>8</v>
      </c>
      <c r="C829">
        <v>279</v>
      </c>
    </row>
    <row r="830" spans="1:3" x14ac:dyDescent="0.25">
      <c r="A830">
        <v>1270</v>
      </c>
      <c r="B830">
        <v>1285</v>
      </c>
      <c r="C830">
        <v>1736</v>
      </c>
    </row>
    <row r="831" spans="1:3" x14ac:dyDescent="0.25">
      <c r="A831">
        <v>1271</v>
      </c>
      <c r="B831">
        <v>1266</v>
      </c>
      <c r="C831">
        <v>1723</v>
      </c>
    </row>
    <row r="832" spans="1:3" x14ac:dyDescent="0.25">
      <c r="A832">
        <v>1272</v>
      </c>
      <c r="B832">
        <v>1266</v>
      </c>
      <c r="C832">
        <v>2736</v>
      </c>
    </row>
    <row r="833" spans="1:3" x14ac:dyDescent="0.25">
      <c r="A833">
        <v>1273</v>
      </c>
      <c r="B833">
        <v>1266</v>
      </c>
      <c r="C833">
        <v>2736</v>
      </c>
    </row>
    <row r="834" spans="1:3" x14ac:dyDescent="0.25">
      <c r="A834">
        <v>1274</v>
      </c>
      <c r="B834">
        <v>1266</v>
      </c>
      <c r="C834">
        <v>2736</v>
      </c>
    </row>
    <row r="835" spans="1:3" x14ac:dyDescent="0.25">
      <c r="A835">
        <v>1275</v>
      </c>
      <c r="B835">
        <v>1266</v>
      </c>
      <c r="C835">
        <v>1723</v>
      </c>
    </row>
    <row r="836" spans="1:3" x14ac:dyDescent="0.25">
      <c r="A836">
        <v>1276</v>
      </c>
      <c r="B836">
        <v>1266</v>
      </c>
      <c r="C836">
        <v>2736</v>
      </c>
    </row>
    <row r="837" spans="1:3" x14ac:dyDescent="0.25">
      <c r="A837">
        <v>1277</v>
      </c>
      <c r="B837">
        <v>1266</v>
      </c>
      <c r="C837">
        <v>1339</v>
      </c>
    </row>
    <row r="838" spans="1:3" x14ac:dyDescent="0.25">
      <c r="A838">
        <v>1278</v>
      </c>
      <c r="B838">
        <v>1266</v>
      </c>
      <c r="C838">
        <v>1339</v>
      </c>
    </row>
    <row r="839" spans="1:3" x14ac:dyDescent="0.25">
      <c r="A839">
        <v>1279</v>
      </c>
      <c r="B839">
        <v>1266</v>
      </c>
      <c r="C839">
        <v>1339</v>
      </c>
    </row>
    <row r="840" spans="1:3" x14ac:dyDescent="0.25">
      <c r="A840">
        <v>1280</v>
      </c>
      <c r="B840">
        <v>1266</v>
      </c>
      <c r="C840">
        <v>1724</v>
      </c>
    </row>
    <row r="841" spans="1:3" x14ac:dyDescent="0.25">
      <c r="A841">
        <v>1281</v>
      </c>
      <c r="B841">
        <v>1266</v>
      </c>
      <c r="C841">
        <v>1269</v>
      </c>
    </row>
    <row r="842" spans="1:3" x14ac:dyDescent="0.25">
      <c r="A842">
        <v>1283</v>
      </c>
      <c r="B842">
        <v>10</v>
      </c>
      <c r="C842">
        <v>1547</v>
      </c>
    </row>
    <row r="843" spans="1:3" x14ac:dyDescent="0.25">
      <c r="A843">
        <v>1288</v>
      </c>
      <c r="B843">
        <v>421</v>
      </c>
      <c r="C843">
        <v>524</v>
      </c>
    </row>
    <row r="844" spans="1:3" x14ac:dyDescent="0.25">
      <c r="A844">
        <v>1289</v>
      </c>
      <c r="B844">
        <v>1285</v>
      </c>
      <c r="C844">
        <v>1286</v>
      </c>
    </row>
    <row r="845" spans="1:3" x14ac:dyDescent="0.25">
      <c r="A845">
        <v>1290</v>
      </c>
      <c r="B845">
        <v>1285</v>
      </c>
      <c r="C845">
        <v>1286</v>
      </c>
    </row>
    <row r="846" spans="1:3" x14ac:dyDescent="0.25">
      <c r="A846">
        <v>1291</v>
      </c>
      <c r="B846">
        <v>1285</v>
      </c>
      <c r="C846">
        <v>1286</v>
      </c>
    </row>
    <row r="847" spans="1:3" x14ac:dyDescent="0.25">
      <c r="A847">
        <v>1292</v>
      </c>
      <c r="B847">
        <v>1285</v>
      </c>
      <c r="C847">
        <v>1287</v>
      </c>
    </row>
    <row r="848" spans="1:3" x14ac:dyDescent="0.25">
      <c r="A848">
        <v>1293</v>
      </c>
      <c r="B848">
        <v>1285</v>
      </c>
      <c r="C848">
        <v>1287</v>
      </c>
    </row>
    <row r="849" spans="1:3" x14ac:dyDescent="0.25">
      <c r="A849">
        <v>1294</v>
      </c>
      <c r="B849">
        <v>1285</v>
      </c>
      <c r="C849">
        <v>1287</v>
      </c>
    </row>
    <row r="850" spans="1:3" x14ac:dyDescent="0.25">
      <c r="A850">
        <v>1299</v>
      </c>
      <c r="B850">
        <v>2</v>
      </c>
      <c r="C850">
        <v>1295</v>
      </c>
    </row>
    <row r="851" spans="1:3" x14ac:dyDescent="0.25">
      <c r="A851">
        <v>1300</v>
      </c>
      <c r="B851">
        <v>2</v>
      </c>
      <c r="C851">
        <v>1295</v>
      </c>
    </row>
    <row r="852" spans="1:3" x14ac:dyDescent="0.25">
      <c r="A852">
        <v>1301</v>
      </c>
      <c r="B852">
        <v>2</v>
      </c>
      <c r="C852">
        <v>1295</v>
      </c>
    </row>
    <row r="853" spans="1:3" x14ac:dyDescent="0.25">
      <c r="A853">
        <v>1302</v>
      </c>
      <c r="B853">
        <v>2</v>
      </c>
      <c r="C853">
        <v>170</v>
      </c>
    </row>
    <row r="854" spans="1:3" x14ac:dyDescent="0.25">
      <c r="A854">
        <v>1303</v>
      </c>
      <c r="B854">
        <v>2</v>
      </c>
      <c r="C854">
        <v>170</v>
      </c>
    </row>
    <row r="855" spans="1:3" x14ac:dyDescent="0.25">
      <c r="A855">
        <v>1304</v>
      </c>
      <c r="B855">
        <v>2</v>
      </c>
      <c r="C855">
        <v>1489</v>
      </c>
    </row>
    <row r="856" spans="1:3" x14ac:dyDescent="0.25">
      <c r="A856">
        <v>1305</v>
      </c>
      <c r="B856">
        <v>2</v>
      </c>
      <c r="C856">
        <v>1296</v>
      </c>
    </row>
    <row r="857" spans="1:3" x14ac:dyDescent="0.25">
      <c r="A857">
        <v>1306</v>
      </c>
      <c r="B857">
        <v>2</v>
      </c>
      <c r="C857">
        <v>1297</v>
      </c>
    </row>
    <row r="858" spans="1:3" x14ac:dyDescent="0.25">
      <c r="A858">
        <v>1307</v>
      </c>
      <c r="B858">
        <v>2</v>
      </c>
      <c r="C858">
        <v>1493</v>
      </c>
    </row>
    <row r="859" spans="1:3" x14ac:dyDescent="0.25">
      <c r="A859">
        <v>1308</v>
      </c>
      <c r="B859">
        <v>2</v>
      </c>
      <c r="C859">
        <v>172</v>
      </c>
    </row>
    <row r="860" spans="1:3" x14ac:dyDescent="0.25">
      <c r="A860">
        <v>1311</v>
      </c>
      <c r="B860">
        <v>1309</v>
      </c>
      <c r="C860">
        <v>1310</v>
      </c>
    </row>
    <row r="861" spans="1:3" x14ac:dyDescent="0.25">
      <c r="A861">
        <v>1312</v>
      </c>
      <c r="B861">
        <v>1309</v>
      </c>
      <c r="C861">
        <v>1310</v>
      </c>
    </row>
    <row r="862" spans="1:3" x14ac:dyDescent="0.25">
      <c r="A862">
        <v>1319</v>
      </c>
      <c r="B862">
        <v>431</v>
      </c>
      <c r="C862">
        <v>1314</v>
      </c>
    </row>
    <row r="863" spans="1:3" x14ac:dyDescent="0.25">
      <c r="A863">
        <v>1320</v>
      </c>
      <c r="B863">
        <v>431</v>
      </c>
      <c r="C863">
        <v>1315</v>
      </c>
    </row>
    <row r="864" spans="1:3" x14ac:dyDescent="0.25">
      <c r="A864">
        <v>1321</v>
      </c>
      <c r="B864">
        <v>431</v>
      </c>
      <c r="C864">
        <v>1316</v>
      </c>
    </row>
    <row r="865" spans="1:3" x14ac:dyDescent="0.25">
      <c r="A865">
        <v>1322</v>
      </c>
      <c r="B865">
        <v>431</v>
      </c>
      <c r="C865">
        <v>1664</v>
      </c>
    </row>
    <row r="866" spans="1:3" x14ac:dyDescent="0.25">
      <c r="A866">
        <v>1323</v>
      </c>
      <c r="B866">
        <v>431</v>
      </c>
      <c r="C866">
        <v>1664</v>
      </c>
    </row>
    <row r="867" spans="1:3" x14ac:dyDescent="0.25">
      <c r="A867">
        <v>1324</v>
      </c>
      <c r="B867">
        <v>431</v>
      </c>
      <c r="C867">
        <v>1316</v>
      </c>
    </row>
    <row r="868" spans="1:3" x14ac:dyDescent="0.25">
      <c r="A868">
        <v>1330</v>
      </c>
      <c r="B868">
        <v>1126</v>
      </c>
      <c r="C868">
        <v>1326</v>
      </c>
    </row>
    <row r="869" spans="1:3" x14ac:dyDescent="0.25">
      <c r="A869">
        <v>1331</v>
      </c>
      <c r="B869">
        <v>1126</v>
      </c>
      <c r="C869">
        <v>1327</v>
      </c>
    </row>
    <row r="870" spans="1:3" x14ac:dyDescent="0.25">
      <c r="A870">
        <v>1332</v>
      </c>
      <c r="B870">
        <v>1126</v>
      </c>
      <c r="C870">
        <v>1328</v>
      </c>
    </row>
    <row r="871" spans="1:3" x14ac:dyDescent="0.25">
      <c r="A871">
        <v>1333</v>
      </c>
      <c r="B871">
        <v>1126</v>
      </c>
      <c r="C871">
        <v>1708</v>
      </c>
    </row>
    <row r="872" spans="1:3" x14ac:dyDescent="0.25">
      <c r="A872">
        <v>1342</v>
      </c>
      <c r="B872">
        <v>1266</v>
      </c>
      <c r="C872">
        <v>1335</v>
      </c>
    </row>
    <row r="873" spans="1:3" x14ac:dyDescent="0.25">
      <c r="A873">
        <v>1343</v>
      </c>
      <c r="B873">
        <v>1266</v>
      </c>
      <c r="C873">
        <v>1335</v>
      </c>
    </row>
    <row r="874" spans="1:3" x14ac:dyDescent="0.25">
      <c r="A874">
        <v>1344</v>
      </c>
      <c r="B874">
        <v>1266</v>
      </c>
      <c r="C874">
        <v>1335</v>
      </c>
    </row>
    <row r="875" spans="1:3" x14ac:dyDescent="0.25">
      <c r="A875">
        <v>1345</v>
      </c>
      <c r="B875">
        <v>1266</v>
      </c>
      <c r="C875">
        <v>1335</v>
      </c>
    </row>
    <row r="876" spans="1:3" x14ac:dyDescent="0.25">
      <c r="A876">
        <v>1346</v>
      </c>
      <c r="B876">
        <v>1266</v>
      </c>
      <c r="C876">
        <v>1336</v>
      </c>
    </row>
    <row r="877" spans="1:3" x14ac:dyDescent="0.25">
      <c r="A877">
        <v>1347</v>
      </c>
      <c r="B877">
        <v>1266</v>
      </c>
      <c r="C877">
        <v>1337</v>
      </c>
    </row>
    <row r="878" spans="1:3" x14ac:dyDescent="0.25">
      <c r="A878">
        <v>1348</v>
      </c>
      <c r="B878">
        <v>1266</v>
      </c>
      <c r="C878">
        <v>1338</v>
      </c>
    </row>
    <row r="879" spans="1:3" x14ac:dyDescent="0.25">
      <c r="A879">
        <v>1349</v>
      </c>
      <c r="B879">
        <v>1266</v>
      </c>
      <c r="C879">
        <v>1339</v>
      </c>
    </row>
    <row r="880" spans="1:3" x14ac:dyDescent="0.25">
      <c r="A880">
        <v>1350</v>
      </c>
      <c r="B880">
        <v>1266</v>
      </c>
      <c r="C880">
        <v>1340</v>
      </c>
    </row>
    <row r="881" spans="1:3" x14ac:dyDescent="0.25">
      <c r="A881">
        <v>1351</v>
      </c>
      <c r="B881">
        <v>1266</v>
      </c>
      <c r="C881">
        <v>1340</v>
      </c>
    </row>
    <row r="882" spans="1:3" x14ac:dyDescent="0.25">
      <c r="A882">
        <v>1352</v>
      </c>
      <c r="B882">
        <v>1266</v>
      </c>
      <c r="C882">
        <v>1340</v>
      </c>
    </row>
    <row r="883" spans="1:3" x14ac:dyDescent="0.25">
      <c r="A883">
        <v>1353</v>
      </c>
      <c r="B883">
        <v>1266</v>
      </c>
      <c r="C883">
        <v>1341</v>
      </c>
    </row>
    <row r="884" spans="1:3" x14ac:dyDescent="0.25">
      <c r="A884">
        <v>1356</v>
      </c>
      <c r="B884">
        <v>3</v>
      </c>
      <c r="C884">
        <v>1513</v>
      </c>
    </row>
    <row r="885" spans="1:3" x14ac:dyDescent="0.25">
      <c r="A885">
        <v>1357</v>
      </c>
      <c r="B885">
        <v>3</v>
      </c>
      <c r="C885">
        <v>1355</v>
      </c>
    </row>
    <row r="886" spans="1:3" x14ac:dyDescent="0.25">
      <c r="A886">
        <v>1359</v>
      </c>
      <c r="B886">
        <v>3</v>
      </c>
      <c r="C886">
        <v>1358</v>
      </c>
    </row>
    <row r="887" spans="1:3" x14ac:dyDescent="0.25">
      <c r="A887">
        <v>1360</v>
      </c>
      <c r="B887">
        <v>3</v>
      </c>
      <c r="C887">
        <v>1358</v>
      </c>
    </row>
    <row r="888" spans="1:3" x14ac:dyDescent="0.25">
      <c r="A888">
        <v>1364</v>
      </c>
      <c r="B888">
        <v>1361</v>
      </c>
      <c r="C888">
        <v>1745</v>
      </c>
    </row>
    <row r="889" spans="1:3" x14ac:dyDescent="0.25">
      <c r="A889">
        <v>1365</v>
      </c>
      <c r="B889">
        <v>1361</v>
      </c>
      <c r="C889">
        <v>1363</v>
      </c>
    </row>
    <row r="890" spans="1:3" x14ac:dyDescent="0.25">
      <c r="A890">
        <v>1368</v>
      </c>
      <c r="B890">
        <v>1366</v>
      </c>
      <c r="C890">
        <v>1748</v>
      </c>
    </row>
    <row r="891" spans="1:3" x14ac:dyDescent="0.25">
      <c r="A891">
        <v>1369</v>
      </c>
      <c r="B891">
        <v>1366</v>
      </c>
      <c r="C891">
        <v>1748</v>
      </c>
    </row>
    <row r="892" spans="1:3" x14ac:dyDescent="0.25">
      <c r="A892">
        <v>1370</v>
      </c>
      <c r="B892">
        <v>1366</v>
      </c>
      <c r="C892">
        <v>1748</v>
      </c>
    </row>
    <row r="893" spans="1:3" x14ac:dyDescent="0.25">
      <c r="A893">
        <v>1375</v>
      </c>
      <c r="B893">
        <v>959</v>
      </c>
      <c r="C893">
        <v>1698</v>
      </c>
    </row>
    <row r="894" spans="1:3" x14ac:dyDescent="0.25">
      <c r="A894">
        <v>1376</v>
      </c>
      <c r="B894">
        <v>959</v>
      </c>
      <c r="C894">
        <v>1372</v>
      </c>
    </row>
    <row r="895" spans="1:3" x14ac:dyDescent="0.25">
      <c r="A895">
        <v>1377</v>
      </c>
      <c r="B895">
        <v>959</v>
      </c>
      <c r="C895">
        <v>1373</v>
      </c>
    </row>
    <row r="896" spans="1:3" x14ac:dyDescent="0.25">
      <c r="A896">
        <v>1378</v>
      </c>
      <c r="B896">
        <v>959</v>
      </c>
      <c r="C896">
        <v>1373</v>
      </c>
    </row>
    <row r="897" spans="1:3" x14ac:dyDescent="0.25">
      <c r="A897">
        <v>1379</v>
      </c>
      <c r="B897">
        <v>959</v>
      </c>
      <c r="C897">
        <v>1699</v>
      </c>
    </row>
    <row r="898" spans="1:3" x14ac:dyDescent="0.25">
      <c r="A898">
        <v>1380</v>
      </c>
      <c r="B898">
        <v>959</v>
      </c>
      <c r="C898">
        <v>1702</v>
      </c>
    </row>
    <row r="899" spans="1:3" x14ac:dyDescent="0.25">
      <c r="A899">
        <v>1381</v>
      </c>
      <c r="B899">
        <v>959</v>
      </c>
      <c r="C899">
        <v>1686</v>
      </c>
    </row>
    <row r="900" spans="1:3" x14ac:dyDescent="0.25">
      <c r="A900">
        <v>1384</v>
      </c>
      <c r="B900">
        <v>1212</v>
      </c>
      <c r="C900">
        <v>1383</v>
      </c>
    </row>
    <row r="901" spans="1:3" x14ac:dyDescent="0.25">
      <c r="A901">
        <v>1385</v>
      </c>
      <c r="B901">
        <v>1212</v>
      </c>
      <c r="C901">
        <v>1383</v>
      </c>
    </row>
    <row r="902" spans="1:3" x14ac:dyDescent="0.25">
      <c r="A902">
        <v>1386</v>
      </c>
      <c r="B902">
        <v>1212</v>
      </c>
      <c r="C902">
        <v>1383</v>
      </c>
    </row>
    <row r="903" spans="1:3" x14ac:dyDescent="0.25">
      <c r="A903">
        <v>1387</v>
      </c>
      <c r="B903">
        <v>1212</v>
      </c>
      <c r="C903">
        <v>1383</v>
      </c>
    </row>
    <row r="904" spans="1:3" x14ac:dyDescent="0.25">
      <c r="A904">
        <v>1388</v>
      </c>
      <c r="B904">
        <v>1212</v>
      </c>
      <c r="C904">
        <v>1383</v>
      </c>
    </row>
    <row r="905" spans="1:3" x14ac:dyDescent="0.25">
      <c r="A905">
        <v>1389</v>
      </c>
      <c r="B905">
        <v>1212</v>
      </c>
      <c r="C905">
        <v>1383</v>
      </c>
    </row>
    <row r="906" spans="1:3" x14ac:dyDescent="0.25">
      <c r="A906">
        <v>1390</v>
      </c>
      <c r="B906">
        <v>1212</v>
      </c>
      <c r="C906">
        <v>1383</v>
      </c>
    </row>
    <row r="907" spans="1:3" x14ac:dyDescent="0.25">
      <c r="A907">
        <v>1391</v>
      </c>
      <c r="B907">
        <v>1212</v>
      </c>
      <c r="C907">
        <v>1383</v>
      </c>
    </row>
    <row r="908" spans="1:3" x14ac:dyDescent="0.25">
      <c r="A908">
        <v>1392</v>
      </c>
      <c r="B908">
        <v>1212</v>
      </c>
      <c r="C908">
        <v>1713</v>
      </c>
    </row>
    <row r="909" spans="1:3" x14ac:dyDescent="0.25">
      <c r="A909">
        <v>1393</v>
      </c>
      <c r="B909">
        <v>1212</v>
      </c>
      <c r="C909">
        <v>1711</v>
      </c>
    </row>
    <row r="910" spans="1:3" x14ac:dyDescent="0.25">
      <c r="A910">
        <v>1397</v>
      </c>
      <c r="B910">
        <v>1394</v>
      </c>
      <c r="C910">
        <v>1395</v>
      </c>
    </row>
    <row r="911" spans="1:3" x14ac:dyDescent="0.25">
      <c r="A911">
        <v>1398</v>
      </c>
      <c r="B911">
        <v>1394</v>
      </c>
      <c r="C911">
        <v>1395</v>
      </c>
    </row>
    <row r="912" spans="1:3" x14ac:dyDescent="0.25">
      <c r="A912">
        <v>1399</v>
      </c>
      <c r="B912">
        <v>1394</v>
      </c>
      <c r="C912">
        <v>1396</v>
      </c>
    </row>
    <row r="913" spans="1:3" x14ac:dyDescent="0.25">
      <c r="A913">
        <v>1402</v>
      </c>
      <c r="B913">
        <v>1400</v>
      </c>
      <c r="C913">
        <v>1401</v>
      </c>
    </row>
    <row r="914" spans="1:3" x14ac:dyDescent="0.25">
      <c r="A914">
        <v>1405</v>
      </c>
      <c r="B914">
        <v>10</v>
      </c>
      <c r="C914">
        <v>1403</v>
      </c>
    </row>
    <row r="915" spans="1:3" x14ac:dyDescent="0.25">
      <c r="A915">
        <v>1406</v>
      </c>
      <c r="B915">
        <v>10</v>
      </c>
      <c r="C915">
        <v>1404</v>
      </c>
    </row>
    <row r="916" spans="1:3" x14ac:dyDescent="0.25">
      <c r="A916">
        <v>1407</v>
      </c>
      <c r="B916">
        <v>10</v>
      </c>
      <c r="C916">
        <v>1404</v>
      </c>
    </row>
    <row r="917" spans="1:3" x14ac:dyDescent="0.25">
      <c r="A917">
        <v>1408</v>
      </c>
      <c r="B917">
        <v>10</v>
      </c>
      <c r="C917">
        <v>1404</v>
      </c>
    </row>
    <row r="918" spans="1:3" x14ac:dyDescent="0.25">
      <c r="A918">
        <v>1409</v>
      </c>
      <c r="B918">
        <v>10</v>
      </c>
      <c r="C918">
        <v>1404</v>
      </c>
    </row>
    <row r="919" spans="1:3" x14ac:dyDescent="0.25">
      <c r="A919">
        <v>1410</v>
      </c>
      <c r="B919">
        <v>10</v>
      </c>
      <c r="C919">
        <v>1404</v>
      </c>
    </row>
    <row r="920" spans="1:3" x14ac:dyDescent="0.25">
      <c r="A920">
        <v>1411</v>
      </c>
      <c r="B920">
        <v>10</v>
      </c>
      <c r="C920">
        <v>1404</v>
      </c>
    </row>
    <row r="921" spans="1:3" x14ac:dyDescent="0.25">
      <c r="A921">
        <v>1412</v>
      </c>
      <c r="B921">
        <v>10</v>
      </c>
      <c r="C921">
        <v>1404</v>
      </c>
    </row>
    <row r="922" spans="1:3" x14ac:dyDescent="0.25">
      <c r="A922">
        <v>1413</v>
      </c>
      <c r="B922">
        <v>10</v>
      </c>
      <c r="C922">
        <v>1404</v>
      </c>
    </row>
    <row r="923" spans="1:3" x14ac:dyDescent="0.25">
      <c r="A923">
        <v>1414</v>
      </c>
      <c r="B923">
        <v>10</v>
      </c>
      <c r="C923">
        <v>1404</v>
      </c>
    </row>
    <row r="924" spans="1:3" x14ac:dyDescent="0.25">
      <c r="A924">
        <v>1415</v>
      </c>
      <c r="B924">
        <v>10</v>
      </c>
      <c r="C924">
        <v>1404</v>
      </c>
    </row>
    <row r="925" spans="1:3" x14ac:dyDescent="0.25">
      <c r="A925">
        <v>1416</v>
      </c>
      <c r="B925">
        <v>10</v>
      </c>
      <c r="C925">
        <v>1404</v>
      </c>
    </row>
    <row r="926" spans="1:3" x14ac:dyDescent="0.25">
      <c r="A926">
        <v>1421</v>
      </c>
      <c r="B926">
        <v>10</v>
      </c>
      <c r="C926">
        <v>1558</v>
      </c>
    </row>
    <row r="927" spans="1:3" x14ac:dyDescent="0.25">
      <c r="A927">
        <v>1422</v>
      </c>
      <c r="B927">
        <v>10</v>
      </c>
      <c r="C927">
        <v>1418</v>
      </c>
    </row>
    <row r="928" spans="1:3" x14ac:dyDescent="0.25">
      <c r="A928">
        <v>1423</v>
      </c>
      <c r="B928">
        <v>10</v>
      </c>
      <c r="C928">
        <v>1418</v>
      </c>
    </row>
    <row r="929" spans="1:3" x14ac:dyDescent="0.25">
      <c r="A929">
        <v>1424</v>
      </c>
      <c r="B929">
        <v>10</v>
      </c>
      <c r="C929">
        <v>1418</v>
      </c>
    </row>
    <row r="930" spans="1:3" x14ac:dyDescent="0.25">
      <c r="A930">
        <v>1425</v>
      </c>
      <c r="B930">
        <v>10</v>
      </c>
      <c r="C930">
        <v>1418</v>
      </c>
    </row>
    <row r="931" spans="1:3" x14ac:dyDescent="0.25">
      <c r="A931">
        <v>1426</v>
      </c>
      <c r="B931">
        <v>10</v>
      </c>
      <c r="C931">
        <v>1419</v>
      </c>
    </row>
    <row r="932" spans="1:3" x14ac:dyDescent="0.25">
      <c r="A932">
        <v>1427</v>
      </c>
      <c r="B932">
        <v>10</v>
      </c>
      <c r="C932">
        <v>1418</v>
      </c>
    </row>
    <row r="933" spans="1:3" x14ac:dyDescent="0.25">
      <c r="A933">
        <v>1428</v>
      </c>
      <c r="B933">
        <v>10</v>
      </c>
      <c r="C933">
        <v>1417</v>
      </c>
    </row>
    <row r="934" spans="1:3" x14ac:dyDescent="0.25">
      <c r="A934">
        <v>1429</v>
      </c>
      <c r="B934">
        <v>10</v>
      </c>
      <c r="C934">
        <v>1418</v>
      </c>
    </row>
    <row r="935" spans="1:3" x14ac:dyDescent="0.25">
      <c r="A935">
        <v>1430</v>
      </c>
      <c r="B935">
        <v>10</v>
      </c>
      <c r="C935">
        <v>1420</v>
      </c>
    </row>
    <row r="936" spans="1:3" x14ac:dyDescent="0.25">
      <c r="A936">
        <v>1431</v>
      </c>
      <c r="B936">
        <v>10</v>
      </c>
      <c r="C936">
        <v>1418</v>
      </c>
    </row>
    <row r="937" spans="1:3" x14ac:dyDescent="0.25">
      <c r="A937">
        <v>1432</v>
      </c>
      <c r="B937">
        <v>10</v>
      </c>
      <c r="C937">
        <v>1418</v>
      </c>
    </row>
    <row r="938" spans="1:3" x14ac:dyDescent="0.25">
      <c r="A938">
        <v>1435</v>
      </c>
      <c r="B938">
        <v>10</v>
      </c>
      <c r="C938">
        <v>1433</v>
      </c>
    </row>
    <row r="939" spans="1:3" x14ac:dyDescent="0.25">
      <c r="A939">
        <v>1436</v>
      </c>
      <c r="B939">
        <v>10</v>
      </c>
      <c r="C939">
        <v>1433</v>
      </c>
    </row>
    <row r="940" spans="1:3" x14ac:dyDescent="0.25">
      <c r="A940">
        <v>1437</v>
      </c>
      <c r="B940">
        <v>10</v>
      </c>
      <c r="C940">
        <v>1433</v>
      </c>
    </row>
    <row r="941" spans="1:3" x14ac:dyDescent="0.25">
      <c r="A941">
        <v>1438</v>
      </c>
      <c r="B941">
        <v>10</v>
      </c>
      <c r="C941">
        <v>1433</v>
      </c>
    </row>
    <row r="942" spans="1:3" x14ac:dyDescent="0.25">
      <c r="A942">
        <v>1439</v>
      </c>
      <c r="B942">
        <v>10</v>
      </c>
      <c r="C942">
        <v>1433</v>
      </c>
    </row>
    <row r="943" spans="1:3" x14ac:dyDescent="0.25">
      <c r="A943">
        <v>1440</v>
      </c>
      <c r="B943">
        <v>10</v>
      </c>
      <c r="C943">
        <v>1433</v>
      </c>
    </row>
    <row r="944" spans="1:3" x14ac:dyDescent="0.25">
      <c r="A944">
        <v>1441</v>
      </c>
      <c r="B944">
        <v>10</v>
      </c>
      <c r="C944">
        <v>1433</v>
      </c>
    </row>
    <row r="945" spans="1:3" x14ac:dyDescent="0.25">
      <c r="A945">
        <v>1442</v>
      </c>
      <c r="B945">
        <v>10</v>
      </c>
      <c r="C945">
        <v>1433</v>
      </c>
    </row>
    <row r="946" spans="1:3" x14ac:dyDescent="0.25">
      <c r="A946">
        <v>1443</v>
      </c>
      <c r="B946">
        <v>10</v>
      </c>
      <c r="C946">
        <v>1433</v>
      </c>
    </row>
    <row r="947" spans="1:3" x14ac:dyDescent="0.25">
      <c r="A947">
        <v>1444</v>
      </c>
      <c r="B947">
        <v>10</v>
      </c>
      <c r="C947">
        <v>1433</v>
      </c>
    </row>
    <row r="948" spans="1:3" x14ac:dyDescent="0.25">
      <c r="A948">
        <v>1445</v>
      </c>
      <c r="B948">
        <v>10</v>
      </c>
      <c r="C948">
        <v>1433</v>
      </c>
    </row>
    <row r="949" spans="1:3" x14ac:dyDescent="0.25">
      <c r="A949">
        <v>1446</v>
      </c>
      <c r="B949">
        <v>10</v>
      </c>
      <c r="C949">
        <v>1433</v>
      </c>
    </row>
    <row r="950" spans="1:3" x14ac:dyDescent="0.25">
      <c r="A950">
        <v>1447</v>
      </c>
      <c r="B950">
        <v>10</v>
      </c>
      <c r="C950">
        <v>1433</v>
      </c>
    </row>
    <row r="951" spans="1:3" x14ac:dyDescent="0.25">
      <c r="A951">
        <v>1448</v>
      </c>
      <c r="B951">
        <v>10</v>
      </c>
      <c r="C951">
        <v>1433</v>
      </c>
    </row>
    <row r="952" spans="1:3" x14ac:dyDescent="0.25">
      <c r="A952">
        <v>1449</v>
      </c>
      <c r="B952">
        <v>10</v>
      </c>
      <c r="C952">
        <v>1433</v>
      </c>
    </row>
    <row r="953" spans="1:3" x14ac:dyDescent="0.25">
      <c r="A953">
        <v>1450</v>
      </c>
      <c r="B953">
        <v>10</v>
      </c>
      <c r="C953">
        <v>1433</v>
      </c>
    </row>
    <row r="954" spans="1:3" x14ac:dyDescent="0.25">
      <c r="A954">
        <v>1451</v>
      </c>
      <c r="B954">
        <v>10</v>
      </c>
      <c r="C954">
        <v>1433</v>
      </c>
    </row>
    <row r="955" spans="1:3" x14ac:dyDescent="0.25">
      <c r="A955">
        <v>1452</v>
      </c>
      <c r="B955">
        <v>10</v>
      </c>
      <c r="C955">
        <v>1434</v>
      </c>
    </row>
    <row r="956" spans="1:3" x14ac:dyDescent="0.25">
      <c r="A956">
        <v>1453</v>
      </c>
      <c r="B956">
        <v>10</v>
      </c>
      <c r="C956">
        <v>1434</v>
      </c>
    </row>
    <row r="957" spans="1:3" x14ac:dyDescent="0.25">
      <c r="A957">
        <v>1454</v>
      </c>
      <c r="B957">
        <v>10</v>
      </c>
      <c r="C957">
        <v>1433</v>
      </c>
    </row>
    <row r="958" spans="1:3" x14ac:dyDescent="0.25">
      <c r="A958">
        <v>1455</v>
      </c>
      <c r="B958">
        <v>10</v>
      </c>
      <c r="C958">
        <v>1433</v>
      </c>
    </row>
    <row r="959" spans="1:3" x14ac:dyDescent="0.25">
      <c r="A959">
        <v>1456</v>
      </c>
      <c r="B959">
        <v>10</v>
      </c>
      <c r="C959">
        <v>1546</v>
      </c>
    </row>
    <row r="960" spans="1:3" x14ac:dyDescent="0.25">
      <c r="A960">
        <v>1457</v>
      </c>
      <c r="B960">
        <v>10</v>
      </c>
      <c r="C960">
        <v>1560</v>
      </c>
    </row>
    <row r="961" spans="1:3" x14ac:dyDescent="0.25">
      <c r="A961">
        <v>1458</v>
      </c>
      <c r="B961">
        <v>10</v>
      </c>
      <c r="C961">
        <v>1554</v>
      </c>
    </row>
    <row r="962" spans="1:3" x14ac:dyDescent="0.25">
      <c r="A962">
        <v>1462</v>
      </c>
      <c r="B962">
        <v>8</v>
      </c>
      <c r="C962">
        <v>1459</v>
      </c>
    </row>
    <row r="963" spans="1:3" x14ac:dyDescent="0.25">
      <c r="A963">
        <v>1463</v>
      </c>
      <c r="B963">
        <v>1460</v>
      </c>
      <c r="C963">
        <v>1761</v>
      </c>
    </row>
    <row r="964" spans="1:3" x14ac:dyDescent="0.25">
      <c r="A964">
        <v>1464</v>
      </c>
      <c r="B964">
        <v>1460</v>
      </c>
      <c r="C964">
        <v>1776</v>
      </c>
    </row>
    <row r="965" spans="1:3" x14ac:dyDescent="0.25">
      <c r="A965">
        <v>1475</v>
      </c>
      <c r="B965">
        <v>1465</v>
      </c>
      <c r="C965">
        <v>1470</v>
      </c>
    </row>
    <row r="966" spans="1:3" x14ac:dyDescent="0.25">
      <c r="A966">
        <v>1476</v>
      </c>
      <c r="B966">
        <v>1465</v>
      </c>
      <c r="C966">
        <v>1470</v>
      </c>
    </row>
    <row r="967" spans="1:3" x14ac:dyDescent="0.25">
      <c r="A967">
        <v>1477</v>
      </c>
      <c r="B967">
        <v>1465</v>
      </c>
      <c r="C967">
        <v>1470</v>
      </c>
    </row>
    <row r="968" spans="1:3" x14ac:dyDescent="0.25">
      <c r="A968">
        <v>1478</v>
      </c>
      <c r="B968">
        <v>1465</v>
      </c>
      <c r="C968">
        <v>1792</v>
      </c>
    </row>
    <row r="969" spans="1:3" x14ac:dyDescent="0.25">
      <c r="A969">
        <v>1479</v>
      </c>
      <c r="B969">
        <v>1465</v>
      </c>
      <c r="C969">
        <v>1781</v>
      </c>
    </row>
    <row r="970" spans="1:3" x14ac:dyDescent="0.25">
      <c r="A970">
        <v>1480</v>
      </c>
      <c r="B970">
        <v>1465</v>
      </c>
      <c r="C970">
        <v>1781</v>
      </c>
    </row>
    <row r="971" spans="1:3" x14ac:dyDescent="0.25">
      <c r="A971">
        <v>1481</v>
      </c>
      <c r="B971">
        <v>1465</v>
      </c>
      <c r="C971">
        <v>1781</v>
      </c>
    </row>
    <row r="972" spans="1:3" x14ac:dyDescent="0.25">
      <c r="A972">
        <v>1482</v>
      </c>
      <c r="B972">
        <v>1465</v>
      </c>
      <c r="C972">
        <v>1781</v>
      </c>
    </row>
    <row r="973" spans="1:3" x14ac:dyDescent="0.25">
      <c r="A973">
        <v>1483</v>
      </c>
      <c r="B973">
        <v>1465</v>
      </c>
      <c r="C973">
        <v>1781</v>
      </c>
    </row>
    <row r="974" spans="1:3" x14ac:dyDescent="0.25">
      <c r="A974">
        <v>1484</v>
      </c>
      <c r="B974">
        <v>1465</v>
      </c>
      <c r="C974">
        <v>1781</v>
      </c>
    </row>
    <row r="975" spans="1:3" x14ac:dyDescent="0.25">
      <c r="A975">
        <v>1485</v>
      </c>
      <c r="B975">
        <v>1465</v>
      </c>
      <c r="C975">
        <v>1781</v>
      </c>
    </row>
    <row r="976" spans="1:3" x14ac:dyDescent="0.25">
      <c r="A976">
        <v>1486</v>
      </c>
      <c r="B976">
        <v>1465</v>
      </c>
      <c r="C976">
        <v>1781</v>
      </c>
    </row>
    <row r="977" spans="1:3" x14ac:dyDescent="0.25">
      <c r="A977">
        <v>1816</v>
      </c>
      <c r="B977">
        <v>431</v>
      </c>
      <c r="C977">
        <v>1667</v>
      </c>
    </row>
    <row r="978" spans="1:3" x14ac:dyDescent="0.25">
      <c r="A978">
        <v>1817</v>
      </c>
      <c r="B978">
        <v>11</v>
      </c>
      <c r="C978">
        <v>1562</v>
      </c>
    </row>
    <row r="979" spans="1:3" x14ac:dyDescent="0.25">
      <c r="A979">
        <v>1818</v>
      </c>
      <c r="B979">
        <v>431</v>
      </c>
      <c r="C979">
        <v>1665</v>
      </c>
    </row>
    <row r="980" spans="1:3" x14ac:dyDescent="0.25">
      <c r="A980">
        <v>1819</v>
      </c>
      <c r="B980">
        <v>8</v>
      </c>
      <c r="C980">
        <v>1526</v>
      </c>
    </row>
    <row r="981" spans="1:3" x14ac:dyDescent="0.25">
      <c r="A981">
        <v>1820</v>
      </c>
      <c r="B981">
        <v>1460</v>
      </c>
      <c r="C981">
        <v>1775</v>
      </c>
    </row>
    <row r="982" spans="1:3" x14ac:dyDescent="0.25">
      <c r="A982">
        <v>1821</v>
      </c>
      <c r="B982">
        <v>431</v>
      </c>
      <c r="C982">
        <v>1656</v>
      </c>
    </row>
    <row r="983" spans="1:3" x14ac:dyDescent="0.25">
      <c r="A983">
        <v>1822</v>
      </c>
      <c r="B983">
        <v>10</v>
      </c>
      <c r="C983">
        <v>1404</v>
      </c>
    </row>
    <row r="984" spans="1:3" x14ac:dyDescent="0.25">
      <c r="A984">
        <v>1823</v>
      </c>
      <c r="B984">
        <v>431</v>
      </c>
      <c r="C984">
        <v>1666</v>
      </c>
    </row>
    <row r="985" spans="1:3" x14ac:dyDescent="0.25">
      <c r="A985">
        <v>1824</v>
      </c>
      <c r="B985">
        <v>430</v>
      </c>
      <c r="C985">
        <v>1646</v>
      </c>
    </row>
    <row r="986" spans="1:3" x14ac:dyDescent="0.25">
      <c r="A986">
        <v>1825</v>
      </c>
      <c r="B986">
        <v>430</v>
      </c>
      <c r="C986">
        <v>1647</v>
      </c>
    </row>
    <row r="987" spans="1:3" x14ac:dyDescent="0.25">
      <c r="A987">
        <v>1826</v>
      </c>
      <c r="B987">
        <v>430</v>
      </c>
      <c r="C987">
        <v>1647</v>
      </c>
    </row>
    <row r="988" spans="1:3" x14ac:dyDescent="0.25">
      <c r="A988">
        <v>1827</v>
      </c>
      <c r="B988">
        <v>430</v>
      </c>
      <c r="C988">
        <v>1648</v>
      </c>
    </row>
    <row r="989" spans="1:3" x14ac:dyDescent="0.25">
      <c r="A989">
        <v>1828</v>
      </c>
      <c r="B989">
        <v>430</v>
      </c>
      <c r="C989">
        <v>1648</v>
      </c>
    </row>
    <row r="990" spans="1:3" x14ac:dyDescent="0.25">
      <c r="A990">
        <v>1829</v>
      </c>
      <c r="B990">
        <v>430</v>
      </c>
      <c r="C990">
        <v>1634</v>
      </c>
    </row>
    <row r="991" spans="1:3" x14ac:dyDescent="0.25">
      <c r="A991">
        <v>1830</v>
      </c>
      <c r="B991">
        <v>430</v>
      </c>
      <c r="C991">
        <v>1650</v>
      </c>
    </row>
    <row r="992" spans="1:3" x14ac:dyDescent="0.25">
      <c r="A992">
        <v>1831</v>
      </c>
      <c r="B992">
        <v>959</v>
      </c>
      <c r="C992">
        <v>1372</v>
      </c>
    </row>
    <row r="993" spans="1:3" x14ac:dyDescent="0.25">
      <c r="A993">
        <v>1832</v>
      </c>
      <c r="B993">
        <v>431</v>
      </c>
      <c r="C993">
        <v>1316</v>
      </c>
    </row>
    <row r="994" spans="1:3" x14ac:dyDescent="0.25">
      <c r="A994">
        <v>1833</v>
      </c>
      <c r="B994">
        <v>431</v>
      </c>
      <c r="C994">
        <v>1316</v>
      </c>
    </row>
    <row r="995" spans="1:3" x14ac:dyDescent="0.25">
      <c r="A995">
        <v>1834</v>
      </c>
      <c r="B995">
        <v>431</v>
      </c>
      <c r="C995">
        <v>1316</v>
      </c>
    </row>
    <row r="996" spans="1:3" x14ac:dyDescent="0.25">
      <c r="A996">
        <v>1835</v>
      </c>
      <c r="B996">
        <v>431</v>
      </c>
      <c r="C996">
        <v>1316</v>
      </c>
    </row>
    <row r="997" spans="1:3" x14ac:dyDescent="0.25">
      <c r="A997">
        <v>1836</v>
      </c>
      <c r="B997">
        <v>431</v>
      </c>
      <c r="C997">
        <v>1316</v>
      </c>
    </row>
    <row r="998" spans="1:3" x14ac:dyDescent="0.25">
      <c r="A998">
        <v>1837</v>
      </c>
      <c r="B998">
        <v>431</v>
      </c>
      <c r="C998">
        <v>1316</v>
      </c>
    </row>
    <row r="999" spans="1:3" x14ac:dyDescent="0.25">
      <c r="A999">
        <v>1838</v>
      </c>
      <c r="B999">
        <v>431</v>
      </c>
      <c r="C999">
        <v>1316</v>
      </c>
    </row>
    <row r="1000" spans="1:3" x14ac:dyDescent="0.25">
      <c r="A1000">
        <v>1839</v>
      </c>
      <c r="B1000">
        <v>431</v>
      </c>
      <c r="C1000">
        <v>1316</v>
      </c>
    </row>
    <row r="1001" spans="1:3" x14ac:dyDescent="0.25">
      <c r="A1001">
        <v>1840</v>
      </c>
      <c r="B1001">
        <v>431</v>
      </c>
      <c r="C1001">
        <v>1316</v>
      </c>
    </row>
    <row r="1002" spans="1:3" x14ac:dyDescent="0.25">
      <c r="A1002">
        <v>1841</v>
      </c>
      <c r="B1002">
        <v>431</v>
      </c>
      <c r="C1002">
        <v>1316</v>
      </c>
    </row>
    <row r="1003" spans="1:3" x14ac:dyDescent="0.25">
      <c r="A1003">
        <v>1842</v>
      </c>
      <c r="B1003">
        <v>431</v>
      </c>
      <c r="C1003">
        <v>1316</v>
      </c>
    </row>
    <row r="1004" spans="1:3" x14ac:dyDescent="0.25">
      <c r="A1004">
        <v>1843</v>
      </c>
      <c r="B1004">
        <v>431</v>
      </c>
      <c r="C1004">
        <v>1316</v>
      </c>
    </row>
    <row r="1005" spans="1:3" x14ac:dyDescent="0.25">
      <c r="A1005">
        <v>1844</v>
      </c>
      <c r="B1005">
        <v>431</v>
      </c>
      <c r="C1005">
        <v>1316</v>
      </c>
    </row>
    <row r="1006" spans="1:3" x14ac:dyDescent="0.25">
      <c r="A1006">
        <v>1845</v>
      </c>
      <c r="B1006">
        <v>431</v>
      </c>
      <c r="C1006">
        <v>1316</v>
      </c>
    </row>
    <row r="1007" spans="1:3" x14ac:dyDescent="0.25">
      <c r="A1007">
        <v>1846</v>
      </c>
      <c r="B1007">
        <v>431</v>
      </c>
      <c r="C1007">
        <v>1316</v>
      </c>
    </row>
    <row r="1008" spans="1:3" x14ac:dyDescent="0.25">
      <c r="A1008">
        <v>1847</v>
      </c>
      <c r="B1008">
        <v>431</v>
      </c>
      <c r="C1008">
        <v>1316</v>
      </c>
    </row>
    <row r="1009" spans="1:3" x14ac:dyDescent="0.25">
      <c r="A1009">
        <v>1848</v>
      </c>
      <c r="B1009">
        <v>1465</v>
      </c>
      <c r="C1009">
        <v>1781</v>
      </c>
    </row>
    <row r="1010" spans="1:3" x14ac:dyDescent="0.25">
      <c r="A1010">
        <v>1849</v>
      </c>
      <c r="B1010">
        <v>1465</v>
      </c>
      <c r="C1010">
        <v>1781</v>
      </c>
    </row>
    <row r="1011" spans="1:3" x14ac:dyDescent="0.25">
      <c r="A1011">
        <v>1850</v>
      </c>
      <c r="B1011">
        <v>1465</v>
      </c>
      <c r="C1011">
        <v>1781</v>
      </c>
    </row>
    <row r="1012" spans="1:3" x14ac:dyDescent="0.25">
      <c r="A1012">
        <v>1851</v>
      </c>
      <c r="B1012">
        <v>1465</v>
      </c>
      <c r="C1012">
        <v>1781</v>
      </c>
    </row>
    <row r="1013" spans="1:3" x14ac:dyDescent="0.25">
      <c r="A1013">
        <v>1852</v>
      </c>
      <c r="B1013">
        <v>1465</v>
      </c>
      <c r="C1013">
        <v>1781</v>
      </c>
    </row>
    <row r="1014" spans="1:3" x14ac:dyDescent="0.25">
      <c r="A1014">
        <v>1853</v>
      </c>
      <c r="B1014">
        <v>1465</v>
      </c>
      <c r="C1014">
        <v>1781</v>
      </c>
    </row>
    <row r="1015" spans="1:3" x14ac:dyDescent="0.25">
      <c r="A1015">
        <v>1854</v>
      </c>
      <c r="B1015">
        <v>1465</v>
      </c>
      <c r="C1015">
        <v>1781</v>
      </c>
    </row>
    <row r="1016" spans="1:3" x14ac:dyDescent="0.25">
      <c r="A1016">
        <v>1855</v>
      </c>
      <c r="B1016">
        <v>11</v>
      </c>
      <c r="C1016">
        <v>1566</v>
      </c>
    </row>
    <row r="1017" spans="1:3" x14ac:dyDescent="0.25">
      <c r="A1017">
        <v>1856</v>
      </c>
      <c r="B1017">
        <v>11</v>
      </c>
      <c r="C1017">
        <v>1566</v>
      </c>
    </row>
    <row r="1018" spans="1:3" x14ac:dyDescent="0.25">
      <c r="A1018">
        <v>1857</v>
      </c>
      <c r="B1018">
        <v>8</v>
      </c>
      <c r="C1018">
        <v>1530</v>
      </c>
    </row>
    <row r="1019" spans="1:3" x14ac:dyDescent="0.25">
      <c r="A1019">
        <v>1858</v>
      </c>
      <c r="B1019">
        <v>1460</v>
      </c>
      <c r="C1019">
        <v>1761</v>
      </c>
    </row>
    <row r="1020" spans="1:3" x14ac:dyDescent="0.25">
      <c r="A1020">
        <v>1859</v>
      </c>
      <c r="B1020">
        <v>430</v>
      </c>
      <c r="C1020">
        <v>1633</v>
      </c>
    </row>
    <row r="1021" spans="1:3" x14ac:dyDescent="0.25">
      <c r="A1021">
        <v>1860</v>
      </c>
      <c r="B1021">
        <v>430</v>
      </c>
      <c r="C1021">
        <v>1633</v>
      </c>
    </row>
    <row r="1022" spans="1:3" x14ac:dyDescent="0.25">
      <c r="A1022">
        <v>1861</v>
      </c>
      <c r="B1022">
        <v>430</v>
      </c>
      <c r="C1022">
        <v>1633</v>
      </c>
    </row>
    <row r="1023" spans="1:3" x14ac:dyDescent="0.25">
      <c r="A1023">
        <v>1862</v>
      </c>
      <c r="B1023">
        <v>430</v>
      </c>
      <c r="C1023">
        <v>1633</v>
      </c>
    </row>
    <row r="1024" spans="1:3" x14ac:dyDescent="0.25">
      <c r="A1024">
        <v>1863</v>
      </c>
      <c r="B1024">
        <v>430</v>
      </c>
      <c r="C1024">
        <v>1633</v>
      </c>
    </row>
    <row r="1025" spans="1:3" x14ac:dyDescent="0.25">
      <c r="A1025">
        <v>1864</v>
      </c>
      <c r="B1025">
        <v>430</v>
      </c>
      <c r="C1025">
        <v>1651</v>
      </c>
    </row>
    <row r="1026" spans="1:3" x14ac:dyDescent="0.25">
      <c r="A1026">
        <v>1865</v>
      </c>
      <c r="B1026">
        <v>430</v>
      </c>
      <c r="C1026">
        <v>1652</v>
      </c>
    </row>
    <row r="1027" spans="1:3" x14ac:dyDescent="0.25">
      <c r="A1027">
        <v>1866</v>
      </c>
      <c r="B1027">
        <v>430</v>
      </c>
      <c r="C1027">
        <v>1653</v>
      </c>
    </row>
    <row r="1028" spans="1:3" x14ac:dyDescent="0.25">
      <c r="A1028">
        <v>1867</v>
      </c>
      <c r="B1028">
        <v>430</v>
      </c>
      <c r="C1028">
        <v>1653</v>
      </c>
    </row>
    <row r="1029" spans="1:3" x14ac:dyDescent="0.25">
      <c r="A1029">
        <v>1868</v>
      </c>
      <c r="B1029">
        <v>1487</v>
      </c>
      <c r="C1029">
        <v>1802</v>
      </c>
    </row>
    <row r="1030" spans="1:3" x14ac:dyDescent="0.25">
      <c r="A1030">
        <v>1869</v>
      </c>
      <c r="B1030">
        <v>1460</v>
      </c>
      <c r="C1030">
        <v>1776</v>
      </c>
    </row>
    <row r="1031" spans="1:3" x14ac:dyDescent="0.25">
      <c r="A1031">
        <v>1870</v>
      </c>
      <c r="B1031">
        <v>430</v>
      </c>
      <c r="C1031">
        <v>1635</v>
      </c>
    </row>
    <row r="1032" spans="1:3" x14ac:dyDescent="0.25">
      <c r="A1032">
        <v>1871</v>
      </c>
      <c r="B1032">
        <v>430</v>
      </c>
      <c r="C1032">
        <v>1635</v>
      </c>
    </row>
    <row r="1033" spans="1:3" x14ac:dyDescent="0.25">
      <c r="A1033">
        <v>1872</v>
      </c>
      <c r="B1033">
        <v>843</v>
      </c>
      <c r="C1033">
        <v>1813</v>
      </c>
    </row>
    <row r="1034" spans="1:3" x14ac:dyDescent="0.25">
      <c r="A1034">
        <v>1873</v>
      </c>
      <c r="B1034">
        <v>843</v>
      </c>
      <c r="C1034">
        <v>1814</v>
      </c>
    </row>
    <row r="1035" spans="1:3" x14ac:dyDescent="0.25">
      <c r="A1035">
        <v>1874</v>
      </c>
      <c r="B1035">
        <v>843</v>
      </c>
      <c r="C1035">
        <v>1815</v>
      </c>
    </row>
    <row r="1036" spans="1:3" x14ac:dyDescent="0.25">
      <c r="A1036">
        <v>1875</v>
      </c>
      <c r="B1036">
        <v>843</v>
      </c>
      <c r="C1036">
        <v>1815</v>
      </c>
    </row>
    <row r="1037" spans="1:3" x14ac:dyDescent="0.25">
      <c r="A1037">
        <v>1877</v>
      </c>
      <c r="B1037">
        <v>2</v>
      </c>
      <c r="C1037">
        <v>1295</v>
      </c>
    </row>
    <row r="1038" spans="1:3" x14ac:dyDescent="0.25">
      <c r="A1038">
        <v>1878</v>
      </c>
      <c r="B1038">
        <v>1309</v>
      </c>
      <c r="C1038">
        <v>1310</v>
      </c>
    </row>
    <row r="1039" spans="1:3" x14ac:dyDescent="0.25">
      <c r="A1039">
        <v>1879</v>
      </c>
      <c r="B1039">
        <v>431</v>
      </c>
      <c r="C1039">
        <v>1314</v>
      </c>
    </row>
    <row r="1040" spans="1:3" x14ac:dyDescent="0.25">
      <c r="A1040">
        <v>1880</v>
      </c>
      <c r="B1040">
        <v>1266</v>
      </c>
      <c r="C1040">
        <v>1335</v>
      </c>
    </row>
    <row r="1041" spans="1:3" x14ac:dyDescent="0.25">
      <c r="A1041">
        <v>1881</v>
      </c>
      <c r="B1041">
        <v>1266</v>
      </c>
      <c r="C1041">
        <v>1335</v>
      </c>
    </row>
    <row r="1042" spans="1:3" x14ac:dyDescent="0.25">
      <c r="A1042">
        <v>1882</v>
      </c>
      <c r="B1042">
        <v>1266</v>
      </c>
      <c r="C1042">
        <v>1335</v>
      </c>
    </row>
    <row r="1043" spans="1:3" x14ac:dyDescent="0.25">
      <c r="A1043">
        <v>1883</v>
      </c>
      <c r="B1043">
        <v>1266</v>
      </c>
      <c r="C1043">
        <v>1335</v>
      </c>
    </row>
    <row r="1044" spans="1:3" x14ac:dyDescent="0.25">
      <c r="A1044">
        <v>1884</v>
      </c>
      <c r="B1044">
        <v>1266</v>
      </c>
      <c r="C1044">
        <v>1335</v>
      </c>
    </row>
    <row r="1045" spans="1:3" x14ac:dyDescent="0.25">
      <c r="A1045">
        <v>1885</v>
      </c>
      <c r="B1045">
        <v>3</v>
      </c>
      <c r="C1045">
        <v>1358</v>
      </c>
    </row>
    <row r="1046" spans="1:3" x14ac:dyDescent="0.25">
      <c r="A1046">
        <v>1886</v>
      </c>
      <c r="B1046">
        <v>3</v>
      </c>
      <c r="C1046">
        <v>1358</v>
      </c>
    </row>
    <row r="1047" spans="1:3" x14ac:dyDescent="0.25">
      <c r="A1047">
        <v>1887</v>
      </c>
      <c r="B1047">
        <v>1394</v>
      </c>
      <c r="C1047">
        <v>1395</v>
      </c>
    </row>
    <row r="1048" spans="1:3" x14ac:dyDescent="0.25">
      <c r="A1048">
        <v>1888</v>
      </c>
      <c r="B1048">
        <v>1400</v>
      </c>
      <c r="C1048">
        <v>1401</v>
      </c>
    </row>
    <row r="1049" spans="1:3" x14ac:dyDescent="0.25">
      <c r="A1049">
        <v>1889</v>
      </c>
      <c r="B1049">
        <v>10</v>
      </c>
      <c r="C1049">
        <v>1433</v>
      </c>
    </row>
    <row r="1050" spans="1:3" x14ac:dyDescent="0.25">
      <c r="A1050">
        <v>1890</v>
      </c>
      <c r="B1050">
        <v>10</v>
      </c>
      <c r="C1050">
        <v>1433</v>
      </c>
    </row>
    <row r="1051" spans="1:3" x14ac:dyDescent="0.25">
      <c r="A1051">
        <v>1891</v>
      </c>
      <c r="B1051">
        <v>10</v>
      </c>
      <c r="C1051">
        <v>1433</v>
      </c>
    </row>
    <row r="1052" spans="1:3" x14ac:dyDescent="0.25">
      <c r="A1052">
        <v>1892</v>
      </c>
      <c r="B1052">
        <v>10</v>
      </c>
      <c r="C1052">
        <v>1433</v>
      </c>
    </row>
    <row r="1053" spans="1:3" x14ac:dyDescent="0.25">
      <c r="A1053">
        <v>1893</v>
      </c>
      <c r="B1053">
        <v>10</v>
      </c>
      <c r="C1053">
        <v>1433</v>
      </c>
    </row>
    <row r="1054" spans="1:3" x14ac:dyDescent="0.25">
      <c r="A1054">
        <v>1894</v>
      </c>
      <c r="B1054">
        <v>10</v>
      </c>
      <c r="C1054">
        <v>1433</v>
      </c>
    </row>
    <row r="1055" spans="1:3" x14ac:dyDescent="0.25">
      <c r="A1055">
        <v>1895</v>
      </c>
      <c r="B1055">
        <v>10</v>
      </c>
      <c r="C1055">
        <v>1433</v>
      </c>
    </row>
    <row r="1056" spans="1:3" x14ac:dyDescent="0.25">
      <c r="A1056">
        <v>1896</v>
      </c>
      <c r="B1056">
        <v>10</v>
      </c>
      <c r="C1056">
        <v>1433</v>
      </c>
    </row>
    <row r="1057" spans="1:3" x14ac:dyDescent="0.25">
      <c r="A1057">
        <v>1897</v>
      </c>
      <c r="B1057">
        <v>8</v>
      </c>
      <c r="C1057">
        <v>1876</v>
      </c>
    </row>
    <row r="1058" spans="1:3" x14ac:dyDescent="0.25">
      <c r="A1058">
        <v>1898</v>
      </c>
      <c r="B1058">
        <v>8</v>
      </c>
      <c r="C1058">
        <v>1876</v>
      </c>
    </row>
    <row r="1059" spans="1:3" x14ac:dyDescent="0.25">
      <c r="A1059">
        <v>1906</v>
      </c>
      <c r="B1059">
        <v>421</v>
      </c>
      <c r="C1059">
        <v>1899</v>
      </c>
    </row>
    <row r="1060" spans="1:3" x14ac:dyDescent="0.25">
      <c r="A1060">
        <v>1907</v>
      </c>
      <c r="B1060">
        <v>1488</v>
      </c>
      <c r="C1060">
        <v>1805</v>
      </c>
    </row>
    <row r="1061" spans="1:3" x14ac:dyDescent="0.25">
      <c r="A1061">
        <v>1908</v>
      </c>
      <c r="B1061">
        <v>1488</v>
      </c>
      <c r="C1061">
        <v>1805</v>
      </c>
    </row>
    <row r="1062" spans="1:3" x14ac:dyDescent="0.25">
      <c r="A1062">
        <v>1909</v>
      </c>
      <c r="B1062">
        <v>2</v>
      </c>
      <c r="C1062">
        <v>1901</v>
      </c>
    </row>
    <row r="1063" spans="1:3" x14ac:dyDescent="0.25">
      <c r="A1063">
        <v>1910</v>
      </c>
      <c r="B1063">
        <v>1366</v>
      </c>
      <c r="C1063">
        <v>1748</v>
      </c>
    </row>
    <row r="1064" spans="1:3" x14ac:dyDescent="0.25">
      <c r="A1064">
        <v>1911</v>
      </c>
      <c r="B1064">
        <v>420</v>
      </c>
      <c r="C1064">
        <v>1902</v>
      </c>
    </row>
    <row r="1065" spans="1:3" x14ac:dyDescent="0.25">
      <c r="A1065">
        <v>1912</v>
      </c>
      <c r="B1065">
        <v>7</v>
      </c>
      <c r="C1065">
        <v>1903</v>
      </c>
    </row>
    <row r="1066" spans="1:3" x14ac:dyDescent="0.25">
      <c r="A1066">
        <v>1913</v>
      </c>
      <c r="B1066">
        <v>422</v>
      </c>
      <c r="C1066">
        <v>1904</v>
      </c>
    </row>
    <row r="1067" spans="1:3" x14ac:dyDescent="0.25">
      <c r="A1067">
        <v>1914</v>
      </c>
      <c r="B1067">
        <v>8</v>
      </c>
      <c r="C1067">
        <v>1905</v>
      </c>
    </row>
    <row r="1068" spans="1:3" x14ac:dyDescent="0.25">
      <c r="A1068">
        <v>2203</v>
      </c>
      <c r="B1068">
        <v>1285</v>
      </c>
      <c r="C1068">
        <v>2199</v>
      </c>
    </row>
    <row r="1069" spans="1:3" x14ac:dyDescent="0.25">
      <c r="A1069">
        <v>2204</v>
      </c>
      <c r="B1069">
        <v>1266</v>
      </c>
      <c r="C1069">
        <v>1340</v>
      </c>
    </row>
    <row r="1070" spans="1:3" x14ac:dyDescent="0.25">
      <c r="A1070">
        <v>2205</v>
      </c>
      <c r="B1070">
        <v>10</v>
      </c>
      <c r="C1070">
        <v>1548</v>
      </c>
    </row>
    <row r="1071" spans="1:3" x14ac:dyDescent="0.25">
      <c r="A1071">
        <v>2206</v>
      </c>
      <c r="B1071">
        <v>10</v>
      </c>
      <c r="C1071">
        <v>1548</v>
      </c>
    </row>
    <row r="1072" spans="1:3" x14ac:dyDescent="0.25">
      <c r="A1072">
        <v>2207</v>
      </c>
      <c r="B1072">
        <v>1460</v>
      </c>
      <c r="C1072">
        <v>2200</v>
      </c>
    </row>
    <row r="1073" spans="1:3" x14ac:dyDescent="0.25">
      <c r="A1073">
        <v>2208</v>
      </c>
      <c r="B1073">
        <v>7</v>
      </c>
      <c r="C1073">
        <v>2201</v>
      </c>
    </row>
    <row r="1074" spans="1:3" x14ac:dyDescent="0.25">
      <c r="A1074">
        <v>2209</v>
      </c>
      <c r="B1074">
        <v>1465</v>
      </c>
      <c r="C1074">
        <v>1782</v>
      </c>
    </row>
    <row r="1075" spans="1:3" x14ac:dyDescent="0.25">
      <c r="A1075">
        <v>2210</v>
      </c>
      <c r="B1075">
        <v>1465</v>
      </c>
      <c r="C1075">
        <v>2202</v>
      </c>
    </row>
    <row r="1076" spans="1:3" x14ac:dyDescent="0.25">
      <c r="A1076">
        <v>2211</v>
      </c>
      <c r="B1076">
        <v>1465</v>
      </c>
      <c r="C1076">
        <v>1779</v>
      </c>
    </row>
    <row r="1077" spans="1:3" x14ac:dyDescent="0.25">
      <c r="A1077">
        <v>2232</v>
      </c>
      <c r="B1077">
        <v>1285</v>
      </c>
      <c r="C1077">
        <v>1740</v>
      </c>
    </row>
    <row r="1078" spans="1:3" x14ac:dyDescent="0.25">
      <c r="A1078">
        <v>2233</v>
      </c>
      <c r="B1078">
        <v>1126</v>
      </c>
      <c r="C1078">
        <v>2224</v>
      </c>
    </row>
    <row r="1079" spans="1:3" x14ac:dyDescent="0.25">
      <c r="A1079">
        <v>2234</v>
      </c>
      <c r="B1079">
        <v>1126</v>
      </c>
      <c r="C1079">
        <v>2225</v>
      </c>
    </row>
    <row r="1080" spans="1:3" x14ac:dyDescent="0.25">
      <c r="A1080">
        <v>2235</v>
      </c>
      <c r="B1080">
        <v>1266</v>
      </c>
      <c r="C1080">
        <v>2226</v>
      </c>
    </row>
    <row r="1081" spans="1:3" x14ac:dyDescent="0.25">
      <c r="A1081">
        <v>2236</v>
      </c>
      <c r="B1081">
        <v>1266</v>
      </c>
      <c r="C1081">
        <v>2227</v>
      </c>
    </row>
    <row r="1082" spans="1:3" x14ac:dyDescent="0.25">
      <c r="A1082">
        <v>2237</v>
      </c>
      <c r="B1082">
        <v>1266</v>
      </c>
      <c r="C1082">
        <v>1340</v>
      </c>
    </row>
    <row r="1083" spans="1:3" x14ac:dyDescent="0.25">
      <c r="A1083">
        <v>2238</v>
      </c>
      <c r="B1083">
        <v>1266</v>
      </c>
      <c r="C1083">
        <v>2228</v>
      </c>
    </row>
    <row r="1084" spans="1:3" x14ac:dyDescent="0.25">
      <c r="A1084">
        <v>2239</v>
      </c>
      <c r="B1084">
        <v>1266</v>
      </c>
      <c r="C1084">
        <v>2229</v>
      </c>
    </row>
    <row r="1085" spans="1:3" x14ac:dyDescent="0.25">
      <c r="A1085">
        <v>2240</v>
      </c>
      <c r="B1085">
        <v>1266</v>
      </c>
      <c r="C1085">
        <v>1269</v>
      </c>
    </row>
    <row r="1086" spans="1:3" x14ac:dyDescent="0.25">
      <c r="A1086">
        <v>2241</v>
      </c>
      <c r="B1086">
        <v>1266</v>
      </c>
      <c r="C1086">
        <v>2230</v>
      </c>
    </row>
    <row r="1087" spans="1:3" x14ac:dyDescent="0.25">
      <c r="A1087">
        <v>2242</v>
      </c>
      <c r="B1087">
        <v>1266</v>
      </c>
      <c r="C1087">
        <v>2231</v>
      </c>
    </row>
    <row r="1088" spans="1:3" x14ac:dyDescent="0.25">
      <c r="A1088">
        <v>2341</v>
      </c>
      <c r="B1088">
        <v>1366</v>
      </c>
      <c r="C1088">
        <v>2336</v>
      </c>
    </row>
    <row r="1089" spans="1:3" x14ac:dyDescent="0.25">
      <c r="A1089">
        <v>2342</v>
      </c>
      <c r="B1089">
        <v>1366</v>
      </c>
      <c r="C1089">
        <v>2337</v>
      </c>
    </row>
    <row r="1090" spans="1:3" x14ac:dyDescent="0.25">
      <c r="A1090">
        <v>2343</v>
      </c>
      <c r="B1090">
        <v>1366</v>
      </c>
      <c r="C1090">
        <v>2338</v>
      </c>
    </row>
    <row r="1091" spans="1:3" x14ac:dyDescent="0.25">
      <c r="A1091">
        <v>2344</v>
      </c>
      <c r="B1091">
        <v>1366</v>
      </c>
      <c r="C1091">
        <v>2339</v>
      </c>
    </row>
    <row r="1092" spans="1:3" x14ac:dyDescent="0.25">
      <c r="A1092">
        <v>2345</v>
      </c>
      <c r="B1092">
        <v>1366</v>
      </c>
      <c r="C1092">
        <v>2340</v>
      </c>
    </row>
    <row r="1093" spans="1:3" x14ac:dyDescent="0.25">
      <c r="A1093">
        <v>2346</v>
      </c>
      <c r="B1093">
        <v>10</v>
      </c>
      <c r="C1093">
        <v>1420</v>
      </c>
    </row>
    <row r="1094" spans="1:3" x14ac:dyDescent="0.25">
      <c r="A1094">
        <v>2351</v>
      </c>
      <c r="B1094">
        <v>1285</v>
      </c>
      <c r="C1094">
        <v>2350</v>
      </c>
    </row>
    <row r="1095" spans="1:3" x14ac:dyDescent="0.25">
      <c r="A1095">
        <v>2737</v>
      </c>
      <c r="B1095">
        <v>1361</v>
      </c>
      <c r="C1095">
        <v>1745</v>
      </c>
    </row>
    <row r="1096" spans="1:3" x14ac:dyDescent="0.25">
      <c r="A1096">
        <v>2739</v>
      </c>
      <c r="B1096">
        <v>1266</v>
      </c>
      <c r="C1096">
        <v>2736</v>
      </c>
    </row>
    <row r="1097" spans="1:3" x14ac:dyDescent="0.25">
      <c r="A1097">
        <v>3701</v>
      </c>
      <c r="B1097">
        <v>421</v>
      </c>
      <c r="C1097">
        <v>3679</v>
      </c>
    </row>
    <row r="1098" spans="1:3" x14ac:dyDescent="0.25">
      <c r="A1098">
        <v>3702</v>
      </c>
      <c r="B1098">
        <v>1285</v>
      </c>
      <c r="C1098">
        <v>1739</v>
      </c>
    </row>
    <row r="1099" spans="1:3" x14ac:dyDescent="0.25">
      <c r="A1099">
        <v>3703</v>
      </c>
      <c r="B1099">
        <v>2</v>
      </c>
      <c r="C1099">
        <v>1098</v>
      </c>
    </row>
    <row r="1100" spans="1:3" x14ac:dyDescent="0.25">
      <c r="A1100">
        <v>3704</v>
      </c>
      <c r="B1100">
        <v>2</v>
      </c>
      <c r="C1100">
        <v>1295</v>
      </c>
    </row>
    <row r="1101" spans="1:3" x14ac:dyDescent="0.25">
      <c r="A1101">
        <v>3705</v>
      </c>
      <c r="B1101">
        <v>432</v>
      </c>
      <c r="C1101">
        <v>3680</v>
      </c>
    </row>
    <row r="1102" spans="1:3" x14ac:dyDescent="0.25">
      <c r="A1102">
        <v>3706</v>
      </c>
      <c r="B1102">
        <v>1309</v>
      </c>
      <c r="C1102">
        <v>1742</v>
      </c>
    </row>
    <row r="1103" spans="1:3" x14ac:dyDescent="0.25">
      <c r="A1103">
        <v>3707</v>
      </c>
      <c r="B1103">
        <v>1309</v>
      </c>
      <c r="C1103">
        <v>3681</v>
      </c>
    </row>
    <row r="1104" spans="1:3" x14ac:dyDescent="0.25">
      <c r="A1104">
        <v>3708</v>
      </c>
      <c r="B1104">
        <v>1488</v>
      </c>
      <c r="C1104">
        <v>1805</v>
      </c>
    </row>
    <row r="1105" spans="1:3" x14ac:dyDescent="0.25">
      <c r="A1105">
        <v>3709</v>
      </c>
      <c r="B1105">
        <v>1126</v>
      </c>
      <c r="C1105">
        <v>3690</v>
      </c>
    </row>
    <row r="1106" spans="1:3" x14ac:dyDescent="0.25">
      <c r="A1106">
        <v>3710</v>
      </c>
      <c r="B1106">
        <v>1126</v>
      </c>
      <c r="C1106">
        <v>3699</v>
      </c>
    </row>
    <row r="1107" spans="1:3" x14ac:dyDescent="0.25">
      <c r="A1107">
        <v>3711</v>
      </c>
      <c r="B1107">
        <v>1126</v>
      </c>
      <c r="C1107">
        <v>1145</v>
      </c>
    </row>
    <row r="1108" spans="1:3" x14ac:dyDescent="0.25">
      <c r="A1108">
        <v>3712</v>
      </c>
      <c r="B1108">
        <v>1266</v>
      </c>
      <c r="C1108">
        <v>1340</v>
      </c>
    </row>
    <row r="1109" spans="1:3" x14ac:dyDescent="0.25">
      <c r="A1109">
        <v>3713</v>
      </c>
      <c r="B1109">
        <v>3</v>
      </c>
      <c r="C1109">
        <v>3700</v>
      </c>
    </row>
    <row r="1110" spans="1:3" x14ac:dyDescent="0.25">
      <c r="A1110">
        <v>3714</v>
      </c>
      <c r="B1110">
        <v>3</v>
      </c>
      <c r="C1110">
        <v>1358</v>
      </c>
    </row>
    <row r="1111" spans="1:3" x14ac:dyDescent="0.25">
      <c r="A1111">
        <v>3715</v>
      </c>
      <c r="B1111">
        <v>3</v>
      </c>
      <c r="C1111">
        <v>3682</v>
      </c>
    </row>
    <row r="1112" spans="1:3" x14ac:dyDescent="0.25">
      <c r="A1112">
        <v>3716</v>
      </c>
      <c r="B1112">
        <v>3</v>
      </c>
      <c r="C1112">
        <v>1512</v>
      </c>
    </row>
    <row r="1113" spans="1:3" x14ac:dyDescent="0.25">
      <c r="A1113">
        <v>3717</v>
      </c>
      <c r="B1113">
        <v>959</v>
      </c>
      <c r="C1113">
        <v>3683</v>
      </c>
    </row>
    <row r="1114" spans="1:3" x14ac:dyDescent="0.25">
      <c r="A1114">
        <v>3718</v>
      </c>
      <c r="B1114">
        <v>959</v>
      </c>
      <c r="C1114">
        <v>1689</v>
      </c>
    </row>
    <row r="1115" spans="1:3" x14ac:dyDescent="0.25">
      <c r="A1115">
        <v>3719</v>
      </c>
      <c r="B1115">
        <v>3</v>
      </c>
      <c r="C1115">
        <v>1511</v>
      </c>
    </row>
    <row r="1116" spans="1:3" x14ac:dyDescent="0.25">
      <c r="A1116">
        <v>3720</v>
      </c>
      <c r="B1116">
        <v>3</v>
      </c>
      <c r="C1116">
        <v>1418</v>
      </c>
    </row>
    <row r="1117" spans="1:3" x14ac:dyDescent="0.25">
      <c r="A1117">
        <v>3721</v>
      </c>
      <c r="B1117">
        <v>3</v>
      </c>
      <c r="C1117">
        <v>1418</v>
      </c>
    </row>
    <row r="1118" spans="1:3" x14ac:dyDescent="0.25">
      <c r="A1118">
        <v>3722</v>
      </c>
      <c r="B1118">
        <v>10</v>
      </c>
      <c r="C1118">
        <v>1404</v>
      </c>
    </row>
    <row r="1119" spans="1:3" x14ac:dyDescent="0.25">
      <c r="A1119">
        <v>3723</v>
      </c>
      <c r="B1119">
        <v>10</v>
      </c>
      <c r="C1119">
        <v>1404</v>
      </c>
    </row>
    <row r="1120" spans="1:3" x14ac:dyDescent="0.25">
      <c r="A1120">
        <v>3724</v>
      </c>
      <c r="B1120">
        <v>10</v>
      </c>
      <c r="C1120">
        <v>1418</v>
      </c>
    </row>
    <row r="1121" spans="1:3" x14ac:dyDescent="0.25">
      <c r="A1121">
        <v>3725</v>
      </c>
      <c r="B1121">
        <v>10</v>
      </c>
      <c r="C1121">
        <v>1418</v>
      </c>
    </row>
    <row r="1122" spans="1:3" x14ac:dyDescent="0.25">
      <c r="A1122">
        <v>3726</v>
      </c>
      <c r="B1122">
        <v>10</v>
      </c>
      <c r="C1122">
        <v>1418</v>
      </c>
    </row>
    <row r="1123" spans="1:3" x14ac:dyDescent="0.25">
      <c r="A1123">
        <v>3727</v>
      </c>
      <c r="B1123">
        <v>10</v>
      </c>
      <c r="C1123">
        <v>1420</v>
      </c>
    </row>
    <row r="1124" spans="1:3" x14ac:dyDescent="0.25">
      <c r="A1124">
        <v>3728</v>
      </c>
      <c r="B1124">
        <v>10</v>
      </c>
      <c r="C1124">
        <v>1549</v>
      </c>
    </row>
    <row r="1125" spans="1:3" x14ac:dyDescent="0.25">
      <c r="A1125">
        <v>3729</v>
      </c>
      <c r="B1125">
        <v>10</v>
      </c>
      <c r="C1125">
        <v>1555</v>
      </c>
    </row>
    <row r="1126" spans="1:3" x14ac:dyDescent="0.25">
      <c r="A1126">
        <v>3730</v>
      </c>
      <c r="B1126">
        <v>10</v>
      </c>
      <c r="C1126">
        <v>1547</v>
      </c>
    </row>
    <row r="1127" spans="1:3" x14ac:dyDescent="0.25">
      <c r="A1127">
        <v>3731</v>
      </c>
      <c r="B1127">
        <v>10</v>
      </c>
      <c r="C1127">
        <v>1554</v>
      </c>
    </row>
    <row r="1128" spans="1:3" x14ac:dyDescent="0.25">
      <c r="A1128">
        <v>3732</v>
      </c>
      <c r="B1128">
        <v>13</v>
      </c>
      <c r="C1128">
        <v>3684</v>
      </c>
    </row>
    <row r="1129" spans="1:3" x14ac:dyDescent="0.25">
      <c r="A1129">
        <v>3733</v>
      </c>
      <c r="B1129">
        <v>13</v>
      </c>
      <c r="C1129">
        <v>3684</v>
      </c>
    </row>
    <row r="1130" spans="1:3" x14ac:dyDescent="0.25">
      <c r="A1130">
        <v>3734</v>
      </c>
      <c r="B1130">
        <v>1487</v>
      </c>
      <c r="C1130">
        <v>3685</v>
      </c>
    </row>
    <row r="1131" spans="1:3" x14ac:dyDescent="0.25">
      <c r="A1131">
        <v>3735</v>
      </c>
      <c r="B1131">
        <v>1460</v>
      </c>
      <c r="C1131">
        <v>3686</v>
      </c>
    </row>
    <row r="1132" spans="1:3" x14ac:dyDescent="0.25">
      <c r="A1132">
        <v>3736</v>
      </c>
      <c r="B1132">
        <v>1460</v>
      </c>
      <c r="C1132">
        <v>3687</v>
      </c>
    </row>
    <row r="1133" spans="1:3" x14ac:dyDescent="0.25">
      <c r="A1133">
        <v>3737</v>
      </c>
      <c r="B1133">
        <v>1460</v>
      </c>
      <c r="C1133">
        <v>1761</v>
      </c>
    </row>
    <row r="1134" spans="1:3" x14ac:dyDescent="0.25">
      <c r="A1134">
        <v>3738</v>
      </c>
      <c r="B1134">
        <v>1460</v>
      </c>
      <c r="C1134">
        <v>1775</v>
      </c>
    </row>
    <row r="1135" spans="1:3" x14ac:dyDescent="0.25">
      <c r="A1135">
        <v>3739</v>
      </c>
      <c r="B1135">
        <v>1465</v>
      </c>
      <c r="C1135">
        <v>2202</v>
      </c>
    </row>
    <row r="1136" spans="1:3" x14ac:dyDescent="0.25">
      <c r="A1136">
        <v>3740</v>
      </c>
      <c r="B1136">
        <v>1465</v>
      </c>
      <c r="C1136">
        <v>1779</v>
      </c>
    </row>
    <row r="1137" spans="1:3" x14ac:dyDescent="0.25">
      <c r="A1137">
        <v>3741</v>
      </c>
      <c r="B1137">
        <v>1465</v>
      </c>
      <c r="C1137">
        <v>1782</v>
      </c>
    </row>
    <row r="1138" spans="1:3" x14ac:dyDescent="0.25">
      <c r="A1138">
        <v>3742</v>
      </c>
      <c r="B1138">
        <v>1465</v>
      </c>
      <c r="C1138">
        <v>2202</v>
      </c>
    </row>
    <row r="1139" spans="1:3" x14ac:dyDescent="0.25">
      <c r="A1139">
        <v>3743</v>
      </c>
      <c r="B1139">
        <v>1465</v>
      </c>
      <c r="C1139">
        <v>1782</v>
      </c>
    </row>
    <row r="1140" spans="1:3" x14ac:dyDescent="0.25">
      <c r="A1140">
        <v>3744</v>
      </c>
      <c r="B1140">
        <v>1465</v>
      </c>
      <c r="C1140">
        <v>2202</v>
      </c>
    </row>
    <row r="1141" spans="1:3" x14ac:dyDescent="0.25">
      <c r="A1141">
        <v>3745</v>
      </c>
      <c r="B1141">
        <v>1465</v>
      </c>
      <c r="C1141">
        <v>1779</v>
      </c>
    </row>
    <row r="1142" spans="1:3" x14ac:dyDescent="0.25">
      <c r="A1142">
        <v>3746</v>
      </c>
      <c r="B1142">
        <v>1465</v>
      </c>
      <c r="C1142">
        <v>1785</v>
      </c>
    </row>
    <row r="1143" spans="1:3" x14ac:dyDescent="0.25">
      <c r="A1143">
        <v>3747</v>
      </c>
      <c r="B1143">
        <v>1465</v>
      </c>
      <c r="C1143">
        <v>3688</v>
      </c>
    </row>
    <row r="1144" spans="1:3" x14ac:dyDescent="0.25">
      <c r="A1144">
        <v>3748</v>
      </c>
      <c r="B1144">
        <v>1285</v>
      </c>
      <c r="C1144">
        <v>1786</v>
      </c>
    </row>
    <row r="1145" spans="1:3" x14ac:dyDescent="0.25">
      <c r="A1145">
        <v>3749</v>
      </c>
      <c r="B1145">
        <v>1465</v>
      </c>
      <c r="C1145">
        <v>1786</v>
      </c>
    </row>
    <row r="1146" spans="1:3" x14ac:dyDescent="0.25">
      <c r="A1146">
        <v>3750</v>
      </c>
      <c r="B1146">
        <v>1465</v>
      </c>
      <c r="C1146">
        <v>3689</v>
      </c>
    </row>
    <row r="1147" spans="1:3" x14ac:dyDescent="0.25">
      <c r="A1147">
        <v>3753</v>
      </c>
      <c r="B1147">
        <v>1266</v>
      </c>
      <c r="C1147">
        <v>3751</v>
      </c>
    </row>
    <row r="1148" spans="1:3" x14ac:dyDescent="0.25">
      <c r="A1148">
        <v>3757</v>
      </c>
      <c r="B1148">
        <v>1488</v>
      </c>
      <c r="C1148">
        <v>3806</v>
      </c>
    </row>
    <row r="1149" spans="1:3" x14ac:dyDescent="0.25">
      <c r="A1149">
        <v>3759</v>
      </c>
      <c r="B1149">
        <v>3</v>
      </c>
      <c r="C1149">
        <v>3758</v>
      </c>
    </row>
    <row r="1150" spans="1:3" x14ac:dyDescent="0.25">
      <c r="A1150">
        <v>3760</v>
      </c>
      <c r="B1150">
        <v>1460</v>
      </c>
      <c r="C1150">
        <v>1757</v>
      </c>
    </row>
    <row r="1151" spans="1:3" x14ac:dyDescent="0.25">
      <c r="A1151">
        <v>3774</v>
      </c>
      <c r="B1151">
        <v>1460</v>
      </c>
      <c r="C1151">
        <v>3761</v>
      </c>
    </row>
    <row r="1152" spans="1:3" x14ac:dyDescent="0.25">
      <c r="A1152">
        <v>3775</v>
      </c>
      <c r="B1152">
        <v>1460</v>
      </c>
      <c r="C1152">
        <v>3766</v>
      </c>
    </row>
    <row r="1153" spans="1:3" x14ac:dyDescent="0.25">
      <c r="A1153">
        <v>3776</v>
      </c>
      <c r="B1153">
        <v>1460</v>
      </c>
      <c r="C1153">
        <v>3767</v>
      </c>
    </row>
    <row r="1154" spans="1:3" x14ac:dyDescent="0.25">
      <c r="A1154">
        <v>3777</v>
      </c>
      <c r="B1154">
        <v>1126</v>
      </c>
      <c r="C1154">
        <v>3769</v>
      </c>
    </row>
    <row r="1155" spans="1:3" x14ac:dyDescent="0.25">
      <c r="A1155">
        <v>3778</v>
      </c>
      <c r="B1155">
        <v>1285</v>
      </c>
      <c r="C1155">
        <v>1740</v>
      </c>
    </row>
    <row r="1156" spans="1:3" x14ac:dyDescent="0.25">
      <c r="A1156">
        <v>3779</v>
      </c>
      <c r="B1156">
        <v>1285</v>
      </c>
      <c r="C1156">
        <v>3770</v>
      </c>
    </row>
    <row r="1157" spans="1:3" x14ac:dyDescent="0.25">
      <c r="A1157">
        <v>3780</v>
      </c>
      <c r="B1157">
        <v>1285</v>
      </c>
      <c r="C1157">
        <v>3771</v>
      </c>
    </row>
    <row r="1158" spans="1:3" x14ac:dyDescent="0.25">
      <c r="A1158">
        <v>3781</v>
      </c>
      <c r="B1158">
        <v>3768</v>
      </c>
      <c r="C1158">
        <v>3772</v>
      </c>
    </row>
    <row r="1159" spans="1:3" x14ac:dyDescent="0.25">
      <c r="A1159">
        <v>3782</v>
      </c>
      <c r="B1159">
        <v>3768</v>
      </c>
      <c r="C1159">
        <v>3773</v>
      </c>
    </row>
    <row r="1160" spans="1:3" x14ac:dyDescent="0.25">
      <c r="A1160">
        <v>3789</v>
      </c>
      <c r="B1160">
        <v>1212</v>
      </c>
      <c r="C1160">
        <v>1709</v>
      </c>
    </row>
    <row r="1161" spans="1:3" x14ac:dyDescent="0.25">
      <c r="A1161">
        <v>3790</v>
      </c>
      <c r="B1161">
        <v>959</v>
      </c>
      <c r="C1161">
        <v>1702</v>
      </c>
    </row>
    <row r="1162" spans="1:3" x14ac:dyDescent="0.25">
      <c r="A1162">
        <v>3791</v>
      </c>
      <c r="B1162">
        <v>10</v>
      </c>
      <c r="C1162">
        <v>1418</v>
      </c>
    </row>
    <row r="1163" spans="1:3" x14ac:dyDescent="0.25">
      <c r="A1163">
        <v>3792</v>
      </c>
      <c r="B1163">
        <v>10</v>
      </c>
      <c r="C1163">
        <v>1418</v>
      </c>
    </row>
    <row r="1164" spans="1:3" x14ac:dyDescent="0.25">
      <c r="A1164">
        <v>3793</v>
      </c>
      <c r="B1164">
        <v>1394</v>
      </c>
      <c r="C1164">
        <v>1396</v>
      </c>
    </row>
    <row r="1165" spans="1:3" x14ac:dyDescent="0.25">
      <c r="A1165">
        <v>3794</v>
      </c>
      <c r="B1165">
        <v>10</v>
      </c>
      <c r="C1165">
        <v>1418</v>
      </c>
    </row>
    <row r="1166" spans="1:3" x14ac:dyDescent="0.25">
      <c r="A1166">
        <v>3795</v>
      </c>
      <c r="B1166">
        <v>10</v>
      </c>
      <c r="C1166">
        <v>1418</v>
      </c>
    </row>
    <row r="1167" spans="1:3" x14ac:dyDescent="0.25">
      <c r="A1167">
        <v>3796</v>
      </c>
      <c r="B1167">
        <v>1465</v>
      </c>
      <c r="C1167">
        <v>1786</v>
      </c>
    </row>
    <row r="1168" spans="1:3" x14ac:dyDescent="0.25">
      <c r="A1168">
        <v>3797</v>
      </c>
      <c r="B1168">
        <v>3783</v>
      </c>
      <c r="C1168">
        <v>3786</v>
      </c>
    </row>
    <row r="1169" spans="1:3" x14ac:dyDescent="0.25">
      <c r="A1169">
        <v>3798</v>
      </c>
      <c r="B1169">
        <v>3783</v>
      </c>
      <c r="C1169">
        <v>3787</v>
      </c>
    </row>
    <row r="1170" spans="1:3" x14ac:dyDescent="0.25">
      <c r="A1170">
        <v>3799</v>
      </c>
      <c r="B1170">
        <v>3783</v>
      </c>
      <c r="C1170">
        <v>3788</v>
      </c>
    </row>
    <row r="1171" spans="1:3" x14ac:dyDescent="0.25">
      <c r="A1171">
        <v>3800</v>
      </c>
      <c r="B1171">
        <v>7</v>
      </c>
      <c r="C1171">
        <v>3784</v>
      </c>
    </row>
    <row r="1172" spans="1:3" x14ac:dyDescent="0.25">
      <c r="A1172">
        <v>3801</v>
      </c>
      <c r="B1172">
        <v>959</v>
      </c>
      <c r="C1172">
        <v>3785</v>
      </c>
    </row>
    <row r="1173" spans="1:3" x14ac:dyDescent="0.25">
      <c r="A1173">
        <v>3804</v>
      </c>
      <c r="B1173">
        <v>3802</v>
      </c>
      <c r="C1173">
        <v>3803</v>
      </c>
    </row>
    <row r="1174" spans="1:3" x14ac:dyDescent="0.25">
      <c r="A1174">
        <v>3805</v>
      </c>
      <c r="B1174">
        <v>3802</v>
      </c>
      <c r="C1174">
        <v>3803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selection activeCell="C16" sqref="C16"/>
    </sheetView>
  </sheetViews>
  <sheetFormatPr baseColWidth="10" defaultColWidth="11.7265625" defaultRowHeight="14.5" x14ac:dyDescent="0.35"/>
  <cols>
    <col min="1" max="1" width="59.54296875" style="2" customWidth="1"/>
    <col min="2" max="2" width="37.1796875" style="2" customWidth="1"/>
    <col min="3" max="3" width="46.1796875" style="2" customWidth="1"/>
    <col min="4" max="4" width="16.453125" style="2" customWidth="1"/>
    <col min="5" max="16384" width="11.7265625" style="2"/>
  </cols>
  <sheetData>
    <row r="1" spans="1:5" ht="101.5" x14ac:dyDescent="0.35">
      <c r="A1" s="1" t="s">
        <v>31</v>
      </c>
    </row>
    <row r="2" spans="1:5" x14ac:dyDescent="0.35">
      <c r="A2" s="1"/>
    </row>
    <row r="5" spans="1:5" x14ac:dyDescent="0.35">
      <c r="A5" s="2" t="s">
        <v>32</v>
      </c>
      <c r="B5" s="2" t="s">
        <v>33</v>
      </c>
      <c r="C5" s="2" t="s">
        <v>34</v>
      </c>
      <c r="D5" s="2" t="s">
        <v>35</v>
      </c>
      <c r="E5" s="2" t="s">
        <v>36</v>
      </c>
    </row>
    <row r="6" spans="1:5" ht="91.5" x14ac:dyDescent="0.35">
      <c r="A6" s="3" t="s">
        <v>37</v>
      </c>
      <c r="B6" s="4" t="s">
        <v>38</v>
      </c>
      <c r="C6" s="1" t="s">
        <v>39</v>
      </c>
    </row>
    <row r="10" spans="1:5" x14ac:dyDescent="0.35">
      <c r="A10" s="2" t="s">
        <v>40</v>
      </c>
      <c r="B10" s="2" t="s">
        <v>41</v>
      </c>
      <c r="D10" s="2" t="s">
        <v>42</v>
      </c>
    </row>
    <row r="11" spans="1:5" x14ac:dyDescent="0.35">
      <c r="A11" s="2" t="s">
        <v>327</v>
      </c>
      <c r="B11" s="2">
        <v>0</v>
      </c>
      <c r="D11" s="2">
        <v>65441</v>
      </c>
    </row>
    <row r="12" spans="1:5" x14ac:dyDescent="0.35">
      <c r="A12" s="2" t="s">
        <v>328</v>
      </c>
      <c r="B12" s="2">
        <v>1</v>
      </c>
    </row>
    <row r="13" spans="1:5" x14ac:dyDescent="0.35">
      <c r="A13" s="2" t="s">
        <v>329</v>
      </c>
      <c r="B13" s="2">
        <v>2</v>
      </c>
    </row>
    <row r="14" spans="1:5" x14ac:dyDescent="0.35">
      <c r="A14" s="2" t="s">
        <v>325</v>
      </c>
      <c r="B14" s="2">
        <v>3</v>
      </c>
    </row>
    <row r="15" spans="1:5" x14ac:dyDescent="0.35">
      <c r="A15" s="2" t="s">
        <v>330</v>
      </c>
      <c r="B15" s="2">
        <v>4</v>
      </c>
    </row>
    <row r="18" spans="1:1" x14ac:dyDescent="0.35">
      <c r="A18" s="2" t="s">
        <v>66</v>
      </c>
    </row>
    <row r="19" spans="1:1" x14ac:dyDescent="0.35">
      <c r="A19" s="2" t="s">
        <v>68</v>
      </c>
    </row>
    <row r="20" spans="1:1" x14ac:dyDescent="0.35">
      <c r="A20" s="2" t="s">
        <v>73</v>
      </c>
    </row>
    <row r="21" spans="1:1" x14ac:dyDescent="0.35">
      <c r="A21" s="2" t="s">
        <v>69</v>
      </c>
    </row>
    <row r="23" spans="1:1" x14ac:dyDescent="0.35">
      <c r="A23" s="2" t="s">
        <v>70</v>
      </c>
    </row>
    <row r="24" spans="1:1" x14ac:dyDescent="0.35">
      <c r="A24" s="2" t="s">
        <v>71</v>
      </c>
    </row>
    <row r="25" spans="1:1" x14ac:dyDescent="0.35">
      <c r="A25" s="2" t="s">
        <v>72</v>
      </c>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402"/>
  <sheetViews>
    <sheetView topLeftCell="A43" workbookViewId="0">
      <selection activeCell="C6" sqref="C6"/>
    </sheetView>
  </sheetViews>
  <sheetFormatPr baseColWidth="10" defaultColWidth="11.7265625" defaultRowHeight="14.5" x14ac:dyDescent="0.35"/>
  <cols>
    <col min="1" max="2" width="11.7265625" style="2"/>
    <col min="3" max="3" width="14" style="2" customWidth="1"/>
    <col min="4" max="4" width="15.81640625" style="2" customWidth="1"/>
    <col min="5" max="5" width="11.7265625" style="2"/>
    <col min="6" max="6" width="17.54296875" style="2" customWidth="1"/>
    <col min="7" max="7" width="13.26953125" style="2" customWidth="1"/>
    <col min="8" max="9" width="11.7265625" style="2"/>
    <col min="10" max="10" width="13.1796875" style="2" customWidth="1"/>
    <col min="11" max="11" width="21" style="2" customWidth="1"/>
    <col min="12" max="12" width="11.7265625" style="2"/>
    <col min="13" max="13" width="32.26953125" style="2" customWidth="1"/>
    <col min="14" max="17" width="11.7265625" style="2"/>
    <col min="18" max="18" width="13.1796875" style="2" customWidth="1"/>
    <col min="19" max="19" width="16.26953125" style="2" customWidth="1"/>
    <col min="20" max="20" width="14.81640625" style="2" customWidth="1"/>
    <col min="21" max="21" width="11.7265625" style="2"/>
    <col min="22" max="22" width="11.7265625" style="23"/>
    <col min="23" max="16384" width="11.7265625" style="2"/>
  </cols>
  <sheetData>
    <row r="1" spans="1:24" ht="15" thickBot="1" x14ac:dyDescent="0.4">
      <c r="A1" s="5" t="s">
        <v>0</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7" t="s">
        <v>61</v>
      </c>
      <c r="U1" s="18" t="s">
        <v>147</v>
      </c>
      <c r="V1" s="21" t="s">
        <v>148</v>
      </c>
      <c r="W1" s="18" t="s">
        <v>145</v>
      </c>
      <c r="X1" s="18" t="s">
        <v>150</v>
      </c>
    </row>
    <row r="2" spans="1:24" ht="15.5" thickTop="1" thickBot="1" x14ac:dyDescent="0.4">
      <c r="A2" s="8" t="str">
        <f t="shared" ref="A2:A33" si="0">"NULL"</f>
        <v>NULL</v>
      </c>
      <c r="B2" s="8">
        <f>Tableau8[Rapport]</f>
        <v>65441</v>
      </c>
      <c r="C2" s="10" t="str">
        <f>IF(Tableau6[[#This Row],[Commentaire]]="","",Tableau6[[#This Row],[Commentaire]])</f>
        <v/>
      </c>
      <c r="D2" s="8" t="str">
        <f t="shared" ref="D2:D33" si="1">"NULL"</f>
        <v>NULL</v>
      </c>
      <c r="E2" s="8">
        <v>1</v>
      </c>
      <c r="F2" s="8" t="str">
        <f t="shared" ref="F2:F33" si="2">"NULL"</f>
        <v>NULL</v>
      </c>
      <c r="G2" s="10" t="str">
        <f>IF(Tableau6[[#This Row],[Localisation]]="","",Tableau6[[#This Row],[Localisation]])</f>
        <v/>
      </c>
      <c r="H2" s="8">
        <f>1</f>
        <v>1</v>
      </c>
      <c r="I2" s="10">
        <f>VLOOKUP(Tableau6[[#This Row],[Avis]],Tableau7[],2,FALSE)</f>
        <v>2</v>
      </c>
      <c r="J2" s="8" t="str">
        <f t="shared" ref="J2:L6" si="3">"NULL"</f>
        <v>NULL</v>
      </c>
      <c r="K2" s="8" t="str">
        <f t="shared" si="3"/>
        <v>NULL</v>
      </c>
      <c r="L2" s="8" t="str">
        <f t="shared" si="3"/>
        <v>NULL</v>
      </c>
      <c r="M2" s="10" t="str">
        <f>Tableau6[[#This Row],[Sous-domaine]]</f>
        <v>Carnet de maintenance</v>
      </c>
      <c r="N2" s="8" t="str">
        <f t="shared" ref="N2:R6" si="4">"NULL"</f>
        <v>NULL</v>
      </c>
      <c r="O2" s="8" t="str">
        <f t="shared" si="4"/>
        <v>NULL</v>
      </c>
      <c r="P2" s="8" t="str">
        <f t="shared" si="4"/>
        <v>NULL</v>
      </c>
      <c r="Q2" s="8" t="str">
        <f t="shared" si="4"/>
        <v>NULL</v>
      </c>
      <c r="R2" s="8" t="str">
        <f t="shared" si="4"/>
        <v>NULL</v>
      </c>
      <c r="S2" s="10">
        <f>Tableau6[[#This Row],[id]]</f>
        <v>3701</v>
      </c>
      <c r="T2" s="8" t="str">
        <f t="shared" ref="T2:T33" si="5">"NULL"</f>
        <v>NULL</v>
      </c>
      <c r="U2" s="8">
        <f>Tableau6[[#This Row],[Urgence]]</f>
        <v>4</v>
      </c>
      <c r="V2" s="22" t="str">
        <f>IF(Tableau6[[#This Row],[Validité]]&lt;&gt;"",Tableau6[[#This Row],[Validité]],"")</f>
        <v/>
      </c>
      <c r="W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 s="8" t="str">
        <f>IF(Tableau6[[#This Row],[Hors Contrat]]="","",IF(Tableau6[[#This Row],[Hors Contrat]]="Non",0,1))</f>
        <v/>
      </c>
    </row>
    <row r="3" spans="1:24" ht="15.5" thickTop="1" thickBot="1" x14ac:dyDescent="0.4">
      <c r="A3" s="8" t="str">
        <f t="shared" si="0"/>
        <v>NULL</v>
      </c>
      <c r="B3" s="8">
        <f>Tableau8[Rapport]</f>
        <v>65441</v>
      </c>
      <c r="C3" s="10" t="str">
        <f>IF(Tableau6[[#This Row],[Commentaire]]="","",Tableau6[[#This Row],[Commentaire]])</f>
        <v/>
      </c>
      <c r="D3" s="8" t="str">
        <f t="shared" si="1"/>
        <v>NULL</v>
      </c>
      <c r="E3" s="8">
        <f>E2+1</f>
        <v>2</v>
      </c>
      <c r="F3" s="8" t="str">
        <f t="shared" si="2"/>
        <v>NULL</v>
      </c>
      <c r="G3" s="10" t="str">
        <f>IF(Tableau6[[#This Row],[Localisation]]="","",Tableau6[[#This Row],[Localisation]])</f>
        <v/>
      </c>
      <c r="H3" s="8">
        <f>1</f>
        <v>1</v>
      </c>
      <c r="I3" s="10">
        <f>VLOOKUP(Tableau6[[#This Row],[Avis]],Tableau7[],2,FALSE)</f>
        <v>3</v>
      </c>
      <c r="J3" s="8" t="str">
        <f t="shared" si="3"/>
        <v>NULL</v>
      </c>
      <c r="K3" s="8" t="str">
        <f t="shared" si="3"/>
        <v>NULL</v>
      </c>
      <c r="L3" s="8" t="str">
        <f t="shared" si="3"/>
        <v>NULL</v>
      </c>
      <c r="M3" s="10" t="str">
        <f>Tableau6[[#This Row],[Sous-domaine]]</f>
        <v>Certificat CE</v>
      </c>
      <c r="N3" s="8" t="str">
        <f t="shared" si="4"/>
        <v>NULL</v>
      </c>
      <c r="O3" s="8" t="str">
        <f t="shared" si="4"/>
        <v>NULL</v>
      </c>
      <c r="P3" s="8" t="str">
        <f t="shared" si="4"/>
        <v>NULL</v>
      </c>
      <c r="Q3" s="8" t="str">
        <f t="shared" si="4"/>
        <v>NULL</v>
      </c>
      <c r="R3" s="8" t="str">
        <f t="shared" si="4"/>
        <v>NULL</v>
      </c>
      <c r="S3" s="10">
        <f>Tableau6[[#This Row],[id]]</f>
        <v>1906</v>
      </c>
      <c r="T3" s="8" t="str">
        <f t="shared" si="5"/>
        <v>NULL</v>
      </c>
      <c r="U3" s="8">
        <f>Tableau6[[#This Row],[Urgence]]</f>
        <v>5</v>
      </c>
      <c r="V3" s="22" t="str">
        <f>IF(Tableau6[[#This Row],[Validité]]&lt;&gt;"",Tableau6[[#This Row],[Validité]],"")</f>
        <v/>
      </c>
      <c r="W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 s="8" t="str">
        <f>IF(Tableau6[[#This Row],[Hors Contrat]]="","",IF(Tableau6[[#This Row],[Hors Contrat]]="Non",0,1))</f>
        <v/>
      </c>
    </row>
    <row r="4" spans="1:24" ht="15.5" thickTop="1" thickBot="1" x14ac:dyDescent="0.4">
      <c r="A4" s="8" t="str">
        <f t="shared" si="0"/>
        <v>NULL</v>
      </c>
      <c r="B4" s="8">
        <f>Tableau8[Rapport]</f>
        <v>65441</v>
      </c>
      <c r="C4" s="10" t="str">
        <f>IF(Tableau6[[#This Row],[Commentaire]]="","",Tableau6[[#This Row],[Commentaire]])</f>
        <v/>
      </c>
      <c r="D4" s="8" t="str">
        <f t="shared" si="1"/>
        <v>NULL</v>
      </c>
      <c r="E4" s="8">
        <f t="shared" ref="E4:E67" si="6">E3+1</f>
        <v>3</v>
      </c>
      <c r="F4" s="8" t="str">
        <f t="shared" si="2"/>
        <v>NULL</v>
      </c>
      <c r="G4" s="10" t="str">
        <f>IF(Tableau6[[#This Row],[Localisation]]="","",Tableau6[[#This Row],[Localisation]])</f>
        <v/>
      </c>
      <c r="H4" s="8">
        <f>1</f>
        <v>1</v>
      </c>
      <c r="I4" s="10">
        <f>VLOOKUP(Tableau6[[#This Row],[Avis]],Tableau7[],2,FALSE)</f>
        <v>0</v>
      </c>
      <c r="J4" s="8" t="str">
        <f t="shared" si="3"/>
        <v>NULL</v>
      </c>
      <c r="K4" s="8" t="str">
        <f t="shared" si="3"/>
        <v>NULL</v>
      </c>
      <c r="L4" s="8" t="str">
        <f t="shared" si="3"/>
        <v>NULL</v>
      </c>
      <c r="M4" s="10" t="str">
        <f>Tableau6[[#This Row],[Sous-domaine]]</f>
        <v>Notice</v>
      </c>
      <c r="N4" s="8" t="str">
        <f t="shared" si="4"/>
        <v>NULL</v>
      </c>
      <c r="O4" s="8" t="str">
        <f t="shared" si="4"/>
        <v>NULL</v>
      </c>
      <c r="P4" s="8" t="str">
        <f t="shared" si="4"/>
        <v>NULL</v>
      </c>
      <c r="Q4" s="8" t="str">
        <f t="shared" si="4"/>
        <v>NULL</v>
      </c>
      <c r="R4" s="8" t="str">
        <f t="shared" si="4"/>
        <v>NULL</v>
      </c>
      <c r="S4" s="10">
        <f>Tableau6[[#This Row],[id]]</f>
        <v>542</v>
      </c>
      <c r="T4" s="8" t="str">
        <f t="shared" si="5"/>
        <v>NULL</v>
      </c>
      <c r="U4" s="8">
        <f>Tableau6[[#This Row],[Urgence]]</f>
        <v>5</v>
      </c>
      <c r="V4" s="22" t="str">
        <f>IF(Tableau6[[#This Row],[Validité]]&lt;&gt;"",Tableau6[[#This Row],[Validité]],"")</f>
        <v/>
      </c>
      <c r="W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 s="8" t="str">
        <f>IF(Tableau6[[#This Row],[Hors Contrat]]="","",IF(Tableau6[[#This Row],[Hors Contrat]]="Non",0,1))</f>
        <v/>
      </c>
    </row>
    <row r="5" spans="1:24" ht="15.5" thickTop="1" thickBot="1" x14ac:dyDescent="0.4">
      <c r="A5" s="8" t="str">
        <f t="shared" si="0"/>
        <v>NULL</v>
      </c>
      <c r="B5" s="8">
        <f>Tableau8[Rapport]</f>
        <v>65441</v>
      </c>
      <c r="C5" s="11" t="str">
        <f>IF(Tableau6[[#This Row],[Commentaire]]="","",Tableau6[[#This Row],[Commentaire]])</f>
        <v/>
      </c>
      <c r="D5" s="8" t="str">
        <f t="shared" si="1"/>
        <v>NULL</v>
      </c>
      <c r="E5" s="8">
        <f t="shared" si="6"/>
        <v>4</v>
      </c>
      <c r="F5" s="8" t="str">
        <f t="shared" si="2"/>
        <v>NULL</v>
      </c>
      <c r="G5" s="11" t="str">
        <f>IF(Tableau6[[#This Row],[Localisation]]="","",Tableau6[[#This Row],[Localisation]])</f>
        <v/>
      </c>
      <c r="H5" s="8">
        <f>1</f>
        <v>1</v>
      </c>
      <c r="I5" s="11">
        <f>VLOOKUP(Tableau6[[#This Row],[Avis]],Tableau7[],2,FALSE)</f>
        <v>0</v>
      </c>
      <c r="J5" s="8" t="str">
        <f t="shared" si="3"/>
        <v>NULL</v>
      </c>
      <c r="K5" s="8" t="str">
        <f t="shared" si="3"/>
        <v>NULL</v>
      </c>
      <c r="L5" s="8" t="str">
        <f t="shared" si="3"/>
        <v>NULL</v>
      </c>
      <c r="M5" s="11" t="str">
        <f>Tableau6[[#This Row],[Sous-domaine]]</f>
        <v>Registre de sécurité</v>
      </c>
      <c r="N5" s="8" t="str">
        <f t="shared" si="4"/>
        <v>NULL</v>
      </c>
      <c r="O5" s="8" t="str">
        <f t="shared" si="4"/>
        <v>NULL</v>
      </c>
      <c r="P5" s="8" t="str">
        <f t="shared" si="4"/>
        <v>NULL</v>
      </c>
      <c r="Q5" s="8" t="str">
        <f t="shared" si="4"/>
        <v>NULL</v>
      </c>
      <c r="R5" s="8" t="str">
        <f t="shared" si="4"/>
        <v>NULL</v>
      </c>
      <c r="S5" s="11">
        <f>Tableau6[[#This Row],[id]]</f>
        <v>539</v>
      </c>
      <c r="T5" s="8" t="str">
        <f t="shared" si="5"/>
        <v>NULL</v>
      </c>
      <c r="U5" s="8">
        <f>Tableau6[[#This Row],[Urgence]]</f>
        <v>4</v>
      </c>
      <c r="V5" s="22" t="str">
        <f>IF(Tableau6[[#This Row],[Validité]]&lt;&gt;"",Tableau6[[#This Row],[Validité]],"")</f>
        <v/>
      </c>
      <c r="W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 s="8" t="str">
        <f>IF(Tableau6[[#This Row],[Hors Contrat]]="","",IF(Tableau6[[#This Row],[Hors Contrat]]="Non",0,1))</f>
        <v/>
      </c>
    </row>
    <row r="6" spans="1:24" ht="15.5" thickTop="1" thickBot="1" x14ac:dyDescent="0.4">
      <c r="A6" s="9" t="str">
        <f t="shared" si="0"/>
        <v>NULL</v>
      </c>
      <c r="B6" s="9">
        <f>Tableau8[Rapport]</f>
        <v>65441</v>
      </c>
      <c r="C6" s="12" t="str">
        <f>IF(Tableau6[[#This Row],[Commentaire]]="","",Tableau6[[#This Row],[Commentaire]])</f>
        <v/>
      </c>
      <c r="D6" s="9" t="str">
        <f t="shared" si="1"/>
        <v>NULL</v>
      </c>
      <c r="E6" s="8">
        <f t="shared" si="6"/>
        <v>5</v>
      </c>
      <c r="F6" s="9" t="str">
        <f t="shared" si="2"/>
        <v>NULL</v>
      </c>
      <c r="G6" s="12" t="str">
        <f>IF(Tableau6[[#This Row],[Localisation]]="","",Tableau6[[#This Row],[Localisation]])</f>
        <v/>
      </c>
      <c r="H6" s="9">
        <f>1</f>
        <v>1</v>
      </c>
      <c r="I6" s="12">
        <f>VLOOKUP(Tableau6[[#This Row],[Avis]],Tableau7[],2,FALSE)</f>
        <v>0</v>
      </c>
      <c r="J6" s="9" t="str">
        <f t="shared" si="3"/>
        <v>NULL</v>
      </c>
      <c r="K6" s="9" t="str">
        <f t="shared" si="3"/>
        <v>NULL</v>
      </c>
      <c r="L6" s="9" t="str">
        <f t="shared" si="3"/>
        <v>NULL</v>
      </c>
      <c r="M6" s="12" t="str">
        <f>Tableau6[[#This Row],[Sous-domaine]]</f>
        <v>Vérification à la mise en service</v>
      </c>
      <c r="N6" s="9" t="str">
        <f t="shared" si="4"/>
        <v>NULL</v>
      </c>
      <c r="O6" s="9" t="str">
        <f t="shared" si="4"/>
        <v>NULL</v>
      </c>
      <c r="P6" s="9" t="str">
        <f t="shared" si="4"/>
        <v>NULL</v>
      </c>
      <c r="Q6" s="9" t="str">
        <f t="shared" si="4"/>
        <v>NULL</v>
      </c>
      <c r="R6" s="9" t="str">
        <f t="shared" si="4"/>
        <v>NULL</v>
      </c>
      <c r="S6" s="12">
        <f>Tableau6[[#This Row],[id]]</f>
        <v>533</v>
      </c>
      <c r="T6" s="9" t="str">
        <f t="shared" si="5"/>
        <v>NULL</v>
      </c>
      <c r="U6" s="8">
        <f>Tableau6[[#This Row],[Urgence]]</f>
        <v>5</v>
      </c>
      <c r="V6" s="22" t="str">
        <f>IF(Tableau6[[#This Row],[Validité]]&lt;&gt;"",Tableau6[[#This Row],[Validité]],"")</f>
        <v/>
      </c>
      <c r="W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6" s="8" t="str">
        <f>IF(Tableau6[[#This Row],[Hors Contrat]]="","",IF(Tableau6[[#This Row],[Hors Contrat]]="Non",0,1))</f>
        <v/>
      </c>
    </row>
    <row r="7" spans="1:24" ht="15.5" thickTop="1" thickBot="1" x14ac:dyDescent="0.4">
      <c r="A7" s="8" t="str">
        <f t="shared" si="0"/>
        <v>NULL</v>
      </c>
      <c r="B7" s="8">
        <f>Tableau8[Rapport]</f>
        <v>65441</v>
      </c>
      <c r="C7" s="13" t="str">
        <f>IF(Tableau6[[#This Row],[Commentaire]]="","",Tableau6[[#This Row],[Commentaire]])</f>
        <v/>
      </c>
      <c r="D7" s="8" t="str">
        <f t="shared" si="1"/>
        <v>NULL</v>
      </c>
      <c r="E7" s="8">
        <f t="shared" si="6"/>
        <v>6</v>
      </c>
      <c r="F7" s="8" t="str">
        <f t="shared" si="2"/>
        <v>NULL</v>
      </c>
      <c r="G7" s="13" t="str">
        <f>IF(Tableau6[[#This Row],[Localisation]]="","",Tableau6[[#This Row],[Localisation]])</f>
        <v/>
      </c>
      <c r="H7" s="8">
        <f>1</f>
        <v>1</v>
      </c>
      <c r="I7" s="13">
        <f>VLOOKUP(Tableau6[[#This Row],[Avis]],Tableau7[],2,FALSE)</f>
        <v>0</v>
      </c>
      <c r="J7" s="8" t="str">
        <f t="shared" ref="J7:L26" si="7">"NULL"</f>
        <v>NULL</v>
      </c>
      <c r="K7" s="8" t="str">
        <f t="shared" si="7"/>
        <v>NULL</v>
      </c>
      <c r="L7" s="8" t="str">
        <f t="shared" si="7"/>
        <v>NULL</v>
      </c>
      <c r="M7" s="13" t="str">
        <f>Tableau6[[#This Row],[Sous-domaine]]</f>
        <v>Vérification à la mise en service</v>
      </c>
      <c r="N7" s="8" t="str">
        <f t="shared" ref="N7:R16" si="8">"NULL"</f>
        <v>NULL</v>
      </c>
      <c r="O7" s="8" t="str">
        <f t="shared" si="8"/>
        <v>NULL</v>
      </c>
      <c r="P7" s="8" t="str">
        <f t="shared" si="8"/>
        <v>NULL</v>
      </c>
      <c r="Q7" s="8" t="str">
        <f t="shared" si="8"/>
        <v>NULL</v>
      </c>
      <c r="R7" s="8" t="str">
        <f t="shared" si="8"/>
        <v>NULL</v>
      </c>
      <c r="S7" s="13">
        <f>Tableau6[[#This Row],[id]]</f>
        <v>534</v>
      </c>
      <c r="T7" s="8" t="str">
        <f t="shared" si="5"/>
        <v>NULL</v>
      </c>
      <c r="U7" s="8">
        <f>Tableau6[[#This Row],[Urgence]]</f>
        <v>5</v>
      </c>
      <c r="V7" s="22" t="str">
        <f>IF(Tableau6[[#This Row],[Validité]]&lt;&gt;"",Tableau6[[#This Row],[Validité]],"")</f>
        <v/>
      </c>
      <c r="W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 s="8" t="str">
        <f>IF(Tableau6[[#This Row],[Hors Contrat]]="","",IF(Tableau6[[#This Row],[Hors Contrat]]="Non",0,1))</f>
        <v/>
      </c>
    </row>
    <row r="8" spans="1:24" ht="15.5" thickTop="1" thickBot="1" x14ac:dyDescent="0.4">
      <c r="A8" s="8" t="str">
        <f t="shared" si="0"/>
        <v>NULL</v>
      </c>
      <c r="B8" s="8">
        <f>Tableau8[Rapport]</f>
        <v>65441</v>
      </c>
      <c r="C8" s="13" t="str">
        <f>IF(Tableau6[[#This Row],[Commentaire]]="","",Tableau6[[#This Row],[Commentaire]])</f>
        <v/>
      </c>
      <c r="D8" s="8" t="str">
        <f t="shared" si="1"/>
        <v>NULL</v>
      </c>
      <c r="E8" s="8">
        <f t="shared" si="6"/>
        <v>7</v>
      </c>
      <c r="F8" s="8" t="str">
        <f t="shared" si="2"/>
        <v>NULL</v>
      </c>
      <c r="G8" s="13" t="str">
        <f>IF(Tableau6[[#This Row],[Localisation]]="","",Tableau6[[#This Row],[Localisation]])</f>
        <v/>
      </c>
      <c r="H8" s="8">
        <f>1</f>
        <v>1</v>
      </c>
      <c r="I8" s="13">
        <f>VLOOKUP(Tableau6[[#This Row],[Avis]],Tableau7[],2,FALSE)</f>
        <v>0</v>
      </c>
      <c r="J8" s="8" t="str">
        <f t="shared" si="7"/>
        <v>NULL</v>
      </c>
      <c r="K8" s="8" t="str">
        <f t="shared" si="7"/>
        <v>NULL</v>
      </c>
      <c r="L8" s="8" t="str">
        <f t="shared" si="7"/>
        <v>NULL</v>
      </c>
      <c r="M8" s="13" t="str">
        <f>Tableau6[[#This Row],[Sous-domaine]]</f>
        <v>Vérification à la mise en service</v>
      </c>
      <c r="N8" s="8" t="str">
        <f t="shared" si="8"/>
        <v>NULL</v>
      </c>
      <c r="O8" s="8" t="str">
        <f t="shared" si="8"/>
        <v>NULL</v>
      </c>
      <c r="P8" s="8" t="str">
        <f t="shared" si="8"/>
        <v>NULL</v>
      </c>
      <c r="Q8" s="8" t="str">
        <f t="shared" si="8"/>
        <v>NULL</v>
      </c>
      <c r="R8" s="8" t="str">
        <f t="shared" si="8"/>
        <v>NULL</v>
      </c>
      <c r="S8" s="13">
        <f>Tableau6[[#This Row],[id]]</f>
        <v>1288</v>
      </c>
      <c r="T8" s="8" t="str">
        <f t="shared" si="5"/>
        <v>NULL</v>
      </c>
      <c r="U8" s="8">
        <f>Tableau6[[#This Row],[Urgence]]</f>
        <v>5</v>
      </c>
      <c r="V8" s="22" t="str">
        <f>IF(Tableau6[[#This Row],[Validité]]&lt;&gt;"",Tableau6[[#This Row],[Validité]],"")</f>
        <v/>
      </c>
      <c r="W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 s="8" t="str">
        <f>IF(Tableau6[[#This Row],[Hors Contrat]]="","",IF(Tableau6[[#This Row],[Hors Contrat]]="Non",0,1))</f>
        <v/>
      </c>
    </row>
    <row r="9" spans="1:24" ht="15.5" thickTop="1" thickBot="1" x14ac:dyDescent="0.4">
      <c r="A9" s="8" t="str">
        <f t="shared" si="0"/>
        <v>NULL</v>
      </c>
      <c r="B9" s="8">
        <f>Tableau8[Rapport]</f>
        <v>65441</v>
      </c>
      <c r="C9" s="13" t="str">
        <f>IF(Tableau6[[#This Row],[Commentaire]]="","",Tableau6[[#This Row],[Commentaire]])</f>
        <v/>
      </c>
      <c r="D9" s="8" t="str">
        <f t="shared" si="1"/>
        <v>NULL</v>
      </c>
      <c r="E9" s="8">
        <f t="shared" si="6"/>
        <v>8</v>
      </c>
      <c r="F9" s="8" t="str">
        <f t="shared" si="2"/>
        <v>NULL</v>
      </c>
      <c r="G9" s="13" t="str">
        <f>IF(Tableau6[[#This Row],[Localisation]]="","",Tableau6[[#This Row],[Localisation]])</f>
        <v/>
      </c>
      <c r="H9" s="8">
        <f>1</f>
        <v>1</v>
      </c>
      <c r="I9" s="13">
        <f>VLOOKUP(Tableau6[[#This Row],[Avis]],Tableau7[],2,FALSE)</f>
        <v>0</v>
      </c>
      <c r="J9" s="8" t="str">
        <f t="shared" si="7"/>
        <v>NULL</v>
      </c>
      <c r="K9" s="8" t="str">
        <f t="shared" si="7"/>
        <v>NULL</v>
      </c>
      <c r="L9" s="8" t="str">
        <f t="shared" si="7"/>
        <v>NULL</v>
      </c>
      <c r="M9" s="13" t="str">
        <f>Tableau6[[#This Row],[Sous-domaine]]</f>
        <v>Vérification Périodique 1 an</v>
      </c>
      <c r="N9" s="8" t="str">
        <f t="shared" si="8"/>
        <v>NULL</v>
      </c>
      <c r="O9" s="8" t="str">
        <f t="shared" si="8"/>
        <v>NULL</v>
      </c>
      <c r="P9" s="8" t="str">
        <f t="shared" si="8"/>
        <v>NULL</v>
      </c>
      <c r="Q9" s="8" t="str">
        <f t="shared" si="8"/>
        <v>NULL</v>
      </c>
      <c r="R9" s="8" t="str">
        <f t="shared" si="8"/>
        <v>NULL</v>
      </c>
      <c r="S9" s="13">
        <f>Tableau6[[#This Row],[id]]</f>
        <v>530</v>
      </c>
      <c r="T9" s="8" t="str">
        <f t="shared" si="5"/>
        <v>NULL</v>
      </c>
      <c r="U9" s="8">
        <f>Tableau6[[#This Row],[Urgence]]</f>
        <v>4</v>
      </c>
      <c r="V9" s="22" t="str">
        <f>IF(Tableau6[[#This Row],[Validité]]&lt;&gt;"",Tableau6[[#This Row],[Validité]],"")</f>
        <v/>
      </c>
      <c r="W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9" s="8" t="str">
        <f>IF(Tableau6[[#This Row],[Hors Contrat]]="","",IF(Tableau6[[#This Row],[Hors Contrat]]="Non",0,1))</f>
        <v/>
      </c>
    </row>
    <row r="10" spans="1:24" ht="15.5" thickTop="1" thickBot="1" x14ac:dyDescent="0.4">
      <c r="A10" s="8" t="str">
        <f t="shared" si="0"/>
        <v>NULL</v>
      </c>
      <c r="B10" s="8">
        <f>Tableau8[Rapport]</f>
        <v>65441</v>
      </c>
      <c r="C10" s="13" t="str">
        <f>IF(Tableau6[[#This Row],[Commentaire]]="","",Tableau6[[#This Row],[Commentaire]])</f>
        <v/>
      </c>
      <c r="D10" s="8" t="str">
        <f t="shared" si="1"/>
        <v>NULL</v>
      </c>
      <c r="E10" s="8">
        <f t="shared" si="6"/>
        <v>9</v>
      </c>
      <c r="F10" s="8" t="str">
        <f t="shared" si="2"/>
        <v>NULL</v>
      </c>
      <c r="G10" s="13" t="str">
        <f>IF(Tableau6[[#This Row],[Localisation]]="","",Tableau6[[#This Row],[Localisation]])</f>
        <v/>
      </c>
      <c r="H10" s="8">
        <f>1</f>
        <v>1</v>
      </c>
      <c r="I10" s="13">
        <f>VLOOKUP(Tableau6[[#This Row],[Avis]],Tableau7[],2,FALSE)</f>
        <v>0</v>
      </c>
      <c r="J10" s="8" t="str">
        <f t="shared" si="7"/>
        <v>NULL</v>
      </c>
      <c r="K10" s="8" t="str">
        <f t="shared" si="7"/>
        <v>NULL</v>
      </c>
      <c r="L10" s="8" t="str">
        <f t="shared" si="7"/>
        <v>NULL</v>
      </c>
      <c r="M10" s="13" t="str">
        <f>Tableau6[[#This Row],[Sous-domaine]]</f>
        <v>Contrat de maintenance</v>
      </c>
      <c r="N10" s="8" t="str">
        <f t="shared" si="8"/>
        <v>NULL</v>
      </c>
      <c r="O10" s="8" t="str">
        <f t="shared" si="8"/>
        <v>NULL</v>
      </c>
      <c r="P10" s="8" t="str">
        <f t="shared" si="8"/>
        <v>NULL</v>
      </c>
      <c r="Q10" s="8" t="str">
        <f t="shared" si="8"/>
        <v>NULL</v>
      </c>
      <c r="R10" s="8" t="str">
        <f t="shared" si="8"/>
        <v>NULL</v>
      </c>
      <c r="S10" s="13">
        <f>Tableau6[[#This Row],[id]]</f>
        <v>3780</v>
      </c>
      <c r="T10" s="8" t="str">
        <f t="shared" si="5"/>
        <v>NULL</v>
      </c>
      <c r="U10" s="8">
        <f>Tableau6[[#This Row],[Urgence]]</f>
        <v>4</v>
      </c>
      <c r="V10" s="22" t="str">
        <f>IF(Tableau6[[#This Row],[Validité]]&lt;&gt;"",Tableau6[[#This Row],[Validité]],"")</f>
        <v/>
      </c>
      <c r="W1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0" s="8" t="str">
        <f>IF(Tableau6[[#This Row],[Hors Contrat]]="","",IF(Tableau6[[#This Row],[Hors Contrat]]="Non",0,1))</f>
        <v/>
      </c>
    </row>
    <row r="11" spans="1:24" ht="15.5" thickTop="1" thickBot="1" x14ac:dyDescent="0.4">
      <c r="A11" s="8" t="str">
        <f t="shared" si="0"/>
        <v>NULL</v>
      </c>
      <c r="B11" s="8">
        <f>Tableau8[Rapport]</f>
        <v>65441</v>
      </c>
      <c r="C11" s="13" t="str">
        <f>IF(Tableau6[[#This Row],[Commentaire]]="","",Tableau6[[#This Row],[Commentaire]])</f>
        <v/>
      </c>
      <c r="D11" s="8" t="str">
        <f t="shared" si="1"/>
        <v>NULL</v>
      </c>
      <c r="E11" s="8">
        <f t="shared" si="6"/>
        <v>10</v>
      </c>
      <c r="F11" s="8" t="str">
        <f t="shared" si="2"/>
        <v>NULL</v>
      </c>
      <c r="G11" s="13" t="str">
        <f>IF(Tableau6[[#This Row],[Localisation]]="","",Tableau6[[#This Row],[Localisation]])</f>
        <v/>
      </c>
      <c r="H11" s="8">
        <f>1</f>
        <v>1</v>
      </c>
      <c r="I11" s="13">
        <f>VLOOKUP(Tableau6[[#This Row],[Avis]],Tableau7[],2,FALSE)</f>
        <v>0</v>
      </c>
      <c r="J11" s="8" t="str">
        <f t="shared" si="7"/>
        <v>NULL</v>
      </c>
      <c r="K11" s="8" t="str">
        <f t="shared" si="7"/>
        <v>NULL</v>
      </c>
      <c r="L11" s="8" t="str">
        <f t="shared" si="7"/>
        <v>NULL</v>
      </c>
      <c r="M11" s="13" t="str">
        <f>Tableau6[[#This Row],[Sous-domaine]]</f>
        <v>Établissement Recevant du Public (ERP)</v>
      </c>
      <c r="N11" s="8" t="str">
        <f t="shared" si="8"/>
        <v>NULL</v>
      </c>
      <c r="O11" s="8" t="str">
        <f t="shared" si="8"/>
        <v>NULL</v>
      </c>
      <c r="P11" s="8" t="str">
        <f t="shared" si="8"/>
        <v>NULL</v>
      </c>
      <c r="Q11" s="8" t="str">
        <f t="shared" si="8"/>
        <v>NULL</v>
      </c>
      <c r="R11" s="8" t="str">
        <f t="shared" si="8"/>
        <v>NULL</v>
      </c>
      <c r="S11" s="13">
        <f>Tableau6[[#This Row],[id]]</f>
        <v>1292</v>
      </c>
      <c r="T11" s="8" t="str">
        <f t="shared" si="5"/>
        <v>NULL</v>
      </c>
      <c r="U11" s="8">
        <f>Tableau6[[#This Row],[Urgence]]</f>
        <v>5</v>
      </c>
      <c r="V11" s="22" t="str">
        <f>IF(Tableau6[[#This Row],[Validité]]&lt;&gt;"",Tableau6[[#This Row],[Validité]],"")</f>
        <v/>
      </c>
      <c r="W1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1" s="8" t="str">
        <f>IF(Tableau6[[#This Row],[Hors Contrat]]="","",IF(Tableau6[[#This Row],[Hors Contrat]]="Non",0,1))</f>
        <v/>
      </c>
    </row>
    <row r="12" spans="1:24" ht="15.5" thickTop="1" thickBot="1" x14ac:dyDescent="0.4">
      <c r="A12" s="8" t="str">
        <f t="shared" si="0"/>
        <v>NULL</v>
      </c>
      <c r="B12" s="8">
        <f>Tableau8[Rapport]</f>
        <v>65441</v>
      </c>
      <c r="C12" s="13" t="str">
        <f>IF(Tableau6[[#This Row],[Commentaire]]="","",Tableau6[[#This Row],[Commentaire]])</f>
        <v/>
      </c>
      <c r="D12" s="8" t="str">
        <f t="shared" si="1"/>
        <v>NULL</v>
      </c>
      <c r="E12" s="8">
        <f t="shared" si="6"/>
        <v>11</v>
      </c>
      <c r="F12" s="8" t="str">
        <f t="shared" si="2"/>
        <v>NULL</v>
      </c>
      <c r="G12" s="13" t="str">
        <f>IF(Tableau6[[#This Row],[Localisation]]="","",Tableau6[[#This Row],[Localisation]])</f>
        <v/>
      </c>
      <c r="H12" s="8">
        <f>1</f>
        <v>1</v>
      </c>
      <c r="I12" s="13">
        <f>VLOOKUP(Tableau6[[#This Row],[Avis]],Tableau7[],2,FALSE)</f>
        <v>0</v>
      </c>
      <c r="J12" s="8" t="str">
        <f t="shared" si="7"/>
        <v>NULL</v>
      </c>
      <c r="K12" s="8" t="str">
        <f t="shared" si="7"/>
        <v>NULL</v>
      </c>
      <c r="L12" s="8" t="str">
        <f t="shared" si="7"/>
        <v>NULL</v>
      </c>
      <c r="M12" s="13" t="str">
        <f>Tableau6[[#This Row],[Sous-domaine]]</f>
        <v>Établissement Recevant du Public (ERP)</v>
      </c>
      <c r="N12" s="8" t="str">
        <f t="shared" si="8"/>
        <v>NULL</v>
      </c>
      <c r="O12" s="8" t="str">
        <f t="shared" si="8"/>
        <v>NULL</v>
      </c>
      <c r="P12" s="8" t="str">
        <f t="shared" si="8"/>
        <v>NULL</v>
      </c>
      <c r="Q12" s="8" t="str">
        <f t="shared" si="8"/>
        <v>NULL</v>
      </c>
      <c r="R12" s="8" t="str">
        <f t="shared" si="8"/>
        <v>NULL</v>
      </c>
      <c r="S12" s="13">
        <f>Tableau6[[#This Row],[id]]</f>
        <v>1293</v>
      </c>
      <c r="T12" s="8" t="str">
        <f t="shared" si="5"/>
        <v>NULL</v>
      </c>
      <c r="U12" s="8">
        <f>Tableau6[[#This Row],[Urgence]]</f>
        <v>5</v>
      </c>
      <c r="V12" s="22" t="str">
        <f>IF(Tableau6[[#This Row],[Validité]]&lt;&gt;"",Tableau6[[#This Row],[Validité]],"")</f>
        <v/>
      </c>
      <c r="W1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 s="8" t="str">
        <f>IF(Tableau6[[#This Row],[Hors Contrat]]="","",IF(Tableau6[[#This Row],[Hors Contrat]]="Non",0,1))</f>
        <v/>
      </c>
    </row>
    <row r="13" spans="1:24" ht="15.5" thickTop="1" thickBot="1" x14ac:dyDescent="0.4">
      <c r="A13" s="8" t="str">
        <f t="shared" si="0"/>
        <v>NULL</v>
      </c>
      <c r="B13" s="8">
        <f>Tableau8[Rapport]</f>
        <v>65441</v>
      </c>
      <c r="C13" s="13" t="str">
        <f>IF(Tableau6[[#This Row],[Commentaire]]="","",Tableau6[[#This Row],[Commentaire]])</f>
        <v/>
      </c>
      <c r="D13" s="8" t="str">
        <f t="shared" si="1"/>
        <v>NULL</v>
      </c>
      <c r="E13" s="8">
        <f t="shared" si="6"/>
        <v>12</v>
      </c>
      <c r="F13" s="8" t="str">
        <f t="shared" si="2"/>
        <v>NULL</v>
      </c>
      <c r="G13" s="13" t="str">
        <f>IF(Tableau6[[#This Row],[Localisation]]="","",Tableau6[[#This Row],[Localisation]])</f>
        <v/>
      </c>
      <c r="H13" s="8">
        <f>1</f>
        <v>1</v>
      </c>
      <c r="I13" s="13">
        <f>VLOOKUP(Tableau6[[#This Row],[Avis]],Tableau7[],2,FALSE)</f>
        <v>0</v>
      </c>
      <c r="J13" s="8" t="str">
        <f t="shared" si="7"/>
        <v>NULL</v>
      </c>
      <c r="K13" s="8" t="str">
        <f t="shared" si="7"/>
        <v>NULL</v>
      </c>
      <c r="L13" s="8" t="str">
        <f t="shared" si="7"/>
        <v>NULL</v>
      </c>
      <c r="M13" s="13" t="str">
        <f>Tableau6[[#This Row],[Sous-domaine]]</f>
        <v>Établissement Recevant du Public (ERP)</v>
      </c>
      <c r="N13" s="8" t="str">
        <f t="shared" si="8"/>
        <v>NULL</v>
      </c>
      <c r="O13" s="8" t="str">
        <f t="shared" si="8"/>
        <v>NULL</v>
      </c>
      <c r="P13" s="8" t="str">
        <f t="shared" si="8"/>
        <v>NULL</v>
      </c>
      <c r="Q13" s="8" t="str">
        <f t="shared" si="8"/>
        <v>NULL</v>
      </c>
      <c r="R13" s="8" t="str">
        <f t="shared" si="8"/>
        <v>NULL</v>
      </c>
      <c r="S13" s="13">
        <f>Tableau6[[#This Row],[id]]</f>
        <v>1294</v>
      </c>
      <c r="T13" s="8" t="str">
        <f t="shared" si="5"/>
        <v>NULL</v>
      </c>
      <c r="U13" s="8">
        <f>Tableau6[[#This Row],[Urgence]]</f>
        <v>4</v>
      </c>
      <c r="V13" s="22" t="str">
        <f>IF(Tableau6[[#This Row],[Validité]]&lt;&gt;"",Tableau6[[#This Row],[Validité]],"")</f>
        <v/>
      </c>
      <c r="W1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 s="8" t="str">
        <f>IF(Tableau6[[#This Row],[Hors Contrat]]="","",IF(Tableau6[[#This Row],[Hors Contrat]]="Non",0,1))</f>
        <v/>
      </c>
    </row>
    <row r="14" spans="1:24" ht="15.5" thickTop="1" thickBot="1" x14ac:dyDescent="0.4">
      <c r="A14" s="8" t="str">
        <f t="shared" si="0"/>
        <v>NULL</v>
      </c>
      <c r="B14" s="8">
        <f>Tableau8[Rapport]</f>
        <v>65441</v>
      </c>
      <c r="C14" s="13" t="str">
        <f>IF(Tableau6[[#This Row],[Commentaire]]="","",Tableau6[[#This Row],[Commentaire]])</f>
        <v/>
      </c>
      <c r="D14" s="8" t="str">
        <f t="shared" si="1"/>
        <v>NULL</v>
      </c>
      <c r="E14" s="8">
        <f t="shared" si="6"/>
        <v>13</v>
      </c>
      <c r="F14" s="8" t="str">
        <f t="shared" si="2"/>
        <v>NULL</v>
      </c>
      <c r="G14" s="13" t="str">
        <f>IF(Tableau6[[#This Row],[Localisation]]="","",Tableau6[[#This Row],[Localisation]])</f>
        <v/>
      </c>
      <c r="H14" s="8">
        <f>1</f>
        <v>1</v>
      </c>
      <c r="I14" s="13">
        <f>VLOOKUP(Tableau6[[#This Row],[Avis]],Tableau7[],2,FALSE)</f>
        <v>0</v>
      </c>
      <c r="J14" s="8" t="str">
        <f t="shared" si="7"/>
        <v>NULL</v>
      </c>
      <c r="K14" s="8" t="str">
        <f t="shared" si="7"/>
        <v>NULL</v>
      </c>
      <c r="L14" s="8" t="str">
        <f t="shared" si="7"/>
        <v>NULL</v>
      </c>
      <c r="M14" s="13" t="str">
        <f>Tableau6[[#This Row],[Sous-domaine]]</f>
        <v>Immeuble de Grande Hauteur (IGH)</v>
      </c>
      <c r="N14" s="8" t="str">
        <f t="shared" si="8"/>
        <v>NULL</v>
      </c>
      <c r="O14" s="8" t="str">
        <f t="shared" si="8"/>
        <v>NULL</v>
      </c>
      <c r="P14" s="8" t="str">
        <f t="shared" si="8"/>
        <v>NULL</v>
      </c>
      <c r="Q14" s="8" t="str">
        <f t="shared" si="8"/>
        <v>NULL</v>
      </c>
      <c r="R14" s="8" t="str">
        <f t="shared" si="8"/>
        <v>NULL</v>
      </c>
      <c r="S14" s="13">
        <f>Tableau6[[#This Row],[id]]</f>
        <v>1289</v>
      </c>
      <c r="T14" s="8" t="str">
        <f t="shared" si="5"/>
        <v>NULL</v>
      </c>
      <c r="U14" s="8">
        <f>Tableau6[[#This Row],[Urgence]]</f>
        <v>5</v>
      </c>
      <c r="V14" s="22" t="str">
        <f>IF(Tableau6[[#This Row],[Validité]]&lt;&gt;"",Tableau6[[#This Row],[Validité]],"")</f>
        <v/>
      </c>
      <c r="W1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4" s="8" t="str">
        <f>IF(Tableau6[[#This Row],[Hors Contrat]]="","",IF(Tableau6[[#This Row],[Hors Contrat]]="Non",0,1))</f>
        <v/>
      </c>
    </row>
    <row r="15" spans="1:24" ht="15.5" thickTop="1" thickBot="1" x14ac:dyDescent="0.4">
      <c r="A15" s="8" t="str">
        <f t="shared" si="0"/>
        <v>NULL</v>
      </c>
      <c r="B15" s="8">
        <f>Tableau8[Rapport]</f>
        <v>65441</v>
      </c>
      <c r="C15" s="13" t="str">
        <f>IF(Tableau6[[#This Row],[Commentaire]]="","",Tableau6[[#This Row],[Commentaire]])</f>
        <v/>
      </c>
      <c r="D15" s="8" t="str">
        <f t="shared" si="1"/>
        <v>NULL</v>
      </c>
      <c r="E15" s="8">
        <f t="shared" si="6"/>
        <v>14</v>
      </c>
      <c r="F15" s="8" t="str">
        <f t="shared" si="2"/>
        <v>NULL</v>
      </c>
      <c r="G15" s="13" t="str">
        <f>IF(Tableau6[[#This Row],[Localisation]]="","",Tableau6[[#This Row],[Localisation]])</f>
        <v/>
      </c>
      <c r="H15" s="8">
        <f>1</f>
        <v>1</v>
      </c>
      <c r="I15" s="13">
        <f>VLOOKUP(Tableau6[[#This Row],[Avis]],Tableau7[],2,FALSE)</f>
        <v>0</v>
      </c>
      <c r="J15" s="8" t="str">
        <f t="shared" si="7"/>
        <v>NULL</v>
      </c>
      <c r="K15" s="8" t="str">
        <f t="shared" si="7"/>
        <v>NULL</v>
      </c>
      <c r="L15" s="8" t="str">
        <f t="shared" si="7"/>
        <v>NULL</v>
      </c>
      <c r="M15" s="13" t="str">
        <f>Tableau6[[#This Row],[Sous-domaine]]</f>
        <v>Registre de sécurité</v>
      </c>
      <c r="N15" s="8" t="str">
        <f t="shared" si="8"/>
        <v>NULL</v>
      </c>
      <c r="O15" s="8" t="str">
        <f t="shared" si="8"/>
        <v>NULL</v>
      </c>
      <c r="P15" s="8" t="str">
        <f t="shared" si="8"/>
        <v>NULL</v>
      </c>
      <c r="Q15" s="8" t="str">
        <f t="shared" si="8"/>
        <v>NULL</v>
      </c>
      <c r="R15" s="8" t="str">
        <f t="shared" si="8"/>
        <v>NULL</v>
      </c>
      <c r="S15" s="13">
        <f>Tableau6[[#This Row],[id]]</f>
        <v>2203</v>
      </c>
      <c r="T15" s="8" t="str">
        <f t="shared" si="5"/>
        <v>NULL</v>
      </c>
      <c r="U15" s="8">
        <f>Tableau6[[#This Row],[Urgence]]</f>
        <v>4</v>
      </c>
      <c r="V15" s="22" t="str">
        <f>IF(Tableau6[[#This Row],[Validité]]&lt;&gt;"",Tableau6[[#This Row],[Validité]],"")</f>
        <v/>
      </c>
      <c r="W1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 s="8" t="str">
        <f>IF(Tableau6[[#This Row],[Hors Contrat]]="","",IF(Tableau6[[#This Row],[Hors Contrat]]="Non",0,1))</f>
        <v/>
      </c>
    </row>
    <row r="16" spans="1:24" ht="15.5" thickTop="1" thickBot="1" x14ac:dyDescent="0.4">
      <c r="A16" s="8" t="str">
        <f t="shared" si="0"/>
        <v>NULL</v>
      </c>
      <c r="B16" s="8">
        <f>Tableau8[Rapport]</f>
        <v>65441</v>
      </c>
      <c r="C16" s="13" t="str">
        <f>IF(Tableau6[[#This Row],[Commentaire]]="","",Tableau6[[#This Row],[Commentaire]])</f>
        <v/>
      </c>
      <c r="D16" s="8" t="str">
        <f t="shared" si="1"/>
        <v>NULL</v>
      </c>
      <c r="E16" s="8">
        <f t="shared" si="6"/>
        <v>15</v>
      </c>
      <c r="F16" s="8" t="str">
        <f t="shared" si="2"/>
        <v>NULL</v>
      </c>
      <c r="G16" s="13" t="str">
        <f>IF(Tableau6[[#This Row],[Localisation]]="","",Tableau6[[#This Row],[Localisation]])</f>
        <v/>
      </c>
      <c r="H16" s="8">
        <f>1</f>
        <v>1</v>
      </c>
      <c r="I16" s="13">
        <f>VLOOKUP(Tableau6[[#This Row],[Avis]],Tableau7[],2,FALSE)</f>
        <v>0</v>
      </c>
      <c r="J16" s="8" t="str">
        <f t="shared" si="7"/>
        <v>NULL</v>
      </c>
      <c r="K16" s="8" t="str">
        <f t="shared" si="7"/>
        <v>NULL</v>
      </c>
      <c r="L16" s="8" t="str">
        <f t="shared" si="7"/>
        <v>NULL</v>
      </c>
      <c r="M16" s="13" t="str">
        <f>Tableau6[[#This Row],[Sous-domaine]]</f>
        <v xml:space="preserve">Vérification à la mise en service </v>
      </c>
      <c r="N16" s="8" t="str">
        <f t="shared" si="8"/>
        <v>NULL</v>
      </c>
      <c r="O16" s="8" t="str">
        <f t="shared" si="8"/>
        <v>NULL</v>
      </c>
      <c r="P16" s="8" t="str">
        <f t="shared" si="8"/>
        <v>NULL</v>
      </c>
      <c r="Q16" s="8" t="str">
        <f t="shared" si="8"/>
        <v>NULL</v>
      </c>
      <c r="R16" s="8" t="str">
        <f t="shared" si="8"/>
        <v>NULL</v>
      </c>
      <c r="S16" s="13">
        <f>Tableau6[[#This Row],[id]]</f>
        <v>1053</v>
      </c>
      <c r="T16" s="8" t="str">
        <f t="shared" si="5"/>
        <v>NULL</v>
      </c>
      <c r="U16" s="8">
        <f>Tableau6[[#This Row],[Urgence]]</f>
        <v>5</v>
      </c>
      <c r="V16" s="22" t="str">
        <f>IF(Tableau6[[#This Row],[Validité]]&lt;&gt;"",Tableau6[[#This Row],[Validité]],"")</f>
        <v/>
      </c>
      <c r="W1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6" s="8" t="str">
        <f>IF(Tableau6[[#This Row],[Hors Contrat]]="","",IF(Tableau6[[#This Row],[Hors Contrat]]="Non",0,1))</f>
        <v/>
      </c>
    </row>
    <row r="17" spans="1:24" ht="15.5" thickTop="1" thickBot="1" x14ac:dyDescent="0.4">
      <c r="A17" s="8" t="str">
        <f t="shared" si="0"/>
        <v>NULL</v>
      </c>
      <c r="B17" s="8">
        <f>Tableau8[Rapport]</f>
        <v>65441</v>
      </c>
      <c r="C17" s="13" t="str">
        <f>IF(Tableau6[[#This Row],[Commentaire]]="","",Tableau6[[#This Row],[Commentaire]])</f>
        <v/>
      </c>
      <c r="D17" s="8" t="str">
        <f t="shared" si="1"/>
        <v>NULL</v>
      </c>
      <c r="E17" s="8">
        <f t="shared" si="6"/>
        <v>16</v>
      </c>
      <c r="F17" s="8" t="str">
        <f t="shared" si="2"/>
        <v>NULL</v>
      </c>
      <c r="G17" s="13" t="str">
        <f>IF(Tableau6[[#This Row],[Localisation]]="","",Tableau6[[#This Row],[Localisation]])</f>
        <v/>
      </c>
      <c r="H17" s="8">
        <f>1</f>
        <v>1</v>
      </c>
      <c r="I17" s="13">
        <f>VLOOKUP(Tableau6[[#This Row],[Avis]],Tableau7[],2,FALSE)</f>
        <v>0</v>
      </c>
      <c r="J17" s="8" t="str">
        <f t="shared" si="7"/>
        <v>NULL</v>
      </c>
      <c r="K17" s="8" t="str">
        <f t="shared" si="7"/>
        <v>NULL</v>
      </c>
      <c r="L17" s="8" t="str">
        <f t="shared" si="7"/>
        <v>NULL</v>
      </c>
      <c r="M17" s="13" t="str">
        <f>Tableau6[[#This Row],[Sous-domaine]]</f>
        <v xml:space="preserve">Vérification à la mise en service </v>
      </c>
      <c r="N17" s="8" t="str">
        <f t="shared" ref="N17:R26" si="9">"NULL"</f>
        <v>NULL</v>
      </c>
      <c r="O17" s="8" t="str">
        <f t="shared" si="9"/>
        <v>NULL</v>
      </c>
      <c r="P17" s="8" t="str">
        <f t="shared" si="9"/>
        <v>NULL</v>
      </c>
      <c r="Q17" s="8" t="str">
        <f t="shared" si="9"/>
        <v>NULL</v>
      </c>
      <c r="R17" s="8" t="str">
        <f t="shared" si="9"/>
        <v>NULL</v>
      </c>
      <c r="S17" s="13">
        <f>Tableau6[[#This Row],[id]]</f>
        <v>3702</v>
      </c>
      <c r="T17" s="8" t="str">
        <f t="shared" si="5"/>
        <v>NULL</v>
      </c>
      <c r="U17" s="8">
        <f>Tableau6[[#This Row],[Urgence]]</f>
        <v>5</v>
      </c>
      <c r="V17" s="22" t="str">
        <f>IF(Tableau6[[#This Row],[Validité]]&lt;&gt;"",Tableau6[[#This Row],[Validité]],"")</f>
        <v/>
      </c>
      <c r="W1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7" s="8" t="str">
        <f>IF(Tableau6[[#This Row],[Hors Contrat]]="","",IF(Tableau6[[#This Row],[Hors Contrat]]="Non",0,1))</f>
        <v/>
      </c>
    </row>
    <row r="18" spans="1:24" ht="15.5" thickTop="1" thickBot="1" x14ac:dyDescent="0.4">
      <c r="A18" s="8" t="str">
        <f t="shared" si="0"/>
        <v>NULL</v>
      </c>
      <c r="B18" s="8">
        <f>Tableau8[Rapport]</f>
        <v>65441</v>
      </c>
      <c r="C18" s="13" t="str">
        <f>IF(Tableau6[[#This Row],[Commentaire]]="","",Tableau6[[#This Row],[Commentaire]])</f>
        <v/>
      </c>
      <c r="D18" s="8" t="str">
        <f t="shared" si="1"/>
        <v>NULL</v>
      </c>
      <c r="E18" s="8">
        <f t="shared" si="6"/>
        <v>17</v>
      </c>
      <c r="F18" s="8" t="str">
        <f t="shared" si="2"/>
        <v>NULL</v>
      </c>
      <c r="G18" s="13" t="str">
        <f>IF(Tableau6[[#This Row],[Localisation]]="","",Tableau6[[#This Row],[Localisation]])</f>
        <v/>
      </c>
      <c r="H18" s="8">
        <f>1</f>
        <v>1</v>
      </c>
      <c r="I18" s="13">
        <f>VLOOKUP(Tableau6[[#This Row],[Avis]],Tableau7[],2,FALSE)</f>
        <v>0</v>
      </c>
      <c r="J18" s="8" t="str">
        <f t="shared" si="7"/>
        <v>NULL</v>
      </c>
      <c r="K18" s="8" t="str">
        <f t="shared" si="7"/>
        <v>NULL</v>
      </c>
      <c r="L18" s="8" t="str">
        <f t="shared" si="7"/>
        <v>NULL</v>
      </c>
      <c r="M18" s="13" t="str">
        <f>Tableau6[[#This Row],[Sous-domaine]]</f>
        <v>Vérification Périodique 1 an</v>
      </c>
      <c r="N18" s="8" t="str">
        <f t="shared" si="9"/>
        <v>NULL</v>
      </c>
      <c r="O18" s="8" t="str">
        <f t="shared" si="9"/>
        <v>NULL</v>
      </c>
      <c r="P18" s="8" t="str">
        <f t="shared" si="9"/>
        <v>NULL</v>
      </c>
      <c r="Q18" s="8" t="str">
        <f t="shared" si="9"/>
        <v>NULL</v>
      </c>
      <c r="R18" s="8" t="str">
        <f t="shared" si="9"/>
        <v>NULL</v>
      </c>
      <c r="S18" s="13">
        <f>Tableau6[[#This Row],[id]]</f>
        <v>2232</v>
      </c>
      <c r="T18" s="8" t="str">
        <f t="shared" si="5"/>
        <v>NULL</v>
      </c>
      <c r="U18" s="8">
        <f>Tableau6[[#This Row],[Urgence]]</f>
        <v>4</v>
      </c>
      <c r="V18" s="22" t="str">
        <f>IF(Tableau6[[#This Row],[Validité]]&lt;&gt;"",Tableau6[[#This Row],[Validité]],"")</f>
        <v/>
      </c>
      <c r="W1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 s="8" t="str">
        <f>IF(Tableau6[[#This Row],[Hors Contrat]]="","",IF(Tableau6[[#This Row],[Hors Contrat]]="Non",0,1))</f>
        <v/>
      </c>
    </row>
    <row r="19" spans="1:24" ht="15.5" thickTop="1" thickBot="1" x14ac:dyDescent="0.4">
      <c r="A19" s="8" t="str">
        <f t="shared" si="0"/>
        <v>NULL</v>
      </c>
      <c r="B19" s="8">
        <f>Tableau8[Rapport]</f>
        <v>65441</v>
      </c>
      <c r="C19" s="13" t="str">
        <f>IF(Tableau6[[#This Row],[Commentaire]]="","",Tableau6[[#This Row],[Commentaire]])</f>
        <v/>
      </c>
      <c r="D19" s="8" t="str">
        <f t="shared" si="1"/>
        <v>NULL</v>
      </c>
      <c r="E19" s="8">
        <f t="shared" si="6"/>
        <v>18</v>
      </c>
      <c r="F19" s="8" t="str">
        <f t="shared" si="2"/>
        <v>NULL</v>
      </c>
      <c r="G19" s="13" t="str">
        <f>IF(Tableau6[[#This Row],[Localisation]]="","",Tableau6[[#This Row],[Localisation]])</f>
        <v/>
      </c>
      <c r="H19" s="8">
        <f>1</f>
        <v>1</v>
      </c>
      <c r="I19" s="13">
        <f>VLOOKUP(Tableau6[[#This Row],[Avis]],Tableau7[],2,FALSE)</f>
        <v>0</v>
      </c>
      <c r="J19" s="8" t="str">
        <f t="shared" si="7"/>
        <v>NULL</v>
      </c>
      <c r="K19" s="8" t="str">
        <f t="shared" si="7"/>
        <v>NULL</v>
      </c>
      <c r="L19" s="8" t="str">
        <f t="shared" si="7"/>
        <v>NULL</v>
      </c>
      <c r="M19" s="13" t="str">
        <f>Tableau6[[#This Row],[Sous-domaine]]</f>
        <v>Vérification Périodique 1 an</v>
      </c>
      <c r="N19" s="8" t="str">
        <f t="shared" si="9"/>
        <v>NULL</v>
      </c>
      <c r="O19" s="8" t="str">
        <f t="shared" si="9"/>
        <v>NULL</v>
      </c>
      <c r="P19" s="8" t="str">
        <f t="shared" si="9"/>
        <v>NULL</v>
      </c>
      <c r="Q19" s="8" t="str">
        <f t="shared" si="9"/>
        <v>NULL</v>
      </c>
      <c r="R19" s="8" t="str">
        <f t="shared" si="9"/>
        <v>NULL</v>
      </c>
      <c r="S19" s="13">
        <f>Tableau6[[#This Row],[id]]</f>
        <v>3778</v>
      </c>
      <c r="T19" s="8" t="str">
        <f t="shared" si="5"/>
        <v>NULL</v>
      </c>
      <c r="U19" s="8">
        <f>Tableau6[[#This Row],[Urgence]]</f>
        <v>4</v>
      </c>
      <c r="V19" s="22" t="str">
        <f>IF(Tableau6[[#This Row],[Validité]]&lt;&gt;"",Tableau6[[#This Row],[Validité]],"")</f>
        <v/>
      </c>
      <c r="W1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9" s="8" t="str">
        <f>IF(Tableau6[[#This Row],[Hors Contrat]]="","",IF(Tableau6[[#This Row],[Hors Contrat]]="Non",0,1))</f>
        <v/>
      </c>
    </row>
    <row r="20" spans="1:24" ht="15.5" thickTop="1" thickBot="1" x14ac:dyDescent="0.4">
      <c r="A20" s="8" t="str">
        <f t="shared" si="0"/>
        <v>NULL</v>
      </c>
      <c r="B20" s="8">
        <f>Tableau8[Rapport]</f>
        <v>65441</v>
      </c>
      <c r="C20" s="13" t="str">
        <f>IF(Tableau6[[#This Row],[Commentaire]]="","",Tableau6[[#This Row],[Commentaire]])</f>
        <v/>
      </c>
      <c r="D20" s="8" t="str">
        <f t="shared" si="1"/>
        <v>NULL</v>
      </c>
      <c r="E20" s="8">
        <f t="shared" si="6"/>
        <v>19</v>
      </c>
      <c r="F20" s="8" t="str">
        <f t="shared" si="2"/>
        <v>NULL</v>
      </c>
      <c r="G20" s="13" t="str">
        <f>IF(Tableau6[[#This Row],[Localisation]]="","",Tableau6[[#This Row],[Localisation]])</f>
        <v/>
      </c>
      <c r="H20" s="8">
        <f>1</f>
        <v>1</v>
      </c>
      <c r="I20" s="13">
        <f>VLOOKUP(Tableau6[[#This Row],[Avis]],Tableau7[],2,FALSE)</f>
        <v>0</v>
      </c>
      <c r="J20" s="8" t="str">
        <f t="shared" si="7"/>
        <v>NULL</v>
      </c>
      <c r="K20" s="8" t="str">
        <f t="shared" si="7"/>
        <v>NULL</v>
      </c>
      <c r="L20" s="8" t="str">
        <f t="shared" si="7"/>
        <v>NULL</v>
      </c>
      <c r="M20" s="13" t="str">
        <f>Tableau6[[#This Row],[Sous-domaine]]</f>
        <v>Vérification Périodique 5 ans</v>
      </c>
      <c r="N20" s="8" t="str">
        <f t="shared" si="9"/>
        <v>NULL</v>
      </c>
      <c r="O20" s="8" t="str">
        <f t="shared" si="9"/>
        <v>NULL</v>
      </c>
      <c r="P20" s="8" t="str">
        <f t="shared" si="9"/>
        <v>NULL</v>
      </c>
      <c r="Q20" s="8" t="str">
        <f t="shared" si="9"/>
        <v>NULL</v>
      </c>
      <c r="R20" s="8" t="str">
        <f t="shared" si="9"/>
        <v>NULL</v>
      </c>
      <c r="S20" s="13">
        <f>Tableau6[[#This Row],[id]]</f>
        <v>3779</v>
      </c>
      <c r="T20" s="8" t="str">
        <f t="shared" si="5"/>
        <v>NULL</v>
      </c>
      <c r="U20" s="8">
        <f>Tableau6[[#This Row],[Urgence]]</f>
        <v>4</v>
      </c>
      <c r="V20" s="22" t="str">
        <f>IF(Tableau6[[#This Row],[Validité]]&lt;&gt;"",Tableau6[[#This Row],[Validité]],"")</f>
        <v/>
      </c>
      <c r="W2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0" s="8" t="str">
        <f>IF(Tableau6[[#This Row],[Hors Contrat]]="","",IF(Tableau6[[#This Row],[Hors Contrat]]="Non",0,1))</f>
        <v/>
      </c>
    </row>
    <row r="21" spans="1:24" ht="15.5" thickTop="1" thickBot="1" x14ac:dyDescent="0.4">
      <c r="A21" s="8" t="str">
        <f t="shared" si="0"/>
        <v>NULL</v>
      </c>
      <c r="B21" s="8">
        <f>Tableau8[Rapport]</f>
        <v>65441</v>
      </c>
      <c r="C21" s="13" t="str">
        <f>IF(Tableau6[[#This Row],[Commentaire]]="","",Tableau6[[#This Row],[Commentaire]])</f>
        <v/>
      </c>
      <c r="D21" s="8" t="str">
        <f t="shared" si="1"/>
        <v>NULL</v>
      </c>
      <c r="E21" s="8">
        <f t="shared" si="6"/>
        <v>20</v>
      </c>
      <c r="F21" s="8" t="str">
        <f t="shared" si="2"/>
        <v>NULL</v>
      </c>
      <c r="G21" s="13" t="str">
        <f>IF(Tableau6[[#This Row],[Localisation]]="","",Tableau6[[#This Row],[Localisation]])</f>
        <v/>
      </c>
      <c r="H21" s="8">
        <f>1</f>
        <v>1</v>
      </c>
      <c r="I21" s="13">
        <f>VLOOKUP(Tableau6[[#This Row],[Avis]],Tableau7[],2,FALSE)</f>
        <v>0</v>
      </c>
      <c r="J21" s="8" t="str">
        <f t="shared" si="7"/>
        <v>NULL</v>
      </c>
      <c r="K21" s="8" t="str">
        <f t="shared" si="7"/>
        <v>NULL</v>
      </c>
      <c r="L21" s="8" t="str">
        <f t="shared" si="7"/>
        <v>NULL</v>
      </c>
      <c r="M21" s="13" t="str">
        <f>Tableau6[[#This Row],[Sous-domaine]]</f>
        <v>Vérification Périodique 6 mois</v>
      </c>
      <c r="N21" s="8" t="str">
        <f t="shared" si="9"/>
        <v>NULL</v>
      </c>
      <c r="O21" s="8" t="str">
        <f t="shared" si="9"/>
        <v>NULL</v>
      </c>
      <c r="P21" s="8" t="str">
        <f t="shared" si="9"/>
        <v>NULL</v>
      </c>
      <c r="Q21" s="8" t="str">
        <f t="shared" si="9"/>
        <v>NULL</v>
      </c>
      <c r="R21" s="8" t="str">
        <f t="shared" si="9"/>
        <v>NULL</v>
      </c>
      <c r="S21" s="13">
        <f>Tableau6[[#This Row],[id]]</f>
        <v>1058</v>
      </c>
      <c r="T21" s="8" t="str">
        <f t="shared" si="5"/>
        <v>NULL</v>
      </c>
      <c r="U21" s="8">
        <f>Tableau6[[#This Row],[Urgence]]</f>
        <v>4</v>
      </c>
      <c r="V21" s="22" t="str">
        <f>IF(Tableau6[[#This Row],[Validité]]&lt;&gt;"",Tableau6[[#This Row],[Validité]],"")</f>
        <v/>
      </c>
      <c r="W2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 s="8" t="str">
        <f>IF(Tableau6[[#This Row],[Hors Contrat]]="","",IF(Tableau6[[#This Row],[Hors Contrat]]="Non",0,1))</f>
        <v/>
      </c>
    </row>
    <row r="22" spans="1:24" ht="15.5" thickTop="1" thickBot="1" x14ac:dyDescent="0.4">
      <c r="A22" s="8" t="str">
        <f t="shared" si="0"/>
        <v>NULL</v>
      </c>
      <c r="B22" s="8">
        <f>Tableau8[Rapport]</f>
        <v>65441</v>
      </c>
      <c r="C22" s="13" t="str">
        <f>IF(Tableau6[[#This Row],[Commentaire]]="","",Tableau6[[#This Row],[Commentaire]])</f>
        <v/>
      </c>
      <c r="D22" s="8" t="str">
        <f t="shared" si="1"/>
        <v>NULL</v>
      </c>
      <c r="E22" s="8">
        <f t="shared" si="6"/>
        <v>21</v>
      </c>
      <c r="F22" s="8" t="str">
        <f t="shared" si="2"/>
        <v>NULL</v>
      </c>
      <c r="G22" s="13" t="str">
        <f>IF(Tableau6[[#This Row],[Localisation]]="","",Tableau6[[#This Row],[Localisation]])</f>
        <v/>
      </c>
      <c r="H22" s="8">
        <f>1</f>
        <v>1</v>
      </c>
      <c r="I22" s="13">
        <f>VLOOKUP(Tableau6[[#This Row],[Avis]],Tableau7[],2,FALSE)</f>
        <v>0</v>
      </c>
      <c r="J22" s="8" t="str">
        <f t="shared" si="7"/>
        <v>NULL</v>
      </c>
      <c r="K22" s="8" t="str">
        <f t="shared" si="7"/>
        <v>NULL</v>
      </c>
      <c r="L22" s="8" t="str">
        <f t="shared" si="7"/>
        <v>NULL</v>
      </c>
      <c r="M22" s="13" t="str">
        <f>Tableau6[[#This Row],[Sous-domaine]]</f>
        <v xml:space="preserve">Carnet d'entretien </v>
      </c>
      <c r="N22" s="8" t="str">
        <f t="shared" si="9"/>
        <v>NULL</v>
      </c>
      <c r="O22" s="8" t="str">
        <f t="shared" si="9"/>
        <v>NULL</v>
      </c>
      <c r="P22" s="8" t="str">
        <f t="shared" si="9"/>
        <v>NULL</v>
      </c>
      <c r="Q22" s="8" t="str">
        <f t="shared" si="9"/>
        <v>NULL</v>
      </c>
      <c r="R22" s="8" t="str">
        <f t="shared" si="9"/>
        <v>NULL</v>
      </c>
      <c r="S22" s="13">
        <f>Tableau6[[#This Row],[id]]</f>
        <v>3703</v>
      </c>
      <c r="T22" s="8" t="str">
        <f t="shared" si="5"/>
        <v>NULL</v>
      </c>
      <c r="U22" s="8">
        <f>Tableau6[[#This Row],[Urgence]]</f>
        <v>4</v>
      </c>
      <c r="V22" s="22" t="str">
        <f>IF(Tableau6[[#This Row],[Validité]]&lt;&gt;"",Tableau6[[#This Row],[Validité]],"")</f>
        <v/>
      </c>
      <c r="W2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2" s="8" t="str">
        <f>IF(Tableau6[[#This Row],[Hors Contrat]]="","",IF(Tableau6[[#This Row],[Hors Contrat]]="Non",0,1))</f>
        <v/>
      </c>
    </row>
    <row r="23" spans="1:24" ht="15.5" thickTop="1" thickBot="1" x14ac:dyDescent="0.4">
      <c r="A23" s="8" t="str">
        <f t="shared" si="0"/>
        <v>NULL</v>
      </c>
      <c r="B23" s="8">
        <f>Tableau8[Rapport]</f>
        <v>65441</v>
      </c>
      <c r="C23" s="13" t="str">
        <f>IF(Tableau6[[#This Row],[Commentaire]]="","",Tableau6[[#This Row],[Commentaire]])</f>
        <v/>
      </c>
      <c r="D23" s="8" t="str">
        <f t="shared" si="1"/>
        <v>NULL</v>
      </c>
      <c r="E23" s="8">
        <f t="shared" si="6"/>
        <v>22</v>
      </c>
      <c r="F23" s="8" t="str">
        <f t="shared" si="2"/>
        <v>NULL</v>
      </c>
      <c r="G23" s="13" t="str">
        <f>IF(Tableau6[[#This Row],[Localisation]]="","",Tableau6[[#This Row],[Localisation]])</f>
        <v/>
      </c>
      <c r="H23" s="8">
        <f>1</f>
        <v>1</v>
      </c>
      <c r="I23" s="13">
        <f>VLOOKUP(Tableau6[[#This Row],[Avis]],Tableau7[],2,FALSE)</f>
        <v>0</v>
      </c>
      <c r="J23" s="8" t="str">
        <f t="shared" si="7"/>
        <v>NULL</v>
      </c>
      <c r="K23" s="8" t="str">
        <f t="shared" si="7"/>
        <v>NULL</v>
      </c>
      <c r="L23" s="8" t="str">
        <f t="shared" si="7"/>
        <v>NULL</v>
      </c>
      <c r="M23" s="13" t="str">
        <f>Tableau6[[#This Row],[Sous-domaine]]</f>
        <v>Certificat CE</v>
      </c>
      <c r="N23" s="8" t="str">
        <f t="shared" si="9"/>
        <v>NULL</v>
      </c>
      <c r="O23" s="8" t="str">
        <f t="shared" si="9"/>
        <v>NULL</v>
      </c>
      <c r="P23" s="8" t="str">
        <f t="shared" si="9"/>
        <v>NULL</v>
      </c>
      <c r="Q23" s="8" t="str">
        <f t="shared" si="9"/>
        <v>NULL</v>
      </c>
      <c r="R23" s="8" t="str">
        <f t="shared" si="9"/>
        <v>NULL</v>
      </c>
      <c r="S23" s="13">
        <f>Tableau6[[#This Row],[id]]</f>
        <v>1909</v>
      </c>
      <c r="T23" s="8" t="str">
        <f t="shared" si="5"/>
        <v>NULL</v>
      </c>
      <c r="U23" s="8">
        <f>Tableau6[[#This Row],[Urgence]]</f>
        <v>5</v>
      </c>
      <c r="V23" s="22" t="str">
        <f>IF(Tableau6[[#This Row],[Validité]]&lt;&gt;"",Tableau6[[#This Row],[Validité]],"")</f>
        <v/>
      </c>
      <c r="W2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3" s="8" t="str">
        <f>IF(Tableau6[[#This Row],[Hors Contrat]]="","",IF(Tableau6[[#This Row],[Hors Contrat]]="Non",0,1))</f>
        <v/>
      </c>
    </row>
    <row r="24" spans="1:24" ht="15.5" thickTop="1" thickBot="1" x14ac:dyDescent="0.4">
      <c r="A24" s="8" t="str">
        <f t="shared" si="0"/>
        <v>NULL</v>
      </c>
      <c r="B24" s="8">
        <f>Tableau8[Rapport]</f>
        <v>65441</v>
      </c>
      <c r="C24" s="13" t="str">
        <f>IF(Tableau6[[#This Row],[Commentaire]]="","",Tableau6[[#This Row],[Commentaire]])</f>
        <v/>
      </c>
      <c r="D24" s="8" t="str">
        <f t="shared" si="1"/>
        <v>NULL</v>
      </c>
      <c r="E24" s="8">
        <f t="shared" si="6"/>
        <v>23</v>
      </c>
      <c r="F24" s="8" t="str">
        <f t="shared" si="2"/>
        <v>NULL</v>
      </c>
      <c r="G24" s="13" t="str">
        <f>IF(Tableau6[[#This Row],[Localisation]]="","",Tableau6[[#This Row],[Localisation]])</f>
        <v/>
      </c>
      <c r="H24" s="8">
        <f>1</f>
        <v>1</v>
      </c>
      <c r="I24" s="13">
        <f>VLOOKUP(Tableau6[[#This Row],[Avis]],Tableau7[],2,FALSE)</f>
        <v>0</v>
      </c>
      <c r="J24" s="8" t="str">
        <f t="shared" si="7"/>
        <v>NULL</v>
      </c>
      <c r="K24" s="8" t="str">
        <f t="shared" si="7"/>
        <v>NULL</v>
      </c>
      <c r="L24" s="8" t="str">
        <f t="shared" si="7"/>
        <v>NULL</v>
      </c>
      <c r="M24" s="13" t="str">
        <f>Tableau6[[#This Row],[Sous-domaine]]</f>
        <v>Contrat de Maintenance</v>
      </c>
      <c r="N24" s="8" t="str">
        <f t="shared" si="9"/>
        <v>NULL</v>
      </c>
      <c r="O24" s="8" t="str">
        <f t="shared" si="9"/>
        <v>NULL</v>
      </c>
      <c r="P24" s="8" t="str">
        <f t="shared" si="9"/>
        <v>NULL</v>
      </c>
      <c r="Q24" s="8" t="str">
        <f t="shared" si="9"/>
        <v>NULL</v>
      </c>
      <c r="R24" s="8" t="str">
        <f t="shared" si="9"/>
        <v>NULL</v>
      </c>
      <c r="S24" s="13">
        <f>Tableau6[[#This Row],[id]]</f>
        <v>1113</v>
      </c>
      <c r="T24" s="8" t="str">
        <f t="shared" si="5"/>
        <v>NULL</v>
      </c>
      <c r="U24" s="8">
        <f>Tableau6[[#This Row],[Urgence]]</f>
        <v>4</v>
      </c>
      <c r="V24" s="22" t="str">
        <f>IF(Tableau6[[#This Row],[Validité]]&lt;&gt;"",Tableau6[[#This Row],[Validité]],"")</f>
        <v/>
      </c>
      <c r="W2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4" s="8" t="str">
        <f>IF(Tableau6[[#This Row],[Hors Contrat]]="","",IF(Tableau6[[#This Row],[Hors Contrat]]="Non",0,1))</f>
        <v/>
      </c>
    </row>
    <row r="25" spans="1:24" ht="15.5" thickTop="1" thickBot="1" x14ac:dyDescent="0.4">
      <c r="A25" s="8" t="str">
        <f t="shared" si="0"/>
        <v>NULL</v>
      </c>
      <c r="B25" s="8">
        <f>Tableau8[Rapport]</f>
        <v>65441</v>
      </c>
      <c r="C25" s="13" t="str">
        <f>IF(Tableau6[[#This Row],[Commentaire]]="","",Tableau6[[#This Row],[Commentaire]])</f>
        <v/>
      </c>
      <c r="D25" s="8" t="str">
        <f t="shared" si="1"/>
        <v>NULL</v>
      </c>
      <c r="E25" s="8">
        <f t="shared" si="6"/>
        <v>24</v>
      </c>
      <c r="F25" s="8" t="str">
        <f t="shared" si="2"/>
        <v>NULL</v>
      </c>
      <c r="G25" s="13" t="str">
        <f>IF(Tableau6[[#This Row],[Localisation]]="","",Tableau6[[#This Row],[Localisation]])</f>
        <v/>
      </c>
      <c r="H25" s="8">
        <f>1</f>
        <v>1</v>
      </c>
      <c r="I25" s="13">
        <f>VLOOKUP(Tableau6[[#This Row],[Avis]],Tableau7[],2,FALSE)</f>
        <v>0</v>
      </c>
      <c r="J25" s="8" t="str">
        <f t="shared" si="7"/>
        <v>NULL</v>
      </c>
      <c r="K25" s="8" t="str">
        <f t="shared" si="7"/>
        <v>NULL</v>
      </c>
      <c r="L25" s="8" t="str">
        <f t="shared" si="7"/>
        <v>NULL</v>
      </c>
      <c r="M25" s="13" t="str">
        <f>Tableau6[[#This Row],[Sous-domaine]]</f>
        <v>Contrôle Périodique 5 ans</v>
      </c>
      <c r="N25" s="8" t="str">
        <f t="shared" si="9"/>
        <v>NULL</v>
      </c>
      <c r="O25" s="8" t="str">
        <f t="shared" si="9"/>
        <v>NULL</v>
      </c>
      <c r="P25" s="8" t="str">
        <f t="shared" si="9"/>
        <v>NULL</v>
      </c>
      <c r="Q25" s="8" t="str">
        <f t="shared" si="9"/>
        <v>NULL</v>
      </c>
      <c r="R25" s="8" t="str">
        <f t="shared" si="9"/>
        <v>NULL</v>
      </c>
      <c r="S25" s="13">
        <f>Tableau6[[#This Row],[id]]</f>
        <v>1110</v>
      </c>
      <c r="T25" s="8" t="str">
        <f t="shared" si="5"/>
        <v>NULL</v>
      </c>
      <c r="U25" s="8">
        <f>Tableau6[[#This Row],[Urgence]]</f>
        <v>4</v>
      </c>
      <c r="V25" s="22" t="str">
        <f>IF(Tableau6[[#This Row],[Validité]]&lt;&gt;"",Tableau6[[#This Row],[Validité]],"")</f>
        <v/>
      </c>
      <c r="W2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5" s="8" t="str">
        <f>IF(Tableau6[[#This Row],[Hors Contrat]]="","",IF(Tableau6[[#This Row],[Hors Contrat]]="Non",0,1))</f>
        <v/>
      </c>
    </row>
    <row r="26" spans="1:24" ht="15.5" thickTop="1" thickBot="1" x14ac:dyDescent="0.4">
      <c r="A26" s="8" t="str">
        <f t="shared" si="0"/>
        <v>NULL</v>
      </c>
      <c r="B26" s="8">
        <f>Tableau8[Rapport]</f>
        <v>65441</v>
      </c>
      <c r="C26" s="13" t="str">
        <f>IF(Tableau6[[#This Row],[Commentaire]]="","",Tableau6[[#This Row],[Commentaire]])</f>
        <v/>
      </c>
      <c r="D26" s="8" t="str">
        <f t="shared" si="1"/>
        <v>NULL</v>
      </c>
      <c r="E26" s="8">
        <f t="shared" si="6"/>
        <v>25</v>
      </c>
      <c r="F26" s="8" t="str">
        <f t="shared" si="2"/>
        <v>NULL</v>
      </c>
      <c r="G26" s="13" t="str">
        <f>IF(Tableau6[[#This Row],[Localisation]]="","",Tableau6[[#This Row],[Localisation]])</f>
        <v/>
      </c>
      <c r="H26" s="8">
        <f>1</f>
        <v>1</v>
      </c>
      <c r="I26" s="13">
        <f>VLOOKUP(Tableau6[[#This Row],[Avis]],Tableau7[],2,FALSE)</f>
        <v>0</v>
      </c>
      <c r="J26" s="8" t="str">
        <f t="shared" si="7"/>
        <v>NULL</v>
      </c>
      <c r="K26" s="8" t="str">
        <f t="shared" si="7"/>
        <v>NULL</v>
      </c>
      <c r="L26" s="8" t="str">
        <f t="shared" si="7"/>
        <v>NULL</v>
      </c>
      <c r="M26" s="13" t="str">
        <f>Tableau6[[#This Row],[Sous-domaine]]</f>
        <v>Établissement Recevant du Public (ERP)</v>
      </c>
      <c r="N26" s="8" t="str">
        <f t="shared" si="9"/>
        <v>NULL</v>
      </c>
      <c r="O26" s="8" t="str">
        <f t="shared" si="9"/>
        <v>NULL</v>
      </c>
      <c r="P26" s="8" t="str">
        <f t="shared" si="9"/>
        <v>NULL</v>
      </c>
      <c r="Q26" s="8" t="str">
        <f t="shared" si="9"/>
        <v>NULL</v>
      </c>
      <c r="R26" s="8" t="str">
        <f t="shared" si="9"/>
        <v>NULL</v>
      </c>
      <c r="S26" s="13">
        <f>Tableau6[[#This Row],[id]]</f>
        <v>672</v>
      </c>
      <c r="T26" s="8" t="str">
        <f t="shared" si="5"/>
        <v>NULL</v>
      </c>
      <c r="U26" s="8">
        <f>Tableau6[[#This Row],[Urgence]]</f>
        <v>4</v>
      </c>
      <c r="V26" s="22" t="str">
        <f>IF(Tableau6[[#This Row],[Validité]]&lt;&gt;"",Tableau6[[#This Row],[Validité]],"")</f>
        <v/>
      </c>
      <c r="W2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 s="8" t="str">
        <f>IF(Tableau6[[#This Row],[Hors Contrat]]="","",IF(Tableau6[[#This Row],[Hors Contrat]]="Non",0,1))</f>
        <v/>
      </c>
    </row>
    <row r="27" spans="1:24" ht="15.5" thickTop="1" thickBot="1" x14ac:dyDescent="0.4">
      <c r="A27" s="8" t="str">
        <f t="shared" si="0"/>
        <v>NULL</v>
      </c>
      <c r="B27" s="8">
        <f>Tableau8[Rapport]</f>
        <v>65441</v>
      </c>
      <c r="C27" s="13" t="str">
        <f>IF(Tableau6[[#This Row],[Commentaire]]="","",Tableau6[[#This Row],[Commentaire]])</f>
        <v/>
      </c>
      <c r="D27" s="8" t="str">
        <f t="shared" si="1"/>
        <v>NULL</v>
      </c>
      <c r="E27" s="8">
        <f t="shared" si="6"/>
        <v>26</v>
      </c>
      <c r="F27" s="8" t="str">
        <f t="shared" si="2"/>
        <v>NULL</v>
      </c>
      <c r="G27" s="13" t="str">
        <f>IF(Tableau6[[#This Row],[Localisation]]="","",Tableau6[[#This Row],[Localisation]])</f>
        <v/>
      </c>
      <c r="H27" s="8">
        <f>1</f>
        <v>1</v>
      </c>
      <c r="I27" s="13">
        <f>VLOOKUP(Tableau6[[#This Row],[Avis]],Tableau7[],2,FALSE)</f>
        <v>0</v>
      </c>
      <c r="J27" s="8" t="str">
        <f t="shared" ref="J27:L46" si="10">"NULL"</f>
        <v>NULL</v>
      </c>
      <c r="K27" s="8" t="str">
        <f t="shared" si="10"/>
        <v>NULL</v>
      </c>
      <c r="L27" s="8" t="str">
        <f t="shared" si="10"/>
        <v>NULL</v>
      </c>
      <c r="M27" s="13" t="str">
        <f>Tableau6[[#This Row],[Sous-domaine]]</f>
        <v>Établissement Recevant du Public (ERP)</v>
      </c>
      <c r="N27" s="8" t="str">
        <f t="shared" ref="N27:R36" si="11">"NULL"</f>
        <v>NULL</v>
      </c>
      <c r="O27" s="8" t="str">
        <f t="shared" si="11"/>
        <v>NULL</v>
      </c>
      <c r="P27" s="8" t="str">
        <f t="shared" si="11"/>
        <v>NULL</v>
      </c>
      <c r="Q27" s="8" t="str">
        <f t="shared" si="11"/>
        <v>NULL</v>
      </c>
      <c r="R27" s="8" t="str">
        <f t="shared" si="11"/>
        <v>NULL</v>
      </c>
      <c r="S27" s="13">
        <f>Tableau6[[#This Row],[id]]</f>
        <v>1118</v>
      </c>
      <c r="T27" s="8" t="str">
        <f t="shared" si="5"/>
        <v>NULL</v>
      </c>
      <c r="U27" s="8">
        <f>Tableau6[[#This Row],[Urgence]]</f>
        <v>5</v>
      </c>
      <c r="V27" s="22" t="str">
        <f>IF(Tableau6[[#This Row],[Validité]]&lt;&gt;"",Tableau6[[#This Row],[Validité]],"")</f>
        <v/>
      </c>
      <c r="W2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7" s="8" t="str">
        <f>IF(Tableau6[[#This Row],[Hors Contrat]]="","",IF(Tableau6[[#This Row],[Hors Contrat]]="Non",0,1))</f>
        <v/>
      </c>
    </row>
    <row r="28" spans="1:24" ht="15.5" thickTop="1" thickBot="1" x14ac:dyDescent="0.4">
      <c r="A28" s="8" t="str">
        <f t="shared" si="0"/>
        <v>NULL</v>
      </c>
      <c r="B28" s="8">
        <f>Tableau8[Rapport]</f>
        <v>65441</v>
      </c>
      <c r="C28" s="13" t="str">
        <f>IF(Tableau6[[#This Row],[Commentaire]]="","",Tableau6[[#This Row],[Commentaire]])</f>
        <v/>
      </c>
      <c r="D28" s="8" t="str">
        <f t="shared" si="1"/>
        <v>NULL</v>
      </c>
      <c r="E28" s="8">
        <f t="shared" si="6"/>
        <v>27</v>
      </c>
      <c r="F28" s="8" t="str">
        <f t="shared" si="2"/>
        <v>NULL</v>
      </c>
      <c r="G28" s="13" t="str">
        <f>IF(Tableau6[[#This Row],[Localisation]]="","",Tableau6[[#This Row],[Localisation]])</f>
        <v/>
      </c>
      <c r="H28" s="8">
        <f>1</f>
        <v>1</v>
      </c>
      <c r="I28" s="13">
        <f>VLOOKUP(Tableau6[[#This Row],[Avis]],Tableau7[],2,FALSE)</f>
        <v>0</v>
      </c>
      <c r="J28" s="8" t="str">
        <f t="shared" si="10"/>
        <v>NULL</v>
      </c>
      <c r="K28" s="8" t="str">
        <f t="shared" si="10"/>
        <v>NULL</v>
      </c>
      <c r="L28" s="8" t="str">
        <f t="shared" si="10"/>
        <v>NULL</v>
      </c>
      <c r="M28" s="13" t="str">
        <f>Tableau6[[#This Row],[Sous-domaine]]</f>
        <v>Immeuble de Grande Hauteur (IGH)</v>
      </c>
      <c r="N28" s="8" t="str">
        <f t="shared" si="11"/>
        <v>NULL</v>
      </c>
      <c r="O28" s="8" t="str">
        <f t="shared" si="11"/>
        <v>NULL</v>
      </c>
      <c r="P28" s="8" t="str">
        <f t="shared" si="11"/>
        <v>NULL</v>
      </c>
      <c r="Q28" s="8" t="str">
        <f t="shared" si="11"/>
        <v>NULL</v>
      </c>
      <c r="R28" s="8" t="str">
        <f t="shared" si="11"/>
        <v>NULL</v>
      </c>
      <c r="S28" s="13">
        <f>Tableau6[[#This Row],[id]]</f>
        <v>1301</v>
      </c>
      <c r="T28" s="8" t="str">
        <f t="shared" si="5"/>
        <v>NULL</v>
      </c>
      <c r="U28" s="8">
        <f>Tableau6[[#This Row],[Urgence]]</f>
        <v>4</v>
      </c>
      <c r="V28" s="22" t="str">
        <f>IF(Tableau6[[#This Row],[Validité]]&lt;&gt;"",Tableau6[[#This Row],[Validité]],"")</f>
        <v/>
      </c>
      <c r="W2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 s="8" t="str">
        <f>IF(Tableau6[[#This Row],[Hors Contrat]]="","",IF(Tableau6[[#This Row],[Hors Contrat]]="Non",0,1))</f>
        <v/>
      </c>
    </row>
    <row r="29" spans="1:24" ht="15.5" thickTop="1" thickBot="1" x14ac:dyDescent="0.4">
      <c r="A29" s="8" t="str">
        <f t="shared" si="0"/>
        <v>NULL</v>
      </c>
      <c r="B29" s="8">
        <f>Tableau8[Rapport]</f>
        <v>65441</v>
      </c>
      <c r="C29" s="13" t="str">
        <f>IF(Tableau6[[#This Row],[Commentaire]]="","",Tableau6[[#This Row],[Commentaire]])</f>
        <v/>
      </c>
      <c r="D29" s="8" t="str">
        <f t="shared" si="1"/>
        <v>NULL</v>
      </c>
      <c r="E29" s="8">
        <f t="shared" si="6"/>
        <v>28</v>
      </c>
      <c r="F29" s="8" t="str">
        <f t="shared" si="2"/>
        <v>NULL</v>
      </c>
      <c r="G29" s="13" t="str">
        <f>IF(Tableau6[[#This Row],[Localisation]]="","",Tableau6[[#This Row],[Localisation]])</f>
        <v/>
      </c>
      <c r="H29" s="8">
        <f>1</f>
        <v>1</v>
      </c>
      <c r="I29" s="13">
        <f>VLOOKUP(Tableau6[[#This Row],[Avis]],Tableau7[],2,FALSE)</f>
        <v>0</v>
      </c>
      <c r="J29" s="8" t="str">
        <f t="shared" si="10"/>
        <v>NULL</v>
      </c>
      <c r="K29" s="8" t="str">
        <f t="shared" si="10"/>
        <v>NULL</v>
      </c>
      <c r="L29" s="8" t="str">
        <f t="shared" si="10"/>
        <v>NULL</v>
      </c>
      <c r="M29" s="13" t="str">
        <f>Tableau6[[#This Row],[Sous-domaine]]</f>
        <v>Immeuble de Grande Hauteur (IGH)</v>
      </c>
      <c r="N29" s="8" t="str">
        <f t="shared" si="11"/>
        <v>NULL</v>
      </c>
      <c r="O29" s="8" t="str">
        <f t="shared" si="11"/>
        <v>NULL</v>
      </c>
      <c r="P29" s="8" t="str">
        <f t="shared" si="11"/>
        <v>NULL</v>
      </c>
      <c r="Q29" s="8" t="str">
        <f t="shared" si="11"/>
        <v>NULL</v>
      </c>
      <c r="R29" s="8" t="str">
        <f t="shared" si="11"/>
        <v>NULL</v>
      </c>
      <c r="S29" s="13">
        <f>Tableau6[[#This Row],[id]]</f>
        <v>1300</v>
      </c>
      <c r="T29" s="8" t="str">
        <f t="shared" si="5"/>
        <v>NULL</v>
      </c>
      <c r="U29" s="8">
        <f>Tableau6[[#This Row],[Urgence]]</f>
        <v>5</v>
      </c>
      <c r="V29" s="22" t="str">
        <f>IF(Tableau6[[#This Row],[Validité]]&lt;&gt;"",Tableau6[[#This Row],[Validité]],"")</f>
        <v/>
      </c>
      <c r="W2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9" s="8" t="str">
        <f>IF(Tableau6[[#This Row],[Hors Contrat]]="","",IF(Tableau6[[#This Row],[Hors Contrat]]="Non",0,1))</f>
        <v/>
      </c>
    </row>
    <row r="30" spans="1:24" ht="15.5" thickTop="1" thickBot="1" x14ac:dyDescent="0.4">
      <c r="A30" s="8" t="str">
        <f t="shared" si="0"/>
        <v>NULL</v>
      </c>
      <c r="B30" s="8">
        <f>Tableau8[Rapport]</f>
        <v>65441</v>
      </c>
      <c r="C30" s="13" t="str">
        <f>IF(Tableau6[[#This Row],[Commentaire]]="","",Tableau6[[#This Row],[Commentaire]])</f>
        <v/>
      </c>
      <c r="D30" s="8" t="str">
        <f t="shared" si="1"/>
        <v>NULL</v>
      </c>
      <c r="E30" s="8">
        <f t="shared" si="6"/>
        <v>29</v>
      </c>
      <c r="F30" s="8" t="str">
        <f t="shared" si="2"/>
        <v>NULL</v>
      </c>
      <c r="G30" s="13" t="str">
        <f>IF(Tableau6[[#This Row],[Localisation]]="","",Tableau6[[#This Row],[Localisation]])</f>
        <v/>
      </c>
      <c r="H30" s="8">
        <f>1</f>
        <v>1</v>
      </c>
      <c r="I30" s="13">
        <f>VLOOKUP(Tableau6[[#This Row],[Avis]],Tableau7[],2,FALSE)</f>
        <v>0</v>
      </c>
      <c r="J30" s="8" t="str">
        <f t="shared" si="10"/>
        <v>NULL</v>
      </c>
      <c r="K30" s="8" t="str">
        <f t="shared" si="10"/>
        <v>NULL</v>
      </c>
      <c r="L30" s="8" t="str">
        <f t="shared" si="10"/>
        <v>NULL</v>
      </c>
      <c r="M30" s="13" t="str">
        <f>Tableau6[[#This Row],[Sous-domaine]]</f>
        <v>Immeuble de Grande Hauteur (IGH)</v>
      </c>
      <c r="N30" s="8" t="str">
        <f t="shared" si="11"/>
        <v>NULL</v>
      </c>
      <c r="O30" s="8" t="str">
        <f t="shared" si="11"/>
        <v>NULL</v>
      </c>
      <c r="P30" s="8" t="str">
        <f t="shared" si="11"/>
        <v>NULL</v>
      </c>
      <c r="Q30" s="8" t="str">
        <f t="shared" si="11"/>
        <v>NULL</v>
      </c>
      <c r="R30" s="8" t="str">
        <f t="shared" si="11"/>
        <v>NULL</v>
      </c>
      <c r="S30" s="13">
        <f>Tableau6[[#This Row],[id]]</f>
        <v>1877</v>
      </c>
      <c r="T30" s="8" t="str">
        <f t="shared" si="5"/>
        <v>NULL</v>
      </c>
      <c r="U30" s="8">
        <f>Tableau6[[#This Row],[Urgence]]</f>
        <v>4</v>
      </c>
      <c r="V30" s="22" t="str">
        <f>IF(Tableau6[[#This Row],[Validité]]&lt;&gt;"",Tableau6[[#This Row],[Validité]],"")</f>
        <v/>
      </c>
      <c r="W3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 s="8" t="str">
        <f>IF(Tableau6[[#This Row],[Hors Contrat]]="","",IF(Tableau6[[#This Row],[Hors Contrat]]="Non",0,1))</f>
        <v/>
      </c>
    </row>
    <row r="31" spans="1:24" ht="15.5" thickTop="1" thickBot="1" x14ac:dyDescent="0.4">
      <c r="A31" s="8" t="str">
        <f t="shared" si="0"/>
        <v>NULL</v>
      </c>
      <c r="B31" s="8">
        <f>Tableau8[Rapport]</f>
        <v>65441</v>
      </c>
      <c r="C31" s="13" t="str">
        <f>IF(Tableau6[[#This Row],[Commentaire]]="","",Tableau6[[#This Row],[Commentaire]])</f>
        <v/>
      </c>
      <c r="D31" s="8" t="str">
        <f t="shared" si="1"/>
        <v>NULL</v>
      </c>
      <c r="E31" s="8">
        <f t="shared" si="6"/>
        <v>30</v>
      </c>
      <c r="F31" s="8" t="str">
        <f t="shared" si="2"/>
        <v>NULL</v>
      </c>
      <c r="G31" s="13" t="str">
        <f>IF(Tableau6[[#This Row],[Localisation]]="","",Tableau6[[#This Row],[Localisation]])</f>
        <v/>
      </c>
      <c r="H31" s="8">
        <f>1</f>
        <v>1</v>
      </c>
      <c r="I31" s="13">
        <f>VLOOKUP(Tableau6[[#This Row],[Avis]],Tableau7[],2,FALSE)</f>
        <v>0</v>
      </c>
      <c r="J31" s="8" t="str">
        <f t="shared" si="10"/>
        <v>NULL</v>
      </c>
      <c r="K31" s="8" t="str">
        <f t="shared" si="10"/>
        <v>NULL</v>
      </c>
      <c r="L31" s="8" t="str">
        <f t="shared" si="10"/>
        <v>NULL</v>
      </c>
      <c r="M31" s="13" t="str">
        <f>Tableau6[[#This Row],[Sous-domaine]]</f>
        <v>Immeuble de Grande Hauteur (IGH) de type TC</v>
      </c>
      <c r="N31" s="8" t="str">
        <f t="shared" si="11"/>
        <v>NULL</v>
      </c>
      <c r="O31" s="8" t="str">
        <f t="shared" si="11"/>
        <v>NULL</v>
      </c>
      <c r="P31" s="8" t="str">
        <f t="shared" si="11"/>
        <v>NULL</v>
      </c>
      <c r="Q31" s="8" t="str">
        <f t="shared" si="11"/>
        <v>NULL</v>
      </c>
      <c r="R31" s="8" t="str">
        <f t="shared" si="11"/>
        <v>NULL</v>
      </c>
      <c r="S31" s="13">
        <f>Tableau6[[#This Row],[id]]</f>
        <v>3704</v>
      </c>
      <c r="T31" s="8" t="str">
        <f t="shared" si="5"/>
        <v>NULL</v>
      </c>
      <c r="U31" s="8">
        <f>Tableau6[[#This Row],[Urgence]]</f>
        <v>4</v>
      </c>
      <c r="V31" s="22" t="str">
        <f>IF(Tableau6[[#This Row],[Validité]]&lt;&gt;"",Tableau6[[#This Row],[Validité]],"")</f>
        <v/>
      </c>
      <c r="W3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1" s="8" t="str">
        <f>IF(Tableau6[[#This Row],[Hors Contrat]]="","",IF(Tableau6[[#This Row],[Hors Contrat]]="Non",0,1))</f>
        <v/>
      </c>
    </row>
    <row r="32" spans="1:24" ht="15.5" thickTop="1" thickBot="1" x14ac:dyDescent="0.4">
      <c r="A32" s="8" t="str">
        <f t="shared" si="0"/>
        <v>NULL</v>
      </c>
      <c r="B32" s="8">
        <f>Tableau8[Rapport]</f>
        <v>65441</v>
      </c>
      <c r="C32" s="13" t="str">
        <f>IF(Tableau6[[#This Row],[Commentaire]]="","",Tableau6[[#This Row],[Commentaire]])</f>
        <v/>
      </c>
      <c r="D32" s="8" t="str">
        <f t="shared" si="1"/>
        <v>NULL</v>
      </c>
      <c r="E32" s="8">
        <f t="shared" si="6"/>
        <v>31</v>
      </c>
      <c r="F32" s="8" t="str">
        <f t="shared" si="2"/>
        <v>NULL</v>
      </c>
      <c r="G32" s="13" t="str">
        <f>IF(Tableau6[[#This Row],[Localisation]]="","",Tableau6[[#This Row],[Localisation]])</f>
        <v/>
      </c>
      <c r="H32" s="8">
        <f>1</f>
        <v>1</v>
      </c>
      <c r="I32" s="13">
        <f>VLOOKUP(Tableau6[[#This Row],[Avis]],Tableau7[],2,FALSE)</f>
        <v>0</v>
      </c>
      <c r="J32" s="8" t="str">
        <f t="shared" si="10"/>
        <v>NULL</v>
      </c>
      <c r="K32" s="8" t="str">
        <f t="shared" si="10"/>
        <v>NULL</v>
      </c>
      <c r="L32" s="8" t="str">
        <f t="shared" si="10"/>
        <v>NULL</v>
      </c>
      <c r="M32" s="13" t="str">
        <f>Tableau6[[#This Row],[Sous-domaine]]</f>
        <v>Mise en conformité</v>
      </c>
      <c r="N32" s="8" t="str">
        <f t="shared" si="11"/>
        <v>NULL</v>
      </c>
      <c r="O32" s="8" t="str">
        <f t="shared" si="11"/>
        <v>NULL</v>
      </c>
      <c r="P32" s="8" t="str">
        <f t="shared" si="11"/>
        <v>NULL</v>
      </c>
      <c r="Q32" s="8" t="str">
        <f t="shared" si="11"/>
        <v>NULL</v>
      </c>
      <c r="R32" s="8" t="str">
        <f t="shared" si="11"/>
        <v>NULL</v>
      </c>
      <c r="S32" s="13">
        <f>Tableau6[[#This Row],[id]]</f>
        <v>1115</v>
      </c>
      <c r="T32" s="8" t="str">
        <f t="shared" si="5"/>
        <v>NULL</v>
      </c>
      <c r="U32" s="8">
        <f>Tableau6[[#This Row],[Urgence]]</f>
        <v>5</v>
      </c>
      <c r="V32" s="22" t="str">
        <f>IF(Tableau6[[#This Row],[Validité]]&lt;&gt;"",Tableau6[[#This Row],[Validité]],"")</f>
        <v/>
      </c>
      <c r="W3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2" s="8">
        <f>IF(Tableau6[[#This Row],[Hors Contrat]]="","",IF(Tableau6[[#This Row],[Hors Contrat]]="Non",0,1))</f>
        <v>1</v>
      </c>
    </row>
    <row r="33" spans="1:24" ht="15.5" thickTop="1" thickBot="1" x14ac:dyDescent="0.4">
      <c r="A33" s="8" t="str">
        <f t="shared" si="0"/>
        <v>NULL</v>
      </c>
      <c r="B33" s="8">
        <f>Tableau8[Rapport]</f>
        <v>65441</v>
      </c>
      <c r="C33" s="13" t="str">
        <f>IF(Tableau6[[#This Row],[Commentaire]]="","",Tableau6[[#This Row],[Commentaire]])</f>
        <v/>
      </c>
      <c r="D33" s="8" t="str">
        <f t="shared" si="1"/>
        <v>NULL</v>
      </c>
      <c r="E33" s="8">
        <f t="shared" si="6"/>
        <v>32</v>
      </c>
      <c r="F33" s="8" t="str">
        <f t="shared" si="2"/>
        <v>NULL</v>
      </c>
      <c r="G33" s="13" t="str">
        <f>IF(Tableau6[[#This Row],[Localisation]]="","",Tableau6[[#This Row],[Localisation]])</f>
        <v/>
      </c>
      <c r="H33" s="8">
        <f>1</f>
        <v>1</v>
      </c>
      <c r="I33" s="13">
        <f>VLOOKUP(Tableau6[[#This Row],[Avis]],Tableau7[],2,FALSE)</f>
        <v>0</v>
      </c>
      <c r="J33" s="8" t="str">
        <f t="shared" si="10"/>
        <v>NULL</v>
      </c>
      <c r="K33" s="8" t="str">
        <f t="shared" si="10"/>
        <v>NULL</v>
      </c>
      <c r="L33" s="8" t="str">
        <f t="shared" si="10"/>
        <v>NULL</v>
      </c>
      <c r="M33" s="13" t="str">
        <f>Tableau6[[#This Row],[Sous-domaine]]</f>
        <v>Mise en conformité</v>
      </c>
      <c r="N33" s="8" t="str">
        <f t="shared" si="11"/>
        <v>NULL</v>
      </c>
      <c r="O33" s="8" t="str">
        <f t="shared" si="11"/>
        <v>NULL</v>
      </c>
      <c r="P33" s="8" t="str">
        <f t="shared" si="11"/>
        <v>NULL</v>
      </c>
      <c r="Q33" s="8" t="str">
        <f t="shared" si="11"/>
        <v>NULL</v>
      </c>
      <c r="R33" s="8" t="str">
        <f t="shared" si="11"/>
        <v>NULL</v>
      </c>
      <c r="S33" s="13">
        <f>Tableau6[[#This Row],[id]]</f>
        <v>1302</v>
      </c>
      <c r="T33" s="8" t="str">
        <f t="shared" si="5"/>
        <v>NULL</v>
      </c>
      <c r="U33" s="8">
        <f>Tableau6[[#This Row],[Urgence]]</f>
        <v>5</v>
      </c>
      <c r="V33" s="22" t="str">
        <f>IF(Tableau6[[#This Row],[Validité]]&lt;&gt;"",Tableau6[[#This Row],[Validité]],"")</f>
        <v/>
      </c>
      <c r="W3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3" s="8">
        <f>IF(Tableau6[[#This Row],[Hors Contrat]]="","",IF(Tableau6[[#This Row],[Hors Contrat]]="Non",0,1))</f>
        <v>1</v>
      </c>
    </row>
    <row r="34" spans="1:24" ht="15.5" thickTop="1" thickBot="1" x14ac:dyDescent="0.4">
      <c r="A34" s="8" t="str">
        <f t="shared" ref="A34:A65" si="12">"NULL"</f>
        <v>NULL</v>
      </c>
      <c r="B34" s="8">
        <f>Tableau8[Rapport]</f>
        <v>65441</v>
      </c>
      <c r="C34" s="13" t="str">
        <f>IF(Tableau6[[#This Row],[Commentaire]]="","",Tableau6[[#This Row],[Commentaire]])</f>
        <v/>
      </c>
      <c r="D34" s="8" t="str">
        <f t="shared" ref="D34:D65" si="13">"NULL"</f>
        <v>NULL</v>
      </c>
      <c r="E34" s="8">
        <f t="shared" si="6"/>
        <v>33</v>
      </c>
      <c r="F34" s="8" t="str">
        <f t="shared" ref="F34:F65" si="14">"NULL"</f>
        <v>NULL</v>
      </c>
      <c r="G34" s="13" t="str">
        <f>IF(Tableau6[[#This Row],[Localisation]]="","",Tableau6[[#This Row],[Localisation]])</f>
        <v/>
      </c>
      <c r="H34" s="8">
        <f>1</f>
        <v>1</v>
      </c>
      <c r="I34" s="13">
        <f>VLOOKUP(Tableau6[[#This Row],[Avis]],Tableau7[],2,FALSE)</f>
        <v>0</v>
      </c>
      <c r="J34" s="8" t="str">
        <f t="shared" si="10"/>
        <v>NULL</v>
      </c>
      <c r="K34" s="8" t="str">
        <f t="shared" si="10"/>
        <v>NULL</v>
      </c>
      <c r="L34" s="8" t="str">
        <f t="shared" si="10"/>
        <v>NULL</v>
      </c>
      <c r="M34" s="13" t="str">
        <f>Tableau6[[#This Row],[Sous-domaine]]</f>
        <v>Mise en conformité</v>
      </c>
      <c r="N34" s="8" t="str">
        <f t="shared" si="11"/>
        <v>NULL</v>
      </c>
      <c r="O34" s="8" t="str">
        <f t="shared" si="11"/>
        <v>NULL</v>
      </c>
      <c r="P34" s="8" t="str">
        <f t="shared" si="11"/>
        <v>NULL</v>
      </c>
      <c r="Q34" s="8" t="str">
        <f t="shared" si="11"/>
        <v>NULL</v>
      </c>
      <c r="R34" s="8" t="str">
        <f t="shared" si="11"/>
        <v>NULL</v>
      </c>
      <c r="S34" s="13">
        <f>Tableau6[[#This Row],[id]]</f>
        <v>1303</v>
      </c>
      <c r="T34" s="8" t="str">
        <f t="shared" ref="T34:T65" si="15">"NULL"</f>
        <v>NULL</v>
      </c>
      <c r="U34" s="8">
        <f>Tableau6[[#This Row],[Urgence]]</f>
        <v>5</v>
      </c>
      <c r="V34" s="22" t="str">
        <f>IF(Tableau6[[#This Row],[Validité]]&lt;&gt;"",Tableau6[[#This Row],[Validité]],"")</f>
        <v/>
      </c>
      <c r="W3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4" s="8">
        <f>IF(Tableau6[[#This Row],[Hors Contrat]]="","",IF(Tableau6[[#This Row],[Hors Contrat]]="Non",0,1))</f>
        <v>1</v>
      </c>
    </row>
    <row r="35" spans="1:24" ht="15.5" thickTop="1" thickBot="1" x14ac:dyDescent="0.4">
      <c r="A35" s="8" t="str">
        <f t="shared" si="12"/>
        <v>NULL</v>
      </c>
      <c r="B35" s="8">
        <f>Tableau8[Rapport]</f>
        <v>65441</v>
      </c>
      <c r="C35" s="13" t="str">
        <f>IF(Tableau6[[#This Row],[Commentaire]]="","",Tableau6[[#This Row],[Commentaire]])</f>
        <v/>
      </c>
      <c r="D35" s="8" t="str">
        <f t="shared" si="13"/>
        <v>NULL</v>
      </c>
      <c r="E35" s="8">
        <f t="shared" si="6"/>
        <v>34</v>
      </c>
      <c r="F35" s="8" t="str">
        <f t="shared" si="14"/>
        <v>NULL</v>
      </c>
      <c r="G35" s="13" t="str">
        <f>IF(Tableau6[[#This Row],[Localisation]]="","",Tableau6[[#This Row],[Localisation]])</f>
        <v/>
      </c>
      <c r="H35" s="8">
        <f>1</f>
        <v>1</v>
      </c>
      <c r="I35" s="13">
        <f>VLOOKUP(Tableau6[[#This Row],[Avis]],Tableau7[],2,FALSE)</f>
        <v>0</v>
      </c>
      <c r="J35" s="8" t="str">
        <f t="shared" si="10"/>
        <v>NULL</v>
      </c>
      <c r="K35" s="8" t="str">
        <f t="shared" si="10"/>
        <v>NULL</v>
      </c>
      <c r="L35" s="8" t="str">
        <f t="shared" si="10"/>
        <v>NULL</v>
      </c>
      <c r="M35" s="13" t="str">
        <f>Tableau6[[#This Row],[Sous-domaine]]</f>
        <v>Rapport d'activité 1 an</v>
      </c>
      <c r="N35" s="8" t="str">
        <f t="shared" si="11"/>
        <v>NULL</v>
      </c>
      <c r="O35" s="8" t="str">
        <f t="shared" si="11"/>
        <v>NULL</v>
      </c>
      <c r="P35" s="8" t="str">
        <f t="shared" si="11"/>
        <v>NULL</v>
      </c>
      <c r="Q35" s="8" t="str">
        <f t="shared" si="11"/>
        <v>NULL</v>
      </c>
      <c r="R35" s="8" t="str">
        <f t="shared" si="11"/>
        <v>NULL</v>
      </c>
      <c r="S35" s="13">
        <f>Tableau6[[#This Row],[id]]</f>
        <v>1114</v>
      </c>
      <c r="T35" s="8" t="str">
        <f t="shared" si="15"/>
        <v>NULL</v>
      </c>
      <c r="U35" s="8">
        <f>Tableau6[[#This Row],[Urgence]]</f>
        <v>4</v>
      </c>
      <c r="V35" s="22" t="str">
        <f>IF(Tableau6[[#This Row],[Validité]]&lt;&gt;"",Tableau6[[#This Row],[Validité]],"")</f>
        <v/>
      </c>
      <c r="W3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 s="8" t="str">
        <f>IF(Tableau6[[#This Row],[Hors Contrat]]="","",IF(Tableau6[[#This Row],[Hors Contrat]]="Non",0,1))</f>
        <v/>
      </c>
    </row>
    <row r="36" spans="1:24" ht="15.5" thickTop="1" thickBot="1" x14ac:dyDescent="0.4">
      <c r="A36" s="8" t="str">
        <f t="shared" si="12"/>
        <v>NULL</v>
      </c>
      <c r="B36" s="8">
        <f>Tableau8[Rapport]</f>
        <v>65441</v>
      </c>
      <c r="C36" s="13" t="str">
        <f>IF(Tableau6[[#This Row],[Commentaire]]="","",Tableau6[[#This Row],[Commentaire]])</f>
        <v/>
      </c>
      <c r="D36" s="8" t="str">
        <f t="shared" si="13"/>
        <v>NULL</v>
      </c>
      <c r="E36" s="8">
        <f t="shared" si="6"/>
        <v>35</v>
      </c>
      <c r="F36" s="8" t="str">
        <f t="shared" si="14"/>
        <v>NULL</v>
      </c>
      <c r="G36" s="13" t="str">
        <f>IF(Tableau6[[#This Row],[Localisation]]="","",Tableau6[[#This Row],[Localisation]])</f>
        <v/>
      </c>
      <c r="H36" s="8">
        <f>1</f>
        <v>1</v>
      </c>
      <c r="I36" s="13">
        <f>VLOOKUP(Tableau6[[#This Row],[Avis]],Tableau7[],2,FALSE)</f>
        <v>0</v>
      </c>
      <c r="J36" s="8" t="str">
        <f t="shared" si="10"/>
        <v>NULL</v>
      </c>
      <c r="K36" s="8" t="str">
        <f t="shared" si="10"/>
        <v>NULL</v>
      </c>
      <c r="L36" s="8" t="str">
        <f t="shared" si="10"/>
        <v>NULL</v>
      </c>
      <c r="M36" s="13" t="str">
        <f>Tableau6[[#This Row],[Sous-domaine]]</f>
        <v>Registre de sécurité</v>
      </c>
      <c r="N36" s="8" t="str">
        <f t="shared" si="11"/>
        <v>NULL</v>
      </c>
      <c r="O36" s="8" t="str">
        <f t="shared" si="11"/>
        <v>NULL</v>
      </c>
      <c r="P36" s="8" t="str">
        <f t="shared" si="11"/>
        <v>NULL</v>
      </c>
      <c r="Q36" s="8" t="str">
        <f t="shared" si="11"/>
        <v>NULL</v>
      </c>
      <c r="R36" s="8" t="str">
        <f t="shared" si="11"/>
        <v>NULL</v>
      </c>
      <c r="S36" s="13">
        <f>Tableau6[[#This Row],[id]]</f>
        <v>1116</v>
      </c>
      <c r="T36" s="8" t="str">
        <f t="shared" si="15"/>
        <v>NULL</v>
      </c>
      <c r="U36" s="8">
        <f>Tableau6[[#This Row],[Urgence]]</f>
        <v>4</v>
      </c>
      <c r="V36" s="22" t="str">
        <f>IF(Tableau6[[#This Row],[Validité]]&lt;&gt;"",Tableau6[[#This Row],[Validité]],"")</f>
        <v/>
      </c>
      <c r="W3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 s="8" t="str">
        <f>IF(Tableau6[[#This Row],[Hors Contrat]]="","",IF(Tableau6[[#This Row],[Hors Contrat]]="Non",0,1))</f>
        <v/>
      </c>
    </row>
    <row r="37" spans="1:24" ht="15.5" thickTop="1" thickBot="1" x14ac:dyDescent="0.4">
      <c r="A37" s="8" t="str">
        <f t="shared" si="12"/>
        <v>NULL</v>
      </c>
      <c r="B37" s="8">
        <f>Tableau8[Rapport]</f>
        <v>65441</v>
      </c>
      <c r="C37" s="13" t="str">
        <f>IF(Tableau6[[#This Row],[Commentaire]]="","",Tableau6[[#This Row],[Commentaire]])</f>
        <v/>
      </c>
      <c r="D37" s="8" t="str">
        <f t="shared" si="13"/>
        <v>NULL</v>
      </c>
      <c r="E37" s="8">
        <f t="shared" si="6"/>
        <v>36</v>
      </c>
      <c r="F37" s="8" t="str">
        <f t="shared" si="14"/>
        <v>NULL</v>
      </c>
      <c r="G37" s="13" t="str">
        <f>IF(Tableau6[[#This Row],[Localisation]]="","",Tableau6[[#This Row],[Localisation]])</f>
        <v/>
      </c>
      <c r="H37" s="8">
        <f>1</f>
        <v>1</v>
      </c>
      <c r="I37" s="13">
        <f>VLOOKUP(Tableau6[[#This Row],[Avis]],Tableau7[],2,FALSE)</f>
        <v>0</v>
      </c>
      <c r="J37" s="8" t="str">
        <f t="shared" si="10"/>
        <v>NULL</v>
      </c>
      <c r="K37" s="8" t="str">
        <f t="shared" si="10"/>
        <v>NULL</v>
      </c>
      <c r="L37" s="8" t="str">
        <f t="shared" si="10"/>
        <v>NULL</v>
      </c>
      <c r="M37" s="13" t="str">
        <f>Tableau6[[#This Row],[Sous-domaine]]</f>
        <v>Vérification Périodique 1 an</v>
      </c>
      <c r="N37" s="8" t="str">
        <f t="shared" ref="N37:R46" si="16">"NULL"</f>
        <v>NULL</v>
      </c>
      <c r="O37" s="8" t="str">
        <f t="shared" si="16"/>
        <v>NULL</v>
      </c>
      <c r="P37" s="8" t="str">
        <f t="shared" si="16"/>
        <v>NULL</v>
      </c>
      <c r="Q37" s="8" t="str">
        <f t="shared" si="16"/>
        <v>NULL</v>
      </c>
      <c r="R37" s="8" t="str">
        <f t="shared" si="16"/>
        <v>NULL</v>
      </c>
      <c r="S37" s="13">
        <f>Tableau6[[#This Row],[id]]</f>
        <v>1122</v>
      </c>
      <c r="T37" s="8" t="str">
        <f t="shared" si="15"/>
        <v>NULL</v>
      </c>
      <c r="U37" s="8">
        <f>Tableau6[[#This Row],[Urgence]]</f>
        <v>4</v>
      </c>
      <c r="V37" s="22" t="str">
        <f>IF(Tableau6[[#This Row],[Validité]]&lt;&gt;"",Tableau6[[#This Row],[Validité]],"")</f>
        <v/>
      </c>
      <c r="W3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7" s="8" t="str">
        <f>IF(Tableau6[[#This Row],[Hors Contrat]]="","",IF(Tableau6[[#This Row],[Hors Contrat]]="Non",0,1))</f>
        <v/>
      </c>
    </row>
    <row r="38" spans="1:24" ht="15.5" thickTop="1" thickBot="1" x14ac:dyDescent="0.4">
      <c r="A38" s="8" t="str">
        <f t="shared" si="12"/>
        <v>NULL</v>
      </c>
      <c r="B38" s="8">
        <f>Tableau8[Rapport]</f>
        <v>65441</v>
      </c>
      <c r="C38" s="13" t="str">
        <f>IF(Tableau6[[#This Row],[Commentaire]]="","",Tableau6[[#This Row],[Commentaire]])</f>
        <v/>
      </c>
      <c r="D38" s="8" t="str">
        <f t="shared" si="13"/>
        <v>NULL</v>
      </c>
      <c r="E38" s="8">
        <f t="shared" si="6"/>
        <v>37</v>
      </c>
      <c r="F38" s="8" t="str">
        <f t="shared" si="14"/>
        <v>NULL</v>
      </c>
      <c r="G38" s="13" t="str">
        <f>IF(Tableau6[[#This Row],[Localisation]]="","",Tableau6[[#This Row],[Localisation]])</f>
        <v/>
      </c>
      <c r="H38" s="8">
        <f>1</f>
        <v>1</v>
      </c>
      <c r="I38" s="13">
        <f>VLOOKUP(Tableau6[[#This Row],[Avis]],Tableau7[],2,FALSE)</f>
        <v>0</v>
      </c>
      <c r="J38" s="8" t="str">
        <f t="shared" si="10"/>
        <v>NULL</v>
      </c>
      <c r="K38" s="8" t="str">
        <f t="shared" si="10"/>
        <v>NULL</v>
      </c>
      <c r="L38" s="8" t="str">
        <f t="shared" si="10"/>
        <v>NULL</v>
      </c>
      <c r="M38" s="13" t="str">
        <f>Tableau6[[#This Row],[Sous-domaine]]</f>
        <v>Vérification Périodique 1 an</v>
      </c>
      <c r="N38" s="8" t="str">
        <f t="shared" si="16"/>
        <v>NULL</v>
      </c>
      <c r="O38" s="8" t="str">
        <f t="shared" si="16"/>
        <v>NULL</v>
      </c>
      <c r="P38" s="8" t="str">
        <f t="shared" si="16"/>
        <v>NULL</v>
      </c>
      <c r="Q38" s="8" t="str">
        <f t="shared" si="16"/>
        <v>NULL</v>
      </c>
      <c r="R38" s="8" t="str">
        <f t="shared" si="16"/>
        <v>NULL</v>
      </c>
      <c r="S38" s="13">
        <f>Tableau6[[#This Row],[id]]</f>
        <v>1123</v>
      </c>
      <c r="T38" s="8" t="str">
        <f t="shared" si="15"/>
        <v>NULL</v>
      </c>
      <c r="U38" s="8">
        <f>Tableau6[[#This Row],[Urgence]]</f>
        <v>4</v>
      </c>
      <c r="V38" s="22" t="str">
        <f>IF(Tableau6[[#This Row],[Validité]]&lt;&gt;"",Tableau6[[#This Row],[Validité]],"")</f>
        <v/>
      </c>
      <c r="W3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 s="8" t="str">
        <f>IF(Tableau6[[#This Row],[Hors Contrat]]="","",IF(Tableau6[[#This Row],[Hors Contrat]]="Non",0,1))</f>
        <v/>
      </c>
    </row>
    <row r="39" spans="1:24" ht="15.5" thickTop="1" thickBot="1" x14ac:dyDescent="0.4">
      <c r="A39" s="8" t="str">
        <f t="shared" si="12"/>
        <v>NULL</v>
      </c>
      <c r="B39" s="8">
        <f>Tableau8[Rapport]</f>
        <v>65441</v>
      </c>
      <c r="C39" s="13" t="str">
        <f>IF(Tableau6[[#This Row],[Commentaire]]="","",Tableau6[[#This Row],[Commentaire]])</f>
        <v/>
      </c>
      <c r="D39" s="8" t="str">
        <f t="shared" si="13"/>
        <v>NULL</v>
      </c>
      <c r="E39" s="8">
        <f t="shared" si="6"/>
        <v>38</v>
      </c>
      <c r="F39" s="8" t="str">
        <f t="shared" si="14"/>
        <v>NULL</v>
      </c>
      <c r="G39" s="13" t="str">
        <f>IF(Tableau6[[#This Row],[Localisation]]="","",Tableau6[[#This Row],[Localisation]])</f>
        <v/>
      </c>
      <c r="H39" s="8">
        <f>1</f>
        <v>1</v>
      </c>
      <c r="I39" s="13">
        <f>VLOOKUP(Tableau6[[#This Row],[Avis]],Tableau7[],2,FALSE)</f>
        <v>0</v>
      </c>
      <c r="J39" s="8" t="str">
        <f t="shared" si="10"/>
        <v>NULL</v>
      </c>
      <c r="K39" s="8" t="str">
        <f t="shared" si="10"/>
        <v>NULL</v>
      </c>
      <c r="L39" s="8" t="str">
        <f t="shared" si="10"/>
        <v>NULL</v>
      </c>
      <c r="M39" s="13" t="str">
        <f>Tableau6[[#This Row],[Sous-domaine]]</f>
        <v>Vérification Périodique 6 mois</v>
      </c>
      <c r="N39" s="8" t="str">
        <f t="shared" si="16"/>
        <v>NULL</v>
      </c>
      <c r="O39" s="8" t="str">
        <f t="shared" si="16"/>
        <v>NULL</v>
      </c>
      <c r="P39" s="8" t="str">
        <f t="shared" si="16"/>
        <v>NULL</v>
      </c>
      <c r="Q39" s="8" t="str">
        <f t="shared" si="16"/>
        <v>NULL</v>
      </c>
      <c r="R39" s="8" t="str">
        <f t="shared" si="16"/>
        <v>NULL</v>
      </c>
      <c r="S39" s="13">
        <f>Tableau6[[#This Row],[id]]</f>
        <v>1304</v>
      </c>
      <c r="T39" s="8" t="str">
        <f t="shared" si="15"/>
        <v>NULL</v>
      </c>
      <c r="U39" s="8">
        <f>Tableau6[[#This Row],[Urgence]]</f>
        <v>4</v>
      </c>
      <c r="V39" s="22" t="str">
        <f>IF(Tableau6[[#This Row],[Validité]]&lt;&gt;"",Tableau6[[#This Row],[Validité]],"")</f>
        <v/>
      </c>
      <c r="W3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 s="8" t="str">
        <f>IF(Tableau6[[#This Row],[Hors Contrat]]="","",IF(Tableau6[[#This Row],[Hors Contrat]]="Non",0,1))</f>
        <v/>
      </c>
    </row>
    <row r="40" spans="1:24" ht="15.5" thickTop="1" thickBot="1" x14ac:dyDescent="0.4">
      <c r="A40" s="8" t="str">
        <f t="shared" si="12"/>
        <v>NULL</v>
      </c>
      <c r="B40" s="8">
        <f>Tableau8[Rapport]</f>
        <v>65441</v>
      </c>
      <c r="C40" s="13" t="str">
        <f>IF(Tableau6[[#This Row],[Commentaire]]="","",Tableau6[[#This Row],[Commentaire]])</f>
        <v/>
      </c>
      <c r="D40" s="8" t="str">
        <f t="shared" si="13"/>
        <v>NULL</v>
      </c>
      <c r="E40" s="8">
        <f t="shared" si="6"/>
        <v>39</v>
      </c>
      <c r="F40" s="8" t="str">
        <f t="shared" si="14"/>
        <v>NULL</v>
      </c>
      <c r="G40" s="13" t="str">
        <f>IF(Tableau6[[#This Row],[Localisation]]="","",Tableau6[[#This Row],[Localisation]])</f>
        <v/>
      </c>
      <c r="H40" s="8">
        <f>1</f>
        <v>1</v>
      </c>
      <c r="I40" s="13">
        <f>VLOOKUP(Tableau6[[#This Row],[Avis]],Tableau7[],2,FALSE)</f>
        <v>0</v>
      </c>
      <c r="J40" s="8" t="str">
        <f t="shared" si="10"/>
        <v>NULL</v>
      </c>
      <c r="K40" s="8" t="str">
        <f t="shared" si="10"/>
        <v>NULL</v>
      </c>
      <c r="L40" s="8" t="str">
        <f t="shared" si="10"/>
        <v>NULL</v>
      </c>
      <c r="M40" s="13" t="str">
        <f>Tableau6[[#This Row],[Sous-domaine]]</f>
        <v>Vérification Périodique 6 semaines</v>
      </c>
      <c r="N40" s="8" t="str">
        <f t="shared" si="16"/>
        <v>NULL</v>
      </c>
      <c r="O40" s="8" t="str">
        <f t="shared" si="16"/>
        <v>NULL</v>
      </c>
      <c r="P40" s="8" t="str">
        <f t="shared" si="16"/>
        <v>NULL</v>
      </c>
      <c r="Q40" s="8" t="str">
        <f t="shared" si="16"/>
        <v>NULL</v>
      </c>
      <c r="R40" s="8" t="str">
        <f t="shared" si="16"/>
        <v>NULL</v>
      </c>
      <c r="S40" s="13">
        <f>Tableau6[[#This Row],[id]]</f>
        <v>1119</v>
      </c>
      <c r="T40" s="8" t="str">
        <f t="shared" si="15"/>
        <v>NULL</v>
      </c>
      <c r="U40" s="8">
        <f>Tableau6[[#This Row],[Urgence]]</f>
        <v>4</v>
      </c>
      <c r="V40" s="22" t="str">
        <f>IF(Tableau6[[#This Row],[Validité]]&lt;&gt;"",Tableau6[[#This Row],[Validité]],"")</f>
        <v/>
      </c>
      <c r="W4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 s="8" t="str">
        <f>IF(Tableau6[[#This Row],[Hors Contrat]]="","",IF(Tableau6[[#This Row],[Hors Contrat]]="Non",0,1))</f>
        <v/>
      </c>
    </row>
    <row r="41" spans="1:24" ht="15.5" thickTop="1" thickBot="1" x14ac:dyDescent="0.4">
      <c r="A41" s="8" t="str">
        <f t="shared" si="12"/>
        <v>NULL</v>
      </c>
      <c r="B41" s="8">
        <f>Tableau8[Rapport]</f>
        <v>65441</v>
      </c>
      <c r="C41" s="13" t="str">
        <f>IF(Tableau6[[#This Row],[Commentaire]]="","",Tableau6[[#This Row],[Commentaire]])</f>
        <v/>
      </c>
      <c r="D41" s="8" t="str">
        <f t="shared" si="13"/>
        <v>NULL</v>
      </c>
      <c r="E41" s="8">
        <f t="shared" si="6"/>
        <v>40</v>
      </c>
      <c r="F41" s="8" t="str">
        <f t="shared" si="14"/>
        <v>NULL</v>
      </c>
      <c r="G41" s="13" t="str">
        <f>IF(Tableau6[[#This Row],[Localisation]]="","",Tableau6[[#This Row],[Localisation]])</f>
        <v/>
      </c>
      <c r="H41" s="8">
        <f>1</f>
        <v>1</v>
      </c>
      <c r="I41" s="13">
        <f>VLOOKUP(Tableau6[[#This Row],[Avis]],Tableau7[],2,FALSE)</f>
        <v>0</v>
      </c>
      <c r="J41" s="8" t="str">
        <f t="shared" si="10"/>
        <v>NULL</v>
      </c>
      <c r="K41" s="8" t="str">
        <f t="shared" si="10"/>
        <v>NULL</v>
      </c>
      <c r="L41" s="8" t="str">
        <f t="shared" si="10"/>
        <v>NULL</v>
      </c>
      <c r="M41" s="13" t="str">
        <f>Tableau6[[#This Row],[Sous-domaine]]</f>
        <v>Document Relatif à la Protection Contre les Explosions (DRPCE)</v>
      </c>
      <c r="N41" s="8" t="str">
        <f t="shared" si="16"/>
        <v>NULL</v>
      </c>
      <c r="O41" s="8" t="str">
        <f t="shared" si="16"/>
        <v>NULL</v>
      </c>
      <c r="P41" s="8" t="str">
        <f t="shared" si="16"/>
        <v>NULL</v>
      </c>
      <c r="Q41" s="8" t="str">
        <f t="shared" si="16"/>
        <v>NULL</v>
      </c>
      <c r="R41" s="8" t="str">
        <f t="shared" si="16"/>
        <v>NULL</v>
      </c>
      <c r="S41" s="13">
        <f>Tableau6[[#This Row],[id]]</f>
        <v>837</v>
      </c>
      <c r="T41" s="8" t="str">
        <f t="shared" si="15"/>
        <v>NULL</v>
      </c>
      <c r="U41" s="8">
        <f>Tableau6[[#This Row],[Urgence]]</f>
        <v>5</v>
      </c>
      <c r="V41" s="22" t="str">
        <f>IF(Tableau6[[#This Row],[Validité]]&lt;&gt;"",Tableau6[[#This Row],[Validité]],"")</f>
        <v/>
      </c>
      <c r="W4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1" s="8" t="str">
        <f>IF(Tableau6[[#This Row],[Hors Contrat]]="","",IF(Tableau6[[#This Row],[Hors Contrat]]="Non",0,1))</f>
        <v/>
      </c>
    </row>
    <row r="42" spans="1:24" ht="15.5" thickTop="1" thickBot="1" x14ac:dyDescent="0.4">
      <c r="A42" s="8" t="str">
        <f t="shared" si="12"/>
        <v>NULL</v>
      </c>
      <c r="B42" s="8">
        <f>Tableau8[Rapport]</f>
        <v>65441</v>
      </c>
      <c r="C42" s="13" t="str">
        <f>IF(Tableau6[[#This Row],[Commentaire]]="","",Tableau6[[#This Row],[Commentaire]])</f>
        <v/>
      </c>
      <c r="D42" s="8" t="str">
        <f t="shared" si="13"/>
        <v>NULL</v>
      </c>
      <c r="E42" s="8">
        <f t="shared" si="6"/>
        <v>41</v>
      </c>
      <c r="F42" s="8" t="str">
        <f t="shared" si="14"/>
        <v>NULL</v>
      </c>
      <c r="G42" s="13" t="str">
        <f>IF(Tableau6[[#This Row],[Localisation]]="","",Tableau6[[#This Row],[Localisation]])</f>
        <v/>
      </c>
      <c r="H42" s="8">
        <f>1</f>
        <v>1</v>
      </c>
      <c r="I42" s="13">
        <f>VLOOKUP(Tableau6[[#This Row],[Avis]],Tableau7[],2,FALSE)</f>
        <v>0</v>
      </c>
      <c r="J42" s="8" t="str">
        <f t="shared" si="10"/>
        <v>NULL</v>
      </c>
      <c r="K42" s="8" t="str">
        <f t="shared" si="10"/>
        <v>NULL</v>
      </c>
      <c r="L42" s="8" t="str">
        <f t="shared" si="10"/>
        <v>NULL</v>
      </c>
      <c r="M42" s="13" t="str">
        <f>Tableau6[[#This Row],[Sous-domaine]]</f>
        <v>Formation</v>
      </c>
      <c r="N42" s="8" t="str">
        <f t="shared" si="16"/>
        <v>NULL</v>
      </c>
      <c r="O42" s="8" t="str">
        <f t="shared" si="16"/>
        <v>NULL</v>
      </c>
      <c r="P42" s="8" t="str">
        <f t="shared" si="16"/>
        <v>NULL</v>
      </c>
      <c r="Q42" s="8" t="str">
        <f t="shared" si="16"/>
        <v>NULL</v>
      </c>
      <c r="R42" s="8" t="str">
        <f t="shared" si="16"/>
        <v>NULL</v>
      </c>
      <c r="S42" s="13">
        <f>Tableau6[[#This Row],[id]]</f>
        <v>841</v>
      </c>
      <c r="T42" s="8" t="str">
        <f t="shared" si="15"/>
        <v>NULL</v>
      </c>
      <c r="U42" s="8">
        <f>Tableau6[[#This Row],[Urgence]]</f>
        <v>4</v>
      </c>
      <c r="V42" s="22" t="str">
        <f>IF(Tableau6[[#This Row],[Validité]]&lt;&gt;"",Tableau6[[#This Row],[Validité]],"")</f>
        <v/>
      </c>
      <c r="W4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 s="8" t="str">
        <f>IF(Tableau6[[#This Row],[Hors Contrat]]="","",IF(Tableau6[[#This Row],[Hors Contrat]]="Non",0,1))</f>
        <v/>
      </c>
    </row>
    <row r="43" spans="1:24" ht="15.5" thickTop="1" thickBot="1" x14ac:dyDescent="0.4">
      <c r="A43" s="8" t="str">
        <f t="shared" si="12"/>
        <v>NULL</v>
      </c>
      <c r="B43" s="8">
        <f>Tableau8[Rapport]</f>
        <v>65441</v>
      </c>
      <c r="C43" s="13" t="str">
        <f>IF(Tableau6[[#This Row],[Commentaire]]="","",Tableau6[[#This Row],[Commentaire]])</f>
        <v/>
      </c>
      <c r="D43" s="8" t="str">
        <f t="shared" si="13"/>
        <v>NULL</v>
      </c>
      <c r="E43" s="8">
        <f t="shared" si="6"/>
        <v>42</v>
      </c>
      <c r="F43" s="8" t="str">
        <f t="shared" si="14"/>
        <v>NULL</v>
      </c>
      <c r="G43" s="13" t="str">
        <f>IF(Tableau6[[#This Row],[Localisation]]="","",Tableau6[[#This Row],[Localisation]])</f>
        <v/>
      </c>
      <c r="H43" s="8">
        <f>1</f>
        <v>1</v>
      </c>
      <c r="I43" s="13">
        <f>VLOOKUP(Tableau6[[#This Row],[Avis]],Tableau7[],2,FALSE)</f>
        <v>0</v>
      </c>
      <c r="J43" s="8" t="str">
        <f t="shared" si="10"/>
        <v>NULL</v>
      </c>
      <c r="K43" s="8" t="str">
        <f t="shared" si="10"/>
        <v>NULL</v>
      </c>
      <c r="L43" s="8" t="str">
        <f t="shared" si="10"/>
        <v>NULL</v>
      </c>
      <c r="M43" s="13" t="str">
        <f>Tableau6[[#This Row],[Sous-domaine]]</f>
        <v>Signalisation</v>
      </c>
      <c r="N43" s="8" t="str">
        <f t="shared" si="16"/>
        <v>NULL</v>
      </c>
      <c r="O43" s="8" t="str">
        <f t="shared" si="16"/>
        <v>NULL</v>
      </c>
      <c r="P43" s="8" t="str">
        <f t="shared" si="16"/>
        <v>NULL</v>
      </c>
      <c r="Q43" s="8" t="str">
        <f t="shared" si="16"/>
        <v>NULL</v>
      </c>
      <c r="R43" s="8" t="str">
        <f t="shared" si="16"/>
        <v>NULL</v>
      </c>
      <c r="S43" s="13">
        <f>Tableau6[[#This Row],[id]]</f>
        <v>3705</v>
      </c>
      <c r="T43" s="8" t="str">
        <f t="shared" si="15"/>
        <v>NULL</v>
      </c>
      <c r="U43" s="8">
        <f>Tableau6[[#This Row],[Urgence]]</f>
        <v>5</v>
      </c>
      <c r="V43" s="22" t="str">
        <f>IF(Tableau6[[#This Row],[Validité]]&lt;&gt;"",Tableau6[[#This Row],[Validité]],"")</f>
        <v/>
      </c>
      <c r="W4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3" s="8" t="str">
        <f>IF(Tableau6[[#This Row],[Hors Contrat]]="","",IF(Tableau6[[#This Row],[Hors Contrat]]="Non",0,1))</f>
        <v/>
      </c>
    </row>
    <row r="44" spans="1:24" ht="15.5" thickTop="1" thickBot="1" x14ac:dyDescent="0.4">
      <c r="A44" s="8" t="str">
        <f t="shared" si="12"/>
        <v>NULL</v>
      </c>
      <c r="B44" s="8">
        <f>Tableau8[Rapport]</f>
        <v>65441</v>
      </c>
      <c r="C44" s="13" t="str">
        <f>IF(Tableau6[[#This Row],[Commentaire]]="","",Tableau6[[#This Row],[Commentaire]])</f>
        <v/>
      </c>
      <c r="D44" s="8" t="str">
        <f t="shared" si="13"/>
        <v>NULL</v>
      </c>
      <c r="E44" s="8">
        <f t="shared" si="6"/>
        <v>43</v>
      </c>
      <c r="F44" s="8" t="str">
        <f t="shared" si="14"/>
        <v>NULL</v>
      </c>
      <c r="G44" s="13" t="str">
        <f>IF(Tableau6[[#This Row],[Localisation]]="","",Tableau6[[#This Row],[Localisation]])</f>
        <v/>
      </c>
      <c r="H44" s="8">
        <f>1</f>
        <v>1</v>
      </c>
      <c r="I44" s="13">
        <f>VLOOKUP(Tableau6[[#This Row],[Avis]],Tableau7[],2,FALSE)</f>
        <v>0</v>
      </c>
      <c r="J44" s="8" t="str">
        <f t="shared" si="10"/>
        <v>NULL</v>
      </c>
      <c r="K44" s="8" t="str">
        <f t="shared" si="10"/>
        <v>NULL</v>
      </c>
      <c r="L44" s="8" t="str">
        <f t="shared" si="10"/>
        <v>NULL</v>
      </c>
      <c r="M44" s="13" t="str">
        <f>Tableau6[[#This Row],[Sous-domaine]]</f>
        <v>Surveillance médicale</v>
      </c>
      <c r="N44" s="8" t="str">
        <f t="shared" si="16"/>
        <v>NULL</v>
      </c>
      <c r="O44" s="8" t="str">
        <f t="shared" si="16"/>
        <v>NULL</v>
      </c>
      <c r="P44" s="8" t="str">
        <f t="shared" si="16"/>
        <v>NULL</v>
      </c>
      <c r="Q44" s="8" t="str">
        <f t="shared" si="16"/>
        <v>NULL</v>
      </c>
      <c r="R44" s="8" t="str">
        <f t="shared" si="16"/>
        <v>NULL</v>
      </c>
      <c r="S44" s="13">
        <f>Tableau6[[#This Row],[id]]</f>
        <v>949</v>
      </c>
      <c r="T44" s="8" t="str">
        <f t="shared" si="15"/>
        <v>NULL</v>
      </c>
      <c r="U44" s="8">
        <f>Tableau6[[#This Row],[Urgence]]</f>
        <v>4</v>
      </c>
      <c r="V44" s="22" t="str">
        <f>IF(Tableau6[[#This Row],[Validité]]&lt;&gt;"",Tableau6[[#This Row],[Validité]],"")</f>
        <v/>
      </c>
      <c r="W4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 s="8" t="str">
        <f>IF(Tableau6[[#This Row],[Hors Contrat]]="","",IF(Tableau6[[#This Row],[Hors Contrat]]="Non",0,1))</f>
        <v/>
      </c>
    </row>
    <row r="45" spans="1:24" ht="15.5" thickTop="1" thickBot="1" x14ac:dyDescent="0.4">
      <c r="A45" s="8" t="str">
        <f t="shared" si="12"/>
        <v>NULL</v>
      </c>
      <c r="B45" s="8">
        <f>Tableau8[Rapport]</f>
        <v>65441</v>
      </c>
      <c r="C45" s="13" t="str">
        <f>IF(Tableau6[[#This Row],[Commentaire]]="","",Tableau6[[#This Row],[Commentaire]])</f>
        <v/>
      </c>
      <c r="D45" s="8" t="str">
        <f t="shared" si="13"/>
        <v>NULL</v>
      </c>
      <c r="E45" s="8">
        <f t="shared" si="6"/>
        <v>44</v>
      </c>
      <c r="F45" s="8" t="str">
        <f t="shared" si="14"/>
        <v>NULL</v>
      </c>
      <c r="G45" s="13" t="str">
        <f>IF(Tableau6[[#This Row],[Localisation]]="","",Tableau6[[#This Row],[Localisation]])</f>
        <v/>
      </c>
      <c r="H45" s="8">
        <f>1</f>
        <v>1</v>
      </c>
      <c r="I45" s="13">
        <f>VLOOKUP(Tableau6[[#This Row],[Avis]],Tableau7[],2,FALSE)</f>
        <v>0</v>
      </c>
      <c r="J45" s="8" t="str">
        <f t="shared" si="10"/>
        <v>NULL</v>
      </c>
      <c r="K45" s="8" t="str">
        <f t="shared" si="10"/>
        <v>NULL</v>
      </c>
      <c r="L45" s="8" t="str">
        <f t="shared" si="10"/>
        <v>NULL</v>
      </c>
      <c r="M45" s="13" t="str">
        <f>Tableau6[[#This Row],[Sous-domaine]]</f>
        <v>Surveillance médicale renforcée</v>
      </c>
      <c r="N45" s="8" t="str">
        <f t="shared" si="16"/>
        <v>NULL</v>
      </c>
      <c r="O45" s="8" t="str">
        <f t="shared" si="16"/>
        <v>NULL</v>
      </c>
      <c r="P45" s="8" t="str">
        <f t="shared" si="16"/>
        <v>NULL</v>
      </c>
      <c r="Q45" s="8" t="str">
        <f t="shared" si="16"/>
        <v>NULL</v>
      </c>
      <c r="R45" s="8" t="str">
        <f t="shared" si="16"/>
        <v>NULL</v>
      </c>
      <c r="S45" s="13">
        <f>Tableau6[[#This Row],[id]]</f>
        <v>951</v>
      </c>
      <c r="T45" s="8" t="str">
        <f t="shared" si="15"/>
        <v>NULL</v>
      </c>
      <c r="U45" s="8">
        <f>Tableau6[[#This Row],[Urgence]]</f>
        <v>4</v>
      </c>
      <c r="V45" s="22" t="str">
        <f>IF(Tableau6[[#This Row],[Validité]]&lt;&gt;"",Tableau6[[#This Row],[Validité]],"")</f>
        <v/>
      </c>
      <c r="W4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 s="8" t="str">
        <f>IF(Tableau6[[#This Row],[Hors Contrat]]="","",IF(Tableau6[[#This Row],[Hors Contrat]]="Non",0,1))</f>
        <v/>
      </c>
    </row>
    <row r="46" spans="1:24" ht="15.5" thickTop="1" thickBot="1" x14ac:dyDescent="0.4">
      <c r="A46" s="8" t="str">
        <f t="shared" si="12"/>
        <v>NULL</v>
      </c>
      <c r="B46" s="8">
        <f>Tableau8[Rapport]</f>
        <v>65441</v>
      </c>
      <c r="C46" s="13" t="str">
        <f>IF(Tableau6[[#This Row],[Commentaire]]="","",Tableau6[[#This Row],[Commentaire]])</f>
        <v/>
      </c>
      <c r="D46" s="8" t="str">
        <f t="shared" si="13"/>
        <v>NULL</v>
      </c>
      <c r="E46" s="8">
        <f t="shared" si="6"/>
        <v>45</v>
      </c>
      <c r="F46" s="8" t="str">
        <f t="shared" si="14"/>
        <v>NULL</v>
      </c>
      <c r="G46" s="13" t="str">
        <f>IF(Tableau6[[#This Row],[Localisation]]="","",Tableau6[[#This Row],[Localisation]])</f>
        <v/>
      </c>
      <c r="H46" s="8">
        <f>1</f>
        <v>1</v>
      </c>
      <c r="I46" s="13">
        <f>VLOOKUP(Tableau6[[#This Row],[Avis]],Tableau7[],2,FALSE)</f>
        <v>0</v>
      </c>
      <c r="J46" s="8" t="str">
        <f t="shared" si="10"/>
        <v>NULL</v>
      </c>
      <c r="K46" s="8" t="str">
        <f t="shared" si="10"/>
        <v>NULL</v>
      </c>
      <c r="L46" s="8" t="str">
        <f t="shared" si="10"/>
        <v>NULL</v>
      </c>
      <c r="M46" s="13" t="str">
        <f>Tableau6[[#This Row],[Sous-domaine]]</f>
        <v>Vérification Périodique 5 ans</v>
      </c>
      <c r="N46" s="8" t="str">
        <f t="shared" si="16"/>
        <v>NULL</v>
      </c>
      <c r="O46" s="8" t="str">
        <f t="shared" si="16"/>
        <v>NULL</v>
      </c>
      <c r="P46" s="8" t="str">
        <f t="shared" si="16"/>
        <v>NULL</v>
      </c>
      <c r="Q46" s="8" t="str">
        <f t="shared" si="16"/>
        <v>NULL</v>
      </c>
      <c r="R46" s="8" t="str">
        <f t="shared" si="16"/>
        <v>NULL</v>
      </c>
      <c r="S46" s="13">
        <f>Tableau6[[#This Row],[id]]</f>
        <v>955</v>
      </c>
      <c r="T46" s="8" t="str">
        <f t="shared" si="15"/>
        <v>NULL</v>
      </c>
      <c r="U46" s="8">
        <f>Tableau6[[#This Row],[Urgence]]</f>
        <v>4</v>
      </c>
      <c r="V46" s="22" t="str">
        <f>IF(Tableau6[[#This Row],[Validité]]&lt;&gt;"",Tableau6[[#This Row],[Validité]],"")</f>
        <v/>
      </c>
      <c r="W4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 s="8" t="str">
        <f>IF(Tableau6[[#This Row],[Hors Contrat]]="","",IF(Tableau6[[#This Row],[Hors Contrat]]="Non",0,1))</f>
        <v/>
      </c>
    </row>
    <row r="47" spans="1:24" ht="15.5" thickTop="1" thickBot="1" x14ac:dyDescent="0.4">
      <c r="A47" s="8" t="str">
        <f t="shared" si="12"/>
        <v>NULL</v>
      </c>
      <c r="B47" s="8">
        <f>Tableau8[Rapport]</f>
        <v>65441</v>
      </c>
      <c r="C47" s="13" t="str">
        <f>IF(Tableau6[[#This Row],[Commentaire]]="","",Tableau6[[#This Row],[Commentaire]])</f>
        <v/>
      </c>
      <c r="D47" s="8" t="str">
        <f t="shared" si="13"/>
        <v>NULL</v>
      </c>
      <c r="E47" s="8">
        <f t="shared" si="6"/>
        <v>46</v>
      </c>
      <c r="F47" s="8" t="str">
        <f t="shared" si="14"/>
        <v>NULL</v>
      </c>
      <c r="G47" s="13" t="str">
        <f>IF(Tableau6[[#This Row],[Localisation]]="","",Tableau6[[#This Row],[Localisation]])</f>
        <v/>
      </c>
      <c r="H47" s="8">
        <f>1</f>
        <v>1</v>
      </c>
      <c r="I47" s="13">
        <f>VLOOKUP(Tableau6[[#This Row],[Avis]],Tableau7[],2,FALSE)</f>
        <v>0</v>
      </c>
      <c r="J47" s="8" t="str">
        <f t="shared" ref="J47:L66" si="17">"NULL"</f>
        <v>NULL</v>
      </c>
      <c r="K47" s="8" t="str">
        <f t="shared" si="17"/>
        <v>NULL</v>
      </c>
      <c r="L47" s="8" t="str">
        <f t="shared" si="17"/>
        <v>NULL</v>
      </c>
      <c r="M47" s="13" t="str">
        <f>Tableau6[[#This Row],[Sous-domaine]]</f>
        <v>Formation</v>
      </c>
      <c r="N47" s="8" t="str">
        <f t="shared" ref="N47:R56" si="18">"NULL"</f>
        <v>NULL</v>
      </c>
      <c r="O47" s="8" t="str">
        <f t="shared" si="18"/>
        <v>NULL</v>
      </c>
      <c r="P47" s="8" t="str">
        <f t="shared" si="18"/>
        <v>NULL</v>
      </c>
      <c r="Q47" s="8" t="str">
        <f t="shared" si="18"/>
        <v>NULL</v>
      </c>
      <c r="R47" s="8" t="str">
        <f t="shared" si="18"/>
        <v>NULL</v>
      </c>
      <c r="S47" s="13">
        <f>Tableau6[[#This Row],[id]]</f>
        <v>3804</v>
      </c>
      <c r="T47" s="8" t="str">
        <f t="shared" si="15"/>
        <v>NULL</v>
      </c>
      <c r="U47" s="8">
        <f>Tableau6[[#This Row],[Urgence]]</f>
        <v>4</v>
      </c>
      <c r="V47" s="22" t="str">
        <f>IF(Tableau6[[#This Row],[Validité]]&lt;&gt;"",Tableau6[[#This Row],[Validité]],"")</f>
        <v/>
      </c>
      <c r="W4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 s="8" t="str">
        <f>IF(Tableau6[[#This Row],[Hors Contrat]]="","",IF(Tableau6[[#This Row],[Hors Contrat]]="Non",0,1))</f>
        <v/>
      </c>
    </row>
    <row r="48" spans="1:24" ht="15.5" thickTop="1" thickBot="1" x14ac:dyDescent="0.4">
      <c r="A48" s="8" t="str">
        <f t="shared" si="12"/>
        <v>NULL</v>
      </c>
      <c r="B48" s="8">
        <f>Tableau8[Rapport]</f>
        <v>65441</v>
      </c>
      <c r="C48" s="13" t="str">
        <f>IF(Tableau6[[#This Row],[Commentaire]]="","",Tableau6[[#This Row],[Commentaire]])</f>
        <v/>
      </c>
      <c r="D48" s="8" t="str">
        <f t="shared" si="13"/>
        <v>NULL</v>
      </c>
      <c r="E48" s="8">
        <f t="shared" si="6"/>
        <v>47</v>
      </c>
      <c r="F48" s="8" t="str">
        <f t="shared" si="14"/>
        <v>NULL</v>
      </c>
      <c r="G48" s="13" t="str">
        <f>IF(Tableau6[[#This Row],[Localisation]]="","",Tableau6[[#This Row],[Localisation]])</f>
        <v/>
      </c>
      <c r="H48" s="8">
        <f>1</f>
        <v>1</v>
      </c>
      <c r="I48" s="13">
        <f>VLOOKUP(Tableau6[[#This Row],[Avis]],Tableau7[],2,FALSE)</f>
        <v>0</v>
      </c>
      <c r="J48" s="8" t="str">
        <f t="shared" si="17"/>
        <v>NULL</v>
      </c>
      <c r="K48" s="8" t="str">
        <f t="shared" si="17"/>
        <v>NULL</v>
      </c>
      <c r="L48" s="8" t="str">
        <f t="shared" si="17"/>
        <v>NULL</v>
      </c>
      <c r="M48" s="13" t="str">
        <f>Tableau6[[#This Row],[Sous-domaine]]</f>
        <v>Formation</v>
      </c>
      <c r="N48" s="8" t="str">
        <f t="shared" si="18"/>
        <v>NULL</v>
      </c>
      <c r="O48" s="8" t="str">
        <f t="shared" si="18"/>
        <v>NULL</v>
      </c>
      <c r="P48" s="8" t="str">
        <f t="shared" si="18"/>
        <v>NULL</v>
      </c>
      <c r="Q48" s="8" t="str">
        <f t="shared" si="18"/>
        <v>NULL</v>
      </c>
      <c r="R48" s="8" t="str">
        <f t="shared" si="18"/>
        <v>NULL</v>
      </c>
      <c r="S48" s="13">
        <f>Tableau6[[#This Row],[id]]</f>
        <v>3805</v>
      </c>
      <c r="T48" s="8" t="str">
        <f t="shared" si="15"/>
        <v>NULL</v>
      </c>
      <c r="U48" s="8">
        <f>Tableau6[[#This Row],[Urgence]]</f>
        <v>5</v>
      </c>
      <c r="V48" s="22" t="str">
        <f>IF(Tableau6[[#This Row],[Validité]]&lt;&gt;"",Tableau6[[#This Row],[Validité]],"")</f>
        <v/>
      </c>
      <c r="W4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8" s="8" t="str">
        <f>IF(Tableau6[[#This Row],[Hors Contrat]]="","",IF(Tableau6[[#This Row],[Hors Contrat]]="Non",0,1))</f>
        <v/>
      </c>
    </row>
    <row r="49" spans="1:24" ht="15.5" thickTop="1" thickBot="1" x14ac:dyDescent="0.4">
      <c r="A49" s="8" t="str">
        <f t="shared" si="12"/>
        <v>NULL</v>
      </c>
      <c r="B49" s="8">
        <f>Tableau8[Rapport]</f>
        <v>65441</v>
      </c>
      <c r="C49" s="13" t="str">
        <f>IF(Tableau6[[#This Row],[Commentaire]]="","",Tableau6[[#This Row],[Commentaire]])</f>
        <v/>
      </c>
      <c r="D49" s="8" t="str">
        <f t="shared" si="13"/>
        <v>NULL</v>
      </c>
      <c r="E49" s="8">
        <f t="shared" si="6"/>
        <v>48</v>
      </c>
      <c r="F49" s="8" t="str">
        <f t="shared" si="14"/>
        <v>NULL</v>
      </c>
      <c r="G49" s="13" t="str">
        <f>IF(Tableau6[[#This Row],[Localisation]]="","",Tableau6[[#This Row],[Localisation]])</f>
        <v/>
      </c>
      <c r="H49" s="8">
        <f>1</f>
        <v>1</v>
      </c>
      <c r="I49" s="13">
        <f>VLOOKUP(Tableau6[[#This Row],[Avis]],Tableau7[],2,FALSE)</f>
        <v>0</v>
      </c>
      <c r="J49" s="8" t="str">
        <f t="shared" si="17"/>
        <v>NULL</v>
      </c>
      <c r="K49" s="8" t="str">
        <f t="shared" si="17"/>
        <v>NULL</v>
      </c>
      <c r="L49" s="8" t="str">
        <f t="shared" si="17"/>
        <v>NULL</v>
      </c>
      <c r="M49" s="13" t="str">
        <f>Tableau6[[#This Row],[Sous-domaine]]</f>
        <v>Établissement Recevant du Public  (ERP)</v>
      </c>
      <c r="N49" s="8" t="str">
        <f t="shared" si="18"/>
        <v>NULL</v>
      </c>
      <c r="O49" s="8" t="str">
        <f t="shared" si="18"/>
        <v>NULL</v>
      </c>
      <c r="P49" s="8" t="str">
        <f t="shared" si="18"/>
        <v>NULL</v>
      </c>
      <c r="Q49" s="8" t="str">
        <f t="shared" si="18"/>
        <v>NULL</v>
      </c>
      <c r="R49" s="8" t="str">
        <f t="shared" si="18"/>
        <v>NULL</v>
      </c>
      <c r="S49" s="13">
        <f>Tableau6[[#This Row],[id]]</f>
        <v>3706</v>
      </c>
      <c r="T49" s="8" t="str">
        <f t="shared" si="15"/>
        <v>NULL</v>
      </c>
      <c r="U49" s="8">
        <f>Tableau6[[#This Row],[Urgence]]</f>
        <v>4</v>
      </c>
      <c r="V49" s="22" t="str">
        <f>IF(Tableau6[[#This Row],[Validité]]&lt;&gt;"",Tableau6[[#This Row],[Validité]],"")</f>
        <v/>
      </c>
      <c r="W4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9" s="8" t="str">
        <f>IF(Tableau6[[#This Row],[Hors Contrat]]="","",IF(Tableau6[[#This Row],[Hors Contrat]]="Non",0,1))</f>
        <v/>
      </c>
    </row>
    <row r="50" spans="1:24" ht="15.5" thickTop="1" thickBot="1" x14ac:dyDescent="0.4">
      <c r="A50" s="8" t="str">
        <f t="shared" si="12"/>
        <v>NULL</v>
      </c>
      <c r="B50" s="8">
        <f>Tableau8[Rapport]</f>
        <v>65441</v>
      </c>
      <c r="C50" s="13" t="str">
        <f>IF(Tableau6[[#This Row],[Commentaire]]="","",Tableau6[[#This Row],[Commentaire]])</f>
        <v/>
      </c>
      <c r="D50" s="8" t="str">
        <f t="shared" si="13"/>
        <v>NULL</v>
      </c>
      <c r="E50" s="8">
        <f t="shared" si="6"/>
        <v>49</v>
      </c>
      <c r="F50" s="8" t="str">
        <f t="shared" si="14"/>
        <v>NULL</v>
      </c>
      <c r="G50" s="13" t="str">
        <f>IF(Tableau6[[#This Row],[Localisation]]="","",Tableau6[[#This Row],[Localisation]])</f>
        <v/>
      </c>
      <c r="H50" s="8">
        <f>1</f>
        <v>1</v>
      </c>
      <c r="I50" s="13">
        <f>VLOOKUP(Tableau6[[#This Row],[Avis]],Tableau7[],2,FALSE)</f>
        <v>0</v>
      </c>
      <c r="J50" s="8" t="str">
        <f t="shared" si="17"/>
        <v>NULL</v>
      </c>
      <c r="K50" s="8" t="str">
        <f t="shared" si="17"/>
        <v>NULL</v>
      </c>
      <c r="L50" s="8" t="str">
        <f t="shared" si="17"/>
        <v>NULL</v>
      </c>
      <c r="M50" s="13" t="str">
        <f>Tableau6[[#This Row],[Sous-domaine]]</f>
        <v>Établissement Recevant du Public (ERP)</v>
      </c>
      <c r="N50" s="8" t="str">
        <f t="shared" si="18"/>
        <v>NULL</v>
      </c>
      <c r="O50" s="8" t="str">
        <f t="shared" si="18"/>
        <v>NULL</v>
      </c>
      <c r="P50" s="8" t="str">
        <f t="shared" si="18"/>
        <v>NULL</v>
      </c>
      <c r="Q50" s="8" t="str">
        <f t="shared" si="18"/>
        <v>NULL</v>
      </c>
      <c r="R50" s="8" t="str">
        <f t="shared" si="18"/>
        <v>NULL</v>
      </c>
      <c r="S50" s="13">
        <f>Tableau6[[#This Row],[id]]</f>
        <v>669</v>
      </c>
      <c r="T50" s="8" t="str">
        <f t="shared" si="15"/>
        <v>NULL</v>
      </c>
      <c r="U50" s="8">
        <f>Tableau6[[#This Row],[Urgence]]</f>
        <v>4</v>
      </c>
      <c r="V50" s="22" t="str">
        <f>IF(Tableau6[[#This Row],[Validité]]&lt;&gt;"",Tableau6[[#This Row],[Validité]],"")</f>
        <v/>
      </c>
      <c r="W5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0" s="8" t="str">
        <f>IF(Tableau6[[#This Row],[Hors Contrat]]="","",IF(Tableau6[[#This Row],[Hors Contrat]]="Non",0,1))</f>
        <v/>
      </c>
    </row>
    <row r="51" spans="1:24" ht="15.5" thickTop="1" thickBot="1" x14ac:dyDescent="0.4">
      <c r="A51" s="8" t="str">
        <f t="shared" si="12"/>
        <v>NULL</v>
      </c>
      <c r="B51" s="8">
        <f>Tableau8[Rapport]</f>
        <v>65441</v>
      </c>
      <c r="C51" s="13" t="str">
        <f>IF(Tableau6[[#This Row],[Commentaire]]="","",Tableau6[[#This Row],[Commentaire]])</f>
        <v/>
      </c>
      <c r="D51" s="8" t="str">
        <f t="shared" si="13"/>
        <v>NULL</v>
      </c>
      <c r="E51" s="8">
        <f t="shared" si="6"/>
        <v>50</v>
      </c>
      <c r="F51" s="8" t="str">
        <f t="shared" si="14"/>
        <v>NULL</v>
      </c>
      <c r="G51" s="13" t="str">
        <f>IF(Tableau6[[#This Row],[Localisation]]="","",Tableau6[[#This Row],[Localisation]])</f>
        <v/>
      </c>
      <c r="H51" s="8">
        <f>1</f>
        <v>1</v>
      </c>
      <c r="I51" s="13">
        <f>VLOOKUP(Tableau6[[#This Row],[Avis]],Tableau7[],2,FALSE)</f>
        <v>0</v>
      </c>
      <c r="J51" s="8" t="str">
        <f t="shared" si="17"/>
        <v>NULL</v>
      </c>
      <c r="K51" s="8" t="str">
        <f t="shared" si="17"/>
        <v>NULL</v>
      </c>
      <c r="L51" s="8" t="str">
        <f t="shared" si="17"/>
        <v>NULL</v>
      </c>
      <c r="M51" s="13" t="str">
        <f>Tableau6[[#This Row],[Sous-domaine]]</f>
        <v>Établissement Recevant du Public (ERP)</v>
      </c>
      <c r="N51" s="8" t="str">
        <f t="shared" si="18"/>
        <v>NULL</v>
      </c>
      <c r="O51" s="8" t="str">
        <f t="shared" si="18"/>
        <v>NULL</v>
      </c>
      <c r="P51" s="8" t="str">
        <f t="shared" si="18"/>
        <v>NULL</v>
      </c>
      <c r="Q51" s="8" t="str">
        <f t="shared" si="18"/>
        <v>NULL</v>
      </c>
      <c r="R51" s="8" t="str">
        <f t="shared" si="18"/>
        <v>NULL</v>
      </c>
      <c r="S51" s="13">
        <f>Tableau6[[#This Row],[id]]</f>
        <v>674</v>
      </c>
      <c r="T51" s="8" t="str">
        <f t="shared" si="15"/>
        <v>NULL</v>
      </c>
      <c r="U51" s="8">
        <f>Tableau6[[#This Row],[Urgence]]</f>
        <v>4</v>
      </c>
      <c r="V51" s="22" t="str">
        <f>IF(Tableau6[[#This Row],[Validité]]&lt;&gt;"",Tableau6[[#This Row],[Validité]],"")</f>
        <v/>
      </c>
      <c r="W5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1" s="8" t="str">
        <f>IF(Tableau6[[#This Row],[Hors Contrat]]="","",IF(Tableau6[[#This Row],[Hors Contrat]]="Non",0,1))</f>
        <v/>
      </c>
    </row>
    <row r="52" spans="1:24" ht="15.5" thickTop="1" thickBot="1" x14ac:dyDescent="0.4">
      <c r="A52" s="8" t="str">
        <f t="shared" si="12"/>
        <v>NULL</v>
      </c>
      <c r="B52" s="8">
        <f>Tableau8[Rapport]</f>
        <v>65441</v>
      </c>
      <c r="C52" s="13" t="str">
        <f>IF(Tableau6[[#This Row],[Commentaire]]="","",Tableau6[[#This Row],[Commentaire]])</f>
        <v/>
      </c>
      <c r="D52" s="8" t="str">
        <f t="shared" si="13"/>
        <v>NULL</v>
      </c>
      <c r="E52" s="8">
        <f t="shared" si="6"/>
        <v>51</v>
      </c>
      <c r="F52" s="8" t="str">
        <f t="shared" si="14"/>
        <v>NULL</v>
      </c>
      <c r="G52" s="13" t="str">
        <f>IF(Tableau6[[#This Row],[Localisation]]="","",Tableau6[[#This Row],[Localisation]])</f>
        <v/>
      </c>
      <c r="H52" s="8">
        <f>1</f>
        <v>1</v>
      </c>
      <c r="I52" s="13">
        <f>VLOOKUP(Tableau6[[#This Row],[Avis]],Tableau7[],2,FALSE)</f>
        <v>0</v>
      </c>
      <c r="J52" s="8" t="str">
        <f t="shared" si="17"/>
        <v>NULL</v>
      </c>
      <c r="K52" s="8" t="str">
        <f t="shared" si="17"/>
        <v>NULL</v>
      </c>
      <c r="L52" s="8" t="str">
        <f t="shared" si="17"/>
        <v>NULL</v>
      </c>
      <c r="M52" s="13" t="str">
        <f>Tableau6[[#This Row],[Sous-domaine]]</f>
        <v>Immeuble de Grande Hauteur (IGH)</v>
      </c>
      <c r="N52" s="8" t="str">
        <f t="shared" si="18"/>
        <v>NULL</v>
      </c>
      <c r="O52" s="8" t="str">
        <f t="shared" si="18"/>
        <v>NULL</v>
      </c>
      <c r="P52" s="8" t="str">
        <f t="shared" si="18"/>
        <v>NULL</v>
      </c>
      <c r="Q52" s="8" t="str">
        <f t="shared" si="18"/>
        <v>NULL</v>
      </c>
      <c r="R52" s="8" t="str">
        <f t="shared" si="18"/>
        <v>NULL</v>
      </c>
      <c r="S52" s="13">
        <f>Tableau6[[#This Row],[id]]</f>
        <v>1311</v>
      </c>
      <c r="T52" s="8" t="str">
        <f t="shared" si="15"/>
        <v>NULL</v>
      </c>
      <c r="U52" s="8">
        <f>Tableau6[[#This Row],[Urgence]]</f>
        <v>4</v>
      </c>
      <c r="V52" s="22" t="str">
        <f>IF(Tableau6[[#This Row],[Validité]]&lt;&gt;"",Tableau6[[#This Row],[Validité]],"")</f>
        <v/>
      </c>
      <c r="W5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2" s="8" t="str">
        <f>IF(Tableau6[[#This Row],[Hors Contrat]]="","",IF(Tableau6[[#This Row],[Hors Contrat]]="Non",0,1))</f>
        <v/>
      </c>
    </row>
    <row r="53" spans="1:24" ht="15.5" thickTop="1" thickBot="1" x14ac:dyDescent="0.4">
      <c r="A53" s="8" t="str">
        <f t="shared" si="12"/>
        <v>NULL</v>
      </c>
      <c r="B53" s="8">
        <f>Tableau8[Rapport]</f>
        <v>65441</v>
      </c>
      <c r="C53" s="13" t="str">
        <f>IF(Tableau6[[#This Row],[Commentaire]]="","",Tableau6[[#This Row],[Commentaire]])</f>
        <v/>
      </c>
      <c r="D53" s="8" t="str">
        <f t="shared" si="13"/>
        <v>NULL</v>
      </c>
      <c r="E53" s="8">
        <f t="shared" si="6"/>
        <v>52</v>
      </c>
      <c r="F53" s="8" t="str">
        <f t="shared" si="14"/>
        <v>NULL</v>
      </c>
      <c r="G53" s="13" t="str">
        <f>IF(Tableau6[[#This Row],[Localisation]]="","",Tableau6[[#This Row],[Localisation]])</f>
        <v/>
      </c>
      <c r="H53" s="8">
        <f>1</f>
        <v>1</v>
      </c>
      <c r="I53" s="13">
        <f>VLOOKUP(Tableau6[[#This Row],[Avis]],Tableau7[],2,FALSE)</f>
        <v>0</v>
      </c>
      <c r="J53" s="8" t="str">
        <f t="shared" si="17"/>
        <v>NULL</v>
      </c>
      <c r="K53" s="8" t="str">
        <f t="shared" si="17"/>
        <v>NULL</v>
      </c>
      <c r="L53" s="8" t="str">
        <f t="shared" si="17"/>
        <v>NULL</v>
      </c>
      <c r="M53" s="13" t="str">
        <f>Tableau6[[#This Row],[Sous-domaine]]</f>
        <v>Immeuble de Grande Hauteur (IGH)</v>
      </c>
      <c r="N53" s="8" t="str">
        <f t="shared" si="18"/>
        <v>NULL</v>
      </c>
      <c r="O53" s="8" t="str">
        <f t="shared" si="18"/>
        <v>NULL</v>
      </c>
      <c r="P53" s="8" t="str">
        <f t="shared" si="18"/>
        <v>NULL</v>
      </c>
      <c r="Q53" s="8" t="str">
        <f t="shared" si="18"/>
        <v>NULL</v>
      </c>
      <c r="R53" s="8" t="str">
        <f t="shared" si="18"/>
        <v>NULL</v>
      </c>
      <c r="S53" s="13">
        <f>Tableau6[[#This Row],[id]]</f>
        <v>1312</v>
      </c>
      <c r="T53" s="8" t="str">
        <f t="shared" si="15"/>
        <v>NULL</v>
      </c>
      <c r="U53" s="8">
        <f>Tableau6[[#This Row],[Urgence]]</f>
        <v>4</v>
      </c>
      <c r="V53" s="22" t="str">
        <f>IF(Tableau6[[#This Row],[Validité]]&lt;&gt;"",Tableau6[[#This Row],[Validité]],"")</f>
        <v/>
      </c>
      <c r="W5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3" s="8" t="str">
        <f>IF(Tableau6[[#This Row],[Hors Contrat]]="","",IF(Tableau6[[#This Row],[Hors Contrat]]="Non",0,1))</f>
        <v/>
      </c>
    </row>
    <row r="54" spans="1:24" ht="15.5" thickTop="1" thickBot="1" x14ac:dyDescent="0.4">
      <c r="A54" s="8" t="str">
        <f t="shared" si="12"/>
        <v>NULL</v>
      </c>
      <c r="B54" s="8">
        <f>Tableau8[Rapport]</f>
        <v>65441</v>
      </c>
      <c r="C54" s="13" t="str">
        <f>IF(Tableau6[[#This Row],[Commentaire]]="","",Tableau6[[#This Row],[Commentaire]])</f>
        <v/>
      </c>
      <c r="D54" s="8" t="str">
        <f t="shared" si="13"/>
        <v>NULL</v>
      </c>
      <c r="E54" s="8">
        <f t="shared" si="6"/>
        <v>53</v>
      </c>
      <c r="F54" s="8" t="str">
        <f t="shared" si="14"/>
        <v>NULL</v>
      </c>
      <c r="G54" s="13" t="str">
        <f>IF(Tableau6[[#This Row],[Localisation]]="","",Tableau6[[#This Row],[Localisation]])</f>
        <v/>
      </c>
      <c r="H54" s="8">
        <f>1</f>
        <v>1</v>
      </c>
      <c r="I54" s="13">
        <f>VLOOKUP(Tableau6[[#This Row],[Avis]],Tableau7[],2,FALSE)</f>
        <v>0</v>
      </c>
      <c r="J54" s="8" t="str">
        <f t="shared" si="17"/>
        <v>NULL</v>
      </c>
      <c r="K54" s="8" t="str">
        <f t="shared" si="17"/>
        <v>NULL</v>
      </c>
      <c r="L54" s="8" t="str">
        <f t="shared" si="17"/>
        <v>NULL</v>
      </c>
      <c r="M54" s="13" t="str">
        <f>Tableau6[[#This Row],[Sous-domaine]]</f>
        <v>Immeuble de Grande Hauteur (IGH)</v>
      </c>
      <c r="N54" s="8" t="str">
        <f t="shared" si="18"/>
        <v>NULL</v>
      </c>
      <c r="O54" s="8" t="str">
        <f t="shared" si="18"/>
        <v>NULL</v>
      </c>
      <c r="P54" s="8" t="str">
        <f t="shared" si="18"/>
        <v>NULL</v>
      </c>
      <c r="Q54" s="8" t="str">
        <f t="shared" si="18"/>
        <v>NULL</v>
      </c>
      <c r="R54" s="8" t="str">
        <f t="shared" si="18"/>
        <v>NULL</v>
      </c>
      <c r="S54" s="13">
        <f>Tableau6[[#This Row],[id]]</f>
        <v>1878</v>
      </c>
      <c r="T54" s="8" t="str">
        <f t="shared" si="15"/>
        <v>NULL</v>
      </c>
      <c r="U54" s="8">
        <f>Tableau6[[#This Row],[Urgence]]</f>
        <v>4</v>
      </c>
      <c r="V54" s="22" t="str">
        <f>IF(Tableau6[[#This Row],[Validité]]&lt;&gt;"",Tableau6[[#This Row],[Validité]],"")</f>
        <v/>
      </c>
      <c r="W5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4" s="8" t="str">
        <f>IF(Tableau6[[#This Row],[Hors Contrat]]="","",IF(Tableau6[[#This Row],[Hors Contrat]]="Non",0,1))</f>
        <v/>
      </c>
    </row>
    <row r="55" spans="1:24" ht="15.5" thickTop="1" thickBot="1" x14ac:dyDescent="0.4">
      <c r="A55" s="8" t="str">
        <f t="shared" si="12"/>
        <v>NULL</v>
      </c>
      <c r="B55" s="8">
        <f>Tableau8[Rapport]</f>
        <v>65441</v>
      </c>
      <c r="C55" s="13" t="str">
        <f>IF(Tableau6[[#This Row],[Commentaire]]="","",Tableau6[[#This Row],[Commentaire]])</f>
        <v/>
      </c>
      <c r="D55" s="8" t="str">
        <f t="shared" si="13"/>
        <v>NULL</v>
      </c>
      <c r="E55" s="8">
        <f t="shared" si="6"/>
        <v>54</v>
      </c>
      <c r="F55" s="8" t="str">
        <f t="shared" si="14"/>
        <v>NULL</v>
      </c>
      <c r="G55" s="13" t="str">
        <f>IF(Tableau6[[#This Row],[Localisation]]="","",Tableau6[[#This Row],[Localisation]])</f>
        <v/>
      </c>
      <c r="H55" s="8">
        <f>1</f>
        <v>1</v>
      </c>
      <c r="I55" s="13">
        <f>VLOOKUP(Tableau6[[#This Row],[Avis]],Tableau7[],2,FALSE)</f>
        <v>0</v>
      </c>
      <c r="J55" s="8" t="str">
        <f t="shared" si="17"/>
        <v>NULL</v>
      </c>
      <c r="K55" s="8" t="str">
        <f t="shared" si="17"/>
        <v>NULL</v>
      </c>
      <c r="L55" s="8" t="str">
        <f t="shared" si="17"/>
        <v>NULL</v>
      </c>
      <c r="M55" s="13" t="str">
        <f>Tableau6[[#This Row],[Sous-domaine]]</f>
        <v>Livret d'entretien Grande Cuisine</v>
      </c>
      <c r="N55" s="8" t="str">
        <f t="shared" si="18"/>
        <v>NULL</v>
      </c>
      <c r="O55" s="8" t="str">
        <f t="shared" si="18"/>
        <v>NULL</v>
      </c>
      <c r="P55" s="8" t="str">
        <f t="shared" si="18"/>
        <v>NULL</v>
      </c>
      <c r="Q55" s="8" t="str">
        <f t="shared" si="18"/>
        <v>NULL</v>
      </c>
      <c r="R55" s="8" t="str">
        <f t="shared" si="18"/>
        <v>NULL</v>
      </c>
      <c r="S55" s="13">
        <f>Tableau6[[#This Row],[id]]</f>
        <v>3707</v>
      </c>
      <c r="T55" s="8" t="str">
        <f t="shared" si="15"/>
        <v>NULL</v>
      </c>
      <c r="U55" s="8">
        <f>Tableau6[[#This Row],[Urgence]]</f>
        <v>4</v>
      </c>
      <c r="V55" s="22" t="str">
        <f>IF(Tableau6[[#This Row],[Validité]]&lt;&gt;"",Tableau6[[#This Row],[Validité]],"")</f>
        <v/>
      </c>
      <c r="W5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5" s="8" t="str">
        <f>IF(Tableau6[[#This Row],[Hors Contrat]]="","",IF(Tableau6[[#This Row],[Hors Contrat]]="Non",0,1))</f>
        <v/>
      </c>
    </row>
    <row r="56" spans="1:24" ht="15.5" thickTop="1" thickBot="1" x14ac:dyDescent="0.4">
      <c r="A56" s="8" t="str">
        <f t="shared" si="12"/>
        <v>NULL</v>
      </c>
      <c r="B56" s="8">
        <f>Tableau8[Rapport]</f>
        <v>65441</v>
      </c>
      <c r="C56" s="13" t="str">
        <f>IF(Tableau6[[#This Row],[Commentaire]]="","",Tableau6[[#This Row],[Commentaire]])</f>
        <v/>
      </c>
      <c r="D56" s="8" t="str">
        <f t="shared" si="13"/>
        <v>NULL</v>
      </c>
      <c r="E56" s="8">
        <f t="shared" si="6"/>
        <v>55</v>
      </c>
      <c r="F56" s="8" t="str">
        <f t="shared" si="14"/>
        <v>NULL</v>
      </c>
      <c r="G56" s="13" t="str">
        <f>IF(Tableau6[[#This Row],[Localisation]]="","",Tableau6[[#This Row],[Localisation]])</f>
        <v/>
      </c>
      <c r="H56" s="8">
        <f>1</f>
        <v>1</v>
      </c>
      <c r="I56" s="13">
        <f>VLOOKUP(Tableau6[[#This Row],[Avis]],Tableau7[],2,FALSE)</f>
        <v>0</v>
      </c>
      <c r="J56" s="8" t="str">
        <f t="shared" si="17"/>
        <v>NULL</v>
      </c>
      <c r="K56" s="8" t="str">
        <f t="shared" si="17"/>
        <v>NULL</v>
      </c>
      <c r="L56" s="8" t="str">
        <f t="shared" si="17"/>
        <v>NULL</v>
      </c>
      <c r="M56" s="13" t="str">
        <f>Tableau6[[#This Row],[Sous-domaine]]</f>
        <v>Bilan de conformité</v>
      </c>
      <c r="N56" s="8" t="str">
        <f t="shared" si="18"/>
        <v>NULL</v>
      </c>
      <c r="O56" s="8" t="str">
        <f t="shared" si="18"/>
        <v>NULL</v>
      </c>
      <c r="P56" s="8" t="str">
        <f t="shared" si="18"/>
        <v>NULL</v>
      </c>
      <c r="Q56" s="8" t="str">
        <f t="shared" si="18"/>
        <v>NULL</v>
      </c>
      <c r="R56" s="8" t="str">
        <f t="shared" si="18"/>
        <v>NULL</v>
      </c>
      <c r="S56" s="13">
        <f>Tableau6[[#This Row],[id]]</f>
        <v>1816</v>
      </c>
      <c r="T56" s="8" t="str">
        <f t="shared" si="15"/>
        <v>NULL</v>
      </c>
      <c r="U56" s="8">
        <f>Tableau6[[#This Row],[Urgence]]</f>
        <v>5</v>
      </c>
      <c r="V56" s="22" t="str">
        <f>IF(Tableau6[[#This Row],[Validité]]&lt;&gt;"",Tableau6[[#This Row],[Validité]],"")</f>
        <v/>
      </c>
      <c r="W5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56" s="8" t="str">
        <f>IF(Tableau6[[#This Row],[Hors Contrat]]="","",IF(Tableau6[[#This Row],[Hors Contrat]]="Non",0,1))</f>
        <v/>
      </c>
    </row>
    <row r="57" spans="1:24" ht="15.5" thickTop="1" thickBot="1" x14ac:dyDescent="0.4">
      <c r="A57" s="8" t="str">
        <f t="shared" si="12"/>
        <v>NULL</v>
      </c>
      <c r="B57" s="8">
        <f>Tableau8[Rapport]</f>
        <v>65441</v>
      </c>
      <c r="C57" s="13" t="str">
        <f>IF(Tableau6[[#This Row],[Commentaire]]="","",Tableau6[[#This Row],[Commentaire]])</f>
        <v/>
      </c>
      <c r="D57" s="8" t="str">
        <f t="shared" si="13"/>
        <v>NULL</v>
      </c>
      <c r="E57" s="8">
        <f t="shared" si="6"/>
        <v>56</v>
      </c>
      <c r="F57" s="8" t="str">
        <f t="shared" si="14"/>
        <v>NULL</v>
      </c>
      <c r="G57" s="13" t="str">
        <f>IF(Tableau6[[#This Row],[Localisation]]="","",Tableau6[[#This Row],[Localisation]])</f>
        <v/>
      </c>
      <c r="H57" s="8">
        <f>1</f>
        <v>1</v>
      </c>
      <c r="I57" s="13">
        <f>VLOOKUP(Tableau6[[#This Row],[Avis]],Tableau7[],2,FALSE)</f>
        <v>0</v>
      </c>
      <c r="J57" s="8" t="str">
        <f t="shared" si="17"/>
        <v>NULL</v>
      </c>
      <c r="K57" s="8" t="str">
        <f t="shared" si="17"/>
        <v>NULL</v>
      </c>
      <c r="L57" s="8" t="str">
        <f t="shared" si="17"/>
        <v>NULL</v>
      </c>
      <c r="M57" s="13" t="str">
        <f>Tableau6[[#This Row],[Sous-domaine]]</f>
        <v>Certificat d'abandon</v>
      </c>
      <c r="N57" s="8" t="str">
        <f t="shared" ref="N57:R66" si="19">"NULL"</f>
        <v>NULL</v>
      </c>
      <c r="O57" s="8" t="str">
        <f t="shared" si="19"/>
        <v>NULL</v>
      </c>
      <c r="P57" s="8" t="str">
        <f t="shared" si="19"/>
        <v>NULL</v>
      </c>
      <c r="Q57" s="8" t="str">
        <f t="shared" si="19"/>
        <v>NULL</v>
      </c>
      <c r="R57" s="8" t="str">
        <f t="shared" si="19"/>
        <v>NULL</v>
      </c>
      <c r="S57" s="13">
        <f>Tableau6[[#This Row],[id]]</f>
        <v>1821</v>
      </c>
      <c r="T57" s="8" t="str">
        <f t="shared" si="15"/>
        <v>NULL</v>
      </c>
      <c r="U57" s="8">
        <f>Tableau6[[#This Row],[Urgence]]</f>
        <v>5</v>
      </c>
      <c r="V57" s="22" t="str">
        <f>IF(Tableau6[[#This Row],[Validité]]&lt;&gt;"",Tableau6[[#This Row],[Validité]],"")</f>
        <v/>
      </c>
      <c r="W5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57" s="8" t="str">
        <f>IF(Tableau6[[#This Row],[Hors Contrat]]="","",IF(Tableau6[[#This Row],[Hors Contrat]]="Non",0,1))</f>
        <v/>
      </c>
    </row>
    <row r="58" spans="1:24" ht="15.5" thickTop="1" thickBot="1" x14ac:dyDescent="0.4">
      <c r="A58" s="8" t="str">
        <f t="shared" si="12"/>
        <v>NULL</v>
      </c>
      <c r="B58" s="8">
        <f>Tableau8[Rapport]</f>
        <v>65441</v>
      </c>
      <c r="C58" s="13" t="str">
        <f>IF(Tableau6[[#This Row],[Commentaire]]="","",Tableau6[[#This Row],[Commentaire]])</f>
        <v/>
      </c>
      <c r="D58" s="8" t="str">
        <f t="shared" si="13"/>
        <v>NULL</v>
      </c>
      <c r="E58" s="8">
        <f t="shared" si="6"/>
        <v>57</v>
      </c>
      <c r="F58" s="8" t="str">
        <f t="shared" si="14"/>
        <v>NULL</v>
      </c>
      <c r="G58" s="13" t="str">
        <f>IF(Tableau6[[#This Row],[Localisation]]="","",Tableau6[[#This Row],[Localisation]])</f>
        <v/>
      </c>
      <c r="H58" s="8">
        <f>1</f>
        <v>1</v>
      </c>
      <c r="I58" s="13">
        <f>VLOOKUP(Tableau6[[#This Row],[Avis]],Tableau7[],2,FALSE)</f>
        <v>0</v>
      </c>
      <c r="J58" s="8" t="str">
        <f t="shared" si="17"/>
        <v>NULL</v>
      </c>
      <c r="K58" s="8" t="str">
        <f t="shared" si="17"/>
        <v>NULL</v>
      </c>
      <c r="L58" s="8" t="str">
        <f t="shared" si="17"/>
        <v>NULL</v>
      </c>
      <c r="M58" s="13" t="str">
        <f>Tableau6[[#This Row],[Sous-domaine]]</f>
        <v>Contrôle à la mise en service</v>
      </c>
      <c r="N58" s="8" t="str">
        <f t="shared" si="19"/>
        <v>NULL</v>
      </c>
      <c r="O58" s="8" t="str">
        <f t="shared" si="19"/>
        <v>NULL</v>
      </c>
      <c r="P58" s="8" t="str">
        <f t="shared" si="19"/>
        <v>NULL</v>
      </c>
      <c r="Q58" s="8" t="str">
        <f t="shared" si="19"/>
        <v>NULL</v>
      </c>
      <c r="R58" s="8" t="str">
        <f t="shared" si="19"/>
        <v>NULL</v>
      </c>
      <c r="S58" s="13">
        <f>Tableau6[[#This Row],[id]]</f>
        <v>1823</v>
      </c>
      <c r="T58" s="8" t="str">
        <f t="shared" si="15"/>
        <v>NULL</v>
      </c>
      <c r="U58" s="8">
        <f>Tableau6[[#This Row],[Urgence]]</f>
        <v>5</v>
      </c>
      <c r="V58" s="22" t="str">
        <f>IF(Tableau6[[#This Row],[Validité]]&lt;&gt;"",Tableau6[[#This Row],[Validité]],"")</f>
        <v/>
      </c>
      <c r="W5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58" s="8" t="str">
        <f>IF(Tableau6[[#This Row],[Hors Contrat]]="","",IF(Tableau6[[#This Row],[Hors Contrat]]="Non",0,1))</f>
        <v/>
      </c>
    </row>
    <row r="59" spans="1:24" ht="15.5" thickTop="1" thickBot="1" x14ac:dyDescent="0.4">
      <c r="A59" s="8" t="str">
        <f t="shared" si="12"/>
        <v>NULL</v>
      </c>
      <c r="B59" s="8">
        <f>Tableau8[Rapport]</f>
        <v>65441</v>
      </c>
      <c r="C59" s="13" t="str">
        <f>IF(Tableau6[[#This Row],[Commentaire]]="","",Tableau6[[#This Row],[Commentaire]])</f>
        <v/>
      </c>
      <c r="D59" s="8" t="str">
        <f t="shared" si="13"/>
        <v>NULL</v>
      </c>
      <c r="E59" s="8">
        <f t="shared" si="6"/>
        <v>58</v>
      </c>
      <c r="F59" s="8" t="str">
        <f t="shared" si="14"/>
        <v>NULL</v>
      </c>
      <c r="G59" s="13" t="str">
        <f>IF(Tableau6[[#This Row],[Localisation]]="","",Tableau6[[#This Row],[Localisation]])</f>
        <v/>
      </c>
      <c r="H59" s="8">
        <f>1</f>
        <v>1</v>
      </c>
      <c r="I59" s="13">
        <f>VLOOKUP(Tableau6[[#This Row],[Avis]],Tableau7[],2,FALSE)</f>
        <v>0</v>
      </c>
      <c r="J59" s="8" t="str">
        <f t="shared" si="17"/>
        <v>NULL</v>
      </c>
      <c r="K59" s="8" t="str">
        <f t="shared" si="17"/>
        <v>NULL</v>
      </c>
      <c r="L59" s="8" t="str">
        <f t="shared" si="17"/>
        <v>NULL</v>
      </c>
      <c r="M59" s="13" t="str">
        <f>Tableau6[[#This Row],[Sous-domaine]]</f>
        <v>Établissement Recevant du Public (ERP)</v>
      </c>
      <c r="N59" s="8" t="str">
        <f t="shared" si="19"/>
        <v>NULL</v>
      </c>
      <c r="O59" s="8" t="str">
        <f t="shared" si="19"/>
        <v>NULL</v>
      </c>
      <c r="P59" s="8" t="str">
        <f t="shared" si="19"/>
        <v>NULL</v>
      </c>
      <c r="Q59" s="8" t="str">
        <f t="shared" si="19"/>
        <v>NULL</v>
      </c>
      <c r="R59" s="8" t="str">
        <f t="shared" si="19"/>
        <v>NULL</v>
      </c>
      <c r="S59" s="13">
        <f>Tableau6[[#This Row],[id]]</f>
        <v>1320</v>
      </c>
      <c r="T59" s="8" t="str">
        <f t="shared" si="15"/>
        <v>NULL</v>
      </c>
      <c r="U59" s="8">
        <f>Tableau6[[#This Row],[Urgence]]</f>
        <v>4</v>
      </c>
      <c r="V59" s="22" t="str">
        <f>IF(Tableau6[[#This Row],[Validité]]&lt;&gt;"",Tableau6[[#This Row],[Validité]],"")</f>
        <v/>
      </c>
      <c r="W5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59" s="8" t="str">
        <f>IF(Tableau6[[#This Row],[Hors Contrat]]="","",IF(Tableau6[[#This Row],[Hors Contrat]]="Non",0,1))</f>
        <v/>
      </c>
    </row>
    <row r="60" spans="1:24" ht="15.5" thickTop="1" thickBot="1" x14ac:dyDescent="0.4">
      <c r="A60" s="8" t="str">
        <f t="shared" si="12"/>
        <v>NULL</v>
      </c>
      <c r="B60" s="8">
        <f>Tableau8[Rapport]</f>
        <v>65441</v>
      </c>
      <c r="C60" s="13" t="str">
        <f>IF(Tableau6[[#This Row],[Commentaire]]="","",Tableau6[[#This Row],[Commentaire]])</f>
        <v/>
      </c>
      <c r="D60" s="8" t="str">
        <f t="shared" si="13"/>
        <v>NULL</v>
      </c>
      <c r="E60" s="8">
        <f t="shared" si="6"/>
        <v>59</v>
      </c>
      <c r="F60" s="8" t="str">
        <f t="shared" si="14"/>
        <v>NULL</v>
      </c>
      <c r="G60" s="13" t="str">
        <f>IF(Tableau6[[#This Row],[Localisation]]="","",Tableau6[[#This Row],[Localisation]])</f>
        <v/>
      </c>
      <c r="H60" s="8">
        <f>1</f>
        <v>1</v>
      </c>
      <c r="I60" s="13">
        <f>VLOOKUP(Tableau6[[#This Row],[Avis]],Tableau7[],2,FALSE)</f>
        <v>0</v>
      </c>
      <c r="J60" s="8" t="str">
        <f t="shared" si="17"/>
        <v>NULL</v>
      </c>
      <c r="K60" s="8" t="str">
        <f t="shared" si="17"/>
        <v>NULL</v>
      </c>
      <c r="L60" s="8" t="str">
        <f t="shared" si="17"/>
        <v>NULL</v>
      </c>
      <c r="M60" s="13" t="str">
        <f>Tableau6[[#This Row],[Sous-domaine]]</f>
        <v>Livret d'entretien</v>
      </c>
      <c r="N60" s="8" t="str">
        <f t="shared" si="19"/>
        <v>NULL</v>
      </c>
      <c r="O60" s="8" t="str">
        <f t="shared" si="19"/>
        <v>NULL</v>
      </c>
      <c r="P60" s="8" t="str">
        <f t="shared" si="19"/>
        <v>NULL</v>
      </c>
      <c r="Q60" s="8" t="str">
        <f t="shared" si="19"/>
        <v>NULL</v>
      </c>
      <c r="R60" s="8" t="str">
        <f t="shared" si="19"/>
        <v>NULL</v>
      </c>
      <c r="S60" s="13">
        <f>Tableau6[[#This Row],[id]]</f>
        <v>1818</v>
      </c>
      <c r="T60" s="8" t="str">
        <f t="shared" si="15"/>
        <v>NULL</v>
      </c>
      <c r="U60" s="8">
        <f>Tableau6[[#This Row],[Urgence]]</f>
        <v>4</v>
      </c>
      <c r="V60" s="22" t="str">
        <f>IF(Tableau6[[#This Row],[Validité]]&lt;&gt;"",Tableau6[[#This Row],[Validité]],"")</f>
        <v/>
      </c>
      <c r="W6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0" s="8" t="str">
        <f>IF(Tableau6[[#This Row],[Hors Contrat]]="","",IF(Tableau6[[#This Row],[Hors Contrat]]="Non",0,1))</f>
        <v/>
      </c>
    </row>
    <row r="61" spans="1:24" ht="15.5" thickTop="1" thickBot="1" x14ac:dyDescent="0.4">
      <c r="A61" s="8" t="str">
        <f t="shared" si="12"/>
        <v>NULL</v>
      </c>
      <c r="B61" s="8">
        <f>Tableau8[Rapport]</f>
        <v>65441</v>
      </c>
      <c r="C61" s="13" t="str">
        <f>IF(Tableau6[[#This Row],[Commentaire]]="","",Tableau6[[#This Row],[Commentaire]])</f>
        <v/>
      </c>
      <c r="D61" s="8" t="str">
        <f t="shared" si="13"/>
        <v>NULL</v>
      </c>
      <c r="E61" s="8">
        <f t="shared" si="6"/>
        <v>60</v>
      </c>
      <c r="F61" s="8" t="str">
        <f t="shared" si="14"/>
        <v>NULL</v>
      </c>
      <c r="G61" s="13" t="str">
        <f>IF(Tableau6[[#This Row],[Localisation]]="","",Tableau6[[#This Row],[Localisation]])</f>
        <v/>
      </c>
      <c r="H61" s="8">
        <f>1</f>
        <v>1</v>
      </c>
      <c r="I61" s="13">
        <f>VLOOKUP(Tableau6[[#This Row],[Avis]],Tableau7[],2,FALSE)</f>
        <v>0</v>
      </c>
      <c r="J61" s="8" t="str">
        <f t="shared" si="17"/>
        <v>NULL</v>
      </c>
      <c r="K61" s="8" t="str">
        <f t="shared" si="17"/>
        <v>NULL</v>
      </c>
      <c r="L61" s="8" t="str">
        <f t="shared" si="17"/>
        <v>NULL</v>
      </c>
      <c r="M61" s="13" t="str">
        <f>Tableau6[[#This Row],[Sous-domaine]]</f>
        <v>Registre de sécurité</v>
      </c>
      <c r="N61" s="8" t="str">
        <f t="shared" si="19"/>
        <v>NULL</v>
      </c>
      <c r="O61" s="8" t="str">
        <f t="shared" si="19"/>
        <v>NULL</v>
      </c>
      <c r="P61" s="8" t="str">
        <f t="shared" si="19"/>
        <v>NULL</v>
      </c>
      <c r="Q61" s="8" t="str">
        <f t="shared" si="19"/>
        <v>NULL</v>
      </c>
      <c r="R61" s="8" t="str">
        <f t="shared" si="19"/>
        <v>NULL</v>
      </c>
      <c r="S61" s="13">
        <f>Tableau6[[#This Row],[id]]</f>
        <v>821</v>
      </c>
      <c r="T61" s="8" t="str">
        <f t="shared" si="15"/>
        <v>NULL</v>
      </c>
      <c r="U61" s="8">
        <f>Tableau6[[#This Row],[Urgence]]</f>
        <v>4</v>
      </c>
      <c r="V61" s="22" t="str">
        <f>IF(Tableau6[[#This Row],[Validité]]&lt;&gt;"",Tableau6[[#This Row],[Validité]],"")</f>
        <v/>
      </c>
      <c r="W6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1" s="8" t="str">
        <f>IF(Tableau6[[#This Row],[Hors Contrat]]="","",IF(Tableau6[[#This Row],[Hors Contrat]]="Non",0,1))</f>
        <v/>
      </c>
    </row>
    <row r="62" spans="1:24" ht="15.5" thickTop="1" thickBot="1" x14ac:dyDescent="0.4">
      <c r="A62" s="8" t="str">
        <f t="shared" si="12"/>
        <v>NULL</v>
      </c>
      <c r="B62" s="8">
        <f>Tableau8[Rapport]</f>
        <v>65441</v>
      </c>
      <c r="C62" s="13" t="str">
        <f>IF(Tableau6[[#This Row],[Commentaire]]="","",Tableau6[[#This Row],[Commentaire]])</f>
        <v/>
      </c>
      <c r="D62" s="8" t="str">
        <f t="shared" si="13"/>
        <v>NULL</v>
      </c>
      <c r="E62" s="8">
        <f t="shared" si="6"/>
        <v>61</v>
      </c>
      <c r="F62" s="8" t="str">
        <f t="shared" si="14"/>
        <v>NULL</v>
      </c>
      <c r="G62" s="13" t="str">
        <f>IF(Tableau6[[#This Row],[Localisation]]="","",Tableau6[[#This Row],[Localisation]])</f>
        <v/>
      </c>
      <c r="H62" s="8">
        <f>1</f>
        <v>1</v>
      </c>
      <c r="I62" s="13">
        <f>VLOOKUP(Tableau6[[#This Row],[Avis]],Tableau7[],2,FALSE)</f>
        <v>0</v>
      </c>
      <c r="J62" s="8" t="str">
        <f t="shared" si="17"/>
        <v>NULL</v>
      </c>
      <c r="K62" s="8" t="str">
        <f t="shared" si="17"/>
        <v>NULL</v>
      </c>
      <c r="L62" s="8" t="str">
        <f t="shared" si="17"/>
        <v>NULL</v>
      </c>
      <c r="M62" s="13" t="str">
        <f>Tableau6[[#This Row],[Sous-domaine]]</f>
        <v>Vérification Périodique 1 an</v>
      </c>
      <c r="N62" s="8" t="str">
        <f t="shared" si="19"/>
        <v>NULL</v>
      </c>
      <c r="O62" s="8" t="str">
        <f t="shared" si="19"/>
        <v>NULL</v>
      </c>
      <c r="P62" s="8" t="str">
        <f t="shared" si="19"/>
        <v>NULL</v>
      </c>
      <c r="Q62" s="8" t="str">
        <f t="shared" si="19"/>
        <v>NULL</v>
      </c>
      <c r="R62" s="8" t="str">
        <f t="shared" si="19"/>
        <v>NULL</v>
      </c>
      <c r="S62" s="13">
        <f>Tableau6[[#This Row],[id]]</f>
        <v>807</v>
      </c>
      <c r="T62" s="8" t="str">
        <f t="shared" si="15"/>
        <v>NULL</v>
      </c>
      <c r="U62" s="8">
        <f>Tableau6[[#This Row],[Urgence]]</f>
        <v>4</v>
      </c>
      <c r="V62" s="22" t="str">
        <f>IF(Tableau6[[#This Row],[Validité]]&lt;&gt;"",Tableau6[[#This Row],[Validité]],"")</f>
        <v/>
      </c>
      <c r="W6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2" s="8" t="str">
        <f>IF(Tableau6[[#This Row],[Hors Contrat]]="","",IF(Tableau6[[#This Row],[Hors Contrat]]="Non",0,1))</f>
        <v/>
      </c>
    </row>
    <row r="63" spans="1:24" ht="15.5" thickTop="1" thickBot="1" x14ac:dyDescent="0.4">
      <c r="A63" s="8" t="str">
        <f t="shared" si="12"/>
        <v>NULL</v>
      </c>
      <c r="B63" s="8">
        <f>Tableau8[Rapport]</f>
        <v>65441</v>
      </c>
      <c r="C63" s="13" t="str">
        <f>IF(Tableau6[[#This Row],[Commentaire]]="","",Tableau6[[#This Row],[Commentaire]])</f>
        <v/>
      </c>
      <c r="D63" s="8" t="str">
        <f t="shared" si="13"/>
        <v>NULL</v>
      </c>
      <c r="E63" s="8">
        <f t="shared" si="6"/>
        <v>62</v>
      </c>
      <c r="F63" s="8" t="str">
        <f t="shared" si="14"/>
        <v>NULL</v>
      </c>
      <c r="G63" s="13" t="str">
        <f>IF(Tableau6[[#This Row],[Localisation]]="","",Tableau6[[#This Row],[Localisation]])</f>
        <v/>
      </c>
      <c r="H63" s="8">
        <f>1</f>
        <v>1</v>
      </c>
      <c r="I63" s="13">
        <f>VLOOKUP(Tableau6[[#This Row],[Avis]],Tableau7[],2,FALSE)</f>
        <v>0</v>
      </c>
      <c r="J63" s="8" t="str">
        <f t="shared" si="17"/>
        <v>NULL</v>
      </c>
      <c r="K63" s="8" t="str">
        <f t="shared" si="17"/>
        <v>NULL</v>
      </c>
      <c r="L63" s="8" t="str">
        <f t="shared" si="17"/>
        <v>NULL</v>
      </c>
      <c r="M63" s="13" t="str">
        <f>Tableau6[[#This Row],[Sous-domaine]]</f>
        <v>Bordereau de Suivi des Déchets Dangereux (BSDD)</v>
      </c>
      <c r="N63" s="8" t="str">
        <f t="shared" si="19"/>
        <v>NULL</v>
      </c>
      <c r="O63" s="8" t="str">
        <f t="shared" si="19"/>
        <v>NULL</v>
      </c>
      <c r="P63" s="8" t="str">
        <f t="shared" si="19"/>
        <v>NULL</v>
      </c>
      <c r="Q63" s="8" t="str">
        <f t="shared" si="19"/>
        <v>NULL</v>
      </c>
      <c r="R63" s="8" t="str">
        <f t="shared" si="19"/>
        <v>NULL</v>
      </c>
      <c r="S63" s="13">
        <f>Tableau6[[#This Row],[id]]</f>
        <v>1817</v>
      </c>
      <c r="T63" s="8" t="str">
        <f t="shared" si="15"/>
        <v>NULL</v>
      </c>
      <c r="U63" s="8">
        <f>Tableau6[[#This Row],[Urgence]]</f>
        <v>4</v>
      </c>
      <c r="V63" s="22" t="str">
        <f>IF(Tableau6[[#This Row],[Validité]]&lt;&gt;"",Tableau6[[#This Row],[Validité]],"")</f>
        <v/>
      </c>
      <c r="W6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3" s="8" t="str">
        <f>IF(Tableau6[[#This Row],[Hors Contrat]]="","",IF(Tableau6[[#This Row],[Hors Contrat]]="Non",0,1))</f>
        <v/>
      </c>
    </row>
    <row r="64" spans="1:24" ht="15.5" thickTop="1" thickBot="1" x14ac:dyDescent="0.4">
      <c r="A64" s="8" t="str">
        <f t="shared" si="12"/>
        <v>NULL</v>
      </c>
      <c r="B64" s="8">
        <f>Tableau8[Rapport]</f>
        <v>65441</v>
      </c>
      <c r="C64" s="13" t="str">
        <f>IF(Tableau6[[#This Row],[Commentaire]]="","",Tableau6[[#This Row],[Commentaire]])</f>
        <v/>
      </c>
      <c r="D64" s="8" t="str">
        <f t="shared" si="13"/>
        <v>NULL</v>
      </c>
      <c r="E64" s="8">
        <f t="shared" si="6"/>
        <v>63</v>
      </c>
      <c r="F64" s="8" t="str">
        <f t="shared" si="14"/>
        <v>NULL</v>
      </c>
      <c r="G64" s="13" t="str">
        <f>IF(Tableau6[[#This Row],[Localisation]]="","",Tableau6[[#This Row],[Localisation]])</f>
        <v/>
      </c>
      <c r="H64" s="8">
        <f>1</f>
        <v>1</v>
      </c>
      <c r="I64" s="13">
        <f>VLOOKUP(Tableau6[[#This Row],[Avis]],Tableau7[],2,FALSE)</f>
        <v>0</v>
      </c>
      <c r="J64" s="8" t="str">
        <f t="shared" si="17"/>
        <v>NULL</v>
      </c>
      <c r="K64" s="8" t="str">
        <f t="shared" si="17"/>
        <v>NULL</v>
      </c>
      <c r="L64" s="8" t="str">
        <f t="shared" si="17"/>
        <v>NULL</v>
      </c>
      <c r="M64" s="13" t="str">
        <f>Tableau6[[#This Row],[Sous-domaine]]</f>
        <v>Bordereau de Suivi des Déchets Dangereux (BSDD)</v>
      </c>
      <c r="N64" s="8" t="str">
        <f t="shared" si="19"/>
        <v>NULL</v>
      </c>
      <c r="O64" s="8" t="str">
        <f t="shared" si="19"/>
        <v>NULL</v>
      </c>
      <c r="P64" s="8" t="str">
        <f t="shared" si="19"/>
        <v>NULL</v>
      </c>
      <c r="Q64" s="8" t="str">
        <f t="shared" si="19"/>
        <v>NULL</v>
      </c>
      <c r="R64" s="8" t="str">
        <f t="shared" si="19"/>
        <v>NULL</v>
      </c>
      <c r="S64" s="13">
        <f>Tableau6[[#This Row],[id]]</f>
        <v>958</v>
      </c>
      <c r="T64" s="8" t="str">
        <f t="shared" si="15"/>
        <v>NULL</v>
      </c>
      <c r="U64" s="8">
        <f>Tableau6[[#This Row],[Urgence]]</f>
        <v>5</v>
      </c>
      <c r="V64" s="22" t="str">
        <f>IF(Tableau6[[#This Row],[Validité]]&lt;&gt;"",Tableau6[[#This Row],[Validité]],"")</f>
        <v/>
      </c>
      <c r="W6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64" s="8" t="str">
        <f>IF(Tableau6[[#This Row],[Hors Contrat]]="","",IF(Tableau6[[#This Row],[Hors Contrat]]="Non",0,1))</f>
        <v/>
      </c>
    </row>
    <row r="65" spans="1:24" ht="15.5" thickTop="1" thickBot="1" x14ac:dyDescent="0.4">
      <c r="A65" s="8" t="str">
        <f t="shared" si="12"/>
        <v>NULL</v>
      </c>
      <c r="B65" s="8">
        <f>Tableau8[Rapport]</f>
        <v>65441</v>
      </c>
      <c r="C65" s="13" t="str">
        <f>IF(Tableau6[[#This Row],[Commentaire]]="","",Tableau6[[#This Row],[Commentaire]])</f>
        <v/>
      </c>
      <c r="D65" s="8" t="str">
        <f t="shared" si="13"/>
        <v>NULL</v>
      </c>
      <c r="E65" s="8">
        <f t="shared" si="6"/>
        <v>64</v>
      </c>
      <c r="F65" s="8" t="str">
        <f t="shared" si="14"/>
        <v>NULL</v>
      </c>
      <c r="G65" s="13" t="str">
        <f>IF(Tableau6[[#This Row],[Localisation]]="","",Tableau6[[#This Row],[Localisation]])</f>
        <v/>
      </c>
      <c r="H65" s="8">
        <f>1</f>
        <v>1</v>
      </c>
      <c r="I65" s="13">
        <f>VLOOKUP(Tableau6[[#This Row],[Avis]],Tableau7[],2,FALSE)</f>
        <v>0</v>
      </c>
      <c r="J65" s="8" t="str">
        <f t="shared" si="17"/>
        <v>NULL</v>
      </c>
      <c r="K65" s="8" t="str">
        <f t="shared" si="17"/>
        <v>NULL</v>
      </c>
      <c r="L65" s="8" t="str">
        <f t="shared" si="17"/>
        <v>NULL</v>
      </c>
      <c r="M65" s="13" t="str">
        <f>Tableau6[[#This Row],[Sous-domaine]]</f>
        <v>Certificat de cession</v>
      </c>
      <c r="N65" s="8" t="str">
        <f t="shared" si="19"/>
        <v>NULL</v>
      </c>
      <c r="O65" s="8" t="str">
        <f t="shared" si="19"/>
        <v>NULL</v>
      </c>
      <c r="P65" s="8" t="str">
        <f t="shared" si="19"/>
        <v>NULL</v>
      </c>
      <c r="Q65" s="8" t="str">
        <f t="shared" si="19"/>
        <v>NULL</v>
      </c>
      <c r="R65" s="8" t="str">
        <f t="shared" si="19"/>
        <v>NULL</v>
      </c>
      <c r="S65" s="13">
        <f>Tableau6[[#This Row],[id]]</f>
        <v>128</v>
      </c>
      <c r="T65" s="8" t="str">
        <f t="shared" si="15"/>
        <v>NULL</v>
      </c>
      <c r="U65" s="8">
        <f>Tableau6[[#This Row],[Urgence]]</f>
        <v>4</v>
      </c>
      <c r="V65" s="22" t="str">
        <f>IF(Tableau6[[#This Row],[Validité]]&lt;&gt;"",Tableau6[[#This Row],[Validité]],"")</f>
        <v/>
      </c>
      <c r="W6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5" s="8" t="str">
        <f>IF(Tableau6[[#This Row],[Hors Contrat]]="","",IF(Tableau6[[#This Row],[Hors Contrat]]="Non",0,1))</f>
        <v/>
      </c>
    </row>
    <row r="66" spans="1:24" ht="15.5" thickTop="1" thickBot="1" x14ac:dyDescent="0.4">
      <c r="A66" s="8" t="str">
        <f t="shared" ref="A66:A97" si="20">"NULL"</f>
        <v>NULL</v>
      </c>
      <c r="B66" s="8">
        <f>Tableau8[Rapport]</f>
        <v>65441</v>
      </c>
      <c r="C66" s="13" t="str">
        <f>IF(Tableau6[[#This Row],[Commentaire]]="","",Tableau6[[#This Row],[Commentaire]])</f>
        <v/>
      </c>
      <c r="D66" s="8" t="str">
        <f t="shared" ref="D66:D97" si="21">"NULL"</f>
        <v>NULL</v>
      </c>
      <c r="E66" s="8">
        <f t="shared" si="6"/>
        <v>65</v>
      </c>
      <c r="F66" s="8" t="str">
        <f t="shared" ref="F66:F97" si="22">"NULL"</f>
        <v>NULL</v>
      </c>
      <c r="G66" s="13" t="str">
        <f>IF(Tableau6[[#This Row],[Localisation]]="","",Tableau6[[#This Row],[Localisation]])</f>
        <v/>
      </c>
      <c r="H66" s="8">
        <f>1</f>
        <v>1</v>
      </c>
      <c r="I66" s="13">
        <f>VLOOKUP(Tableau6[[#This Row],[Avis]],Tableau7[],2,FALSE)</f>
        <v>0</v>
      </c>
      <c r="J66" s="8" t="str">
        <f t="shared" si="17"/>
        <v>NULL</v>
      </c>
      <c r="K66" s="8" t="str">
        <f t="shared" si="17"/>
        <v>NULL</v>
      </c>
      <c r="L66" s="8" t="str">
        <f t="shared" si="17"/>
        <v>NULL</v>
      </c>
      <c r="M66" s="13" t="str">
        <f>Tableau6[[#This Row],[Sous-domaine]]</f>
        <v>Certificat de cession</v>
      </c>
      <c r="N66" s="8" t="str">
        <f t="shared" si="19"/>
        <v>NULL</v>
      </c>
      <c r="O66" s="8" t="str">
        <f t="shared" si="19"/>
        <v>NULL</v>
      </c>
      <c r="P66" s="8" t="str">
        <f t="shared" si="19"/>
        <v>NULL</v>
      </c>
      <c r="Q66" s="8" t="str">
        <f t="shared" si="19"/>
        <v>NULL</v>
      </c>
      <c r="R66" s="8" t="str">
        <f t="shared" si="19"/>
        <v>NULL</v>
      </c>
      <c r="S66" s="13">
        <f>Tableau6[[#This Row],[id]]</f>
        <v>131</v>
      </c>
      <c r="T66" s="8" t="str">
        <f t="shared" ref="T66:T97" si="23">"NULL"</f>
        <v>NULL</v>
      </c>
      <c r="U66" s="8">
        <f>Tableau6[[#This Row],[Urgence]]</f>
        <v>4</v>
      </c>
      <c r="V66" s="22" t="str">
        <f>IF(Tableau6[[#This Row],[Validité]]&lt;&gt;"",Tableau6[[#This Row],[Validité]],"")</f>
        <v/>
      </c>
      <c r="W6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6" s="8" t="str">
        <f>IF(Tableau6[[#This Row],[Hors Contrat]]="","",IF(Tableau6[[#This Row],[Hors Contrat]]="Non",0,1))</f>
        <v/>
      </c>
    </row>
    <row r="67" spans="1:24" ht="15.5" thickTop="1" thickBot="1" x14ac:dyDescent="0.4">
      <c r="A67" s="8" t="str">
        <f t="shared" si="20"/>
        <v>NULL</v>
      </c>
      <c r="B67" s="8">
        <f>Tableau8[Rapport]</f>
        <v>65441</v>
      </c>
      <c r="C67" s="13" t="str">
        <f>IF(Tableau6[[#This Row],[Commentaire]]="","",Tableau6[[#This Row],[Commentaire]])</f>
        <v/>
      </c>
      <c r="D67" s="8" t="str">
        <f t="shared" si="21"/>
        <v>NULL</v>
      </c>
      <c r="E67" s="8">
        <f t="shared" si="6"/>
        <v>66</v>
      </c>
      <c r="F67" s="8" t="str">
        <f t="shared" si="22"/>
        <v>NULL</v>
      </c>
      <c r="G67" s="13" t="str">
        <f>IF(Tableau6[[#This Row],[Localisation]]="","",Tableau6[[#This Row],[Localisation]])</f>
        <v/>
      </c>
      <c r="H67" s="8">
        <f>1</f>
        <v>1</v>
      </c>
      <c r="I67" s="13">
        <f>VLOOKUP(Tableau6[[#This Row],[Avis]],Tableau7[],2,FALSE)</f>
        <v>0</v>
      </c>
      <c r="J67" s="8" t="str">
        <f t="shared" ref="J67:L86" si="24">"NULL"</f>
        <v>NULL</v>
      </c>
      <c r="K67" s="8" t="str">
        <f t="shared" si="24"/>
        <v>NULL</v>
      </c>
      <c r="L67" s="8" t="str">
        <f t="shared" si="24"/>
        <v>NULL</v>
      </c>
      <c r="M67" s="13" t="str">
        <f>Tableau6[[#This Row],[Sous-domaine]]</f>
        <v>Registre des Bordereaux de Suivi des Déchets Dangereux (BSDD)</v>
      </c>
      <c r="N67" s="8" t="str">
        <f t="shared" ref="N67:R76" si="25">"NULL"</f>
        <v>NULL</v>
      </c>
      <c r="O67" s="8" t="str">
        <f t="shared" si="25"/>
        <v>NULL</v>
      </c>
      <c r="P67" s="8" t="str">
        <f t="shared" si="25"/>
        <v>NULL</v>
      </c>
      <c r="Q67" s="8" t="str">
        <f t="shared" si="25"/>
        <v>NULL</v>
      </c>
      <c r="R67" s="8" t="str">
        <f t="shared" si="25"/>
        <v>NULL</v>
      </c>
      <c r="S67" s="13">
        <f>Tableau6[[#This Row],[id]]</f>
        <v>132</v>
      </c>
      <c r="T67" s="8" t="str">
        <f t="shared" si="23"/>
        <v>NULL</v>
      </c>
      <c r="U67" s="8">
        <f>Tableau6[[#This Row],[Urgence]]</f>
        <v>4</v>
      </c>
      <c r="V67" s="22" t="str">
        <f>IF(Tableau6[[#This Row],[Validité]]&lt;&gt;"",Tableau6[[#This Row],[Validité]],"")</f>
        <v/>
      </c>
      <c r="W6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67" s="8" t="str">
        <f>IF(Tableau6[[#This Row],[Hors Contrat]]="","",IF(Tableau6[[#This Row],[Hors Contrat]]="Non",0,1))</f>
        <v/>
      </c>
    </row>
    <row r="68" spans="1:24" ht="15.5" thickTop="1" thickBot="1" x14ac:dyDescent="0.4">
      <c r="A68" s="8" t="str">
        <f t="shared" si="20"/>
        <v>NULL</v>
      </c>
      <c r="B68" s="8">
        <f>Tableau8[Rapport]</f>
        <v>65441</v>
      </c>
      <c r="C68" s="13" t="str">
        <f>IF(Tableau6[[#This Row],[Commentaire]]="","",Tableau6[[#This Row],[Commentaire]])</f>
        <v/>
      </c>
      <c r="D68" s="8" t="str">
        <f t="shared" si="21"/>
        <v>NULL</v>
      </c>
      <c r="E68" s="8">
        <f t="shared" ref="E68:E131" si="26">E67+1</f>
        <v>67</v>
      </c>
      <c r="F68" s="8" t="str">
        <f t="shared" si="22"/>
        <v>NULL</v>
      </c>
      <c r="G68" s="13" t="str">
        <f>IF(Tableau6[[#This Row],[Localisation]]="","",Tableau6[[#This Row],[Localisation]])</f>
        <v/>
      </c>
      <c r="H68" s="8">
        <f>1</f>
        <v>1</v>
      </c>
      <c r="I68" s="13">
        <f>VLOOKUP(Tableau6[[#This Row],[Avis]],Tableau7[],2,FALSE)</f>
        <v>0</v>
      </c>
      <c r="J68" s="8" t="str">
        <f t="shared" si="24"/>
        <v>NULL</v>
      </c>
      <c r="K68" s="8" t="str">
        <f t="shared" si="24"/>
        <v>NULL</v>
      </c>
      <c r="L68" s="8" t="str">
        <f t="shared" si="24"/>
        <v>NULL</v>
      </c>
      <c r="M68" s="13" t="str">
        <f>Tableau6[[#This Row],[Sous-domaine]]</f>
        <v>Audit énergétique 4 ans</v>
      </c>
      <c r="N68" s="8" t="str">
        <f t="shared" si="25"/>
        <v>NULL</v>
      </c>
      <c r="O68" s="8" t="str">
        <f t="shared" si="25"/>
        <v>NULL</v>
      </c>
      <c r="P68" s="8" t="str">
        <f t="shared" si="25"/>
        <v>NULL</v>
      </c>
      <c r="Q68" s="8" t="str">
        <f t="shared" si="25"/>
        <v>NULL</v>
      </c>
      <c r="R68" s="8" t="str">
        <f t="shared" si="25"/>
        <v>NULL</v>
      </c>
      <c r="S68" s="13">
        <f>Tableau6[[#This Row],[id]]</f>
        <v>3777</v>
      </c>
      <c r="T68" s="8" t="str">
        <f t="shared" si="23"/>
        <v>NULL</v>
      </c>
      <c r="U68" s="8">
        <f>Tableau6[[#This Row],[Urgence]]</f>
        <v>4</v>
      </c>
      <c r="V68" s="22" t="str">
        <f>IF(Tableau6[[#This Row],[Validité]]&lt;&gt;"",Tableau6[[#This Row],[Validité]],"")</f>
        <v/>
      </c>
      <c r="W6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68" s="8" t="str">
        <f>IF(Tableau6[[#This Row],[Hors Contrat]]="","",IF(Tableau6[[#This Row],[Hors Contrat]]="Non",0,1))</f>
        <v/>
      </c>
    </row>
    <row r="69" spans="1:24" ht="15.5" thickTop="1" thickBot="1" x14ac:dyDescent="0.4">
      <c r="A69" s="8" t="str">
        <f t="shared" si="20"/>
        <v>NULL</v>
      </c>
      <c r="B69" s="8">
        <f>Tableau8[Rapport]</f>
        <v>65441</v>
      </c>
      <c r="C69" s="13" t="str">
        <f>IF(Tableau6[[#This Row],[Commentaire]]="","",Tableau6[[#This Row],[Commentaire]])</f>
        <v/>
      </c>
      <c r="D69" s="8" t="str">
        <f t="shared" si="21"/>
        <v>NULL</v>
      </c>
      <c r="E69" s="8">
        <f t="shared" si="26"/>
        <v>68</v>
      </c>
      <c r="F69" s="8" t="str">
        <f t="shared" si="22"/>
        <v>NULL</v>
      </c>
      <c r="G69" s="13" t="str">
        <f>IF(Tableau6[[#This Row],[Localisation]]="","",Tableau6[[#This Row],[Localisation]])</f>
        <v/>
      </c>
      <c r="H69" s="8">
        <f>1</f>
        <v>1</v>
      </c>
      <c r="I69" s="13">
        <f>VLOOKUP(Tableau6[[#This Row],[Avis]],Tableau7[],2,FALSE)</f>
        <v>0</v>
      </c>
      <c r="J69" s="8" t="str">
        <f t="shared" si="24"/>
        <v>NULL</v>
      </c>
      <c r="K69" s="8" t="str">
        <f t="shared" si="24"/>
        <v>NULL</v>
      </c>
      <c r="L69" s="8" t="str">
        <f t="shared" si="24"/>
        <v>NULL</v>
      </c>
      <c r="M69" s="13" t="str">
        <f>Tableau6[[#This Row],[Sous-domaine]]</f>
        <v>Audit énergétique de Performance (AEP)</v>
      </c>
      <c r="N69" s="8" t="str">
        <f t="shared" si="25"/>
        <v>NULL</v>
      </c>
      <c r="O69" s="8" t="str">
        <f t="shared" si="25"/>
        <v>NULL</v>
      </c>
      <c r="P69" s="8" t="str">
        <f t="shared" si="25"/>
        <v>NULL</v>
      </c>
      <c r="Q69" s="8" t="str">
        <f t="shared" si="25"/>
        <v>NULL</v>
      </c>
      <c r="R69" s="8" t="str">
        <f t="shared" si="25"/>
        <v>NULL</v>
      </c>
      <c r="S69" s="13">
        <f>Tableau6[[#This Row],[id]]</f>
        <v>1152</v>
      </c>
      <c r="T69" s="8" t="str">
        <f t="shared" si="23"/>
        <v>NULL</v>
      </c>
      <c r="U69" s="8">
        <f>Tableau6[[#This Row],[Urgence]]</f>
        <v>5</v>
      </c>
      <c r="V69" s="22" t="str">
        <f>IF(Tableau6[[#This Row],[Validité]]&lt;&gt;"",Tableau6[[#This Row],[Validité]],"")</f>
        <v/>
      </c>
      <c r="W6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69" s="8" t="str">
        <f>IF(Tableau6[[#This Row],[Hors Contrat]]="","",IF(Tableau6[[#This Row],[Hors Contrat]]="Non",0,1))</f>
        <v/>
      </c>
    </row>
    <row r="70" spans="1:24" ht="15.5" thickTop="1" thickBot="1" x14ac:dyDescent="0.4">
      <c r="A70" s="8" t="str">
        <f t="shared" si="20"/>
        <v>NULL</v>
      </c>
      <c r="B70" s="8">
        <f>Tableau8[Rapport]</f>
        <v>65441</v>
      </c>
      <c r="C70" s="13" t="str">
        <f>IF(Tableau6[[#This Row],[Commentaire]]="","",Tableau6[[#This Row],[Commentaire]])</f>
        <v/>
      </c>
      <c r="D70" s="8" t="str">
        <f t="shared" si="21"/>
        <v>NULL</v>
      </c>
      <c r="E70" s="8">
        <f t="shared" si="26"/>
        <v>69</v>
      </c>
      <c r="F70" s="8" t="str">
        <f t="shared" si="22"/>
        <v>NULL</v>
      </c>
      <c r="G70" s="13" t="str">
        <f>IF(Tableau6[[#This Row],[Localisation]]="","",Tableau6[[#This Row],[Localisation]])</f>
        <v/>
      </c>
      <c r="H70" s="8">
        <f>1</f>
        <v>1</v>
      </c>
      <c r="I70" s="13">
        <f>VLOOKUP(Tableau6[[#This Row],[Avis]],Tableau7[],2,FALSE)</f>
        <v>0</v>
      </c>
      <c r="J70" s="8" t="str">
        <f t="shared" si="24"/>
        <v>NULL</v>
      </c>
      <c r="K70" s="8" t="str">
        <f t="shared" si="24"/>
        <v>NULL</v>
      </c>
      <c r="L70" s="8" t="str">
        <f t="shared" si="24"/>
        <v>NULL</v>
      </c>
      <c r="M70" s="13" t="str">
        <f>Tableau6[[#This Row],[Sous-domaine]]</f>
        <v>Carnet d'entretien d'Immeuble bâti en copropriété</v>
      </c>
      <c r="N70" s="8" t="str">
        <f t="shared" si="25"/>
        <v>NULL</v>
      </c>
      <c r="O70" s="8" t="str">
        <f t="shared" si="25"/>
        <v>NULL</v>
      </c>
      <c r="P70" s="8" t="str">
        <f t="shared" si="25"/>
        <v>NULL</v>
      </c>
      <c r="Q70" s="8" t="str">
        <f t="shared" si="25"/>
        <v>NULL</v>
      </c>
      <c r="R70" s="8" t="str">
        <f t="shared" si="25"/>
        <v>NULL</v>
      </c>
      <c r="S70" s="13">
        <f>Tableau6[[#This Row],[id]]</f>
        <v>1154</v>
      </c>
      <c r="T70" s="8" t="str">
        <f t="shared" si="23"/>
        <v>NULL</v>
      </c>
      <c r="U70" s="8">
        <f>Tableau6[[#This Row],[Urgence]]</f>
        <v>4</v>
      </c>
      <c r="V70" s="22" t="str">
        <f>IF(Tableau6[[#This Row],[Validité]]&lt;&gt;"",Tableau6[[#This Row],[Validité]],"")</f>
        <v/>
      </c>
      <c r="W7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70" s="8" t="str">
        <f>IF(Tableau6[[#This Row],[Hors Contrat]]="","",IF(Tableau6[[#This Row],[Hors Contrat]]="Non",0,1))</f>
        <v/>
      </c>
    </row>
    <row r="71" spans="1:24" ht="15.5" thickTop="1" thickBot="1" x14ac:dyDescent="0.4">
      <c r="A71" s="8" t="str">
        <f t="shared" si="20"/>
        <v>NULL</v>
      </c>
      <c r="B71" s="8">
        <f>Tableau8[Rapport]</f>
        <v>65441</v>
      </c>
      <c r="C71" s="13" t="str">
        <f>IF(Tableau6[[#This Row],[Commentaire]]="","",Tableau6[[#This Row],[Commentaire]])</f>
        <v/>
      </c>
      <c r="D71" s="8" t="str">
        <f t="shared" si="21"/>
        <v>NULL</v>
      </c>
      <c r="E71" s="8">
        <f t="shared" si="26"/>
        <v>70</v>
      </c>
      <c r="F71" s="8" t="str">
        <f t="shared" si="22"/>
        <v>NULL</v>
      </c>
      <c r="G71" s="13" t="str">
        <f>IF(Tableau6[[#This Row],[Localisation]]="","",Tableau6[[#This Row],[Localisation]])</f>
        <v/>
      </c>
      <c r="H71" s="8">
        <f>1</f>
        <v>1</v>
      </c>
      <c r="I71" s="13">
        <f>VLOOKUP(Tableau6[[#This Row],[Avis]],Tableau7[],2,FALSE)</f>
        <v>0</v>
      </c>
      <c r="J71" s="8" t="str">
        <f t="shared" si="24"/>
        <v>NULL</v>
      </c>
      <c r="K71" s="8" t="str">
        <f t="shared" si="24"/>
        <v>NULL</v>
      </c>
      <c r="L71" s="8" t="str">
        <f t="shared" si="24"/>
        <v>NULL</v>
      </c>
      <c r="M71" s="13" t="str">
        <f>Tableau6[[#This Row],[Sous-domaine]]</f>
        <v>Carnet numérique de suivi et d'entretien de logement en copropriété</v>
      </c>
      <c r="N71" s="8" t="str">
        <f t="shared" si="25"/>
        <v>NULL</v>
      </c>
      <c r="O71" s="8" t="str">
        <f t="shared" si="25"/>
        <v>NULL</v>
      </c>
      <c r="P71" s="8" t="str">
        <f t="shared" si="25"/>
        <v>NULL</v>
      </c>
      <c r="Q71" s="8" t="str">
        <f t="shared" si="25"/>
        <v>NULL</v>
      </c>
      <c r="R71" s="8" t="str">
        <f t="shared" si="25"/>
        <v>NULL</v>
      </c>
      <c r="S71" s="13">
        <f>Tableau6[[#This Row],[id]]</f>
        <v>3709</v>
      </c>
      <c r="T71" s="8" t="str">
        <f t="shared" si="23"/>
        <v>NULL</v>
      </c>
      <c r="U71" s="8">
        <f>Tableau6[[#This Row],[Urgence]]</f>
        <v>4</v>
      </c>
      <c r="V71" s="22" t="str">
        <f>IF(Tableau6[[#This Row],[Validité]]&lt;&gt;"",Tableau6[[#This Row],[Validité]],"")</f>
        <v/>
      </c>
      <c r="W7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71" s="8" t="str">
        <f>IF(Tableau6[[#This Row],[Hors Contrat]]="","",IF(Tableau6[[#This Row],[Hors Contrat]]="Non",0,1))</f>
        <v/>
      </c>
    </row>
    <row r="72" spans="1:24" ht="15.5" thickTop="1" thickBot="1" x14ac:dyDescent="0.4">
      <c r="A72" s="8" t="str">
        <f t="shared" si="20"/>
        <v>NULL</v>
      </c>
      <c r="B72" s="8">
        <f>Tableau8[Rapport]</f>
        <v>65441</v>
      </c>
      <c r="C72" s="13" t="str">
        <f>IF(Tableau6[[#This Row],[Commentaire]]="","",Tableau6[[#This Row],[Commentaire]])</f>
        <v/>
      </c>
      <c r="D72" s="8" t="str">
        <f t="shared" si="21"/>
        <v>NULL</v>
      </c>
      <c r="E72" s="8">
        <f t="shared" si="26"/>
        <v>71</v>
      </c>
      <c r="F72" s="8" t="str">
        <f t="shared" si="22"/>
        <v>NULL</v>
      </c>
      <c r="G72" s="13" t="str">
        <f>IF(Tableau6[[#This Row],[Localisation]]="","",Tableau6[[#This Row],[Localisation]])</f>
        <v/>
      </c>
      <c r="H72" s="8">
        <f>1</f>
        <v>1</v>
      </c>
      <c r="I72" s="13">
        <f>VLOOKUP(Tableau6[[#This Row],[Avis]],Tableau7[],2,FALSE)</f>
        <v>0</v>
      </c>
      <c r="J72" s="8" t="str">
        <f t="shared" si="24"/>
        <v>NULL</v>
      </c>
      <c r="K72" s="8" t="str">
        <f t="shared" si="24"/>
        <v>NULL</v>
      </c>
      <c r="L72" s="8" t="str">
        <f t="shared" si="24"/>
        <v>NULL</v>
      </c>
      <c r="M72" s="13" t="str">
        <f>Tableau6[[#This Row],[Sous-domaine]]</f>
        <v>Contrôle Périodique 3 ans</v>
      </c>
      <c r="N72" s="8" t="str">
        <f t="shared" si="25"/>
        <v>NULL</v>
      </c>
      <c r="O72" s="8" t="str">
        <f t="shared" si="25"/>
        <v>NULL</v>
      </c>
      <c r="P72" s="8" t="str">
        <f t="shared" si="25"/>
        <v>NULL</v>
      </c>
      <c r="Q72" s="8" t="str">
        <f t="shared" si="25"/>
        <v>NULL</v>
      </c>
      <c r="R72" s="8" t="str">
        <f t="shared" si="25"/>
        <v>NULL</v>
      </c>
      <c r="S72" s="13">
        <f>Tableau6[[#This Row],[id]]</f>
        <v>867</v>
      </c>
      <c r="T72" s="8" t="str">
        <f t="shared" si="23"/>
        <v>NULL</v>
      </c>
      <c r="U72" s="8">
        <f>Tableau6[[#This Row],[Urgence]]</f>
        <v>4</v>
      </c>
      <c r="V72" s="22" t="str">
        <f>IF(Tableau6[[#This Row],[Validité]]&lt;&gt;"",Tableau6[[#This Row],[Validité]],"")</f>
        <v/>
      </c>
      <c r="W7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72" s="8" t="str">
        <f>IF(Tableau6[[#This Row],[Hors Contrat]]="","",IF(Tableau6[[#This Row],[Hors Contrat]]="Non",0,1))</f>
        <v/>
      </c>
    </row>
    <row r="73" spans="1:24" ht="15.5" thickTop="1" thickBot="1" x14ac:dyDescent="0.4">
      <c r="A73" s="8" t="str">
        <f t="shared" si="20"/>
        <v>NULL</v>
      </c>
      <c r="B73" s="8">
        <f>Tableau8[Rapport]</f>
        <v>65441</v>
      </c>
      <c r="C73" s="13" t="str">
        <f>IF(Tableau6[[#This Row],[Commentaire]]="","",Tableau6[[#This Row],[Commentaire]])</f>
        <v/>
      </c>
      <c r="D73" s="8" t="str">
        <f t="shared" si="21"/>
        <v>NULL</v>
      </c>
      <c r="E73" s="8">
        <f t="shared" si="26"/>
        <v>72</v>
      </c>
      <c r="F73" s="8" t="str">
        <f t="shared" si="22"/>
        <v>NULL</v>
      </c>
      <c r="G73" s="13" t="str">
        <f>IF(Tableau6[[#This Row],[Localisation]]="","",Tableau6[[#This Row],[Localisation]])</f>
        <v/>
      </c>
      <c r="H73" s="8">
        <f>1</f>
        <v>1</v>
      </c>
      <c r="I73" s="13">
        <f>VLOOKUP(Tableau6[[#This Row],[Avis]],Tableau7[],2,FALSE)</f>
        <v>0</v>
      </c>
      <c r="J73" s="8" t="str">
        <f t="shared" si="24"/>
        <v>NULL</v>
      </c>
      <c r="K73" s="8" t="str">
        <f t="shared" si="24"/>
        <v>NULL</v>
      </c>
      <c r="L73" s="8" t="str">
        <f t="shared" si="24"/>
        <v>NULL</v>
      </c>
      <c r="M73" s="13" t="str">
        <f>Tableau6[[#This Row],[Sous-domaine]]</f>
        <v>Diagnistic Amiante Parties Privatives</v>
      </c>
      <c r="N73" s="8" t="str">
        <f t="shared" si="25"/>
        <v>NULL</v>
      </c>
      <c r="O73" s="8" t="str">
        <f t="shared" si="25"/>
        <v>NULL</v>
      </c>
      <c r="P73" s="8" t="str">
        <f t="shared" si="25"/>
        <v>NULL</v>
      </c>
      <c r="Q73" s="8" t="str">
        <f t="shared" si="25"/>
        <v>NULL</v>
      </c>
      <c r="R73" s="8" t="str">
        <f t="shared" si="25"/>
        <v>NULL</v>
      </c>
      <c r="S73" s="13">
        <f>Tableau6[[#This Row],[id]]</f>
        <v>3757</v>
      </c>
      <c r="T73" s="8" t="str">
        <f t="shared" si="23"/>
        <v>NULL</v>
      </c>
      <c r="U73" s="8">
        <f>Tableau6[[#This Row],[Urgence]]</f>
        <v>5</v>
      </c>
      <c r="V73" s="22" t="str">
        <f>IF(Tableau6[[#This Row],[Validité]]&lt;&gt;"",Tableau6[[#This Row],[Validité]],"")</f>
        <v/>
      </c>
      <c r="W7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3" s="8" t="str">
        <f>IF(Tableau6[[#This Row],[Hors Contrat]]="","",IF(Tableau6[[#This Row],[Hors Contrat]]="Non",0,1))</f>
        <v/>
      </c>
    </row>
    <row r="74" spans="1:24" ht="15.5" thickTop="1" thickBot="1" x14ac:dyDescent="0.4">
      <c r="A74" s="8" t="str">
        <f t="shared" si="20"/>
        <v>NULL</v>
      </c>
      <c r="B74" s="8">
        <f>Tableau8[Rapport]</f>
        <v>65441</v>
      </c>
      <c r="C74" s="13" t="str">
        <f>IF(Tableau6[[#This Row],[Commentaire]]="","",Tableau6[[#This Row],[Commentaire]])</f>
        <v/>
      </c>
      <c r="D74" s="8" t="str">
        <f t="shared" si="21"/>
        <v>NULL</v>
      </c>
      <c r="E74" s="8">
        <f t="shared" si="26"/>
        <v>73</v>
      </c>
      <c r="F74" s="8" t="str">
        <f t="shared" si="22"/>
        <v>NULL</v>
      </c>
      <c r="G74" s="13" t="str">
        <f>IF(Tableau6[[#This Row],[Localisation]]="","",Tableau6[[#This Row],[Localisation]])</f>
        <v/>
      </c>
      <c r="H74" s="8">
        <f>1</f>
        <v>1</v>
      </c>
      <c r="I74" s="13">
        <f>VLOOKUP(Tableau6[[#This Row],[Avis]],Tableau7[],2,FALSE)</f>
        <v>0</v>
      </c>
      <c r="J74" s="8" t="str">
        <f t="shared" si="24"/>
        <v>NULL</v>
      </c>
      <c r="K74" s="8" t="str">
        <f t="shared" si="24"/>
        <v>NULL</v>
      </c>
      <c r="L74" s="8" t="str">
        <f t="shared" si="24"/>
        <v>NULL</v>
      </c>
      <c r="M74" s="13" t="str">
        <f>Tableau6[[#This Row],[Sous-domaine]]</f>
        <v>Diagnostic de performance énergétique (DPE)</v>
      </c>
      <c r="N74" s="8" t="str">
        <f t="shared" si="25"/>
        <v>NULL</v>
      </c>
      <c r="O74" s="8" t="str">
        <f t="shared" si="25"/>
        <v>NULL</v>
      </c>
      <c r="P74" s="8" t="str">
        <f t="shared" si="25"/>
        <v>NULL</v>
      </c>
      <c r="Q74" s="8" t="str">
        <f t="shared" si="25"/>
        <v>NULL</v>
      </c>
      <c r="R74" s="8" t="str">
        <f t="shared" si="25"/>
        <v>NULL</v>
      </c>
      <c r="S74" s="13">
        <f>Tableau6[[#This Row],[id]]</f>
        <v>1163</v>
      </c>
      <c r="T74" s="8" t="str">
        <f t="shared" si="23"/>
        <v>NULL</v>
      </c>
      <c r="U74" s="8">
        <f>Tableau6[[#This Row],[Urgence]]</f>
        <v>5</v>
      </c>
      <c r="V74" s="22" t="str">
        <f>IF(Tableau6[[#This Row],[Validité]]&lt;&gt;"",Tableau6[[#This Row],[Validité]],"")</f>
        <v/>
      </c>
      <c r="W7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4" s="8">
        <f>IF(Tableau6[[#This Row],[Hors Contrat]]="","",IF(Tableau6[[#This Row],[Hors Contrat]]="Non",0,1))</f>
        <v>1</v>
      </c>
    </row>
    <row r="75" spans="1:24" ht="15.5" thickTop="1" thickBot="1" x14ac:dyDescent="0.4">
      <c r="A75" s="8" t="str">
        <f t="shared" si="20"/>
        <v>NULL</v>
      </c>
      <c r="B75" s="8">
        <f>Tableau8[Rapport]</f>
        <v>65441</v>
      </c>
      <c r="C75" s="13" t="str">
        <f>IF(Tableau6[[#This Row],[Commentaire]]="","",Tableau6[[#This Row],[Commentaire]])</f>
        <v/>
      </c>
      <c r="D75" s="8" t="str">
        <f t="shared" si="21"/>
        <v>NULL</v>
      </c>
      <c r="E75" s="8">
        <f t="shared" si="26"/>
        <v>74</v>
      </c>
      <c r="F75" s="8" t="str">
        <f t="shared" si="22"/>
        <v>NULL</v>
      </c>
      <c r="G75" s="13" t="str">
        <f>IF(Tableau6[[#This Row],[Localisation]]="","",Tableau6[[#This Row],[Localisation]])</f>
        <v/>
      </c>
      <c r="H75" s="8">
        <f>1</f>
        <v>1</v>
      </c>
      <c r="I75" s="13">
        <f>VLOOKUP(Tableau6[[#This Row],[Avis]],Tableau7[],2,FALSE)</f>
        <v>0</v>
      </c>
      <c r="J75" s="8" t="str">
        <f t="shared" si="24"/>
        <v>NULL</v>
      </c>
      <c r="K75" s="8" t="str">
        <f t="shared" si="24"/>
        <v>NULL</v>
      </c>
      <c r="L75" s="8" t="str">
        <f t="shared" si="24"/>
        <v>NULL</v>
      </c>
      <c r="M75" s="13" t="str">
        <f>Tableau6[[#This Row],[Sous-domaine]]</f>
        <v>Diagnostic État des Risques Naturels, Miniers et Technologiques (ERNMT)</v>
      </c>
      <c r="N75" s="8" t="str">
        <f t="shared" si="25"/>
        <v>NULL</v>
      </c>
      <c r="O75" s="8" t="str">
        <f t="shared" si="25"/>
        <v>NULL</v>
      </c>
      <c r="P75" s="8" t="str">
        <f t="shared" si="25"/>
        <v>NULL</v>
      </c>
      <c r="Q75" s="8" t="str">
        <f t="shared" si="25"/>
        <v>NULL</v>
      </c>
      <c r="R75" s="8" t="str">
        <f t="shared" si="25"/>
        <v>NULL</v>
      </c>
      <c r="S75" s="13">
        <f>Tableau6[[#This Row],[id]]</f>
        <v>1169</v>
      </c>
      <c r="T75" s="8" t="str">
        <f t="shared" si="23"/>
        <v>NULL</v>
      </c>
      <c r="U75" s="8">
        <f>Tableau6[[#This Row],[Urgence]]</f>
        <v>5</v>
      </c>
      <c r="V75" s="22" t="str">
        <f>IF(Tableau6[[#This Row],[Validité]]&lt;&gt;"",Tableau6[[#This Row],[Validité]],"")</f>
        <v/>
      </c>
      <c r="W7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5" s="8" t="str">
        <f>IF(Tableau6[[#This Row],[Hors Contrat]]="","",IF(Tableau6[[#This Row],[Hors Contrat]]="Non",0,1))</f>
        <v/>
      </c>
    </row>
    <row r="76" spans="1:24" ht="15.5" thickTop="1" thickBot="1" x14ac:dyDescent="0.4">
      <c r="A76" s="8" t="str">
        <f t="shared" si="20"/>
        <v>NULL</v>
      </c>
      <c r="B76" s="8">
        <f>Tableau8[Rapport]</f>
        <v>65441</v>
      </c>
      <c r="C76" s="13" t="str">
        <f>IF(Tableau6[[#This Row],[Commentaire]]="","",Tableau6[[#This Row],[Commentaire]])</f>
        <v/>
      </c>
      <c r="D76" s="8" t="str">
        <f t="shared" si="21"/>
        <v>NULL</v>
      </c>
      <c r="E76" s="8">
        <f t="shared" si="26"/>
        <v>75</v>
      </c>
      <c r="F76" s="8" t="str">
        <f t="shared" si="22"/>
        <v>NULL</v>
      </c>
      <c r="G76" s="13" t="str">
        <f>IF(Tableau6[[#This Row],[Localisation]]="","",Tableau6[[#This Row],[Localisation]])</f>
        <v/>
      </c>
      <c r="H76" s="8">
        <f>1</f>
        <v>1</v>
      </c>
      <c r="I76" s="13">
        <f>VLOOKUP(Tableau6[[#This Row],[Avis]],Tableau7[],2,FALSE)</f>
        <v>0</v>
      </c>
      <c r="J76" s="8" t="str">
        <f t="shared" si="24"/>
        <v>NULL</v>
      </c>
      <c r="K76" s="8" t="str">
        <f t="shared" si="24"/>
        <v>NULL</v>
      </c>
      <c r="L76" s="8" t="str">
        <f t="shared" si="24"/>
        <v>NULL</v>
      </c>
      <c r="M76" s="13" t="str">
        <f>Tableau6[[#This Row],[Sous-domaine]]</f>
        <v>Diagnostic Loi BOUTIN</v>
      </c>
      <c r="N76" s="8" t="str">
        <f t="shared" si="25"/>
        <v>NULL</v>
      </c>
      <c r="O76" s="8" t="str">
        <f t="shared" si="25"/>
        <v>NULL</v>
      </c>
      <c r="P76" s="8" t="str">
        <f t="shared" si="25"/>
        <v>NULL</v>
      </c>
      <c r="Q76" s="8" t="str">
        <f t="shared" si="25"/>
        <v>NULL</v>
      </c>
      <c r="R76" s="8" t="str">
        <f t="shared" si="25"/>
        <v>NULL</v>
      </c>
      <c r="S76" s="13">
        <f>Tableau6[[#This Row],[id]]</f>
        <v>1155</v>
      </c>
      <c r="T76" s="8" t="str">
        <f t="shared" si="23"/>
        <v>NULL</v>
      </c>
      <c r="U76" s="8">
        <f>Tableau6[[#This Row],[Urgence]]</f>
        <v>0</v>
      </c>
      <c r="V76" s="22" t="str">
        <f>IF(Tableau6[[#This Row],[Validité]]&lt;&gt;"",Tableau6[[#This Row],[Validité]],"")</f>
        <v/>
      </c>
      <c r="W7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6" s="8" t="str">
        <f>IF(Tableau6[[#This Row],[Hors Contrat]]="","",IF(Tableau6[[#This Row],[Hors Contrat]]="Non",0,1))</f>
        <v/>
      </c>
    </row>
    <row r="77" spans="1:24" ht="15.5" thickTop="1" thickBot="1" x14ac:dyDescent="0.4">
      <c r="A77" s="8" t="str">
        <f t="shared" si="20"/>
        <v>NULL</v>
      </c>
      <c r="B77" s="8">
        <f>Tableau8[Rapport]</f>
        <v>65441</v>
      </c>
      <c r="C77" s="13" t="str">
        <f>IF(Tableau6[[#This Row],[Commentaire]]="","",Tableau6[[#This Row],[Commentaire]])</f>
        <v/>
      </c>
      <c r="D77" s="8" t="str">
        <f t="shared" si="21"/>
        <v>NULL</v>
      </c>
      <c r="E77" s="8">
        <f t="shared" si="26"/>
        <v>76</v>
      </c>
      <c r="F77" s="8" t="str">
        <f t="shared" si="22"/>
        <v>NULL</v>
      </c>
      <c r="G77" s="13" t="str">
        <f>IF(Tableau6[[#This Row],[Localisation]]="","",Tableau6[[#This Row],[Localisation]])</f>
        <v/>
      </c>
      <c r="H77" s="8">
        <f>1</f>
        <v>1</v>
      </c>
      <c r="I77" s="13">
        <f>VLOOKUP(Tableau6[[#This Row],[Avis]],Tableau7[],2,FALSE)</f>
        <v>0</v>
      </c>
      <c r="J77" s="8" t="str">
        <f t="shared" si="24"/>
        <v>NULL</v>
      </c>
      <c r="K77" s="8" t="str">
        <f t="shared" si="24"/>
        <v>NULL</v>
      </c>
      <c r="L77" s="8" t="str">
        <f t="shared" si="24"/>
        <v>NULL</v>
      </c>
      <c r="M77" s="13" t="str">
        <f>Tableau6[[#This Row],[Sous-domaine]]</f>
        <v>Diagnostic plomb (CREP)</v>
      </c>
      <c r="N77" s="8" t="str">
        <f t="shared" ref="N77:R86" si="27">"NULL"</f>
        <v>NULL</v>
      </c>
      <c r="O77" s="8" t="str">
        <f t="shared" si="27"/>
        <v>NULL</v>
      </c>
      <c r="P77" s="8" t="str">
        <f t="shared" si="27"/>
        <v>NULL</v>
      </c>
      <c r="Q77" s="8" t="str">
        <f t="shared" si="27"/>
        <v>NULL</v>
      </c>
      <c r="R77" s="8" t="str">
        <f t="shared" si="27"/>
        <v>NULL</v>
      </c>
      <c r="S77" s="13">
        <f>Tableau6[[#This Row],[id]]</f>
        <v>1157</v>
      </c>
      <c r="T77" s="8" t="str">
        <f t="shared" si="23"/>
        <v>NULL</v>
      </c>
      <c r="U77" s="8">
        <f>Tableau6[[#This Row],[Urgence]]</f>
        <v>5</v>
      </c>
      <c r="V77" s="22" t="str">
        <f>IF(Tableau6[[#This Row],[Validité]]&lt;&gt;"",Tableau6[[#This Row],[Validité]],"")</f>
        <v/>
      </c>
      <c r="W7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7" s="8" t="str">
        <f>IF(Tableau6[[#This Row],[Hors Contrat]]="","",IF(Tableau6[[#This Row],[Hors Contrat]]="Non",0,1))</f>
        <v/>
      </c>
    </row>
    <row r="78" spans="1:24" ht="15.5" thickTop="1" thickBot="1" x14ac:dyDescent="0.4">
      <c r="A78" s="8" t="str">
        <f t="shared" si="20"/>
        <v>NULL</v>
      </c>
      <c r="B78" s="8">
        <f>Tableau8[Rapport]</f>
        <v>65441</v>
      </c>
      <c r="C78" s="13" t="str">
        <f>IF(Tableau6[[#This Row],[Commentaire]]="","",Tableau6[[#This Row],[Commentaire]])</f>
        <v/>
      </c>
      <c r="D78" s="8" t="str">
        <f t="shared" si="21"/>
        <v>NULL</v>
      </c>
      <c r="E78" s="8">
        <f t="shared" si="26"/>
        <v>77</v>
      </c>
      <c r="F78" s="8" t="str">
        <f t="shared" si="22"/>
        <v>NULL</v>
      </c>
      <c r="G78" s="13" t="str">
        <f>IF(Tableau6[[#This Row],[Localisation]]="","",Tableau6[[#This Row],[Localisation]])</f>
        <v/>
      </c>
      <c r="H78" s="8">
        <f>1</f>
        <v>1</v>
      </c>
      <c r="I78" s="13">
        <f>VLOOKUP(Tableau6[[#This Row],[Avis]],Tableau7[],2,FALSE)</f>
        <v>0</v>
      </c>
      <c r="J78" s="8" t="str">
        <f t="shared" si="24"/>
        <v>NULL</v>
      </c>
      <c r="K78" s="8" t="str">
        <f t="shared" si="24"/>
        <v>NULL</v>
      </c>
      <c r="L78" s="8" t="str">
        <f t="shared" si="24"/>
        <v>NULL</v>
      </c>
      <c r="M78" s="13" t="str">
        <f>Tableau6[[#This Row],[Sous-domaine]]</f>
        <v>Diagnostic plomb (CREP)
Avant travaux</v>
      </c>
      <c r="N78" s="8" t="str">
        <f t="shared" si="27"/>
        <v>NULL</v>
      </c>
      <c r="O78" s="8" t="str">
        <f t="shared" si="27"/>
        <v>NULL</v>
      </c>
      <c r="P78" s="8" t="str">
        <f t="shared" si="27"/>
        <v>NULL</v>
      </c>
      <c r="Q78" s="8" t="str">
        <f t="shared" si="27"/>
        <v>NULL</v>
      </c>
      <c r="R78" s="8" t="str">
        <f t="shared" si="27"/>
        <v>NULL</v>
      </c>
      <c r="S78" s="13">
        <f>Tableau6[[#This Row],[id]]</f>
        <v>3710</v>
      </c>
      <c r="T78" s="8" t="str">
        <f t="shared" si="23"/>
        <v>NULL</v>
      </c>
      <c r="U78" s="8">
        <f>Tableau6[[#This Row],[Urgence]]</f>
        <v>5</v>
      </c>
      <c r="V78" s="22" t="str">
        <f>IF(Tableau6[[#This Row],[Validité]]&lt;&gt;"",Tableau6[[#This Row],[Validité]],"")</f>
        <v/>
      </c>
      <c r="W7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8" s="8" t="str">
        <f>IF(Tableau6[[#This Row],[Hors Contrat]]="","",IF(Tableau6[[#This Row],[Hors Contrat]]="Non",0,1))</f>
        <v/>
      </c>
    </row>
    <row r="79" spans="1:24" ht="15.5" thickTop="1" thickBot="1" x14ac:dyDescent="0.4">
      <c r="A79" s="8" t="str">
        <f t="shared" si="20"/>
        <v>NULL</v>
      </c>
      <c r="B79" s="8">
        <f>Tableau8[Rapport]</f>
        <v>65441</v>
      </c>
      <c r="C79" s="13" t="str">
        <f>IF(Tableau6[[#This Row],[Commentaire]]="","",Tableau6[[#This Row],[Commentaire]])</f>
        <v/>
      </c>
      <c r="D79" s="8" t="str">
        <f t="shared" si="21"/>
        <v>NULL</v>
      </c>
      <c r="E79" s="8">
        <f t="shared" si="26"/>
        <v>78</v>
      </c>
      <c r="F79" s="8" t="str">
        <f t="shared" si="22"/>
        <v>NULL</v>
      </c>
      <c r="G79" s="13" t="str">
        <f>IF(Tableau6[[#This Row],[Localisation]]="","",Tableau6[[#This Row],[Localisation]])</f>
        <v/>
      </c>
      <c r="H79" s="8">
        <f>1</f>
        <v>1</v>
      </c>
      <c r="I79" s="13">
        <f>VLOOKUP(Tableau6[[#This Row],[Avis]],Tableau7[],2,FALSE)</f>
        <v>0</v>
      </c>
      <c r="J79" s="8" t="str">
        <f t="shared" si="24"/>
        <v>NULL</v>
      </c>
      <c r="K79" s="8" t="str">
        <f t="shared" si="24"/>
        <v>NULL</v>
      </c>
      <c r="L79" s="8" t="str">
        <f t="shared" si="24"/>
        <v>NULL</v>
      </c>
      <c r="M79" s="13" t="str">
        <f>Tableau6[[#This Row],[Sous-domaine]]</f>
        <v>Dossier Technique Amiante (DTA)</v>
      </c>
      <c r="N79" s="8" t="str">
        <f t="shared" si="27"/>
        <v>NULL</v>
      </c>
      <c r="O79" s="8" t="str">
        <f t="shared" si="27"/>
        <v>NULL</v>
      </c>
      <c r="P79" s="8" t="str">
        <f t="shared" si="27"/>
        <v>NULL</v>
      </c>
      <c r="Q79" s="8" t="str">
        <f t="shared" si="27"/>
        <v>NULL</v>
      </c>
      <c r="R79" s="8" t="str">
        <f t="shared" si="27"/>
        <v>NULL</v>
      </c>
      <c r="S79" s="13">
        <f>Tableau6[[#This Row],[id]]</f>
        <v>1907</v>
      </c>
      <c r="T79" s="8" t="str">
        <f t="shared" si="23"/>
        <v>NULL</v>
      </c>
      <c r="U79" s="8">
        <f>Tableau6[[#This Row],[Urgence]]</f>
        <v>5</v>
      </c>
      <c r="V79" s="22" t="str">
        <f>IF(Tableau6[[#This Row],[Validité]]&lt;&gt;"",Tableau6[[#This Row],[Validité]],"")</f>
        <v/>
      </c>
      <c r="W7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79" s="8" t="str">
        <f>IF(Tableau6[[#This Row],[Hors Contrat]]="","",IF(Tableau6[[#This Row],[Hors Contrat]]="Non",0,1))</f>
        <v/>
      </c>
    </row>
    <row r="80" spans="1:24" ht="15.5" thickTop="1" thickBot="1" x14ac:dyDescent="0.4">
      <c r="A80" s="8" t="str">
        <f t="shared" si="20"/>
        <v>NULL</v>
      </c>
      <c r="B80" s="8">
        <f>Tableau8[Rapport]</f>
        <v>65441</v>
      </c>
      <c r="C80" s="13" t="str">
        <f>IF(Tableau6[[#This Row],[Commentaire]]="","",Tableau6[[#This Row],[Commentaire]])</f>
        <v/>
      </c>
      <c r="D80" s="8" t="str">
        <f t="shared" si="21"/>
        <v>NULL</v>
      </c>
      <c r="E80" s="8">
        <f t="shared" si="26"/>
        <v>79</v>
      </c>
      <c r="F80" s="8" t="str">
        <f t="shared" si="22"/>
        <v>NULL</v>
      </c>
      <c r="G80" s="13" t="str">
        <f>IF(Tableau6[[#This Row],[Localisation]]="","",Tableau6[[#This Row],[Localisation]])</f>
        <v/>
      </c>
      <c r="H80" s="8">
        <f>1</f>
        <v>1</v>
      </c>
      <c r="I80" s="13">
        <f>VLOOKUP(Tableau6[[#This Row],[Avis]],Tableau7[],2,FALSE)</f>
        <v>0</v>
      </c>
      <c r="J80" s="8" t="str">
        <f t="shared" si="24"/>
        <v>NULL</v>
      </c>
      <c r="K80" s="8" t="str">
        <f t="shared" si="24"/>
        <v>NULL</v>
      </c>
      <c r="L80" s="8" t="str">
        <f t="shared" si="24"/>
        <v>NULL</v>
      </c>
      <c r="M80" s="13" t="str">
        <f>Tableau6[[#This Row],[Sous-domaine]]</f>
        <v>Dossier Technique Amiante (DTA)</v>
      </c>
      <c r="N80" s="8" t="str">
        <f t="shared" si="27"/>
        <v>NULL</v>
      </c>
      <c r="O80" s="8" t="str">
        <f t="shared" si="27"/>
        <v>NULL</v>
      </c>
      <c r="P80" s="8" t="str">
        <f t="shared" si="27"/>
        <v>NULL</v>
      </c>
      <c r="Q80" s="8" t="str">
        <f t="shared" si="27"/>
        <v>NULL</v>
      </c>
      <c r="R80" s="8" t="str">
        <f t="shared" si="27"/>
        <v>NULL</v>
      </c>
      <c r="S80" s="13">
        <f>Tableau6[[#This Row],[id]]</f>
        <v>1908</v>
      </c>
      <c r="T80" s="8" t="str">
        <f t="shared" si="23"/>
        <v>NULL</v>
      </c>
      <c r="U80" s="8">
        <f>Tableau6[[#This Row],[Urgence]]</f>
        <v>5</v>
      </c>
      <c r="V80" s="22" t="str">
        <f>IF(Tableau6[[#This Row],[Validité]]&lt;&gt;"",Tableau6[[#This Row],[Validité]],"")</f>
        <v/>
      </c>
      <c r="W8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0" s="8" t="str">
        <f>IF(Tableau6[[#This Row],[Hors Contrat]]="","",IF(Tableau6[[#This Row],[Hors Contrat]]="Non",0,1))</f>
        <v/>
      </c>
    </row>
    <row r="81" spans="1:24" ht="15.5" thickTop="1" thickBot="1" x14ac:dyDescent="0.4">
      <c r="A81" s="8" t="str">
        <f t="shared" si="20"/>
        <v>NULL</v>
      </c>
      <c r="B81" s="8">
        <f>Tableau8[Rapport]</f>
        <v>65441</v>
      </c>
      <c r="C81" s="13" t="str">
        <f>IF(Tableau6[[#This Row],[Commentaire]]="","",Tableau6[[#This Row],[Commentaire]])</f>
        <v/>
      </c>
      <c r="D81" s="8" t="str">
        <f t="shared" si="21"/>
        <v>NULL</v>
      </c>
      <c r="E81" s="8">
        <f t="shared" si="26"/>
        <v>80</v>
      </c>
      <c r="F81" s="8" t="str">
        <f t="shared" si="22"/>
        <v>NULL</v>
      </c>
      <c r="G81" s="13" t="str">
        <f>IF(Tableau6[[#This Row],[Localisation]]="","",Tableau6[[#This Row],[Localisation]])</f>
        <v/>
      </c>
      <c r="H81" s="8">
        <f>1</f>
        <v>1</v>
      </c>
      <c r="I81" s="13">
        <f>VLOOKUP(Tableau6[[#This Row],[Avis]],Tableau7[],2,FALSE)</f>
        <v>0</v>
      </c>
      <c r="J81" s="8" t="str">
        <f t="shared" si="24"/>
        <v>NULL</v>
      </c>
      <c r="K81" s="8" t="str">
        <f t="shared" si="24"/>
        <v>NULL</v>
      </c>
      <c r="L81" s="8" t="str">
        <f t="shared" si="24"/>
        <v>NULL</v>
      </c>
      <c r="M81" s="13" t="str">
        <f>Tableau6[[#This Row],[Sous-domaine]]</f>
        <v>Dossier Technique Amiante (DTA)</v>
      </c>
      <c r="N81" s="8" t="str">
        <f t="shared" si="27"/>
        <v>NULL</v>
      </c>
      <c r="O81" s="8" t="str">
        <f t="shared" si="27"/>
        <v>NULL</v>
      </c>
      <c r="P81" s="8" t="str">
        <f t="shared" si="27"/>
        <v>NULL</v>
      </c>
      <c r="Q81" s="8" t="str">
        <f t="shared" si="27"/>
        <v>NULL</v>
      </c>
      <c r="R81" s="8" t="str">
        <f t="shared" si="27"/>
        <v>NULL</v>
      </c>
      <c r="S81" s="13">
        <f>Tableau6[[#This Row],[id]]</f>
        <v>3708</v>
      </c>
      <c r="T81" s="8" t="str">
        <f t="shared" si="23"/>
        <v>NULL</v>
      </c>
      <c r="U81" s="8">
        <f>Tableau6[[#This Row],[Urgence]]</f>
        <v>5</v>
      </c>
      <c r="V81" s="22" t="str">
        <f>IF(Tableau6[[#This Row],[Validité]]&lt;&gt;"",Tableau6[[#This Row],[Validité]],"")</f>
        <v/>
      </c>
      <c r="W8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1" s="8" t="str">
        <f>IF(Tableau6[[#This Row],[Hors Contrat]]="","",IF(Tableau6[[#This Row],[Hors Contrat]]="Non",0,1))</f>
        <v/>
      </c>
    </row>
    <row r="82" spans="1:24" ht="15.5" thickTop="1" thickBot="1" x14ac:dyDescent="0.4">
      <c r="A82" s="8" t="str">
        <f t="shared" si="20"/>
        <v>NULL</v>
      </c>
      <c r="B82" s="8">
        <f>Tableau8[Rapport]</f>
        <v>65441</v>
      </c>
      <c r="C82" s="13" t="str">
        <f>IF(Tableau6[[#This Row],[Commentaire]]="","",Tableau6[[#This Row],[Commentaire]])</f>
        <v/>
      </c>
      <c r="D82" s="8" t="str">
        <f t="shared" si="21"/>
        <v>NULL</v>
      </c>
      <c r="E82" s="8">
        <f t="shared" si="26"/>
        <v>81</v>
      </c>
      <c r="F82" s="8" t="str">
        <f t="shared" si="22"/>
        <v>NULL</v>
      </c>
      <c r="G82" s="13" t="str">
        <f>IF(Tableau6[[#This Row],[Localisation]]="","",Tableau6[[#This Row],[Localisation]])</f>
        <v/>
      </c>
      <c r="H82" s="8">
        <f>1</f>
        <v>1</v>
      </c>
      <c r="I82" s="13">
        <f>VLOOKUP(Tableau6[[#This Row],[Avis]],Tableau7[],2,FALSE)</f>
        <v>0</v>
      </c>
      <c r="J82" s="8" t="str">
        <f t="shared" si="24"/>
        <v>NULL</v>
      </c>
      <c r="K82" s="8" t="str">
        <f t="shared" si="24"/>
        <v>NULL</v>
      </c>
      <c r="L82" s="8" t="str">
        <f t="shared" si="24"/>
        <v>NULL</v>
      </c>
      <c r="M82" s="13" t="str">
        <f>Tableau6[[#This Row],[Sous-domaine]]</f>
        <v>Dossier Technique Amiante (DTA)</v>
      </c>
      <c r="N82" s="8" t="str">
        <f t="shared" si="27"/>
        <v>NULL</v>
      </c>
      <c r="O82" s="8" t="str">
        <f t="shared" si="27"/>
        <v>NULL</v>
      </c>
      <c r="P82" s="8" t="str">
        <f t="shared" si="27"/>
        <v>NULL</v>
      </c>
      <c r="Q82" s="8" t="str">
        <f t="shared" si="27"/>
        <v>NULL</v>
      </c>
      <c r="R82" s="8" t="str">
        <f t="shared" si="27"/>
        <v>NULL</v>
      </c>
      <c r="S82" s="13">
        <f>Tableau6[[#This Row],[id]]</f>
        <v>853</v>
      </c>
      <c r="T82" s="8" t="str">
        <f t="shared" si="23"/>
        <v>NULL</v>
      </c>
      <c r="U82" s="8">
        <f>Tableau6[[#This Row],[Urgence]]</f>
        <v>4</v>
      </c>
      <c r="V82" s="22" t="str">
        <f>IF(Tableau6[[#This Row],[Validité]]&lt;&gt;"",Tableau6[[#This Row],[Validité]],"")</f>
        <v/>
      </c>
      <c r="W8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82" s="8" t="str">
        <f>IF(Tableau6[[#This Row],[Hors Contrat]]="","",IF(Tableau6[[#This Row],[Hors Contrat]]="Non",0,1))</f>
        <v/>
      </c>
    </row>
    <row r="83" spans="1:24" ht="15.5" thickTop="1" thickBot="1" x14ac:dyDescent="0.4">
      <c r="A83" s="8" t="str">
        <f t="shared" si="20"/>
        <v>NULL</v>
      </c>
      <c r="B83" s="8">
        <f>Tableau8[Rapport]</f>
        <v>65441</v>
      </c>
      <c r="C83" s="13" t="str">
        <f>IF(Tableau6[[#This Row],[Commentaire]]="","",Tableau6[[#This Row],[Commentaire]])</f>
        <v/>
      </c>
      <c r="D83" s="8" t="str">
        <f t="shared" si="21"/>
        <v>NULL</v>
      </c>
      <c r="E83" s="8">
        <f t="shared" si="26"/>
        <v>82</v>
      </c>
      <c r="F83" s="8" t="str">
        <f t="shared" si="22"/>
        <v>NULL</v>
      </c>
      <c r="G83" s="13" t="str">
        <f>IF(Tableau6[[#This Row],[Localisation]]="","",Tableau6[[#This Row],[Localisation]])</f>
        <v/>
      </c>
      <c r="H83" s="8">
        <f>1</f>
        <v>1</v>
      </c>
      <c r="I83" s="13">
        <f>VLOOKUP(Tableau6[[#This Row],[Avis]],Tableau7[],2,FALSE)</f>
        <v>0</v>
      </c>
      <c r="J83" s="8" t="str">
        <f t="shared" si="24"/>
        <v>NULL</v>
      </c>
      <c r="K83" s="8" t="str">
        <f t="shared" si="24"/>
        <v>NULL</v>
      </c>
      <c r="L83" s="8" t="str">
        <f t="shared" si="24"/>
        <v>NULL</v>
      </c>
      <c r="M83" s="13" t="str">
        <f>Tableau6[[#This Row],[Sous-domaine]]</f>
        <v>Evaluation Périodique</v>
      </c>
      <c r="N83" s="8" t="str">
        <f t="shared" si="27"/>
        <v>NULL</v>
      </c>
      <c r="O83" s="8" t="str">
        <f t="shared" si="27"/>
        <v>NULL</v>
      </c>
      <c r="P83" s="8" t="str">
        <f t="shared" si="27"/>
        <v>NULL</v>
      </c>
      <c r="Q83" s="8" t="str">
        <f t="shared" si="27"/>
        <v>NULL</v>
      </c>
      <c r="R83" s="8" t="str">
        <f t="shared" si="27"/>
        <v>NULL</v>
      </c>
      <c r="S83" s="13">
        <f>Tableau6[[#This Row],[id]]</f>
        <v>869</v>
      </c>
      <c r="T83" s="8" t="str">
        <f t="shared" si="23"/>
        <v>NULL</v>
      </c>
      <c r="U83" s="8">
        <f>Tableau6[[#This Row],[Urgence]]</f>
        <v>4</v>
      </c>
      <c r="V83" s="22" t="str">
        <f>IF(Tableau6[[#This Row],[Validité]]&lt;&gt;"",Tableau6[[#This Row],[Validité]],"")</f>
        <v/>
      </c>
      <c r="W8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83" s="8" t="str">
        <f>IF(Tableau6[[#This Row],[Hors Contrat]]="","",IF(Tableau6[[#This Row],[Hors Contrat]]="Non",0,1))</f>
        <v/>
      </c>
    </row>
    <row r="84" spans="1:24" ht="15.5" thickTop="1" thickBot="1" x14ac:dyDescent="0.4">
      <c r="A84" s="8" t="str">
        <f t="shared" si="20"/>
        <v>NULL</v>
      </c>
      <c r="B84" s="8">
        <f>Tableau8[Rapport]</f>
        <v>65441</v>
      </c>
      <c r="C84" s="13" t="str">
        <f>IF(Tableau6[[#This Row],[Commentaire]]="","",Tableau6[[#This Row],[Commentaire]])</f>
        <v/>
      </c>
      <c r="D84" s="8" t="str">
        <f t="shared" si="21"/>
        <v>NULL</v>
      </c>
      <c r="E84" s="8">
        <f t="shared" si="26"/>
        <v>83</v>
      </c>
      <c r="F84" s="8" t="str">
        <f t="shared" si="22"/>
        <v>NULL</v>
      </c>
      <c r="G84" s="13" t="str">
        <f>IF(Tableau6[[#This Row],[Localisation]]="","",Tableau6[[#This Row],[Localisation]])</f>
        <v/>
      </c>
      <c r="H84" s="8">
        <f>1</f>
        <v>1</v>
      </c>
      <c r="I84" s="13">
        <f>VLOOKUP(Tableau6[[#This Row],[Avis]],Tableau7[],2,FALSE)</f>
        <v>0</v>
      </c>
      <c r="J84" s="8" t="str">
        <f t="shared" si="24"/>
        <v>NULL</v>
      </c>
      <c r="K84" s="8" t="str">
        <f t="shared" si="24"/>
        <v>NULL</v>
      </c>
      <c r="L84" s="8" t="str">
        <f t="shared" si="24"/>
        <v>NULL</v>
      </c>
      <c r="M84" s="13" t="str">
        <f>Tableau6[[#This Row],[Sous-domaine]]</f>
        <v>Règlement de copropriété</v>
      </c>
      <c r="N84" s="8" t="str">
        <f t="shared" si="27"/>
        <v>NULL</v>
      </c>
      <c r="O84" s="8" t="str">
        <f t="shared" si="27"/>
        <v>NULL</v>
      </c>
      <c r="P84" s="8" t="str">
        <f t="shared" si="27"/>
        <v>NULL</v>
      </c>
      <c r="Q84" s="8" t="str">
        <f t="shared" si="27"/>
        <v>NULL</v>
      </c>
      <c r="R84" s="8" t="str">
        <f t="shared" si="27"/>
        <v>NULL</v>
      </c>
      <c r="S84" s="13">
        <f>Tableau6[[#This Row],[id]]</f>
        <v>2234</v>
      </c>
      <c r="T84" s="8" t="str">
        <f t="shared" si="23"/>
        <v>NULL</v>
      </c>
      <c r="U84" s="8">
        <f>Tableau6[[#This Row],[Urgence]]</f>
        <v>5</v>
      </c>
      <c r="V84" s="22" t="str">
        <f>IF(Tableau6[[#This Row],[Validité]]&lt;&gt;"",Tableau6[[#This Row],[Validité]],"")</f>
        <v/>
      </c>
      <c r="W8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4" s="8" t="str">
        <f>IF(Tableau6[[#This Row],[Hors Contrat]]="","",IF(Tableau6[[#This Row],[Hors Contrat]]="Non",0,1))</f>
        <v/>
      </c>
    </row>
    <row r="85" spans="1:24" ht="15.5" thickTop="1" thickBot="1" x14ac:dyDescent="0.4">
      <c r="A85" s="8" t="str">
        <f t="shared" si="20"/>
        <v>NULL</v>
      </c>
      <c r="B85" s="8">
        <f>Tableau8[Rapport]</f>
        <v>65441</v>
      </c>
      <c r="C85" s="13" t="str">
        <f>IF(Tableau6[[#This Row],[Commentaire]]="","",Tableau6[[#This Row],[Commentaire]])</f>
        <v/>
      </c>
      <c r="D85" s="8" t="str">
        <f t="shared" si="21"/>
        <v>NULL</v>
      </c>
      <c r="E85" s="8">
        <f t="shared" si="26"/>
        <v>84</v>
      </c>
      <c r="F85" s="8" t="str">
        <f t="shared" si="22"/>
        <v>NULL</v>
      </c>
      <c r="G85" s="13" t="str">
        <f>IF(Tableau6[[#This Row],[Localisation]]="","",Tableau6[[#This Row],[Localisation]])</f>
        <v/>
      </c>
      <c r="H85" s="8">
        <f>1</f>
        <v>1</v>
      </c>
      <c r="I85" s="13">
        <f>VLOOKUP(Tableau6[[#This Row],[Avis]],Tableau7[],2,FALSE)</f>
        <v>0</v>
      </c>
      <c r="J85" s="8" t="str">
        <f t="shared" si="24"/>
        <v>NULL</v>
      </c>
      <c r="K85" s="8" t="str">
        <f t="shared" si="24"/>
        <v>NULL</v>
      </c>
      <c r="L85" s="8" t="str">
        <f t="shared" si="24"/>
        <v>NULL</v>
      </c>
      <c r="M85" s="13" t="str">
        <f>Tableau6[[#This Row],[Sous-domaine]]</f>
        <v>Affichage réglementaire et informations obligatoires</v>
      </c>
      <c r="N85" s="8" t="str">
        <f t="shared" si="27"/>
        <v>NULL</v>
      </c>
      <c r="O85" s="8" t="str">
        <f t="shared" si="27"/>
        <v>NULL</v>
      </c>
      <c r="P85" s="8" t="str">
        <f t="shared" si="27"/>
        <v>NULL</v>
      </c>
      <c r="Q85" s="8" t="str">
        <f t="shared" si="27"/>
        <v>NULL</v>
      </c>
      <c r="R85" s="8" t="str">
        <f t="shared" si="27"/>
        <v>NULL</v>
      </c>
      <c r="S85" s="13">
        <f>Tableau6[[#This Row],[id]]</f>
        <v>36</v>
      </c>
      <c r="T85" s="8" t="str">
        <f t="shared" si="23"/>
        <v>NULL</v>
      </c>
      <c r="U85" s="8">
        <f>Tableau6[[#This Row],[Urgence]]</f>
        <v>5</v>
      </c>
      <c r="V85" s="22" t="str">
        <f>IF(Tableau6[[#This Row],[Validité]]&lt;&gt;"",Tableau6[[#This Row],[Validité]],"")</f>
        <v/>
      </c>
      <c r="W8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5" s="8" t="str">
        <f>IF(Tableau6[[#This Row],[Hors Contrat]]="","",IF(Tableau6[[#This Row],[Hors Contrat]]="Non",0,1))</f>
        <v/>
      </c>
    </row>
    <row r="86" spans="1:24" ht="15.5" thickTop="1" thickBot="1" x14ac:dyDescent="0.4">
      <c r="A86" s="8" t="str">
        <f t="shared" si="20"/>
        <v>NULL</v>
      </c>
      <c r="B86" s="8">
        <f>Tableau8[Rapport]</f>
        <v>65441</v>
      </c>
      <c r="C86" s="13" t="str">
        <f>IF(Tableau6[[#This Row],[Commentaire]]="","",Tableau6[[#This Row],[Commentaire]])</f>
        <v/>
      </c>
      <c r="D86" s="8" t="str">
        <f t="shared" si="21"/>
        <v>NULL</v>
      </c>
      <c r="E86" s="8">
        <f t="shared" si="26"/>
        <v>85</v>
      </c>
      <c r="F86" s="8" t="str">
        <f t="shared" si="22"/>
        <v>NULL</v>
      </c>
      <c r="G86" s="13" t="str">
        <f>IF(Tableau6[[#This Row],[Localisation]]="","",Tableau6[[#This Row],[Localisation]])</f>
        <v/>
      </c>
      <c r="H86" s="8">
        <f>1</f>
        <v>1</v>
      </c>
      <c r="I86" s="13">
        <f>VLOOKUP(Tableau6[[#This Row],[Avis]],Tableau7[],2,FALSE)</f>
        <v>0</v>
      </c>
      <c r="J86" s="8" t="str">
        <f t="shared" si="24"/>
        <v>NULL</v>
      </c>
      <c r="K86" s="8" t="str">
        <f t="shared" si="24"/>
        <v>NULL</v>
      </c>
      <c r="L86" s="8" t="str">
        <f t="shared" si="24"/>
        <v>NULL</v>
      </c>
      <c r="M86" s="13" t="str">
        <f>Tableau6[[#This Row],[Sous-domaine]]</f>
        <v>Consigne des premiers secours aux accidentés et aux malades</v>
      </c>
      <c r="N86" s="8" t="str">
        <f t="shared" si="27"/>
        <v>NULL</v>
      </c>
      <c r="O86" s="8" t="str">
        <f t="shared" si="27"/>
        <v>NULL</v>
      </c>
      <c r="P86" s="8" t="str">
        <f t="shared" si="27"/>
        <v>NULL</v>
      </c>
      <c r="Q86" s="8" t="str">
        <f t="shared" si="27"/>
        <v>NULL</v>
      </c>
      <c r="R86" s="8" t="str">
        <f t="shared" si="27"/>
        <v>NULL</v>
      </c>
      <c r="S86" s="13">
        <f>Tableau6[[#This Row],[id]]</f>
        <v>212</v>
      </c>
      <c r="T86" s="8" t="str">
        <f t="shared" si="23"/>
        <v>NULL</v>
      </c>
      <c r="U86" s="8">
        <f>Tableau6[[#This Row],[Urgence]]</f>
        <v>5</v>
      </c>
      <c r="V86" s="22" t="str">
        <f>IF(Tableau6[[#This Row],[Validité]]&lt;&gt;"",Tableau6[[#This Row],[Validité]],"")</f>
        <v/>
      </c>
      <c r="W8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86" s="8" t="str">
        <f>IF(Tableau6[[#This Row],[Hors Contrat]]="","",IF(Tableau6[[#This Row],[Hors Contrat]]="Non",0,1))</f>
        <v/>
      </c>
    </row>
    <row r="87" spans="1:24" ht="15.5" thickTop="1" thickBot="1" x14ac:dyDescent="0.4">
      <c r="A87" s="8" t="str">
        <f t="shared" si="20"/>
        <v>NULL</v>
      </c>
      <c r="B87" s="8">
        <f>Tableau8[Rapport]</f>
        <v>65441</v>
      </c>
      <c r="C87" s="13" t="str">
        <f>IF(Tableau6[[#This Row],[Commentaire]]="","",Tableau6[[#This Row],[Commentaire]])</f>
        <v/>
      </c>
      <c r="D87" s="8" t="str">
        <f t="shared" si="21"/>
        <v>NULL</v>
      </c>
      <c r="E87" s="8">
        <f t="shared" si="26"/>
        <v>86</v>
      </c>
      <c r="F87" s="8" t="str">
        <f t="shared" si="22"/>
        <v>NULL</v>
      </c>
      <c r="G87" s="13" t="str">
        <f>IF(Tableau6[[#This Row],[Localisation]]="","",Tableau6[[#This Row],[Localisation]])</f>
        <v/>
      </c>
      <c r="H87" s="8">
        <f>1</f>
        <v>1</v>
      </c>
      <c r="I87" s="13">
        <f>VLOOKUP(Tableau6[[#This Row],[Avis]],Tableau7[],2,FALSE)</f>
        <v>0</v>
      </c>
      <c r="J87" s="8" t="str">
        <f t="shared" ref="J87:L106" si="28">"NULL"</f>
        <v>NULL</v>
      </c>
      <c r="K87" s="8" t="str">
        <f t="shared" si="28"/>
        <v>NULL</v>
      </c>
      <c r="L87" s="8" t="str">
        <f t="shared" si="28"/>
        <v>NULL</v>
      </c>
      <c r="M87" s="13" t="str">
        <f>Tableau6[[#This Row],[Sous-domaine]]</f>
        <v xml:space="preserve">Dérogation conditions d'accessibilité
</v>
      </c>
      <c r="N87" s="8" t="str">
        <f t="shared" ref="N87:R96" si="29">"NULL"</f>
        <v>NULL</v>
      </c>
      <c r="O87" s="8" t="str">
        <f t="shared" si="29"/>
        <v>NULL</v>
      </c>
      <c r="P87" s="8" t="str">
        <f t="shared" si="29"/>
        <v>NULL</v>
      </c>
      <c r="Q87" s="8" t="str">
        <f t="shared" si="29"/>
        <v>NULL</v>
      </c>
      <c r="R87" s="8" t="str">
        <f t="shared" si="29"/>
        <v>NULL</v>
      </c>
      <c r="S87" s="13">
        <f>Tableau6[[#This Row],[id]]</f>
        <v>1350</v>
      </c>
      <c r="T87" s="8" t="str">
        <f t="shared" si="23"/>
        <v>NULL</v>
      </c>
      <c r="U87" s="8">
        <f>Tableau6[[#This Row],[Urgence]]</f>
        <v>5</v>
      </c>
      <c r="V87" s="22" t="str">
        <f>IF(Tableau6[[#This Row],[Validité]]&lt;&gt;"",Tableau6[[#This Row],[Validité]],"")</f>
        <v/>
      </c>
      <c r="W8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7" s="8" t="str">
        <f>IF(Tableau6[[#This Row],[Hors Contrat]]="","",IF(Tableau6[[#This Row],[Hors Contrat]]="Non",0,1))</f>
        <v/>
      </c>
    </row>
    <row r="88" spans="1:24" ht="15.5" thickTop="1" thickBot="1" x14ac:dyDescent="0.4">
      <c r="A88" s="8" t="str">
        <f t="shared" si="20"/>
        <v>NULL</v>
      </c>
      <c r="B88" s="8">
        <f>Tableau8[Rapport]</f>
        <v>65441</v>
      </c>
      <c r="C88" s="13" t="str">
        <f>IF(Tableau6[[#This Row],[Commentaire]]="","",Tableau6[[#This Row],[Commentaire]])</f>
        <v/>
      </c>
      <c r="D88" s="8" t="str">
        <f t="shared" si="21"/>
        <v>NULL</v>
      </c>
      <c r="E88" s="8">
        <f t="shared" si="26"/>
        <v>87</v>
      </c>
      <c r="F88" s="8" t="str">
        <f t="shared" si="22"/>
        <v>NULL</v>
      </c>
      <c r="G88" s="13" t="str">
        <f>IF(Tableau6[[#This Row],[Localisation]]="","",Tableau6[[#This Row],[Localisation]])</f>
        <v/>
      </c>
      <c r="H88" s="8">
        <f>1</f>
        <v>1</v>
      </c>
      <c r="I88" s="13">
        <f>VLOOKUP(Tableau6[[#This Row],[Avis]],Tableau7[],2,FALSE)</f>
        <v>0</v>
      </c>
      <c r="J88" s="8" t="str">
        <f t="shared" si="28"/>
        <v>NULL</v>
      </c>
      <c r="K88" s="8" t="str">
        <f t="shared" si="28"/>
        <v>NULL</v>
      </c>
      <c r="L88" s="8" t="str">
        <f t="shared" si="28"/>
        <v>NULL</v>
      </c>
      <c r="M88" s="13" t="str">
        <f>Tableau6[[#This Row],[Sous-domaine]]</f>
        <v xml:space="preserve">Diagnostic de performance énergétique d'affichage (DPE) </v>
      </c>
      <c r="N88" s="8" t="str">
        <f t="shared" si="29"/>
        <v>NULL</v>
      </c>
      <c r="O88" s="8" t="str">
        <f t="shared" si="29"/>
        <v>NULL</v>
      </c>
      <c r="P88" s="8" t="str">
        <f t="shared" si="29"/>
        <v>NULL</v>
      </c>
      <c r="Q88" s="8" t="str">
        <f t="shared" si="29"/>
        <v>NULL</v>
      </c>
      <c r="R88" s="8" t="str">
        <f t="shared" si="29"/>
        <v>NULL</v>
      </c>
      <c r="S88" s="13">
        <f>Tableau6[[#This Row],[id]]</f>
        <v>3711</v>
      </c>
      <c r="T88" s="8" t="str">
        <f t="shared" si="23"/>
        <v>NULL</v>
      </c>
      <c r="U88" s="8">
        <f>Tableau6[[#This Row],[Urgence]]</f>
        <v>5</v>
      </c>
      <c r="V88" s="22" t="str">
        <f>IF(Tableau6[[#This Row],[Validité]]&lt;&gt;"",Tableau6[[#This Row],[Validité]],"")</f>
        <v/>
      </c>
      <c r="W8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88" s="8">
        <f>IF(Tableau6[[#This Row],[Hors Contrat]]="","",IF(Tableau6[[#This Row],[Hors Contrat]]="Non",0,1))</f>
        <v>1</v>
      </c>
    </row>
    <row r="89" spans="1:24" ht="15.5" thickTop="1" thickBot="1" x14ac:dyDescent="0.4">
      <c r="A89" s="8" t="str">
        <f t="shared" si="20"/>
        <v>NULL</v>
      </c>
      <c r="B89" s="8">
        <f>Tableau8[Rapport]</f>
        <v>65441</v>
      </c>
      <c r="C89" s="13" t="str">
        <f>IF(Tableau6[[#This Row],[Commentaire]]="","",Tableau6[[#This Row],[Commentaire]])</f>
        <v/>
      </c>
      <c r="D89" s="8" t="str">
        <f t="shared" si="21"/>
        <v>NULL</v>
      </c>
      <c r="E89" s="8">
        <f t="shared" si="26"/>
        <v>88</v>
      </c>
      <c r="F89" s="8" t="str">
        <f t="shared" si="22"/>
        <v>NULL</v>
      </c>
      <c r="G89" s="13" t="str">
        <f>IF(Tableau6[[#This Row],[Localisation]]="","",Tableau6[[#This Row],[Localisation]])</f>
        <v/>
      </c>
      <c r="H89" s="8">
        <f>1</f>
        <v>1</v>
      </c>
      <c r="I89" s="13">
        <f>VLOOKUP(Tableau6[[#This Row],[Avis]],Tableau7[],2,FALSE)</f>
        <v>0</v>
      </c>
      <c r="J89" s="8" t="str">
        <f t="shared" si="28"/>
        <v>NULL</v>
      </c>
      <c r="K89" s="8" t="str">
        <f t="shared" si="28"/>
        <v>NULL</v>
      </c>
      <c r="L89" s="8" t="str">
        <f t="shared" si="28"/>
        <v>NULL</v>
      </c>
      <c r="M89" s="13" t="str">
        <f>Tableau6[[#This Row],[Sous-domaine]]</f>
        <v>Document Unique d'Évaluation des Risques Professionnels (DUERP)</v>
      </c>
      <c r="N89" s="8" t="str">
        <f t="shared" si="29"/>
        <v>NULL</v>
      </c>
      <c r="O89" s="8" t="str">
        <f t="shared" si="29"/>
        <v>NULL</v>
      </c>
      <c r="P89" s="8" t="str">
        <f t="shared" si="29"/>
        <v>NULL</v>
      </c>
      <c r="Q89" s="8" t="str">
        <f t="shared" si="29"/>
        <v>NULL</v>
      </c>
      <c r="R89" s="8" t="str">
        <f t="shared" si="29"/>
        <v>NULL</v>
      </c>
      <c r="S89" s="13">
        <f>Tableau6[[#This Row],[id]]</f>
        <v>201</v>
      </c>
      <c r="T89" s="8" t="str">
        <f t="shared" si="23"/>
        <v>NULL</v>
      </c>
      <c r="U89" s="8">
        <f>Tableau6[[#This Row],[Urgence]]</f>
        <v>4</v>
      </c>
      <c r="V89" s="22" t="str">
        <f>IF(Tableau6[[#This Row],[Validité]]&lt;&gt;"",Tableau6[[#This Row],[Validité]],"")</f>
        <v/>
      </c>
      <c r="W8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89" s="8" t="str">
        <f>IF(Tableau6[[#This Row],[Hors Contrat]]="","",IF(Tableau6[[#This Row],[Hors Contrat]]="Non",0,1))</f>
        <v/>
      </c>
    </row>
    <row r="90" spans="1:24" ht="15.5" thickTop="1" thickBot="1" x14ac:dyDescent="0.4">
      <c r="A90" s="8" t="str">
        <f t="shared" si="20"/>
        <v>NULL</v>
      </c>
      <c r="B90" s="8">
        <f>Tableau8[Rapport]</f>
        <v>65441</v>
      </c>
      <c r="C90" s="13" t="str">
        <f>IF(Tableau6[[#This Row],[Commentaire]]="","",Tableau6[[#This Row],[Commentaire]])</f>
        <v/>
      </c>
      <c r="D90" s="8" t="str">
        <f t="shared" si="21"/>
        <v>NULL</v>
      </c>
      <c r="E90" s="8">
        <f t="shared" si="26"/>
        <v>89</v>
      </c>
      <c r="F90" s="8" t="str">
        <f t="shared" si="22"/>
        <v>NULL</v>
      </c>
      <c r="G90" s="13" t="str">
        <f>IF(Tableau6[[#This Row],[Localisation]]="","",Tableau6[[#This Row],[Localisation]])</f>
        <v/>
      </c>
      <c r="H90" s="8">
        <f>1</f>
        <v>1</v>
      </c>
      <c r="I90" s="13">
        <f>VLOOKUP(Tableau6[[#This Row],[Avis]],Tableau7[],2,FALSE)</f>
        <v>0</v>
      </c>
      <c r="J90" s="8" t="str">
        <f t="shared" si="28"/>
        <v>NULL</v>
      </c>
      <c r="K90" s="8" t="str">
        <f t="shared" si="28"/>
        <v>NULL</v>
      </c>
      <c r="L90" s="8" t="str">
        <f t="shared" si="28"/>
        <v>NULL</v>
      </c>
      <c r="M90" s="13" t="str">
        <f>Tableau6[[#This Row],[Sous-domaine]]</f>
        <v>Document Unique d'Évaluation des Risques Professionnels (DUERP)</v>
      </c>
      <c r="N90" s="8" t="str">
        <f t="shared" si="29"/>
        <v>NULL</v>
      </c>
      <c r="O90" s="8" t="str">
        <f t="shared" si="29"/>
        <v>NULL</v>
      </c>
      <c r="P90" s="8" t="str">
        <f t="shared" si="29"/>
        <v>NULL</v>
      </c>
      <c r="Q90" s="8" t="str">
        <f t="shared" si="29"/>
        <v>NULL</v>
      </c>
      <c r="R90" s="8" t="str">
        <f t="shared" si="29"/>
        <v>NULL</v>
      </c>
      <c r="S90" s="13">
        <f>Tableau6[[#This Row],[id]]</f>
        <v>1278</v>
      </c>
      <c r="T90" s="8" t="str">
        <f t="shared" si="23"/>
        <v>NULL</v>
      </c>
      <c r="U90" s="8">
        <f>Tableau6[[#This Row],[Urgence]]</f>
        <v>4</v>
      </c>
      <c r="V90" s="22" t="str">
        <f>IF(Tableau6[[#This Row],[Validité]]&lt;&gt;"",Tableau6[[#This Row],[Validité]],"")</f>
        <v/>
      </c>
      <c r="W9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90" s="8" t="str">
        <f>IF(Tableau6[[#This Row],[Hors Contrat]]="","",IF(Tableau6[[#This Row],[Hors Contrat]]="Non",0,1))</f>
        <v/>
      </c>
    </row>
    <row r="91" spans="1:24" ht="15.5" thickTop="1" thickBot="1" x14ac:dyDescent="0.4">
      <c r="A91" s="8" t="str">
        <f t="shared" si="20"/>
        <v>NULL</v>
      </c>
      <c r="B91" s="8">
        <f>Tableau8[Rapport]</f>
        <v>65441</v>
      </c>
      <c r="C91" s="13" t="str">
        <f>IF(Tableau6[[#This Row],[Commentaire]]="","",Tableau6[[#This Row],[Commentaire]])</f>
        <v/>
      </c>
      <c r="D91" s="8" t="str">
        <f t="shared" si="21"/>
        <v>NULL</v>
      </c>
      <c r="E91" s="8">
        <f t="shared" si="26"/>
        <v>90</v>
      </c>
      <c r="F91" s="8" t="str">
        <f t="shared" si="22"/>
        <v>NULL</v>
      </c>
      <c r="G91" s="13" t="str">
        <f>IF(Tableau6[[#This Row],[Localisation]]="","",Tableau6[[#This Row],[Localisation]])</f>
        <v/>
      </c>
      <c r="H91" s="8">
        <f>1</f>
        <v>1</v>
      </c>
      <c r="I91" s="13">
        <f>VLOOKUP(Tableau6[[#This Row],[Avis]],Tableau7[],2,FALSE)</f>
        <v>0</v>
      </c>
      <c r="J91" s="8" t="str">
        <f t="shared" si="28"/>
        <v>NULL</v>
      </c>
      <c r="K91" s="8" t="str">
        <f t="shared" si="28"/>
        <v>NULL</v>
      </c>
      <c r="L91" s="8" t="str">
        <f t="shared" si="28"/>
        <v>NULL</v>
      </c>
      <c r="M91" s="13" t="str">
        <f>Tableau6[[#This Row],[Sous-domaine]]</f>
        <v>Dossier de Maintenance des Lieux de Travail (DMLT)</v>
      </c>
      <c r="N91" s="8" t="str">
        <f t="shared" si="29"/>
        <v>NULL</v>
      </c>
      <c r="O91" s="8" t="str">
        <f t="shared" si="29"/>
        <v>NULL</v>
      </c>
      <c r="P91" s="8" t="str">
        <f t="shared" si="29"/>
        <v>NULL</v>
      </c>
      <c r="Q91" s="8" t="str">
        <f t="shared" si="29"/>
        <v>NULL</v>
      </c>
      <c r="R91" s="8" t="str">
        <f t="shared" si="29"/>
        <v>NULL</v>
      </c>
      <c r="S91" s="13">
        <f>Tableau6[[#This Row],[id]]</f>
        <v>1273</v>
      </c>
      <c r="T91" s="8" t="str">
        <f t="shared" si="23"/>
        <v>NULL</v>
      </c>
      <c r="U91" s="8">
        <f>Tableau6[[#This Row],[Urgence]]</f>
        <v>5</v>
      </c>
      <c r="V91" s="22" t="str">
        <f>IF(Tableau6[[#This Row],[Validité]]&lt;&gt;"",Tableau6[[#This Row],[Validité]],"")</f>
        <v/>
      </c>
      <c r="W9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1" s="8" t="str">
        <f>IF(Tableau6[[#This Row],[Hors Contrat]]="","",IF(Tableau6[[#This Row],[Hors Contrat]]="Non",0,1))</f>
        <v/>
      </c>
    </row>
    <row r="92" spans="1:24" ht="15.5" thickTop="1" thickBot="1" x14ac:dyDescent="0.4">
      <c r="A92" s="8" t="str">
        <f t="shared" si="20"/>
        <v>NULL</v>
      </c>
      <c r="B92" s="8">
        <f>Tableau8[Rapport]</f>
        <v>65441</v>
      </c>
      <c r="C92" s="13" t="str">
        <f>IF(Tableau6[[#This Row],[Commentaire]]="","",Tableau6[[#This Row],[Commentaire]])</f>
        <v/>
      </c>
      <c r="D92" s="8" t="str">
        <f t="shared" si="21"/>
        <v>NULL</v>
      </c>
      <c r="E92" s="8">
        <f t="shared" si="26"/>
        <v>91</v>
      </c>
      <c r="F92" s="8" t="str">
        <f t="shared" si="22"/>
        <v>NULL</v>
      </c>
      <c r="G92" s="13" t="str">
        <f>IF(Tableau6[[#This Row],[Localisation]]="","",Tableau6[[#This Row],[Localisation]])</f>
        <v/>
      </c>
      <c r="H92" s="8">
        <f>1</f>
        <v>1</v>
      </c>
      <c r="I92" s="13">
        <f>VLOOKUP(Tableau6[[#This Row],[Avis]],Tableau7[],2,FALSE)</f>
        <v>0</v>
      </c>
      <c r="J92" s="8" t="str">
        <f t="shared" si="28"/>
        <v>NULL</v>
      </c>
      <c r="K92" s="8" t="str">
        <f t="shared" si="28"/>
        <v>NULL</v>
      </c>
      <c r="L92" s="8" t="str">
        <f t="shared" si="28"/>
        <v>NULL</v>
      </c>
      <c r="M92" s="13" t="str">
        <f>Tableau6[[#This Row],[Sous-domaine]]</f>
        <v>Dossier d'Intervention Ultérieure sur l'Ouvrage (DIUO)</v>
      </c>
      <c r="N92" s="8" t="str">
        <f t="shared" si="29"/>
        <v>NULL</v>
      </c>
      <c r="O92" s="8" t="str">
        <f t="shared" si="29"/>
        <v>NULL</v>
      </c>
      <c r="P92" s="8" t="str">
        <f t="shared" si="29"/>
        <v>NULL</v>
      </c>
      <c r="Q92" s="8" t="str">
        <f t="shared" si="29"/>
        <v>NULL</v>
      </c>
      <c r="R92" s="8" t="str">
        <f t="shared" si="29"/>
        <v>NULL</v>
      </c>
      <c r="S92" s="13">
        <f>Tableau6[[#This Row],[id]]</f>
        <v>1272</v>
      </c>
      <c r="T92" s="8" t="str">
        <f t="shared" si="23"/>
        <v>NULL</v>
      </c>
      <c r="U92" s="8">
        <f>Tableau6[[#This Row],[Urgence]]</f>
        <v>5</v>
      </c>
      <c r="V92" s="22" t="str">
        <f>IF(Tableau6[[#This Row],[Validité]]&lt;&gt;"",Tableau6[[#This Row],[Validité]],"")</f>
        <v/>
      </c>
      <c r="W9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2" s="8" t="str">
        <f>IF(Tableau6[[#This Row],[Hors Contrat]]="","",IF(Tableau6[[#This Row],[Hors Contrat]]="Non",0,1))</f>
        <v/>
      </c>
    </row>
    <row r="93" spans="1:24" ht="15.5" thickTop="1" thickBot="1" x14ac:dyDescent="0.4">
      <c r="A93" s="8" t="str">
        <f t="shared" si="20"/>
        <v>NULL</v>
      </c>
      <c r="B93" s="8">
        <f>Tableau8[Rapport]</f>
        <v>65441</v>
      </c>
      <c r="C93" s="13" t="str">
        <f>IF(Tableau6[[#This Row],[Commentaire]]="","",Tableau6[[#This Row],[Commentaire]])</f>
        <v/>
      </c>
      <c r="D93" s="8" t="str">
        <f t="shared" si="21"/>
        <v>NULL</v>
      </c>
      <c r="E93" s="8">
        <f t="shared" si="26"/>
        <v>92</v>
      </c>
      <c r="F93" s="8" t="str">
        <f t="shared" si="22"/>
        <v>NULL</v>
      </c>
      <c r="G93" s="13" t="str">
        <f>IF(Tableau6[[#This Row],[Localisation]]="","",Tableau6[[#This Row],[Localisation]])</f>
        <v/>
      </c>
      <c r="H93" s="8">
        <f>1</f>
        <v>1</v>
      </c>
      <c r="I93" s="13">
        <f>VLOOKUP(Tableau6[[#This Row],[Avis]],Tableau7[],2,FALSE)</f>
        <v>0</v>
      </c>
      <c r="J93" s="8" t="str">
        <f t="shared" si="28"/>
        <v>NULL</v>
      </c>
      <c r="K93" s="8" t="str">
        <f t="shared" si="28"/>
        <v>NULL</v>
      </c>
      <c r="L93" s="8" t="str">
        <f t="shared" si="28"/>
        <v>NULL</v>
      </c>
      <c r="M93" s="13" t="str">
        <f>Tableau6[[#This Row],[Sous-domaine]]</f>
        <v>Établissement Recevant du Public (ERP)</v>
      </c>
      <c r="N93" s="8" t="str">
        <f t="shared" si="29"/>
        <v>NULL</v>
      </c>
      <c r="O93" s="8" t="str">
        <f t="shared" si="29"/>
        <v>NULL</v>
      </c>
      <c r="P93" s="8" t="str">
        <f t="shared" si="29"/>
        <v>NULL</v>
      </c>
      <c r="Q93" s="8" t="str">
        <f t="shared" si="29"/>
        <v>NULL</v>
      </c>
      <c r="R93" s="8" t="str">
        <f t="shared" si="29"/>
        <v>NULL</v>
      </c>
      <c r="S93" s="13">
        <f>Tableau6[[#This Row],[id]]</f>
        <v>704</v>
      </c>
      <c r="T93" s="8" t="str">
        <f t="shared" si="23"/>
        <v>NULL</v>
      </c>
      <c r="U93" s="8">
        <f>Tableau6[[#This Row],[Urgence]]</f>
        <v>5</v>
      </c>
      <c r="V93" s="22" t="str">
        <f>IF(Tableau6[[#This Row],[Validité]]&lt;&gt;"",Tableau6[[#This Row],[Validité]],"")</f>
        <v/>
      </c>
      <c r="W9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3" s="8" t="str">
        <f>IF(Tableau6[[#This Row],[Hors Contrat]]="","",IF(Tableau6[[#This Row],[Hors Contrat]]="Non",0,1))</f>
        <v/>
      </c>
    </row>
    <row r="94" spans="1:24" ht="15.5" thickTop="1" thickBot="1" x14ac:dyDescent="0.4">
      <c r="A94" s="8" t="str">
        <f t="shared" si="20"/>
        <v>NULL</v>
      </c>
      <c r="B94" s="8">
        <f>Tableau8[Rapport]</f>
        <v>65441</v>
      </c>
      <c r="C94" s="13" t="str">
        <f>IF(Tableau6[[#This Row],[Commentaire]]="","",Tableau6[[#This Row],[Commentaire]])</f>
        <v/>
      </c>
      <c r="D94" s="8" t="str">
        <f t="shared" si="21"/>
        <v>NULL</v>
      </c>
      <c r="E94" s="8">
        <f t="shared" si="26"/>
        <v>93</v>
      </c>
      <c r="F94" s="8" t="str">
        <f t="shared" si="22"/>
        <v>NULL</v>
      </c>
      <c r="G94" s="13" t="str">
        <f>IF(Tableau6[[#This Row],[Localisation]]="","",Tableau6[[#This Row],[Localisation]])</f>
        <v/>
      </c>
      <c r="H94" s="8">
        <f>1</f>
        <v>1</v>
      </c>
      <c r="I94" s="13">
        <f>VLOOKUP(Tableau6[[#This Row],[Avis]],Tableau7[],2,FALSE)</f>
        <v>0</v>
      </c>
      <c r="J94" s="8" t="str">
        <f t="shared" si="28"/>
        <v>NULL</v>
      </c>
      <c r="K94" s="8" t="str">
        <f t="shared" si="28"/>
        <v>NULL</v>
      </c>
      <c r="L94" s="8" t="str">
        <f t="shared" si="28"/>
        <v>NULL</v>
      </c>
      <c r="M94" s="13" t="str">
        <f>Tableau6[[#This Row],[Sous-domaine]]</f>
        <v>Établissement Recevant du Public (ERP)</v>
      </c>
      <c r="N94" s="8" t="str">
        <f t="shared" si="29"/>
        <v>NULL</v>
      </c>
      <c r="O94" s="8" t="str">
        <f t="shared" si="29"/>
        <v>NULL</v>
      </c>
      <c r="P94" s="8" t="str">
        <f t="shared" si="29"/>
        <v>NULL</v>
      </c>
      <c r="Q94" s="8" t="str">
        <f t="shared" si="29"/>
        <v>NULL</v>
      </c>
      <c r="R94" s="8" t="str">
        <f t="shared" si="29"/>
        <v>NULL</v>
      </c>
      <c r="S94" s="13">
        <f>Tableau6[[#This Row],[id]]</f>
        <v>1351</v>
      </c>
      <c r="T94" s="8" t="str">
        <f t="shared" si="23"/>
        <v>NULL</v>
      </c>
      <c r="U94" s="8">
        <f>Tableau6[[#This Row],[Urgence]]</f>
        <v>5</v>
      </c>
      <c r="V94" s="22" t="str">
        <f>IF(Tableau6[[#This Row],[Validité]]&lt;&gt;"",Tableau6[[#This Row],[Validité]],"")</f>
        <v/>
      </c>
      <c r="W9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4" s="8" t="str">
        <f>IF(Tableau6[[#This Row],[Hors Contrat]]="","",IF(Tableau6[[#This Row],[Hors Contrat]]="Non",0,1))</f>
        <v/>
      </c>
    </row>
    <row r="95" spans="1:24" ht="15.5" thickTop="1" thickBot="1" x14ac:dyDescent="0.4">
      <c r="A95" s="8" t="str">
        <f t="shared" si="20"/>
        <v>NULL</v>
      </c>
      <c r="B95" s="8">
        <f>Tableau8[Rapport]</f>
        <v>65441</v>
      </c>
      <c r="C95" s="13" t="str">
        <f>IF(Tableau6[[#This Row],[Commentaire]]="","",Tableau6[[#This Row],[Commentaire]])</f>
        <v/>
      </c>
      <c r="D95" s="8" t="str">
        <f t="shared" si="21"/>
        <v>NULL</v>
      </c>
      <c r="E95" s="8">
        <f t="shared" si="26"/>
        <v>94</v>
      </c>
      <c r="F95" s="8" t="str">
        <f t="shared" si="22"/>
        <v>NULL</v>
      </c>
      <c r="G95" s="13" t="str">
        <f>IF(Tableau6[[#This Row],[Localisation]]="","",Tableau6[[#This Row],[Localisation]])</f>
        <v/>
      </c>
      <c r="H95" s="8">
        <f>1</f>
        <v>1</v>
      </c>
      <c r="I95" s="13">
        <f>VLOOKUP(Tableau6[[#This Row],[Avis]],Tableau7[],2,FALSE)</f>
        <v>0</v>
      </c>
      <c r="J95" s="8" t="str">
        <f t="shared" si="28"/>
        <v>NULL</v>
      </c>
      <c r="K95" s="8" t="str">
        <f t="shared" si="28"/>
        <v>NULL</v>
      </c>
      <c r="L95" s="8" t="str">
        <f t="shared" si="28"/>
        <v>NULL</v>
      </c>
      <c r="M95" s="13" t="str">
        <f>Tableau6[[#This Row],[Sous-domaine]]</f>
        <v>Établissement Recevant du Public (ERP)</v>
      </c>
      <c r="N95" s="8" t="str">
        <f t="shared" si="29"/>
        <v>NULL</v>
      </c>
      <c r="O95" s="8" t="str">
        <f t="shared" si="29"/>
        <v>NULL</v>
      </c>
      <c r="P95" s="8" t="str">
        <f t="shared" si="29"/>
        <v>NULL</v>
      </c>
      <c r="Q95" s="8" t="str">
        <f t="shared" si="29"/>
        <v>NULL</v>
      </c>
      <c r="R95" s="8" t="str">
        <f t="shared" si="29"/>
        <v>NULL</v>
      </c>
      <c r="S95" s="13">
        <f>Tableau6[[#This Row],[id]]</f>
        <v>1352</v>
      </c>
      <c r="T95" s="8" t="str">
        <f t="shared" si="23"/>
        <v>NULL</v>
      </c>
      <c r="U95" s="8">
        <f>Tableau6[[#This Row],[Urgence]]</f>
        <v>5</v>
      </c>
      <c r="V95" s="22" t="str">
        <f>IF(Tableau6[[#This Row],[Validité]]&lt;&gt;"",Tableau6[[#This Row],[Validité]],"")</f>
        <v/>
      </c>
      <c r="W9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5" s="8" t="str">
        <f>IF(Tableau6[[#This Row],[Hors Contrat]]="","",IF(Tableau6[[#This Row],[Hors Contrat]]="Non",0,1))</f>
        <v/>
      </c>
    </row>
    <row r="96" spans="1:24" ht="15.5" thickTop="1" thickBot="1" x14ac:dyDescent="0.4">
      <c r="A96" s="8" t="str">
        <f t="shared" si="20"/>
        <v>NULL</v>
      </c>
      <c r="B96" s="8">
        <f>Tableau8[Rapport]</f>
        <v>65441</v>
      </c>
      <c r="C96" s="13" t="str">
        <f>IF(Tableau6[[#This Row],[Commentaire]]="","",Tableau6[[#This Row],[Commentaire]])</f>
        <v/>
      </c>
      <c r="D96" s="8" t="str">
        <f t="shared" si="21"/>
        <v>NULL</v>
      </c>
      <c r="E96" s="8">
        <f t="shared" si="26"/>
        <v>95</v>
      </c>
      <c r="F96" s="8" t="str">
        <f t="shared" si="22"/>
        <v>NULL</v>
      </c>
      <c r="G96" s="13" t="str">
        <f>IF(Tableau6[[#This Row],[Localisation]]="","",Tableau6[[#This Row],[Localisation]])</f>
        <v/>
      </c>
      <c r="H96" s="8">
        <f>1</f>
        <v>1</v>
      </c>
      <c r="I96" s="13">
        <f>VLOOKUP(Tableau6[[#This Row],[Avis]],Tableau7[],2,FALSE)</f>
        <v>0</v>
      </c>
      <c r="J96" s="8" t="str">
        <f t="shared" si="28"/>
        <v>NULL</v>
      </c>
      <c r="K96" s="8" t="str">
        <f t="shared" si="28"/>
        <v>NULL</v>
      </c>
      <c r="L96" s="8" t="str">
        <f t="shared" si="28"/>
        <v>NULL</v>
      </c>
      <c r="M96" s="13" t="str">
        <f>Tableau6[[#This Row],[Sous-domaine]]</f>
        <v>Établissement Recevant du Public (ERP)</v>
      </c>
      <c r="N96" s="8" t="str">
        <f t="shared" si="29"/>
        <v>NULL</v>
      </c>
      <c r="O96" s="8" t="str">
        <f t="shared" si="29"/>
        <v>NULL</v>
      </c>
      <c r="P96" s="8" t="str">
        <f t="shared" si="29"/>
        <v>NULL</v>
      </c>
      <c r="Q96" s="8" t="str">
        <f t="shared" si="29"/>
        <v>NULL</v>
      </c>
      <c r="R96" s="8" t="str">
        <f t="shared" si="29"/>
        <v>NULL</v>
      </c>
      <c r="S96" s="13">
        <f>Tableau6[[#This Row],[id]]</f>
        <v>3712</v>
      </c>
      <c r="T96" s="8" t="str">
        <f t="shared" si="23"/>
        <v>NULL</v>
      </c>
      <c r="U96" s="8">
        <f>Tableau6[[#This Row],[Urgence]]</f>
        <v>5</v>
      </c>
      <c r="V96" s="22" t="str">
        <f>IF(Tableau6[[#This Row],[Validité]]&lt;&gt;"",Tableau6[[#This Row],[Validité]],"")</f>
        <v/>
      </c>
      <c r="W9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96" s="8" t="str">
        <f>IF(Tableau6[[#This Row],[Hors Contrat]]="","",IF(Tableau6[[#This Row],[Hors Contrat]]="Non",0,1))</f>
        <v/>
      </c>
    </row>
    <row r="97" spans="1:24" ht="15.5" thickTop="1" thickBot="1" x14ac:dyDescent="0.4">
      <c r="A97" s="8" t="str">
        <f t="shared" si="20"/>
        <v>NULL</v>
      </c>
      <c r="B97" s="8">
        <f>Tableau8[Rapport]</f>
        <v>65441</v>
      </c>
      <c r="C97" s="13" t="str">
        <f>IF(Tableau6[[#This Row],[Commentaire]]="","",Tableau6[[#This Row],[Commentaire]])</f>
        <v/>
      </c>
      <c r="D97" s="8" t="str">
        <f t="shared" si="21"/>
        <v>NULL</v>
      </c>
      <c r="E97" s="8">
        <f t="shared" si="26"/>
        <v>96</v>
      </c>
      <c r="F97" s="8" t="str">
        <f t="shared" si="22"/>
        <v>NULL</v>
      </c>
      <c r="G97" s="13" t="str">
        <f>IF(Tableau6[[#This Row],[Localisation]]="","",Tableau6[[#This Row],[Localisation]])</f>
        <v/>
      </c>
      <c r="H97" s="8">
        <f>1</f>
        <v>1</v>
      </c>
      <c r="I97" s="13">
        <f>VLOOKUP(Tableau6[[#This Row],[Avis]],Tableau7[],2,FALSE)</f>
        <v>0</v>
      </c>
      <c r="J97" s="8" t="str">
        <f t="shared" si="28"/>
        <v>NULL</v>
      </c>
      <c r="K97" s="8" t="str">
        <f t="shared" si="28"/>
        <v>NULL</v>
      </c>
      <c r="L97" s="8" t="str">
        <f t="shared" si="28"/>
        <v>NULL</v>
      </c>
      <c r="M97" s="13" t="str">
        <f>Tableau6[[#This Row],[Sous-domaine]]</f>
        <v>Établissement Recevant du Public (ERP)</v>
      </c>
      <c r="N97" s="8" t="str">
        <f t="shared" ref="N97:R106" si="30">"NULL"</f>
        <v>NULL</v>
      </c>
      <c r="O97" s="8" t="str">
        <f t="shared" si="30"/>
        <v>NULL</v>
      </c>
      <c r="P97" s="8" t="str">
        <f t="shared" si="30"/>
        <v>NULL</v>
      </c>
      <c r="Q97" s="8" t="str">
        <f t="shared" si="30"/>
        <v>NULL</v>
      </c>
      <c r="R97" s="8" t="str">
        <f t="shared" si="30"/>
        <v>NULL</v>
      </c>
      <c r="S97" s="13">
        <f>Tableau6[[#This Row],[id]]</f>
        <v>2237</v>
      </c>
      <c r="T97" s="8" t="str">
        <f t="shared" si="23"/>
        <v>NULL</v>
      </c>
      <c r="U97" s="8">
        <f>Tableau6[[#This Row],[Urgence]]</f>
        <v>5</v>
      </c>
      <c r="V97" s="22" t="str">
        <f>IF(Tableau6[[#This Row],[Validité]]&lt;&gt;"",Tableau6[[#This Row],[Validité]],"")</f>
        <v/>
      </c>
      <c r="W9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97" s="8" t="str">
        <f>IF(Tableau6[[#This Row],[Hors Contrat]]="","",IF(Tableau6[[#This Row],[Hors Contrat]]="Non",0,1))</f>
        <v/>
      </c>
    </row>
    <row r="98" spans="1:24" ht="15.5" thickTop="1" thickBot="1" x14ac:dyDescent="0.4">
      <c r="A98" s="8" t="str">
        <f t="shared" ref="A98:A129" si="31">"NULL"</f>
        <v>NULL</v>
      </c>
      <c r="B98" s="8">
        <f>Tableau8[Rapport]</f>
        <v>65441</v>
      </c>
      <c r="C98" s="13" t="str">
        <f>IF(Tableau6[[#This Row],[Commentaire]]="","",Tableau6[[#This Row],[Commentaire]])</f>
        <v/>
      </c>
      <c r="D98" s="8" t="str">
        <f t="shared" ref="D98:D129" si="32">"NULL"</f>
        <v>NULL</v>
      </c>
      <c r="E98" s="8">
        <f t="shared" si="26"/>
        <v>97</v>
      </c>
      <c r="F98" s="8" t="str">
        <f t="shared" ref="F98:F129" si="33">"NULL"</f>
        <v>NULL</v>
      </c>
      <c r="G98" s="13" t="str">
        <f>IF(Tableau6[[#This Row],[Localisation]]="","",Tableau6[[#This Row],[Localisation]])</f>
        <v/>
      </c>
      <c r="H98" s="8">
        <f>1</f>
        <v>1</v>
      </c>
      <c r="I98" s="13">
        <f>VLOOKUP(Tableau6[[#This Row],[Avis]],Tableau7[],2,FALSE)</f>
        <v>0</v>
      </c>
      <c r="J98" s="8" t="str">
        <f t="shared" si="28"/>
        <v>NULL</v>
      </c>
      <c r="K98" s="8" t="str">
        <f t="shared" si="28"/>
        <v>NULL</v>
      </c>
      <c r="L98" s="8" t="str">
        <f t="shared" si="28"/>
        <v>NULL</v>
      </c>
      <c r="M98" s="13" t="str">
        <f>Tableau6[[#This Row],[Sous-domaine]]</f>
        <v>Formation</v>
      </c>
      <c r="N98" s="8" t="str">
        <f t="shared" si="30"/>
        <v>NULL</v>
      </c>
      <c r="O98" s="8" t="str">
        <f t="shared" si="30"/>
        <v>NULL</v>
      </c>
      <c r="P98" s="8" t="str">
        <f t="shared" si="30"/>
        <v>NULL</v>
      </c>
      <c r="Q98" s="8" t="str">
        <f t="shared" si="30"/>
        <v>NULL</v>
      </c>
      <c r="R98" s="8" t="str">
        <f t="shared" si="30"/>
        <v>NULL</v>
      </c>
      <c r="S98" s="13">
        <f>Tableau6[[#This Row],[id]]</f>
        <v>224</v>
      </c>
      <c r="T98" s="8" t="str">
        <f t="shared" ref="T98:T129" si="34">"NULL"</f>
        <v>NULL</v>
      </c>
      <c r="U98" s="8">
        <f>Tableau6[[#This Row],[Urgence]]</f>
        <v>4</v>
      </c>
      <c r="V98" s="22" t="str">
        <f>IF(Tableau6[[#This Row],[Validité]]&lt;&gt;"",Tableau6[[#This Row],[Validité]],"")</f>
        <v/>
      </c>
      <c r="W9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98" s="8" t="str">
        <f>IF(Tableau6[[#This Row],[Hors Contrat]]="","",IF(Tableau6[[#This Row],[Hors Contrat]]="Non",0,1))</f>
        <v/>
      </c>
    </row>
    <row r="99" spans="1:24" ht="15.5" thickTop="1" thickBot="1" x14ac:dyDescent="0.4">
      <c r="A99" s="8" t="str">
        <f t="shared" si="31"/>
        <v>NULL</v>
      </c>
      <c r="B99" s="8">
        <f>Tableau8[Rapport]</f>
        <v>65441</v>
      </c>
      <c r="C99" s="13" t="str">
        <f>IF(Tableau6[[#This Row],[Commentaire]]="","",Tableau6[[#This Row],[Commentaire]])</f>
        <v/>
      </c>
      <c r="D99" s="8" t="str">
        <f t="shared" si="32"/>
        <v>NULL</v>
      </c>
      <c r="E99" s="8">
        <f t="shared" si="26"/>
        <v>98</v>
      </c>
      <c r="F99" s="8" t="str">
        <f t="shared" si="33"/>
        <v>NULL</v>
      </c>
      <c r="G99" s="13" t="str">
        <f>IF(Tableau6[[#This Row],[Localisation]]="","",Tableau6[[#This Row],[Localisation]])</f>
        <v/>
      </c>
      <c r="H99" s="8">
        <f>1</f>
        <v>1</v>
      </c>
      <c r="I99" s="13">
        <f>VLOOKUP(Tableau6[[#This Row],[Avis]],Tableau7[],2,FALSE)</f>
        <v>0</v>
      </c>
      <c r="J99" s="8" t="str">
        <f t="shared" si="28"/>
        <v>NULL</v>
      </c>
      <c r="K99" s="8" t="str">
        <f t="shared" si="28"/>
        <v>NULL</v>
      </c>
      <c r="L99" s="8" t="str">
        <f t="shared" si="28"/>
        <v>NULL</v>
      </c>
      <c r="M99" s="13" t="str">
        <f>Tableau6[[#This Row],[Sous-domaine]]</f>
        <v>Formation</v>
      </c>
      <c r="N99" s="8" t="str">
        <f t="shared" si="30"/>
        <v>NULL</v>
      </c>
      <c r="O99" s="8" t="str">
        <f t="shared" si="30"/>
        <v>NULL</v>
      </c>
      <c r="P99" s="8" t="str">
        <f t="shared" si="30"/>
        <v>NULL</v>
      </c>
      <c r="Q99" s="8" t="str">
        <f t="shared" si="30"/>
        <v>NULL</v>
      </c>
      <c r="R99" s="8" t="str">
        <f t="shared" si="30"/>
        <v>NULL</v>
      </c>
      <c r="S99" s="13">
        <f>Tableau6[[#This Row],[id]]</f>
        <v>225</v>
      </c>
      <c r="T99" s="8" t="str">
        <f t="shared" si="34"/>
        <v>NULL</v>
      </c>
      <c r="U99" s="8">
        <f>Tableau6[[#This Row],[Urgence]]</f>
        <v>4</v>
      </c>
      <c r="V99" s="22" t="str">
        <f>IF(Tableau6[[#This Row],[Validité]]&lt;&gt;"",Tableau6[[#This Row],[Validité]],"")</f>
        <v/>
      </c>
      <c r="W9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99" s="8" t="str">
        <f>IF(Tableau6[[#This Row],[Hors Contrat]]="","",IF(Tableau6[[#This Row],[Hors Contrat]]="Non",0,1))</f>
        <v/>
      </c>
    </row>
    <row r="100" spans="1:24" ht="15.5" thickTop="1" thickBot="1" x14ac:dyDescent="0.4">
      <c r="A100" s="8" t="str">
        <f t="shared" si="31"/>
        <v>NULL</v>
      </c>
      <c r="B100" s="8">
        <f>Tableau8[Rapport]</f>
        <v>65441</v>
      </c>
      <c r="C100" s="13" t="str">
        <f>IF(Tableau6[[#This Row],[Commentaire]]="","",Tableau6[[#This Row],[Commentaire]])</f>
        <v/>
      </c>
      <c r="D100" s="8" t="str">
        <f t="shared" si="32"/>
        <v>NULL</v>
      </c>
      <c r="E100" s="8">
        <f t="shared" si="26"/>
        <v>99</v>
      </c>
      <c r="F100" s="8" t="str">
        <f t="shared" si="33"/>
        <v>NULL</v>
      </c>
      <c r="G100" s="13" t="str">
        <f>IF(Tableau6[[#This Row],[Localisation]]="","",Tableau6[[#This Row],[Localisation]])</f>
        <v/>
      </c>
      <c r="H100" s="8">
        <f>1</f>
        <v>1</v>
      </c>
      <c r="I100" s="13">
        <f>VLOOKUP(Tableau6[[#This Row],[Avis]],Tableau7[],2,FALSE)</f>
        <v>0</v>
      </c>
      <c r="J100" s="8" t="str">
        <f t="shared" si="28"/>
        <v>NULL</v>
      </c>
      <c r="K100" s="8" t="str">
        <f t="shared" si="28"/>
        <v>NULL</v>
      </c>
      <c r="L100" s="8" t="str">
        <f t="shared" si="28"/>
        <v>NULL</v>
      </c>
      <c r="M100" s="13" t="str">
        <f>Tableau6[[#This Row],[Sous-domaine]]</f>
        <v>Formation</v>
      </c>
      <c r="N100" s="8" t="str">
        <f t="shared" si="30"/>
        <v>NULL</v>
      </c>
      <c r="O100" s="8" t="str">
        <f t="shared" si="30"/>
        <v>NULL</v>
      </c>
      <c r="P100" s="8" t="str">
        <f t="shared" si="30"/>
        <v>NULL</v>
      </c>
      <c r="Q100" s="8" t="str">
        <f t="shared" si="30"/>
        <v>NULL</v>
      </c>
      <c r="R100" s="8" t="str">
        <f t="shared" si="30"/>
        <v>NULL</v>
      </c>
      <c r="S100" s="13">
        <f>Tableau6[[#This Row],[id]]</f>
        <v>226</v>
      </c>
      <c r="T100" s="8" t="str">
        <f t="shared" si="34"/>
        <v>NULL</v>
      </c>
      <c r="U100" s="8">
        <f>Tableau6[[#This Row],[Urgence]]</f>
        <v>4</v>
      </c>
      <c r="V100" s="22" t="str">
        <f>IF(Tableau6[[#This Row],[Validité]]&lt;&gt;"",Tableau6[[#This Row],[Validité]],"")</f>
        <v/>
      </c>
      <c r="W10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0" s="8" t="str">
        <f>IF(Tableau6[[#This Row],[Hors Contrat]]="","",IF(Tableau6[[#This Row],[Hors Contrat]]="Non",0,1))</f>
        <v/>
      </c>
    </row>
    <row r="101" spans="1:24" ht="15.5" thickTop="1" thickBot="1" x14ac:dyDescent="0.4">
      <c r="A101" s="8" t="str">
        <f t="shared" si="31"/>
        <v>NULL</v>
      </c>
      <c r="B101" s="8">
        <f>Tableau8[Rapport]</f>
        <v>65441</v>
      </c>
      <c r="C101" s="13" t="str">
        <f>IF(Tableau6[[#This Row],[Commentaire]]="","",Tableau6[[#This Row],[Commentaire]])</f>
        <v/>
      </c>
      <c r="D101" s="8" t="str">
        <f t="shared" si="32"/>
        <v>NULL</v>
      </c>
      <c r="E101" s="8">
        <f t="shared" si="26"/>
        <v>100</v>
      </c>
      <c r="F101" s="8" t="str">
        <f t="shared" si="33"/>
        <v>NULL</v>
      </c>
      <c r="G101" s="13" t="str">
        <f>IF(Tableau6[[#This Row],[Localisation]]="","",Tableau6[[#This Row],[Localisation]])</f>
        <v/>
      </c>
      <c r="H101" s="8">
        <f>1</f>
        <v>1</v>
      </c>
      <c r="I101" s="13">
        <f>VLOOKUP(Tableau6[[#This Row],[Avis]],Tableau7[],2,FALSE)</f>
        <v>0</v>
      </c>
      <c r="J101" s="8" t="str">
        <f t="shared" si="28"/>
        <v>NULL</v>
      </c>
      <c r="K101" s="8" t="str">
        <f t="shared" si="28"/>
        <v>NULL</v>
      </c>
      <c r="L101" s="8" t="str">
        <f t="shared" si="28"/>
        <v>NULL</v>
      </c>
      <c r="M101" s="13" t="str">
        <f>Tableau6[[#This Row],[Sous-domaine]]</f>
        <v>Formation</v>
      </c>
      <c r="N101" s="8" t="str">
        <f t="shared" si="30"/>
        <v>NULL</v>
      </c>
      <c r="O101" s="8" t="str">
        <f t="shared" si="30"/>
        <v>NULL</v>
      </c>
      <c r="P101" s="8" t="str">
        <f t="shared" si="30"/>
        <v>NULL</v>
      </c>
      <c r="Q101" s="8" t="str">
        <f t="shared" si="30"/>
        <v>NULL</v>
      </c>
      <c r="R101" s="8" t="str">
        <f t="shared" si="30"/>
        <v>NULL</v>
      </c>
      <c r="S101" s="13">
        <f>Tableau6[[#This Row],[id]]</f>
        <v>229</v>
      </c>
      <c r="T101" s="8" t="str">
        <f t="shared" si="34"/>
        <v>NULL</v>
      </c>
      <c r="U101" s="8">
        <f>Tableau6[[#This Row],[Urgence]]</f>
        <v>4</v>
      </c>
      <c r="V101" s="22" t="str">
        <f>IF(Tableau6[[#This Row],[Validité]]&lt;&gt;"",Tableau6[[#This Row],[Validité]],"")</f>
        <v/>
      </c>
      <c r="W10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1" s="8" t="str">
        <f>IF(Tableau6[[#This Row],[Hors Contrat]]="","",IF(Tableau6[[#This Row],[Hors Contrat]]="Non",0,1))</f>
        <v/>
      </c>
    </row>
    <row r="102" spans="1:24" ht="15.5" thickTop="1" thickBot="1" x14ac:dyDescent="0.4">
      <c r="A102" s="8" t="str">
        <f t="shared" si="31"/>
        <v>NULL</v>
      </c>
      <c r="B102" s="8">
        <f>Tableau8[Rapport]</f>
        <v>65441</v>
      </c>
      <c r="C102" s="13" t="str">
        <f>IF(Tableau6[[#This Row],[Commentaire]]="","",Tableau6[[#This Row],[Commentaire]])</f>
        <v/>
      </c>
      <c r="D102" s="8" t="str">
        <f t="shared" si="32"/>
        <v>NULL</v>
      </c>
      <c r="E102" s="8">
        <f t="shared" si="26"/>
        <v>101</v>
      </c>
      <c r="F102" s="8" t="str">
        <f t="shared" si="33"/>
        <v>NULL</v>
      </c>
      <c r="G102" s="13" t="str">
        <f>IF(Tableau6[[#This Row],[Localisation]]="","",Tableau6[[#This Row],[Localisation]])</f>
        <v/>
      </c>
      <c r="H102" s="8">
        <f>1</f>
        <v>1</v>
      </c>
      <c r="I102" s="13">
        <f>VLOOKUP(Tableau6[[#This Row],[Avis]],Tableau7[],2,FALSE)</f>
        <v>0</v>
      </c>
      <c r="J102" s="8" t="str">
        <f t="shared" si="28"/>
        <v>NULL</v>
      </c>
      <c r="K102" s="8" t="str">
        <f t="shared" si="28"/>
        <v>NULL</v>
      </c>
      <c r="L102" s="8" t="str">
        <f t="shared" si="28"/>
        <v>NULL</v>
      </c>
      <c r="M102" s="13" t="str">
        <f>Tableau6[[#This Row],[Sous-domaine]]</f>
        <v>Formation</v>
      </c>
      <c r="N102" s="8" t="str">
        <f t="shared" si="30"/>
        <v>NULL</v>
      </c>
      <c r="O102" s="8" t="str">
        <f t="shared" si="30"/>
        <v>NULL</v>
      </c>
      <c r="P102" s="8" t="str">
        <f t="shared" si="30"/>
        <v>NULL</v>
      </c>
      <c r="Q102" s="8" t="str">
        <f t="shared" si="30"/>
        <v>NULL</v>
      </c>
      <c r="R102" s="8" t="str">
        <f t="shared" si="30"/>
        <v>NULL</v>
      </c>
      <c r="S102" s="13">
        <f>Tableau6[[#This Row],[id]]</f>
        <v>230</v>
      </c>
      <c r="T102" s="8" t="str">
        <f t="shared" si="34"/>
        <v>NULL</v>
      </c>
      <c r="U102" s="8">
        <f>Tableau6[[#This Row],[Urgence]]</f>
        <v>4</v>
      </c>
      <c r="V102" s="22" t="str">
        <f>IF(Tableau6[[#This Row],[Validité]]&lt;&gt;"",Tableau6[[#This Row],[Validité]],"")</f>
        <v/>
      </c>
      <c r="W10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2" s="8" t="str">
        <f>IF(Tableau6[[#This Row],[Hors Contrat]]="","",IF(Tableau6[[#This Row],[Hors Contrat]]="Non",0,1))</f>
        <v/>
      </c>
    </row>
    <row r="103" spans="1:24" ht="15.5" thickTop="1" thickBot="1" x14ac:dyDescent="0.4">
      <c r="A103" s="8" t="str">
        <f t="shared" si="31"/>
        <v>NULL</v>
      </c>
      <c r="B103" s="8">
        <f>Tableau8[Rapport]</f>
        <v>65441</v>
      </c>
      <c r="C103" s="13" t="str">
        <f>IF(Tableau6[[#This Row],[Commentaire]]="","",Tableau6[[#This Row],[Commentaire]])</f>
        <v/>
      </c>
      <c r="D103" s="8" t="str">
        <f t="shared" si="32"/>
        <v>NULL</v>
      </c>
      <c r="E103" s="8">
        <f t="shared" si="26"/>
        <v>102</v>
      </c>
      <c r="F103" s="8" t="str">
        <f t="shared" si="33"/>
        <v>NULL</v>
      </c>
      <c r="G103" s="13" t="str">
        <f>IF(Tableau6[[#This Row],[Localisation]]="","",Tableau6[[#This Row],[Localisation]])</f>
        <v/>
      </c>
      <c r="H103" s="8">
        <f>1</f>
        <v>1</v>
      </c>
      <c r="I103" s="13">
        <f>VLOOKUP(Tableau6[[#This Row],[Avis]],Tableau7[],2,FALSE)</f>
        <v>0</v>
      </c>
      <c r="J103" s="8" t="str">
        <f t="shared" si="28"/>
        <v>NULL</v>
      </c>
      <c r="K103" s="8" t="str">
        <f t="shared" si="28"/>
        <v>NULL</v>
      </c>
      <c r="L103" s="8" t="str">
        <f t="shared" si="28"/>
        <v>NULL</v>
      </c>
      <c r="M103" s="13" t="str">
        <f>Tableau6[[#This Row],[Sous-domaine]]</f>
        <v>Formation</v>
      </c>
      <c r="N103" s="8" t="str">
        <f t="shared" si="30"/>
        <v>NULL</v>
      </c>
      <c r="O103" s="8" t="str">
        <f t="shared" si="30"/>
        <v>NULL</v>
      </c>
      <c r="P103" s="8" t="str">
        <f t="shared" si="30"/>
        <v>NULL</v>
      </c>
      <c r="Q103" s="8" t="str">
        <f t="shared" si="30"/>
        <v>NULL</v>
      </c>
      <c r="R103" s="8" t="str">
        <f t="shared" si="30"/>
        <v>NULL</v>
      </c>
      <c r="S103" s="13">
        <f>Tableau6[[#This Row],[id]]</f>
        <v>1280</v>
      </c>
      <c r="T103" s="8" t="str">
        <f t="shared" si="34"/>
        <v>NULL</v>
      </c>
      <c r="U103" s="8">
        <f>Tableau6[[#This Row],[Urgence]]</f>
        <v>4</v>
      </c>
      <c r="V103" s="22" t="str">
        <f>IF(Tableau6[[#This Row],[Validité]]&lt;&gt;"",Tableau6[[#This Row],[Validité]],"")</f>
        <v/>
      </c>
      <c r="W10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3" s="8" t="str">
        <f>IF(Tableau6[[#This Row],[Hors Contrat]]="","",IF(Tableau6[[#This Row],[Hors Contrat]]="Non",0,1))</f>
        <v/>
      </c>
    </row>
    <row r="104" spans="1:24" ht="15.5" thickTop="1" thickBot="1" x14ac:dyDescent="0.4">
      <c r="A104" s="8" t="str">
        <f t="shared" si="31"/>
        <v>NULL</v>
      </c>
      <c r="B104" s="8">
        <f>Tableau8[Rapport]</f>
        <v>65441</v>
      </c>
      <c r="C104" s="13" t="str">
        <f>IF(Tableau6[[#This Row],[Commentaire]]="","",Tableau6[[#This Row],[Commentaire]])</f>
        <v/>
      </c>
      <c r="D104" s="8" t="str">
        <f t="shared" si="32"/>
        <v>NULL</v>
      </c>
      <c r="E104" s="8">
        <f t="shared" si="26"/>
        <v>103</v>
      </c>
      <c r="F104" s="8" t="str">
        <f t="shared" si="33"/>
        <v>NULL</v>
      </c>
      <c r="G104" s="13" t="str">
        <f>IF(Tableau6[[#This Row],[Localisation]]="","",Tableau6[[#This Row],[Localisation]])</f>
        <v/>
      </c>
      <c r="H104" s="8">
        <f>1</f>
        <v>1</v>
      </c>
      <c r="I104" s="13">
        <f>VLOOKUP(Tableau6[[#This Row],[Avis]],Tableau7[],2,FALSE)</f>
        <v>0</v>
      </c>
      <c r="J104" s="8" t="str">
        <f t="shared" si="28"/>
        <v>NULL</v>
      </c>
      <c r="K104" s="8" t="str">
        <f t="shared" si="28"/>
        <v>NULL</v>
      </c>
      <c r="L104" s="8" t="str">
        <f t="shared" si="28"/>
        <v>NULL</v>
      </c>
      <c r="M104" s="13" t="str">
        <f>Tableau6[[#This Row],[Sous-domaine]]</f>
        <v>Immeuble de Grande Hauteur (IGH)</v>
      </c>
      <c r="N104" s="8" t="str">
        <f t="shared" si="30"/>
        <v>NULL</v>
      </c>
      <c r="O104" s="8" t="str">
        <f t="shared" si="30"/>
        <v>NULL</v>
      </c>
      <c r="P104" s="8" t="str">
        <f t="shared" si="30"/>
        <v>NULL</v>
      </c>
      <c r="Q104" s="8" t="str">
        <f t="shared" si="30"/>
        <v>NULL</v>
      </c>
      <c r="R104" s="8" t="str">
        <f t="shared" si="30"/>
        <v>NULL</v>
      </c>
      <c r="S104" s="13">
        <f>Tableau6[[#This Row],[id]]</f>
        <v>1880</v>
      </c>
      <c r="T104" s="8" t="str">
        <f t="shared" si="34"/>
        <v>NULL</v>
      </c>
      <c r="U104" s="8">
        <f>Tableau6[[#This Row],[Urgence]]</f>
        <v>5</v>
      </c>
      <c r="V104" s="22" t="str">
        <f>IF(Tableau6[[#This Row],[Validité]]&lt;&gt;"",Tableau6[[#This Row],[Validité]],"")</f>
        <v/>
      </c>
      <c r="W10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04" s="8" t="str">
        <f>IF(Tableau6[[#This Row],[Hors Contrat]]="","",IF(Tableau6[[#This Row],[Hors Contrat]]="Non",0,1))</f>
        <v/>
      </c>
    </row>
    <row r="105" spans="1:24" ht="15.5" thickTop="1" thickBot="1" x14ac:dyDescent="0.4">
      <c r="A105" s="8" t="str">
        <f t="shared" si="31"/>
        <v>NULL</v>
      </c>
      <c r="B105" s="8">
        <f>Tableau8[Rapport]</f>
        <v>65441</v>
      </c>
      <c r="C105" s="13" t="str">
        <f>IF(Tableau6[[#This Row],[Commentaire]]="","",Tableau6[[#This Row],[Commentaire]])</f>
        <v/>
      </c>
      <c r="D105" s="8" t="str">
        <f t="shared" si="32"/>
        <v>NULL</v>
      </c>
      <c r="E105" s="8">
        <f t="shared" si="26"/>
        <v>104</v>
      </c>
      <c r="F105" s="8" t="str">
        <f t="shared" si="33"/>
        <v>NULL</v>
      </c>
      <c r="G105" s="13" t="str">
        <f>IF(Tableau6[[#This Row],[Localisation]]="","",Tableau6[[#This Row],[Localisation]])</f>
        <v/>
      </c>
      <c r="H105" s="8">
        <f>1</f>
        <v>1</v>
      </c>
      <c r="I105" s="13">
        <f>VLOOKUP(Tableau6[[#This Row],[Avis]],Tableau7[],2,FALSE)</f>
        <v>0</v>
      </c>
      <c r="J105" s="8" t="str">
        <f t="shared" si="28"/>
        <v>NULL</v>
      </c>
      <c r="K105" s="8" t="str">
        <f t="shared" si="28"/>
        <v>NULL</v>
      </c>
      <c r="L105" s="8" t="str">
        <f t="shared" si="28"/>
        <v>NULL</v>
      </c>
      <c r="M105" s="13" t="str">
        <f>Tableau6[[#This Row],[Sous-domaine]]</f>
        <v>Immeuble de Grande Hauteur (IGH)</v>
      </c>
      <c r="N105" s="8" t="str">
        <f t="shared" si="30"/>
        <v>NULL</v>
      </c>
      <c r="O105" s="8" t="str">
        <f t="shared" si="30"/>
        <v>NULL</v>
      </c>
      <c r="P105" s="8" t="str">
        <f t="shared" si="30"/>
        <v>NULL</v>
      </c>
      <c r="Q105" s="8" t="str">
        <f t="shared" si="30"/>
        <v>NULL</v>
      </c>
      <c r="R105" s="8" t="str">
        <f t="shared" si="30"/>
        <v>NULL</v>
      </c>
      <c r="S105" s="13">
        <f>Tableau6[[#This Row],[id]]</f>
        <v>1881</v>
      </c>
      <c r="T105" s="8" t="str">
        <f t="shared" si="34"/>
        <v>NULL</v>
      </c>
      <c r="U105" s="8">
        <f>Tableau6[[#This Row],[Urgence]]</f>
        <v>5</v>
      </c>
      <c r="V105" s="22" t="str">
        <f>IF(Tableau6[[#This Row],[Validité]]&lt;&gt;"",Tableau6[[#This Row],[Validité]],"")</f>
        <v/>
      </c>
      <c r="W10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05" s="8" t="str">
        <f>IF(Tableau6[[#This Row],[Hors Contrat]]="","",IF(Tableau6[[#This Row],[Hors Contrat]]="Non",0,1))</f>
        <v/>
      </c>
    </row>
    <row r="106" spans="1:24" ht="15.5" thickTop="1" thickBot="1" x14ac:dyDescent="0.4">
      <c r="A106" s="8" t="str">
        <f t="shared" si="31"/>
        <v>NULL</v>
      </c>
      <c r="B106" s="8">
        <f>Tableau8[Rapport]</f>
        <v>65441</v>
      </c>
      <c r="C106" s="13" t="str">
        <f>IF(Tableau6[[#This Row],[Commentaire]]="","",Tableau6[[#This Row],[Commentaire]])</f>
        <v/>
      </c>
      <c r="D106" s="8" t="str">
        <f t="shared" si="32"/>
        <v>NULL</v>
      </c>
      <c r="E106" s="8">
        <f t="shared" si="26"/>
        <v>105</v>
      </c>
      <c r="F106" s="8" t="str">
        <f t="shared" si="33"/>
        <v>NULL</v>
      </c>
      <c r="G106" s="13" t="str">
        <f>IF(Tableau6[[#This Row],[Localisation]]="","",Tableau6[[#This Row],[Localisation]])</f>
        <v/>
      </c>
      <c r="H106" s="8">
        <f>1</f>
        <v>1</v>
      </c>
      <c r="I106" s="13">
        <f>VLOOKUP(Tableau6[[#This Row],[Avis]],Tableau7[],2,FALSE)</f>
        <v>0</v>
      </c>
      <c r="J106" s="8" t="str">
        <f t="shared" si="28"/>
        <v>NULL</v>
      </c>
      <c r="K106" s="8" t="str">
        <f t="shared" si="28"/>
        <v>NULL</v>
      </c>
      <c r="L106" s="8" t="str">
        <f t="shared" si="28"/>
        <v>NULL</v>
      </c>
      <c r="M106" s="13" t="str">
        <f>Tableau6[[#This Row],[Sous-domaine]]</f>
        <v>Immeuble de Grande Hauteur (IGH)</v>
      </c>
      <c r="N106" s="8" t="str">
        <f t="shared" si="30"/>
        <v>NULL</v>
      </c>
      <c r="O106" s="8" t="str">
        <f t="shared" si="30"/>
        <v>NULL</v>
      </c>
      <c r="P106" s="8" t="str">
        <f t="shared" si="30"/>
        <v>NULL</v>
      </c>
      <c r="Q106" s="8" t="str">
        <f t="shared" si="30"/>
        <v>NULL</v>
      </c>
      <c r="R106" s="8" t="str">
        <f t="shared" si="30"/>
        <v>NULL</v>
      </c>
      <c r="S106" s="13">
        <f>Tableau6[[#This Row],[id]]</f>
        <v>1882</v>
      </c>
      <c r="T106" s="8" t="str">
        <f t="shared" si="34"/>
        <v>NULL</v>
      </c>
      <c r="U106" s="8">
        <f>Tableau6[[#This Row],[Urgence]]</f>
        <v>4</v>
      </c>
      <c r="V106" s="22" t="str">
        <f>IF(Tableau6[[#This Row],[Validité]]&lt;&gt;"",Tableau6[[#This Row],[Validité]],"")</f>
        <v/>
      </c>
      <c r="W10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6" s="8" t="str">
        <f>IF(Tableau6[[#This Row],[Hors Contrat]]="","",IF(Tableau6[[#This Row],[Hors Contrat]]="Non",0,1))</f>
        <v/>
      </c>
    </row>
    <row r="107" spans="1:24" ht="15.5" thickTop="1" thickBot="1" x14ac:dyDescent="0.4">
      <c r="A107" s="8" t="str">
        <f t="shared" si="31"/>
        <v>NULL</v>
      </c>
      <c r="B107" s="8">
        <f>Tableau8[Rapport]</f>
        <v>65441</v>
      </c>
      <c r="C107" s="13" t="str">
        <f>IF(Tableau6[[#This Row],[Commentaire]]="","",Tableau6[[#This Row],[Commentaire]])</f>
        <v/>
      </c>
      <c r="D107" s="8" t="str">
        <f t="shared" si="32"/>
        <v>NULL</v>
      </c>
      <c r="E107" s="8">
        <f t="shared" si="26"/>
        <v>106</v>
      </c>
      <c r="F107" s="8" t="str">
        <f t="shared" si="33"/>
        <v>NULL</v>
      </c>
      <c r="G107" s="13" t="str">
        <f>IF(Tableau6[[#This Row],[Localisation]]="","",Tableau6[[#This Row],[Localisation]])</f>
        <v/>
      </c>
      <c r="H107" s="8">
        <f>1</f>
        <v>1</v>
      </c>
      <c r="I107" s="13">
        <f>VLOOKUP(Tableau6[[#This Row],[Avis]],Tableau7[],2,FALSE)</f>
        <v>0</v>
      </c>
      <c r="J107" s="8" t="str">
        <f t="shared" ref="J107:L126" si="35">"NULL"</f>
        <v>NULL</v>
      </c>
      <c r="K107" s="8" t="str">
        <f t="shared" si="35"/>
        <v>NULL</v>
      </c>
      <c r="L107" s="8" t="str">
        <f t="shared" si="35"/>
        <v>NULL</v>
      </c>
      <c r="M107" s="13" t="str">
        <f>Tableau6[[#This Row],[Sous-domaine]]</f>
        <v>Immeuble de Grande Hauteur (IGH)</v>
      </c>
      <c r="N107" s="8" t="str">
        <f t="shared" ref="N107:R116" si="36">"NULL"</f>
        <v>NULL</v>
      </c>
      <c r="O107" s="8" t="str">
        <f t="shared" si="36"/>
        <v>NULL</v>
      </c>
      <c r="P107" s="8" t="str">
        <f t="shared" si="36"/>
        <v>NULL</v>
      </c>
      <c r="Q107" s="8" t="str">
        <f t="shared" si="36"/>
        <v>NULL</v>
      </c>
      <c r="R107" s="8" t="str">
        <f t="shared" si="36"/>
        <v>NULL</v>
      </c>
      <c r="S107" s="13">
        <f>Tableau6[[#This Row],[id]]</f>
        <v>1883</v>
      </c>
      <c r="T107" s="8" t="str">
        <f t="shared" si="34"/>
        <v>NULL</v>
      </c>
      <c r="U107" s="8">
        <f>Tableau6[[#This Row],[Urgence]]</f>
        <v>4</v>
      </c>
      <c r="V107" s="22" t="str">
        <f>IF(Tableau6[[#This Row],[Validité]]&lt;&gt;"",Tableau6[[#This Row],[Validité]],"")</f>
        <v/>
      </c>
      <c r="W10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07" s="8" t="str">
        <f>IF(Tableau6[[#This Row],[Hors Contrat]]="","",IF(Tableau6[[#This Row],[Hors Contrat]]="Non",0,1))</f>
        <v/>
      </c>
    </row>
    <row r="108" spans="1:24" ht="15.5" thickTop="1" thickBot="1" x14ac:dyDescent="0.4">
      <c r="A108" s="8" t="str">
        <f t="shared" si="31"/>
        <v>NULL</v>
      </c>
      <c r="B108" s="8">
        <f>Tableau8[Rapport]</f>
        <v>65441</v>
      </c>
      <c r="C108" s="13" t="str">
        <f>IF(Tableau6[[#This Row],[Commentaire]]="","",Tableau6[[#This Row],[Commentaire]])</f>
        <v/>
      </c>
      <c r="D108" s="8" t="str">
        <f t="shared" si="32"/>
        <v>NULL</v>
      </c>
      <c r="E108" s="8">
        <f t="shared" si="26"/>
        <v>107</v>
      </c>
      <c r="F108" s="8" t="str">
        <f t="shared" si="33"/>
        <v>NULL</v>
      </c>
      <c r="G108" s="13" t="str">
        <f>IF(Tableau6[[#This Row],[Localisation]]="","",Tableau6[[#This Row],[Localisation]])</f>
        <v/>
      </c>
      <c r="H108" s="8">
        <f>1</f>
        <v>1</v>
      </c>
      <c r="I108" s="13">
        <f>VLOOKUP(Tableau6[[#This Row],[Avis]],Tableau7[],2,FALSE)</f>
        <v>0</v>
      </c>
      <c r="J108" s="8" t="str">
        <f t="shared" si="35"/>
        <v>NULL</v>
      </c>
      <c r="K108" s="8" t="str">
        <f t="shared" si="35"/>
        <v>NULL</v>
      </c>
      <c r="L108" s="8" t="str">
        <f t="shared" si="35"/>
        <v>NULL</v>
      </c>
      <c r="M108" s="13" t="str">
        <f>Tableau6[[#This Row],[Sous-domaine]]</f>
        <v>Immeuble de Grande Hauteur (IGH)</v>
      </c>
      <c r="N108" s="8" t="str">
        <f t="shared" si="36"/>
        <v>NULL</v>
      </c>
      <c r="O108" s="8" t="str">
        <f t="shared" si="36"/>
        <v>NULL</v>
      </c>
      <c r="P108" s="8" t="str">
        <f t="shared" si="36"/>
        <v>NULL</v>
      </c>
      <c r="Q108" s="8" t="str">
        <f t="shared" si="36"/>
        <v>NULL</v>
      </c>
      <c r="R108" s="8" t="str">
        <f t="shared" si="36"/>
        <v>NULL</v>
      </c>
      <c r="S108" s="13">
        <f>Tableau6[[#This Row],[id]]</f>
        <v>1884</v>
      </c>
      <c r="T108" s="8" t="str">
        <f t="shared" si="34"/>
        <v>NULL</v>
      </c>
      <c r="U108" s="8">
        <f>Tableau6[[#This Row],[Urgence]]</f>
        <v>5</v>
      </c>
      <c r="V108" s="22" t="str">
        <f>IF(Tableau6[[#This Row],[Validité]]&lt;&gt;"",Tableau6[[#This Row],[Validité]],"")</f>
        <v/>
      </c>
      <c r="W10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08" s="8" t="str">
        <f>IF(Tableau6[[#This Row],[Hors Contrat]]="","",IF(Tableau6[[#This Row],[Hors Contrat]]="Non",0,1))</f>
        <v/>
      </c>
    </row>
    <row r="109" spans="1:24" ht="15.5" thickTop="1" thickBot="1" x14ac:dyDescent="0.4">
      <c r="A109" s="8" t="str">
        <f t="shared" si="31"/>
        <v>NULL</v>
      </c>
      <c r="B109" s="8">
        <f>Tableau8[Rapport]</f>
        <v>65441</v>
      </c>
      <c r="C109" s="13" t="str">
        <f>IF(Tableau6[[#This Row],[Commentaire]]="","",Tableau6[[#This Row],[Commentaire]])</f>
        <v/>
      </c>
      <c r="D109" s="8" t="str">
        <f t="shared" si="32"/>
        <v>NULL</v>
      </c>
      <c r="E109" s="8">
        <f t="shared" si="26"/>
        <v>108</v>
      </c>
      <c r="F109" s="8" t="str">
        <f t="shared" si="33"/>
        <v>NULL</v>
      </c>
      <c r="G109" s="13" t="str">
        <f>IF(Tableau6[[#This Row],[Localisation]]="","",Tableau6[[#This Row],[Localisation]])</f>
        <v/>
      </c>
      <c r="H109" s="8">
        <f>1</f>
        <v>1</v>
      </c>
      <c r="I109" s="13">
        <f>VLOOKUP(Tableau6[[#This Row],[Avis]],Tableau7[],2,FALSE)</f>
        <v>0</v>
      </c>
      <c r="J109" s="8" t="str">
        <f t="shared" si="35"/>
        <v>NULL</v>
      </c>
      <c r="K109" s="8" t="str">
        <f t="shared" si="35"/>
        <v>NULL</v>
      </c>
      <c r="L109" s="8" t="str">
        <f t="shared" si="35"/>
        <v>NULL</v>
      </c>
      <c r="M109" s="13" t="str">
        <f>Tableau6[[#This Row],[Sous-domaine]]</f>
        <v>Installation classée pour la protection de l'environnement ( ICPE )</v>
      </c>
      <c r="N109" s="8" t="str">
        <f t="shared" si="36"/>
        <v>NULL</v>
      </c>
      <c r="O109" s="8" t="str">
        <f t="shared" si="36"/>
        <v>NULL</v>
      </c>
      <c r="P109" s="8" t="str">
        <f t="shared" si="36"/>
        <v>NULL</v>
      </c>
      <c r="Q109" s="8" t="str">
        <f t="shared" si="36"/>
        <v>NULL</v>
      </c>
      <c r="R109" s="8" t="str">
        <f t="shared" si="36"/>
        <v>NULL</v>
      </c>
      <c r="S109" s="13">
        <f>Tableau6[[#This Row],[id]]</f>
        <v>724</v>
      </c>
      <c r="T109" s="8" t="str">
        <f t="shared" si="34"/>
        <v>NULL</v>
      </c>
      <c r="U109" s="8">
        <f>Tableau6[[#This Row],[Urgence]]</f>
        <v>5</v>
      </c>
      <c r="V109" s="22" t="str">
        <f>IF(Tableau6[[#This Row],[Validité]]&lt;&gt;"",Tableau6[[#This Row],[Validité]],"")</f>
        <v/>
      </c>
      <c r="W10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09" s="8" t="str">
        <f>IF(Tableau6[[#This Row],[Hors Contrat]]="","",IF(Tableau6[[#This Row],[Hors Contrat]]="Non",0,1))</f>
        <v/>
      </c>
    </row>
    <row r="110" spans="1:24" ht="15.5" thickTop="1" thickBot="1" x14ac:dyDescent="0.4">
      <c r="A110" s="8" t="str">
        <f t="shared" si="31"/>
        <v>NULL</v>
      </c>
      <c r="B110" s="8">
        <f>Tableau8[Rapport]</f>
        <v>65441</v>
      </c>
      <c r="C110" s="13" t="str">
        <f>IF(Tableau6[[#This Row],[Commentaire]]="","",Tableau6[[#This Row],[Commentaire]])</f>
        <v/>
      </c>
      <c r="D110" s="8" t="str">
        <f t="shared" si="32"/>
        <v>NULL</v>
      </c>
      <c r="E110" s="8">
        <f t="shared" si="26"/>
        <v>109</v>
      </c>
      <c r="F110" s="8" t="str">
        <f t="shared" si="33"/>
        <v>NULL</v>
      </c>
      <c r="G110" s="13" t="str">
        <f>IF(Tableau6[[#This Row],[Localisation]]="","",Tableau6[[#This Row],[Localisation]])</f>
        <v/>
      </c>
      <c r="H110" s="8">
        <f>1</f>
        <v>1</v>
      </c>
      <c r="I110" s="13">
        <f>VLOOKUP(Tableau6[[#This Row],[Avis]],Tableau7[],2,FALSE)</f>
        <v>0</v>
      </c>
      <c r="J110" s="8" t="str">
        <f t="shared" si="35"/>
        <v>NULL</v>
      </c>
      <c r="K110" s="8" t="str">
        <f t="shared" si="35"/>
        <v>NULL</v>
      </c>
      <c r="L110" s="8" t="str">
        <f t="shared" si="35"/>
        <v>NULL</v>
      </c>
      <c r="M110" s="13" t="str">
        <f>Tableau6[[#This Row],[Sous-domaine]]</f>
        <v>Installation classée pour la protection de l'environnement ( ICPE )</v>
      </c>
      <c r="N110" s="8" t="str">
        <f t="shared" si="36"/>
        <v>NULL</v>
      </c>
      <c r="O110" s="8" t="str">
        <f t="shared" si="36"/>
        <v>NULL</v>
      </c>
      <c r="P110" s="8" t="str">
        <f t="shared" si="36"/>
        <v>NULL</v>
      </c>
      <c r="Q110" s="8" t="str">
        <f t="shared" si="36"/>
        <v>NULL</v>
      </c>
      <c r="R110" s="8" t="str">
        <f t="shared" si="36"/>
        <v>NULL</v>
      </c>
      <c r="S110" s="13">
        <f>Tableau6[[#This Row],[id]]</f>
        <v>725</v>
      </c>
      <c r="T110" s="8" t="str">
        <f t="shared" si="34"/>
        <v>NULL</v>
      </c>
      <c r="U110" s="8">
        <f>Tableau6[[#This Row],[Urgence]]</f>
        <v>5</v>
      </c>
      <c r="V110" s="22" t="str">
        <f>IF(Tableau6[[#This Row],[Validité]]&lt;&gt;"",Tableau6[[#This Row],[Validité]],"")</f>
        <v/>
      </c>
      <c r="W11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10" s="8" t="str">
        <f>IF(Tableau6[[#This Row],[Hors Contrat]]="","",IF(Tableau6[[#This Row],[Hors Contrat]]="Non",0,1))</f>
        <v/>
      </c>
    </row>
    <row r="111" spans="1:24" ht="15.5" thickTop="1" thickBot="1" x14ac:dyDescent="0.4">
      <c r="A111" s="8" t="str">
        <f t="shared" si="31"/>
        <v>NULL</v>
      </c>
      <c r="B111" s="8">
        <f>Tableau8[Rapport]</f>
        <v>65441</v>
      </c>
      <c r="C111" s="13" t="str">
        <f>IF(Tableau6[[#This Row],[Commentaire]]="","",Tableau6[[#This Row],[Commentaire]])</f>
        <v/>
      </c>
      <c r="D111" s="8" t="str">
        <f t="shared" si="32"/>
        <v>NULL</v>
      </c>
      <c r="E111" s="8">
        <f t="shared" si="26"/>
        <v>110</v>
      </c>
      <c r="F111" s="8" t="str">
        <f t="shared" si="33"/>
        <v>NULL</v>
      </c>
      <c r="G111" s="13" t="str">
        <f>IF(Tableau6[[#This Row],[Localisation]]="","",Tableau6[[#This Row],[Localisation]])</f>
        <v/>
      </c>
      <c r="H111" s="8">
        <f>1</f>
        <v>1</v>
      </c>
      <c r="I111" s="13">
        <f>VLOOKUP(Tableau6[[#This Row],[Avis]],Tableau7[],2,FALSE)</f>
        <v>0</v>
      </c>
      <c r="J111" s="8" t="str">
        <f t="shared" si="35"/>
        <v>NULL</v>
      </c>
      <c r="K111" s="8" t="str">
        <f t="shared" si="35"/>
        <v>NULL</v>
      </c>
      <c r="L111" s="8" t="str">
        <f t="shared" si="35"/>
        <v>NULL</v>
      </c>
      <c r="M111" s="13" t="str">
        <f>Tableau6[[#This Row],[Sous-domaine]]</f>
        <v>Installation classée pour la protection de l'environnement ( ICPE )</v>
      </c>
      <c r="N111" s="8" t="str">
        <f t="shared" si="36"/>
        <v>NULL</v>
      </c>
      <c r="O111" s="8" t="str">
        <f t="shared" si="36"/>
        <v>NULL</v>
      </c>
      <c r="P111" s="8" t="str">
        <f t="shared" si="36"/>
        <v>NULL</v>
      </c>
      <c r="Q111" s="8" t="str">
        <f t="shared" si="36"/>
        <v>NULL</v>
      </c>
      <c r="R111" s="8" t="str">
        <f t="shared" si="36"/>
        <v>NULL</v>
      </c>
      <c r="S111" s="13">
        <f>Tableau6[[#This Row],[id]]</f>
        <v>726</v>
      </c>
      <c r="T111" s="8" t="str">
        <f t="shared" si="34"/>
        <v>NULL</v>
      </c>
      <c r="U111" s="8">
        <f>Tableau6[[#This Row],[Urgence]]</f>
        <v>5</v>
      </c>
      <c r="V111" s="22" t="str">
        <f>IF(Tableau6[[#This Row],[Validité]]&lt;&gt;"",Tableau6[[#This Row],[Validité]],"")</f>
        <v/>
      </c>
      <c r="W11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11" s="8" t="str">
        <f>IF(Tableau6[[#This Row],[Hors Contrat]]="","",IF(Tableau6[[#This Row],[Hors Contrat]]="Non",0,1))</f>
        <v/>
      </c>
    </row>
    <row r="112" spans="1:24" ht="15.5" thickTop="1" thickBot="1" x14ac:dyDescent="0.4">
      <c r="A112" s="8" t="str">
        <f t="shared" si="31"/>
        <v>NULL</v>
      </c>
      <c r="B112" s="8">
        <f>Tableau8[Rapport]</f>
        <v>65441</v>
      </c>
      <c r="C112" s="13" t="str">
        <f>IF(Tableau6[[#This Row],[Commentaire]]="","",Tableau6[[#This Row],[Commentaire]])</f>
        <v/>
      </c>
      <c r="D112" s="8" t="str">
        <f t="shared" si="32"/>
        <v>NULL</v>
      </c>
      <c r="E112" s="8">
        <f t="shared" si="26"/>
        <v>111</v>
      </c>
      <c r="F112" s="8" t="str">
        <f t="shared" si="33"/>
        <v>NULL</v>
      </c>
      <c r="G112" s="13" t="str">
        <f>IF(Tableau6[[#This Row],[Localisation]]="","",Tableau6[[#This Row],[Localisation]])</f>
        <v/>
      </c>
      <c r="H112" s="8">
        <f>1</f>
        <v>1</v>
      </c>
      <c r="I112" s="13">
        <f>VLOOKUP(Tableau6[[#This Row],[Avis]],Tableau7[],2,FALSE)</f>
        <v>0</v>
      </c>
      <c r="J112" s="8" t="str">
        <f t="shared" si="35"/>
        <v>NULL</v>
      </c>
      <c r="K112" s="8" t="str">
        <f t="shared" si="35"/>
        <v>NULL</v>
      </c>
      <c r="L112" s="8" t="str">
        <f t="shared" si="35"/>
        <v>NULL</v>
      </c>
      <c r="M112" s="13" t="str">
        <f>Tableau6[[#This Row],[Sous-domaine]]</f>
        <v>Installation classée pour la protection de l'environnement ( ICPE )</v>
      </c>
      <c r="N112" s="8" t="str">
        <f t="shared" si="36"/>
        <v>NULL</v>
      </c>
      <c r="O112" s="8" t="str">
        <f t="shared" si="36"/>
        <v>NULL</v>
      </c>
      <c r="P112" s="8" t="str">
        <f t="shared" si="36"/>
        <v>NULL</v>
      </c>
      <c r="Q112" s="8" t="str">
        <f t="shared" si="36"/>
        <v>NULL</v>
      </c>
      <c r="R112" s="8" t="str">
        <f t="shared" si="36"/>
        <v>NULL</v>
      </c>
      <c r="S112" s="13">
        <f>Tableau6[[#This Row],[id]]</f>
        <v>727</v>
      </c>
      <c r="T112" s="8" t="str">
        <f t="shared" si="34"/>
        <v>NULL</v>
      </c>
      <c r="U112" s="8">
        <f>Tableau6[[#This Row],[Urgence]]</f>
        <v>4</v>
      </c>
      <c r="V112" s="22" t="str">
        <f>IF(Tableau6[[#This Row],[Validité]]&lt;&gt;"",Tableau6[[#This Row],[Validité]],"")</f>
        <v/>
      </c>
      <c r="W11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2" s="8" t="str">
        <f>IF(Tableau6[[#This Row],[Hors Contrat]]="","",IF(Tableau6[[#This Row],[Hors Contrat]]="Non",0,1))</f>
        <v/>
      </c>
    </row>
    <row r="113" spans="1:24" ht="15.5" thickTop="1" thickBot="1" x14ac:dyDescent="0.4">
      <c r="A113" s="8" t="str">
        <f t="shared" si="31"/>
        <v>NULL</v>
      </c>
      <c r="B113" s="8">
        <f>Tableau8[Rapport]</f>
        <v>65441</v>
      </c>
      <c r="C113" s="13" t="str">
        <f>IF(Tableau6[[#This Row],[Commentaire]]="","",Tableau6[[#This Row],[Commentaire]])</f>
        <v/>
      </c>
      <c r="D113" s="8" t="str">
        <f t="shared" si="32"/>
        <v>NULL</v>
      </c>
      <c r="E113" s="8">
        <f t="shared" si="26"/>
        <v>112</v>
      </c>
      <c r="F113" s="8" t="str">
        <f t="shared" si="33"/>
        <v>NULL</v>
      </c>
      <c r="G113" s="13" t="str">
        <f>IF(Tableau6[[#This Row],[Localisation]]="","",Tableau6[[#This Row],[Localisation]])</f>
        <v/>
      </c>
      <c r="H113" s="8">
        <f>1</f>
        <v>1</v>
      </c>
      <c r="I113" s="13">
        <f>VLOOKUP(Tableau6[[#This Row],[Avis]],Tableau7[],2,FALSE)</f>
        <v>0</v>
      </c>
      <c r="J113" s="8" t="str">
        <f t="shared" si="35"/>
        <v>NULL</v>
      </c>
      <c r="K113" s="8" t="str">
        <f t="shared" si="35"/>
        <v>NULL</v>
      </c>
      <c r="L113" s="8" t="str">
        <f t="shared" si="35"/>
        <v>NULL</v>
      </c>
      <c r="M113" s="13" t="str">
        <f>Tableau6[[#This Row],[Sous-domaine]]</f>
        <v>Installation classée pour la protection de l'environnement ( ICPE )</v>
      </c>
      <c r="N113" s="8" t="str">
        <f t="shared" si="36"/>
        <v>NULL</v>
      </c>
      <c r="O113" s="8" t="str">
        <f t="shared" si="36"/>
        <v>NULL</v>
      </c>
      <c r="P113" s="8" t="str">
        <f t="shared" si="36"/>
        <v>NULL</v>
      </c>
      <c r="Q113" s="8" t="str">
        <f t="shared" si="36"/>
        <v>NULL</v>
      </c>
      <c r="R113" s="8" t="str">
        <f t="shared" si="36"/>
        <v>NULL</v>
      </c>
      <c r="S113" s="13">
        <f>Tableau6[[#This Row],[id]]</f>
        <v>729</v>
      </c>
      <c r="T113" s="8" t="str">
        <f t="shared" si="34"/>
        <v>NULL</v>
      </c>
      <c r="U113" s="8">
        <f>Tableau6[[#This Row],[Urgence]]</f>
        <v>4</v>
      </c>
      <c r="V113" s="22" t="str">
        <f>IF(Tableau6[[#This Row],[Validité]]&lt;&gt;"",Tableau6[[#This Row],[Validité]],"")</f>
        <v/>
      </c>
      <c r="W11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3" s="8" t="str">
        <f>IF(Tableau6[[#This Row],[Hors Contrat]]="","",IF(Tableau6[[#This Row],[Hors Contrat]]="Non",0,1))</f>
        <v/>
      </c>
    </row>
    <row r="114" spans="1:24" ht="15.5" thickTop="1" thickBot="1" x14ac:dyDescent="0.4">
      <c r="A114" s="8" t="str">
        <f t="shared" si="31"/>
        <v>NULL</v>
      </c>
      <c r="B114" s="8">
        <f>Tableau8[Rapport]</f>
        <v>65441</v>
      </c>
      <c r="C114" s="13" t="str">
        <f>IF(Tableau6[[#This Row],[Commentaire]]="","",Tableau6[[#This Row],[Commentaire]])</f>
        <v/>
      </c>
      <c r="D114" s="8" t="str">
        <f t="shared" si="32"/>
        <v>NULL</v>
      </c>
      <c r="E114" s="8">
        <f t="shared" si="26"/>
        <v>113</v>
      </c>
      <c r="F114" s="8" t="str">
        <f t="shared" si="33"/>
        <v>NULL</v>
      </c>
      <c r="G114" s="13" t="str">
        <f>IF(Tableau6[[#This Row],[Localisation]]="","",Tableau6[[#This Row],[Localisation]])</f>
        <v/>
      </c>
      <c r="H114" s="8">
        <f>1</f>
        <v>1</v>
      </c>
      <c r="I114" s="13">
        <f>VLOOKUP(Tableau6[[#This Row],[Avis]],Tableau7[],2,FALSE)</f>
        <v>0</v>
      </c>
      <c r="J114" s="8" t="str">
        <f t="shared" si="35"/>
        <v>NULL</v>
      </c>
      <c r="K114" s="8" t="str">
        <f t="shared" si="35"/>
        <v>NULL</v>
      </c>
      <c r="L114" s="8" t="str">
        <f t="shared" si="35"/>
        <v>NULL</v>
      </c>
      <c r="M114" s="13" t="str">
        <f>Tableau6[[#This Row],[Sous-domaine]]</f>
        <v>Installation classée pour la protection de l'environnement ( ICPE )</v>
      </c>
      <c r="N114" s="8" t="str">
        <f t="shared" si="36"/>
        <v>NULL</v>
      </c>
      <c r="O114" s="8" t="str">
        <f t="shared" si="36"/>
        <v>NULL</v>
      </c>
      <c r="P114" s="8" t="str">
        <f t="shared" si="36"/>
        <v>NULL</v>
      </c>
      <c r="Q114" s="8" t="str">
        <f t="shared" si="36"/>
        <v>NULL</v>
      </c>
      <c r="R114" s="8" t="str">
        <f t="shared" si="36"/>
        <v>NULL</v>
      </c>
      <c r="S114" s="13">
        <f>Tableau6[[#This Row],[id]]</f>
        <v>731</v>
      </c>
      <c r="T114" s="8" t="str">
        <f t="shared" si="34"/>
        <v>NULL</v>
      </c>
      <c r="U114" s="8">
        <f>Tableau6[[#This Row],[Urgence]]</f>
        <v>4</v>
      </c>
      <c r="V114" s="22" t="str">
        <f>IF(Tableau6[[#This Row],[Validité]]&lt;&gt;"",Tableau6[[#This Row],[Validité]],"")</f>
        <v/>
      </c>
      <c r="W11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4" s="8" t="str">
        <f>IF(Tableau6[[#This Row],[Hors Contrat]]="","",IF(Tableau6[[#This Row],[Hors Contrat]]="Non",0,1))</f>
        <v/>
      </c>
    </row>
    <row r="115" spans="1:24" ht="15.5" thickTop="1" thickBot="1" x14ac:dyDescent="0.4">
      <c r="A115" s="8" t="str">
        <f t="shared" si="31"/>
        <v>NULL</v>
      </c>
      <c r="B115" s="8">
        <f>Tableau8[Rapport]</f>
        <v>65441</v>
      </c>
      <c r="C115" s="13" t="str">
        <f>IF(Tableau6[[#This Row],[Commentaire]]="","",Tableau6[[#This Row],[Commentaire]])</f>
        <v/>
      </c>
      <c r="D115" s="8" t="str">
        <f t="shared" si="32"/>
        <v>NULL</v>
      </c>
      <c r="E115" s="8">
        <f t="shared" si="26"/>
        <v>114</v>
      </c>
      <c r="F115" s="8" t="str">
        <f t="shared" si="33"/>
        <v>NULL</v>
      </c>
      <c r="G115" s="13" t="str">
        <f>IF(Tableau6[[#This Row],[Localisation]]="","",Tableau6[[#This Row],[Localisation]])</f>
        <v/>
      </c>
      <c r="H115" s="8">
        <f>1</f>
        <v>1</v>
      </c>
      <c r="I115" s="13">
        <f>VLOOKUP(Tableau6[[#This Row],[Avis]],Tableau7[],2,FALSE)</f>
        <v>0</v>
      </c>
      <c r="J115" s="8" t="str">
        <f t="shared" si="35"/>
        <v>NULL</v>
      </c>
      <c r="K115" s="8" t="str">
        <f t="shared" si="35"/>
        <v>NULL</v>
      </c>
      <c r="L115" s="8" t="str">
        <f t="shared" si="35"/>
        <v>NULL</v>
      </c>
      <c r="M115" s="13" t="str">
        <f>Tableau6[[#This Row],[Sous-domaine]]</f>
        <v>Installation classée pour la protection de l'environnement ( ICPE )</v>
      </c>
      <c r="N115" s="8" t="str">
        <f t="shared" si="36"/>
        <v>NULL</v>
      </c>
      <c r="O115" s="8" t="str">
        <f t="shared" si="36"/>
        <v>NULL</v>
      </c>
      <c r="P115" s="8" t="str">
        <f t="shared" si="36"/>
        <v>NULL</v>
      </c>
      <c r="Q115" s="8" t="str">
        <f t="shared" si="36"/>
        <v>NULL</v>
      </c>
      <c r="R115" s="8" t="str">
        <f t="shared" si="36"/>
        <v>NULL</v>
      </c>
      <c r="S115" s="13">
        <f>Tableau6[[#This Row],[id]]</f>
        <v>742</v>
      </c>
      <c r="T115" s="8" t="str">
        <f t="shared" si="34"/>
        <v>NULL</v>
      </c>
      <c r="U115" s="8">
        <f>Tableau6[[#This Row],[Urgence]]</f>
        <v>4</v>
      </c>
      <c r="V115" s="22" t="str">
        <f>IF(Tableau6[[#This Row],[Validité]]&lt;&gt;"",Tableau6[[#This Row],[Validité]],"")</f>
        <v/>
      </c>
      <c r="W11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5" s="8" t="str">
        <f>IF(Tableau6[[#This Row],[Hors Contrat]]="","",IF(Tableau6[[#This Row],[Hors Contrat]]="Non",0,1))</f>
        <v/>
      </c>
    </row>
    <row r="116" spans="1:24" ht="15.5" thickTop="1" thickBot="1" x14ac:dyDescent="0.4">
      <c r="A116" s="8" t="str">
        <f t="shared" si="31"/>
        <v>NULL</v>
      </c>
      <c r="B116" s="8">
        <f>Tableau8[Rapport]</f>
        <v>65441</v>
      </c>
      <c r="C116" s="13" t="str">
        <f>IF(Tableau6[[#This Row],[Commentaire]]="","",Tableau6[[#This Row],[Commentaire]])</f>
        <v/>
      </c>
      <c r="D116" s="8" t="str">
        <f t="shared" si="32"/>
        <v>NULL</v>
      </c>
      <c r="E116" s="8">
        <f t="shared" si="26"/>
        <v>115</v>
      </c>
      <c r="F116" s="8" t="str">
        <f t="shared" si="33"/>
        <v>NULL</v>
      </c>
      <c r="G116" s="13" t="str">
        <f>IF(Tableau6[[#This Row],[Localisation]]="","",Tableau6[[#This Row],[Localisation]])</f>
        <v/>
      </c>
      <c r="H116" s="8">
        <f>1</f>
        <v>1</v>
      </c>
      <c r="I116" s="13">
        <f>VLOOKUP(Tableau6[[#This Row],[Avis]],Tableau7[],2,FALSE)</f>
        <v>0</v>
      </c>
      <c r="J116" s="8" t="str">
        <f t="shared" si="35"/>
        <v>NULL</v>
      </c>
      <c r="K116" s="8" t="str">
        <f t="shared" si="35"/>
        <v>NULL</v>
      </c>
      <c r="L116" s="8" t="str">
        <f t="shared" si="35"/>
        <v>NULL</v>
      </c>
      <c r="M116" s="13" t="str">
        <f>Tableau6[[#This Row],[Sous-domaine]]</f>
        <v>Installation classée pour la protection de l'environnement ( ICPE )</v>
      </c>
      <c r="N116" s="8" t="str">
        <f t="shared" si="36"/>
        <v>NULL</v>
      </c>
      <c r="O116" s="8" t="str">
        <f t="shared" si="36"/>
        <v>NULL</v>
      </c>
      <c r="P116" s="8" t="str">
        <f t="shared" si="36"/>
        <v>NULL</v>
      </c>
      <c r="Q116" s="8" t="str">
        <f t="shared" si="36"/>
        <v>NULL</v>
      </c>
      <c r="R116" s="8" t="str">
        <f t="shared" si="36"/>
        <v>NULL</v>
      </c>
      <c r="S116" s="13">
        <f>Tableau6[[#This Row],[id]]</f>
        <v>743</v>
      </c>
      <c r="T116" s="8" t="str">
        <f t="shared" si="34"/>
        <v>NULL</v>
      </c>
      <c r="U116" s="8">
        <f>Tableau6[[#This Row],[Urgence]]</f>
        <v>4</v>
      </c>
      <c r="V116" s="22" t="str">
        <f>IF(Tableau6[[#This Row],[Validité]]&lt;&gt;"",Tableau6[[#This Row],[Validité]],"")</f>
        <v/>
      </c>
      <c r="W11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6" s="8" t="str">
        <f>IF(Tableau6[[#This Row],[Hors Contrat]]="","",IF(Tableau6[[#This Row],[Hors Contrat]]="Non",0,1))</f>
        <v/>
      </c>
    </row>
    <row r="117" spans="1:24" ht="15.5" thickTop="1" thickBot="1" x14ac:dyDescent="0.4">
      <c r="A117" s="8" t="str">
        <f t="shared" si="31"/>
        <v>NULL</v>
      </c>
      <c r="B117" s="8">
        <f>Tableau8[Rapport]</f>
        <v>65441</v>
      </c>
      <c r="C117" s="13" t="str">
        <f>IF(Tableau6[[#This Row],[Commentaire]]="","",Tableau6[[#This Row],[Commentaire]])</f>
        <v/>
      </c>
      <c r="D117" s="8" t="str">
        <f t="shared" si="32"/>
        <v>NULL</v>
      </c>
      <c r="E117" s="8">
        <f t="shared" si="26"/>
        <v>116</v>
      </c>
      <c r="F117" s="8" t="str">
        <f t="shared" si="33"/>
        <v>NULL</v>
      </c>
      <c r="G117" s="13" t="str">
        <f>IF(Tableau6[[#This Row],[Localisation]]="","",Tableau6[[#This Row],[Localisation]])</f>
        <v/>
      </c>
      <c r="H117" s="8">
        <f>1</f>
        <v>1</v>
      </c>
      <c r="I117" s="13">
        <f>VLOOKUP(Tableau6[[#This Row],[Avis]],Tableau7[],2,FALSE)</f>
        <v>0</v>
      </c>
      <c r="J117" s="8" t="str">
        <f t="shared" si="35"/>
        <v>NULL</v>
      </c>
      <c r="K117" s="8" t="str">
        <f t="shared" si="35"/>
        <v>NULL</v>
      </c>
      <c r="L117" s="8" t="str">
        <f t="shared" si="35"/>
        <v>NULL</v>
      </c>
      <c r="M117" s="13" t="str">
        <f>Tableau6[[#This Row],[Sous-domaine]]</f>
        <v>Installation classée pour la protection de l'environnement ( ICPE )</v>
      </c>
      <c r="N117" s="8" t="str">
        <f t="shared" ref="N117:R126" si="37">"NULL"</f>
        <v>NULL</v>
      </c>
      <c r="O117" s="8" t="str">
        <f t="shared" si="37"/>
        <v>NULL</v>
      </c>
      <c r="P117" s="8" t="str">
        <f t="shared" si="37"/>
        <v>NULL</v>
      </c>
      <c r="Q117" s="8" t="str">
        <f t="shared" si="37"/>
        <v>NULL</v>
      </c>
      <c r="R117" s="8" t="str">
        <f t="shared" si="37"/>
        <v>NULL</v>
      </c>
      <c r="S117" s="13">
        <f>Tableau6[[#This Row],[id]]</f>
        <v>748</v>
      </c>
      <c r="T117" s="8" t="str">
        <f t="shared" si="34"/>
        <v>NULL</v>
      </c>
      <c r="U117" s="8">
        <f>Tableau6[[#This Row],[Urgence]]</f>
        <v>4</v>
      </c>
      <c r="V117" s="22" t="str">
        <f>IF(Tableau6[[#This Row],[Validité]]&lt;&gt;"",Tableau6[[#This Row],[Validité]],"")</f>
        <v/>
      </c>
      <c r="W11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7" s="8" t="str">
        <f>IF(Tableau6[[#This Row],[Hors Contrat]]="","",IF(Tableau6[[#This Row],[Hors Contrat]]="Non",0,1))</f>
        <v/>
      </c>
    </row>
    <row r="118" spans="1:24" ht="15.5" thickTop="1" thickBot="1" x14ac:dyDescent="0.4">
      <c r="A118" s="8" t="str">
        <f t="shared" si="31"/>
        <v>NULL</v>
      </c>
      <c r="B118" s="8">
        <f>Tableau8[Rapport]</f>
        <v>65441</v>
      </c>
      <c r="C118" s="13" t="str">
        <f>IF(Tableau6[[#This Row],[Commentaire]]="","",Tableau6[[#This Row],[Commentaire]])</f>
        <v/>
      </c>
      <c r="D118" s="8" t="str">
        <f t="shared" si="32"/>
        <v>NULL</v>
      </c>
      <c r="E118" s="8">
        <f t="shared" si="26"/>
        <v>117</v>
      </c>
      <c r="F118" s="8" t="str">
        <f t="shared" si="33"/>
        <v>NULL</v>
      </c>
      <c r="G118" s="13" t="str">
        <f>IF(Tableau6[[#This Row],[Localisation]]="","",Tableau6[[#This Row],[Localisation]])</f>
        <v/>
      </c>
      <c r="H118" s="8">
        <f>1</f>
        <v>1</v>
      </c>
      <c r="I118" s="13">
        <f>VLOOKUP(Tableau6[[#This Row],[Avis]],Tableau7[],2,FALSE)</f>
        <v>0</v>
      </c>
      <c r="J118" s="8" t="str">
        <f t="shared" si="35"/>
        <v>NULL</v>
      </c>
      <c r="K118" s="8" t="str">
        <f t="shared" si="35"/>
        <v>NULL</v>
      </c>
      <c r="L118" s="8" t="str">
        <f t="shared" si="35"/>
        <v>NULL</v>
      </c>
      <c r="M118" s="13" t="str">
        <f>Tableau6[[#This Row],[Sous-domaine]]</f>
        <v>Installation classée pour la protection de l'environnement ( ICPE )</v>
      </c>
      <c r="N118" s="8" t="str">
        <f t="shared" si="37"/>
        <v>NULL</v>
      </c>
      <c r="O118" s="8" t="str">
        <f t="shared" si="37"/>
        <v>NULL</v>
      </c>
      <c r="P118" s="8" t="str">
        <f t="shared" si="37"/>
        <v>NULL</v>
      </c>
      <c r="Q118" s="8" t="str">
        <f t="shared" si="37"/>
        <v>NULL</v>
      </c>
      <c r="R118" s="8" t="str">
        <f t="shared" si="37"/>
        <v>NULL</v>
      </c>
      <c r="S118" s="13">
        <f>Tableau6[[#This Row],[id]]</f>
        <v>749</v>
      </c>
      <c r="T118" s="8" t="str">
        <f t="shared" si="34"/>
        <v>NULL</v>
      </c>
      <c r="U118" s="8">
        <f>Tableau6[[#This Row],[Urgence]]</f>
        <v>4</v>
      </c>
      <c r="V118" s="22" t="str">
        <f>IF(Tableau6[[#This Row],[Validité]]&lt;&gt;"",Tableau6[[#This Row],[Validité]],"")</f>
        <v/>
      </c>
      <c r="W11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8" s="8" t="str">
        <f>IF(Tableau6[[#This Row],[Hors Contrat]]="","",IF(Tableau6[[#This Row],[Hors Contrat]]="Non",0,1))</f>
        <v/>
      </c>
    </row>
    <row r="119" spans="1:24" ht="15.5" thickTop="1" thickBot="1" x14ac:dyDescent="0.4">
      <c r="A119" s="8" t="str">
        <f t="shared" si="31"/>
        <v>NULL</v>
      </c>
      <c r="B119" s="8">
        <f>Tableau8[Rapport]</f>
        <v>65441</v>
      </c>
      <c r="C119" s="13" t="str">
        <f>IF(Tableau6[[#This Row],[Commentaire]]="","",Tableau6[[#This Row],[Commentaire]])</f>
        <v/>
      </c>
      <c r="D119" s="8" t="str">
        <f t="shared" si="32"/>
        <v>NULL</v>
      </c>
      <c r="E119" s="8">
        <f t="shared" si="26"/>
        <v>118</v>
      </c>
      <c r="F119" s="8" t="str">
        <f t="shared" si="33"/>
        <v>NULL</v>
      </c>
      <c r="G119" s="13" t="str">
        <f>IF(Tableau6[[#This Row],[Localisation]]="","",Tableau6[[#This Row],[Localisation]])</f>
        <v/>
      </c>
      <c r="H119" s="8">
        <f>1</f>
        <v>1</v>
      </c>
      <c r="I119" s="13">
        <f>VLOOKUP(Tableau6[[#This Row],[Avis]],Tableau7[],2,FALSE)</f>
        <v>0</v>
      </c>
      <c r="J119" s="8" t="str">
        <f t="shared" si="35"/>
        <v>NULL</v>
      </c>
      <c r="K119" s="8" t="str">
        <f t="shared" si="35"/>
        <v>NULL</v>
      </c>
      <c r="L119" s="8" t="str">
        <f t="shared" si="35"/>
        <v>NULL</v>
      </c>
      <c r="M119" s="13" t="str">
        <f>Tableau6[[#This Row],[Sous-domaine]]</f>
        <v>Installation classée pour la protection de l'environnement ( ICPE )</v>
      </c>
      <c r="N119" s="8" t="str">
        <f t="shared" si="37"/>
        <v>NULL</v>
      </c>
      <c r="O119" s="8" t="str">
        <f t="shared" si="37"/>
        <v>NULL</v>
      </c>
      <c r="P119" s="8" t="str">
        <f t="shared" si="37"/>
        <v>NULL</v>
      </c>
      <c r="Q119" s="8" t="str">
        <f t="shared" si="37"/>
        <v>NULL</v>
      </c>
      <c r="R119" s="8" t="str">
        <f t="shared" si="37"/>
        <v>NULL</v>
      </c>
      <c r="S119" s="13">
        <f>Tableau6[[#This Row],[id]]</f>
        <v>750</v>
      </c>
      <c r="T119" s="8" t="str">
        <f t="shared" si="34"/>
        <v>NULL</v>
      </c>
      <c r="U119" s="8">
        <f>Tableau6[[#This Row],[Urgence]]</f>
        <v>4</v>
      </c>
      <c r="V119" s="22" t="str">
        <f>IF(Tableau6[[#This Row],[Validité]]&lt;&gt;"",Tableau6[[#This Row],[Validité]],"")</f>
        <v/>
      </c>
      <c r="W11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19" s="8" t="str">
        <f>IF(Tableau6[[#This Row],[Hors Contrat]]="","",IF(Tableau6[[#This Row],[Hors Contrat]]="Non",0,1))</f>
        <v/>
      </c>
    </row>
    <row r="120" spans="1:24" ht="15.5" thickTop="1" thickBot="1" x14ac:dyDescent="0.4">
      <c r="A120" s="8" t="str">
        <f t="shared" si="31"/>
        <v>NULL</v>
      </c>
      <c r="B120" s="8">
        <f>Tableau8[Rapport]</f>
        <v>65441</v>
      </c>
      <c r="C120" s="13" t="str">
        <f>IF(Tableau6[[#This Row],[Commentaire]]="","",Tableau6[[#This Row],[Commentaire]])</f>
        <v/>
      </c>
      <c r="D120" s="8" t="str">
        <f t="shared" si="32"/>
        <v>NULL</v>
      </c>
      <c r="E120" s="8">
        <f t="shared" si="26"/>
        <v>119</v>
      </c>
      <c r="F120" s="8" t="str">
        <f t="shared" si="33"/>
        <v>NULL</v>
      </c>
      <c r="G120" s="13" t="str">
        <f>IF(Tableau6[[#This Row],[Localisation]]="","",Tableau6[[#This Row],[Localisation]])</f>
        <v/>
      </c>
      <c r="H120" s="8">
        <f>1</f>
        <v>1</v>
      </c>
      <c r="I120" s="13">
        <f>VLOOKUP(Tableau6[[#This Row],[Avis]],Tableau7[],2,FALSE)</f>
        <v>0</v>
      </c>
      <c r="J120" s="8" t="str">
        <f t="shared" si="35"/>
        <v>NULL</v>
      </c>
      <c r="K120" s="8" t="str">
        <f t="shared" si="35"/>
        <v>NULL</v>
      </c>
      <c r="L120" s="8" t="str">
        <f t="shared" si="35"/>
        <v>NULL</v>
      </c>
      <c r="M120" s="13" t="str">
        <f>Tableau6[[#This Row],[Sous-domaine]]</f>
        <v>Installation classée pour la protection de l'environnement ( ICPE )</v>
      </c>
      <c r="N120" s="8" t="str">
        <f t="shared" si="37"/>
        <v>NULL</v>
      </c>
      <c r="O120" s="8" t="str">
        <f t="shared" si="37"/>
        <v>NULL</v>
      </c>
      <c r="P120" s="8" t="str">
        <f t="shared" si="37"/>
        <v>NULL</v>
      </c>
      <c r="Q120" s="8" t="str">
        <f t="shared" si="37"/>
        <v>NULL</v>
      </c>
      <c r="R120" s="8" t="str">
        <f t="shared" si="37"/>
        <v>NULL</v>
      </c>
      <c r="S120" s="13">
        <f>Tableau6[[#This Row],[id]]</f>
        <v>751</v>
      </c>
      <c r="T120" s="8" t="str">
        <f t="shared" si="34"/>
        <v>NULL</v>
      </c>
      <c r="U120" s="8">
        <f>Tableau6[[#This Row],[Urgence]]</f>
        <v>4</v>
      </c>
      <c r="V120" s="22" t="str">
        <f>IF(Tableau6[[#This Row],[Validité]]&lt;&gt;"",Tableau6[[#This Row],[Validité]],"")</f>
        <v/>
      </c>
      <c r="W12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20" s="8" t="str">
        <f>IF(Tableau6[[#This Row],[Hors Contrat]]="","",IF(Tableau6[[#This Row],[Hors Contrat]]="Non",0,1))</f>
        <v/>
      </c>
    </row>
    <row r="121" spans="1:24" ht="15.5" thickTop="1" thickBot="1" x14ac:dyDescent="0.4">
      <c r="A121" s="8" t="str">
        <f t="shared" si="31"/>
        <v>NULL</v>
      </c>
      <c r="B121" s="8">
        <f>Tableau8[Rapport]</f>
        <v>65441</v>
      </c>
      <c r="C121" s="13" t="str">
        <f>IF(Tableau6[[#This Row],[Commentaire]]="","",Tableau6[[#This Row],[Commentaire]])</f>
        <v/>
      </c>
      <c r="D121" s="8" t="str">
        <f t="shared" si="32"/>
        <v>NULL</v>
      </c>
      <c r="E121" s="8">
        <f t="shared" si="26"/>
        <v>120</v>
      </c>
      <c r="F121" s="8" t="str">
        <f t="shared" si="33"/>
        <v>NULL</v>
      </c>
      <c r="G121" s="13" t="str">
        <f>IF(Tableau6[[#This Row],[Localisation]]="","",Tableau6[[#This Row],[Localisation]])</f>
        <v/>
      </c>
      <c r="H121" s="8">
        <f>1</f>
        <v>1</v>
      </c>
      <c r="I121" s="13">
        <f>VLOOKUP(Tableau6[[#This Row],[Avis]],Tableau7[],2,FALSE)</f>
        <v>0</v>
      </c>
      <c r="J121" s="8" t="str">
        <f t="shared" si="35"/>
        <v>NULL</v>
      </c>
      <c r="K121" s="8" t="str">
        <f t="shared" si="35"/>
        <v>NULL</v>
      </c>
      <c r="L121" s="8" t="str">
        <f t="shared" si="35"/>
        <v>NULL</v>
      </c>
      <c r="M121" s="13" t="str">
        <f>Tableau6[[#This Row],[Sous-domaine]]</f>
        <v>Installation classée pour la protection de l'environnement ( ICPE )</v>
      </c>
      <c r="N121" s="8" t="str">
        <f t="shared" si="37"/>
        <v>NULL</v>
      </c>
      <c r="O121" s="8" t="str">
        <f t="shared" si="37"/>
        <v>NULL</v>
      </c>
      <c r="P121" s="8" t="str">
        <f t="shared" si="37"/>
        <v>NULL</v>
      </c>
      <c r="Q121" s="8" t="str">
        <f t="shared" si="37"/>
        <v>NULL</v>
      </c>
      <c r="R121" s="8" t="str">
        <f t="shared" si="37"/>
        <v>NULL</v>
      </c>
      <c r="S121" s="13">
        <f>Tableau6[[#This Row],[id]]</f>
        <v>752</v>
      </c>
      <c r="T121" s="8" t="str">
        <f t="shared" si="34"/>
        <v>NULL</v>
      </c>
      <c r="U121" s="8">
        <f>Tableau6[[#This Row],[Urgence]]</f>
        <v>5</v>
      </c>
      <c r="V121" s="22" t="str">
        <f>IF(Tableau6[[#This Row],[Validité]]&lt;&gt;"",Tableau6[[#This Row],[Validité]],"")</f>
        <v/>
      </c>
      <c r="W12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1" s="8" t="str">
        <f>IF(Tableau6[[#This Row],[Hors Contrat]]="","",IF(Tableau6[[#This Row],[Hors Contrat]]="Non",0,1))</f>
        <v/>
      </c>
    </row>
    <row r="122" spans="1:24" ht="15.5" thickTop="1" thickBot="1" x14ac:dyDescent="0.4">
      <c r="A122" s="8" t="str">
        <f t="shared" si="31"/>
        <v>NULL</v>
      </c>
      <c r="B122" s="8">
        <f>Tableau8[Rapport]</f>
        <v>65441</v>
      </c>
      <c r="C122" s="13" t="str">
        <f>IF(Tableau6[[#This Row],[Commentaire]]="","",Tableau6[[#This Row],[Commentaire]])</f>
        <v/>
      </c>
      <c r="D122" s="8" t="str">
        <f t="shared" si="32"/>
        <v>NULL</v>
      </c>
      <c r="E122" s="8">
        <f t="shared" si="26"/>
        <v>121</v>
      </c>
      <c r="F122" s="8" t="str">
        <f t="shared" si="33"/>
        <v>NULL</v>
      </c>
      <c r="G122" s="13" t="str">
        <f>IF(Tableau6[[#This Row],[Localisation]]="","",Tableau6[[#This Row],[Localisation]])</f>
        <v/>
      </c>
      <c r="H122" s="8">
        <f>1</f>
        <v>1</v>
      </c>
      <c r="I122" s="13">
        <f>VLOOKUP(Tableau6[[#This Row],[Avis]],Tableau7[],2,FALSE)</f>
        <v>0</v>
      </c>
      <c r="J122" s="8" t="str">
        <f t="shared" si="35"/>
        <v>NULL</v>
      </c>
      <c r="K122" s="8" t="str">
        <f t="shared" si="35"/>
        <v>NULL</v>
      </c>
      <c r="L122" s="8" t="str">
        <f t="shared" si="35"/>
        <v>NULL</v>
      </c>
      <c r="M122" s="13" t="str">
        <f>Tableau6[[#This Row],[Sous-domaine]]</f>
        <v>Registre Fiches de données sécurité (FDS)</v>
      </c>
      <c r="N122" s="8" t="str">
        <f t="shared" si="37"/>
        <v>NULL</v>
      </c>
      <c r="O122" s="8" t="str">
        <f t="shared" si="37"/>
        <v>NULL</v>
      </c>
      <c r="P122" s="8" t="str">
        <f t="shared" si="37"/>
        <v>NULL</v>
      </c>
      <c r="Q122" s="8" t="str">
        <f t="shared" si="37"/>
        <v>NULL</v>
      </c>
      <c r="R122" s="8" t="str">
        <f t="shared" si="37"/>
        <v>NULL</v>
      </c>
      <c r="S122" s="13">
        <f>Tableau6[[#This Row],[id]]</f>
        <v>48</v>
      </c>
      <c r="T122" s="8" t="str">
        <f t="shared" si="34"/>
        <v>NULL</v>
      </c>
      <c r="U122" s="8">
        <f>Tableau6[[#This Row],[Urgence]]</f>
        <v>4</v>
      </c>
      <c r="V122" s="22" t="str">
        <f>IF(Tableau6[[#This Row],[Validité]]&lt;&gt;"",Tableau6[[#This Row],[Validité]],"")</f>
        <v/>
      </c>
      <c r="W12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22" s="8" t="str">
        <f>IF(Tableau6[[#This Row],[Hors Contrat]]="","",IF(Tableau6[[#This Row],[Hors Contrat]]="Non",0,1))</f>
        <v/>
      </c>
    </row>
    <row r="123" spans="1:24" ht="15.5" thickTop="1" thickBot="1" x14ac:dyDescent="0.4">
      <c r="A123" s="8" t="str">
        <f t="shared" si="31"/>
        <v>NULL</v>
      </c>
      <c r="B123" s="8">
        <f>Tableau8[Rapport]</f>
        <v>65441</v>
      </c>
      <c r="C123" s="13" t="str">
        <f>IF(Tableau6[[#This Row],[Commentaire]]="","",Tableau6[[#This Row],[Commentaire]])</f>
        <v/>
      </c>
      <c r="D123" s="8" t="str">
        <f t="shared" si="32"/>
        <v>NULL</v>
      </c>
      <c r="E123" s="8">
        <f t="shared" si="26"/>
        <v>122</v>
      </c>
      <c r="F123" s="8" t="str">
        <f t="shared" si="33"/>
        <v>NULL</v>
      </c>
      <c r="G123" s="13" t="str">
        <f>IF(Tableau6[[#This Row],[Localisation]]="","",Tableau6[[#This Row],[Localisation]])</f>
        <v/>
      </c>
      <c r="H123" s="8">
        <f>1</f>
        <v>1</v>
      </c>
      <c r="I123" s="13">
        <f>VLOOKUP(Tableau6[[#This Row],[Avis]],Tableau7[],2,FALSE)</f>
        <v>0</v>
      </c>
      <c r="J123" s="8" t="str">
        <f t="shared" si="35"/>
        <v>NULL</v>
      </c>
      <c r="K123" s="8" t="str">
        <f t="shared" si="35"/>
        <v>NULL</v>
      </c>
      <c r="L123" s="8" t="str">
        <f t="shared" si="35"/>
        <v>NULL</v>
      </c>
      <c r="M123" s="13" t="str">
        <f>Tableau6[[#This Row],[Sous-domaine]]</f>
        <v>Contrôle à la mise en service</v>
      </c>
      <c r="N123" s="8" t="str">
        <f t="shared" si="37"/>
        <v>NULL</v>
      </c>
      <c r="O123" s="8" t="str">
        <f t="shared" si="37"/>
        <v>NULL</v>
      </c>
      <c r="P123" s="8" t="str">
        <f t="shared" si="37"/>
        <v>NULL</v>
      </c>
      <c r="Q123" s="8" t="str">
        <f t="shared" si="37"/>
        <v>NULL</v>
      </c>
      <c r="R123" s="8" t="str">
        <f t="shared" si="37"/>
        <v>NULL</v>
      </c>
      <c r="S123" s="13">
        <f>Tableau6[[#This Row],[id]]</f>
        <v>88</v>
      </c>
      <c r="T123" s="8" t="str">
        <f t="shared" si="34"/>
        <v>NULL</v>
      </c>
      <c r="U123" s="8">
        <f>Tableau6[[#This Row],[Urgence]]</f>
        <v>5</v>
      </c>
      <c r="V123" s="22" t="str">
        <f>IF(Tableau6[[#This Row],[Validité]]&lt;&gt;"",Tableau6[[#This Row],[Validité]],"")</f>
        <v/>
      </c>
      <c r="W12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3" s="8" t="str">
        <f>IF(Tableau6[[#This Row],[Hors Contrat]]="","",IF(Tableau6[[#This Row],[Hors Contrat]]="Non",0,1))</f>
        <v/>
      </c>
    </row>
    <row r="124" spans="1:24" ht="15.5" thickTop="1" thickBot="1" x14ac:dyDescent="0.4">
      <c r="A124" s="8" t="str">
        <f t="shared" si="31"/>
        <v>NULL</v>
      </c>
      <c r="B124" s="8">
        <f>Tableau8[Rapport]</f>
        <v>65441</v>
      </c>
      <c r="C124" s="13" t="str">
        <f>IF(Tableau6[[#This Row],[Commentaire]]="","",Tableau6[[#This Row],[Commentaire]])</f>
        <v/>
      </c>
      <c r="D124" s="8" t="str">
        <f t="shared" si="32"/>
        <v>NULL</v>
      </c>
      <c r="E124" s="8">
        <f t="shared" si="26"/>
        <v>123</v>
      </c>
      <c r="F124" s="8" t="str">
        <f t="shared" si="33"/>
        <v>NULL</v>
      </c>
      <c r="G124" s="13" t="str">
        <f>IF(Tableau6[[#This Row],[Localisation]]="","",Tableau6[[#This Row],[Localisation]])</f>
        <v/>
      </c>
      <c r="H124" s="8">
        <f>1</f>
        <v>1</v>
      </c>
      <c r="I124" s="13">
        <f>VLOOKUP(Tableau6[[#This Row],[Avis]],Tableau7[],2,FALSE)</f>
        <v>0</v>
      </c>
      <c r="J124" s="8" t="str">
        <f t="shared" si="35"/>
        <v>NULL</v>
      </c>
      <c r="K124" s="8" t="str">
        <f t="shared" si="35"/>
        <v>NULL</v>
      </c>
      <c r="L124" s="8" t="str">
        <f t="shared" si="35"/>
        <v>NULL</v>
      </c>
      <c r="M124" s="13" t="str">
        <f>Tableau6[[#This Row],[Sous-domaine]]</f>
        <v>Contrôle de conformité d'une installation avant mise sous tension</v>
      </c>
      <c r="N124" s="8" t="str">
        <f t="shared" si="37"/>
        <v>NULL</v>
      </c>
      <c r="O124" s="8" t="str">
        <f t="shared" si="37"/>
        <v>NULL</v>
      </c>
      <c r="P124" s="8" t="str">
        <f t="shared" si="37"/>
        <v>NULL</v>
      </c>
      <c r="Q124" s="8" t="str">
        <f t="shared" si="37"/>
        <v>NULL</v>
      </c>
      <c r="R124" s="8" t="str">
        <f t="shared" si="37"/>
        <v>NULL</v>
      </c>
      <c r="S124" s="13">
        <f>Tableau6[[#This Row],[id]]</f>
        <v>3713</v>
      </c>
      <c r="T124" s="8" t="str">
        <f t="shared" si="34"/>
        <v>NULL</v>
      </c>
      <c r="U124" s="8">
        <f>Tableau6[[#This Row],[Urgence]]</f>
        <v>5</v>
      </c>
      <c r="V124" s="22" t="str">
        <f>IF(Tableau6[[#This Row],[Validité]]&lt;&gt;"",Tableau6[[#This Row],[Validité]],"")</f>
        <v/>
      </c>
      <c r="W12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4" s="8" t="str">
        <f>IF(Tableau6[[#This Row],[Hors Contrat]]="","",IF(Tableau6[[#This Row],[Hors Contrat]]="Non",0,1))</f>
        <v/>
      </c>
    </row>
    <row r="125" spans="1:24" ht="15.5" thickTop="1" thickBot="1" x14ac:dyDescent="0.4">
      <c r="A125" s="8" t="str">
        <f t="shared" si="31"/>
        <v>NULL</v>
      </c>
      <c r="B125" s="8">
        <f>Tableau8[Rapport]</f>
        <v>65441</v>
      </c>
      <c r="C125" s="13" t="str">
        <f>IF(Tableau6[[#This Row],[Commentaire]]="","",Tableau6[[#This Row],[Commentaire]])</f>
        <v/>
      </c>
      <c r="D125" s="8" t="str">
        <f t="shared" si="32"/>
        <v>NULL</v>
      </c>
      <c r="E125" s="8">
        <f t="shared" si="26"/>
        <v>124</v>
      </c>
      <c r="F125" s="8" t="str">
        <f t="shared" si="33"/>
        <v>NULL</v>
      </c>
      <c r="G125" s="13" t="str">
        <f>IF(Tableau6[[#This Row],[Localisation]]="","",Tableau6[[#This Row],[Localisation]])</f>
        <v/>
      </c>
      <c r="H125" s="8">
        <f>1</f>
        <v>1</v>
      </c>
      <c r="I125" s="13">
        <f>VLOOKUP(Tableau6[[#This Row],[Avis]],Tableau7[],2,FALSE)</f>
        <v>0</v>
      </c>
      <c r="J125" s="8" t="str">
        <f t="shared" si="35"/>
        <v>NULL</v>
      </c>
      <c r="K125" s="8" t="str">
        <f t="shared" si="35"/>
        <v>NULL</v>
      </c>
      <c r="L125" s="8" t="str">
        <f t="shared" si="35"/>
        <v>NULL</v>
      </c>
      <c r="M125" s="13" t="str">
        <f>Tableau6[[#This Row],[Sous-domaine]]</f>
        <v>Contrôle Périodique 1 an</v>
      </c>
      <c r="N125" s="8" t="str">
        <f t="shared" si="37"/>
        <v>NULL</v>
      </c>
      <c r="O125" s="8" t="str">
        <f t="shared" si="37"/>
        <v>NULL</v>
      </c>
      <c r="P125" s="8" t="str">
        <f t="shared" si="37"/>
        <v>NULL</v>
      </c>
      <c r="Q125" s="8" t="str">
        <f t="shared" si="37"/>
        <v>NULL</v>
      </c>
      <c r="R125" s="8" t="str">
        <f t="shared" si="37"/>
        <v>NULL</v>
      </c>
      <c r="S125" s="13">
        <f>Tableau6[[#This Row],[id]]</f>
        <v>82</v>
      </c>
      <c r="T125" s="8" t="str">
        <f t="shared" si="34"/>
        <v>NULL</v>
      </c>
      <c r="U125" s="8">
        <f>Tableau6[[#This Row],[Urgence]]</f>
        <v>4</v>
      </c>
      <c r="V125" s="22" t="str">
        <f>IF(Tableau6[[#This Row],[Validité]]&lt;&gt;"",Tableau6[[#This Row],[Validité]],"")</f>
        <v/>
      </c>
      <c r="W12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25" s="8" t="str">
        <f>IF(Tableau6[[#This Row],[Hors Contrat]]="","",IF(Tableau6[[#This Row],[Hors Contrat]]="Non",0,1))</f>
        <v/>
      </c>
    </row>
    <row r="126" spans="1:24" ht="15.5" thickTop="1" thickBot="1" x14ac:dyDescent="0.4">
      <c r="A126" s="8" t="str">
        <f t="shared" si="31"/>
        <v>NULL</v>
      </c>
      <c r="B126" s="8">
        <f>Tableau8[Rapport]</f>
        <v>65441</v>
      </c>
      <c r="C126" s="13" t="str">
        <f>IF(Tableau6[[#This Row],[Commentaire]]="","",Tableau6[[#This Row],[Commentaire]])</f>
        <v/>
      </c>
      <c r="D126" s="8" t="str">
        <f t="shared" si="32"/>
        <v>NULL</v>
      </c>
      <c r="E126" s="8">
        <f t="shared" si="26"/>
        <v>125</v>
      </c>
      <c r="F126" s="8" t="str">
        <f t="shared" si="33"/>
        <v>NULL</v>
      </c>
      <c r="G126" s="13" t="str">
        <f>IF(Tableau6[[#This Row],[Localisation]]="","",Tableau6[[#This Row],[Localisation]])</f>
        <v/>
      </c>
      <c r="H126" s="8">
        <f>1</f>
        <v>1</v>
      </c>
      <c r="I126" s="13">
        <f>VLOOKUP(Tableau6[[#This Row],[Avis]],Tableau7[],2,FALSE)</f>
        <v>0</v>
      </c>
      <c r="J126" s="8" t="str">
        <f t="shared" si="35"/>
        <v>NULL</v>
      </c>
      <c r="K126" s="8" t="str">
        <f t="shared" si="35"/>
        <v>NULL</v>
      </c>
      <c r="L126" s="8" t="str">
        <f t="shared" si="35"/>
        <v>NULL</v>
      </c>
      <c r="M126" s="13" t="str">
        <f>Tableau6[[#This Row],[Sous-domaine]]</f>
        <v>Contrôle périodique 1 an (ERP)</v>
      </c>
      <c r="N126" s="8" t="str">
        <f t="shared" si="37"/>
        <v>NULL</v>
      </c>
      <c r="O126" s="8" t="str">
        <f t="shared" si="37"/>
        <v>NULL</v>
      </c>
      <c r="P126" s="8" t="str">
        <f t="shared" si="37"/>
        <v>NULL</v>
      </c>
      <c r="Q126" s="8" t="str">
        <f t="shared" si="37"/>
        <v>NULL</v>
      </c>
      <c r="R126" s="8" t="str">
        <f t="shared" si="37"/>
        <v>NULL</v>
      </c>
      <c r="S126" s="13">
        <f>Tableau6[[#This Row],[id]]</f>
        <v>3759</v>
      </c>
      <c r="T126" s="8" t="str">
        <f t="shared" si="34"/>
        <v>NULL</v>
      </c>
      <c r="U126" s="8">
        <f>Tableau6[[#This Row],[Urgence]]</f>
        <v>4</v>
      </c>
      <c r="V126" s="22" t="str">
        <f>IF(Tableau6[[#This Row],[Validité]]&lt;&gt;"",Tableau6[[#This Row],[Validité]],"")</f>
        <v/>
      </c>
      <c r="W12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6" s="8" t="str">
        <f>IF(Tableau6[[#This Row],[Hors Contrat]]="","",IF(Tableau6[[#This Row],[Hors Contrat]]="Non",0,1))</f>
        <v/>
      </c>
    </row>
    <row r="127" spans="1:24" ht="15.5" thickTop="1" thickBot="1" x14ac:dyDescent="0.4">
      <c r="A127" s="8" t="str">
        <f t="shared" si="31"/>
        <v>NULL</v>
      </c>
      <c r="B127" s="8">
        <f>Tableau8[Rapport]</f>
        <v>65441</v>
      </c>
      <c r="C127" s="13" t="str">
        <f>IF(Tableau6[[#This Row],[Commentaire]]="","",Tableau6[[#This Row],[Commentaire]])</f>
        <v/>
      </c>
      <c r="D127" s="8" t="str">
        <f t="shared" si="32"/>
        <v>NULL</v>
      </c>
      <c r="E127" s="8">
        <f t="shared" si="26"/>
        <v>126</v>
      </c>
      <c r="F127" s="8" t="str">
        <f t="shared" si="33"/>
        <v>NULL</v>
      </c>
      <c r="G127" s="13" t="str">
        <f>IF(Tableau6[[#This Row],[Localisation]]="","",Tableau6[[#This Row],[Localisation]])</f>
        <v/>
      </c>
      <c r="H127" s="8">
        <f>1</f>
        <v>1</v>
      </c>
      <c r="I127" s="13">
        <f>VLOOKUP(Tableau6[[#This Row],[Avis]],Tableau7[],2,FALSE)</f>
        <v>0</v>
      </c>
      <c r="J127" s="8" t="str">
        <f t="shared" ref="J127:L146" si="38">"NULL"</f>
        <v>NULL</v>
      </c>
      <c r="K127" s="8" t="str">
        <f t="shared" si="38"/>
        <v>NULL</v>
      </c>
      <c r="L127" s="8" t="str">
        <f t="shared" si="38"/>
        <v>NULL</v>
      </c>
      <c r="M127" s="13" t="str">
        <f>Tableau6[[#This Row],[Sous-domaine]]</f>
        <v>Établissement Recevant du Public (ERP)</v>
      </c>
      <c r="N127" s="8" t="str">
        <f t="shared" ref="N127:R136" si="39">"NULL"</f>
        <v>NULL</v>
      </c>
      <c r="O127" s="8" t="str">
        <f t="shared" si="39"/>
        <v>NULL</v>
      </c>
      <c r="P127" s="8" t="str">
        <f t="shared" si="39"/>
        <v>NULL</v>
      </c>
      <c r="Q127" s="8" t="str">
        <f t="shared" si="39"/>
        <v>NULL</v>
      </c>
      <c r="R127" s="8" t="str">
        <f t="shared" si="39"/>
        <v>NULL</v>
      </c>
      <c r="S127" s="13">
        <f>Tableau6[[#This Row],[id]]</f>
        <v>648</v>
      </c>
      <c r="T127" s="8" t="str">
        <f t="shared" si="34"/>
        <v>NULL</v>
      </c>
      <c r="U127" s="8">
        <f>Tableau6[[#This Row],[Urgence]]</f>
        <v>5</v>
      </c>
      <c r="V127" s="22" t="str">
        <f>IF(Tableau6[[#This Row],[Validité]]&lt;&gt;"",Tableau6[[#This Row],[Validité]],"")</f>
        <v/>
      </c>
      <c r="W12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27" s="8" t="str">
        <f>IF(Tableau6[[#This Row],[Hors Contrat]]="","",IF(Tableau6[[#This Row],[Hors Contrat]]="Non",0,1))</f>
        <v/>
      </c>
    </row>
    <row r="128" spans="1:24" ht="15.5" thickTop="1" thickBot="1" x14ac:dyDescent="0.4">
      <c r="A128" s="8" t="str">
        <f t="shared" si="31"/>
        <v>NULL</v>
      </c>
      <c r="B128" s="8">
        <f>Tableau8[Rapport]</f>
        <v>65441</v>
      </c>
      <c r="C128" s="13" t="str">
        <f>IF(Tableau6[[#This Row],[Commentaire]]="","",Tableau6[[#This Row],[Commentaire]])</f>
        <v/>
      </c>
      <c r="D128" s="8" t="str">
        <f t="shared" si="32"/>
        <v>NULL</v>
      </c>
      <c r="E128" s="8">
        <f t="shared" si="26"/>
        <v>127</v>
      </c>
      <c r="F128" s="8" t="str">
        <f t="shared" si="33"/>
        <v>NULL</v>
      </c>
      <c r="G128" s="13" t="str">
        <f>IF(Tableau6[[#This Row],[Localisation]]="","",Tableau6[[#This Row],[Localisation]])</f>
        <v/>
      </c>
      <c r="H128" s="8">
        <f>1</f>
        <v>1</v>
      </c>
      <c r="I128" s="13">
        <f>VLOOKUP(Tableau6[[#This Row],[Avis]],Tableau7[],2,FALSE)</f>
        <v>0</v>
      </c>
      <c r="J128" s="8" t="str">
        <f t="shared" si="38"/>
        <v>NULL</v>
      </c>
      <c r="K128" s="8" t="str">
        <f t="shared" si="38"/>
        <v>NULL</v>
      </c>
      <c r="L128" s="8" t="str">
        <f t="shared" si="38"/>
        <v>NULL</v>
      </c>
      <c r="M128" s="13" t="str">
        <f>Tableau6[[#This Row],[Sous-domaine]]</f>
        <v>Établissement Recevant du Public (ERP)</v>
      </c>
      <c r="N128" s="8" t="str">
        <f t="shared" si="39"/>
        <v>NULL</v>
      </c>
      <c r="O128" s="8" t="str">
        <f t="shared" si="39"/>
        <v>NULL</v>
      </c>
      <c r="P128" s="8" t="str">
        <f t="shared" si="39"/>
        <v>NULL</v>
      </c>
      <c r="Q128" s="8" t="str">
        <f t="shared" si="39"/>
        <v>NULL</v>
      </c>
      <c r="R128" s="8" t="str">
        <f t="shared" si="39"/>
        <v>NULL</v>
      </c>
      <c r="S128" s="13">
        <f>Tableau6[[#This Row],[id]]</f>
        <v>678</v>
      </c>
      <c r="T128" s="8" t="str">
        <f t="shared" si="34"/>
        <v>NULL</v>
      </c>
      <c r="U128" s="8">
        <f>Tableau6[[#This Row],[Urgence]]</f>
        <v>4</v>
      </c>
      <c r="V128" s="22" t="str">
        <f>IF(Tableau6[[#This Row],[Validité]]&lt;&gt;"",Tableau6[[#This Row],[Validité]],"")</f>
        <v/>
      </c>
      <c r="W12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28" s="8" t="str">
        <f>IF(Tableau6[[#This Row],[Hors Contrat]]="","",IF(Tableau6[[#This Row],[Hors Contrat]]="Non",0,1))</f>
        <v/>
      </c>
    </row>
    <row r="129" spans="1:24" ht="15.5" thickTop="1" thickBot="1" x14ac:dyDescent="0.4">
      <c r="A129" s="8" t="str">
        <f t="shared" si="31"/>
        <v>NULL</v>
      </c>
      <c r="B129" s="8">
        <f>Tableau8[Rapport]</f>
        <v>65441</v>
      </c>
      <c r="C129" s="13" t="str">
        <f>IF(Tableau6[[#This Row],[Commentaire]]="","",Tableau6[[#This Row],[Commentaire]])</f>
        <v/>
      </c>
      <c r="D129" s="8" t="str">
        <f t="shared" si="32"/>
        <v>NULL</v>
      </c>
      <c r="E129" s="8">
        <f t="shared" si="26"/>
        <v>128</v>
      </c>
      <c r="F129" s="8" t="str">
        <f t="shared" si="33"/>
        <v>NULL</v>
      </c>
      <c r="G129" s="13" t="str">
        <f>IF(Tableau6[[#This Row],[Localisation]]="","",Tableau6[[#This Row],[Localisation]])</f>
        <v/>
      </c>
      <c r="H129" s="8">
        <f>1</f>
        <v>1</v>
      </c>
      <c r="I129" s="13">
        <f>VLOOKUP(Tableau6[[#This Row],[Avis]],Tableau7[],2,FALSE)</f>
        <v>0</v>
      </c>
      <c r="J129" s="8" t="str">
        <f t="shared" si="38"/>
        <v>NULL</v>
      </c>
      <c r="K129" s="8" t="str">
        <f t="shared" si="38"/>
        <v>NULL</v>
      </c>
      <c r="L129" s="8" t="str">
        <f t="shared" si="38"/>
        <v>NULL</v>
      </c>
      <c r="M129" s="13" t="str">
        <f>Tableau6[[#This Row],[Sous-domaine]]</f>
        <v>Établissement Recevant du Public (ERP)</v>
      </c>
      <c r="N129" s="8" t="str">
        <f t="shared" si="39"/>
        <v>NULL</v>
      </c>
      <c r="O129" s="8" t="str">
        <f t="shared" si="39"/>
        <v>NULL</v>
      </c>
      <c r="P129" s="8" t="str">
        <f t="shared" si="39"/>
        <v>NULL</v>
      </c>
      <c r="Q129" s="8" t="str">
        <f t="shared" si="39"/>
        <v>NULL</v>
      </c>
      <c r="R129" s="8" t="str">
        <f t="shared" si="39"/>
        <v>NULL</v>
      </c>
      <c r="S129" s="13">
        <f>Tableau6[[#This Row],[id]]</f>
        <v>86</v>
      </c>
      <c r="T129" s="8" t="str">
        <f t="shared" si="34"/>
        <v>NULL</v>
      </c>
      <c r="U129" s="8">
        <f>Tableau6[[#This Row],[Urgence]]</f>
        <v>4</v>
      </c>
      <c r="V129" s="22" t="str">
        <f>IF(Tableau6[[#This Row],[Validité]]&lt;&gt;"",Tableau6[[#This Row],[Validité]],"")</f>
        <v/>
      </c>
      <c r="W12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29" s="8" t="str">
        <f>IF(Tableau6[[#This Row],[Hors Contrat]]="","",IF(Tableau6[[#This Row],[Hors Contrat]]="Non",0,1))</f>
        <v/>
      </c>
    </row>
    <row r="130" spans="1:24" ht="15.5" thickTop="1" thickBot="1" x14ac:dyDescent="0.4">
      <c r="A130" s="8" t="str">
        <f t="shared" ref="A130:A193" si="40">"NULL"</f>
        <v>NULL</v>
      </c>
      <c r="B130" s="8">
        <f>Tableau8[Rapport]</f>
        <v>65441</v>
      </c>
      <c r="C130" s="13" t="str">
        <f>IF(Tableau6[[#This Row],[Commentaire]]="","",Tableau6[[#This Row],[Commentaire]])</f>
        <v/>
      </c>
      <c r="D130" s="8" t="str">
        <f t="shared" ref="D130:D160" si="41">"NULL"</f>
        <v>NULL</v>
      </c>
      <c r="E130" s="8">
        <f t="shared" si="26"/>
        <v>129</v>
      </c>
      <c r="F130" s="8" t="str">
        <f t="shared" ref="F130:F160" si="42">"NULL"</f>
        <v>NULL</v>
      </c>
      <c r="G130" s="13" t="str">
        <f>IF(Tableau6[[#This Row],[Localisation]]="","",Tableau6[[#This Row],[Localisation]])</f>
        <v/>
      </c>
      <c r="H130" s="8">
        <f>1</f>
        <v>1</v>
      </c>
      <c r="I130" s="13">
        <f>VLOOKUP(Tableau6[[#This Row],[Avis]],Tableau7[],2,FALSE)</f>
        <v>0</v>
      </c>
      <c r="J130" s="8" t="str">
        <f t="shared" si="38"/>
        <v>NULL</v>
      </c>
      <c r="K130" s="8" t="str">
        <f t="shared" si="38"/>
        <v>NULL</v>
      </c>
      <c r="L130" s="8" t="str">
        <f t="shared" si="38"/>
        <v>NULL</v>
      </c>
      <c r="M130" s="13" t="str">
        <f>Tableau6[[#This Row],[Sous-domaine]]</f>
        <v>Établissement Recevant du Public (ERP)</v>
      </c>
      <c r="N130" s="8" t="str">
        <f t="shared" si="39"/>
        <v>NULL</v>
      </c>
      <c r="O130" s="8" t="str">
        <f t="shared" si="39"/>
        <v>NULL</v>
      </c>
      <c r="P130" s="8" t="str">
        <f t="shared" si="39"/>
        <v>NULL</v>
      </c>
      <c r="Q130" s="8" t="str">
        <f t="shared" si="39"/>
        <v>NULL</v>
      </c>
      <c r="R130" s="8" t="str">
        <f t="shared" si="39"/>
        <v>NULL</v>
      </c>
      <c r="S130" s="13">
        <f>Tableau6[[#This Row],[id]]</f>
        <v>85</v>
      </c>
      <c r="T130" s="8" t="str">
        <f t="shared" ref="T130:T160" si="43">"NULL"</f>
        <v>NULL</v>
      </c>
      <c r="U130" s="8">
        <f>Tableau6[[#This Row],[Urgence]]</f>
        <v>4</v>
      </c>
      <c r="V130" s="22" t="str">
        <f>IF(Tableau6[[#This Row],[Validité]]&lt;&gt;"",Tableau6[[#This Row],[Validité]],"")</f>
        <v/>
      </c>
      <c r="W13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0" s="8" t="str">
        <f>IF(Tableau6[[#This Row],[Hors Contrat]]="","",IF(Tableau6[[#This Row],[Hors Contrat]]="Non",0,1))</f>
        <v/>
      </c>
    </row>
    <row r="131" spans="1:24" ht="15.5" thickTop="1" thickBot="1" x14ac:dyDescent="0.4">
      <c r="A131" s="8" t="str">
        <f t="shared" si="40"/>
        <v>NULL</v>
      </c>
      <c r="B131" s="8">
        <f>Tableau8[Rapport]</f>
        <v>65441</v>
      </c>
      <c r="C131" s="13" t="str">
        <f>IF(Tableau6[[#This Row],[Commentaire]]="","",Tableau6[[#This Row],[Commentaire]])</f>
        <v/>
      </c>
      <c r="D131" s="8" t="str">
        <f t="shared" si="41"/>
        <v>NULL</v>
      </c>
      <c r="E131" s="8">
        <f t="shared" si="26"/>
        <v>130</v>
      </c>
      <c r="F131" s="8" t="str">
        <f t="shared" si="42"/>
        <v>NULL</v>
      </c>
      <c r="G131" s="13" t="str">
        <f>IF(Tableau6[[#This Row],[Localisation]]="","",Tableau6[[#This Row],[Localisation]])</f>
        <v/>
      </c>
      <c r="H131" s="8">
        <f>1</f>
        <v>1</v>
      </c>
      <c r="I131" s="13">
        <f>VLOOKUP(Tableau6[[#This Row],[Avis]],Tableau7[],2,FALSE)</f>
        <v>0</v>
      </c>
      <c r="J131" s="8" t="str">
        <f t="shared" si="38"/>
        <v>NULL</v>
      </c>
      <c r="K131" s="8" t="str">
        <f t="shared" si="38"/>
        <v>NULL</v>
      </c>
      <c r="L131" s="8" t="str">
        <f t="shared" si="38"/>
        <v>NULL</v>
      </c>
      <c r="M131" s="13" t="str">
        <f>Tableau6[[#This Row],[Sous-domaine]]</f>
        <v>Établissement Recevant du Public (ERP)</v>
      </c>
      <c r="N131" s="8" t="str">
        <f t="shared" si="39"/>
        <v>NULL</v>
      </c>
      <c r="O131" s="8" t="str">
        <f t="shared" si="39"/>
        <v>NULL</v>
      </c>
      <c r="P131" s="8" t="str">
        <f t="shared" si="39"/>
        <v>NULL</v>
      </c>
      <c r="Q131" s="8" t="str">
        <f t="shared" si="39"/>
        <v>NULL</v>
      </c>
      <c r="R131" s="8" t="str">
        <f t="shared" si="39"/>
        <v>NULL</v>
      </c>
      <c r="S131" s="13">
        <f>Tableau6[[#This Row],[id]]</f>
        <v>3719</v>
      </c>
      <c r="T131" s="8" t="str">
        <f t="shared" si="43"/>
        <v>NULL</v>
      </c>
      <c r="U131" s="8">
        <f>Tableau6[[#This Row],[Urgence]]</f>
        <v>4</v>
      </c>
      <c r="V131" s="22" t="str">
        <f>IF(Tableau6[[#This Row],[Validité]]&lt;&gt;"",Tableau6[[#This Row],[Validité]],"")</f>
        <v/>
      </c>
      <c r="W13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1" s="8" t="str">
        <f>IF(Tableau6[[#This Row],[Hors Contrat]]="","",IF(Tableau6[[#This Row],[Hors Contrat]]="Non",0,1))</f>
        <v/>
      </c>
    </row>
    <row r="132" spans="1:24" ht="15.5" thickTop="1" thickBot="1" x14ac:dyDescent="0.4">
      <c r="A132" s="8" t="str">
        <f t="shared" si="40"/>
        <v>NULL</v>
      </c>
      <c r="B132" s="8">
        <f>Tableau8[Rapport]</f>
        <v>65441</v>
      </c>
      <c r="C132" s="13" t="str">
        <f>IF(Tableau6[[#This Row],[Commentaire]]="","",Tableau6[[#This Row],[Commentaire]])</f>
        <v/>
      </c>
      <c r="D132" s="8" t="str">
        <f t="shared" si="41"/>
        <v>NULL</v>
      </c>
      <c r="E132" s="8">
        <f t="shared" ref="E132:E195" si="44">E131+1</f>
        <v>131</v>
      </c>
      <c r="F132" s="8" t="str">
        <f t="shared" si="42"/>
        <v>NULL</v>
      </c>
      <c r="G132" s="13" t="str">
        <f>IF(Tableau6[[#This Row],[Localisation]]="","",Tableau6[[#This Row],[Localisation]])</f>
        <v/>
      </c>
      <c r="H132" s="8">
        <f>1</f>
        <v>1</v>
      </c>
      <c r="I132" s="13">
        <f>VLOOKUP(Tableau6[[#This Row],[Avis]],Tableau7[],2,FALSE)</f>
        <v>0</v>
      </c>
      <c r="J132" s="8" t="str">
        <f t="shared" si="38"/>
        <v>NULL</v>
      </c>
      <c r="K132" s="8" t="str">
        <f t="shared" si="38"/>
        <v>NULL</v>
      </c>
      <c r="L132" s="8" t="str">
        <f t="shared" si="38"/>
        <v>NULL</v>
      </c>
      <c r="M132" s="13" t="str">
        <f>Tableau6[[#This Row],[Sous-domaine]]</f>
        <v>Formation</v>
      </c>
      <c r="N132" s="8" t="str">
        <f t="shared" si="39"/>
        <v>NULL</v>
      </c>
      <c r="O132" s="8" t="str">
        <f t="shared" si="39"/>
        <v>NULL</v>
      </c>
      <c r="P132" s="8" t="str">
        <f t="shared" si="39"/>
        <v>NULL</v>
      </c>
      <c r="Q132" s="8" t="str">
        <f t="shared" si="39"/>
        <v>NULL</v>
      </c>
      <c r="R132" s="8" t="str">
        <f t="shared" si="39"/>
        <v>NULL</v>
      </c>
      <c r="S132" s="13">
        <f>Tableau6[[#This Row],[id]]</f>
        <v>1357</v>
      </c>
      <c r="T132" s="8" t="str">
        <f t="shared" si="43"/>
        <v>NULL</v>
      </c>
      <c r="U132" s="8">
        <f>Tableau6[[#This Row],[Urgence]]</f>
        <v>4</v>
      </c>
      <c r="V132" s="22" t="str">
        <f>IF(Tableau6[[#This Row],[Validité]]&lt;&gt;"",Tableau6[[#This Row],[Validité]],"")</f>
        <v/>
      </c>
      <c r="W13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2" s="8" t="str">
        <f>IF(Tableau6[[#This Row],[Hors Contrat]]="","",IF(Tableau6[[#This Row],[Hors Contrat]]="Non",0,1))</f>
        <v/>
      </c>
    </row>
    <row r="133" spans="1:24" ht="15.5" thickTop="1" thickBot="1" x14ac:dyDescent="0.4">
      <c r="A133" s="8" t="str">
        <f t="shared" si="40"/>
        <v>NULL</v>
      </c>
      <c r="B133" s="8">
        <f>Tableau8[Rapport]</f>
        <v>65441</v>
      </c>
      <c r="C133" s="13" t="str">
        <f>IF(Tableau6[[#This Row],[Commentaire]]="","",Tableau6[[#This Row],[Commentaire]])</f>
        <v/>
      </c>
      <c r="D133" s="8" t="str">
        <f t="shared" si="41"/>
        <v>NULL</v>
      </c>
      <c r="E133" s="8">
        <f t="shared" si="44"/>
        <v>132</v>
      </c>
      <c r="F133" s="8" t="str">
        <f t="shared" si="42"/>
        <v>NULL</v>
      </c>
      <c r="G133" s="13" t="str">
        <f>IF(Tableau6[[#This Row],[Localisation]]="","",Tableau6[[#This Row],[Localisation]])</f>
        <v/>
      </c>
      <c r="H133" s="8">
        <f>1</f>
        <v>1</v>
      </c>
      <c r="I133" s="13">
        <f>VLOOKUP(Tableau6[[#This Row],[Avis]],Tableau7[],2,FALSE)</f>
        <v>0</v>
      </c>
      <c r="J133" s="8" t="str">
        <f t="shared" si="38"/>
        <v>NULL</v>
      </c>
      <c r="K133" s="8" t="str">
        <f t="shared" si="38"/>
        <v>NULL</v>
      </c>
      <c r="L133" s="8" t="str">
        <f t="shared" si="38"/>
        <v>NULL</v>
      </c>
      <c r="M133" s="13" t="str">
        <f>Tableau6[[#This Row],[Sous-domaine]]</f>
        <v>Immeuble de Grande Hauteur (IGH)</v>
      </c>
      <c r="N133" s="8" t="str">
        <f t="shared" si="39"/>
        <v>NULL</v>
      </c>
      <c r="O133" s="8" t="str">
        <f t="shared" si="39"/>
        <v>NULL</v>
      </c>
      <c r="P133" s="8" t="str">
        <f t="shared" si="39"/>
        <v>NULL</v>
      </c>
      <c r="Q133" s="8" t="str">
        <f t="shared" si="39"/>
        <v>NULL</v>
      </c>
      <c r="R133" s="8" t="str">
        <f t="shared" si="39"/>
        <v>NULL</v>
      </c>
      <c r="S133" s="13">
        <f>Tableau6[[#This Row],[id]]</f>
        <v>3714</v>
      </c>
      <c r="T133" s="8" t="str">
        <f t="shared" si="43"/>
        <v>NULL</v>
      </c>
      <c r="U133" s="8">
        <f>Tableau6[[#This Row],[Urgence]]</f>
        <v>5</v>
      </c>
      <c r="V133" s="22" t="str">
        <f>IF(Tableau6[[#This Row],[Validité]]&lt;&gt;"",Tableau6[[#This Row],[Validité]],"")</f>
        <v/>
      </c>
      <c r="W13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33" s="8" t="str">
        <f>IF(Tableau6[[#This Row],[Hors Contrat]]="","",IF(Tableau6[[#This Row],[Hors Contrat]]="Non",0,1))</f>
        <v/>
      </c>
    </row>
    <row r="134" spans="1:24" ht="15.5" thickTop="1" thickBot="1" x14ac:dyDescent="0.4">
      <c r="A134" s="8" t="str">
        <f t="shared" si="40"/>
        <v>NULL</v>
      </c>
      <c r="B134" s="8">
        <f>Tableau8[Rapport]</f>
        <v>65441</v>
      </c>
      <c r="C134" s="13" t="str">
        <f>IF(Tableau6[[#This Row],[Commentaire]]="","",Tableau6[[#This Row],[Commentaire]])</f>
        <v/>
      </c>
      <c r="D134" s="8" t="str">
        <f t="shared" si="41"/>
        <v>NULL</v>
      </c>
      <c r="E134" s="8">
        <f t="shared" si="44"/>
        <v>133</v>
      </c>
      <c r="F134" s="8" t="str">
        <f t="shared" si="42"/>
        <v>NULL</v>
      </c>
      <c r="G134" s="13" t="str">
        <f>IF(Tableau6[[#This Row],[Localisation]]="","",Tableau6[[#This Row],[Localisation]])</f>
        <v/>
      </c>
      <c r="H134" s="8">
        <f>1</f>
        <v>1</v>
      </c>
      <c r="I134" s="13">
        <f>VLOOKUP(Tableau6[[#This Row],[Avis]],Tableau7[],2,FALSE)</f>
        <v>0</v>
      </c>
      <c r="J134" s="8" t="str">
        <f t="shared" si="38"/>
        <v>NULL</v>
      </c>
      <c r="K134" s="8" t="str">
        <f t="shared" si="38"/>
        <v>NULL</v>
      </c>
      <c r="L134" s="8" t="str">
        <f t="shared" si="38"/>
        <v>NULL</v>
      </c>
      <c r="M134" s="13" t="str">
        <f>Tableau6[[#This Row],[Sous-domaine]]</f>
        <v>Immeuble de Grande Hauteur (IGH)</v>
      </c>
      <c r="N134" s="8" t="str">
        <f t="shared" si="39"/>
        <v>NULL</v>
      </c>
      <c r="O134" s="8" t="str">
        <f t="shared" si="39"/>
        <v>NULL</v>
      </c>
      <c r="P134" s="8" t="str">
        <f t="shared" si="39"/>
        <v>NULL</v>
      </c>
      <c r="Q134" s="8" t="str">
        <f t="shared" si="39"/>
        <v>NULL</v>
      </c>
      <c r="R134" s="8" t="str">
        <f t="shared" si="39"/>
        <v>NULL</v>
      </c>
      <c r="S134" s="13">
        <f>Tableau6[[#This Row],[id]]</f>
        <v>1359</v>
      </c>
      <c r="T134" s="8" t="str">
        <f t="shared" si="43"/>
        <v>NULL</v>
      </c>
      <c r="U134" s="8">
        <f>Tableau6[[#This Row],[Urgence]]</f>
        <v>5</v>
      </c>
      <c r="V134" s="22" t="str">
        <f>IF(Tableau6[[#This Row],[Validité]]&lt;&gt;"",Tableau6[[#This Row],[Validité]],"")</f>
        <v/>
      </c>
      <c r="W13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34" s="8" t="str">
        <f>IF(Tableau6[[#This Row],[Hors Contrat]]="","",IF(Tableau6[[#This Row],[Hors Contrat]]="Non",0,1))</f>
        <v/>
      </c>
    </row>
    <row r="135" spans="1:24" ht="15.5" thickTop="1" thickBot="1" x14ac:dyDescent="0.4">
      <c r="A135" s="8" t="str">
        <f t="shared" si="40"/>
        <v>NULL</v>
      </c>
      <c r="B135" s="8">
        <f>Tableau8[Rapport]</f>
        <v>65441</v>
      </c>
      <c r="C135" s="13" t="str">
        <f>IF(Tableau6[[#This Row],[Commentaire]]="","",Tableau6[[#This Row],[Commentaire]])</f>
        <v/>
      </c>
      <c r="D135" s="8" t="str">
        <f t="shared" si="41"/>
        <v>NULL</v>
      </c>
      <c r="E135" s="8">
        <f t="shared" si="44"/>
        <v>134</v>
      </c>
      <c r="F135" s="8" t="str">
        <f t="shared" si="42"/>
        <v>NULL</v>
      </c>
      <c r="G135" s="13" t="str">
        <f>IF(Tableau6[[#This Row],[Localisation]]="","",Tableau6[[#This Row],[Localisation]])</f>
        <v/>
      </c>
      <c r="H135" s="8">
        <f>1</f>
        <v>1</v>
      </c>
      <c r="I135" s="13">
        <f>VLOOKUP(Tableau6[[#This Row],[Avis]],Tableau7[],2,FALSE)</f>
        <v>0</v>
      </c>
      <c r="J135" s="8" t="str">
        <f t="shared" si="38"/>
        <v>NULL</v>
      </c>
      <c r="K135" s="8" t="str">
        <f t="shared" si="38"/>
        <v>NULL</v>
      </c>
      <c r="L135" s="8" t="str">
        <f t="shared" si="38"/>
        <v>NULL</v>
      </c>
      <c r="M135" s="13" t="str">
        <f>Tableau6[[#This Row],[Sous-domaine]]</f>
        <v>Immeuble de Grande Hauteur (IGH)</v>
      </c>
      <c r="N135" s="8" t="str">
        <f t="shared" si="39"/>
        <v>NULL</v>
      </c>
      <c r="O135" s="8" t="str">
        <f t="shared" si="39"/>
        <v>NULL</v>
      </c>
      <c r="P135" s="8" t="str">
        <f t="shared" si="39"/>
        <v>NULL</v>
      </c>
      <c r="Q135" s="8" t="str">
        <f t="shared" si="39"/>
        <v>NULL</v>
      </c>
      <c r="R135" s="8" t="str">
        <f t="shared" si="39"/>
        <v>NULL</v>
      </c>
      <c r="S135" s="13">
        <f>Tableau6[[#This Row],[id]]</f>
        <v>1885</v>
      </c>
      <c r="T135" s="8" t="str">
        <f t="shared" si="43"/>
        <v>NULL</v>
      </c>
      <c r="U135" s="8">
        <f>Tableau6[[#This Row],[Urgence]]</f>
        <v>4</v>
      </c>
      <c r="V135" s="22" t="str">
        <f>IF(Tableau6[[#This Row],[Validité]]&lt;&gt;"",Tableau6[[#This Row],[Validité]],"")</f>
        <v/>
      </c>
      <c r="W13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5" s="8" t="str">
        <f>IF(Tableau6[[#This Row],[Hors Contrat]]="","",IF(Tableau6[[#This Row],[Hors Contrat]]="Non",0,1))</f>
        <v/>
      </c>
    </row>
    <row r="136" spans="1:24" ht="15.5" thickTop="1" thickBot="1" x14ac:dyDescent="0.4">
      <c r="A136" s="8" t="str">
        <f t="shared" si="40"/>
        <v>NULL</v>
      </c>
      <c r="B136" s="8">
        <f>Tableau8[Rapport]</f>
        <v>65441</v>
      </c>
      <c r="C136" s="13" t="str">
        <f>IF(Tableau6[[#This Row],[Commentaire]]="","",Tableau6[[#This Row],[Commentaire]])</f>
        <v/>
      </c>
      <c r="D136" s="8" t="str">
        <f t="shared" si="41"/>
        <v>NULL</v>
      </c>
      <c r="E136" s="8">
        <f t="shared" si="44"/>
        <v>135</v>
      </c>
      <c r="F136" s="8" t="str">
        <f t="shared" si="42"/>
        <v>NULL</v>
      </c>
      <c r="G136" s="13" t="str">
        <f>IF(Tableau6[[#This Row],[Localisation]]="","",Tableau6[[#This Row],[Localisation]])</f>
        <v/>
      </c>
      <c r="H136" s="8">
        <f>1</f>
        <v>1</v>
      </c>
      <c r="I136" s="13">
        <f>VLOOKUP(Tableau6[[#This Row],[Avis]],Tableau7[],2,FALSE)</f>
        <v>0</v>
      </c>
      <c r="J136" s="8" t="str">
        <f t="shared" si="38"/>
        <v>NULL</v>
      </c>
      <c r="K136" s="8" t="str">
        <f t="shared" si="38"/>
        <v>NULL</v>
      </c>
      <c r="L136" s="8" t="str">
        <f t="shared" si="38"/>
        <v>NULL</v>
      </c>
      <c r="M136" s="13" t="str">
        <f>Tableau6[[#This Row],[Sous-domaine]]</f>
        <v>Immeuble de Grande Hauteur (IGH)</v>
      </c>
      <c r="N136" s="8" t="str">
        <f t="shared" si="39"/>
        <v>NULL</v>
      </c>
      <c r="O136" s="8" t="str">
        <f t="shared" si="39"/>
        <v>NULL</v>
      </c>
      <c r="P136" s="8" t="str">
        <f t="shared" si="39"/>
        <v>NULL</v>
      </c>
      <c r="Q136" s="8" t="str">
        <f t="shared" si="39"/>
        <v>NULL</v>
      </c>
      <c r="R136" s="8" t="str">
        <f t="shared" si="39"/>
        <v>NULL</v>
      </c>
      <c r="S136" s="13">
        <f>Tableau6[[#This Row],[id]]</f>
        <v>1886</v>
      </c>
      <c r="T136" s="8" t="str">
        <f t="shared" si="43"/>
        <v>NULL</v>
      </c>
      <c r="U136" s="8">
        <f>Tableau6[[#This Row],[Urgence]]</f>
        <v>4</v>
      </c>
      <c r="V136" s="22" t="str">
        <f>IF(Tableau6[[#This Row],[Validité]]&lt;&gt;"",Tableau6[[#This Row],[Validité]],"")</f>
        <v/>
      </c>
      <c r="W13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6" s="8" t="str">
        <f>IF(Tableau6[[#This Row],[Hors Contrat]]="","",IF(Tableau6[[#This Row],[Hors Contrat]]="Non",0,1))</f>
        <v/>
      </c>
    </row>
    <row r="137" spans="1:24" ht="15.5" thickTop="1" thickBot="1" x14ac:dyDescent="0.4">
      <c r="A137" s="8" t="str">
        <f t="shared" si="40"/>
        <v>NULL</v>
      </c>
      <c r="B137" s="8">
        <f>Tableau8[Rapport]</f>
        <v>65441</v>
      </c>
      <c r="C137" s="13" t="str">
        <f>IF(Tableau6[[#This Row],[Commentaire]]="","",Tableau6[[#This Row],[Commentaire]])</f>
        <v/>
      </c>
      <c r="D137" s="8" t="str">
        <f t="shared" si="41"/>
        <v>NULL</v>
      </c>
      <c r="E137" s="8">
        <f t="shared" si="44"/>
        <v>136</v>
      </c>
      <c r="F137" s="8" t="str">
        <f t="shared" si="42"/>
        <v>NULL</v>
      </c>
      <c r="G137" s="13" t="str">
        <f>IF(Tableau6[[#This Row],[Localisation]]="","",Tableau6[[#This Row],[Localisation]])</f>
        <v/>
      </c>
      <c r="H137" s="8">
        <f>1</f>
        <v>1</v>
      </c>
      <c r="I137" s="13">
        <f>VLOOKUP(Tableau6[[#This Row],[Avis]],Tableau7[],2,FALSE)</f>
        <v>0</v>
      </c>
      <c r="J137" s="8" t="str">
        <f t="shared" si="38"/>
        <v>NULL</v>
      </c>
      <c r="K137" s="8" t="str">
        <f t="shared" si="38"/>
        <v>NULL</v>
      </c>
      <c r="L137" s="8" t="str">
        <f t="shared" si="38"/>
        <v>NULL</v>
      </c>
      <c r="M137" s="13" t="str">
        <f>Tableau6[[#This Row],[Sous-domaine]]</f>
        <v>Immeuble de Grande Hauteur (IGH) Type TC</v>
      </c>
      <c r="N137" s="8" t="str">
        <f t="shared" ref="N137:R146" si="45">"NULL"</f>
        <v>NULL</v>
      </c>
      <c r="O137" s="8" t="str">
        <f t="shared" si="45"/>
        <v>NULL</v>
      </c>
      <c r="P137" s="8" t="str">
        <f t="shared" si="45"/>
        <v>NULL</v>
      </c>
      <c r="Q137" s="8" t="str">
        <f t="shared" si="45"/>
        <v>NULL</v>
      </c>
      <c r="R137" s="8" t="str">
        <f t="shared" si="45"/>
        <v>NULL</v>
      </c>
      <c r="S137" s="13">
        <f>Tableau6[[#This Row],[id]]</f>
        <v>3715</v>
      </c>
      <c r="T137" s="8" t="str">
        <f t="shared" si="43"/>
        <v>NULL</v>
      </c>
      <c r="U137" s="8">
        <f>Tableau6[[#This Row],[Urgence]]</f>
        <v>4</v>
      </c>
      <c r="V137" s="22" t="str">
        <f>IF(Tableau6[[#This Row],[Validité]]&lt;&gt;"",Tableau6[[#This Row],[Validité]],"")</f>
        <v/>
      </c>
      <c r="W13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7" s="8" t="str">
        <f>IF(Tableau6[[#This Row],[Hors Contrat]]="","",IF(Tableau6[[#This Row],[Hors Contrat]]="Non",0,1))</f>
        <v/>
      </c>
    </row>
    <row r="138" spans="1:24" ht="15.5" thickTop="1" thickBot="1" x14ac:dyDescent="0.4">
      <c r="A138" s="8" t="str">
        <f t="shared" si="40"/>
        <v>NULL</v>
      </c>
      <c r="B138" s="8">
        <f>Tableau8[Rapport]</f>
        <v>65441</v>
      </c>
      <c r="C138" s="13" t="str">
        <f>IF(Tableau6[[#This Row],[Commentaire]]="","",Tableau6[[#This Row],[Commentaire]])</f>
        <v/>
      </c>
      <c r="D138" s="8" t="str">
        <f t="shared" si="41"/>
        <v>NULL</v>
      </c>
      <c r="E138" s="8">
        <f t="shared" si="44"/>
        <v>137</v>
      </c>
      <c r="F138" s="8" t="str">
        <f t="shared" si="42"/>
        <v>NULL</v>
      </c>
      <c r="G138" s="13" t="str">
        <f>IF(Tableau6[[#This Row],[Localisation]]="","",Tableau6[[#This Row],[Localisation]])</f>
        <v/>
      </c>
      <c r="H138" s="8">
        <f>1</f>
        <v>1</v>
      </c>
      <c r="I138" s="13">
        <f>VLOOKUP(Tableau6[[#This Row],[Avis]],Tableau7[],2,FALSE)</f>
        <v>0</v>
      </c>
      <c r="J138" s="8" t="str">
        <f t="shared" si="38"/>
        <v>NULL</v>
      </c>
      <c r="K138" s="8" t="str">
        <f t="shared" si="38"/>
        <v>NULL</v>
      </c>
      <c r="L138" s="8" t="str">
        <f t="shared" si="38"/>
        <v>NULL</v>
      </c>
      <c r="M138" s="13" t="str">
        <f>Tableau6[[#This Row],[Sous-domaine]]</f>
        <v>Installation classée pour la protection de l'environnement ( ICPE )</v>
      </c>
      <c r="N138" s="8" t="str">
        <f t="shared" si="45"/>
        <v>NULL</v>
      </c>
      <c r="O138" s="8" t="str">
        <f t="shared" si="45"/>
        <v>NULL</v>
      </c>
      <c r="P138" s="8" t="str">
        <f t="shared" si="45"/>
        <v>NULL</v>
      </c>
      <c r="Q138" s="8" t="str">
        <f t="shared" si="45"/>
        <v>NULL</v>
      </c>
      <c r="R138" s="8" t="str">
        <f t="shared" si="45"/>
        <v>NULL</v>
      </c>
      <c r="S138" s="13">
        <f>Tableau6[[#This Row],[id]]</f>
        <v>734</v>
      </c>
      <c r="T138" s="8" t="str">
        <f t="shared" si="43"/>
        <v>NULL</v>
      </c>
      <c r="U138" s="8">
        <f>Tableau6[[#This Row],[Urgence]]</f>
        <v>5</v>
      </c>
      <c r="V138" s="22" t="str">
        <f>IF(Tableau6[[#This Row],[Validité]]&lt;&gt;"",Tableau6[[#This Row],[Validité]],"")</f>
        <v/>
      </c>
      <c r="W13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38" s="8" t="str">
        <f>IF(Tableau6[[#This Row],[Hors Contrat]]="","",IF(Tableau6[[#This Row],[Hors Contrat]]="Non",0,1))</f>
        <v/>
      </c>
    </row>
    <row r="139" spans="1:24" ht="15.5" thickTop="1" thickBot="1" x14ac:dyDescent="0.4">
      <c r="A139" s="8" t="str">
        <f t="shared" si="40"/>
        <v>NULL</v>
      </c>
      <c r="B139" s="8">
        <f>Tableau8[Rapport]</f>
        <v>65441</v>
      </c>
      <c r="C139" s="13" t="str">
        <f>IF(Tableau6[[#This Row],[Commentaire]]="","",Tableau6[[#This Row],[Commentaire]])</f>
        <v/>
      </c>
      <c r="D139" s="8" t="str">
        <f t="shared" si="41"/>
        <v>NULL</v>
      </c>
      <c r="E139" s="8">
        <f t="shared" si="44"/>
        <v>138</v>
      </c>
      <c r="F139" s="8" t="str">
        <f t="shared" si="42"/>
        <v>NULL</v>
      </c>
      <c r="G139" s="13" t="str">
        <f>IF(Tableau6[[#This Row],[Localisation]]="","",Tableau6[[#This Row],[Localisation]])</f>
        <v/>
      </c>
      <c r="H139" s="8">
        <f>1</f>
        <v>1</v>
      </c>
      <c r="I139" s="13">
        <f>VLOOKUP(Tableau6[[#This Row],[Avis]],Tableau7[],2,FALSE)</f>
        <v>0</v>
      </c>
      <c r="J139" s="8" t="str">
        <f t="shared" si="38"/>
        <v>NULL</v>
      </c>
      <c r="K139" s="8" t="str">
        <f t="shared" si="38"/>
        <v>NULL</v>
      </c>
      <c r="L139" s="8" t="str">
        <f t="shared" si="38"/>
        <v>NULL</v>
      </c>
      <c r="M139" s="13" t="str">
        <f>Tableau6[[#This Row],[Sous-domaine]]</f>
        <v>Installation classée pour la protection de l'environnement ( ICPE )</v>
      </c>
      <c r="N139" s="8" t="str">
        <f t="shared" si="45"/>
        <v>NULL</v>
      </c>
      <c r="O139" s="8" t="str">
        <f t="shared" si="45"/>
        <v>NULL</v>
      </c>
      <c r="P139" s="8" t="str">
        <f t="shared" si="45"/>
        <v>NULL</v>
      </c>
      <c r="Q139" s="8" t="str">
        <f t="shared" si="45"/>
        <v>NULL</v>
      </c>
      <c r="R139" s="8" t="str">
        <f t="shared" si="45"/>
        <v>NULL</v>
      </c>
      <c r="S139" s="13">
        <f>Tableau6[[#This Row],[id]]</f>
        <v>735</v>
      </c>
      <c r="T139" s="8" t="str">
        <f t="shared" si="43"/>
        <v>NULL</v>
      </c>
      <c r="U139" s="8">
        <f>Tableau6[[#This Row],[Urgence]]</f>
        <v>4</v>
      </c>
      <c r="V139" s="22" t="str">
        <f>IF(Tableau6[[#This Row],[Validité]]&lt;&gt;"",Tableau6[[#This Row],[Validité]],"")</f>
        <v/>
      </c>
      <c r="W13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39" s="8" t="str">
        <f>IF(Tableau6[[#This Row],[Hors Contrat]]="","",IF(Tableau6[[#This Row],[Hors Contrat]]="Non",0,1))</f>
        <v/>
      </c>
    </row>
    <row r="140" spans="1:24" ht="15.5" thickTop="1" thickBot="1" x14ac:dyDescent="0.4">
      <c r="A140" s="8" t="str">
        <f t="shared" si="40"/>
        <v>NULL</v>
      </c>
      <c r="B140" s="8">
        <f>Tableau8[Rapport]</f>
        <v>65441</v>
      </c>
      <c r="C140" s="13" t="str">
        <f>IF(Tableau6[[#This Row],[Commentaire]]="","",Tableau6[[#This Row],[Commentaire]])</f>
        <v/>
      </c>
      <c r="D140" s="8" t="str">
        <f t="shared" si="41"/>
        <v>NULL</v>
      </c>
      <c r="E140" s="8">
        <f t="shared" si="44"/>
        <v>139</v>
      </c>
      <c r="F140" s="8" t="str">
        <f t="shared" si="42"/>
        <v>NULL</v>
      </c>
      <c r="G140" s="13" t="str">
        <f>IF(Tableau6[[#This Row],[Localisation]]="","",Tableau6[[#This Row],[Localisation]])</f>
        <v/>
      </c>
      <c r="H140" s="8">
        <f>1</f>
        <v>1</v>
      </c>
      <c r="I140" s="13">
        <f>VLOOKUP(Tableau6[[#This Row],[Avis]],Tableau7[],2,FALSE)</f>
        <v>0</v>
      </c>
      <c r="J140" s="8" t="str">
        <f t="shared" si="38"/>
        <v>NULL</v>
      </c>
      <c r="K140" s="8" t="str">
        <f t="shared" si="38"/>
        <v>NULL</v>
      </c>
      <c r="L140" s="8" t="str">
        <f t="shared" si="38"/>
        <v>NULL</v>
      </c>
      <c r="M140" s="13" t="str">
        <f>Tableau6[[#This Row],[Sous-domaine]]</f>
        <v>Installation classée pour la protection de l'environnement ( ICPE )</v>
      </c>
      <c r="N140" s="8" t="str">
        <f t="shared" si="45"/>
        <v>NULL</v>
      </c>
      <c r="O140" s="8" t="str">
        <f t="shared" si="45"/>
        <v>NULL</v>
      </c>
      <c r="P140" s="8" t="str">
        <f t="shared" si="45"/>
        <v>NULL</v>
      </c>
      <c r="Q140" s="8" t="str">
        <f t="shared" si="45"/>
        <v>NULL</v>
      </c>
      <c r="R140" s="8" t="str">
        <f t="shared" si="45"/>
        <v>NULL</v>
      </c>
      <c r="S140" s="13">
        <f>Tableau6[[#This Row],[id]]</f>
        <v>733</v>
      </c>
      <c r="T140" s="8" t="str">
        <f t="shared" si="43"/>
        <v>NULL</v>
      </c>
      <c r="U140" s="8">
        <f>Tableau6[[#This Row],[Urgence]]</f>
        <v>5</v>
      </c>
      <c r="V140" s="22" t="str">
        <f>IF(Tableau6[[#This Row],[Validité]]&lt;&gt;"",Tableau6[[#This Row],[Validité]],"")</f>
        <v/>
      </c>
      <c r="W14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40" s="8" t="str">
        <f>IF(Tableau6[[#This Row],[Hors Contrat]]="","",IF(Tableau6[[#This Row],[Hors Contrat]]="Non",0,1))</f>
        <v/>
      </c>
    </row>
    <row r="141" spans="1:24" ht="15.5" thickTop="1" thickBot="1" x14ac:dyDescent="0.4">
      <c r="A141" s="8" t="str">
        <f t="shared" si="40"/>
        <v>NULL</v>
      </c>
      <c r="B141" s="8">
        <f>Tableau8[Rapport]</f>
        <v>65441</v>
      </c>
      <c r="C141" s="13" t="str">
        <f>IF(Tableau6[[#This Row],[Commentaire]]="","",Tableau6[[#This Row],[Commentaire]])</f>
        <v/>
      </c>
      <c r="D141" s="8" t="str">
        <f t="shared" si="41"/>
        <v>NULL</v>
      </c>
      <c r="E141" s="8">
        <f t="shared" si="44"/>
        <v>140</v>
      </c>
      <c r="F141" s="8" t="str">
        <f t="shared" si="42"/>
        <v>NULL</v>
      </c>
      <c r="G141" s="13" t="str">
        <f>IF(Tableau6[[#This Row],[Localisation]]="","",Tableau6[[#This Row],[Localisation]])</f>
        <v/>
      </c>
      <c r="H141" s="8">
        <f>1</f>
        <v>1</v>
      </c>
      <c r="I141" s="13">
        <f>VLOOKUP(Tableau6[[#This Row],[Avis]],Tableau7[],2,FALSE)</f>
        <v>0</v>
      </c>
      <c r="J141" s="8" t="str">
        <f t="shared" si="38"/>
        <v>NULL</v>
      </c>
      <c r="K141" s="8" t="str">
        <f t="shared" si="38"/>
        <v>NULL</v>
      </c>
      <c r="L141" s="8" t="str">
        <f t="shared" si="38"/>
        <v>NULL</v>
      </c>
      <c r="M141" s="13" t="str">
        <f>Tableau6[[#This Row],[Sous-domaine]]</f>
        <v>Installation classée pour la protection de l'environnement ( ICPE )</v>
      </c>
      <c r="N141" s="8" t="str">
        <f t="shared" si="45"/>
        <v>NULL</v>
      </c>
      <c r="O141" s="8" t="str">
        <f t="shared" si="45"/>
        <v>NULL</v>
      </c>
      <c r="P141" s="8" t="str">
        <f t="shared" si="45"/>
        <v>NULL</v>
      </c>
      <c r="Q141" s="8" t="str">
        <f t="shared" si="45"/>
        <v>NULL</v>
      </c>
      <c r="R141" s="8" t="str">
        <f t="shared" si="45"/>
        <v>NULL</v>
      </c>
      <c r="S141" s="13">
        <f>Tableau6[[#This Row],[id]]</f>
        <v>3716</v>
      </c>
      <c r="T141" s="8" t="str">
        <f t="shared" si="43"/>
        <v>NULL</v>
      </c>
      <c r="U141" s="8">
        <f>Tableau6[[#This Row],[Urgence]]</f>
        <v>5</v>
      </c>
      <c r="V141" s="22" t="str">
        <f>IF(Tableau6[[#This Row],[Validité]]&lt;&gt;"",Tableau6[[#This Row],[Validité]],"")</f>
        <v/>
      </c>
      <c r="W14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41" s="8" t="str">
        <f>IF(Tableau6[[#This Row],[Hors Contrat]]="","",IF(Tableau6[[#This Row],[Hors Contrat]]="Non",0,1))</f>
        <v/>
      </c>
    </row>
    <row r="142" spans="1:24" ht="15.5" thickTop="1" thickBot="1" x14ac:dyDescent="0.4">
      <c r="A142" s="8" t="str">
        <f t="shared" si="40"/>
        <v>NULL</v>
      </c>
      <c r="B142" s="8">
        <f>Tableau8[Rapport]</f>
        <v>65441</v>
      </c>
      <c r="C142" s="13" t="str">
        <f>IF(Tableau6[[#This Row],[Commentaire]]="","",Tableau6[[#This Row],[Commentaire]])</f>
        <v/>
      </c>
      <c r="D142" s="8" t="str">
        <f t="shared" si="41"/>
        <v>NULL</v>
      </c>
      <c r="E142" s="8">
        <f t="shared" si="44"/>
        <v>141</v>
      </c>
      <c r="F142" s="8" t="str">
        <f t="shared" si="42"/>
        <v>NULL</v>
      </c>
      <c r="G142" s="13" t="str">
        <f>IF(Tableau6[[#This Row],[Localisation]]="","",Tableau6[[#This Row],[Localisation]])</f>
        <v/>
      </c>
      <c r="H142" s="8">
        <f>1</f>
        <v>1</v>
      </c>
      <c r="I142" s="13">
        <f>VLOOKUP(Tableau6[[#This Row],[Avis]],Tableau7[],2,FALSE)</f>
        <v>0</v>
      </c>
      <c r="J142" s="8" t="str">
        <f t="shared" si="38"/>
        <v>NULL</v>
      </c>
      <c r="K142" s="8" t="str">
        <f t="shared" si="38"/>
        <v>NULL</v>
      </c>
      <c r="L142" s="8" t="str">
        <f t="shared" si="38"/>
        <v>NULL</v>
      </c>
      <c r="M142" s="13" t="str">
        <f>Tableau6[[#This Row],[Sous-domaine]]</f>
        <v>Registre de sécurité</v>
      </c>
      <c r="N142" s="8" t="str">
        <f t="shared" si="45"/>
        <v>NULL</v>
      </c>
      <c r="O142" s="8" t="str">
        <f t="shared" si="45"/>
        <v>NULL</v>
      </c>
      <c r="P142" s="8" t="str">
        <f t="shared" si="45"/>
        <v>NULL</v>
      </c>
      <c r="Q142" s="8" t="str">
        <f t="shared" si="45"/>
        <v>NULL</v>
      </c>
      <c r="R142" s="8" t="str">
        <f t="shared" si="45"/>
        <v>NULL</v>
      </c>
      <c r="S142" s="13">
        <f>Tableau6[[#This Row],[id]]</f>
        <v>91</v>
      </c>
      <c r="T142" s="8" t="str">
        <f t="shared" si="43"/>
        <v>NULL</v>
      </c>
      <c r="U142" s="8">
        <f>Tableau6[[#This Row],[Urgence]]</f>
        <v>4</v>
      </c>
      <c r="V142" s="22" t="str">
        <f>IF(Tableau6[[#This Row],[Validité]]&lt;&gt;"",Tableau6[[#This Row],[Validité]],"")</f>
        <v/>
      </c>
      <c r="W14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2" s="8" t="str">
        <f>IF(Tableau6[[#This Row],[Hors Contrat]]="","",IF(Tableau6[[#This Row],[Hors Contrat]]="Non",0,1))</f>
        <v/>
      </c>
    </row>
    <row r="143" spans="1:24" ht="15.5" thickTop="1" thickBot="1" x14ac:dyDescent="0.4">
      <c r="A143" s="8" t="str">
        <f t="shared" si="40"/>
        <v>NULL</v>
      </c>
      <c r="B143" s="8">
        <f>Tableau8[Rapport]</f>
        <v>65441</v>
      </c>
      <c r="C143" s="13" t="str">
        <f>IF(Tableau6[[#This Row],[Commentaire]]="","",Tableau6[[#This Row],[Commentaire]])</f>
        <v/>
      </c>
      <c r="D143" s="8" t="str">
        <f t="shared" si="41"/>
        <v>NULL</v>
      </c>
      <c r="E143" s="8">
        <f t="shared" si="44"/>
        <v>142</v>
      </c>
      <c r="F143" s="8" t="str">
        <f t="shared" si="42"/>
        <v>NULL</v>
      </c>
      <c r="G143" s="13" t="str">
        <f>IF(Tableau6[[#This Row],[Localisation]]="","",Tableau6[[#This Row],[Localisation]])</f>
        <v/>
      </c>
      <c r="H143" s="8">
        <f>1</f>
        <v>1</v>
      </c>
      <c r="I143" s="13">
        <f>VLOOKUP(Tableau6[[#This Row],[Avis]],Tableau7[],2,FALSE)</f>
        <v>0</v>
      </c>
      <c r="J143" s="8" t="str">
        <f t="shared" si="38"/>
        <v>NULL</v>
      </c>
      <c r="K143" s="8" t="str">
        <f t="shared" si="38"/>
        <v>NULL</v>
      </c>
      <c r="L143" s="8" t="str">
        <f t="shared" si="38"/>
        <v>NULL</v>
      </c>
      <c r="M143" s="13" t="str">
        <f>Tableau6[[#This Row],[Sous-domaine]]</f>
        <v>Vérification Périodique 1 mois</v>
      </c>
      <c r="N143" s="8" t="str">
        <f t="shared" si="45"/>
        <v>NULL</v>
      </c>
      <c r="O143" s="8" t="str">
        <f t="shared" si="45"/>
        <v>NULL</v>
      </c>
      <c r="P143" s="8" t="str">
        <f t="shared" si="45"/>
        <v>NULL</v>
      </c>
      <c r="Q143" s="8" t="str">
        <f t="shared" si="45"/>
        <v>NULL</v>
      </c>
      <c r="R143" s="8" t="str">
        <f t="shared" si="45"/>
        <v>NULL</v>
      </c>
      <c r="S143" s="13">
        <f>Tableau6[[#This Row],[id]]</f>
        <v>334</v>
      </c>
      <c r="T143" s="8" t="str">
        <f t="shared" si="43"/>
        <v>NULL</v>
      </c>
      <c r="U143" s="8">
        <f>Tableau6[[#This Row],[Urgence]]</f>
        <v>4</v>
      </c>
      <c r="V143" s="22" t="str">
        <f>IF(Tableau6[[#This Row],[Validité]]&lt;&gt;"",Tableau6[[#This Row],[Validité]],"")</f>
        <v/>
      </c>
      <c r="W14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3" s="8" t="str">
        <f>IF(Tableau6[[#This Row],[Hors Contrat]]="","",IF(Tableau6[[#This Row],[Hors Contrat]]="Non",0,1))</f>
        <v/>
      </c>
    </row>
    <row r="144" spans="1:24" ht="15.5" thickTop="1" thickBot="1" x14ac:dyDescent="0.4">
      <c r="A144" s="8" t="str">
        <f t="shared" si="40"/>
        <v>NULL</v>
      </c>
      <c r="B144" s="8">
        <f>Tableau8[Rapport]</f>
        <v>65441</v>
      </c>
      <c r="C144" s="13" t="str">
        <f>IF(Tableau6[[#This Row],[Commentaire]]="","",Tableau6[[#This Row],[Commentaire]])</f>
        <v/>
      </c>
      <c r="D144" s="8" t="str">
        <f t="shared" si="41"/>
        <v>NULL</v>
      </c>
      <c r="E144" s="8">
        <f t="shared" si="44"/>
        <v>143</v>
      </c>
      <c r="F144" s="8" t="str">
        <f t="shared" si="42"/>
        <v>NULL</v>
      </c>
      <c r="G144" s="13" t="str">
        <f>IF(Tableau6[[#This Row],[Localisation]]="","",Tableau6[[#This Row],[Localisation]])</f>
        <v/>
      </c>
      <c r="H144" s="8">
        <f>1</f>
        <v>1</v>
      </c>
      <c r="I144" s="13">
        <f>VLOOKUP(Tableau6[[#This Row],[Avis]],Tableau7[],2,FALSE)</f>
        <v>0</v>
      </c>
      <c r="J144" s="8" t="str">
        <f t="shared" si="38"/>
        <v>NULL</v>
      </c>
      <c r="K144" s="8" t="str">
        <f t="shared" si="38"/>
        <v>NULL</v>
      </c>
      <c r="L144" s="8" t="str">
        <f t="shared" si="38"/>
        <v>NULL</v>
      </c>
      <c r="M144" s="13" t="str">
        <f>Tableau6[[#This Row],[Sous-domaine]]</f>
        <v>Vérification Périodique 6 mois</v>
      </c>
      <c r="N144" s="8" t="str">
        <f t="shared" si="45"/>
        <v>NULL</v>
      </c>
      <c r="O144" s="8" t="str">
        <f t="shared" si="45"/>
        <v>NULL</v>
      </c>
      <c r="P144" s="8" t="str">
        <f t="shared" si="45"/>
        <v>NULL</v>
      </c>
      <c r="Q144" s="8" t="str">
        <f t="shared" si="45"/>
        <v>NULL</v>
      </c>
      <c r="R144" s="8" t="str">
        <f t="shared" si="45"/>
        <v>NULL</v>
      </c>
      <c r="S144" s="13">
        <f>Tableau6[[#This Row],[id]]</f>
        <v>335</v>
      </c>
      <c r="T144" s="8" t="str">
        <f t="shared" si="43"/>
        <v>NULL</v>
      </c>
      <c r="U144" s="8">
        <f>Tableau6[[#This Row],[Urgence]]</f>
        <v>4</v>
      </c>
      <c r="V144" s="22" t="str">
        <f>IF(Tableau6[[#This Row],[Validité]]&lt;&gt;"",Tableau6[[#This Row],[Validité]],"")</f>
        <v/>
      </c>
      <c r="W14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4" s="8" t="str">
        <f>IF(Tableau6[[#This Row],[Hors Contrat]]="","",IF(Tableau6[[#This Row],[Hors Contrat]]="Non",0,1))</f>
        <v/>
      </c>
    </row>
    <row r="145" spans="1:24" ht="15.5" thickTop="1" thickBot="1" x14ac:dyDescent="0.4">
      <c r="A145" s="8" t="str">
        <f t="shared" si="40"/>
        <v>NULL</v>
      </c>
      <c r="B145" s="8">
        <f>Tableau8[Rapport]</f>
        <v>65441</v>
      </c>
      <c r="C145" s="13" t="str">
        <f>IF(Tableau6[[#This Row],[Commentaire]]="","",Tableau6[[#This Row],[Commentaire]])</f>
        <v/>
      </c>
      <c r="D145" s="8" t="str">
        <f t="shared" si="41"/>
        <v>NULL</v>
      </c>
      <c r="E145" s="8">
        <f t="shared" si="44"/>
        <v>144</v>
      </c>
      <c r="F145" s="8" t="str">
        <f t="shared" si="42"/>
        <v>NULL</v>
      </c>
      <c r="G145" s="13" t="str">
        <f>IF(Tableau6[[#This Row],[Localisation]]="","",Tableau6[[#This Row],[Localisation]])</f>
        <v/>
      </c>
      <c r="H145" s="8">
        <f>1</f>
        <v>1</v>
      </c>
      <c r="I145" s="13">
        <f>VLOOKUP(Tableau6[[#This Row],[Avis]],Tableau7[],2,FALSE)</f>
        <v>0</v>
      </c>
      <c r="J145" s="8" t="str">
        <f t="shared" si="38"/>
        <v>NULL</v>
      </c>
      <c r="K145" s="8" t="str">
        <f t="shared" si="38"/>
        <v>NULL</v>
      </c>
      <c r="L145" s="8" t="str">
        <f t="shared" si="38"/>
        <v>NULL</v>
      </c>
      <c r="M145" s="13" t="str">
        <f>Tableau6[[#This Row],[Sous-domaine]]</f>
        <v xml:space="preserve">Vérification Périodique </v>
      </c>
      <c r="N145" s="8" t="str">
        <f t="shared" si="45"/>
        <v>NULL</v>
      </c>
      <c r="O145" s="8" t="str">
        <f t="shared" si="45"/>
        <v>NULL</v>
      </c>
      <c r="P145" s="8" t="str">
        <f t="shared" si="45"/>
        <v>NULL</v>
      </c>
      <c r="Q145" s="8" t="str">
        <f t="shared" si="45"/>
        <v>NULL</v>
      </c>
      <c r="R145" s="8" t="str">
        <f t="shared" si="45"/>
        <v>NULL</v>
      </c>
      <c r="S145" s="13">
        <f>Tableau6[[#This Row],[id]]</f>
        <v>2737</v>
      </c>
      <c r="T145" s="8" t="str">
        <f t="shared" si="43"/>
        <v>NULL</v>
      </c>
      <c r="U145" s="8">
        <f>Tableau6[[#This Row],[Urgence]]</f>
        <v>4</v>
      </c>
      <c r="V145" s="22" t="str">
        <f>IF(Tableau6[[#This Row],[Validité]]&lt;&gt;"",Tableau6[[#This Row],[Validité]],"")</f>
        <v/>
      </c>
      <c r="W14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5" s="8" t="str">
        <f>IF(Tableau6[[#This Row],[Hors Contrat]]="","",IF(Tableau6[[#This Row],[Hors Contrat]]="Non",0,1))</f>
        <v/>
      </c>
    </row>
    <row r="146" spans="1:24" ht="15.5" thickTop="1" thickBot="1" x14ac:dyDescent="0.4">
      <c r="A146" s="8" t="str">
        <f t="shared" si="40"/>
        <v>NULL</v>
      </c>
      <c r="B146" s="8">
        <f>Tableau8[Rapport]</f>
        <v>65441</v>
      </c>
      <c r="C146" s="13" t="str">
        <f>IF(Tableau6[[#This Row],[Commentaire]]="","",Tableau6[[#This Row],[Commentaire]])</f>
        <v/>
      </c>
      <c r="D146" s="8" t="str">
        <f t="shared" si="41"/>
        <v>NULL</v>
      </c>
      <c r="E146" s="8">
        <f t="shared" si="44"/>
        <v>145</v>
      </c>
      <c r="F146" s="8" t="str">
        <f t="shared" si="42"/>
        <v>NULL</v>
      </c>
      <c r="G146" s="13" t="str">
        <f>IF(Tableau6[[#This Row],[Localisation]]="","",Tableau6[[#This Row],[Localisation]])</f>
        <v/>
      </c>
      <c r="H146" s="8">
        <f>1</f>
        <v>1</v>
      </c>
      <c r="I146" s="13">
        <f>VLOOKUP(Tableau6[[#This Row],[Avis]],Tableau7[],2,FALSE)</f>
        <v>0</v>
      </c>
      <c r="J146" s="8" t="str">
        <f t="shared" si="38"/>
        <v>NULL</v>
      </c>
      <c r="K146" s="8" t="str">
        <f t="shared" si="38"/>
        <v>NULL</v>
      </c>
      <c r="L146" s="8" t="str">
        <f t="shared" si="38"/>
        <v>NULL</v>
      </c>
      <c r="M146" s="13" t="str">
        <f>Tableau6[[#This Row],[Sous-domaine]]</f>
        <v xml:space="preserve">Fiche Gestion des Équipements de Protection Individuelle (EPI) </v>
      </c>
      <c r="N146" s="8" t="str">
        <f t="shared" si="45"/>
        <v>NULL</v>
      </c>
      <c r="O146" s="8" t="str">
        <f t="shared" si="45"/>
        <v>NULL</v>
      </c>
      <c r="P146" s="8" t="str">
        <f t="shared" si="45"/>
        <v>NULL</v>
      </c>
      <c r="Q146" s="8" t="str">
        <f t="shared" si="45"/>
        <v>NULL</v>
      </c>
      <c r="R146" s="8" t="str">
        <f t="shared" si="45"/>
        <v>NULL</v>
      </c>
      <c r="S146" s="13">
        <f>Tableau6[[#This Row],[id]]</f>
        <v>57</v>
      </c>
      <c r="T146" s="8" t="str">
        <f t="shared" si="43"/>
        <v>NULL</v>
      </c>
      <c r="U146" s="8">
        <f>Tableau6[[#This Row],[Urgence]]</f>
        <v>5</v>
      </c>
      <c r="V146" s="22" t="str">
        <f>IF(Tableau6[[#This Row],[Validité]]&lt;&gt;"",Tableau6[[#This Row],[Validité]],"")</f>
        <v/>
      </c>
      <c r="W14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46" s="8" t="str">
        <f>IF(Tableau6[[#This Row],[Hors Contrat]]="","",IF(Tableau6[[#This Row],[Hors Contrat]]="Non",0,1))</f>
        <v/>
      </c>
    </row>
    <row r="147" spans="1:24" ht="15.5" thickTop="1" thickBot="1" x14ac:dyDescent="0.4">
      <c r="A147" s="8" t="str">
        <f t="shared" si="40"/>
        <v>NULL</v>
      </c>
      <c r="B147" s="8">
        <f>Tableau8[Rapport]</f>
        <v>65441</v>
      </c>
      <c r="C147" s="13" t="str">
        <f>IF(Tableau6[[#This Row],[Commentaire]]="","",Tableau6[[#This Row],[Commentaire]])</f>
        <v/>
      </c>
      <c r="D147" s="8" t="str">
        <f t="shared" si="41"/>
        <v>NULL</v>
      </c>
      <c r="E147" s="8">
        <f t="shared" si="44"/>
        <v>146</v>
      </c>
      <c r="F147" s="8" t="str">
        <f t="shared" si="42"/>
        <v>NULL</v>
      </c>
      <c r="G147" s="13" t="str">
        <f>IF(Tableau6[[#This Row],[Localisation]]="","",Tableau6[[#This Row],[Localisation]])</f>
        <v/>
      </c>
      <c r="H147" s="8">
        <f>1</f>
        <v>1</v>
      </c>
      <c r="I147" s="13">
        <f>VLOOKUP(Tableau6[[#This Row],[Avis]],Tableau7[],2,FALSE)</f>
        <v>0</v>
      </c>
      <c r="J147" s="8" t="str">
        <f t="shared" ref="J147:L160" si="46">"NULL"</f>
        <v>NULL</v>
      </c>
      <c r="K147" s="8" t="str">
        <f t="shared" si="46"/>
        <v>NULL</v>
      </c>
      <c r="L147" s="8" t="str">
        <f t="shared" si="46"/>
        <v>NULL</v>
      </c>
      <c r="M147" s="13" t="str">
        <f>Tableau6[[#This Row],[Sous-domaine]]</f>
        <v>Formation</v>
      </c>
      <c r="N147" s="8" t="str">
        <f t="shared" ref="N147:R160" si="47">"NULL"</f>
        <v>NULL</v>
      </c>
      <c r="O147" s="8" t="str">
        <f t="shared" si="47"/>
        <v>NULL</v>
      </c>
      <c r="P147" s="8" t="str">
        <f t="shared" si="47"/>
        <v>NULL</v>
      </c>
      <c r="Q147" s="8" t="str">
        <f t="shared" si="47"/>
        <v>NULL</v>
      </c>
      <c r="R147" s="8" t="str">
        <f t="shared" si="47"/>
        <v>NULL</v>
      </c>
      <c r="S147" s="13">
        <f>Tableau6[[#This Row],[id]]</f>
        <v>248</v>
      </c>
      <c r="T147" s="8" t="str">
        <f t="shared" si="43"/>
        <v>NULL</v>
      </c>
      <c r="U147" s="8">
        <f>Tableau6[[#This Row],[Urgence]]</f>
        <v>4</v>
      </c>
      <c r="V147" s="22" t="str">
        <f>IF(Tableau6[[#This Row],[Validité]]&lt;&gt;"",Tableau6[[#This Row],[Validité]],"")</f>
        <v/>
      </c>
      <c r="W14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7" s="8" t="str">
        <f>IF(Tableau6[[#This Row],[Hors Contrat]]="","",IF(Tableau6[[#This Row],[Hors Contrat]]="Non",0,1))</f>
        <v/>
      </c>
    </row>
    <row r="148" spans="1:24" ht="15.5" thickTop="1" thickBot="1" x14ac:dyDescent="0.4">
      <c r="A148" s="8" t="str">
        <f t="shared" si="40"/>
        <v>NULL</v>
      </c>
      <c r="B148" s="8">
        <f>Tableau8[Rapport]</f>
        <v>65441</v>
      </c>
      <c r="C148" s="13" t="str">
        <f>IF(Tableau6[[#This Row],[Commentaire]]="","",Tableau6[[#This Row],[Commentaire]])</f>
        <v/>
      </c>
      <c r="D148" s="8" t="str">
        <f t="shared" si="41"/>
        <v>NULL</v>
      </c>
      <c r="E148" s="8">
        <f t="shared" si="44"/>
        <v>147</v>
      </c>
      <c r="F148" s="8" t="str">
        <f t="shared" si="42"/>
        <v>NULL</v>
      </c>
      <c r="G148" s="13" t="str">
        <f>IF(Tableau6[[#This Row],[Localisation]]="","",Tableau6[[#This Row],[Localisation]])</f>
        <v/>
      </c>
      <c r="H148" s="8">
        <f>1</f>
        <v>1</v>
      </c>
      <c r="I148" s="13">
        <f>VLOOKUP(Tableau6[[#This Row],[Avis]],Tableau7[],2,FALSE)</f>
        <v>0</v>
      </c>
      <c r="J148" s="8" t="str">
        <f t="shared" si="46"/>
        <v>NULL</v>
      </c>
      <c r="K148" s="8" t="str">
        <f t="shared" si="46"/>
        <v>NULL</v>
      </c>
      <c r="L148" s="8" t="str">
        <f t="shared" si="46"/>
        <v>NULL</v>
      </c>
      <c r="M148" s="13" t="str">
        <f>Tableau6[[#This Row],[Sous-domaine]]</f>
        <v>Registre de maintenance</v>
      </c>
      <c r="N148" s="8" t="str">
        <f t="shared" si="47"/>
        <v>NULL</v>
      </c>
      <c r="O148" s="8" t="str">
        <f t="shared" si="47"/>
        <v>NULL</v>
      </c>
      <c r="P148" s="8" t="str">
        <f t="shared" si="47"/>
        <v>NULL</v>
      </c>
      <c r="Q148" s="8" t="str">
        <f t="shared" si="47"/>
        <v>NULL</v>
      </c>
      <c r="R148" s="8" t="str">
        <f t="shared" si="47"/>
        <v>NULL</v>
      </c>
      <c r="S148" s="13">
        <f>Tableau6[[#This Row],[id]]</f>
        <v>2345</v>
      </c>
      <c r="T148" s="8" t="str">
        <f t="shared" si="43"/>
        <v>NULL</v>
      </c>
      <c r="U148" s="8">
        <f>Tableau6[[#This Row],[Urgence]]</f>
        <v>4</v>
      </c>
      <c r="V148" s="22" t="str">
        <f>IF(Tableau6[[#This Row],[Validité]]&lt;&gt;"",Tableau6[[#This Row],[Validité]],"")</f>
        <v/>
      </c>
      <c r="W14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8" s="8" t="str">
        <f>IF(Tableau6[[#This Row],[Hors Contrat]]="","",IF(Tableau6[[#This Row],[Hors Contrat]]="Non",0,1))</f>
        <v/>
      </c>
    </row>
    <row r="149" spans="1:24" ht="15.5" thickTop="1" thickBot="1" x14ac:dyDescent="0.4">
      <c r="A149" s="8" t="str">
        <f t="shared" si="40"/>
        <v>NULL</v>
      </c>
      <c r="B149" s="8">
        <f>Tableau8[Rapport]</f>
        <v>65441</v>
      </c>
      <c r="C149" s="13" t="str">
        <f>IF(Tableau6[[#This Row],[Commentaire]]="","",Tableau6[[#This Row],[Commentaire]])</f>
        <v/>
      </c>
      <c r="D149" s="8" t="str">
        <f t="shared" si="41"/>
        <v>NULL</v>
      </c>
      <c r="E149" s="8">
        <f t="shared" si="44"/>
        <v>148</v>
      </c>
      <c r="F149" s="8" t="str">
        <f t="shared" si="42"/>
        <v>NULL</v>
      </c>
      <c r="G149" s="13" t="str">
        <f>IF(Tableau6[[#This Row],[Localisation]]="","",Tableau6[[#This Row],[Localisation]])</f>
        <v/>
      </c>
      <c r="H149" s="8">
        <f>1</f>
        <v>1</v>
      </c>
      <c r="I149" s="13">
        <f>VLOOKUP(Tableau6[[#This Row],[Avis]],Tableau7[],2,FALSE)</f>
        <v>0</v>
      </c>
      <c r="J149" s="8" t="str">
        <f t="shared" si="46"/>
        <v>NULL</v>
      </c>
      <c r="K149" s="8" t="str">
        <f t="shared" si="46"/>
        <v>NULL</v>
      </c>
      <c r="L149" s="8" t="str">
        <f t="shared" si="46"/>
        <v>NULL</v>
      </c>
      <c r="M149" s="13" t="str">
        <f>Tableau6[[#This Row],[Sous-domaine]]</f>
        <v>Registre de sécurité</v>
      </c>
      <c r="N149" s="8" t="str">
        <f t="shared" si="47"/>
        <v>NULL</v>
      </c>
      <c r="O149" s="8" t="str">
        <f t="shared" si="47"/>
        <v>NULL</v>
      </c>
      <c r="P149" s="8" t="str">
        <f t="shared" si="47"/>
        <v>NULL</v>
      </c>
      <c r="Q149" s="8" t="str">
        <f t="shared" si="47"/>
        <v>NULL</v>
      </c>
      <c r="R149" s="8" t="str">
        <f t="shared" si="47"/>
        <v>NULL</v>
      </c>
      <c r="S149" s="13">
        <f>Tableau6[[#This Row],[id]]</f>
        <v>55</v>
      </c>
      <c r="T149" s="8" t="str">
        <f t="shared" si="43"/>
        <v>NULL</v>
      </c>
      <c r="U149" s="8">
        <f>Tableau6[[#This Row],[Urgence]]</f>
        <v>4</v>
      </c>
      <c r="V149" s="22" t="str">
        <f>IF(Tableau6[[#This Row],[Validité]]&lt;&gt;"",Tableau6[[#This Row],[Validité]],"")</f>
        <v/>
      </c>
      <c r="W14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49" s="8" t="str">
        <f>IF(Tableau6[[#This Row],[Hors Contrat]]="","",IF(Tableau6[[#This Row],[Hors Contrat]]="Non",0,1))</f>
        <v/>
      </c>
    </row>
    <row r="150" spans="1:24" ht="15.5" thickTop="1" thickBot="1" x14ac:dyDescent="0.4">
      <c r="A150" s="8" t="str">
        <f t="shared" si="40"/>
        <v>NULL</v>
      </c>
      <c r="B150" s="8">
        <f>Tableau8[Rapport]</f>
        <v>65441</v>
      </c>
      <c r="C150" s="13" t="str">
        <f>IF(Tableau6[[#This Row],[Commentaire]]="","",Tableau6[[#This Row],[Commentaire]])</f>
        <v/>
      </c>
      <c r="D150" s="8" t="str">
        <f t="shared" si="41"/>
        <v>NULL</v>
      </c>
      <c r="E150" s="8">
        <f t="shared" si="44"/>
        <v>149</v>
      </c>
      <c r="F150" s="8" t="str">
        <f t="shared" si="42"/>
        <v>NULL</v>
      </c>
      <c r="G150" s="13" t="str">
        <f>IF(Tableau6[[#This Row],[Localisation]]="","",Tableau6[[#This Row],[Localisation]])</f>
        <v/>
      </c>
      <c r="H150" s="8">
        <f>1</f>
        <v>1</v>
      </c>
      <c r="I150" s="13">
        <f>VLOOKUP(Tableau6[[#This Row],[Avis]],Tableau7[],2,FALSE)</f>
        <v>0</v>
      </c>
      <c r="J150" s="8" t="str">
        <f t="shared" si="46"/>
        <v>NULL</v>
      </c>
      <c r="K150" s="8" t="str">
        <f t="shared" si="46"/>
        <v>NULL</v>
      </c>
      <c r="L150" s="8" t="str">
        <f t="shared" si="46"/>
        <v>NULL</v>
      </c>
      <c r="M150" s="13" t="str">
        <f>Tableau6[[#This Row],[Sous-domaine]]</f>
        <v>Vérification Périodique 1 an</v>
      </c>
      <c r="N150" s="8" t="str">
        <f t="shared" si="47"/>
        <v>NULL</v>
      </c>
      <c r="O150" s="8" t="str">
        <f t="shared" si="47"/>
        <v>NULL</v>
      </c>
      <c r="P150" s="8" t="str">
        <f t="shared" si="47"/>
        <v>NULL</v>
      </c>
      <c r="Q150" s="8" t="str">
        <f t="shared" si="47"/>
        <v>NULL</v>
      </c>
      <c r="R150" s="8" t="str">
        <f t="shared" si="47"/>
        <v>NULL</v>
      </c>
      <c r="S150" s="13">
        <f>Tableau6[[#This Row],[id]]</f>
        <v>50</v>
      </c>
      <c r="T150" s="8" t="str">
        <f t="shared" si="43"/>
        <v>NULL</v>
      </c>
      <c r="U150" s="8">
        <f>Tableau6[[#This Row],[Urgence]]</f>
        <v>4</v>
      </c>
      <c r="V150" s="22" t="str">
        <f>IF(Tableau6[[#This Row],[Validité]]&lt;&gt;"",Tableau6[[#This Row],[Validité]],"")</f>
        <v/>
      </c>
      <c r="W15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0" s="8" t="str">
        <f>IF(Tableau6[[#This Row],[Hors Contrat]]="","",IF(Tableau6[[#This Row],[Hors Contrat]]="Non",0,1))</f>
        <v/>
      </c>
    </row>
    <row r="151" spans="1:24" ht="15.5" thickTop="1" thickBot="1" x14ac:dyDescent="0.4">
      <c r="A151" s="8" t="str">
        <f t="shared" si="40"/>
        <v>NULL</v>
      </c>
      <c r="B151" s="8">
        <f>Tableau8[Rapport]</f>
        <v>65441</v>
      </c>
      <c r="C151" s="13" t="str">
        <f>IF(Tableau6[[#This Row],[Commentaire]]="","",Tableau6[[#This Row],[Commentaire]])</f>
        <v/>
      </c>
      <c r="D151" s="8" t="str">
        <f t="shared" si="41"/>
        <v>NULL</v>
      </c>
      <c r="E151" s="8">
        <f t="shared" si="44"/>
        <v>150</v>
      </c>
      <c r="F151" s="8" t="str">
        <f t="shared" si="42"/>
        <v>NULL</v>
      </c>
      <c r="G151" s="13" t="str">
        <f>IF(Tableau6[[#This Row],[Localisation]]="","",Tableau6[[#This Row],[Localisation]])</f>
        <v/>
      </c>
      <c r="H151" s="8">
        <f>1</f>
        <v>1</v>
      </c>
      <c r="I151" s="13">
        <f>VLOOKUP(Tableau6[[#This Row],[Avis]],Tableau7[],2,FALSE)</f>
        <v>0</v>
      </c>
      <c r="J151" s="8" t="str">
        <f t="shared" si="46"/>
        <v>NULL</v>
      </c>
      <c r="K151" s="8" t="str">
        <f t="shared" si="46"/>
        <v>NULL</v>
      </c>
      <c r="L151" s="8" t="str">
        <f t="shared" si="46"/>
        <v>NULL</v>
      </c>
      <c r="M151" s="13" t="str">
        <f>Tableau6[[#This Row],[Sous-domaine]]</f>
        <v>Vérification Périodique 1 mois</v>
      </c>
      <c r="N151" s="8" t="str">
        <f t="shared" si="47"/>
        <v>NULL</v>
      </c>
      <c r="O151" s="8" t="str">
        <f t="shared" si="47"/>
        <v>NULL</v>
      </c>
      <c r="P151" s="8" t="str">
        <f t="shared" si="47"/>
        <v>NULL</v>
      </c>
      <c r="Q151" s="8" t="str">
        <f t="shared" si="47"/>
        <v>NULL</v>
      </c>
      <c r="R151" s="8" t="str">
        <f t="shared" si="47"/>
        <v>NULL</v>
      </c>
      <c r="S151" s="13">
        <f>Tableau6[[#This Row],[id]]</f>
        <v>2344</v>
      </c>
      <c r="T151" s="8" t="str">
        <f t="shared" si="43"/>
        <v>NULL</v>
      </c>
      <c r="U151" s="8">
        <f>Tableau6[[#This Row],[Urgence]]</f>
        <v>4</v>
      </c>
      <c r="V151" s="22" t="str">
        <f>IF(Tableau6[[#This Row],[Validité]]&lt;&gt;"",Tableau6[[#This Row],[Validité]],"")</f>
        <v/>
      </c>
      <c r="W15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1" s="8" t="str">
        <f>IF(Tableau6[[#This Row],[Hors Contrat]]="","",IF(Tableau6[[#This Row],[Hors Contrat]]="Non",0,1))</f>
        <v/>
      </c>
    </row>
    <row r="152" spans="1:24" ht="15.5" thickTop="1" thickBot="1" x14ac:dyDescent="0.4">
      <c r="A152" s="8" t="str">
        <f t="shared" si="40"/>
        <v>NULL</v>
      </c>
      <c r="B152" s="8">
        <f>Tableau8[Rapport]</f>
        <v>65441</v>
      </c>
      <c r="C152" s="13" t="str">
        <f>IF(Tableau6[[#This Row],[Commentaire]]="","",Tableau6[[#This Row],[Commentaire]])</f>
        <v/>
      </c>
      <c r="D152" s="8" t="str">
        <f t="shared" si="41"/>
        <v>NULL</v>
      </c>
      <c r="E152" s="8">
        <f t="shared" si="44"/>
        <v>151</v>
      </c>
      <c r="F152" s="8" t="str">
        <f t="shared" si="42"/>
        <v>NULL</v>
      </c>
      <c r="G152" s="13" t="str">
        <f>IF(Tableau6[[#This Row],[Localisation]]="","",Tableau6[[#This Row],[Localisation]])</f>
        <v/>
      </c>
      <c r="H152" s="8">
        <f>1</f>
        <v>1</v>
      </c>
      <c r="I152" s="13">
        <f>VLOOKUP(Tableau6[[#This Row],[Avis]],Tableau7[],2,FALSE)</f>
        <v>0</v>
      </c>
      <c r="J152" s="8" t="str">
        <f t="shared" si="46"/>
        <v>NULL</v>
      </c>
      <c r="K152" s="8" t="str">
        <f t="shared" si="46"/>
        <v>NULL</v>
      </c>
      <c r="L152" s="8" t="str">
        <f t="shared" si="46"/>
        <v>NULL</v>
      </c>
      <c r="M152" s="13" t="str">
        <f>Tableau6[[#This Row],[Sous-domaine]]</f>
        <v>Vérification périodique 2 ans</v>
      </c>
      <c r="N152" s="8" t="str">
        <f t="shared" si="47"/>
        <v>NULL</v>
      </c>
      <c r="O152" s="8" t="str">
        <f t="shared" si="47"/>
        <v>NULL</v>
      </c>
      <c r="P152" s="8" t="str">
        <f t="shared" si="47"/>
        <v>NULL</v>
      </c>
      <c r="Q152" s="8" t="str">
        <f t="shared" si="47"/>
        <v>NULL</v>
      </c>
      <c r="R152" s="8" t="str">
        <f t="shared" si="47"/>
        <v>NULL</v>
      </c>
      <c r="S152" s="13">
        <f>Tableau6[[#This Row],[id]]</f>
        <v>2341</v>
      </c>
      <c r="T152" s="8" t="str">
        <f t="shared" si="43"/>
        <v>NULL</v>
      </c>
      <c r="U152" s="8">
        <f>Tableau6[[#This Row],[Urgence]]</f>
        <v>4</v>
      </c>
      <c r="V152" s="22" t="str">
        <f>IF(Tableau6[[#This Row],[Validité]]&lt;&gt;"",Tableau6[[#This Row],[Validité]],"")</f>
        <v/>
      </c>
      <c r="W15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2" s="8" t="str">
        <f>IF(Tableau6[[#This Row],[Hors Contrat]]="","",IF(Tableau6[[#This Row],[Hors Contrat]]="Non",0,1))</f>
        <v/>
      </c>
    </row>
    <row r="153" spans="1:24" ht="15.5" thickTop="1" thickBot="1" x14ac:dyDescent="0.4">
      <c r="A153" s="8" t="str">
        <f t="shared" si="40"/>
        <v>NULL</v>
      </c>
      <c r="B153" s="8">
        <f>Tableau8[Rapport]</f>
        <v>65441</v>
      </c>
      <c r="C153" s="13" t="str">
        <f>IF(Tableau6[[#This Row],[Commentaire]]="","",Tableau6[[#This Row],[Commentaire]])</f>
        <v/>
      </c>
      <c r="D153" s="8" t="str">
        <f t="shared" si="41"/>
        <v>NULL</v>
      </c>
      <c r="E153" s="8">
        <f t="shared" si="44"/>
        <v>152</v>
      </c>
      <c r="F153" s="8" t="str">
        <f t="shared" si="42"/>
        <v>NULL</v>
      </c>
      <c r="G153" s="13" t="str">
        <f>IF(Tableau6[[#This Row],[Localisation]]="","",Tableau6[[#This Row],[Localisation]])</f>
        <v/>
      </c>
      <c r="H153" s="8">
        <f>1</f>
        <v>1</v>
      </c>
      <c r="I153" s="13">
        <f>VLOOKUP(Tableau6[[#This Row],[Avis]],Tableau7[],2,FALSE)</f>
        <v>0</v>
      </c>
      <c r="J153" s="8" t="str">
        <f t="shared" si="46"/>
        <v>NULL</v>
      </c>
      <c r="K153" s="8" t="str">
        <f t="shared" si="46"/>
        <v>NULL</v>
      </c>
      <c r="L153" s="8" t="str">
        <f t="shared" si="46"/>
        <v>NULL</v>
      </c>
      <c r="M153" s="13" t="str">
        <f>Tableau6[[#This Row],[Sous-domaine]]</f>
        <v>Vérification Périodique 4 ans</v>
      </c>
      <c r="N153" s="8" t="str">
        <f t="shared" si="47"/>
        <v>NULL</v>
      </c>
      <c r="O153" s="8" t="str">
        <f t="shared" si="47"/>
        <v>NULL</v>
      </c>
      <c r="P153" s="8" t="str">
        <f t="shared" si="47"/>
        <v>NULL</v>
      </c>
      <c r="Q153" s="8" t="str">
        <f t="shared" si="47"/>
        <v>NULL</v>
      </c>
      <c r="R153" s="8" t="str">
        <f t="shared" si="47"/>
        <v>NULL</v>
      </c>
      <c r="S153" s="13">
        <f>Tableau6[[#This Row],[id]]</f>
        <v>2342</v>
      </c>
      <c r="T153" s="8" t="str">
        <f t="shared" si="43"/>
        <v>NULL</v>
      </c>
      <c r="U153" s="8">
        <f>Tableau6[[#This Row],[Urgence]]</f>
        <v>4</v>
      </c>
      <c r="V153" s="22" t="str">
        <f>IF(Tableau6[[#This Row],[Validité]]&lt;&gt;"",Tableau6[[#This Row],[Validité]],"")</f>
        <v/>
      </c>
      <c r="W15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3" s="8" t="str">
        <f>IF(Tableau6[[#This Row],[Hors Contrat]]="","",IF(Tableau6[[#This Row],[Hors Contrat]]="Non",0,1))</f>
        <v/>
      </c>
    </row>
    <row r="154" spans="1:24" ht="15.5" thickTop="1" thickBot="1" x14ac:dyDescent="0.4">
      <c r="A154" s="8" t="str">
        <f t="shared" si="40"/>
        <v>NULL</v>
      </c>
      <c r="B154" s="8">
        <f>Tableau8[Rapport]</f>
        <v>65441</v>
      </c>
      <c r="C154" s="13" t="str">
        <f>IF(Tableau6[[#This Row],[Commentaire]]="","",Tableau6[[#This Row],[Commentaire]])</f>
        <v/>
      </c>
      <c r="D154" s="8" t="str">
        <f t="shared" si="41"/>
        <v>NULL</v>
      </c>
      <c r="E154" s="8">
        <f t="shared" si="44"/>
        <v>153</v>
      </c>
      <c r="F154" s="8" t="str">
        <f t="shared" si="42"/>
        <v>NULL</v>
      </c>
      <c r="G154" s="13" t="str">
        <f>IF(Tableau6[[#This Row],[Localisation]]="","",Tableau6[[#This Row],[Localisation]])</f>
        <v/>
      </c>
      <c r="H154" s="8">
        <f>1</f>
        <v>1</v>
      </c>
      <c r="I154" s="13">
        <f>VLOOKUP(Tableau6[[#This Row],[Avis]],Tableau7[],2,FALSE)</f>
        <v>0</v>
      </c>
      <c r="J154" s="8" t="str">
        <f t="shared" si="46"/>
        <v>NULL</v>
      </c>
      <c r="K154" s="8" t="str">
        <f t="shared" si="46"/>
        <v>NULL</v>
      </c>
      <c r="L154" s="8" t="str">
        <f t="shared" si="46"/>
        <v>NULL</v>
      </c>
      <c r="M154" s="13" t="str">
        <f>Tableau6[[#This Row],[Sous-domaine]]</f>
        <v>Vérification Périodique 5 ans</v>
      </c>
      <c r="N154" s="8" t="str">
        <f t="shared" si="47"/>
        <v>NULL</v>
      </c>
      <c r="O154" s="8" t="str">
        <f t="shared" si="47"/>
        <v>NULL</v>
      </c>
      <c r="P154" s="8" t="str">
        <f t="shared" si="47"/>
        <v>NULL</v>
      </c>
      <c r="Q154" s="8" t="str">
        <f t="shared" si="47"/>
        <v>NULL</v>
      </c>
      <c r="R154" s="8" t="str">
        <f t="shared" si="47"/>
        <v>NULL</v>
      </c>
      <c r="S154" s="13">
        <f>Tableau6[[#This Row],[id]]</f>
        <v>2343</v>
      </c>
      <c r="T154" s="8" t="str">
        <f t="shared" si="43"/>
        <v>NULL</v>
      </c>
      <c r="U154" s="8">
        <f>Tableau6[[#This Row],[Urgence]]</f>
        <v>4</v>
      </c>
      <c r="V154" s="22" t="str">
        <f>IF(Tableau6[[#This Row],[Validité]]&lt;&gt;"",Tableau6[[#This Row],[Validité]],"")</f>
        <v/>
      </c>
      <c r="W15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4" s="8" t="str">
        <f>IF(Tableau6[[#This Row],[Hors Contrat]]="","",IF(Tableau6[[#This Row],[Hors Contrat]]="Non",0,1))</f>
        <v/>
      </c>
    </row>
    <row r="155" spans="1:24" ht="15.5" thickTop="1" thickBot="1" x14ac:dyDescent="0.4">
      <c r="A155" s="8" t="str">
        <f t="shared" si="40"/>
        <v>NULL</v>
      </c>
      <c r="B155" s="8">
        <f>Tableau8[Rapport]</f>
        <v>65441</v>
      </c>
      <c r="C155" s="13" t="str">
        <f>IF(Tableau6[[#This Row],[Commentaire]]="","",Tableau6[[#This Row],[Commentaire]])</f>
        <v/>
      </c>
      <c r="D155" s="8" t="str">
        <f t="shared" si="41"/>
        <v>NULL</v>
      </c>
      <c r="E155" s="8">
        <f t="shared" si="44"/>
        <v>154</v>
      </c>
      <c r="F155" s="8" t="str">
        <f t="shared" si="42"/>
        <v>NULL</v>
      </c>
      <c r="G155" s="13" t="str">
        <f>IF(Tableau6[[#This Row],[Localisation]]="","",Tableau6[[#This Row],[Localisation]])</f>
        <v/>
      </c>
      <c r="H155" s="8">
        <f>1</f>
        <v>1</v>
      </c>
      <c r="I155" s="13">
        <f>VLOOKUP(Tableau6[[#This Row],[Avis]],Tableau7[],2,FALSE)</f>
        <v>0</v>
      </c>
      <c r="J155" s="8" t="str">
        <f t="shared" si="46"/>
        <v>NULL</v>
      </c>
      <c r="K155" s="8" t="str">
        <f t="shared" si="46"/>
        <v>NULL</v>
      </c>
      <c r="L155" s="8" t="str">
        <f t="shared" si="46"/>
        <v>NULL</v>
      </c>
      <c r="M155" s="13" t="str">
        <f>Tableau6[[#This Row],[Sous-domaine]]</f>
        <v>Vérification à la mise en service</v>
      </c>
      <c r="N155" s="8" t="str">
        <f t="shared" si="47"/>
        <v>NULL</v>
      </c>
      <c r="O155" s="8" t="str">
        <f t="shared" si="47"/>
        <v>NULL</v>
      </c>
      <c r="P155" s="8" t="str">
        <f t="shared" si="47"/>
        <v>NULL</v>
      </c>
      <c r="Q155" s="8" t="str">
        <f t="shared" si="47"/>
        <v>NULL</v>
      </c>
      <c r="R155" s="8" t="str">
        <f t="shared" si="47"/>
        <v>NULL</v>
      </c>
      <c r="S155" s="13">
        <f>Tableau6[[#This Row],[id]]</f>
        <v>3797</v>
      </c>
      <c r="T155" s="8" t="str">
        <f t="shared" si="43"/>
        <v>NULL</v>
      </c>
      <c r="U155" s="8">
        <f>Tableau6[[#This Row],[Urgence]]</f>
        <v>5</v>
      </c>
      <c r="V155" s="22" t="str">
        <f>IF(Tableau6[[#This Row],[Validité]]&lt;&gt;"",Tableau6[[#This Row],[Validité]],"")</f>
        <v/>
      </c>
      <c r="W15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5" s="8" t="str">
        <f>IF(Tableau6[[#This Row],[Hors Contrat]]="","",IF(Tableau6[[#This Row],[Hors Contrat]]="Non",0,1))</f>
        <v/>
      </c>
    </row>
    <row r="156" spans="1:24" ht="15.5" thickTop="1" thickBot="1" x14ac:dyDescent="0.4">
      <c r="A156" s="8" t="str">
        <f t="shared" si="40"/>
        <v>NULL</v>
      </c>
      <c r="B156" s="8">
        <f>Tableau8[Rapport]</f>
        <v>65441</v>
      </c>
      <c r="C156" s="13" t="str">
        <f>IF(Tableau6[[#This Row],[Commentaire]]="","",Tableau6[[#This Row],[Commentaire]])</f>
        <v/>
      </c>
      <c r="D156" s="8" t="str">
        <f t="shared" si="41"/>
        <v>NULL</v>
      </c>
      <c r="E156" s="8">
        <f t="shared" si="44"/>
        <v>155</v>
      </c>
      <c r="F156" s="8" t="str">
        <f t="shared" si="42"/>
        <v>NULL</v>
      </c>
      <c r="G156" s="13" t="str">
        <f>IF(Tableau6[[#This Row],[Localisation]]="","",Tableau6[[#This Row],[Localisation]])</f>
        <v/>
      </c>
      <c r="H156" s="8">
        <f>1</f>
        <v>1</v>
      </c>
      <c r="I156" s="13">
        <f>VLOOKUP(Tableau6[[#This Row],[Avis]],Tableau7[],2,FALSE)</f>
        <v>0</v>
      </c>
      <c r="J156" s="8" t="str">
        <f t="shared" si="46"/>
        <v>NULL</v>
      </c>
      <c r="K156" s="8" t="str">
        <f t="shared" si="46"/>
        <v>NULL</v>
      </c>
      <c r="L156" s="8" t="str">
        <f t="shared" si="46"/>
        <v>NULL</v>
      </c>
      <c r="M156" s="13" t="str">
        <f>Tableau6[[#This Row],[Sous-domaine]]</f>
        <v>Vérification journalière</v>
      </c>
      <c r="N156" s="8" t="str">
        <f t="shared" si="47"/>
        <v>NULL</v>
      </c>
      <c r="O156" s="8" t="str">
        <f t="shared" si="47"/>
        <v>NULL</v>
      </c>
      <c r="P156" s="8" t="str">
        <f t="shared" si="47"/>
        <v>NULL</v>
      </c>
      <c r="Q156" s="8" t="str">
        <f t="shared" si="47"/>
        <v>NULL</v>
      </c>
      <c r="R156" s="8" t="str">
        <f t="shared" si="47"/>
        <v>NULL</v>
      </c>
      <c r="S156" s="13">
        <f>Tableau6[[#This Row],[id]]</f>
        <v>3798</v>
      </c>
      <c r="T156" s="8" t="str">
        <f t="shared" si="43"/>
        <v>NULL</v>
      </c>
      <c r="U156" s="8">
        <f>Tableau6[[#This Row],[Urgence]]</f>
        <v>4</v>
      </c>
      <c r="V156" s="22" t="str">
        <f>IF(Tableau6[[#This Row],[Validité]]&lt;&gt;"",Tableau6[[#This Row],[Validité]],"")</f>
        <v/>
      </c>
      <c r="W15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6" s="8" t="str">
        <f>IF(Tableau6[[#This Row],[Hors Contrat]]="","",IF(Tableau6[[#This Row],[Hors Contrat]]="Non",0,1))</f>
        <v/>
      </c>
    </row>
    <row r="157" spans="1:24" ht="15.5" thickTop="1" thickBot="1" x14ac:dyDescent="0.4">
      <c r="A157" s="8" t="str">
        <f t="shared" si="40"/>
        <v>NULL</v>
      </c>
      <c r="B157" s="8">
        <f>Tableau8[Rapport]</f>
        <v>65441</v>
      </c>
      <c r="C157" s="13" t="str">
        <f>IF(Tableau6[[#This Row],[Commentaire]]="","",Tableau6[[#This Row],[Commentaire]])</f>
        <v/>
      </c>
      <c r="D157" s="8" t="str">
        <f t="shared" si="41"/>
        <v>NULL</v>
      </c>
      <c r="E157" s="8">
        <f t="shared" si="44"/>
        <v>156</v>
      </c>
      <c r="F157" s="8" t="str">
        <f t="shared" si="42"/>
        <v>NULL</v>
      </c>
      <c r="G157" s="13" t="str">
        <f>IF(Tableau6[[#This Row],[Localisation]]="","",Tableau6[[#This Row],[Localisation]])</f>
        <v/>
      </c>
      <c r="H157" s="8">
        <f>1</f>
        <v>1</v>
      </c>
      <c r="I157" s="13">
        <f>VLOOKUP(Tableau6[[#This Row],[Avis]],Tableau7[],2,FALSE)</f>
        <v>0</v>
      </c>
      <c r="J157" s="8" t="str">
        <f t="shared" si="46"/>
        <v>NULL</v>
      </c>
      <c r="K157" s="8" t="str">
        <f t="shared" si="46"/>
        <v>NULL</v>
      </c>
      <c r="L157" s="8" t="str">
        <f t="shared" si="46"/>
        <v>NULL</v>
      </c>
      <c r="M157" s="13" t="str">
        <f>Tableau6[[#This Row],[Sous-domaine]]</f>
        <v>Vérification trimestrielle</v>
      </c>
      <c r="N157" s="8" t="str">
        <f t="shared" si="47"/>
        <v>NULL</v>
      </c>
      <c r="O157" s="8" t="str">
        <f t="shared" si="47"/>
        <v>NULL</v>
      </c>
      <c r="P157" s="8" t="str">
        <f t="shared" si="47"/>
        <v>NULL</v>
      </c>
      <c r="Q157" s="8" t="str">
        <f t="shared" si="47"/>
        <v>NULL</v>
      </c>
      <c r="R157" s="8" t="str">
        <f t="shared" si="47"/>
        <v>NULL</v>
      </c>
      <c r="S157" s="13">
        <f>Tableau6[[#This Row],[id]]</f>
        <v>3799</v>
      </c>
      <c r="T157" s="8" t="str">
        <f t="shared" si="43"/>
        <v>NULL</v>
      </c>
      <c r="U157" s="8">
        <f>Tableau6[[#This Row],[Urgence]]</f>
        <v>4</v>
      </c>
      <c r="V157" s="22" t="str">
        <f>IF(Tableau6[[#This Row],[Validité]]&lt;&gt;"",Tableau6[[#This Row],[Validité]],"")</f>
        <v/>
      </c>
      <c r="W15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7" s="8" t="str">
        <f>IF(Tableau6[[#This Row],[Hors Contrat]]="","",IF(Tableau6[[#This Row],[Hors Contrat]]="Non",0,1))</f>
        <v/>
      </c>
    </row>
    <row r="158" spans="1:24" ht="15.5" thickTop="1" thickBot="1" x14ac:dyDescent="0.4">
      <c r="A158" s="8" t="str">
        <f t="shared" si="40"/>
        <v>NULL</v>
      </c>
      <c r="B158" s="8">
        <f>Tableau8[Rapport]</f>
        <v>65441</v>
      </c>
      <c r="C158" s="13" t="str">
        <f>IF(Tableau6[[#This Row],[Commentaire]]="","",Tableau6[[#This Row],[Commentaire]])</f>
        <v/>
      </c>
      <c r="D158" s="8" t="str">
        <f t="shared" si="41"/>
        <v>NULL</v>
      </c>
      <c r="E158" s="8">
        <f t="shared" si="44"/>
        <v>157</v>
      </c>
      <c r="F158" s="8" t="str">
        <f t="shared" si="42"/>
        <v>NULL</v>
      </c>
      <c r="G158" s="13" t="str">
        <f>IF(Tableau6[[#This Row],[Localisation]]="","",Tableau6[[#This Row],[Localisation]])</f>
        <v/>
      </c>
      <c r="H158" s="8">
        <f>1</f>
        <v>1</v>
      </c>
      <c r="I158" s="13">
        <f>VLOOKUP(Tableau6[[#This Row],[Avis]],Tableau7[],2,FALSE)</f>
        <v>0</v>
      </c>
      <c r="J158" s="8" t="str">
        <f t="shared" si="46"/>
        <v>NULL</v>
      </c>
      <c r="K158" s="8" t="str">
        <f t="shared" si="46"/>
        <v>NULL</v>
      </c>
      <c r="L158" s="8" t="str">
        <f t="shared" si="46"/>
        <v>NULL</v>
      </c>
      <c r="M158" s="13" t="str">
        <f>Tableau6[[#This Row],[Sous-domaine]]</f>
        <v xml:space="preserve"> Requalification Périodique 10 ans</v>
      </c>
      <c r="N158" s="8" t="str">
        <f t="shared" si="47"/>
        <v>NULL</v>
      </c>
      <c r="O158" s="8" t="str">
        <f t="shared" si="47"/>
        <v>NULL</v>
      </c>
      <c r="P158" s="8" t="str">
        <f t="shared" si="47"/>
        <v>NULL</v>
      </c>
      <c r="Q158" s="8" t="str">
        <f t="shared" si="47"/>
        <v>NULL</v>
      </c>
      <c r="R158" s="8" t="str">
        <f t="shared" si="47"/>
        <v>NULL</v>
      </c>
      <c r="S158" s="13">
        <f>Tableau6[[#This Row],[id]]</f>
        <v>607</v>
      </c>
      <c r="T158" s="8" t="str">
        <f t="shared" si="43"/>
        <v>NULL</v>
      </c>
      <c r="U158" s="8">
        <f>Tableau6[[#This Row],[Urgence]]</f>
        <v>4</v>
      </c>
      <c r="V158" s="22" t="str">
        <f>IF(Tableau6[[#This Row],[Validité]]&lt;&gt;"",Tableau6[[#This Row],[Validité]],"")</f>
        <v/>
      </c>
      <c r="W15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8" s="8" t="str">
        <f>IF(Tableau6[[#This Row],[Hors Contrat]]="","",IF(Tableau6[[#This Row],[Hors Contrat]]="Non",0,1))</f>
        <v/>
      </c>
    </row>
    <row r="159" spans="1:24" ht="15.5" thickTop="1" thickBot="1" x14ac:dyDescent="0.4">
      <c r="A159" s="8" t="str">
        <f t="shared" si="40"/>
        <v>NULL</v>
      </c>
      <c r="B159" s="8">
        <f>Tableau8[Rapport]</f>
        <v>65441</v>
      </c>
      <c r="C159" s="13" t="str">
        <f>IF(Tableau6[[#This Row],[Commentaire]]="","",Tableau6[[#This Row],[Commentaire]])</f>
        <v/>
      </c>
      <c r="D159" s="8" t="str">
        <f t="shared" si="41"/>
        <v>NULL</v>
      </c>
      <c r="E159" s="8">
        <f t="shared" si="44"/>
        <v>158</v>
      </c>
      <c r="F159" s="8" t="str">
        <f t="shared" si="42"/>
        <v>NULL</v>
      </c>
      <c r="G159" s="13" t="str">
        <f>IF(Tableau6[[#This Row],[Localisation]]="","",Tableau6[[#This Row],[Localisation]])</f>
        <v/>
      </c>
      <c r="H159" s="8">
        <f>1</f>
        <v>1</v>
      </c>
      <c r="I159" s="13">
        <f>VLOOKUP(Tableau6[[#This Row],[Avis]],Tableau7[],2,FALSE)</f>
        <v>0</v>
      </c>
      <c r="J159" s="8" t="str">
        <f t="shared" si="46"/>
        <v>NULL</v>
      </c>
      <c r="K159" s="8" t="str">
        <f t="shared" si="46"/>
        <v>NULL</v>
      </c>
      <c r="L159" s="8" t="str">
        <f t="shared" si="46"/>
        <v>NULL</v>
      </c>
      <c r="M159" s="13" t="str">
        <f>Tableau6[[#This Row],[Sous-domaine]]</f>
        <v>Inspection Périodique 2 ans</v>
      </c>
      <c r="N159" s="8" t="str">
        <f t="shared" si="47"/>
        <v>NULL</v>
      </c>
      <c r="O159" s="8" t="str">
        <f t="shared" si="47"/>
        <v>NULL</v>
      </c>
      <c r="P159" s="8" t="str">
        <f t="shared" si="47"/>
        <v>NULL</v>
      </c>
      <c r="Q159" s="8" t="str">
        <f t="shared" si="47"/>
        <v>NULL</v>
      </c>
      <c r="R159" s="8" t="str">
        <f t="shared" si="47"/>
        <v>NULL</v>
      </c>
      <c r="S159" s="13">
        <f>Tableau6[[#This Row],[id]]</f>
        <v>1381</v>
      </c>
      <c r="T159" s="8" t="str">
        <f t="shared" si="43"/>
        <v>NULL</v>
      </c>
      <c r="U159" s="8">
        <f>Tableau6[[#This Row],[Urgence]]</f>
        <v>4</v>
      </c>
      <c r="V159" s="22" t="str">
        <f>IF(Tableau6[[#This Row],[Validité]]&lt;&gt;"",Tableau6[[#This Row],[Validité]],"")</f>
        <v/>
      </c>
      <c r="W15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59" s="8" t="str">
        <f>IF(Tableau6[[#This Row],[Hors Contrat]]="","",IF(Tableau6[[#This Row],[Hors Contrat]]="Non",0,1))</f>
        <v/>
      </c>
    </row>
    <row r="160" spans="1:24" ht="15.5" thickTop="1" thickBot="1" x14ac:dyDescent="0.4">
      <c r="A160" s="9" t="str">
        <f t="shared" si="40"/>
        <v>NULL</v>
      </c>
      <c r="B160" s="9">
        <f>Tableau8[Rapport]</f>
        <v>65441</v>
      </c>
      <c r="C160" s="13" t="str">
        <f>IF(Tableau6[[#This Row],[Commentaire]]="","",Tableau6[[#This Row],[Commentaire]])</f>
        <v/>
      </c>
      <c r="D160" s="9" t="str">
        <f t="shared" si="41"/>
        <v>NULL</v>
      </c>
      <c r="E160" s="8">
        <f t="shared" si="44"/>
        <v>159</v>
      </c>
      <c r="F160" s="9" t="str">
        <f t="shared" si="42"/>
        <v>NULL</v>
      </c>
      <c r="G160" s="13" t="str">
        <f>IF(Tableau6[[#This Row],[Localisation]]="","",Tableau6[[#This Row],[Localisation]])</f>
        <v/>
      </c>
      <c r="H160" s="9">
        <f>1</f>
        <v>1</v>
      </c>
      <c r="I160" s="13">
        <f>VLOOKUP(Tableau6[[#This Row],[Avis]],Tableau7[],2,FALSE)</f>
        <v>0</v>
      </c>
      <c r="J160" s="9" t="str">
        <f t="shared" si="46"/>
        <v>NULL</v>
      </c>
      <c r="K160" s="9" t="str">
        <f t="shared" si="46"/>
        <v>NULL</v>
      </c>
      <c r="L160" s="9" t="str">
        <f t="shared" si="46"/>
        <v>NULL</v>
      </c>
      <c r="M160" s="13" t="str">
        <f>Tableau6[[#This Row],[Sous-domaine]]</f>
        <v>Requalification Périodique 2 ans</v>
      </c>
      <c r="N160" s="9" t="str">
        <f t="shared" si="47"/>
        <v>NULL</v>
      </c>
      <c r="O160" s="9" t="str">
        <f t="shared" si="47"/>
        <v>NULL</v>
      </c>
      <c r="P160" s="9" t="str">
        <f t="shared" si="47"/>
        <v>NULL</v>
      </c>
      <c r="Q160" s="9" t="str">
        <f t="shared" si="47"/>
        <v>NULL</v>
      </c>
      <c r="R160" s="9" t="str">
        <f t="shared" si="47"/>
        <v>NULL</v>
      </c>
      <c r="S160" s="13">
        <f>Tableau6[[#This Row],[id]]</f>
        <v>3718</v>
      </c>
      <c r="T160" s="9" t="str">
        <f t="shared" si="43"/>
        <v>NULL</v>
      </c>
      <c r="U160" s="8">
        <f>Tableau6[[#This Row],[Urgence]]</f>
        <v>4</v>
      </c>
      <c r="V160" s="22" t="str">
        <f>IF(Tableau6[[#This Row],[Validité]]&lt;&gt;"",Tableau6[[#This Row],[Validité]],"")</f>
        <v/>
      </c>
      <c r="W16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0" s="8" t="str">
        <f>IF(Tableau6[[#This Row],[Hors Contrat]]="","",IF(Tableau6[[#This Row],[Hors Contrat]]="Non",0,1))</f>
        <v/>
      </c>
    </row>
    <row r="161" spans="1:24" ht="15.5" thickTop="1" thickBot="1" x14ac:dyDescent="0.4">
      <c r="A161" s="9" t="str">
        <f t="shared" si="40"/>
        <v>NULL</v>
      </c>
      <c r="B161" s="8">
        <f>Tableau8[Rapport]</f>
        <v>65441</v>
      </c>
      <c r="C161" s="13" t="str">
        <f>IF(Tableau6[[#This Row],[Commentaire]]="","",Tableau6[[#This Row],[Commentaire]])</f>
        <v/>
      </c>
      <c r="D161" s="8" t="str">
        <f t="shared" ref="D161:D224" si="48">"NULL"</f>
        <v>NULL</v>
      </c>
      <c r="E161" s="8">
        <f t="shared" si="44"/>
        <v>160</v>
      </c>
      <c r="F161" s="8" t="str">
        <f t="shared" ref="F161:F224" si="49">"NULL"</f>
        <v>NULL</v>
      </c>
      <c r="G161" s="13" t="str">
        <f>IF(Tableau6[[#This Row],[Localisation]]="","",Tableau6[[#This Row],[Localisation]])</f>
        <v/>
      </c>
      <c r="H161" s="8">
        <f>1</f>
        <v>1</v>
      </c>
      <c r="I161" s="13">
        <f>VLOOKUP(Tableau6[[#This Row],[Avis]],Tableau7[],2,FALSE)</f>
        <v>0</v>
      </c>
      <c r="J161" s="8" t="str">
        <f t="shared" ref="J161:L180" si="50">"NULL"</f>
        <v>NULL</v>
      </c>
      <c r="K161" s="8" t="str">
        <f t="shared" si="50"/>
        <v>NULL</v>
      </c>
      <c r="L161" s="8" t="str">
        <f t="shared" si="50"/>
        <v>NULL</v>
      </c>
      <c r="M161" s="13" t="str">
        <f>Tableau6[[#This Row],[Sous-domaine]]</f>
        <v>Requalification Périodique 3 ans</v>
      </c>
      <c r="N161" s="8" t="str">
        <f t="shared" ref="N161:R170" si="51">"NULL"</f>
        <v>NULL</v>
      </c>
      <c r="O161" s="8" t="str">
        <f t="shared" si="51"/>
        <v>NULL</v>
      </c>
      <c r="P161" s="8" t="str">
        <f t="shared" si="51"/>
        <v>NULL</v>
      </c>
      <c r="Q161" s="8" t="str">
        <f t="shared" si="51"/>
        <v>NULL</v>
      </c>
      <c r="R161" s="8" t="str">
        <f t="shared" si="51"/>
        <v>NULL</v>
      </c>
      <c r="S161" s="13">
        <f>Tableau6[[#This Row],[id]]</f>
        <v>1379</v>
      </c>
      <c r="T161" s="8" t="str">
        <f t="shared" ref="T161:T224" si="52">"NULL"</f>
        <v>NULL</v>
      </c>
      <c r="U161" s="8">
        <f>Tableau6[[#This Row],[Urgence]]</f>
        <v>4</v>
      </c>
      <c r="V161" s="22" t="str">
        <f>IF(Tableau6[[#This Row],[Validité]]&lt;&gt;"",Tableau6[[#This Row],[Validité]],"")</f>
        <v/>
      </c>
      <c r="W16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1" s="8" t="str">
        <f>IF(Tableau6[[#This Row],[Hors Contrat]]="","",IF(Tableau6[[#This Row],[Hors Contrat]]="Non",0,1))</f>
        <v/>
      </c>
    </row>
    <row r="162" spans="1:24" ht="15.5" thickTop="1" thickBot="1" x14ac:dyDescent="0.4">
      <c r="A162" s="9" t="str">
        <f t="shared" si="40"/>
        <v>NULL</v>
      </c>
      <c r="B162" s="8">
        <f>Tableau8[Rapport]</f>
        <v>65441</v>
      </c>
      <c r="C162" s="13" t="str">
        <f>IF(Tableau6[[#This Row],[Commentaire]]="","",Tableau6[[#This Row],[Commentaire]])</f>
        <v/>
      </c>
      <c r="D162" s="8" t="str">
        <f t="shared" si="48"/>
        <v>NULL</v>
      </c>
      <c r="E162" s="8">
        <f t="shared" si="44"/>
        <v>161</v>
      </c>
      <c r="F162" s="8" t="str">
        <f t="shared" si="49"/>
        <v>NULL</v>
      </c>
      <c r="G162" s="13" t="str">
        <f>IF(Tableau6[[#This Row],[Localisation]]="","",Tableau6[[#This Row],[Localisation]])</f>
        <v/>
      </c>
      <c r="H162" s="8">
        <f>1</f>
        <v>1</v>
      </c>
      <c r="I162" s="13">
        <f>VLOOKUP(Tableau6[[#This Row],[Avis]],Tableau7[],2,FALSE)</f>
        <v>0</v>
      </c>
      <c r="J162" s="8" t="str">
        <f t="shared" si="50"/>
        <v>NULL</v>
      </c>
      <c r="K162" s="8" t="str">
        <f t="shared" si="50"/>
        <v>NULL</v>
      </c>
      <c r="L162" s="8" t="str">
        <f t="shared" si="50"/>
        <v>NULL</v>
      </c>
      <c r="M162" s="13" t="str">
        <f>Tableau6[[#This Row],[Sous-domaine]]</f>
        <v>Inspection Périodique 4 ans</v>
      </c>
      <c r="N162" s="8" t="str">
        <f t="shared" si="51"/>
        <v>NULL</v>
      </c>
      <c r="O162" s="8" t="str">
        <f t="shared" si="51"/>
        <v>NULL</v>
      </c>
      <c r="P162" s="8" t="str">
        <f t="shared" si="51"/>
        <v>NULL</v>
      </c>
      <c r="Q162" s="8" t="str">
        <f t="shared" si="51"/>
        <v>NULL</v>
      </c>
      <c r="R162" s="8" t="str">
        <f t="shared" si="51"/>
        <v>NULL</v>
      </c>
      <c r="S162" s="13">
        <f>Tableau6[[#This Row],[id]]</f>
        <v>3717</v>
      </c>
      <c r="T162" s="8" t="str">
        <f t="shared" si="52"/>
        <v>NULL</v>
      </c>
      <c r="U162" s="8">
        <f>Tableau6[[#This Row],[Urgence]]</f>
        <v>4</v>
      </c>
      <c r="V162" s="22" t="str">
        <f>IF(Tableau6[[#This Row],[Validité]]&lt;&gt;"",Tableau6[[#This Row],[Validité]],"")</f>
        <v/>
      </c>
      <c r="W16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2" s="8" t="str">
        <f>IF(Tableau6[[#This Row],[Hors Contrat]]="","",IF(Tableau6[[#This Row],[Hors Contrat]]="Non",0,1))</f>
        <v/>
      </c>
    </row>
    <row r="163" spans="1:24" ht="15.5" thickTop="1" thickBot="1" x14ac:dyDescent="0.4">
      <c r="A163" s="9" t="str">
        <f t="shared" si="40"/>
        <v>NULL</v>
      </c>
      <c r="B163" s="8">
        <f>Tableau8[Rapport]</f>
        <v>65441</v>
      </c>
      <c r="C163" s="13" t="str">
        <f>IF(Tableau6[[#This Row],[Commentaire]]="","",Tableau6[[#This Row],[Commentaire]])</f>
        <v/>
      </c>
      <c r="D163" s="8" t="str">
        <f t="shared" si="48"/>
        <v>NULL</v>
      </c>
      <c r="E163" s="8">
        <f t="shared" si="44"/>
        <v>162</v>
      </c>
      <c r="F163" s="8" t="str">
        <f t="shared" si="49"/>
        <v>NULL</v>
      </c>
      <c r="G163" s="13" t="str">
        <f>IF(Tableau6[[#This Row],[Localisation]]="","",Tableau6[[#This Row],[Localisation]])</f>
        <v/>
      </c>
      <c r="H163" s="8">
        <f>1</f>
        <v>1</v>
      </c>
      <c r="I163" s="13">
        <f>VLOOKUP(Tableau6[[#This Row],[Avis]],Tableau7[],2,FALSE)</f>
        <v>0</v>
      </c>
      <c r="J163" s="8" t="str">
        <f t="shared" si="50"/>
        <v>NULL</v>
      </c>
      <c r="K163" s="8" t="str">
        <f t="shared" si="50"/>
        <v>NULL</v>
      </c>
      <c r="L163" s="8" t="str">
        <f t="shared" si="50"/>
        <v>NULL</v>
      </c>
      <c r="M163" s="13" t="str">
        <f>Tableau6[[#This Row],[Sous-domaine]]</f>
        <v>Requalification Périodique 6 ans</v>
      </c>
      <c r="N163" s="8" t="str">
        <f t="shared" si="51"/>
        <v>NULL</v>
      </c>
      <c r="O163" s="8" t="str">
        <f t="shared" si="51"/>
        <v>NULL</v>
      </c>
      <c r="P163" s="8" t="str">
        <f t="shared" si="51"/>
        <v>NULL</v>
      </c>
      <c r="Q163" s="8" t="str">
        <f t="shared" si="51"/>
        <v>NULL</v>
      </c>
      <c r="R163" s="8" t="str">
        <f t="shared" si="51"/>
        <v>NULL</v>
      </c>
      <c r="S163" s="13">
        <f>Tableau6[[#This Row],[id]]</f>
        <v>1380</v>
      </c>
      <c r="T163" s="8" t="str">
        <f t="shared" si="52"/>
        <v>NULL</v>
      </c>
      <c r="U163" s="8">
        <f>Tableau6[[#This Row],[Urgence]]</f>
        <v>4</v>
      </c>
      <c r="V163" s="22" t="str">
        <f>IF(Tableau6[[#This Row],[Validité]]&lt;&gt;"",Tableau6[[#This Row],[Validité]],"")</f>
        <v/>
      </c>
      <c r="W16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3" s="8" t="str">
        <f>IF(Tableau6[[#This Row],[Hors Contrat]]="","",IF(Tableau6[[#This Row],[Hors Contrat]]="Non",0,1))</f>
        <v/>
      </c>
    </row>
    <row r="164" spans="1:24" ht="15.5" thickTop="1" thickBot="1" x14ac:dyDescent="0.4">
      <c r="A164" s="9" t="str">
        <f t="shared" si="40"/>
        <v>NULL</v>
      </c>
      <c r="B164" s="8">
        <f>Tableau8[Rapport]</f>
        <v>65441</v>
      </c>
      <c r="C164" s="13" t="str">
        <f>IF(Tableau6[[#This Row],[Commentaire]]="","",Tableau6[[#This Row],[Commentaire]])</f>
        <v/>
      </c>
      <c r="D164" s="8" t="str">
        <f t="shared" si="48"/>
        <v>NULL</v>
      </c>
      <c r="E164" s="8">
        <f t="shared" si="44"/>
        <v>163</v>
      </c>
      <c r="F164" s="8" t="str">
        <f t="shared" si="49"/>
        <v>NULL</v>
      </c>
      <c r="G164" s="13" t="str">
        <f>IF(Tableau6[[#This Row],[Localisation]]="","",Tableau6[[#This Row],[Localisation]])</f>
        <v/>
      </c>
      <c r="H164" s="8">
        <f>1</f>
        <v>1</v>
      </c>
      <c r="I164" s="13">
        <f>VLOOKUP(Tableau6[[#This Row],[Avis]],Tableau7[],2,FALSE)</f>
        <v>0</v>
      </c>
      <c r="J164" s="8" t="str">
        <f t="shared" si="50"/>
        <v>NULL</v>
      </c>
      <c r="K164" s="8" t="str">
        <f t="shared" si="50"/>
        <v>NULL</v>
      </c>
      <c r="L164" s="8" t="str">
        <f t="shared" si="50"/>
        <v>NULL</v>
      </c>
      <c r="M164" s="13" t="str">
        <f>Tableau6[[#This Row],[Sous-domaine]]</f>
        <v>Requalification Périodique 6 ans</v>
      </c>
      <c r="N164" s="8" t="str">
        <f t="shared" si="51"/>
        <v>NULL</v>
      </c>
      <c r="O164" s="8" t="str">
        <f t="shared" si="51"/>
        <v>NULL</v>
      </c>
      <c r="P164" s="8" t="str">
        <f t="shared" si="51"/>
        <v>NULL</v>
      </c>
      <c r="Q164" s="8" t="str">
        <f t="shared" si="51"/>
        <v>NULL</v>
      </c>
      <c r="R164" s="8" t="str">
        <f t="shared" si="51"/>
        <v>NULL</v>
      </c>
      <c r="S164" s="13">
        <f>Tableau6[[#This Row],[id]]</f>
        <v>3790</v>
      </c>
      <c r="T164" s="8" t="str">
        <f t="shared" si="52"/>
        <v>NULL</v>
      </c>
      <c r="U164" s="8">
        <f>Tableau6[[#This Row],[Urgence]]</f>
        <v>4</v>
      </c>
      <c r="V164" s="22" t="str">
        <f>IF(Tableau6[[#This Row],[Validité]]&lt;&gt;"",Tableau6[[#This Row],[Validité]],"")</f>
        <v/>
      </c>
      <c r="W16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4" s="8" t="str">
        <f>IF(Tableau6[[#This Row],[Hors Contrat]]="","",IF(Tableau6[[#This Row],[Hors Contrat]]="Non",0,1))</f>
        <v/>
      </c>
    </row>
    <row r="165" spans="1:24" ht="15.5" thickTop="1" thickBot="1" x14ac:dyDescent="0.4">
      <c r="A165" s="9" t="str">
        <f t="shared" si="40"/>
        <v>NULL</v>
      </c>
      <c r="B165" s="8">
        <f>Tableau8[Rapport]</f>
        <v>65441</v>
      </c>
      <c r="C165" s="13" t="str">
        <f>IF(Tableau6[[#This Row],[Commentaire]]="","",Tableau6[[#This Row],[Commentaire]])</f>
        <v/>
      </c>
      <c r="D165" s="8" t="str">
        <f t="shared" si="48"/>
        <v>NULL</v>
      </c>
      <c r="E165" s="8">
        <f t="shared" si="44"/>
        <v>164</v>
      </c>
      <c r="F165" s="8" t="str">
        <f t="shared" si="49"/>
        <v>NULL</v>
      </c>
      <c r="G165" s="13" t="str">
        <f>IF(Tableau6[[#This Row],[Localisation]]="","",Tableau6[[#This Row],[Localisation]])</f>
        <v/>
      </c>
      <c r="H165" s="8">
        <f>1</f>
        <v>1</v>
      </c>
      <c r="I165" s="13">
        <f>VLOOKUP(Tableau6[[#This Row],[Avis]],Tableau7[],2,FALSE)</f>
        <v>0</v>
      </c>
      <c r="J165" s="8" t="str">
        <f t="shared" si="50"/>
        <v>NULL</v>
      </c>
      <c r="K165" s="8" t="str">
        <f t="shared" si="50"/>
        <v>NULL</v>
      </c>
      <c r="L165" s="8" t="str">
        <f t="shared" si="50"/>
        <v>NULL</v>
      </c>
      <c r="M165" s="13" t="str">
        <f>Tableau6[[#This Row],[Sous-domaine]]</f>
        <v>Dossier d'exploitation</v>
      </c>
      <c r="N165" s="8" t="str">
        <f t="shared" si="51"/>
        <v>NULL</v>
      </c>
      <c r="O165" s="8" t="str">
        <f t="shared" si="51"/>
        <v>NULL</v>
      </c>
      <c r="P165" s="8" t="str">
        <f t="shared" si="51"/>
        <v>NULL</v>
      </c>
      <c r="Q165" s="8" t="str">
        <f t="shared" si="51"/>
        <v>NULL</v>
      </c>
      <c r="R165" s="8" t="str">
        <f t="shared" si="51"/>
        <v>NULL</v>
      </c>
      <c r="S165" s="13">
        <f>Tableau6[[#This Row],[id]]</f>
        <v>1377</v>
      </c>
      <c r="T165" s="8" t="str">
        <f t="shared" si="52"/>
        <v>NULL</v>
      </c>
      <c r="U165" s="8">
        <f>Tableau6[[#This Row],[Urgence]]</f>
        <v>5</v>
      </c>
      <c r="V165" s="22" t="str">
        <f>IF(Tableau6[[#This Row],[Validité]]&lt;&gt;"",Tableau6[[#This Row],[Validité]],"")</f>
        <v/>
      </c>
      <c r="W16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5" s="8" t="str">
        <f>IF(Tableau6[[#This Row],[Hors Contrat]]="","",IF(Tableau6[[#This Row],[Hors Contrat]]="Non",0,1))</f>
        <v/>
      </c>
    </row>
    <row r="166" spans="1:24" ht="15.5" thickTop="1" thickBot="1" x14ac:dyDescent="0.4">
      <c r="A166" s="9" t="str">
        <f t="shared" si="40"/>
        <v>NULL</v>
      </c>
      <c r="B166" s="8">
        <f>Tableau8[Rapport]</f>
        <v>65441</v>
      </c>
      <c r="C166" s="13" t="str">
        <f>IF(Tableau6[[#This Row],[Commentaire]]="","",Tableau6[[#This Row],[Commentaire]])</f>
        <v/>
      </c>
      <c r="D166" s="8" t="str">
        <f t="shared" si="48"/>
        <v>NULL</v>
      </c>
      <c r="E166" s="8">
        <f t="shared" si="44"/>
        <v>165</v>
      </c>
      <c r="F166" s="8" t="str">
        <f t="shared" si="49"/>
        <v>NULL</v>
      </c>
      <c r="G166" s="13" t="str">
        <f>IF(Tableau6[[#This Row],[Localisation]]="","",Tableau6[[#This Row],[Localisation]])</f>
        <v/>
      </c>
      <c r="H166" s="8">
        <f>1</f>
        <v>1</v>
      </c>
      <c r="I166" s="13">
        <f>VLOOKUP(Tableau6[[#This Row],[Avis]],Tableau7[],2,FALSE)</f>
        <v>0</v>
      </c>
      <c r="J166" s="8" t="str">
        <f t="shared" si="50"/>
        <v>NULL</v>
      </c>
      <c r="K166" s="8" t="str">
        <f t="shared" si="50"/>
        <v>NULL</v>
      </c>
      <c r="L166" s="8" t="str">
        <f t="shared" si="50"/>
        <v>NULL</v>
      </c>
      <c r="M166" s="13" t="str">
        <f>Tableau6[[#This Row],[Sous-domaine]]</f>
        <v>Inspection périodique</v>
      </c>
      <c r="N166" s="8" t="str">
        <f t="shared" si="51"/>
        <v>NULL</v>
      </c>
      <c r="O166" s="8" t="str">
        <f t="shared" si="51"/>
        <v>NULL</v>
      </c>
      <c r="P166" s="8" t="str">
        <f t="shared" si="51"/>
        <v>NULL</v>
      </c>
      <c r="Q166" s="8" t="str">
        <f t="shared" si="51"/>
        <v>NULL</v>
      </c>
      <c r="R166" s="8" t="str">
        <f t="shared" si="51"/>
        <v>NULL</v>
      </c>
      <c r="S166" s="13">
        <f>Tableau6[[#This Row],[id]]</f>
        <v>3801</v>
      </c>
      <c r="T166" s="8" t="str">
        <f t="shared" si="52"/>
        <v>NULL</v>
      </c>
      <c r="U166" s="8">
        <f>Tableau6[[#This Row],[Urgence]]</f>
        <v>4</v>
      </c>
      <c r="V166" s="22" t="str">
        <f>IF(Tableau6[[#This Row],[Validité]]&lt;&gt;"",Tableau6[[#This Row],[Validité]],"")</f>
        <v/>
      </c>
      <c r="W16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6" s="8" t="str">
        <f>IF(Tableau6[[#This Row],[Hors Contrat]]="","",IF(Tableau6[[#This Row],[Hors Contrat]]="Non",0,1))</f>
        <v/>
      </c>
    </row>
    <row r="167" spans="1:24" ht="15.5" thickTop="1" thickBot="1" x14ac:dyDescent="0.4">
      <c r="A167" s="9" t="str">
        <f t="shared" si="40"/>
        <v>NULL</v>
      </c>
      <c r="B167" s="8">
        <f>Tableau8[Rapport]</f>
        <v>65441</v>
      </c>
      <c r="C167" s="13" t="str">
        <f>IF(Tableau6[[#This Row],[Commentaire]]="","",Tableau6[[#This Row],[Commentaire]])</f>
        <v/>
      </c>
      <c r="D167" s="8" t="str">
        <f t="shared" si="48"/>
        <v>NULL</v>
      </c>
      <c r="E167" s="8">
        <f t="shared" si="44"/>
        <v>166</v>
      </c>
      <c r="F167" s="8" t="str">
        <f t="shared" si="49"/>
        <v>NULL</v>
      </c>
      <c r="G167" s="13" t="str">
        <f>IF(Tableau6[[#This Row],[Localisation]]="","",Tableau6[[#This Row],[Localisation]])</f>
        <v/>
      </c>
      <c r="H167" s="8">
        <f>1</f>
        <v>1</v>
      </c>
      <c r="I167" s="13">
        <f>VLOOKUP(Tableau6[[#This Row],[Avis]],Tableau7[],2,FALSE)</f>
        <v>0</v>
      </c>
      <c r="J167" s="8" t="str">
        <f t="shared" si="50"/>
        <v>NULL</v>
      </c>
      <c r="K167" s="8" t="str">
        <f t="shared" si="50"/>
        <v>NULL</v>
      </c>
      <c r="L167" s="8" t="str">
        <f t="shared" si="50"/>
        <v>NULL</v>
      </c>
      <c r="M167" s="13" t="str">
        <f>Tableau6[[#This Row],[Sous-domaine]]</f>
        <v>Liste détaillée</v>
      </c>
      <c r="N167" s="8" t="str">
        <f t="shared" si="51"/>
        <v>NULL</v>
      </c>
      <c r="O167" s="8" t="str">
        <f t="shared" si="51"/>
        <v>NULL</v>
      </c>
      <c r="P167" s="8" t="str">
        <f t="shared" si="51"/>
        <v>NULL</v>
      </c>
      <c r="Q167" s="8" t="str">
        <f t="shared" si="51"/>
        <v>NULL</v>
      </c>
      <c r="R167" s="8" t="str">
        <f t="shared" si="51"/>
        <v>NULL</v>
      </c>
      <c r="S167" s="13">
        <f>Tableau6[[#This Row],[id]]</f>
        <v>1202</v>
      </c>
      <c r="T167" s="8" t="str">
        <f t="shared" si="52"/>
        <v>NULL</v>
      </c>
      <c r="U167" s="8">
        <f>Tableau6[[#This Row],[Urgence]]</f>
        <v>4</v>
      </c>
      <c r="V167" s="22" t="str">
        <f>IF(Tableau6[[#This Row],[Validité]]&lt;&gt;"",Tableau6[[#This Row],[Validité]],"")</f>
        <v/>
      </c>
      <c r="W16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7" s="8" t="str">
        <f>IF(Tableau6[[#This Row],[Hors Contrat]]="","",IF(Tableau6[[#This Row],[Hors Contrat]]="Non",0,1))</f>
        <v/>
      </c>
    </row>
    <row r="168" spans="1:24" ht="15.5" thickTop="1" thickBot="1" x14ac:dyDescent="0.4">
      <c r="A168" s="9" t="str">
        <f t="shared" si="40"/>
        <v>NULL</v>
      </c>
      <c r="B168" s="8">
        <f>Tableau8[Rapport]</f>
        <v>65441</v>
      </c>
      <c r="C168" s="13" t="str">
        <f>IF(Tableau6[[#This Row],[Commentaire]]="","",Tableau6[[#This Row],[Commentaire]])</f>
        <v/>
      </c>
      <c r="D168" s="8" t="str">
        <f t="shared" si="48"/>
        <v>NULL</v>
      </c>
      <c r="E168" s="8">
        <f t="shared" si="44"/>
        <v>167</v>
      </c>
      <c r="F168" s="8" t="str">
        <f t="shared" si="49"/>
        <v>NULL</v>
      </c>
      <c r="G168" s="13" t="str">
        <f>IF(Tableau6[[#This Row],[Localisation]]="","",Tableau6[[#This Row],[Localisation]])</f>
        <v/>
      </c>
      <c r="H168" s="8">
        <f>1</f>
        <v>1</v>
      </c>
      <c r="I168" s="13">
        <f>VLOOKUP(Tableau6[[#This Row],[Avis]],Tableau7[],2,FALSE)</f>
        <v>0</v>
      </c>
      <c r="J168" s="8" t="str">
        <f t="shared" si="50"/>
        <v>NULL</v>
      </c>
      <c r="K168" s="8" t="str">
        <f t="shared" si="50"/>
        <v>NULL</v>
      </c>
      <c r="L168" s="8" t="str">
        <f t="shared" si="50"/>
        <v>NULL</v>
      </c>
      <c r="M168" s="13" t="str">
        <f>Tableau6[[#This Row],[Sous-domaine]]</f>
        <v>Registre de sécurité</v>
      </c>
      <c r="N168" s="8" t="str">
        <f t="shared" si="51"/>
        <v>NULL</v>
      </c>
      <c r="O168" s="8" t="str">
        <f t="shared" si="51"/>
        <v>NULL</v>
      </c>
      <c r="P168" s="8" t="str">
        <f t="shared" si="51"/>
        <v>NULL</v>
      </c>
      <c r="Q168" s="8" t="str">
        <f t="shared" si="51"/>
        <v>NULL</v>
      </c>
      <c r="R168" s="8" t="str">
        <f t="shared" si="51"/>
        <v>NULL</v>
      </c>
      <c r="S168" s="13">
        <f>Tableau6[[#This Row],[id]]</f>
        <v>634</v>
      </c>
      <c r="T168" s="8" t="str">
        <f t="shared" si="52"/>
        <v>NULL</v>
      </c>
      <c r="U168" s="8">
        <f>Tableau6[[#This Row],[Urgence]]</f>
        <v>4</v>
      </c>
      <c r="V168" s="22" t="str">
        <f>IF(Tableau6[[#This Row],[Validité]]&lt;&gt;"",Tableau6[[#This Row],[Validité]],"")</f>
        <v/>
      </c>
      <c r="W16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68" s="8" t="str">
        <f>IF(Tableau6[[#This Row],[Hors Contrat]]="","",IF(Tableau6[[#This Row],[Hors Contrat]]="Non",0,1))</f>
        <v/>
      </c>
    </row>
    <row r="169" spans="1:24" ht="15.5" thickTop="1" thickBot="1" x14ac:dyDescent="0.4">
      <c r="A169" s="9" t="str">
        <f t="shared" si="40"/>
        <v>NULL</v>
      </c>
      <c r="B169" s="8">
        <f>Tableau8[Rapport]</f>
        <v>65441</v>
      </c>
      <c r="C169" s="13" t="str">
        <f>IF(Tableau6[[#This Row],[Commentaire]]="","",Tableau6[[#This Row],[Commentaire]])</f>
        <v/>
      </c>
      <c r="D169" s="8" t="str">
        <f t="shared" si="48"/>
        <v>NULL</v>
      </c>
      <c r="E169" s="8">
        <f t="shared" si="44"/>
        <v>168</v>
      </c>
      <c r="F169" s="8" t="str">
        <f t="shared" si="49"/>
        <v>NULL</v>
      </c>
      <c r="G169" s="13" t="str">
        <f>IF(Tableau6[[#This Row],[Localisation]]="","",Tableau6[[#This Row],[Localisation]])</f>
        <v/>
      </c>
      <c r="H169" s="8">
        <f>1</f>
        <v>1</v>
      </c>
      <c r="I169" s="13">
        <f>VLOOKUP(Tableau6[[#This Row],[Avis]],Tableau7[],2,FALSE)</f>
        <v>0</v>
      </c>
      <c r="J169" s="8" t="str">
        <f t="shared" si="50"/>
        <v>NULL</v>
      </c>
      <c r="K169" s="8" t="str">
        <f t="shared" si="50"/>
        <v>NULL</v>
      </c>
      <c r="L169" s="8" t="str">
        <f t="shared" si="50"/>
        <v>NULL</v>
      </c>
      <c r="M169" s="13" t="str">
        <f>Tableau6[[#This Row],[Sous-domaine]]</f>
        <v xml:space="preserve">Dossier technique </v>
      </c>
      <c r="N169" s="8" t="str">
        <f t="shared" si="51"/>
        <v>NULL</v>
      </c>
      <c r="O169" s="8" t="str">
        <f t="shared" si="51"/>
        <v>NULL</v>
      </c>
      <c r="P169" s="8" t="str">
        <f t="shared" si="51"/>
        <v>NULL</v>
      </c>
      <c r="Q169" s="8" t="str">
        <f t="shared" si="51"/>
        <v>NULL</v>
      </c>
      <c r="R169" s="8" t="str">
        <f t="shared" si="51"/>
        <v>NULL</v>
      </c>
      <c r="S169" s="13">
        <f>Tableau6[[#This Row],[id]]</f>
        <v>467</v>
      </c>
      <c r="T169" s="8" t="str">
        <f t="shared" si="52"/>
        <v>NULL</v>
      </c>
      <c r="U169" s="8">
        <f>Tableau6[[#This Row],[Urgence]]</f>
        <v>5</v>
      </c>
      <c r="V169" s="22" t="str">
        <f>IF(Tableau6[[#This Row],[Validité]]&lt;&gt;"",Tableau6[[#This Row],[Validité]],"")</f>
        <v/>
      </c>
      <c r="W16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69" s="8" t="str">
        <f>IF(Tableau6[[#This Row],[Hors Contrat]]="","",IF(Tableau6[[#This Row],[Hors Contrat]]="Non",0,1))</f>
        <v/>
      </c>
    </row>
    <row r="170" spans="1:24" ht="15.5" thickTop="1" thickBot="1" x14ac:dyDescent="0.4">
      <c r="A170" s="9" t="str">
        <f t="shared" si="40"/>
        <v>NULL</v>
      </c>
      <c r="B170" s="8">
        <f>Tableau8[Rapport]</f>
        <v>65441</v>
      </c>
      <c r="C170" s="13" t="str">
        <f>IF(Tableau6[[#This Row],[Commentaire]]="","",Tableau6[[#This Row],[Commentaire]])</f>
        <v/>
      </c>
      <c r="D170" s="8" t="str">
        <f t="shared" si="48"/>
        <v>NULL</v>
      </c>
      <c r="E170" s="8">
        <f t="shared" si="44"/>
        <v>169</v>
      </c>
      <c r="F170" s="8" t="str">
        <f t="shared" si="49"/>
        <v>NULL</v>
      </c>
      <c r="G170" s="13" t="str">
        <f>IF(Tableau6[[#This Row],[Localisation]]="","",Tableau6[[#This Row],[Localisation]])</f>
        <v/>
      </c>
      <c r="H170" s="8">
        <f>1</f>
        <v>1</v>
      </c>
      <c r="I170" s="13">
        <f>VLOOKUP(Tableau6[[#This Row],[Avis]],Tableau7[],2,FALSE)</f>
        <v>0</v>
      </c>
      <c r="J170" s="8" t="str">
        <f t="shared" si="50"/>
        <v>NULL</v>
      </c>
      <c r="K170" s="8" t="str">
        <f t="shared" si="50"/>
        <v>NULL</v>
      </c>
      <c r="L170" s="8" t="str">
        <f t="shared" si="50"/>
        <v>NULL</v>
      </c>
      <c r="M170" s="13" t="str">
        <f>Tableau6[[#This Row],[Sous-domaine]]</f>
        <v>Registre de sécurité</v>
      </c>
      <c r="N170" s="8" t="str">
        <f t="shared" si="51"/>
        <v>NULL</v>
      </c>
      <c r="O170" s="8" t="str">
        <f t="shared" si="51"/>
        <v>NULL</v>
      </c>
      <c r="P170" s="8" t="str">
        <f t="shared" si="51"/>
        <v>NULL</v>
      </c>
      <c r="Q170" s="8" t="str">
        <f t="shared" si="51"/>
        <v>NULL</v>
      </c>
      <c r="R170" s="8" t="str">
        <f t="shared" si="51"/>
        <v>NULL</v>
      </c>
      <c r="S170" s="13">
        <f>Tableau6[[#This Row],[id]]</f>
        <v>462</v>
      </c>
      <c r="T170" s="8" t="str">
        <f t="shared" si="52"/>
        <v>NULL</v>
      </c>
      <c r="U170" s="8">
        <f>Tableau6[[#This Row],[Urgence]]</f>
        <v>4</v>
      </c>
      <c r="V170" s="22" t="str">
        <f>IF(Tableau6[[#This Row],[Validité]]&lt;&gt;"",Tableau6[[#This Row],[Validité]],"")</f>
        <v/>
      </c>
      <c r="W17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0" s="8" t="str">
        <f>IF(Tableau6[[#This Row],[Hors Contrat]]="","",IF(Tableau6[[#This Row],[Hors Contrat]]="Non",0,1))</f>
        <v/>
      </c>
    </row>
    <row r="171" spans="1:24" ht="15.5" thickTop="1" thickBot="1" x14ac:dyDescent="0.4">
      <c r="A171" s="9" t="str">
        <f t="shared" si="40"/>
        <v>NULL</v>
      </c>
      <c r="B171" s="8">
        <f>Tableau8[Rapport]</f>
        <v>65441</v>
      </c>
      <c r="C171" s="13" t="str">
        <f>IF(Tableau6[[#This Row],[Commentaire]]="","",Tableau6[[#This Row],[Commentaire]])</f>
        <v/>
      </c>
      <c r="D171" s="8" t="str">
        <f t="shared" si="48"/>
        <v>NULL</v>
      </c>
      <c r="E171" s="8">
        <f t="shared" si="44"/>
        <v>170</v>
      </c>
      <c r="F171" s="8" t="str">
        <f t="shared" si="49"/>
        <v>NULL</v>
      </c>
      <c r="G171" s="13" t="str">
        <f>IF(Tableau6[[#This Row],[Localisation]]="","",Tableau6[[#This Row],[Localisation]])</f>
        <v/>
      </c>
      <c r="H171" s="8">
        <f>1</f>
        <v>1</v>
      </c>
      <c r="I171" s="13">
        <f>VLOOKUP(Tableau6[[#This Row],[Avis]],Tableau7[],2,FALSE)</f>
        <v>0</v>
      </c>
      <c r="J171" s="8" t="str">
        <f t="shared" si="50"/>
        <v>NULL</v>
      </c>
      <c r="K171" s="8" t="str">
        <f t="shared" si="50"/>
        <v>NULL</v>
      </c>
      <c r="L171" s="8" t="str">
        <f t="shared" si="50"/>
        <v>NULL</v>
      </c>
      <c r="M171" s="13" t="str">
        <f>Tableau6[[#This Row],[Sous-domaine]]</f>
        <v>Vérification à la mise en service</v>
      </c>
      <c r="N171" s="8" t="str">
        <f t="shared" ref="N171:R180" si="53">"NULL"</f>
        <v>NULL</v>
      </c>
      <c r="O171" s="8" t="str">
        <f t="shared" si="53"/>
        <v>NULL</v>
      </c>
      <c r="P171" s="8" t="str">
        <f t="shared" si="53"/>
        <v>NULL</v>
      </c>
      <c r="Q171" s="8" t="str">
        <f t="shared" si="53"/>
        <v>NULL</v>
      </c>
      <c r="R171" s="8" t="str">
        <f t="shared" si="53"/>
        <v>NULL</v>
      </c>
      <c r="S171" s="13">
        <f>Tableau6[[#This Row],[id]]</f>
        <v>460</v>
      </c>
      <c r="T171" s="8" t="str">
        <f t="shared" si="52"/>
        <v>NULL</v>
      </c>
      <c r="U171" s="8">
        <f>Tableau6[[#This Row],[Urgence]]</f>
        <v>5</v>
      </c>
      <c r="V171" s="22" t="str">
        <f>IF(Tableau6[[#This Row],[Validité]]&lt;&gt;"",Tableau6[[#This Row],[Validité]],"")</f>
        <v/>
      </c>
      <c r="W17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71" s="8" t="str">
        <f>IF(Tableau6[[#This Row],[Hors Contrat]]="","",IF(Tableau6[[#This Row],[Hors Contrat]]="Non",0,1))</f>
        <v/>
      </c>
    </row>
    <row r="172" spans="1:24" ht="15.5" thickTop="1" thickBot="1" x14ac:dyDescent="0.4">
      <c r="A172" s="9" t="str">
        <f t="shared" si="40"/>
        <v>NULL</v>
      </c>
      <c r="B172" s="8">
        <f>Tableau8[Rapport]</f>
        <v>65441</v>
      </c>
      <c r="C172" s="13" t="str">
        <f>IF(Tableau6[[#This Row],[Commentaire]]="","",Tableau6[[#This Row],[Commentaire]])</f>
        <v/>
      </c>
      <c r="D172" s="8" t="str">
        <f t="shared" si="48"/>
        <v>NULL</v>
      </c>
      <c r="E172" s="8">
        <f t="shared" si="44"/>
        <v>171</v>
      </c>
      <c r="F172" s="8" t="str">
        <f t="shared" si="49"/>
        <v>NULL</v>
      </c>
      <c r="G172" s="13" t="str">
        <f>IF(Tableau6[[#This Row],[Localisation]]="","",Tableau6[[#This Row],[Localisation]])</f>
        <v/>
      </c>
      <c r="H172" s="8">
        <f>1</f>
        <v>1</v>
      </c>
      <c r="I172" s="13">
        <f>VLOOKUP(Tableau6[[#This Row],[Avis]],Tableau7[],2,FALSE)</f>
        <v>0</v>
      </c>
      <c r="J172" s="8" t="str">
        <f t="shared" si="50"/>
        <v>NULL</v>
      </c>
      <c r="K172" s="8" t="str">
        <f t="shared" si="50"/>
        <v>NULL</v>
      </c>
      <c r="L172" s="8" t="str">
        <f t="shared" si="50"/>
        <v>NULL</v>
      </c>
      <c r="M172" s="13" t="str">
        <f>Tableau6[[#This Row],[Sous-domaine]]</f>
        <v>Vérification Périodique 1 an</v>
      </c>
      <c r="N172" s="8" t="str">
        <f t="shared" si="53"/>
        <v>NULL</v>
      </c>
      <c r="O172" s="8" t="str">
        <f t="shared" si="53"/>
        <v>NULL</v>
      </c>
      <c r="P172" s="8" t="str">
        <f t="shared" si="53"/>
        <v>NULL</v>
      </c>
      <c r="Q172" s="8" t="str">
        <f t="shared" si="53"/>
        <v>NULL</v>
      </c>
      <c r="R172" s="8" t="str">
        <f t="shared" si="53"/>
        <v>NULL</v>
      </c>
      <c r="S172" s="13">
        <f>Tableau6[[#This Row],[id]]</f>
        <v>458</v>
      </c>
      <c r="T172" s="8" t="str">
        <f t="shared" si="52"/>
        <v>NULL</v>
      </c>
      <c r="U172" s="8">
        <f>Tableau6[[#This Row],[Urgence]]</f>
        <v>4</v>
      </c>
      <c r="V172" s="22" t="str">
        <f>IF(Tableau6[[#This Row],[Validité]]&lt;&gt;"",Tableau6[[#This Row],[Validité]],"")</f>
        <v/>
      </c>
      <c r="W17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2" s="8" t="str">
        <f>IF(Tableau6[[#This Row],[Hors Contrat]]="","",IF(Tableau6[[#This Row],[Hors Contrat]]="Non",0,1))</f>
        <v/>
      </c>
    </row>
    <row r="173" spans="1:24" ht="15.5" thickTop="1" thickBot="1" x14ac:dyDescent="0.4">
      <c r="A173" s="9" t="str">
        <f t="shared" si="40"/>
        <v>NULL</v>
      </c>
      <c r="B173" s="8">
        <f>Tableau8[Rapport]</f>
        <v>65441</v>
      </c>
      <c r="C173" s="13" t="str">
        <f>IF(Tableau6[[#This Row],[Commentaire]]="","",Tableau6[[#This Row],[Commentaire]])</f>
        <v/>
      </c>
      <c r="D173" s="8" t="str">
        <f t="shared" si="48"/>
        <v>NULL</v>
      </c>
      <c r="E173" s="8">
        <f t="shared" si="44"/>
        <v>172</v>
      </c>
      <c r="F173" s="8" t="str">
        <f t="shared" si="49"/>
        <v>NULL</v>
      </c>
      <c r="G173" s="13" t="str">
        <f>IF(Tableau6[[#This Row],[Localisation]]="","",Tableau6[[#This Row],[Localisation]])</f>
        <v/>
      </c>
      <c r="H173" s="8">
        <f>1</f>
        <v>1</v>
      </c>
      <c r="I173" s="13">
        <f>VLOOKUP(Tableau6[[#This Row],[Avis]],Tableau7[],2,FALSE)</f>
        <v>0</v>
      </c>
      <c r="J173" s="8" t="str">
        <f t="shared" si="50"/>
        <v>NULL</v>
      </c>
      <c r="K173" s="8" t="str">
        <f t="shared" si="50"/>
        <v>NULL</v>
      </c>
      <c r="L173" s="8" t="str">
        <f t="shared" si="50"/>
        <v>NULL</v>
      </c>
      <c r="M173" s="13" t="str">
        <f>Tableau6[[#This Row],[Sous-domaine]]</f>
        <v>Établissement Recevant du Public (ERP)</v>
      </c>
      <c r="N173" s="8" t="str">
        <f t="shared" si="53"/>
        <v>NULL</v>
      </c>
      <c r="O173" s="8" t="str">
        <f t="shared" si="53"/>
        <v>NULL</v>
      </c>
      <c r="P173" s="8" t="str">
        <f t="shared" si="53"/>
        <v>NULL</v>
      </c>
      <c r="Q173" s="8" t="str">
        <f t="shared" si="53"/>
        <v>NULL</v>
      </c>
      <c r="R173" s="8" t="str">
        <f t="shared" si="53"/>
        <v>NULL</v>
      </c>
      <c r="S173" s="13">
        <f>Tableau6[[#This Row],[id]]</f>
        <v>1236</v>
      </c>
      <c r="T173" s="8" t="str">
        <f t="shared" si="52"/>
        <v>NULL</v>
      </c>
      <c r="U173" s="8">
        <f>Tableau6[[#This Row],[Urgence]]</f>
        <v>4</v>
      </c>
      <c r="V173" s="22" t="str">
        <f>IF(Tableau6[[#This Row],[Validité]]&lt;&gt;"",Tableau6[[#This Row],[Validité]],"")</f>
        <v/>
      </c>
      <c r="W17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3" s="8" t="str">
        <f>IF(Tableau6[[#This Row],[Hors Contrat]]="","",IF(Tableau6[[#This Row],[Hors Contrat]]="Non",0,1))</f>
        <v/>
      </c>
    </row>
    <row r="174" spans="1:24" ht="15.5" thickTop="1" thickBot="1" x14ac:dyDescent="0.4">
      <c r="A174" s="9" t="str">
        <f t="shared" si="40"/>
        <v>NULL</v>
      </c>
      <c r="B174" s="8">
        <f>Tableau8[Rapport]</f>
        <v>65441</v>
      </c>
      <c r="C174" s="13" t="str">
        <f>IF(Tableau6[[#This Row],[Commentaire]]="","",Tableau6[[#This Row],[Commentaire]])</f>
        <v/>
      </c>
      <c r="D174" s="8" t="str">
        <f t="shared" si="48"/>
        <v>NULL</v>
      </c>
      <c r="E174" s="8">
        <f t="shared" si="44"/>
        <v>173</v>
      </c>
      <c r="F174" s="8" t="str">
        <f t="shared" si="49"/>
        <v>NULL</v>
      </c>
      <c r="G174" s="13" t="str">
        <f>IF(Tableau6[[#This Row],[Localisation]]="","",Tableau6[[#This Row],[Localisation]])</f>
        <v/>
      </c>
      <c r="H174" s="8">
        <f>1</f>
        <v>1</v>
      </c>
      <c r="I174" s="13">
        <f>VLOOKUP(Tableau6[[#This Row],[Avis]],Tableau7[],2,FALSE)</f>
        <v>0</v>
      </c>
      <c r="J174" s="8" t="str">
        <f t="shared" si="50"/>
        <v>NULL</v>
      </c>
      <c r="K174" s="8" t="str">
        <f t="shared" si="50"/>
        <v>NULL</v>
      </c>
      <c r="L174" s="8" t="str">
        <f t="shared" si="50"/>
        <v>NULL</v>
      </c>
      <c r="M174" s="13" t="str">
        <f>Tableau6[[#This Row],[Sous-domaine]]</f>
        <v>Établissement Recevant du Public (ERP)</v>
      </c>
      <c r="N174" s="8" t="str">
        <f t="shared" si="53"/>
        <v>NULL</v>
      </c>
      <c r="O174" s="8" t="str">
        <f t="shared" si="53"/>
        <v>NULL</v>
      </c>
      <c r="P174" s="8" t="str">
        <f t="shared" si="53"/>
        <v>NULL</v>
      </c>
      <c r="Q174" s="8" t="str">
        <f t="shared" si="53"/>
        <v>NULL</v>
      </c>
      <c r="R174" s="8" t="str">
        <f t="shared" si="53"/>
        <v>NULL</v>
      </c>
      <c r="S174" s="13">
        <f>Tableau6[[#This Row],[id]]</f>
        <v>1238</v>
      </c>
      <c r="T174" s="8" t="str">
        <f t="shared" si="52"/>
        <v>NULL</v>
      </c>
      <c r="U174" s="8">
        <f>Tableau6[[#This Row],[Urgence]]</f>
        <v>5</v>
      </c>
      <c r="V174" s="22" t="str">
        <f>IF(Tableau6[[#This Row],[Validité]]&lt;&gt;"",Tableau6[[#This Row],[Validité]],"")</f>
        <v/>
      </c>
      <c r="W17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74" s="8" t="str">
        <f>IF(Tableau6[[#This Row],[Hors Contrat]]="","",IF(Tableau6[[#This Row],[Hors Contrat]]="Non",0,1))</f>
        <v/>
      </c>
    </row>
    <row r="175" spans="1:24" ht="15.5" thickTop="1" thickBot="1" x14ac:dyDescent="0.4">
      <c r="A175" s="9" t="str">
        <f t="shared" si="40"/>
        <v>NULL</v>
      </c>
      <c r="B175" s="8">
        <f>Tableau8[Rapport]</f>
        <v>65441</v>
      </c>
      <c r="C175" s="13" t="str">
        <f>IF(Tableau6[[#This Row],[Commentaire]]="","",Tableau6[[#This Row],[Commentaire]])</f>
        <v/>
      </c>
      <c r="D175" s="8" t="str">
        <f t="shared" si="48"/>
        <v>NULL</v>
      </c>
      <c r="E175" s="8">
        <f t="shared" si="44"/>
        <v>174</v>
      </c>
      <c r="F175" s="8" t="str">
        <f t="shared" si="49"/>
        <v>NULL</v>
      </c>
      <c r="G175" s="13" t="str">
        <f>IF(Tableau6[[#This Row],[Localisation]]="","",Tableau6[[#This Row],[Localisation]])</f>
        <v/>
      </c>
      <c r="H175" s="8">
        <f>1</f>
        <v>1</v>
      </c>
      <c r="I175" s="13">
        <f>VLOOKUP(Tableau6[[#This Row],[Avis]],Tableau7[],2,FALSE)</f>
        <v>0</v>
      </c>
      <c r="J175" s="8" t="str">
        <f t="shared" si="50"/>
        <v>NULL</v>
      </c>
      <c r="K175" s="8" t="str">
        <f t="shared" si="50"/>
        <v>NULL</v>
      </c>
      <c r="L175" s="8" t="str">
        <f t="shared" si="50"/>
        <v>NULL</v>
      </c>
      <c r="M175" s="13" t="str">
        <f>Tableau6[[#This Row],[Sous-domaine]]</f>
        <v>Établissement Recevant du Public (ERP)</v>
      </c>
      <c r="N175" s="8" t="str">
        <f t="shared" si="53"/>
        <v>NULL</v>
      </c>
      <c r="O175" s="8" t="str">
        <f t="shared" si="53"/>
        <v>NULL</v>
      </c>
      <c r="P175" s="8" t="str">
        <f t="shared" si="53"/>
        <v>NULL</v>
      </c>
      <c r="Q175" s="8" t="str">
        <f t="shared" si="53"/>
        <v>NULL</v>
      </c>
      <c r="R175" s="8" t="str">
        <f t="shared" si="53"/>
        <v>NULL</v>
      </c>
      <c r="S175" s="13">
        <f>Tableau6[[#This Row],[id]]</f>
        <v>1239</v>
      </c>
      <c r="T175" s="8" t="str">
        <f t="shared" si="52"/>
        <v>NULL</v>
      </c>
      <c r="U175" s="8">
        <f>Tableau6[[#This Row],[Urgence]]</f>
        <v>5</v>
      </c>
      <c r="V175" s="22" t="str">
        <f>IF(Tableau6[[#This Row],[Validité]]&lt;&gt;"",Tableau6[[#This Row],[Validité]],"")</f>
        <v/>
      </c>
      <c r="W17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75" s="8" t="str">
        <f>IF(Tableau6[[#This Row],[Hors Contrat]]="","",IF(Tableau6[[#This Row],[Hors Contrat]]="Non",0,1))</f>
        <v/>
      </c>
    </row>
    <row r="176" spans="1:24" ht="15.5" thickTop="1" thickBot="1" x14ac:dyDescent="0.4">
      <c r="A176" s="9" t="str">
        <f t="shared" si="40"/>
        <v>NULL</v>
      </c>
      <c r="B176" s="8">
        <f>Tableau8[Rapport]</f>
        <v>65441</v>
      </c>
      <c r="C176" s="13" t="str">
        <f>IF(Tableau6[[#This Row],[Commentaire]]="","",Tableau6[[#This Row],[Commentaire]])</f>
        <v/>
      </c>
      <c r="D176" s="8" t="str">
        <f t="shared" si="48"/>
        <v>NULL</v>
      </c>
      <c r="E176" s="8">
        <f t="shared" si="44"/>
        <v>175</v>
      </c>
      <c r="F176" s="8" t="str">
        <f t="shared" si="49"/>
        <v>NULL</v>
      </c>
      <c r="G176" s="13" t="str">
        <f>IF(Tableau6[[#This Row],[Localisation]]="","",Tableau6[[#This Row],[Localisation]])</f>
        <v/>
      </c>
      <c r="H176" s="8">
        <f>1</f>
        <v>1</v>
      </c>
      <c r="I176" s="13">
        <f>VLOOKUP(Tableau6[[#This Row],[Avis]],Tableau7[],2,FALSE)</f>
        <v>0</v>
      </c>
      <c r="J176" s="8" t="str">
        <f t="shared" si="50"/>
        <v>NULL</v>
      </c>
      <c r="K176" s="8" t="str">
        <f t="shared" si="50"/>
        <v>NULL</v>
      </c>
      <c r="L176" s="8" t="str">
        <f t="shared" si="50"/>
        <v>NULL</v>
      </c>
      <c r="M176" s="13" t="str">
        <f>Tableau6[[#This Row],[Sous-domaine]]</f>
        <v>Établissement Recevant du Public (ERP)</v>
      </c>
      <c r="N176" s="8" t="str">
        <f t="shared" si="53"/>
        <v>NULL</v>
      </c>
      <c r="O176" s="8" t="str">
        <f t="shared" si="53"/>
        <v>NULL</v>
      </c>
      <c r="P176" s="8" t="str">
        <f t="shared" si="53"/>
        <v>NULL</v>
      </c>
      <c r="Q176" s="8" t="str">
        <f t="shared" si="53"/>
        <v>NULL</v>
      </c>
      <c r="R176" s="8" t="str">
        <f t="shared" si="53"/>
        <v>NULL</v>
      </c>
      <c r="S176" s="13">
        <f>Tableau6[[#This Row],[id]]</f>
        <v>1241</v>
      </c>
      <c r="T176" s="8" t="str">
        <f t="shared" si="52"/>
        <v>NULL</v>
      </c>
      <c r="U176" s="8">
        <f>Tableau6[[#This Row],[Urgence]]</f>
        <v>4</v>
      </c>
      <c r="V176" s="22" t="str">
        <f>IF(Tableau6[[#This Row],[Validité]]&lt;&gt;"",Tableau6[[#This Row],[Validité]],"")</f>
        <v/>
      </c>
      <c r="W17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6" s="8" t="str">
        <f>IF(Tableau6[[#This Row],[Hors Contrat]]="","",IF(Tableau6[[#This Row],[Hors Contrat]]="Non",0,1))</f>
        <v/>
      </c>
    </row>
    <row r="177" spans="1:24" ht="15.5" thickTop="1" thickBot="1" x14ac:dyDescent="0.4">
      <c r="A177" s="9" t="str">
        <f t="shared" si="40"/>
        <v>NULL</v>
      </c>
      <c r="B177" s="8">
        <f>Tableau8[Rapport]</f>
        <v>65441</v>
      </c>
      <c r="C177" s="13" t="str">
        <f>IF(Tableau6[[#This Row],[Commentaire]]="","",Tableau6[[#This Row],[Commentaire]])</f>
        <v/>
      </c>
      <c r="D177" s="8" t="str">
        <f t="shared" si="48"/>
        <v>NULL</v>
      </c>
      <c r="E177" s="8">
        <f t="shared" si="44"/>
        <v>176</v>
      </c>
      <c r="F177" s="8" t="str">
        <f t="shared" si="49"/>
        <v>NULL</v>
      </c>
      <c r="G177" s="13" t="str">
        <f>IF(Tableau6[[#This Row],[Localisation]]="","",Tableau6[[#This Row],[Localisation]])</f>
        <v/>
      </c>
      <c r="H177" s="8">
        <f>1</f>
        <v>1</v>
      </c>
      <c r="I177" s="13">
        <f>VLOOKUP(Tableau6[[#This Row],[Avis]],Tableau7[],2,FALSE)</f>
        <v>0</v>
      </c>
      <c r="J177" s="8" t="str">
        <f t="shared" si="50"/>
        <v>NULL</v>
      </c>
      <c r="K177" s="8" t="str">
        <f t="shared" si="50"/>
        <v>NULL</v>
      </c>
      <c r="L177" s="8" t="str">
        <f t="shared" si="50"/>
        <v>NULL</v>
      </c>
      <c r="M177" s="13" t="str">
        <f>Tableau6[[#This Row],[Sous-domaine]]</f>
        <v>Établissement Recevant du Public (ERP)</v>
      </c>
      <c r="N177" s="8" t="str">
        <f t="shared" si="53"/>
        <v>NULL</v>
      </c>
      <c r="O177" s="8" t="str">
        <f t="shared" si="53"/>
        <v>NULL</v>
      </c>
      <c r="P177" s="8" t="str">
        <f t="shared" si="53"/>
        <v>NULL</v>
      </c>
      <c r="Q177" s="8" t="str">
        <f t="shared" si="53"/>
        <v>NULL</v>
      </c>
      <c r="R177" s="8" t="str">
        <f t="shared" si="53"/>
        <v>NULL</v>
      </c>
      <c r="S177" s="13">
        <f>Tableau6[[#This Row],[id]]</f>
        <v>1242</v>
      </c>
      <c r="T177" s="8" t="str">
        <f t="shared" si="52"/>
        <v>NULL</v>
      </c>
      <c r="U177" s="8">
        <f>Tableau6[[#This Row],[Urgence]]</f>
        <v>4</v>
      </c>
      <c r="V177" s="22" t="str">
        <f>IF(Tableau6[[#This Row],[Validité]]&lt;&gt;"",Tableau6[[#This Row],[Validité]],"")</f>
        <v/>
      </c>
      <c r="W17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7" s="8" t="str">
        <f>IF(Tableau6[[#This Row],[Hors Contrat]]="","",IF(Tableau6[[#This Row],[Hors Contrat]]="Non",0,1))</f>
        <v/>
      </c>
    </row>
    <row r="178" spans="1:24" ht="15.5" thickTop="1" thickBot="1" x14ac:dyDescent="0.4">
      <c r="A178" s="9" t="str">
        <f t="shared" si="40"/>
        <v>NULL</v>
      </c>
      <c r="B178" s="8">
        <f>Tableau8[Rapport]</f>
        <v>65441</v>
      </c>
      <c r="C178" s="13" t="str">
        <f>IF(Tableau6[[#This Row],[Commentaire]]="","",Tableau6[[#This Row],[Commentaire]])</f>
        <v/>
      </c>
      <c r="D178" s="8" t="str">
        <f t="shared" si="48"/>
        <v>NULL</v>
      </c>
      <c r="E178" s="8">
        <f t="shared" si="44"/>
        <v>177</v>
      </c>
      <c r="F178" s="8" t="str">
        <f t="shared" si="49"/>
        <v>NULL</v>
      </c>
      <c r="G178" s="13" t="str">
        <f>IF(Tableau6[[#This Row],[Localisation]]="","",Tableau6[[#This Row],[Localisation]])</f>
        <v/>
      </c>
      <c r="H178" s="8">
        <f>1</f>
        <v>1</v>
      </c>
      <c r="I178" s="13">
        <f>VLOOKUP(Tableau6[[#This Row],[Avis]],Tableau7[],2,FALSE)</f>
        <v>0</v>
      </c>
      <c r="J178" s="8" t="str">
        <f t="shared" si="50"/>
        <v>NULL</v>
      </c>
      <c r="K178" s="8" t="str">
        <f t="shared" si="50"/>
        <v>NULL</v>
      </c>
      <c r="L178" s="8" t="str">
        <f t="shared" si="50"/>
        <v>NULL</v>
      </c>
      <c r="M178" s="13" t="str">
        <f>Tableau6[[#This Row],[Sous-domaine]]</f>
        <v>Établissement Recevant du Public (ERP)</v>
      </c>
      <c r="N178" s="8" t="str">
        <f t="shared" si="53"/>
        <v>NULL</v>
      </c>
      <c r="O178" s="8" t="str">
        <f t="shared" si="53"/>
        <v>NULL</v>
      </c>
      <c r="P178" s="8" t="str">
        <f t="shared" si="53"/>
        <v>NULL</v>
      </c>
      <c r="Q178" s="8" t="str">
        <f t="shared" si="53"/>
        <v>NULL</v>
      </c>
      <c r="R178" s="8" t="str">
        <f t="shared" si="53"/>
        <v>NULL</v>
      </c>
      <c r="S178" s="13">
        <f>Tableau6[[#This Row],[id]]</f>
        <v>3789</v>
      </c>
      <c r="T178" s="8" t="str">
        <f t="shared" si="52"/>
        <v>NULL</v>
      </c>
      <c r="U178" s="8">
        <f>Tableau6[[#This Row],[Urgence]]</f>
        <v>4</v>
      </c>
      <c r="V178" s="22" t="str">
        <f>IF(Tableau6[[#This Row],[Validité]]&lt;&gt;"",Tableau6[[#This Row],[Validité]],"")</f>
        <v/>
      </c>
      <c r="W17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78" s="8" t="str">
        <f>IF(Tableau6[[#This Row],[Hors Contrat]]="","",IF(Tableau6[[#This Row],[Hors Contrat]]="Non",0,1))</f>
        <v/>
      </c>
    </row>
    <row r="179" spans="1:24" ht="15.5" thickTop="1" thickBot="1" x14ac:dyDescent="0.4">
      <c r="A179" s="9" t="str">
        <f t="shared" si="40"/>
        <v>NULL</v>
      </c>
      <c r="B179" s="8">
        <f>Tableau8[Rapport]</f>
        <v>65441</v>
      </c>
      <c r="C179" s="13" t="str">
        <f>IF(Tableau6[[#This Row],[Commentaire]]="","",Tableau6[[#This Row],[Commentaire]])</f>
        <v/>
      </c>
      <c r="D179" s="8" t="str">
        <f t="shared" si="48"/>
        <v>NULL</v>
      </c>
      <c r="E179" s="8">
        <f t="shared" si="44"/>
        <v>178</v>
      </c>
      <c r="F179" s="8" t="str">
        <f t="shared" si="49"/>
        <v>NULL</v>
      </c>
      <c r="G179" s="13" t="str">
        <f>IF(Tableau6[[#This Row],[Localisation]]="","",Tableau6[[#This Row],[Localisation]])</f>
        <v/>
      </c>
      <c r="H179" s="8">
        <f>1</f>
        <v>1</v>
      </c>
      <c r="I179" s="13">
        <f>VLOOKUP(Tableau6[[#This Row],[Avis]],Tableau7[],2,FALSE)</f>
        <v>0</v>
      </c>
      <c r="J179" s="8" t="str">
        <f t="shared" si="50"/>
        <v>NULL</v>
      </c>
      <c r="K179" s="8" t="str">
        <f t="shared" si="50"/>
        <v>NULL</v>
      </c>
      <c r="L179" s="8" t="str">
        <f t="shared" si="50"/>
        <v>NULL</v>
      </c>
      <c r="M179" s="13" t="str">
        <f>Tableau6[[#This Row],[Sous-domaine]]</f>
        <v>Immeuble de Grande Hauteur (IGH)</v>
      </c>
      <c r="N179" s="8" t="str">
        <f t="shared" si="53"/>
        <v>NULL</v>
      </c>
      <c r="O179" s="8" t="str">
        <f t="shared" si="53"/>
        <v>NULL</v>
      </c>
      <c r="P179" s="8" t="str">
        <f t="shared" si="53"/>
        <v>NULL</v>
      </c>
      <c r="Q179" s="8" t="str">
        <f t="shared" si="53"/>
        <v>NULL</v>
      </c>
      <c r="R179" s="8" t="str">
        <f t="shared" si="53"/>
        <v>NULL</v>
      </c>
      <c r="S179" s="13">
        <f>Tableau6[[#This Row],[id]]</f>
        <v>1386</v>
      </c>
      <c r="T179" s="8" t="str">
        <f t="shared" si="52"/>
        <v>NULL</v>
      </c>
      <c r="U179" s="8">
        <f>Tableau6[[#This Row],[Urgence]]</f>
        <v>4</v>
      </c>
      <c r="V179" s="22" t="str">
        <f>IF(Tableau6[[#This Row],[Validité]]&lt;&gt;"",Tableau6[[#This Row],[Validité]],"")</f>
        <v/>
      </c>
      <c r="W17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79" s="8" t="str">
        <f>IF(Tableau6[[#This Row],[Hors Contrat]]="","",IF(Tableau6[[#This Row],[Hors Contrat]]="Non",0,1))</f>
        <v/>
      </c>
    </row>
    <row r="180" spans="1:24" ht="15.5" thickTop="1" thickBot="1" x14ac:dyDescent="0.4">
      <c r="A180" s="9" t="str">
        <f t="shared" si="40"/>
        <v>NULL</v>
      </c>
      <c r="B180" s="8">
        <f>Tableau8[Rapport]</f>
        <v>65441</v>
      </c>
      <c r="C180" s="13" t="str">
        <f>IF(Tableau6[[#This Row],[Commentaire]]="","",Tableau6[[#This Row],[Commentaire]])</f>
        <v/>
      </c>
      <c r="D180" s="8" t="str">
        <f t="shared" si="48"/>
        <v>NULL</v>
      </c>
      <c r="E180" s="8">
        <f t="shared" si="44"/>
        <v>179</v>
      </c>
      <c r="F180" s="8" t="str">
        <f t="shared" si="49"/>
        <v>NULL</v>
      </c>
      <c r="G180" s="13" t="str">
        <f>IF(Tableau6[[#This Row],[Localisation]]="","",Tableau6[[#This Row],[Localisation]])</f>
        <v/>
      </c>
      <c r="H180" s="8">
        <f>1</f>
        <v>1</v>
      </c>
      <c r="I180" s="13">
        <f>VLOOKUP(Tableau6[[#This Row],[Avis]],Tableau7[],2,FALSE)</f>
        <v>0</v>
      </c>
      <c r="J180" s="8" t="str">
        <f t="shared" si="50"/>
        <v>NULL</v>
      </c>
      <c r="K180" s="8" t="str">
        <f t="shared" si="50"/>
        <v>NULL</v>
      </c>
      <c r="L180" s="8" t="str">
        <f t="shared" si="50"/>
        <v>NULL</v>
      </c>
      <c r="M180" s="13" t="str">
        <f>Tableau6[[#This Row],[Sous-domaine]]</f>
        <v>Immeuble de Grande Hauteur (IGH)</v>
      </c>
      <c r="N180" s="8" t="str">
        <f t="shared" si="53"/>
        <v>NULL</v>
      </c>
      <c r="O180" s="8" t="str">
        <f t="shared" si="53"/>
        <v>NULL</v>
      </c>
      <c r="P180" s="8" t="str">
        <f t="shared" si="53"/>
        <v>NULL</v>
      </c>
      <c r="Q180" s="8" t="str">
        <f t="shared" si="53"/>
        <v>NULL</v>
      </c>
      <c r="R180" s="8" t="str">
        <f t="shared" si="53"/>
        <v>NULL</v>
      </c>
      <c r="S180" s="13">
        <f>Tableau6[[#This Row],[id]]</f>
        <v>1387</v>
      </c>
      <c r="T180" s="8" t="str">
        <f t="shared" si="52"/>
        <v>NULL</v>
      </c>
      <c r="U180" s="8">
        <f>Tableau6[[#This Row],[Urgence]]</f>
        <v>5</v>
      </c>
      <c r="V180" s="22" t="str">
        <f>IF(Tableau6[[#This Row],[Validité]]&lt;&gt;"",Tableau6[[#This Row],[Validité]],"")</f>
        <v/>
      </c>
      <c r="W18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80" s="8" t="str">
        <f>IF(Tableau6[[#This Row],[Hors Contrat]]="","",IF(Tableau6[[#This Row],[Hors Contrat]]="Non",0,1))</f>
        <v/>
      </c>
    </row>
    <row r="181" spans="1:24" ht="15.5" thickTop="1" thickBot="1" x14ac:dyDescent="0.4">
      <c r="A181" s="9" t="str">
        <f t="shared" si="40"/>
        <v>NULL</v>
      </c>
      <c r="B181" s="8">
        <f>Tableau8[Rapport]</f>
        <v>65441</v>
      </c>
      <c r="C181" s="13" t="str">
        <f>IF(Tableau6[[#This Row],[Commentaire]]="","",Tableau6[[#This Row],[Commentaire]])</f>
        <v/>
      </c>
      <c r="D181" s="8" t="str">
        <f t="shared" si="48"/>
        <v>NULL</v>
      </c>
      <c r="E181" s="8">
        <f t="shared" si="44"/>
        <v>180</v>
      </c>
      <c r="F181" s="8" t="str">
        <f t="shared" si="49"/>
        <v>NULL</v>
      </c>
      <c r="G181" s="13" t="str">
        <f>IF(Tableau6[[#This Row],[Localisation]]="","",Tableau6[[#This Row],[Localisation]])</f>
        <v/>
      </c>
      <c r="H181" s="8">
        <f>1</f>
        <v>1</v>
      </c>
      <c r="I181" s="13">
        <f>VLOOKUP(Tableau6[[#This Row],[Avis]],Tableau7[],2,FALSE)</f>
        <v>0</v>
      </c>
      <c r="J181" s="8" t="str">
        <f t="shared" ref="J181:L200" si="54">"NULL"</f>
        <v>NULL</v>
      </c>
      <c r="K181" s="8" t="str">
        <f t="shared" si="54"/>
        <v>NULL</v>
      </c>
      <c r="L181" s="8" t="str">
        <f t="shared" si="54"/>
        <v>NULL</v>
      </c>
      <c r="M181" s="13" t="str">
        <f>Tableau6[[#This Row],[Sous-domaine]]</f>
        <v>Immeuble de Grande Hauteur (IGH)</v>
      </c>
      <c r="N181" s="8" t="str">
        <f t="shared" ref="N181:R190" si="55">"NULL"</f>
        <v>NULL</v>
      </c>
      <c r="O181" s="8" t="str">
        <f t="shared" si="55"/>
        <v>NULL</v>
      </c>
      <c r="P181" s="8" t="str">
        <f t="shared" si="55"/>
        <v>NULL</v>
      </c>
      <c r="Q181" s="8" t="str">
        <f t="shared" si="55"/>
        <v>NULL</v>
      </c>
      <c r="R181" s="8" t="str">
        <f t="shared" si="55"/>
        <v>NULL</v>
      </c>
      <c r="S181" s="13">
        <f>Tableau6[[#This Row],[id]]</f>
        <v>1388</v>
      </c>
      <c r="T181" s="8" t="str">
        <f t="shared" si="52"/>
        <v>NULL</v>
      </c>
      <c r="U181" s="8">
        <f>Tableau6[[#This Row],[Urgence]]</f>
        <v>5</v>
      </c>
      <c r="V181" s="22" t="str">
        <f>IF(Tableau6[[#This Row],[Validité]]&lt;&gt;"",Tableau6[[#This Row],[Validité]],"")</f>
        <v/>
      </c>
      <c r="W18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81" s="8" t="str">
        <f>IF(Tableau6[[#This Row],[Hors Contrat]]="","",IF(Tableau6[[#This Row],[Hors Contrat]]="Non",0,1))</f>
        <v/>
      </c>
    </row>
    <row r="182" spans="1:24" ht="15.5" thickTop="1" thickBot="1" x14ac:dyDescent="0.4">
      <c r="A182" s="9" t="str">
        <f t="shared" si="40"/>
        <v>NULL</v>
      </c>
      <c r="B182" s="8">
        <f>Tableau8[Rapport]</f>
        <v>65441</v>
      </c>
      <c r="C182" s="13" t="str">
        <f>IF(Tableau6[[#This Row],[Commentaire]]="","",Tableau6[[#This Row],[Commentaire]])</f>
        <v/>
      </c>
      <c r="D182" s="8" t="str">
        <f t="shared" si="48"/>
        <v>NULL</v>
      </c>
      <c r="E182" s="8">
        <f t="shared" si="44"/>
        <v>181</v>
      </c>
      <c r="F182" s="8" t="str">
        <f t="shared" si="49"/>
        <v>NULL</v>
      </c>
      <c r="G182" s="13" t="str">
        <f>IF(Tableau6[[#This Row],[Localisation]]="","",Tableau6[[#This Row],[Localisation]])</f>
        <v/>
      </c>
      <c r="H182" s="8">
        <f>1</f>
        <v>1</v>
      </c>
      <c r="I182" s="13">
        <f>VLOOKUP(Tableau6[[#This Row],[Avis]],Tableau7[],2,FALSE)</f>
        <v>0</v>
      </c>
      <c r="J182" s="8" t="str">
        <f t="shared" si="54"/>
        <v>NULL</v>
      </c>
      <c r="K182" s="8" t="str">
        <f t="shared" si="54"/>
        <v>NULL</v>
      </c>
      <c r="L182" s="8" t="str">
        <f t="shared" si="54"/>
        <v>NULL</v>
      </c>
      <c r="M182" s="13" t="str">
        <f>Tableau6[[#This Row],[Sous-domaine]]</f>
        <v>Registre de sécurité</v>
      </c>
      <c r="N182" s="8" t="str">
        <f t="shared" si="55"/>
        <v>NULL</v>
      </c>
      <c r="O182" s="8" t="str">
        <f t="shared" si="55"/>
        <v>NULL</v>
      </c>
      <c r="P182" s="8" t="str">
        <f t="shared" si="55"/>
        <v>NULL</v>
      </c>
      <c r="Q182" s="8" t="str">
        <f t="shared" si="55"/>
        <v>NULL</v>
      </c>
      <c r="R182" s="8" t="str">
        <f t="shared" si="55"/>
        <v>NULL</v>
      </c>
      <c r="S182" s="13">
        <f>Tableau6[[#This Row],[id]]</f>
        <v>1237</v>
      </c>
      <c r="T182" s="8" t="str">
        <f t="shared" si="52"/>
        <v>NULL</v>
      </c>
      <c r="U182" s="8">
        <f>Tableau6[[#This Row],[Urgence]]</f>
        <v>4</v>
      </c>
      <c r="V182" s="22" t="str">
        <f>IF(Tableau6[[#This Row],[Validité]]&lt;&gt;"",Tableau6[[#This Row],[Validité]],"")</f>
        <v/>
      </c>
      <c r="W18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2" s="8" t="str">
        <f>IF(Tableau6[[#This Row],[Hors Contrat]]="","",IF(Tableau6[[#This Row],[Hors Contrat]]="Non",0,1))</f>
        <v/>
      </c>
    </row>
    <row r="183" spans="1:24" ht="15.5" thickTop="1" thickBot="1" x14ac:dyDescent="0.4">
      <c r="A183" s="9" t="str">
        <f t="shared" si="40"/>
        <v>NULL</v>
      </c>
      <c r="B183" s="8">
        <f>Tableau8[Rapport]</f>
        <v>65441</v>
      </c>
      <c r="C183" s="13" t="str">
        <f>IF(Tableau6[[#This Row],[Commentaire]]="","",Tableau6[[#This Row],[Commentaire]])</f>
        <v/>
      </c>
      <c r="D183" s="8" t="str">
        <f t="shared" si="48"/>
        <v>NULL</v>
      </c>
      <c r="E183" s="8">
        <f t="shared" si="44"/>
        <v>182</v>
      </c>
      <c r="F183" s="8" t="str">
        <f t="shared" si="49"/>
        <v>NULL</v>
      </c>
      <c r="G183" s="13" t="str">
        <f>IF(Tableau6[[#This Row],[Localisation]]="","",Tableau6[[#This Row],[Localisation]])</f>
        <v/>
      </c>
      <c r="H183" s="8">
        <f>1</f>
        <v>1</v>
      </c>
      <c r="I183" s="13">
        <f>VLOOKUP(Tableau6[[#This Row],[Avis]],Tableau7[],2,FALSE)</f>
        <v>0</v>
      </c>
      <c r="J183" s="8" t="str">
        <f t="shared" si="54"/>
        <v>NULL</v>
      </c>
      <c r="K183" s="8" t="str">
        <f t="shared" si="54"/>
        <v>NULL</v>
      </c>
      <c r="L183" s="8" t="str">
        <f t="shared" si="54"/>
        <v>NULL</v>
      </c>
      <c r="M183" s="13" t="str">
        <f>Tableau6[[#This Row],[Sous-domaine]]</f>
        <v>Vérification Périodique</v>
      </c>
      <c r="N183" s="8" t="str">
        <f t="shared" si="55"/>
        <v>NULL</v>
      </c>
      <c r="O183" s="8" t="str">
        <f t="shared" si="55"/>
        <v>NULL</v>
      </c>
      <c r="P183" s="8" t="str">
        <f t="shared" si="55"/>
        <v>NULL</v>
      </c>
      <c r="Q183" s="8" t="str">
        <f t="shared" si="55"/>
        <v>NULL</v>
      </c>
      <c r="R183" s="8" t="str">
        <f t="shared" si="55"/>
        <v>NULL</v>
      </c>
      <c r="S183" s="13">
        <f>Tableau6[[#This Row],[id]]</f>
        <v>1243</v>
      </c>
      <c r="T183" s="8" t="str">
        <f t="shared" si="52"/>
        <v>NULL</v>
      </c>
      <c r="U183" s="8">
        <f>Tableau6[[#This Row],[Urgence]]</f>
        <v>4</v>
      </c>
      <c r="V183" s="22" t="str">
        <f>IF(Tableau6[[#This Row],[Validité]]&lt;&gt;"",Tableau6[[#This Row],[Validité]],"")</f>
        <v/>
      </c>
      <c r="W18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3" s="8" t="str">
        <f>IF(Tableau6[[#This Row],[Hors Contrat]]="","",IF(Tableau6[[#This Row],[Hors Contrat]]="Non",0,1))</f>
        <v/>
      </c>
    </row>
    <row r="184" spans="1:24" ht="15.5" thickTop="1" thickBot="1" x14ac:dyDescent="0.4">
      <c r="A184" s="9" t="str">
        <f t="shared" si="40"/>
        <v>NULL</v>
      </c>
      <c r="B184" s="8">
        <f>Tableau8[Rapport]</f>
        <v>65441</v>
      </c>
      <c r="C184" s="13" t="str">
        <f>IF(Tableau6[[#This Row],[Commentaire]]="","",Tableau6[[#This Row],[Commentaire]])</f>
        <v/>
      </c>
      <c r="D184" s="8" t="str">
        <f t="shared" si="48"/>
        <v>NULL</v>
      </c>
      <c r="E184" s="8">
        <f t="shared" si="44"/>
        <v>183</v>
      </c>
      <c r="F184" s="8" t="str">
        <f t="shared" si="49"/>
        <v>NULL</v>
      </c>
      <c r="G184" s="13" t="str">
        <f>IF(Tableau6[[#This Row],[Localisation]]="","",Tableau6[[#This Row],[Localisation]])</f>
        <v/>
      </c>
      <c r="H184" s="8">
        <f>1</f>
        <v>1</v>
      </c>
      <c r="I184" s="13">
        <f>VLOOKUP(Tableau6[[#This Row],[Avis]],Tableau7[],2,FALSE)</f>
        <v>0</v>
      </c>
      <c r="J184" s="8" t="str">
        <f t="shared" si="54"/>
        <v>NULL</v>
      </c>
      <c r="K184" s="8" t="str">
        <f t="shared" si="54"/>
        <v>NULL</v>
      </c>
      <c r="L184" s="8" t="str">
        <f t="shared" si="54"/>
        <v>NULL</v>
      </c>
      <c r="M184" s="13" t="str">
        <f>Tableau6[[#This Row],[Sous-domaine]]</f>
        <v>Contrôle à la mise en service</v>
      </c>
      <c r="N184" s="8" t="str">
        <f t="shared" si="55"/>
        <v>NULL</v>
      </c>
      <c r="O184" s="8" t="str">
        <f t="shared" si="55"/>
        <v>NULL</v>
      </c>
      <c r="P184" s="8" t="str">
        <f t="shared" si="55"/>
        <v>NULL</v>
      </c>
      <c r="Q184" s="8" t="str">
        <f t="shared" si="55"/>
        <v>NULL</v>
      </c>
      <c r="R184" s="8" t="str">
        <f t="shared" si="55"/>
        <v>NULL</v>
      </c>
      <c r="S184" s="13">
        <f>Tableau6[[#This Row],[id]]</f>
        <v>698</v>
      </c>
      <c r="T184" s="8" t="str">
        <f t="shared" si="52"/>
        <v>NULL</v>
      </c>
      <c r="U184" s="8">
        <f>Tableau6[[#This Row],[Urgence]]</f>
        <v>5</v>
      </c>
      <c r="V184" s="22" t="str">
        <f>IF(Tableau6[[#This Row],[Validité]]&lt;&gt;"",Tableau6[[#This Row],[Validité]],"")</f>
        <v/>
      </c>
      <c r="W18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84" s="8" t="str">
        <f>IF(Tableau6[[#This Row],[Hors Contrat]]="","",IF(Tableau6[[#This Row],[Hors Contrat]]="Non",0,1))</f>
        <v/>
      </c>
    </row>
    <row r="185" spans="1:24" ht="15.5" thickTop="1" thickBot="1" x14ac:dyDescent="0.4">
      <c r="A185" s="9" t="str">
        <f t="shared" si="40"/>
        <v>NULL</v>
      </c>
      <c r="B185" s="8">
        <f>Tableau8[Rapport]</f>
        <v>65441</v>
      </c>
      <c r="C185" s="13" t="str">
        <f>IF(Tableau6[[#This Row],[Commentaire]]="","",Tableau6[[#This Row],[Commentaire]])</f>
        <v/>
      </c>
      <c r="D185" s="8" t="str">
        <f t="shared" si="48"/>
        <v>NULL</v>
      </c>
      <c r="E185" s="8">
        <f t="shared" si="44"/>
        <v>184</v>
      </c>
      <c r="F185" s="8" t="str">
        <f t="shared" si="49"/>
        <v>NULL</v>
      </c>
      <c r="G185" s="13" t="str">
        <f>IF(Tableau6[[#This Row],[Localisation]]="","",Tableau6[[#This Row],[Localisation]])</f>
        <v/>
      </c>
      <c r="H185" s="8">
        <f>1</f>
        <v>1</v>
      </c>
      <c r="I185" s="13">
        <f>VLOOKUP(Tableau6[[#This Row],[Avis]],Tableau7[],2,FALSE)</f>
        <v>0</v>
      </c>
      <c r="J185" s="8" t="str">
        <f t="shared" si="54"/>
        <v>NULL</v>
      </c>
      <c r="K185" s="8" t="str">
        <f t="shared" si="54"/>
        <v>NULL</v>
      </c>
      <c r="L185" s="8" t="str">
        <f t="shared" si="54"/>
        <v>NULL</v>
      </c>
      <c r="M185" s="13" t="str">
        <f>Tableau6[[#This Row],[Sous-domaine]]</f>
        <v>Établissement Recevant du Public (ERP)</v>
      </c>
      <c r="N185" s="8" t="str">
        <f t="shared" si="55"/>
        <v>NULL</v>
      </c>
      <c r="O185" s="8" t="str">
        <f t="shared" si="55"/>
        <v>NULL</v>
      </c>
      <c r="P185" s="8" t="str">
        <f t="shared" si="55"/>
        <v>NULL</v>
      </c>
      <c r="Q185" s="8" t="str">
        <f t="shared" si="55"/>
        <v>NULL</v>
      </c>
      <c r="R185" s="8" t="str">
        <f t="shared" si="55"/>
        <v>NULL</v>
      </c>
      <c r="S185" s="13">
        <f>Tableau6[[#This Row],[id]]</f>
        <v>649</v>
      </c>
      <c r="T185" s="8" t="str">
        <f t="shared" si="52"/>
        <v>NULL</v>
      </c>
      <c r="U185" s="8">
        <f>Tableau6[[#This Row],[Urgence]]</f>
        <v>5</v>
      </c>
      <c r="V185" s="22" t="str">
        <f>IF(Tableau6[[#This Row],[Validité]]&lt;&gt;"",Tableau6[[#This Row],[Validité]],"")</f>
        <v/>
      </c>
      <c r="W18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85" s="8" t="str">
        <f>IF(Tableau6[[#This Row],[Hors Contrat]]="","",IF(Tableau6[[#This Row],[Hors Contrat]]="Non",0,1))</f>
        <v/>
      </c>
    </row>
    <row r="186" spans="1:24" ht="15.5" thickTop="1" thickBot="1" x14ac:dyDescent="0.4">
      <c r="A186" s="9" t="str">
        <f t="shared" si="40"/>
        <v>NULL</v>
      </c>
      <c r="B186" s="8">
        <f>Tableau8[Rapport]</f>
        <v>65441</v>
      </c>
      <c r="C186" s="13" t="str">
        <f>IF(Tableau6[[#This Row],[Commentaire]]="","",Tableau6[[#This Row],[Commentaire]])</f>
        <v/>
      </c>
      <c r="D186" s="8" t="str">
        <f t="shared" si="48"/>
        <v>NULL</v>
      </c>
      <c r="E186" s="8">
        <f t="shared" si="44"/>
        <v>185</v>
      </c>
      <c r="F186" s="8" t="str">
        <f t="shared" si="49"/>
        <v>NULL</v>
      </c>
      <c r="G186" s="13" t="str">
        <f>IF(Tableau6[[#This Row],[Localisation]]="","",Tableau6[[#This Row],[Localisation]])</f>
        <v/>
      </c>
      <c r="H186" s="8">
        <f>1</f>
        <v>1</v>
      </c>
      <c r="I186" s="13">
        <f>VLOOKUP(Tableau6[[#This Row],[Avis]],Tableau7[],2,FALSE)</f>
        <v>0</v>
      </c>
      <c r="J186" s="8" t="str">
        <f t="shared" si="54"/>
        <v>NULL</v>
      </c>
      <c r="K186" s="8" t="str">
        <f t="shared" si="54"/>
        <v>NULL</v>
      </c>
      <c r="L186" s="8" t="str">
        <f t="shared" si="54"/>
        <v>NULL</v>
      </c>
      <c r="M186" s="13" t="str">
        <f>Tableau6[[#This Row],[Sous-domaine]]</f>
        <v>Établissement Recevant du Public (ERP)</v>
      </c>
      <c r="N186" s="8" t="str">
        <f t="shared" si="55"/>
        <v>NULL</v>
      </c>
      <c r="O186" s="8" t="str">
        <f t="shared" si="55"/>
        <v>NULL</v>
      </c>
      <c r="P186" s="8" t="str">
        <f t="shared" si="55"/>
        <v>NULL</v>
      </c>
      <c r="Q186" s="8" t="str">
        <f t="shared" si="55"/>
        <v>NULL</v>
      </c>
      <c r="R186" s="8" t="str">
        <f t="shared" si="55"/>
        <v>NULL</v>
      </c>
      <c r="S186" s="13">
        <f>Tableau6[[#This Row],[id]]</f>
        <v>1399</v>
      </c>
      <c r="T186" s="8" t="str">
        <f t="shared" si="52"/>
        <v>NULL</v>
      </c>
      <c r="U186" s="8">
        <f>Tableau6[[#This Row],[Urgence]]</f>
        <v>4</v>
      </c>
      <c r="V186" s="22" t="str">
        <f>IF(Tableau6[[#This Row],[Validité]]&lt;&gt;"",Tableau6[[#This Row],[Validité]],"")</f>
        <v/>
      </c>
      <c r="W18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6" s="8" t="str">
        <f>IF(Tableau6[[#This Row],[Hors Contrat]]="","",IF(Tableau6[[#This Row],[Hors Contrat]]="Non",0,1))</f>
        <v/>
      </c>
    </row>
    <row r="187" spans="1:24" ht="15.5" thickTop="1" thickBot="1" x14ac:dyDescent="0.4">
      <c r="A187" s="9" t="str">
        <f t="shared" si="40"/>
        <v>NULL</v>
      </c>
      <c r="B187" s="8">
        <f>Tableau8[Rapport]</f>
        <v>65441</v>
      </c>
      <c r="C187" s="13" t="str">
        <f>IF(Tableau6[[#This Row],[Commentaire]]="","",Tableau6[[#This Row],[Commentaire]])</f>
        <v/>
      </c>
      <c r="D187" s="8" t="str">
        <f t="shared" si="48"/>
        <v>NULL</v>
      </c>
      <c r="E187" s="8">
        <f t="shared" si="44"/>
        <v>186</v>
      </c>
      <c r="F187" s="8" t="str">
        <f t="shared" si="49"/>
        <v>NULL</v>
      </c>
      <c r="G187" s="13" t="str">
        <f>IF(Tableau6[[#This Row],[Localisation]]="","",Tableau6[[#This Row],[Localisation]])</f>
        <v/>
      </c>
      <c r="H187" s="8">
        <f>1</f>
        <v>1</v>
      </c>
      <c r="I187" s="13">
        <f>VLOOKUP(Tableau6[[#This Row],[Avis]],Tableau7[],2,FALSE)</f>
        <v>0</v>
      </c>
      <c r="J187" s="8" t="str">
        <f t="shared" si="54"/>
        <v>NULL</v>
      </c>
      <c r="K187" s="8" t="str">
        <f t="shared" si="54"/>
        <v>NULL</v>
      </c>
      <c r="L187" s="8" t="str">
        <f t="shared" si="54"/>
        <v>NULL</v>
      </c>
      <c r="M187" s="13" t="str">
        <f>Tableau6[[#This Row],[Sous-domaine]]</f>
        <v>Établissement Recevant du Public (ERP)</v>
      </c>
      <c r="N187" s="8" t="str">
        <f t="shared" si="55"/>
        <v>NULL</v>
      </c>
      <c r="O187" s="8" t="str">
        <f t="shared" si="55"/>
        <v>NULL</v>
      </c>
      <c r="P187" s="8" t="str">
        <f t="shared" si="55"/>
        <v>NULL</v>
      </c>
      <c r="Q187" s="8" t="str">
        <f t="shared" si="55"/>
        <v>NULL</v>
      </c>
      <c r="R187" s="8" t="str">
        <f t="shared" si="55"/>
        <v>NULL</v>
      </c>
      <c r="S187" s="13">
        <f>Tableau6[[#This Row],[id]]</f>
        <v>3793</v>
      </c>
      <c r="T187" s="8" t="str">
        <f t="shared" si="52"/>
        <v>NULL</v>
      </c>
      <c r="U187" s="8">
        <f>Tableau6[[#This Row],[Urgence]]</f>
        <v>4</v>
      </c>
      <c r="V187" s="22" t="str">
        <f>IF(Tableau6[[#This Row],[Validité]]&lt;&gt;"",Tableau6[[#This Row],[Validité]],"")</f>
        <v/>
      </c>
      <c r="W18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7" s="8" t="str">
        <f>IF(Tableau6[[#This Row],[Hors Contrat]]="","",IF(Tableau6[[#This Row],[Hors Contrat]]="Non",0,1))</f>
        <v/>
      </c>
    </row>
    <row r="188" spans="1:24" ht="15.5" thickTop="1" thickBot="1" x14ac:dyDescent="0.4">
      <c r="A188" s="9" t="str">
        <f t="shared" si="40"/>
        <v>NULL</v>
      </c>
      <c r="B188" s="8">
        <f>Tableau8[Rapport]</f>
        <v>65441</v>
      </c>
      <c r="C188" s="13" t="str">
        <f>IF(Tableau6[[#This Row],[Commentaire]]="","",Tableau6[[#This Row],[Commentaire]])</f>
        <v/>
      </c>
      <c r="D188" s="8" t="str">
        <f t="shared" si="48"/>
        <v>NULL</v>
      </c>
      <c r="E188" s="8">
        <f t="shared" si="44"/>
        <v>187</v>
      </c>
      <c r="F188" s="8" t="str">
        <f t="shared" si="49"/>
        <v>NULL</v>
      </c>
      <c r="G188" s="13" t="str">
        <f>IF(Tableau6[[#This Row],[Localisation]]="","",Tableau6[[#This Row],[Localisation]])</f>
        <v/>
      </c>
      <c r="H188" s="8">
        <f>1</f>
        <v>1</v>
      </c>
      <c r="I188" s="13">
        <f>VLOOKUP(Tableau6[[#This Row],[Avis]],Tableau7[],2,FALSE)</f>
        <v>0</v>
      </c>
      <c r="J188" s="8" t="str">
        <f t="shared" si="54"/>
        <v>NULL</v>
      </c>
      <c r="K188" s="8" t="str">
        <f t="shared" si="54"/>
        <v>NULL</v>
      </c>
      <c r="L188" s="8" t="str">
        <f t="shared" si="54"/>
        <v>NULL</v>
      </c>
      <c r="M188" s="13" t="str">
        <f>Tableau6[[#This Row],[Sous-domaine]]</f>
        <v>Immeuble de Grande Hauteur (IGH)</v>
      </c>
      <c r="N188" s="8" t="str">
        <f t="shared" si="55"/>
        <v>NULL</v>
      </c>
      <c r="O188" s="8" t="str">
        <f t="shared" si="55"/>
        <v>NULL</v>
      </c>
      <c r="P188" s="8" t="str">
        <f t="shared" si="55"/>
        <v>NULL</v>
      </c>
      <c r="Q188" s="8" t="str">
        <f t="shared" si="55"/>
        <v>NULL</v>
      </c>
      <c r="R188" s="8" t="str">
        <f t="shared" si="55"/>
        <v>NULL</v>
      </c>
      <c r="S188" s="13">
        <f>Tableau6[[#This Row],[id]]</f>
        <v>1397</v>
      </c>
      <c r="T188" s="8" t="str">
        <f t="shared" si="52"/>
        <v>NULL</v>
      </c>
      <c r="U188" s="8">
        <f>Tableau6[[#This Row],[Urgence]]</f>
        <v>5</v>
      </c>
      <c r="V188" s="22" t="str">
        <f>IF(Tableau6[[#This Row],[Validité]]&lt;&gt;"",Tableau6[[#This Row],[Validité]],"")</f>
        <v/>
      </c>
      <c r="W18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88" s="8" t="str">
        <f>IF(Tableau6[[#This Row],[Hors Contrat]]="","",IF(Tableau6[[#This Row],[Hors Contrat]]="Non",0,1))</f>
        <v/>
      </c>
    </row>
    <row r="189" spans="1:24" ht="15.5" thickTop="1" thickBot="1" x14ac:dyDescent="0.4">
      <c r="A189" s="9" t="str">
        <f t="shared" si="40"/>
        <v>NULL</v>
      </c>
      <c r="B189" s="8">
        <f>Tableau8[Rapport]</f>
        <v>65441</v>
      </c>
      <c r="C189" s="13" t="str">
        <f>IF(Tableau6[[#This Row],[Commentaire]]="","",Tableau6[[#This Row],[Commentaire]])</f>
        <v/>
      </c>
      <c r="D189" s="8" t="str">
        <f t="shared" si="48"/>
        <v>NULL</v>
      </c>
      <c r="E189" s="8">
        <f t="shared" si="44"/>
        <v>188</v>
      </c>
      <c r="F189" s="8" t="str">
        <f t="shared" si="49"/>
        <v>NULL</v>
      </c>
      <c r="G189" s="13" t="str">
        <f>IF(Tableau6[[#This Row],[Localisation]]="","",Tableau6[[#This Row],[Localisation]])</f>
        <v/>
      </c>
      <c r="H189" s="8">
        <f>1</f>
        <v>1</v>
      </c>
      <c r="I189" s="13">
        <f>VLOOKUP(Tableau6[[#This Row],[Avis]],Tableau7[],2,FALSE)</f>
        <v>0</v>
      </c>
      <c r="J189" s="8" t="str">
        <f t="shared" si="54"/>
        <v>NULL</v>
      </c>
      <c r="K189" s="8" t="str">
        <f t="shared" si="54"/>
        <v>NULL</v>
      </c>
      <c r="L189" s="8" t="str">
        <f t="shared" si="54"/>
        <v>NULL</v>
      </c>
      <c r="M189" s="13" t="str">
        <f>Tableau6[[#This Row],[Sous-domaine]]</f>
        <v>Immeuble de Grande Hauteur (IGH)</v>
      </c>
      <c r="N189" s="8" t="str">
        <f t="shared" si="55"/>
        <v>NULL</v>
      </c>
      <c r="O189" s="8" t="str">
        <f t="shared" si="55"/>
        <v>NULL</v>
      </c>
      <c r="P189" s="8" t="str">
        <f t="shared" si="55"/>
        <v>NULL</v>
      </c>
      <c r="Q189" s="8" t="str">
        <f t="shared" si="55"/>
        <v>NULL</v>
      </c>
      <c r="R189" s="8" t="str">
        <f t="shared" si="55"/>
        <v>NULL</v>
      </c>
      <c r="S189" s="13">
        <f>Tableau6[[#This Row],[id]]</f>
        <v>1398</v>
      </c>
      <c r="T189" s="8" t="str">
        <f t="shared" si="52"/>
        <v>NULL</v>
      </c>
      <c r="U189" s="8">
        <f>Tableau6[[#This Row],[Urgence]]</f>
        <v>4</v>
      </c>
      <c r="V189" s="22" t="str">
        <f>IF(Tableau6[[#This Row],[Validité]]&lt;&gt;"",Tableau6[[#This Row],[Validité]],"")</f>
        <v/>
      </c>
      <c r="W18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89" s="8" t="str">
        <f>IF(Tableau6[[#This Row],[Hors Contrat]]="","",IF(Tableau6[[#This Row],[Hors Contrat]]="Non",0,1))</f>
        <v/>
      </c>
    </row>
    <row r="190" spans="1:24" ht="15.5" thickTop="1" thickBot="1" x14ac:dyDescent="0.4">
      <c r="A190" s="9" t="str">
        <f t="shared" si="40"/>
        <v>NULL</v>
      </c>
      <c r="B190" s="8">
        <f>Tableau8[Rapport]</f>
        <v>65441</v>
      </c>
      <c r="C190" s="13" t="str">
        <f>IF(Tableau6[[#This Row],[Commentaire]]="","",Tableau6[[#This Row],[Commentaire]])</f>
        <v/>
      </c>
      <c r="D190" s="8" t="str">
        <f t="shared" si="48"/>
        <v>NULL</v>
      </c>
      <c r="E190" s="8">
        <f t="shared" si="44"/>
        <v>189</v>
      </c>
      <c r="F190" s="8" t="str">
        <f t="shared" si="49"/>
        <v>NULL</v>
      </c>
      <c r="G190" s="13" t="str">
        <f>IF(Tableau6[[#This Row],[Localisation]]="","",Tableau6[[#This Row],[Localisation]])</f>
        <v/>
      </c>
      <c r="H190" s="8">
        <f>1</f>
        <v>1</v>
      </c>
      <c r="I190" s="13">
        <f>VLOOKUP(Tableau6[[#This Row],[Avis]],Tableau7[],2,FALSE)</f>
        <v>0</v>
      </c>
      <c r="J190" s="8" t="str">
        <f t="shared" si="54"/>
        <v>NULL</v>
      </c>
      <c r="K190" s="8" t="str">
        <f t="shared" si="54"/>
        <v>NULL</v>
      </c>
      <c r="L190" s="8" t="str">
        <f t="shared" si="54"/>
        <v>NULL</v>
      </c>
      <c r="M190" s="13" t="str">
        <f>Tableau6[[#This Row],[Sous-domaine]]</f>
        <v>Livret d'entretien (ERP)</v>
      </c>
      <c r="N190" s="8" t="str">
        <f t="shared" si="55"/>
        <v>NULL</v>
      </c>
      <c r="O190" s="8" t="str">
        <f t="shared" si="55"/>
        <v>NULL</v>
      </c>
      <c r="P190" s="8" t="str">
        <f t="shared" si="55"/>
        <v>NULL</v>
      </c>
      <c r="Q190" s="8" t="str">
        <f t="shared" si="55"/>
        <v>NULL</v>
      </c>
      <c r="R190" s="8" t="str">
        <f t="shared" si="55"/>
        <v>NULL</v>
      </c>
      <c r="S190" s="13">
        <f>Tableau6[[#This Row],[id]]</f>
        <v>583</v>
      </c>
      <c r="T190" s="8" t="str">
        <f t="shared" si="52"/>
        <v>NULL</v>
      </c>
      <c r="U190" s="8">
        <f>Tableau6[[#This Row],[Urgence]]</f>
        <v>4</v>
      </c>
      <c r="V190" s="22" t="str">
        <f>IF(Tableau6[[#This Row],[Validité]]&lt;&gt;"",Tableau6[[#This Row],[Validité]],"")</f>
        <v/>
      </c>
      <c r="W19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0" s="8" t="str">
        <f>IF(Tableau6[[#This Row],[Hors Contrat]]="","",IF(Tableau6[[#This Row],[Hors Contrat]]="Non",0,1))</f>
        <v/>
      </c>
    </row>
    <row r="191" spans="1:24" ht="15.5" thickTop="1" thickBot="1" x14ac:dyDescent="0.4">
      <c r="A191" s="9" t="str">
        <f t="shared" si="40"/>
        <v>NULL</v>
      </c>
      <c r="B191" s="8">
        <f>Tableau8[Rapport]</f>
        <v>65441</v>
      </c>
      <c r="C191" s="13" t="str">
        <f>IF(Tableau6[[#This Row],[Commentaire]]="","",Tableau6[[#This Row],[Commentaire]])</f>
        <v/>
      </c>
      <c r="D191" s="8" t="str">
        <f t="shared" si="48"/>
        <v>NULL</v>
      </c>
      <c r="E191" s="8">
        <f t="shared" si="44"/>
        <v>190</v>
      </c>
      <c r="F191" s="8" t="str">
        <f t="shared" si="49"/>
        <v>NULL</v>
      </c>
      <c r="G191" s="13" t="str">
        <f>IF(Tableau6[[#This Row],[Localisation]]="","",Tableau6[[#This Row],[Localisation]])</f>
        <v/>
      </c>
      <c r="H191" s="8">
        <f>1</f>
        <v>1</v>
      </c>
      <c r="I191" s="13">
        <f>VLOOKUP(Tableau6[[#This Row],[Avis]],Tableau7[],2,FALSE)</f>
        <v>0</v>
      </c>
      <c r="J191" s="8" t="str">
        <f t="shared" si="54"/>
        <v>NULL</v>
      </c>
      <c r="K191" s="8" t="str">
        <f t="shared" si="54"/>
        <v>NULL</v>
      </c>
      <c r="L191" s="8" t="str">
        <f t="shared" si="54"/>
        <v>NULL</v>
      </c>
      <c r="M191" s="13" t="str">
        <f>Tableau6[[#This Row],[Sous-domaine]]</f>
        <v>Établissement Recevant du Public (ERP)</v>
      </c>
      <c r="N191" s="8" t="str">
        <f t="shared" ref="N191:R200" si="56">"NULL"</f>
        <v>NULL</v>
      </c>
      <c r="O191" s="8" t="str">
        <f t="shared" si="56"/>
        <v>NULL</v>
      </c>
      <c r="P191" s="8" t="str">
        <f t="shared" si="56"/>
        <v>NULL</v>
      </c>
      <c r="Q191" s="8" t="str">
        <f t="shared" si="56"/>
        <v>NULL</v>
      </c>
      <c r="R191" s="8" t="str">
        <f t="shared" si="56"/>
        <v>NULL</v>
      </c>
      <c r="S191" s="13">
        <f>Tableau6[[#This Row],[id]]</f>
        <v>681</v>
      </c>
      <c r="T191" s="8" t="str">
        <f t="shared" si="52"/>
        <v>NULL</v>
      </c>
      <c r="U191" s="8">
        <f>Tableau6[[#This Row],[Urgence]]</f>
        <v>4</v>
      </c>
      <c r="V191" s="22" t="str">
        <f>IF(Tableau6[[#This Row],[Validité]]&lt;&gt;"",Tableau6[[#This Row],[Validité]],"")</f>
        <v/>
      </c>
      <c r="W19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1" s="8" t="str">
        <f>IF(Tableau6[[#This Row],[Hors Contrat]]="","",IF(Tableau6[[#This Row],[Hors Contrat]]="Non",0,1))</f>
        <v/>
      </c>
    </row>
    <row r="192" spans="1:24" ht="15.5" thickTop="1" thickBot="1" x14ac:dyDescent="0.4">
      <c r="A192" s="9" t="str">
        <f t="shared" si="40"/>
        <v>NULL</v>
      </c>
      <c r="B192" s="8">
        <f>Tableau8[Rapport]</f>
        <v>65441</v>
      </c>
      <c r="C192" s="13" t="str">
        <f>IF(Tableau6[[#This Row],[Commentaire]]="","",Tableau6[[#This Row],[Commentaire]])</f>
        <v/>
      </c>
      <c r="D192" s="8" t="str">
        <f t="shared" si="48"/>
        <v>NULL</v>
      </c>
      <c r="E192" s="8">
        <f t="shared" si="44"/>
        <v>191</v>
      </c>
      <c r="F192" s="8" t="str">
        <f t="shared" si="49"/>
        <v>NULL</v>
      </c>
      <c r="G192" s="13" t="str">
        <f>IF(Tableau6[[#This Row],[Localisation]]="","",Tableau6[[#This Row],[Localisation]])</f>
        <v/>
      </c>
      <c r="H192" s="8">
        <f>1</f>
        <v>1</v>
      </c>
      <c r="I192" s="13">
        <f>VLOOKUP(Tableau6[[#This Row],[Avis]],Tableau7[],2,FALSE)</f>
        <v>0</v>
      </c>
      <c r="J192" s="8" t="str">
        <f t="shared" si="54"/>
        <v>NULL</v>
      </c>
      <c r="K192" s="8" t="str">
        <f t="shared" si="54"/>
        <v>NULL</v>
      </c>
      <c r="L192" s="8" t="str">
        <f t="shared" si="54"/>
        <v>NULL</v>
      </c>
      <c r="M192" s="13" t="str">
        <f>Tableau6[[#This Row],[Sous-domaine]]</f>
        <v>Immeuble de Grande Hauteur (IGH)</v>
      </c>
      <c r="N192" s="8" t="str">
        <f t="shared" si="56"/>
        <v>NULL</v>
      </c>
      <c r="O192" s="8" t="str">
        <f t="shared" si="56"/>
        <v>NULL</v>
      </c>
      <c r="P192" s="8" t="str">
        <f t="shared" si="56"/>
        <v>NULL</v>
      </c>
      <c r="Q192" s="8" t="str">
        <f t="shared" si="56"/>
        <v>NULL</v>
      </c>
      <c r="R192" s="8" t="str">
        <f t="shared" si="56"/>
        <v>NULL</v>
      </c>
      <c r="S192" s="13">
        <f>Tableau6[[#This Row],[id]]</f>
        <v>1888</v>
      </c>
      <c r="T192" s="8" t="str">
        <f t="shared" si="52"/>
        <v>NULL</v>
      </c>
      <c r="U192" s="8">
        <f>Tableau6[[#This Row],[Urgence]]</f>
        <v>5</v>
      </c>
      <c r="V192" s="22" t="str">
        <f>IF(Tableau6[[#This Row],[Validité]]&lt;&gt;"",Tableau6[[#This Row],[Validité]],"")</f>
        <v/>
      </c>
      <c r="W19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92" s="8" t="str">
        <f>IF(Tableau6[[#This Row],[Hors Contrat]]="","",IF(Tableau6[[#This Row],[Hors Contrat]]="Non",0,1))</f>
        <v/>
      </c>
    </row>
    <row r="193" spans="1:24" ht="15.5" thickTop="1" thickBot="1" x14ac:dyDescent="0.4">
      <c r="A193" s="9" t="str">
        <f t="shared" si="40"/>
        <v>NULL</v>
      </c>
      <c r="B193" s="8">
        <f>Tableau8[Rapport]</f>
        <v>65441</v>
      </c>
      <c r="C193" s="13" t="str">
        <f>IF(Tableau6[[#This Row],[Commentaire]]="","",Tableau6[[#This Row],[Commentaire]])</f>
        <v/>
      </c>
      <c r="D193" s="8" t="str">
        <f t="shared" si="48"/>
        <v>NULL</v>
      </c>
      <c r="E193" s="8">
        <f t="shared" si="44"/>
        <v>192</v>
      </c>
      <c r="F193" s="8" t="str">
        <f t="shared" si="49"/>
        <v>NULL</v>
      </c>
      <c r="G193" s="13" t="str">
        <f>IF(Tableau6[[#This Row],[Localisation]]="","",Tableau6[[#This Row],[Localisation]])</f>
        <v/>
      </c>
      <c r="H193" s="8">
        <f>1</f>
        <v>1</v>
      </c>
      <c r="I193" s="13">
        <f>VLOOKUP(Tableau6[[#This Row],[Avis]],Tableau7[],2,FALSE)</f>
        <v>0</v>
      </c>
      <c r="J193" s="8" t="str">
        <f t="shared" si="54"/>
        <v>NULL</v>
      </c>
      <c r="K193" s="8" t="str">
        <f t="shared" si="54"/>
        <v>NULL</v>
      </c>
      <c r="L193" s="8" t="str">
        <f t="shared" si="54"/>
        <v>NULL</v>
      </c>
      <c r="M193" s="13" t="str">
        <f>Tableau6[[#This Row],[Sous-domaine]]</f>
        <v>Immeuble de Grande Hauteur (IGH)</v>
      </c>
      <c r="N193" s="8" t="str">
        <f t="shared" si="56"/>
        <v>NULL</v>
      </c>
      <c r="O193" s="8" t="str">
        <f t="shared" si="56"/>
        <v>NULL</v>
      </c>
      <c r="P193" s="8" t="str">
        <f t="shared" si="56"/>
        <v>NULL</v>
      </c>
      <c r="Q193" s="8" t="str">
        <f t="shared" si="56"/>
        <v>NULL</v>
      </c>
      <c r="R193" s="8" t="str">
        <f t="shared" si="56"/>
        <v>NULL</v>
      </c>
      <c r="S193" s="13">
        <f>Tableau6[[#This Row],[id]]</f>
        <v>1402</v>
      </c>
      <c r="T193" s="8" t="str">
        <f t="shared" si="52"/>
        <v>NULL</v>
      </c>
      <c r="U193" s="8">
        <f>Tableau6[[#This Row],[Urgence]]</f>
        <v>4</v>
      </c>
      <c r="V193" s="22" t="str">
        <f>IF(Tableau6[[#This Row],[Validité]]&lt;&gt;"",Tableau6[[#This Row],[Validité]],"")</f>
        <v/>
      </c>
      <c r="W19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3" s="8" t="str">
        <f>IF(Tableau6[[#This Row],[Hors Contrat]]="","",IF(Tableau6[[#This Row],[Hors Contrat]]="Non",0,1))</f>
        <v/>
      </c>
    </row>
    <row r="194" spans="1:24" ht="15.5" thickTop="1" thickBot="1" x14ac:dyDescent="0.4">
      <c r="A194" s="9" t="str">
        <f t="shared" ref="A194:A257" si="57">"NULL"</f>
        <v>NULL</v>
      </c>
      <c r="B194" s="8">
        <f>Tableau8[Rapport]</f>
        <v>65441</v>
      </c>
      <c r="C194" s="13" t="str">
        <f>IF(Tableau6[[#This Row],[Commentaire]]="","",Tableau6[[#This Row],[Commentaire]])</f>
        <v/>
      </c>
      <c r="D194" s="8" t="str">
        <f t="shared" si="48"/>
        <v>NULL</v>
      </c>
      <c r="E194" s="8">
        <f t="shared" si="44"/>
        <v>193</v>
      </c>
      <c r="F194" s="8" t="str">
        <f t="shared" si="49"/>
        <v>NULL</v>
      </c>
      <c r="G194" s="13" t="str">
        <f>IF(Tableau6[[#This Row],[Localisation]]="","",Tableau6[[#This Row],[Localisation]])</f>
        <v/>
      </c>
      <c r="H194" s="8">
        <f>1</f>
        <v>1</v>
      </c>
      <c r="I194" s="13">
        <f>VLOOKUP(Tableau6[[#This Row],[Avis]],Tableau7[],2,FALSE)</f>
        <v>0</v>
      </c>
      <c r="J194" s="8" t="str">
        <f t="shared" si="54"/>
        <v>NULL</v>
      </c>
      <c r="K194" s="8" t="str">
        <f t="shared" si="54"/>
        <v>NULL</v>
      </c>
      <c r="L194" s="8" t="str">
        <f t="shared" si="54"/>
        <v>NULL</v>
      </c>
      <c r="M194" s="13" t="str">
        <f>Tableau6[[#This Row],[Sous-domaine]]</f>
        <v>Carnet de Maintenance</v>
      </c>
      <c r="N194" s="8" t="str">
        <f t="shared" si="56"/>
        <v>NULL</v>
      </c>
      <c r="O194" s="8" t="str">
        <f t="shared" si="56"/>
        <v>NULL</v>
      </c>
      <c r="P194" s="8" t="str">
        <f t="shared" si="56"/>
        <v>NULL</v>
      </c>
      <c r="Q194" s="8" t="str">
        <f t="shared" si="56"/>
        <v>NULL</v>
      </c>
      <c r="R194" s="8" t="str">
        <f t="shared" si="56"/>
        <v>NULL</v>
      </c>
      <c r="S194" s="13">
        <f>Tableau6[[#This Row],[id]]</f>
        <v>1405</v>
      </c>
      <c r="T194" s="8" t="str">
        <f t="shared" si="52"/>
        <v>NULL</v>
      </c>
      <c r="U194" s="8">
        <f>Tableau6[[#This Row],[Urgence]]</f>
        <v>4</v>
      </c>
      <c r="V194" s="22" t="str">
        <f>IF(Tableau6[[#This Row],[Validité]]&lt;&gt;"",Tableau6[[#This Row],[Validité]],"")</f>
        <v/>
      </c>
      <c r="W19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4" s="8" t="str">
        <f>IF(Tableau6[[#This Row],[Hors Contrat]]="","",IF(Tableau6[[#This Row],[Hors Contrat]]="Non",0,1))</f>
        <v/>
      </c>
    </row>
    <row r="195" spans="1:24" ht="15.5" thickTop="1" thickBot="1" x14ac:dyDescent="0.4">
      <c r="A195" s="9" t="str">
        <f t="shared" si="57"/>
        <v>NULL</v>
      </c>
      <c r="B195" s="8">
        <f>Tableau8[Rapport]</f>
        <v>65441</v>
      </c>
      <c r="C195" s="13" t="str">
        <f>IF(Tableau6[[#This Row],[Commentaire]]="","",Tableau6[[#This Row],[Commentaire]])</f>
        <v/>
      </c>
      <c r="D195" s="8" t="str">
        <f t="shared" si="48"/>
        <v>NULL</v>
      </c>
      <c r="E195" s="8">
        <f t="shared" si="44"/>
        <v>194</v>
      </c>
      <c r="F195" s="8" t="str">
        <f t="shared" si="49"/>
        <v>NULL</v>
      </c>
      <c r="G195" s="13" t="str">
        <f>IF(Tableau6[[#This Row],[Localisation]]="","",Tableau6[[#This Row],[Localisation]])</f>
        <v/>
      </c>
      <c r="H195" s="8">
        <f>1</f>
        <v>1</v>
      </c>
      <c r="I195" s="13">
        <f>VLOOKUP(Tableau6[[#This Row],[Avis]],Tableau7[],2,FALSE)</f>
        <v>0</v>
      </c>
      <c r="J195" s="8" t="str">
        <f t="shared" si="54"/>
        <v>NULL</v>
      </c>
      <c r="K195" s="8" t="str">
        <f t="shared" si="54"/>
        <v>NULL</v>
      </c>
      <c r="L195" s="8" t="str">
        <f t="shared" si="54"/>
        <v>NULL</v>
      </c>
      <c r="M195" s="13" t="str">
        <f>Tableau6[[#This Row],[Sous-domaine]]</f>
        <v>Certification Assemblée Plénière de Sociétés d'Assurances Dommages (APSAD)</v>
      </c>
      <c r="N195" s="8" t="str">
        <f t="shared" si="56"/>
        <v>NULL</v>
      </c>
      <c r="O195" s="8" t="str">
        <f t="shared" si="56"/>
        <v>NULL</v>
      </c>
      <c r="P195" s="8" t="str">
        <f t="shared" si="56"/>
        <v>NULL</v>
      </c>
      <c r="Q195" s="8" t="str">
        <f t="shared" si="56"/>
        <v>NULL</v>
      </c>
      <c r="R195" s="8" t="str">
        <f t="shared" si="56"/>
        <v>NULL</v>
      </c>
      <c r="S195" s="13">
        <f>Tableau6[[#This Row],[id]]</f>
        <v>108</v>
      </c>
      <c r="T195" s="8" t="str">
        <f t="shared" si="52"/>
        <v>NULL</v>
      </c>
      <c r="U195" s="8">
        <f>Tableau6[[#This Row],[Urgence]]</f>
        <v>4</v>
      </c>
      <c r="V195" s="22" t="str">
        <f>IF(Tableau6[[#This Row],[Validité]]&lt;&gt;"",Tableau6[[#This Row],[Validité]],"")</f>
        <v/>
      </c>
      <c r="W19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5" s="8" t="str">
        <f>IF(Tableau6[[#This Row],[Hors Contrat]]="","",IF(Tableau6[[#This Row],[Hors Contrat]]="Non",0,1))</f>
        <v/>
      </c>
    </row>
    <row r="196" spans="1:24" ht="15.5" thickTop="1" thickBot="1" x14ac:dyDescent="0.4">
      <c r="A196" s="9" t="str">
        <f t="shared" si="57"/>
        <v>NULL</v>
      </c>
      <c r="B196" s="8">
        <f>Tableau8[Rapport]</f>
        <v>65441</v>
      </c>
      <c r="C196" s="13" t="str">
        <f>IF(Tableau6[[#This Row],[Commentaire]]="","",Tableau6[[#This Row],[Commentaire]])</f>
        <v/>
      </c>
      <c r="D196" s="8" t="str">
        <f t="shared" si="48"/>
        <v>NULL</v>
      </c>
      <c r="E196" s="8">
        <f t="shared" ref="E196:E259" si="58">E195+1</f>
        <v>195</v>
      </c>
      <c r="F196" s="8" t="str">
        <f t="shared" si="49"/>
        <v>NULL</v>
      </c>
      <c r="G196" s="13" t="str">
        <f>IF(Tableau6[[#This Row],[Localisation]]="","",Tableau6[[#This Row],[Localisation]])</f>
        <v/>
      </c>
      <c r="H196" s="8">
        <f>1</f>
        <v>1</v>
      </c>
      <c r="I196" s="13">
        <f>VLOOKUP(Tableau6[[#This Row],[Avis]],Tableau7[],2,FALSE)</f>
        <v>0</v>
      </c>
      <c r="J196" s="8" t="str">
        <f t="shared" si="54"/>
        <v>NULL</v>
      </c>
      <c r="K196" s="8" t="str">
        <f t="shared" si="54"/>
        <v>NULL</v>
      </c>
      <c r="L196" s="8" t="str">
        <f t="shared" si="54"/>
        <v>NULL</v>
      </c>
      <c r="M196" s="13" t="str">
        <f>Tableau6[[#This Row],[Sous-domaine]]</f>
        <v>Certification Assemblée Plénière de Sociétés d'Assurances Dommages (APSAD)</v>
      </c>
      <c r="N196" s="8" t="str">
        <f t="shared" si="56"/>
        <v>NULL</v>
      </c>
      <c r="O196" s="8" t="str">
        <f t="shared" si="56"/>
        <v>NULL</v>
      </c>
      <c r="P196" s="8" t="str">
        <f t="shared" si="56"/>
        <v>NULL</v>
      </c>
      <c r="Q196" s="8" t="str">
        <f t="shared" si="56"/>
        <v>NULL</v>
      </c>
      <c r="R196" s="8" t="str">
        <f t="shared" si="56"/>
        <v>NULL</v>
      </c>
      <c r="S196" s="13">
        <f>Tableau6[[#This Row],[id]]</f>
        <v>109</v>
      </c>
      <c r="T196" s="8" t="str">
        <f t="shared" si="52"/>
        <v>NULL</v>
      </c>
      <c r="U196" s="8">
        <f>Tableau6[[#This Row],[Urgence]]</f>
        <v>4</v>
      </c>
      <c r="V196" s="22" t="str">
        <f>IF(Tableau6[[#This Row],[Validité]]&lt;&gt;"",Tableau6[[#This Row],[Validité]],"")</f>
        <v/>
      </c>
      <c r="W19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6" s="8" t="str">
        <f>IF(Tableau6[[#This Row],[Hors Contrat]]="","",IF(Tableau6[[#This Row],[Hors Contrat]]="Non",0,1))</f>
        <v/>
      </c>
    </row>
    <row r="197" spans="1:24" ht="15.5" thickTop="1" thickBot="1" x14ac:dyDescent="0.4">
      <c r="A197" s="9" t="str">
        <f t="shared" si="57"/>
        <v>NULL</v>
      </c>
      <c r="B197" s="8">
        <f>Tableau8[Rapport]</f>
        <v>65441</v>
      </c>
      <c r="C197" s="13" t="str">
        <f>IF(Tableau6[[#This Row],[Commentaire]]="","",Tableau6[[#This Row],[Commentaire]])</f>
        <v/>
      </c>
      <c r="D197" s="8" t="str">
        <f t="shared" si="48"/>
        <v>NULL</v>
      </c>
      <c r="E197" s="8">
        <f t="shared" si="58"/>
        <v>196</v>
      </c>
      <c r="F197" s="8" t="str">
        <f t="shared" si="49"/>
        <v>NULL</v>
      </c>
      <c r="G197" s="13" t="str">
        <f>IF(Tableau6[[#This Row],[Localisation]]="","",Tableau6[[#This Row],[Localisation]])</f>
        <v/>
      </c>
      <c r="H197" s="8">
        <f>1</f>
        <v>1</v>
      </c>
      <c r="I197" s="13">
        <f>VLOOKUP(Tableau6[[#This Row],[Avis]],Tableau7[],2,FALSE)</f>
        <v>0</v>
      </c>
      <c r="J197" s="8" t="str">
        <f t="shared" si="54"/>
        <v>NULL</v>
      </c>
      <c r="K197" s="8" t="str">
        <f t="shared" si="54"/>
        <v>NULL</v>
      </c>
      <c r="L197" s="8" t="str">
        <f t="shared" si="54"/>
        <v>NULL</v>
      </c>
      <c r="M197" s="13" t="str">
        <f>Tableau6[[#This Row],[Sous-domaine]]</f>
        <v>Certification Assemblée Plénière de Sociétés d'Assurances Dommages (APSAD)</v>
      </c>
      <c r="N197" s="8" t="str">
        <f t="shared" si="56"/>
        <v>NULL</v>
      </c>
      <c r="O197" s="8" t="str">
        <f t="shared" si="56"/>
        <v>NULL</v>
      </c>
      <c r="P197" s="8" t="str">
        <f t="shared" si="56"/>
        <v>NULL</v>
      </c>
      <c r="Q197" s="8" t="str">
        <f t="shared" si="56"/>
        <v>NULL</v>
      </c>
      <c r="R197" s="8" t="str">
        <f t="shared" si="56"/>
        <v>NULL</v>
      </c>
      <c r="S197" s="13">
        <f>Tableau6[[#This Row],[id]]</f>
        <v>110</v>
      </c>
      <c r="T197" s="8" t="str">
        <f t="shared" si="52"/>
        <v>NULL</v>
      </c>
      <c r="U197" s="8">
        <f>Tableau6[[#This Row],[Urgence]]</f>
        <v>5</v>
      </c>
      <c r="V197" s="22" t="str">
        <f>IF(Tableau6[[#This Row],[Validité]]&lt;&gt;"",Tableau6[[#This Row],[Validité]],"")</f>
        <v/>
      </c>
      <c r="W19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97" s="8" t="str">
        <f>IF(Tableau6[[#This Row],[Hors Contrat]]="","",IF(Tableau6[[#This Row],[Hors Contrat]]="Non",0,1))</f>
        <v/>
      </c>
    </row>
    <row r="198" spans="1:24" ht="15.5" thickTop="1" thickBot="1" x14ac:dyDescent="0.4">
      <c r="A198" s="9" t="str">
        <f t="shared" si="57"/>
        <v>NULL</v>
      </c>
      <c r="B198" s="8">
        <f>Tableau8[Rapport]</f>
        <v>65441</v>
      </c>
      <c r="C198" s="13" t="str">
        <f>IF(Tableau6[[#This Row],[Commentaire]]="","",Tableau6[[#This Row],[Commentaire]])</f>
        <v/>
      </c>
      <c r="D198" s="8" t="str">
        <f t="shared" si="48"/>
        <v>NULL</v>
      </c>
      <c r="E198" s="8">
        <f t="shared" si="58"/>
        <v>197</v>
      </c>
      <c r="F198" s="8" t="str">
        <f t="shared" si="49"/>
        <v>NULL</v>
      </c>
      <c r="G198" s="13" t="str">
        <f>IF(Tableau6[[#This Row],[Localisation]]="","",Tableau6[[#This Row],[Localisation]])</f>
        <v/>
      </c>
      <c r="H198" s="8">
        <f>1</f>
        <v>1</v>
      </c>
      <c r="I198" s="13">
        <f>VLOOKUP(Tableau6[[#This Row],[Avis]],Tableau7[],2,FALSE)</f>
        <v>0</v>
      </c>
      <c r="J198" s="8" t="str">
        <f t="shared" si="54"/>
        <v>NULL</v>
      </c>
      <c r="K198" s="8" t="str">
        <f t="shared" si="54"/>
        <v>NULL</v>
      </c>
      <c r="L198" s="8" t="str">
        <f t="shared" si="54"/>
        <v>NULL</v>
      </c>
      <c r="M198" s="13" t="str">
        <f>Tableau6[[#This Row],[Sous-domaine]]</f>
        <v>Certification Assemblée Plénière de Sociétés d'Assurances Dommages (APSAD)</v>
      </c>
      <c r="N198" s="8" t="str">
        <f t="shared" si="56"/>
        <v>NULL</v>
      </c>
      <c r="O198" s="8" t="str">
        <f t="shared" si="56"/>
        <v>NULL</v>
      </c>
      <c r="P198" s="8" t="str">
        <f t="shared" si="56"/>
        <v>NULL</v>
      </c>
      <c r="Q198" s="8" t="str">
        <f t="shared" si="56"/>
        <v>NULL</v>
      </c>
      <c r="R198" s="8" t="str">
        <f t="shared" si="56"/>
        <v>NULL</v>
      </c>
      <c r="S198" s="13">
        <f>Tableau6[[#This Row],[id]]</f>
        <v>111</v>
      </c>
      <c r="T198" s="8" t="str">
        <f t="shared" si="52"/>
        <v>NULL</v>
      </c>
      <c r="U198" s="8">
        <f>Tableau6[[#This Row],[Urgence]]</f>
        <v>5</v>
      </c>
      <c r="V198" s="22" t="str">
        <f>IF(Tableau6[[#This Row],[Validité]]&lt;&gt;"",Tableau6[[#This Row],[Validité]],"")</f>
        <v/>
      </c>
      <c r="W19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198" s="8" t="str">
        <f>IF(Tableau6[[#This Row],[Hors Contrat]]="","",IF(Tableau6[[#This Row],[Hors Contrat]]="Non",0,1))</f>
        <v/>
      </c>
    </row>
    <row r="199" spans="1:24" ht="15.5" thickTop="1" thickBot="1" x14ac:dyDescent="0.4">
      <c r="A199" s="9" t="str">
        <f t="shared" si="57"/>
        <v>NULL</v>
      </c>
      <c r="B199" s="8">
        <f>Tableau8[Rapport]</f>
        <v>65441</v>
      </c>
      <c r="C199" s="13" t="str">
        <f>IF(Tableau6[[#This Row],[Commentaire]]="","",Tableau6[[#This Row],[Commentaire]])</f>
        <v/>
      </c>
      <c r="D199" s="8" t="str">
        <f t="shared" si="48"/>
        <v>NULL</v>
      </c>
      <c r="E199" s="8">
        <f t="shared" si="58"/>
        <v>198</v>
      </c>
      <c r="F199" s="8" t="str">
        <f t="shared" si="49"/>
        <v>NULL</v>
      </c>
      <c r="G199" s="13" t="str">
        <f>IF(Tableau6[[#This Row],[Localisation]]="","",Tableau6[[#This Row],[Localisation]])</f>
        <v/>
      </c>
      <c r="H199" s="8">
        <f>1</f>
        <v>1</v>
      </c>
      <c r="I199" s="13">
        <f>VLOOKUP(Tableau6[[#This Row],[Avis]],Tableau7[],2,FALSE)</f>
        <v>0</v>
      </c>
      <c r="J199" s="8" t="str">
        <f t="shared" si="54"/>
        <v>NULL</v>
      </c>
      <c r="K199" s="8" t="str">
        <f t="shared" si="54"/>
        <v>NULL</v>
      </c>
      <c r="L199" s="8" t="str">
        <f t="shared" si="54"/>
        <v>NULL</v>
      </c>
      <c r="M199" s="13" t="str">
        <f>Tableau6[[#This Row],[Sous-domaine]]</f>
        <v>Certification Assemblée Plénière de Sociétés d'Assurances Dommages (APSAD)</v>
      </c>
      <c r="N199" s="8" t="str">
        <f t="shared" si="56"/>
        <v>NULL</v>
      </c>
      <c r="O199" s="8" t="str">
        <f t="shared" si="56"/>
        <v>NULL</v>
      </c>
      <c r="P199" s="8" t="str">
        <f t="shared" si="56"/>
        <v>NULL</v>
      </c>
      <c r="Q199" s="8" t="str">
        <f t="shared" si="56"/>
        <v>NULL</v>
      </c>
      <c r="R199" s="8" t="str">
        <f t="shared" si="56"/>
        <v>NULL</v>
      </c>
      <c r="S199" s="13">
        <f>Tableau6[[#This Row],[id]]</f>
        <v>112</v>
      </c>
      <c r="T199" s="8" t="str">
        <f t="shared" si="52"/>
        <v>NULL</v>
      </c>
      <c r="U199" s="8">
        <f>Tableau6[[#This Row],[Urgence]]</f>
        <v>4</v>
      </c>
      <c r="V199" s="22" t="str">
        <f>IF(Tableau6[[#This Row],[Validité]]&lt;&gt;"",Tableau6[[#This Row],[Validité]],"")</f>
        <v/>
      </c>
      <c r="W19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199" s="8" t="str">
        <f>IF(Tableau6[[#This Row],[Hors Contrat]]="","",IF(Tableau6[[#This Row],[Hors Contrat]]="Non",0,1))</f>
        <v/>
      </c>
    </row>
    <row r="200" spans="1:24" ht="15.5" thickTop="1" thickBot="1" x14ac:dyDescent="0.4">
      <c r="A200" s="9" t="str">
        <f t="shared" si="57"/>
        <v>NULL</v>
      </c>
      <c r="B200" s="8">
        <f>Tableau8[Rapport]</f>
        <v>65441</v>
      </c>
      <c r="C200" s="13" t="str">
        <f>IF(Tableau6[[#This Row],[Commentaire]]="","",Tableau6[[#This Row],[Commentaire]])</f>
        <v/>
      </c>
      <c r="D200" s="8" t="str">
        <f t="shared" si="48"/>
        <v>NULL</v>
      </c>
      <c r="E200" s="8">
        <f t="shared" si="58"/>
        <v>199</v>
      </c>
      <c r="F200" s="8" t="str">
        <f t="shared" si="49"/>
        <v>NULL</v>
      </c>
      <c r="G200" s="13" t="str">
        <f>IF(Tableau6[[#This Row],[Localisation]]="","",Tableau6[[#This Row],[Localisation]])</f>
        <v/>
      </c>
      <c r="H200" s="8">
        <f>1</f>
        <v>1</v>
      </c>
      <c r="I200" s="13">
        <f>VLOOKUP(Tableau6[[#This Row],[Avis]],Tableau7[],2,FALSE)</f>
        <v>0</v>
      </c>
      <c r="J200" s="8" t="str">
        <f t="shared" si="54"/>
        <v>NULL</v>
      </c>
      <c r="K200" s="8" t="str">
        <f t="shared" si="54"/>
        <v>NULL</v>
      </c>
      <c r="L200" s="8" t="str">
        <f t="shared" si="54"/>
        <v>NULL</v>
      </c>
      <c r="M200" s="13" t="str">
        <f>Tableau6[[#This Row],[Sous-domaine]]</f>
        <v>Certification Assemblée Plénière de Sociétés d'Assurances Dommages (APSAD)</v>
      </c>
      <c r="N200" s="8" t="str">
        <f t="shared" si="56"/>
        <v>NULL</v>
      </c>
      <c r="O200" s="8" t="str">
        <f t="shared" si="56"/>
        <v>NULL</v>
      </c>
      <c r="P200" s="8" t="str">
        <f t="shared" si="56"/>
        <v>NULL</v>
      </c>
      <c r="Q200" s="8" t="str">
        <f t="shared" si="56"/>
        <v>NULL</v>
      </c>
      <c r="R200" s="8" t="str">
        <f t="shared" si="56"/>
        <v>NULL</v>
      </c>
      <c r="S200" s="13">
        <f>Tableau6[[#This Row],[id]]</f>
        <v>113</v>
      </c>
      <c r="T200" s="8" t="str">
        <f t="shared" si="52"/>
        <v>NULL</v>
      </c>
      <c r="U200" s="8">
        <f>Tableau6[[#This Row],[Urgence]]</f>
        <v>4</v>
      </c>
      <c r="V200" s="22" t="str">
        <f>IF(Tableau6[[#This Row],[Validité]]&lt;&gt;"",Tableau6[[#This Row],[Validité]],"")</f>
        <v/>
      </c>
      <c r="W20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0" s="8" t="str">
        <f>IF(Tableau6[[#This Row],[Hors Contrat]]="","",IF(Tableau6[[#This Row],[Hors Contrat]]="Non",0,1))</f>
        <v/>
      </c>
    </row>
    <row r="201" spans="1:24" ht="15.5" thickTop="1" thickBot="1" x14ac:dyDescent="0.4">
      <c r="A201" s="9" t="str">
        <f t="shared" si="57"/>
        <v>NULL</v>
      </c>
      <c r="B201" s="8">
        <f>Tableau8[Rapport]</f>
        <v>65441</v>
      </c>
      <c r="C201" s="13" t="str">
        <f>IF(Tableau6[[#This Row],[Commentaire]]="","",Tableau6[[#This Row],[Commentaire]])</f>
        <v/>
      </c>
      <c r="D201" s="8" t="str">
        <f t="shared" si="48"/>
        <v>NULL</v>
      </c>
      <c r="E201" s="8">
        <f t="shared" si="58"/>
        <v>200</v>
      </c>
      <c r="F201" s="8" t="str">
        <f t="shared" si="49"/>
        <v>NULL</v>
      </c>
      <c r="G201" s="13" t="str">
        <f>IF(Tableau6[[#This Row],[Localisation]]="","",Tableau6[[#This Row],[Localisation]])</f>
        <v/>
      </c>
      <c r="H201" s="8">
        <f>1</f>
        <v>1</v>
      </c>
      <c r="I201" s="13">
        <f>VLOOKUP(Tableau6[[#This Row],[Avis]],Tableau7[],2,FALSE)</f>
        <v>0</v>
      </c>
      <c r="J201" s="8" t="str">
        <f t="shared" ref="J201:L220" si="59">"NULL"</f>
        <v>NULL</v>
      </c>
      <c r="K201" s="8" t="str">
        <f t="shared" si="59"/>
        <v>NULL</v>
      </c>
      <c r="L201" s="8" t="str">
        <f t="shared" si="59"/>
        <v>NULL</v>
      </c>
      <c r="M201" s="13" t="str">
        <f>Tableau6[[#This Row],[Sous-domaine]]</f>
        <v>Certification Assemblée Plénière de Sociétés d'Assurances Dommages (APSAD)</v>
      </c>
      <c r="N201" s="8" t="str">
        <f t="shared" ref="N201:R210" si="60">"NULL"</f>
        <v>NULL</v>
      </c>
      <c r="O201" s="8" t="str">
        <f t="shared" si="60"/>
        <v>NULL</v>
      </c>
      <c r="P201" s="8" t="str">
        <f t="shared" si="60"/>
        <v>NULL</v>
      </c>
      <c r="Q201" s="8" t="str">
        <f t="shared" si="60"/>
        <v>NULL</v>
      </c>
      <c r="R201" s="8" t="str">
        <f t="shared" si="60"/>
        <v>NULL</v>
      </c>
      <c r="S201" s="13">
        <f>Tableau6[[#This Row],[id]]</f>
        <v>114</v>
      </c>
      <c r="T201" s="8" t="str">
        <f t="shared" si="52"/>
        <v>NULL</v>
      </c>
      <c r="U201" s="8">
        <f>Tableau6[[#This Row],[Urgence]]</f>
        <v>4</v>
      </c>
      <c r="V201" s="22" t="str">
        <f>IF(Tableau6[[#This Row],[Validité]]&lt;&gt;"",Tableau6[[#This Row],[Validité]],"")</f>
        <v/>
      </c>
      <c r="W20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1" s="8" t="str">
        <f>IF(Tableau6[[#This Row],[Hors Contrat]]="","",IF(Tableau6[[#This Row],[Hors Contrat]]="Non",0,1))</f>
        <v/>
      </c>
    </row>
    <row r="202" spans="1:24" ht="15.5" thickTop="1" thickBot="1" x14ac:dyDescent="0.4">
      <c r="A202" s="9" t="str">
        <f t="shared" si="57"/>
        <v>NULL</v>
      </c>
      <c r="B202" s="8">
        <f>Tableau8[Rapport]</f>
        <v>65441</v>
      </c>
      <c r="C202" s="13" t="str">
        <f>IF(Tableau6[[#This Row],[Commentaire]]="","",Tableau6[[#This Row],[Commentaire]])</f>
        <v/>
      </c>
      <c r="D202" s="8" t="str">
        <f t="shared" si="48"/>
        <v>NULL</v>
      </c>
      <c r="E202" s="8">
        <f t="shared" si="58"/>
        <v>201</v>
      </c>
      <c r="F202" s="8" t="str">
        <f t="shared" si="49"/>
        <v>NULL</v>
      </c>
      <c r="G202" s="13" t="str">
        <f>IF(Tableau6[[#This Row],[Localisation]]="","",Tableau6[[#This Row],[Localisation]])</f>
        <v/>
      </c>
      <c r="H202" s="8">
        <f>1</f>
        <v>1</v>
      </c>
      <c r="I202" s="13">
        <f>VLOOKUP(Tableau6[[#This Row],[Avis]],Tableau7[],2,FALSE)</f>
        <v>0</v>
      </c>
      <c r="J202" s="8" t="str">
        <f t="shared" si="59"/>
        <v>NULL</v>
      </c>
      <c r="K202" s="8" t="str">
        <f t="shared" si="59"/>
        <v>NULL</v>
      </c>
      <c r="L202" s="8" t="str">
        <f t="shared" si="59"/>
        <v>NULL</v>
      </c>
      <c r="M202" s="13" t="str">
        <f>Tableau6[[#This Row],[Sous-domaine]]</f>
        <v>Certification Assemblée Plénière de Sociétés d'Assurances Dommages (APSAD)</v>
      </c>
      <c r="N202" s="8" t="str">
        <f t="shared" si="60"/>
        <v>NULL</v>
      </c>
      <c r="O202" s="8" t="str">
        <f t="shared" si="60"/>
        <v>NULL</v>
      </c>
      <c r="P202" s="8" t="str">
        <f t="shared" si="60"/>
        <v>NULL</v>
      </c>
      <c r="Q202" s="8" t="str">
        <f t="shared" si="60"/>
        <v>NULL</v>
      </c>
      <c r="R202" s="8" t="str">
        <f t="shared" si="60"/>
        <v>NULL</v>
      </c>
      <c r="S202" s="13">
        <f>Tableau6[[#This Row],[id]]</f>
        <v>115</v>
      </c>
      <c r="T202" s="8" t="str">
        <f t="shared" si="52"/>
        <v>NULL</v>
      </c>
      <c r="U202" s="8">
        <f>Tableau6[[#This Row],[Urgence]]</f>
        <v>4</v>
      </c>
      <c r="V202" s="22" t="str">
        <f>IF(Tableau6[[#This Row],[Validité]]&lt;&gt;"",Tableau6[[#This Row],[Validité]],"")</f>
        <v/>
      </c>
      <c r="W20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2" s="8" t="str">
        <f>IF(Tableau6[[#This Row],[Hors Contrat]]="","",IF(Tableau6[[#This Row],[Hors Contrat]]="Non",0,1))</f>
        <v/>
      </c>
    </row>
    <row r="203" spans="1:24" ht="15.5" thickTop="1" thickBot="1" x14ac:dyDescent="0.4">
      <c r="A203" s="9" t="str">
        <f t="shared" si="57"/>
        <v>NULL</v>
      </c>
      <c r="B203" s="8">
        <f>Tableau8[Rapport]</f>
        <v>65441</v>
      </c>
      <c r="C203" s="13" t="str">
        <f>IF(Tableau6[[#This Row],[Commentaire]]="","",Tableau6[[#This Row],[Commentaire]])</f>
        <v/>
      </c>
      <c r="D203" s="8" t="str">
        <f t="shared" si="48"/>
        <v>NULL</v>
      </c>
      <c r="E203" s="8">
        <f t="shared" si="58"/>
        <v>202</v>
      </c>
      <c r="F203" s="8" t="str">
        <f t="shared" si="49"/>
        <v>NULL</v>
      </c>
      <c r="G203" s="13" t="str">
        <f>IF(Tableau6[[#This Row],[Localisation]]="","",Tableau6[[#This Row],[Localisation]])</f>
        <v/>
      </c>
      <c r="H203" s="8">
        <f>1</f>
        <v>1</v>
      </c>
      <c r="I203" s="13">
        <f>VLOOKUP(Tableau6[[#This Row],[Avis]],Tableau7[],2,FALSE)</f>
        <v>0</v>
      </c>
      <c r="J203" s="8" t="str">
        <f t="shared" si="59"/>
        <v>NULL</v>
      </c>
      <c r="K203" s="8" t="str">
        <f t="shared" si="59"/>
        <v>NULL</v>
      </c>
      <c r="L203" s="8" t="str">
        <f t="shared" si="59"/>
        <v>NULL</v>
      </c>
      <c r="M203" s="13" t="str">
        <f>Tableau6[[#This Row],[Sous-domaine]]</f>
        <v>Certification Assemblée Plénière de Sociétés d'Assurances Dommages (APSAD)</v>
      </c>
      <c r="N203" s="8" t="str">
        <f t="shared" si="60"/>
        <v>NULL</v>
      </c>
      <c r="O203" s="8" t="str">
        <f t="shared" si="60"/>
        <v>NULL</v>
      </c>
      <c r="P203" s="8" t="str">
        <f t="shared" si="60"/>
        <v>NULL</v>
      </c>
      <c r="Q203" s="8" t="str">
        <f t="shared" si="60"/>
        <v>NULL</v>
      </c>
      <c r="R203" s="8" t="str">
        <f t="shared" si="60"/>
        <v>NULL</v>
      </c>
      <c r="S203" s="13">
        <f>Tableau6[[#This Row],[id]]</f>
        <v>352</v>
      </c>
      <c r="T203" s="8" t="str">
        <f t="shared" si="52"/>
        <v>NULL</v>
      </c>
      <c r="U203" s="8">
        <f>Tableau6[[#This Row],[Urgence]]</f>
        <v>5</v>
      </c>
      <c r="V203" s="22" t="str">
        <f>IF(Tableau6[[#This Row],[Validité]]&lt;&gt;"",Tableau6[[#This Row],[Validité]],"")</f>
        <v/>
      </c>
      <c r="W20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03" s="8" t="str">
        <f>IF(Tableau6[[#This Row],[Hors Contrat]]="","",IF(Tableau6[[#This Row],[Hors Contrat]]="Non",0,1))</f>
        <v/>
      </c>
    </row>
    <row r="204" spans="1:24" ht="15.5" thickTop="1" thickBot="1" x14ac:dyDescent="0.4">
      <c r="A204" s="9" t="str">
        <f t="shared" si="57"/>
        <v>NULL</v>
      </c>
      <c r="B204" s="8">
        <f>Tableau8[Rapport]</f>
        <v>65441</v>
      </c>
      <c r="C204" s="13" t="str">
        <f>IF(Tableau6[[#This Row],[Commentaire]]="","",Tableau6[[#This Row],[Commentaire]])</f>
        <v/>
      </c>
      <c r="D204" s="8" t="str">
        <f t="shared" si="48"/>
        <v>NULL</v>
      </c>
      <c r="E204" s="8">
        <f t="shared" si="58"/>
        <v>203</v>
      </c>
      <c r="F204" s="8" t="str">
        <f t="shared" si="49"/>
        <v>NULL</v>
      </c>
      <c r="G204" s="13" t="str">
        <f>IF(Tableau6[[#This Row],[Localisation]]="","",Tableau6[[#This Row],[Localisation]])</f>
        <v/>
      </c>
      <c r="H204" s="8">
        <f>1</f>
        <v>1</v>
      </c>
      <c r="I204" s="13">
        <f>VLOOKUP(Tableau6[[#This Row],[Avis]],Tableau7[],2,FALSE)</f>
        <v>0</v>
      </c>
      <c r="J204" s="8" t="str">
        <f t="shared" si="59"/>
        <v>NULL</v>
      </c>
      <c r="K204" s="8" t="str">
        <f t="shared" si="59"/>
        <v>NULL</v>
      </c>
      <c r="L204" s="8" t="str">
        <f t="shared" si="59"/>
        <v>NULL</v>
      </c>
      <c r="M204" s="13" t="str">
        <f>Tableau6[[#This Row],[Sous-domaine]]</f>
        <v>Certification Assemblée Plénière de Sociétés d'Assurances Dommages (APSAD)</v>
      </c>
      <c r="N204" s="8" t="str">
        <f t="shared" si="60"/>
        <v>NULL</v>
      </c>
      <c r="O204" s="8" t="str">
        <f t="shared" si="60"/>
        <v>NULL</v>
      </c>
      <c r="P204" s="8" t="str">
        <f t="shared" si="60"/>
        <v>NULL</v>
      </c>
      <c r="Q204" s="8" t="str">
        <f t="shared" si="60"/>
        <v>NULL</v>
      </c>
      <c r="R204" s="8" t="str">
        <f t="shared" si="60"/>
        <v>NULL</v>
      </c>
      <c r="S204" s="13">
        <f>Tableau6[[#This Row],[id]]</f>
        <v>353</v>
      </c>
      <c r="T204" s="8" t="str">
        <f t="shared" si="52"/>
        <v>NULL</v>
      </c>
      <c r="U204" s="8">
        <f>Tableau6[[#This Row],[Urgence]]</f>
        <v>4</v>
      </c>
      <c r="V204" s="22" t="str">
        <f>IF(Tableau6[[#This Row],[Validité]]&lt;&gt;"",Tableau6[[#This Row],[Validité]],"")</f>
        <v/>
      </c>
      <c r="W20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4" s="8" t="str">
        <f>IF(Tableau6[[#This Row],[Hors Contrat]]="","",IF(Tableau6[[#This Row],[Hors Contrat]]="Non",0,1))</f>
        <v/>
      </c>
    </row>
    <row r="205" spans="1:24" ht="15.5" thickTop="1" thickBot="1" x14ac:dyDescent="0.4">
      <c r="A205" s="9" t="str">
        <f t="shared" si="57"/>
        <v>NULL</v>
      </c>
      <c r="B205" s="8">
        <f>Tableau8[Rapport]</f>
        <v>65441</v>
      </c>
      <c r="C205" s="13" t="str">
        <f>IF(Tableau6[[#This Row],[Commentaire]]="","",Tableau6[[#This Row],[Commentaire]])</f>
        <v/>
      </c>
      <c r="D205" s="8" t="str">
        <f t="shared" si="48"/>
        <v>NULL</v>
      </c>
      <c r="E205" s="8">
        <f t="shared" si="58"/>
        <v>204</v>
      </c>
      <c r="F205" s="8" t="str">
        <f t="shared" si="49"/>
        <v>NULL</v>
      </c>
      <c r="G205" s="13" t="str">
        <f>IF(Tableau6[[#This Row],[Localisation]]="","",Tableau6[[#This Row],[Localisation]])</f>
        <v/>
      </c>
      <c r="H205" s="8">
        <f>1</f>
        <v>1</v>
      </c>
      <c r="I205" s="13">
        <f>VLOOKUP(Tableau6[[#This Row],[Avis]],Tableau7[],2,FALSE)</f>
        <v>0</v>
      </c>
      <c r="J205" s="8" t="str">
        <f t="shared" si="59"/>
        <v>NULL</v>
      </c>
      <c r="K205" s="8" t="str">
        <f t="shared" si="59"/>
        <v>NULL</v>
      </c>
      <c r="L205" s="8" t="str">
        <f t="shared" si="59"/>
        <v>NULL</v>
      </c>
      <c r="M205" s="13" t="str">
        <f>Tableau6[[#This Row],[Sous-domaine]]</f>
        <v>Certification Assemblée Plénière de Sociétés d'Assurances Dommages (APSAD)</v>
      </c>
      <c r="N205" s="8" t="str">
        <f t="shared" si="60"/>
        <v>NULL</v>
      </c>
      <c r="O205" s="8" t="str">
        <f t="shared" si="60"/>
        <v>NULL</v>
      </c>
      <c r="P205" s="8" t="str">
        <f t="shared" si="60"/>
        <v>NULL</v>
      </c>
      <c r="Q205" s="8" t="str">
        <f t="shared" si="60"/>
        <v>NULL</v>
      </c>
      <c r="R205" s="8" t="str">
        <f t="shared" si="60"/>
        <v>NULL</v>
      </c>
      <c r="S205" s="13">
        <f>Tableau6[[#This Row],[id]]</f>
        <v>897</v>
      </c>
      <c r="T205" s="8" t="str">
        <f t="shared" si="52"/>
        <v>NULL</v>
      </c>
      <c r="U205" s="8">
        <f>Tableau6[[#This Row],[Urgence]]</f>
        <v>4</v>
      </c>
      <c r="V205" s="22" t="str">
        <f>IF(Tableau6[[#This Row],[Validité]]&lt;&gt;"",Tableau6[[#This Row],[Validité]],"")</f>
        <v/>
      </c>
      <c r="W20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5" s="8" t="str">
        <f>IF(Tableau6[[#This Row],[Hors Contrat]]="","",IF(Tableau6[[#This Row],[Hors Contrat]]="Non",0,1))</f>
        <v/>
      </c>
    </row>
    <row r="206" spans="1:24" ht="15.5" thickTop="1" thickBot="1" x14ac:dyDescent="0.4">
      <c r="A206" s="9" t="str">
        <f t="shared" si="57"/>
        <v>NULL</v>
      </c>
      <c r="B206" s="8">
        <f>Tableau8[Rapport]</f>
        <v>65441</v>
      </c>
      <c r="C206" s="13" t="str">
        <f>IF(Tableau6[[#This Row],[Commentaire]]="","",Tableau6[[#This Row],[Commentaire]])</f>
        <v/>
      </c>
      <c r="D206" s="8" t="str">
        <f t="shared" si="48"/>
        <v>NULL</v>
      </c>
      <c r="E206" s="8">
        <f t="shared" si="58"/>
        <v>205</v>
      </c>
      <c r="F206" s="8" t="str">
        <f t="shared" si="49"/>
        <v>NULL</v>
      </c>
      <c r="G206" s="13" t="str">
        <f>IF(Tableau6[[#This Row],[Localisation]]="","",Tableau6[[#This Row],[Localisation]])</f>
        <v/>
      </c>
      <c r="H206" s="8">
        <f>1</f>
        <v>1</v>
      </c>
      <c r="I206" s="13">
        <f>VLOOKUP(Tableau6[[#This Row],[Avis]],Tableau7[],2,FALSE)</f>
        <v>0</v>
      </c>
      <c r="J206" s="8" t="str">
        <f t="shared" si="59"/>
        <v>NULL</v>
      </c>
      <c r="K206" s="8" t="str">
        <f t="shared" si="59"/>
        <v>NULL</v>
      </c>
      <c r="L206" s="8" t="str">
        <f t="shared" si="59"/>
        <v>NULL</v>
      </c>
      <c r="M206" s="13" t="str">
        <f>Tableau6[[#This Row],[Sous-domaine]]</f>
        <v>Certification Assemblée Plénière de Sociétés d'Assurances Dommages (APSAD)</v>
      </c>
      <c r="N206" s="8" t="str">
        <f t="shared" si="60"/>
        <v>NULL</v>
      </c>
      <c r="O206" s="8" t="str">
        <f t="shared" si="60"/>
        <v>NULL</v>
      </c>
      <c r="P206" s="8" t="str">
        <f t="shared" si="60"/>
        <v>NULL</v>
      </c>
      <c r="Q206" s="8" t="str">
        <f t="shared" si="60"/>
        <v>NULL</v>
      </c>
      <c r="R206" s="8" t="str">
        <f t="shared" si="60"/>
        <v>NULL</v>
      </c>
      <c r="S206" s="13">
        <f>Tableau6[[#This Row],[id]]</f>
        <v>898</v>
      </c>
      <c r="T206" s="8" t="str">
        <f t="shared" si="52"/>
        <v>NULL</v>
      </c>
      <c r="U206" s="8">
        <f>Tableau6[[#This Row],[Urgence]]</f>
        <v>4</v>
      </c>
      <c r="V206" s="22" t="str">
        <f>IF(Tableau6[[#This Row],[Validité]]&lt;&gt;"",Tableau6[[#This Row],[Validité]],"")</f>
        <v/>
      </c>
      <c r="W20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6" s="8" t="str">
        <f>IF(Tableau6[[#This Row],[Hors Contrat]]="","",IF(Tableau6[[#This Row],[Hors Contrat]]="Non",0,1))</f>
        <v/>
      </c>
    </row>
    <row r="207" spans="1:24" ht="15.5" thickTop="1" thickBot="1" x14ac:dyDescent="0.4">
      <c r="A207" s="9" t="str">
        <f t="shared" si="57"/>
        <v>NULL</v>
      </c>
      <c r="B207" s="8">
        <f>Tableau8[Rapport]</f>
        <v>65441</v>
      </c>
      <c r="C207" s="13" t="str">
        <f>IF(Tableau6[[#This Row],[Commentaire]]="","",Tableau6[[#This Row],[Commentaire]])</f>
        <v/>
      </c>
      <c r="D207" s="8" t="str">
        <f t="shared" si="48"/>
        <v>NULL</v>
      </c>
      <c r="E207" s="8">
        <f t="shared" si="58"/>
        <v>206</v>
      </c>
      <c r="F207" s="8" t="str">
        <f t="shared" si="49"/>
        <v>NULL</v>
      </c>
      <c r="G207" s="13" t="str">
        <f>IF(Tableau6[[#This Row],[Localisation]]="","",Tableau6[[#This Row],[Localisation]])</f>
        <v/>
      </c>
      <c r="H207" s="8">
        <f>1</f>
        <v>1</v>
      </c>
      <c r="I207" s="13">
        <f>VLOOKUP(Tableau6[[#This Row],[Avis]],Tableau7[],2,FALSE)</f>
        <v>0</v>
      </c>
      <c r="J207" s="8" t="str">
        <f t="shared" si="59"/>
        <v>NULL</v>
      </c>
      <c r="K207" s="8" t="str">
        <f t="shared" si="59"/>
        <v>NULL</v>
      </c>
      <c r="L207" s="8" t="str">
        <f t="shared" si="59"/>
        <v>NULL</v>
      </c>
      <c r="M207" s="13" t="str">
        <f>Tableau6[[#This Row],[Sous-domaine]]</f>
        <v>Certification Assemblée Plénière de Sociétés d'Assurances Dommages (APSAD)</v>
      </c>
      <c r="N207" s="8" t="str">
        <f t="shared" si="60"/>
        <v>NULL</v>
      </c>
      <c r="O207" s="8" t="str">
        <f t="shared" si="60"/>
        <v>NULL</v>
      </c>
      <c r="P207" s="8" t="str">
        <f t="shared" si="60"/>
        <v>NULL</v>
      </c>
      <c r="Q207" s="8" t="str">
        <f t="shared" si="60"/>
        <v>NULL</v>
      </c>
      <c r="R207" s="8" t="str">
        <f t="shared" si="60"/>
        <v>NULL</v>
      </c>
      <c r="S207" s="13">
        <f>Tableau6[[#This Row],[id]]</f>
        <v>899</v>
      </c>
      <c r="T207" s="8" t="str">
        <f t="shared" si="52"/>
        <v>NULL</v>
      </c>
      <c r="U207" s="8">
        <f>Tableau6[[#This Row],[Urgence]]</f>
        <v>4</v>
      </c>
      <c r="V207" s="22" t="str">
        <f>IF(Tableau6[[#This Row],[Validité]]&lt;&gt;"",Tableau6[[#This Row],[Validité]],"")</f>
        <v/>
      </c>
      <c r="W20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7" s="8" t="str">
        <f>IF(Tableau6[[#This Row],[Hors Contrat]]="","",IF(Tableau6[[#This Row],[Hors Contrat]]="Non",0,1))</f>
        <v/>
      </c>
    </row>
    <row r="208" spans="1:24" ht="15.5" thickTop="1" thickBot="1" x14ac:dyDescent="0.4">
      <c r="A208" s="9" t="str">
        <f t="shared" si="57"/>
        <v>NULL</v>
      </c>
      <c r="B208" s="8">
        <f>Tableau8[Rapport]</f>
        <v>65441</v>
      </c>
      <c r="C208" s="13" t="str">
        <f>IF(Tableau6[[#This Row],[Commentaire]]="","",Tableau6[[#This Row],[Commentaire]])</f>
        <v/>
      </c>
      <c r="D208" s="8" t="str">
        <f t="shared" si="48"/>
        <v>NULL</v>
      </c>
      <c r="E208" s="8">
        <f t="shared" si="58"/>
        <v>207</v>
      </c>
      <c r="F208" s="8" t="str">
        <f t="shared" si="49"/>
        <v>NULL</v>
      </c>
      <c r="G208" s="13" t="str">
        <f>IF(Tableau6[[#This Row],[Localisation]]="","",Tableau6[[#This Row],[Localisation]])</f>
        <v/>
      </c>
      <c r="H208" s="8">
        <f>1</f>
        <v>1</v>
      </c>
      <c r="I208" s="13">
        <f>VLOOKUP(Tableau6[[#This Row],[Avis]],Tableau7[],2,FALSE)</f>
        <v>0</v>
      </c>
      <c r="J208" s="8" t="str">
        <f t="shared" si="59"/>
        <v>NULL</v>
      </c>
      <c r="K208" s="8" t="str">
        <f t="shared" si="59"/>
        <v>NULL</v>
      </c>
      <c r="L208" s="8" t="str">
        <f t="shared" si="59"/>
        <v>NULL</v>
      </c>
      <c r="M208" s="13" t="str">
        <f>Tableau6[[#This Row],[Sous-domaine]]</f>
        <v>Certification Assemblée Plénière de Sociétés d'Assurances Dommages (APSAD)</v>
      </c>
      <c r="N208" s="8" t="str">
        <f t="shared" si="60"/>
        <v>NULL</v>
      </c>
      <c r="O208" s="8" t="str">
        <f t="shared" si="60"/>
        <v>NULL</v>
      </c>
      <c r="P208" s="8" t="str">
        <f t="shared" si="60"/>
        <v>NULL</v>
      </c>
      <c r="Q208" s="8" t="str">
        <f t="shared" si="60"/>
        <v>NULL</v>
      </c>
      <c r="R208" s="8" t="str">
        <f t="shared" si="60"/>
        <v>NULL</v>
      </c>
      <c r="S208" s="13">
        <f>Tableau6[[#This Row],[id]]</f>
        <v>900</v>
      </c>
      <c r="T208" s="8" t="str">
        <f t="shared" si="52"/>
        <v>NULL</v>
      </c>
      <c r="U208" s="8">
        <f>Tableau6[[#This Row],[Urgence]]</f>
        <v>4</v>
      </c>
      <c r="V208" s="22" t="str">
        <f>IF(Tableau6[[#This Row],[Validité]]&lt;&gt;"",Tableau6[[#This Row],[Validité]],"")</f>
        <v/>
      </c>
      <c r="W20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8" s="8" t="str">
        <f>IF(Tableau6[[#This Row],[Hors Contrat]]="","",IF(Tableau6[[#This Row],[Hors Contrat]]="Non",0,1))</f>
        <v/>
      </c>
    </row>
    <row r="209" spans="1:24" ht="15.5" thickTop="1" thickBot="1" x14ac:dyDescent="0.4">
      <c r="A209" s="9" t="str">
        <f t="shared" si="57"/>
        <v>NULL</v>
      </c>
      <c r="B209" s="8">
        <f>Tableau8[Rapport]</f>
        <v>65441</v>
      </c>
      <c r="C209" s="13" t="str">
        <f>IF(Tableau6[[#This Row],[Commentaire]]="","",Tableau6[[#This Row],[Commentaire]])</f>
        <v/>
      </c>
      <c r="D209" s="8" t="str">
        <f t="shared" si="48"/>
        <v>NULL</v>
      </c>
      <c r="E209" s="8">
        <f t="shared" si="58"/>
        <v>208</v>
      </c>
      <c r="F209" s="8" t="str">
        <f t="shared" si="49"/>
        <v>NULL</v>
      </c>
      <c r="G209" s="13" t="str">
        <f>IF(Tableau6[[#This Row],[Localisation]]="","",Tableau6[[#This Row],[Localisation]])</f>
        <v/>
      </c>
      <c r="H209" s="8">
        <f>1</f>
        <v>1</v>
      </c>
      <c r="I209" s="13">
        <f>VLOOKUP(Tableau6[[#This Row],[Avis]],Tableau7[],2,FALSE)</f>
        <v>0</v>
      </c>
      <c r="J209" s="8" t="str">
        <f t="shared" si="59"/>
        <v>NULL</v>
      </c>
      <c r="K209" s="8" t="str">
        <f t="shared" si="59"/>
        <v>NULL</v>
      </c>
      <c r="L209" s="8" t="str">
        <f t="shared" si="59"/>
        <v>NULL</v>
      </c>
      <c r="M209" s="13" t="str">
        <f>Tableau6[[#This Row],[Sous-domaine]]</f>
        <v>Certification Assemblée Plénière de Sociétés d'Assurances Dommages (APSAD)</v>
      </c>
      <c r="N209" s="8" t="str">
        <f t="shared" si="60"/>
        <v>NULL</v>
      </c>
      <c r="O209" s="8" t="str">
        <f t="shared" si="60"/>
        <v>NULL</v>
      </c>
      <c r="P209" s="8" t="str">
        <f t="shared" si="60"/>
        <v>NULL</v>
      </c>
      <c r="Q209" s="8" t="str">
        <f t="shared" si="60"/>
        <v>NULL</v>
      </c>
      <c r="R209" s="8" t="str">
        <f t="shared" si="60"/>
        <v>NULL</v>
      </c>
      <c r="S209" s="13">
        <f>Tableau6[[#This Row],[id]]</f>
        <v>901</v>
      </c>
      <c r="T209" s="8" t="str">
        <f t="shared" si="52"/>
        <v>NULL</v>
      </c>
      <c r="U209" s="8">
        <f>Tableau6[[#This Row],[Urgence]]</f>
        <v>4</v>
      </c>
      <c r="V209" s="22" t="str">
        <f>IF(Tableau6[[#This Row],[Validité]]&lt;&gt;"",Tableau6[[#This Row],[Validité]],"")</f>
        <v/>
      </c>
      <c r="W20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09" s="8" t="str">
        <f>IF(Tableau6[[#This Row],[Hors Contrat]]="","",IF(Tableau6[[#This Row],[Hors Contrat]]="Non",0,1))</f>
        <v/>
      </c>
    </row>
    <row r="210" spans="1:24" ht="15.5" thickTop="1" thickBot="1" x14ac:dyDescent="0.4">
      <c r="A210" s="9" t="str">
        <f t="shared" si="57"/>
        <v>NULL</v>
      </c>
      <c r="B210" s="8">
        <f>Tableau8[Rapport]</f>
        <v>65441</v>
      </c>
      <c r="C210" s="13" t="str">
        <f>IF(Tableau6[[#This Row],[Commentaire]]="","",Tableau6[[#This Row],[Commentaire]])</f>
        <v/>
      </c>
      <c r="D210" s="8" t="str">
        <f t="shared" si="48"/>
        <v>NULL</v>
      </c>
      <c r="E210" s="8">
        <f t="shared" si="58"/>
        <v>209</v>
      </c>
      <c r="F210" s="8" t="str">
        <f t="shared" si="49"/>
        <v>NULL</v>
      </c>
      <c r="G210" s="13" t="str">
        <f>IF(Tableau6[[#This Row],[Localisation]]="","",Tableau6[[#This Row],[Localisation]])</f>
        <v/>
      </c>
      <c r="H210" s="8">
        <f>1</f>
        <v>1</v>
      </c>
      <c r="I210" s="13">
        <f>VLOOKUP(Tableau6[[#This Row],[Avis]],Tableau7[],2,FALSE)</f>
        <v>0</v>
      </c>
      <c r="J210" s="8" t="str">
        <f t="shared" si="59"/>
        <v>NULL</v>
      </c>
      <c r="K210" s="8" t="str">
        <f t="shared" si="59"/>
        <v>NULL</v>
      </c>
      <c r="L210" s="8" t="str">
        <f t="shared" si="59"/>
        <v>NULL</v>
      </c>
      <c r="M210" s="13" t="str">
        <f>Tableau6[[#This Row],[Sous-domaine]]</f>
        <v>Certification Assemblée Plénière de Sociétés d'Assurances Dommages (APSAD)</v>
      </c>
      <c r="N210" s="8" t="str">
        <f t="shared" si="60"/>
        <v>NULL</v>
      </c>
      <c r="O210" s="8" t="str">
        <f t="shared" si="60"/>
        <v>NULL</v>
      </c>
      <c r="P210" s="8" t="str">
        <f t="shared" si="60"/>
        <v>NULL</v>
      </c>
      <c r="Q210" s="8" t="str">
        <f t="shared" si="60"/>
        <v>NULL</v>
      </c>
      <c r="R210" s="8" t="str">
        <f t="shared" si="60"/>
        <v>NULL</v>
      </c>
      <c r="S210" s="13">
        <f>Tableau6[[#This Row],[id]]</f>
        <v>902</v>
      </c>
      <c r="T210" s="8" t="str">
        <f t="shared" si="52"/>
        <v>NULL</v>
      </c>
      <c r="U210" s="8">
        <f>Tableau6[[#This Row],[Urgence]]</f>
        <v>4</v>
      </c>
      <c r="V210" s="22" t="str">
        <f>IF(Tableau6[[#This Row],[Validité]]&lt;&gt;"",Tableau6[[#This Row],[Validité]],"")</f>
        <v/>
      </c>
      <c r="W21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0" s="8" t="str">
        <f>IF(Tableau6[[#This Row],[Hors Contrat]]="","",IF(Tableau6[[#This Row],[Hors Contrat]]="Non",0,1))</f>
        <v/>
      </c>
    </row>
    <row r="211" spans="1:24" ht="15.5" thickTop="1" thickBot="1" x14ac:dyDescent="0.4">
      <c r="A211" s="9" t="str">
        <f t="shared" si="57"/>
        <v>NULL</v>
      </c>
      <c r="B211" s="8">
        <f>Tableau8[Rapport]</f>
        <v>65441</v>
      </c>
      <c r="C211" s="13" t="str">
        <f>IF(Tableau6[[#This Row],[Commentaire]]="","",Tableau6[[#This Row],[Commentaire]])</f>
        <v/>
      </c>
      <c r="D211" s="8" t="str">
        <f t="shared" si="48"/>
        <v>NULL</v>
      </c>
      <c r="E211" s="8">
        <f t="shared" si="58"/>
        <v>210</v>
      </c>
      <c r="F211" s="8" t="str">
        <f t="shared" si="49"/>
        <v>NULL</v>
      </c>
      <c r="G211" s="13" t="str">
        <f>IF(Tableau6[[#This Row],[Localisation]]="","",Tableau6[[#This Row],[Localisation]])</f>
        <v/>
      </c>
      <c r="H211" s="8">
        <f>1</f>
        <v>1</v>
      </c>
      <c r="I211" s="13">
        <f>VLOOKUP(Tableau6[[#This Row],[Avis]],Tableau7[],2,FALSE)</f>
        <v>0</v>
      </c>
      <c r="J211" s="8" t="str">
        <f t="shared" si="59"/>
        <v>NULL</v>
      </c>
      <c r="K211" s="8" t="str">
        <f t="shared" si="59"/>
        <v>NULL</v>
      </c>
      <c r="L211" s="8" t="str">
        <f t="shared" si="59"/>
        <v>NULL</v>
      </c>
      <c r="M211" s="13" t="str">
        <f>Tableau6[[#This Row],[Sous-domaine]]</f>
        <v>Certification Assemblée Plénière de Sociétés d'Assurances Dommages (APSAD)</v>
      </c>
      <c r="N211" s="8" t="str">
        <f t="shared" ref="N211:R220" si="61">"NULL"</f>
        <v>NULL</v>
      </c>
      <c r="O211" s="8" t="str">
        <f t="shared" si="61"/>
        <v>NULL</v>
      </c>
      <c r="P211" s="8" t="str">
        <f t="shared" si="61"/>
        <v>NULL</v>
      </c>
      <c r="Q211" s="8" t="str">
        <f t="shared" si="61"/>
        <v>NULL</v>
      </c>
      <c r="R211" s="8" t="str">
        <f t="shared" si="61"/>
        <v>NULL</v>
      </c>
      <c r="S211" s="13">
        <f>Tableau6[[#This Row],[id]]</f>
        <v>903</v>
      </c>
      <c r="T211" s="8" t="str">
        <f t="shared" si="52"/>
        <v>NULL</v>
      </c>
      <c r="U211" s="8">
        <f>Tableau6[[#This Row],[Urgence]]</f>
        <v>4</v>
      </c>
      <c r="V211" s="22" t="str">
        <f>IF(Tableau6[[#This Row],[Validité]]&lt;&gt;"",Tableau6[[#This Row],[Validité]],"")</f>
        <v/>
      </c>
      <c r="W21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1" s="8" t="str">
        <f>IF(Tableau6[[#This Row],[Hors Contrat]]="","",IF(Tableau6[[#This Row],[Hors Contrat]]="Non",0,1))</f>
        <v/>
      </c>
    </row>
    <row r="212" spans="1:24" ht="15.5" thickTop="1" thickBot="1" x14ac:dyDescent="0.4">
      <c r="A212" s="9" t="str">
        <f t="shared" si="57"/>
        <v>NULL</v>
      </c>
      <c r="B212" s="8">
        <f>Tableau8[Rapport]</f>
        <v>65441</v>
      </c>
      <c r="C212" s="13" t="str">
        <f>IF(Tableau6[[#This Row],[Commentaire]]="","",Tableau6[[#This Row],[Commentaire]])</f>
        <v/>
      </c>
      <c r="D212" s="8" t="str">
        <f t="shared" si="48"/>
        <v>NULL</v>
      </c>
      <c r="E212" s="8">
        <f t="shared" si="58"/>
        <v>211</v>
      </c>
      <c r="F212" s="8" t="str">
        <f t="shared" si="49"/>
        <v>NULL</v>
      </c>
      <c r="G212" s="13" t="str">
        <f>IF(Tableau6[[#This Row],[Localisation]]="","",Tableau6[[#This Row],[Localisation]])</f>
        <v/>
      </c>
      <c r="H212" s="8">
        <f>1</f>
        <v>1</v>
      </c>
      <c r="I212" s="13">
        <f>VLOOKUP(Tableau6[[#This Row],[Avis]],Tableau7[],2,FALSE)</f>
        <v>0</v>
      </c>
      <c r="J212" s="8" t="str">
        <f t="shared" si="59"/>
        <v>NULL</v>
      </c>
      <c r="K212" s="8" t="str">
        <f t="shared" si="59"/>
        <v>NULL</v>
      </c>
      <c r="L212" s="8" t="str">
        <f t="shared" si="59"/>
        <v>NULL</v>
      </c>
      <c r="M212" s="13" t="str">
        <f>Tableau6[[#This Row],[Sous-domaine]]</f>
        <v>Certification Assemblée Plénière de Sociétés d'Assurances Dommages (APSAD)</v>
      </c>
      <c r="N212" s="8" t="str">
        <f t="shared" si="61"/>
        <v>NULL</v>
      </c>
      <c r="O212" s="8" t="str">
        <f t="shared" si="61"/>
        <v>NULL</v>
      </c>
      <c r="P212" s="8" t="str">
        <f t="shared" si="61"/>
        <v>NULL</v>
      </c>
      <c r="Q212" s="8" t="str">
        <f t="shared" si="61"/>
        <v>NULL</v>
      </c>
      <c r="R212" s="8" t="str">
        <f t="shared" si="61"/>
        <v>NULL</v>
      </c>
      <c r="S212" s="13">
        <f>Tableau6[[#This Row],[id]]</f>
        <v>904</v>
      </c>
      <c r="T212" s="8" t="str">
        <f t="shared" si="52"/>
        <v>NULL</v>
      </c>
      <c r="U212" s="8">
        <f>Tableau6[[#This Row],[Urgence]]</f>
        <v>4</v>
      </c>
      <c r="V212" s="22" t="str">
        <f>IF(Tableau6[[#This Row],[Validité]]&lt;&gt;"",Tableau6[[#This Row],[Validité]],"")</f>
        <v/>
      </c>
      <c r="W21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2" s="8" t="str">
        <f>IF(Tableau6[[#This Row],[Hors Contrat]]="","",IF(Tableau6[[#This Row],[Hors Contrat]]="Non",0,1))</f>
        <v/>
      </c>
    </row>
    <row r="213" spans="1:24" ht="15.5" thickTop="1" thickBot="1" x14ac:dyDescent="0.4">
      <c r="A213" s="9" t="str">
        <f t="shared" si="57"/>
        <v>NULL</v>
      </c>
      <c r="B213" s="8">
        <f>Tableau8[Rapport]</f>
        <v>65441</v>
      </c>
      <c r="C213" s="13" t="str">
        <f>IF(Tableau6[[#This Row],[Commentaire]]="","",Tableau6[[#This Row],[Commentaire]])</f>
        <v/>
      </c>
      <c r="D213" s="8" t="str">
        <f t="shared" si="48"/>
        <v>NULL</v>
      </c>
      <c r="E213" s="8">
        <f t="shared" si="58"/>
        <v>212</v>
      </c>
      <c r="F213" s="8" t="str">
        <f t="shared" si="49"/>
        <v>NULL</v>
      </c>
      <c r="G213" s="13" t="str">
        <f>IF(Tableau6[[#This Row],[Localisation]]="","",Tableau6[[#This Row],[Localisation]])</f>
        <v/>
      </c>
      <c r="H213" s="8">
        <f>1</f>
        <v>1</v>
      </c>
      <c r="I213" s="13">
        <f>VLOOKUP(Tableau6[[#This Row],[Avis]],Tableau7[],2,FALSE)</f>
        <v>0</v>
      </c>
      <c r="J213" s="8" t="str">
        <f t="shared" si="59"/>
        <v>NULL</v>
      </c>
      <c r="K213" s="8" t="str">
        <f t="shared" si="59"/>
        <v>NULL</v>
      </c>
      <c r="L213" s="8" t="str">
        <f t="shared" si="59"/>
        <v>NULL</v>
      </c>
      <c r="M213" s="13" t="str">
        <f>Tableau6[[#This Row],[Sous-domaine]]</f>
        <v>Certification Assemblée Plénière de Sociétés d'Assurances Dommages (APSAD)</v>
      </c>
      <c r="N213" s="8" t="str">
        <f t="shared" si="61"/>
        <v>NULL</v>
      </c>
      <c r="O213" s="8" t="str">
        <f t="shared" si="61"/>
        <v>NULL</v>
      </c>
      <c r="P213" s="8" t="str">
        <f t="shared" si="61"/>
        <v>NULL</v>
      </c>
      <c r="Q213" s="8" t="str">
        <f t="shared" si="61"/>
        <v>NULL</v>
      </c>
      <c r="R213" s="8" t="str">
        <f t="shared" si="61"/>
        <v>NULL</v>
      </c>
      <c r="S213" s="13">
        <f>Tableau6[[#This Row],[id]]</f>
        <v>905</v>
      </c>
      <c r="T213" s="8" t="str">
        <f t="shared" si="52"/>
        <v>NULL</v>
      </c>
      <c r="U213" s="8">
        <f>Tableau6[[#This Row],[Urgence]]</f>
        <v>5</v>
      </c>
      <c r="V213" s="22" t="str">
        <f>IF(Tableau6[[#This Row],[Validité]]&lt;&gt;"",Tableau6[[#This Row],[Validité]],"")</f>
        <v/>
      </c>
      <c r="W21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13" s="8" t="str">
        <f>IF(Tableau6[[#This Row],[Hors Contrat]]="","",IF(Tableau6[[#This Row],[Hors Contrat]]="Non",0,1))</f>
        <v/>
      </c>
    </row>
    <row r="214" spans="1:24" ht="15.5" thickTop="1" thickBot="1" x14ac:dyDescent="0.4">
      <c r="A214" s="9" t="str">
        <f t="shared" si="57"/>
        <v>NULL</v>
      </c>
      <c r="B214" s="8">
        <f>Tableau8[Rapport]</f>
        <v>65441</v>
      </c>
      <c r="C214" s="13" t="str">
        <f>IF(Tableau6[[#This Row],[Commentaire]]="","",Tableau6[[#This Row],[Commentaire]])</f>
        <v/>
      </c>
      <c r="D214" s="8" t="str">
        <f t="shared" si="48"/>
        <v>NULL</v>
      </c>
      <c r="E214" s="8">
        <f t="shared" si="58"/>
        <v>213</v>
      </c>
      <c r="F214" s="8" t="str">
        <f t="shared" si="49"/>
        <v>NULL</v>
      </c>
      <c r="G214" s="13" t="str">
        <f>IF(Tableau6[[#This Row],[Localisation]]="","",Tableau6[[#This Row],[Localisation]])</f>
        <v/>
      </c>
      <c r="H214" s="8">
        <f>1</f>
        <v>1</v>
      </c>
      <c r="I214" s="13">
        <f>VLOOKUP(Tableau6[[#This Row],[Avis]],Tableau7[],2,FALSE)</f>
        <v>0</v>
      </c>
      <c r="J214" s="8" t="str">
        <f t="shared" si="59"/>
        <v>NULL</v>
      </c>
      <c r="K214" s="8" t="str">
        <f t="shared" si="59"/>
        <v>NULL</v>
      </c>
      <c r="L214" s="8" t="str">
        <f t="shared" si="59"/>
        <v>NULL</v>
      </c>
      <c r="M214" s="13" t="str">
        <f>Tableau6[[#This Row],[Sous-domaine]]</f>
        <v>Certification Assemblée Plénière de Sociétés d'Assurances Dommages (APSAD)</v>
      </c>
      <c r="N214" s="8" t="str">
        <f t="shared" si="61"/>
        <v>NULL</v>
      </c>
      <c r="O214" s="8" t="str">
        <f t="shared" si="61"/>
        <v>NULL</v>
      </c>
      <c r="P214" s="8" t="str">
        <f t="shared" si="61"/>
        <v>NULL</v>
      </c>
      <c r="Q214" s="8" t="str">
        <f t="shared" si="61"/>
        <v>NULL</v>
      </c>
      <c r="R214" s="8" t="str">
        <f t="shared" si="61"/>
        <v>NULL</v>
      </c>
      <c r="S214" s="13">
        <f>Tableau6[[#This Row],[id]]</f>
        <v>906</v>
      </c>
      <c r="T214" s="8" t="str">
        <f t="shared" si="52"/>
        <v>NULL</v>
      </c>
      <c r="U214" s="8">
        <f>Tableau6[[#This Row],[Urgence]]</f>
        <v>4</v>
      </c>
      <c r="V214" s="22" t="str">
        <f>IF(Tableau6[[#This Row],[Validité]]&lt;&gt;"",Tableau6[[#This Row],[Validité]],"")</f>
        <v/>
      </c>
      <c r="W21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4" s="8" t="str">
        <f>IF(Tableau6[[#This Row],[Hors Contrat]]="","",IF(Tableau6[[#This Row],[Hors Contrat]]="Non",0,1))</f>
        <v/>
      </c>
    </row>
    <row r="215" spans="1:24" ht="15.5" thickTop="1" thickBot="1" x14ac:dyDescent="0.4">
      <c r="A215" s="9" t="str">
        <f t="shared" si="57"/>
        <v>NULL</v>
      </c>
      <c r="B215" s="8">
        <f>Tableau8[Rapport]</f>
        <v>65441</v>
      </c>
      <c r="C215" s="13" t="str">
        <f>IF(Tableau6[[#This Row],[Commentaire]]="","",Tableau6[[#This Row],[Commentaire]])</f>
        <v/>
      </c>
      <c r="D215" s="8" t="str">
        <f t="shared" si="48"/>
        <v>NULL</v>
      </c>
      <c r="E215" s="8">
        <f t="shared" si="58"/>
        <v>214</v>
      </c>
      <c r="F215" s="8" t="str">
        <f t="shared" si="49"/>
        <v>NULL</v>
      </c>
      <c r="G215" s="13" t="str">
        <f>IF(Tableau6[[#This Row],[Localisation]]="","",Tableau6[[#This Row],[Localisation]])</f>
        <v/>
      </c>
      <c r="H215" s="8">
        <f>1</f>
        <v>1</v>
      </c>
      <c r="I215" s="13">
        <f>VLOOKUP(Tableau6[[#This Row],[Avis]],Tableau7[],2,FALSE)</f>
        <v>0</v>
      </c>
      <c r="J215" s="8" t="str">
        <f t="shared" si="59"/>
        <v>NULL</v>
      </c>
      <c r="K215" s="8" t="str">
        <f t="shared" si="59"/>
        <v>NULL</v>
      </c>
      <c r="L215" s="8" t="str">
        <f t="shared" si="59"/>
        <v>NULL</v>
      </c>
      <c r="M215" s="13" t="str">
        <f>Tableau6[[#This Row],[Sous-domaine]]</f>
        <v>Certification Assemblée Plénière de Sociétés d'Assurances Dommages (APSAD)</v>
      </c>
      <c r="N215" s="8" t="str">
        <f t="shared" si="61"/>
        <v>NULL</v>
      </c>
      <c r="O215" s="8" t="str">
        <f t="shared" si="61"/>
        <v>NULL</v>
      </c>
      <c r="P215" s="8" t="str">
        <f t="shared" si="61"/>
        <v>NULL</v>
      </c>
      <c r="Q215" s="8" t="str">
        <f t="shared" si="61"/>
        <v>NULL</v>
      </c>
      <c r="R215" s="8" t="str">
        <f t="shared" si="61"/>
        <v>NULL</v>
      </c>
      <c r="S215" s="13">
        <f>Tableau6[[#This Row],[id]]</f>
        <v>1406</v>
      </c>
      <c r="T215" s="8" t="str">
        <f t="shared" si="52"/>
        <v>NULL</v>
      </c>
      <c r="U215" s="8">
        <f>Tableau6[[#This Row],[Urgence]]</f>
        <v>5</v>
      </c>
      <c r="V215" s="22" t="str">
        <f>IF(Tableau6[[#This Row],[Validité]]&lt;&gt;"",Tableau6[[#This Row],[Validité]],"")</f>
        <v/>
      </c>
      <c r="W21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15" s="8" t="str">
        <f>IF(Tableau6[[#This Row],[Hors Contrat]]="","",IF(Tableau6[[#This Row],[Hors Contrat]]="Non",0,1))</f>
        <v/>
      </c>
    </row>
    <row r="216" spans="1:24" ht="15.5" thickTop="1" thickBot="1" x14ac:dyDescent="0.4">
      <c r="A216" s="9" t="str">
        <f t="shared" si="57"/>
        <v>NULL</v>
      </c>
      <c r="B216" s="8">
        <f>Tableau8[Rapport]</f>
        <v>65441</v>
      </c>
      <c r="C216" s="13" t="str">
        <f>IF(Tableau6[[#This Row],[Commentaire]]="","",Tableau6[[#This Row],[Commentaire]])</f>
        <v/>
      </c>
      <c r="D216" s="8" t="str">
        <f t="shared" si="48"/>
        <v>NULL</v>
      </c>
      <c r="E216" s="8">
        <f t="shared" si="58"/>
        <v>215</v>
      </c>
      <c r="F216" s="8" t="str">
        <f t="shared" si="49"/>
        <v>NULL</v>
      </c>
      <c r="G216" s="13" t="str">
        <f>IF(Tableau6[[#This Row],[Localisation]]="","",Tableau6[[#This Row],[Localisation]])</f>
        <v/>
      </c>
      <c r="H216" s="8">
        <f>1</f>
        <v>1</v>
      </c>
      <c r="I216" s="13">
        <f>VLOOKUP(Tableau6[[#This Row],[Avis]],Tableau7[],2,FALSE)</f>
        <v>0</v>
      </c>
      <c r="J216" s="8" t="str">
        <f t="shared" si="59"/>
        <v>NULL</v>
      </c>
      <c r="K216" s="8" t="str">
        <f t="shared" si="59"/>
        <v>NULL</v>
      </c>
      <c r="L216" s="8" t="str">
        <f t="shared" si="59"/>
        <v>NULL</v>
      </c>
      <c r="M216" s="13" t="str">
        <f>Tableau6[[#This Row],[Sous-domaine]]</f>
        <v>Certification Assemblée Plénière de Sociétés d'Assurances Dommages (APSAD)</v>
      </c>
      <c r="N216" s="8" t="str">
        <f t="shared" si="61"/>
        <v>NULL</v>
      </c>
      <c r="O216" s="8" t="str">
        <f t="shared" si="61"/>
        <v>NULL</v>
      </c>
      <c r="P216" s="8" t="str">
        <f t="shared" si="61"/>
        <v>NULL</v>
      </c>
      <c r="Q216" s="8" t="str">
        <f t="shared" si="61"/>
        <v>NULL</v>
      </c>
      <c r="R216" s="8" t="str">
        <f t="shared" si="61"/>
        <v>NULL</v>
      </c>
      <c r="S216" s="13">
        <f>Tableau6[[#This Row],[id]]</f>
        <v>1407</v>
      </c>
      <c r="T216" s="8" t="str">
        <f t="shared" si="52"/>
        <v>NULL</v>
      </c>
      <c r="U216" s="8">
        <f>Tableau6[[#This Row],[Urgence]]</f>
        <v>4</v>
      </c>
      <c r="V216" s="22" t="str">
        <f>IF(Tableau6[[#This Row],[Validité]]&lt;&gt;"",Tableau6[[#This Row],[Validité]],"")</f>
        <v/>
      </c>
      <c r="W21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6" s="8" t="str">
        <f>IF(Tableau6[[#This Row],[Hors Contrat]]="","",IF(Tableau6[[#This Row],[Hors Contrat]]="Non",0,1))</f>
        <v/>
      </c>
    </row>
    <row r="217" spans="1:24" ht="15.5" thickTop="1" thickBot="1" x14ac:dyDescent="0.4">
      <c r="A217" s="9" t="str">
        <f t="shared" si="57"/>
        <v>NULL</v>
      </c>
      <c r="B217" s="8">
        <f>Tableau8[Rapport]</f>
        <v>65441</v>
      </c>
      <c r="C217" s="13" t="str">
        <f>IF(Tableau6[[#This Row],[Commentaire]]="","",Tableau6[[#This Row],[Commentaire]])</f>
        <v/>
      </c>
      <c r="D217" s="8" t="str">
        <f t="shared" si="48"/>
        <v>NULL</v>
      </c>
      <c r="E217" s="8">
        <f t="shared" si="58"/>
        <v>216</v>
      </c>
      <c r="F217" s="8" t="str">
        <f t="shared" si="49"/>
        <v>NULL</v>
      </c>
      <c r="G217" s="13" t="str">
        <f>IF(Tableau6[[#This Row],[Localisation]]="","",Tableau6[[#This Row],[Localisation]])</f>
        <v/>
      </c>
      <c r="H217" s="8">
        <f>1</f>
        <v>1</v>
      </c>
      <c r="I217" s="13">
        <f>VLOOKUP(Tableau6[[#This Row],[Avis]],Tableau7[],2,FALSE)</f>
        <v>0</v>
      </c>
      <c r="J217" s="8" t="str">
        <f t="shared" si="59"/>
        <v>NULL</v>
      </c>
      <c r="K217" s="8" t="str">
        <f t="shared" si="59"/>
        <v>NULL</v>
      </c>
      <c r="L217" s="8" t="str">
        <f t="shared" si="59"/>
        <v>NULL</v>
      </c>
      <c r="M217" s="13" t="str">
        <f>Tableau6[[#This Row],[Sous-domaine]]</f>
        <v>Certification Assemblée Plénière de Sociétés d'Assurances Dommages (APSAD)</v>
      </c>
      <c r="N217" s="8" t="str">
        <f t="shared" si="61"/>
        <v>NULL</v>
      </c>
      <c r="O217" s="8" t="str">
        <f t="shared" si="61"/>
        <v>NULL</v>
      </c>
      <c r="P217" s="8" t="str">
        <f t="shared" si="61"/>
        <v>NULL</v>
      </c>
      <c r="Q217" s="8" t="str">
        <f t="shared" si="61"/>
        <v>NULL</v>
      </c>
      <c r="R217" s="8" t="str">
        <f t="shared" si="61"/>
        <v>NULL</v>
      </c>
      <c r="S217" s="13">
        <f>Tableau6[[#This Row],[id]]</f>
        <v>1408</v>
      </c>
      <c r="T217" s="8" t="str">
        <f t="shared" si="52"/>
        <v>NULL</v>
      </c>
      <c r="U217" s="8">
        <f>Tableau6[[#This Row],[Urgence]]</f>
        <v>4</v>
      </c>
      <c r="V217" s="22" t="str">
        <f>IF(Tableau6[[#This Row],[Validité]]&lt;&gt;"",Tableau6[[#This Row],[Validité]],"")</f>
        <v/>
      </c>
      <c r="W21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7" s="8" t="str">
        <f>IF(Tableau6[[#This Row],[Hors Contrat]]="","",IF(Tableau6[[#This Row],[Hors Contrat]]="Non",0,1))</f>
        <v/>
      </c>
    </row>
    <row r="218" spans="1:24" ht="15.5" thickTop="1" thickBot="1" x14ac:dyDescent="0.4">
      <c r="A218" s="9" t="str">
        <f t="shared" si="57"/>
        <v>NULL</v>
      </c>
      <c r="B218" s="8">
        <f>Tableau8[Rapport]</f>
        <v>65441</v>
      </c>
      <c r="C218" s="13" t="str">
        <f>IF(Tableau6[[#This Row],[Commentaire]]="","",Tableau6[[#This Row],[Commentaire]])</f>
        <v/>
      </c>
      <c r="D218" s="8" t="str">
        <f t="shared" si="48"/>
        <v>NULL</v>
      </c>
      <c r="E218" s="8">
        <f t="shared" si="58"/>
        <v>217</v>
      </c>
      <c r="F218" s="8" t="str">
        <f t="shared" si="49"/>
        <v>NULL</v>
      </c>
      <c r="G218" s="13" t="str">
        <f>IF(Tableau6[[#This Row],[Localisation]]="","",Tableau6[[#This Row],[Localisation]])</f>
        <v/>
      </c>
      <c r="H218" s="8">
        <f>1</f>
        <v>1</v>
      </c>
      <c r="I218" s="13">
        <f>VLOOKUP(Tableau6[[#This Row],[Avis]],Tableau7[],2,FALSE)</f>
        <v>0</v>
      </c>
      <c r="J218" s="8" t="str">
        <f t="shared" si="59"/>
        <v>NULL</v>
      </c>
      <c r="K218" s="8" t="str">
        <f t="shared" si="59"/>
        <v>NULL</v>
      </c>
      <c r="L218" s="8" t="str">
        <f t="shared" si="59"/>
        <v>NULL</v>
      </c>
      <c r="M218" s="13" t="str">
        <f>Tableau6[[#This Row],[Sous-domaine]]</f>
        <v>Certification Assemblée Plénière de Sociétés d'Assurances Dommages (APSAD)</v>
      </c>
      <c r="N218" s="8" t="str">
        <f t="shared" si="61"/>
        <v>NULL</v>
      </c>
      <c r="O218" s="8" t="str">
        <f t="shared" si="61"/>
        <v>NULL</v>
      </c>
      <c r="P218" s="8" t="str">
        <f t="shared" si="61"/>
        <v>NULL</v>
      </c>
      <c r="Q218" s="8" t="str">
        <f t="shared" si="61"/>
        <v>NULL</v>
      </c>
      <c r="R218" s="8" t="str">
        <f t="shared" si="61"/>
        <v>NULL</v>
      </c>
      <c r="S218" s="13">
        <f>Tableau6[[#This Row],[id]]</f>
        <v>1409</v>
      </c>
      <c r="T218" s="8" t="str">
        <f t="shared" si="52"/>
        <v>NULL</v>
      </c>
      <c r="U218" s="8">
        <f>Tableau6[[#This Row],[Urgence]]</f>
        <v>5</v>
      </c>
      <c r="V218" s="22" t="str">
        <f>IF(Tableau6[[#This Row],[Validité]]&lt;&gt;"",Tableau6[[#This Row],[Validité]],"")</f>
        <v/>
      </c>
      <c r="W21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18" s="8" t="str">
        <f>IF(Tableau6[[#This Row],[Hors Contrat]]="","",IF(Tableau6[[#This Row],[Hors Contrat]]="Non",0,1))</f>
        <v/>
      </c>
    </row>
    <row r="219" spans="1:24" ht="15.5" thickTop="1" thickBot="1" x14ac:dyDescent="0.4">
      <c r="A219" s="9" t="str">
        <f t="shared" si="57"/>
        <v>NULL</v>
      </c>
      <c r="B219" s="8">
        <f>Tableau8[Rapport]</f>
        <v>65441</v>
      </c>
      <c r="C219" s="13" t="str">
        <f>IF(Tableau6[[#This Row],[Commentaire]]="","",Tableau6[[#This Row],[Commentaire]])</f>
        <v/>
      </c>
      <c r="D219" s="8" t="str">
        <f t="shared" si="48"/>
        <v>NULL</v>
      </c>
      <c r="E219" s="8">
        <f t="shared" si="58"/>
        <v>218</v>
      </c>
      <c r="F219" s="8" t="str">
        <f t="shared" si="49"/>
        <v>NULL</v>
      </c>
      <c r="G219" s="13" t="str">
        <f>IF(Tableau6[[#This Row],[Localisation]]="","",Tableau6[[#This Row],[Localisation]])</f>
        <v/>
      </c>
      <c r="H219" s="8">
        <f>1</f>
        <v>1</v>
      </c>
      <c r="I219" s="13">
        <f>VLOOKUP(Tableau6[[#This Row],[Avis]],Tableau7[],2,FALSE)</f>
        <v>0</v>
      </c>
      <c r="J219" s="8" t="str">
        <f t="shared" si="59"/>
        <v>NULL</v>
      </c>
      <c r="K219" s="8" t="str">
        <f t="shared" si="59"/>
        <v>NULL</v>
      </c>
      <c r="L219" s="8" t="str">
        <f t="shared" si="59"/>
        <v>NULL</v>
      </c>
      <c r="M219" s="13" t="str">
        <f>Tableau6[[#This Row],[Sous-domaine]]</f>
        <v>Certification Assemblée Plénière de Sociétés d'Assurances Dommages (APSAD)</v>
      </c>
      <c r="N219" s="8" t="str">
        <f t="shared" si="61"/>
        <v>NULL</v>
      </c>
      <c r="O219" s="8" t="str">
        <f t="shared" si="61"/>
        <v>NULL</v>
      </c>
      <c r="P219" s="8" t="str">
        <f t="shared" si="61"/>
        <v>NULL</v>
      </c>
      <c r="Q219" s="8" t="str">
        <f t="shared" si="61"/>
        <v>NULL</v>
      </c>
      <c r="R219" s="8" t="str">
        <f t="shared" si="61"/>
        <v>NULL</v>
      </c>
      <c r="S219" s="13">
        <f>Tableau6[[#This Row],[id]]</f>
        <v>1410</v>
      </c>
      <c r="T219" s="8" t="str">
        <f t="shared" si="52"/>
        <v>NULL</v>
      </c>
      <c r="U219" s="8">
        <f>Tableau6[[#This Row],[Urgence]]</f>
        <v>4</v>
      </c>
      <c r="V219" s="22" t="str">
        <f>IF(Tableau6[[#This Row],[Validité]]&lt;&gt;"",Tableau6[[#This Row],[Validité]],"")</f>
        <v/>
      </c>
      <c r="W21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19" s="8" t="str">
        <f>IF(Tableau6[[#This Row],[Hors Contrat]]="","",IF(Tableau6[[#This Row],[Hors Contrat]]="Non",0,1))</f>
        <v/>
      </c>
    </row>
    <row r="220" spans="1:24" ht="15.5" thickTop="1" thickBot="1" x14ac:dyDescent="0.4">
      <c r="A220" s="9" t="str">
        <f t="shared" si="57"/>
        <v>NULL</v>
      </c>
      <c r="B220" s="8">
        <f>Tableau8[Rapport]</f>
        <v>65441</v>
      </c>
      <c r="C220" s="13" t="str">
        <f>IF(Tableau6[[#This Row],[Commentaire]]="","",Tableau6[[#This Row],[Commentaire]])</f>
        <v/>
      </c>
      <c r="D220" s="8" t="str">
        <f t="shared" si="48"/>
        <v>NULL</v>
      </c>
      <c r="E220" s="8">
        <f t="shared" si="58"/>
        <v>219</v>
      </c>
      <c r="F220" s="8" t="str">
        <f t="shared" si="49"/>
        <v>NULL</v>
      </c>
      <c r="G220" s="13" t="str">
        <f>IF(Tableau6[[#This Row],[Localisation]]="","",Tableau6[[#This Row],[Localisation]])</f>
        <v/>
      </c>
      <c r="H220" s="8">
        <f>1</f>
        <v>1</v>
      </c>
      <c r="I220" s="13">
        <f>VLOOKUP(Tableau6[[#This Row],[Avis]],Tableau7[],2,FALSE)</f>
        <v>0</v>
      </c>
      <c r="J220" s="8" t="str">
        <f t="shared" si="59"/>
        <v>NULL</v>
      </c>
      <c r="K220" s="8" t="str">
        <f t="shared" si="59"/>
        <v>NULL</v>
      </c>
      <c r="L220" s="8" t="str">
        <f t="shared" si="59"/>
        <v>NULL</v>
      </c>
      <c r="M220" s="13" t="str">
        <f>Tableau6[[#This Row],[Sous-domaine]]</f>
        <v>Certification Assemblée Plénière de Sociétés d'Assurances Dommages (APSAD)</v>
      </c>
      <c r="N220" s="8" t="str">
        <f t="shared" si="61"/>
        <v>NULL</v>
      </c>
      <c r="O220" s="8" t="str">
        <f t="shared" si="61"/>
        <v>NULL</v>
      </c>
      <c r="P220" s="8" t="str">
        <f t="shared" si="61"/>
        <v>NULL</v>
      </c>
      <c r="Q220" s="8" t="str">
        <f t="shared" si="61"/>
        <v>NULL</v>
      </c>
      <c r="R220" s="8" t="str">
        <f t="shared" si="61"/>
        <v>NULL</v>
      </c>
      <c r="S220" s="13">
        <f>Tableau6[[#This Row],[id]]</f>
        <v>1413</v>
      </c>
      <c r="T220" s="8" t="str">
        <f t="shared" si="52"/>
        <v>NULL</v>
      </c>
      <c r="U220" s="8">
        <f>Tableau6[[#This Row],[Urgence]]</f>
        <v>5</v>
      </c>
      <c r="V220" s="22" t="str">
        <f>IF(Tableau6[[#This Row],[Validité]]&lt;&gt;"",Tableau6[[#This Row],[Validité]],"")</f>
        <v/>
      </c>
      <c r="W22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20" s="8" t="str">
        <f>IF(Tableau6[[#This Row],[Hors Contrat]]="","",IF(Tableau6[[#This Row],[Hors Contrat]]="Non",0,1))</f>
        <v/>
      </c>
    </row>
    <row r="221" spans="1:24" ht="15.5" thickTop="1" thickBot="1" x14ac:dyDescent="0.4">
      <c r="A221" s="9" t="str">
        <f t="shared" si="57"/>
        <v>NULL</v>
      </c>
      <c r="B221" s="8">
        <f>Tableau8[Rapport]</f>
        <v>65441</v>
      </c>
      <c r="C221" s="13" t="str">
        <f>IF(Tableau6[[#This Row],[Commentaire]]="","",Tableau6[[#This Row],[Commentaire]])</f>
        <v/>
      </c>
      <c r="D221" s="8" t="str">
        <f t="shared" si="48"/>
        <v>NULL</v>
      </c>
      <c r="E221" s="8">
        <f t="shared" si="58"/>
        <v>220</v>
      </c>
      <c r="F221" s="8" t="str">
        <f t="shared" si="49"/>
        <v>NULL</v>
      </c>
      <c r="G221" s="13" t="str">
        <f>IF(Tableau6[[#This Row],[Localisation]]="","",Tableau6[[#This Row],[Localisation]])</f>
        <v/>
      </c>
      <c r="H221" s="8">
        <f>1</f>
        <v>1</v>
      </c>
      <c r="I221" s="13">
        <f>VLOOKUP(Tableau6[[#This Row],[Avis]],Tableau7[],2,FALSE)</f>
        <v>0</v>
      </c>
      <c r="J221" s="8" t="str">
        <f t="shared" ref="J221:L240" si="62">"NULL"</f>
        <v>NULL</v>
      </c>
      <c r="K221" s="8" t="str">
        <f t="shared" si="62"/>
        <v>NULL</v>
      </c>
      <c r="L221" s="8" t="str">
        <f t="shared" si="62"/>
        <v>NULL</v>
      </c>
      <c r="M221" s="13" t="str">
        <f>Tableau6[[#This Row],[Sous-domaine]]</f>
        <v>Certification Assemblée Plénière de Sociétés d'Assurances Dommages (APSAD)</v>
      </c>
      <c r="N221" s="8" t="str">
        <f t="shared" ref="N221:R230" si="63">"NULL"</f>
        <v>NULL</v>
      </c>
      <c r="O221" s="8" t="str">
        <f t="shared" si="63"/>
        <v>NULL</v>
      </c>
      <c r="P221" s="8" t="str">
        <f t="shared" si="63"/>
        <v>NULL</v>
      </c>
      <c r="Q221" s="8" t="str">
        <f t="shared" si="63"/>
        <v>NULL</v>
      </c>
      <c r="R221" s="8" t="str">
        <f t="shared" si="63"/>
        <v>NULL</v>
      </c>
      <c r="S221" s="13">
        <f>Tableau6[[#This Row],[id]]</f>
        <v>1414</v>
      </c>
      <c r="T221" s="8" t="str">
        <f t="shared" si="52"/>
        <v>NULL</v>
      </c>
      <c r="U221" s="8">
        <f>Tableau6[[#This Row],[Urgence]]</f>
        <v>4</v>
      </c>
      <c r="V221" s="22" t="str">
        <f>IF(Tableau6[[#This Row],[Validité]]&lt;&gt;"",Tableau6[[#This Row],[Validité]],"")</f>
        <v/>
      </c>
      <c r="W22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21" s="8" t="str">
        <f>IF(Tableau6[[#This Row],[Hors Contrat]]="","",IF(Tableau6[[#This Row],[Hors Contrat]]="Non",0,1))</f>
        <v/>
      </c>
    </row>
    <row r="222" spans="1:24" ht="15.5" thickTop="1" thickBot="1" x14ac:dyDescent="0.4">
      <c r="A222" s="9" t="str">
        <f t="shared" si="57"/>
        <v>NULL</v>
      </c>
      <c r="B222" s="8">
        <f>Tableau8[Rapport]</f>
        <v>65441</v>
      </c>
      <c r="C222" s="13" t="str">
        <f>IF(Tableau6[[#This Row],[Commentaire]]="","",Tableau6[[#This Row],[Commentaire]])</f>
        <v/>
      </c>
      <c r="D222" s="8" t="str">
        <f t="shared" si="48"/>
        <v>NULL</v>
      </c>
      <c r="E222" s="8">
        <f t="shared" si="58"/>
        <v>221</v>
      </c>
      <c r="F222" s="8" t="str">
        <f t="shared" si="49"/>
        <v>NULL</v>
      </c>
      <c r="G222" s="13" t="str">
        <f>IF(Tableau6[[#This Row],[Localisation]]="","",Tableau6[[#This Row],[Localisation]])</f>
        <v/>
      </c>
      <c r="H222" s="8">
        <f>1</f>
        <v>1</v>
      </c>
      <c r="I222" s="13">
        <f>VLOOKUP(Tableau6[[#This Row],[Avis]],Tableau7[],2,FALSE)</f>
        <v>0</v>
      </c>
      <c r="J222" s="8" t="str">
        <f t="shared" si="62"/>
        <v>NULL</v>
      </c>
      <c r="K222" s="8" t="str">
        <f t="shared" si="62"/>
        <v>NULL</v>
      </c>
      <c r="L222" s="8" t="str">
        <f t="shared" si="62"/>
        <v>NULL</v>
      </c>
      <c r="M222" s="13" t="str">
        <f>Tableau6[[#This Row],[Sous-domaine]]</f>
        <v>Certification Assemblée Plénière de Sociétés d'Assurances Dommages (APSAD)</v>
      </c>
      <c r="N222" s="8" t="str">
        <f t="shared" si="63"/>
        <v>NULL</v>
      </c>
      <c r="O222" s="8" t="str">
        <f t="shared" si="63"/>
        <v>NULL</v>
      </c>
      <c r="P222" s="8" t="str">
        <f t="shared" si="63"/>
        <v>NULL</v>
      </c>
      <c r="Q222" s="8" t="str">
        <f t="shared" si="63"/>
        <v>NULL</v>
      </c>
      <c r="R222" s="8" t="str">
        <f t="shared" si="63"/>
        <v>NULL</v>
      </c>
      <c r="S222" s="13">
        <f>Tableau6[[#This Row],[id]]</f>
        <v>3722</v>
      </c>
      <c r="T222" s="8" t="str">
        <f t="shared" si="52"/>
        <v>NULL</v>
      </c>
      <c r="U222" s="8">
        <f>Tableau6[[#This Row],[Urgence]]</f>
        <v>4</v>
      </c>
      <c r="V222" s="22" t="str">
        <f>IF(Tableau6[[#This Row],[Validité]]&lt;&gt;"",Tableau6[[#This Row],[Validité]],"")</f>
        <v/>
      </c>
      <c r="W22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0</v>
      </c>
      <c r="X222" s="8" t="str">
        <f>IF(Tableau6[[#This Row],[Hors Contrat]]="","",IF(Tableau6[[#This Row],[Hors Contrat]]="Non",0,1))</f>
        <v/>
      </c>
    </row>
    <row r="223" spans="1:24" ht="15.5" thickTop="1" thickBot="1" x14ac:dyDescent="0.4">
      <c r="A223" s="9" t="str">
        <f t="shared" si="57"/>
        <v>NULL</v>
      </c>
      <c r="B223" s="8">
        <f>Tableau8[Rapport]</f>
        <v>65441</v>
      </c>
      <c r="C223" s="13" t="str">
        <f>IF(Tableau6[[#This Row],[Commentaire]]="","",Tableau6[[#This Row],[Commentaire]])</f>
        <v/>
      </c>
      <c r="D223" s="8" t="str">
        <f t="shared" si="48"/>
        <v>NULL</v>
      </c>
      <c r="E223" s="8">
        <f t="shared" si="58"/>
        <v>222</v>
      </c>
      <c r="F223" s="8" t="str">
        <f t="shared" si="49"/>
        <v>NULL</v>
      </c>
      <c r="G223" s="13" t="str">
        <f>IF(Tableau6[[#This Row],[Localisation]]="","",Tableau6[[#This Row],[Localisation]])</f>
        <v/>
      </c>
      <c r="H223" s="8">
        <f>1</f>
        <v>1</v>
      </c>
      <c r="I223" s="13">
        <f>VLOOKUP(Tableau6[[#This Row],[Avis]],Tableau7[],2,FALSE)</f>
        <v>0</v>
      </c>
      <c r="J223" s="8" t="str">
        <f t="shared" si="62"/>
        <v>NULL</v>
      </c>
      <c r="K223" s="8" t="str">
        <f t="shared" si="62"/>
        <v>NULL</v>
      </c>
      <c r="L223" s="8" t="str">
        <f t="shared" si="62"/>
        <v>NULL</v>
      </c>
      <c r="M223" s="13" t="str">
        <f>Tableau6[[#This Row],[Sous-domaine]]</f>
        <v>Certification Assemblée Plénière de Sociétés d'Assurances Dommages (APSAD)</v>
      </c>
      <c r="N223" s="8" t="str">
        <f t="shared" si="63"/>
        <v>NULL</v>
      </c>
      <c r="O223" s="8" t="str">
        <f t="shared" si="63"/>
        <v>NULL</v>
      </c>
      <c r="P223" s="8" t="str">
        <f t="shared" si="63"/>
        <v>NULL</v>
      </c>
      <c r="Q223" s="8" t="str">
        <f t="shared" si="63"/>
        <v>NULL</v>
      </c>
      <c r="R223" s="8" t="str">
        <f t="shared" si="63"/>
        <v>NULL</v>
      </c>
      <c r="S223" s="13">
        <f>Tableau6[[#This Row],[id]]</f>
        <v>3723</v>
      </c>
      <c r="T223" s="8" t="str">
        <f t="shared" si="52"/>
        <v>NULL</v>
      </c>
      <c r="U223" s="8">
        <f>Tableau6[[#This Row],[Urgence]]</f>
        <v>4</v>
      </c>
      <c r="V223" s="22" t="str">
        <f>IF(Tableau6[[#This Row],[Validité]]&lt;&gt;"",Tableau6[[#This Row],[Validité]],"")</f>
        <v/>
      </c>
      <c r="W22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0</v>
      </c>
      <c r="X223" s="8" t="str">
        <f>IF(Tableau6[[#This Row],[Hors Contrat]]="","",IF(Tableau6[[#This Row],[Hors Contrat]]="Non",0,1))</f>
        <v/>
      </c>
    </row>
    <row r="224" spans="1:24" ht="15.5" thickTop="1" thickBot="1" x14ac:dyDescent="0.4">
      <c r="A224" s="9" t="str">
        <f t="shared" si="57"/>
        <v>NULL</v>
      </c>
      <c r="B224" s="8">
        <f>Tableau8[Rapport]</f>
        <v>65441</v>
      </c>
      <c r="C224" s="13" t="str">
        <f>IF(Tableau6[[#This Row],[Commentaire]]="","",Tableau6[[#This Row],[Commentaire]])</f>
        <v/>
      </c>
      <c r="D224" s="8" t="str">
        <f t="shared" si="48"/>
        <v>NULL</v>
      </c>
      <c r="E224" s="8">
        <f t="shared" si="58"/>
        <v>223</v>
      </c>
      <c r="F224" s="8" t="str">
        <f t="shared" si="49"/>
        <v>NULL</v>
      </c>
      <c r="G224" s="13" t="str">
        <f>IF(Tableau6[[#This Row],[Localisation]]="","",Tableau6[[#This Row],[Localisation]])</f>
        <v/>
      </c>
      <c r="H224" s="8">
        <f>1</f>
        <v>1</v>
      </c>
      <c r="I224" s="13">
        <f>VLOOKUP(Tableau6[[#This Row],[Avis]],Tableau7[],2,FALSE)</f>
        <v>0</v>
      </c>
      <c r="J224" s="8" t="str">
        <f t="shared" si="62"/>
        <v>NULL</v>
      </c>
      <c r="K224" s="8" t="str">
        <f t="shared" si="62"/>
        <v>NULL</v>
      </c>
      <c r="L224" s="8" t="str">
        <f t="shared" si="62"/>
        <v>NULL</v>
      </c>
      <c r="M224" s="13" t="str">
        <f>Tableau6[[#This Row],[Sous-domaine]]</f>
        <v>Certification Assemblée Plénière de Sociétés d'Assurances Dommages (APSAD)</v>
      </c>
      <c r="N224" s="8" t="str">
        <f t="shared" si="63"/>
        <v>NULL</v>
      </c>
      <c r="O224" s="8" t="str">
        <f t="shared" si="63"/>
        <v>NULL</v>
      </c>
      <c r="P224" s="8" t="str">
        <f t="shared" si="63"/>
        <v>NULL</v>
      </c>
      <c r="Q224" s="8" t="str">
        <f t="shared" si="63"/>
        <v>NULL</v>
      </c>
      <c r="R224" s="8" t="str">
        <f t="shared" si="63"/>
        <v>NULL</v>
      </c>
      <c r="S224" s="13">
        <f>Tableau6[[#This Row],[id]]</f>
        <v>1415</v>
      </c>
      <c r="T224" s="8" t="str">
        <f t="shared" si="52"/>
        <v>NULL</v>
      </c>
      <c r="U224" s="8">
        <f>Tableau6[[#This Row],[Urgence]]</f>
        <v>4</v>
      </c>
      <c r="V224" s="22" t="str">
        <f>IF(Tableau6[[#This Row],[Validité]]&lt;&gt;"",Tableau6[[#This Row],[Validité]],"")</f>
        <v/>
      </c>
      <c r="W22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24" s="8" t="str">
        <f>IF(Tableau6[[#This Row],[Hors Contrat]]="","",IF(Tableau6[[#This Row],[Hors Contrat]]="Non",0,1))</f>
        <v/>
      </c>
    </row>
    <row r="225" spans="1:24" ht="15.5" thickTop="1" thickBot="1" x14ac:dyDescent="0.4">
      <c r="A225" s="9" t="str">
        <f t="shared" si="57"/>
        <v>NULL</v>
      </c>
      <c r="B225" s="8">
        <f>Tableau8[Rapport]</f>
        <v>65441</v>
      </c>
      <c r="C225" s="13" t="str">
        <f>IF(Tableau6[[#This Row],[Commentaire]]="","",Tableau6[[#This Row],[Commentaire]])</f>
        <v/>
      </c>
      <c r="D225" s="8" t="str">
        <f t="shared" ref="D225:D288" si="64">"NULL"</f>
        <v>NULL</v>
      </c>
      <c r="E225" s="8">
        <f t="shared" si="58"/>
        <v>224</v>
      </c>
      <c r="F225" s="8" t="str">
        <f t="shared" ref="F225:F288" si="65">"NULL"</f>
        <v>NULL</v>
      </c>
      <c r="G225" s="13" t="str">
        <f>IF(Tableau6[[#This Row],[Localisation]]="","",Tableau6[[#This Row],[Localisation]])</f>
        <v/>
      </c>
      <c r="H225" s="8">
        <f>1</f>
        <v>1</v>
      </c>
      <c r="I225" s="13">
        <f>VLOOKUP(Tableau6[[#This Row],[Avis]],Tableau7[],2,FALSE)</f>
        <v>0</v>
      </c>
      <c r="J225" s="8" t="str">
        <f t="shared" si="62"/>
        <v>NULL</v>
      </c>
      <c r="K225" s="8" t="str">
        <f t="shared" si="62"/>
        <v>NULL</v>
      </c>
      <c r="L225" s="8" t="str">
        <f t="shared" si="62"/>
        <v>NULL</v>
      </c>
      <c r="M225" s="13" t="str">
        <f>Tableau6[[#This Row],[Sous-domaine]]</f>
        <v>Certification Assemblée Plénière de Sociétés d'Assurances Dommages (APSAD)</v>
      </c>
      <c r="N225" s="8" t="str">
        <f t="shared" si="63"/>
        <v>NULL</v>
      </c>
      <c r="O225" s="8" t="str">
        <f t="shared" si="63"/>
        <v>NULL</v>
      </c>
      <c r="P225" s="8" t="str">
        <f t="shared" si="63"/>
        <v>NULL</v>
      </c>
      <c r="Q225" s="8" t="str">
        <f t="shared" si="63"/>
        <v>NULL</v>
      </c>
      <c r="R225" s="8" t="str">
        <f t="shared" si="63"/>
        <v>NULL</v>
      </c>
      <c r="S225" s="13">
        <f>Tableau6[[#This Row],[id]]</f>
        <v>1416</v>
      </c>
      <c r="T225" s="8" t="str">
        <f t="shared" ref="T225:T288" si="66">"NULL"</f>
        <v>NULL</v>
      </c>
      <c r="U225" s="8">
        <f>Tableau6[[#This Row],[Urgence]]</f>
        <v>5</v>
      </c>
      <c r="V225" s="22" t="str">
        <f>IF(Tableau6[[#This Row],[Validité]]&lt;&gt;"",Tableau6[[#This Row],[Validité]],"")</f>
        <v/>
      </c>
      <c r="W22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25" s="8" t="str">
        <f>IF(Tableau6[[#This Row],[Hors Contrat]]="","",IF(Tableau6[[#This Row],[Hors Contrat]]="Non",0,1))</f>
        <v/>
      </c>
    </row>
    <row r="226" spans="1:24" ht="15.5" thickTop="1" thickBot="1" x14ac:dyDescent="0.4">
      <c r="A226" s="9" t="str">
        <f t="shared" si="57"/>
        <v>NULL</v>
      </c>
      <c r="B226" s="8">
        <f>Tableau8[Rapport]</f>
        <v>65441</v>
      </c>
      <c r="C226" s="13" t="str">
        <f>IF(Tableau6[[#This Row],[Commentaire]]="","",Tableau6[[#This Row],[Commentaire]])</f>
        <v/>
      </c>
      <c r="D226" s="8" t="str">
        <f t="shared" si="64"/>
        <v>NULL</v>
      </c>
      <c r="E226" s="8">
        <f t="shared" si="58"/>
        <v>225</v>
      </c>
      <c r="F226" s="8" t="str">
        <f t="shared" si="65"/>
        <v>NULL</v>
      </c>
      <c r="G226" s="13" t="str">
        <f>IF(Tableau6[[#This Row],[Localisation]]="","",Tableau6[[#This Row],[Localisation]])</f>
        <v/>
      </c>
      <c r="H226" s="8">
        <f>1</f>
        <v>1</v>
      </c>
      <c r="I226" s="13">
        <f>VLOOKUP(Tableau6[[#This Row],[Avis]],Tableau7[],2,FALSE)</f>
        <v>0</v>
      </c>
      <c r="J226" s="8" t="str">
        <f t="shared" si="62"/>
        <v>NULL</v>
      </c>
      <c r="K226" s="8" t="str">
        <f t="shared" si="62"/>
        <v>NULL</v>
      </c>
      <c r="L226" s="8" t="str">
        <f t="shared" si="62"/>
        <v>NULL</v>
      </c>
      <c r="M226" s="13" t="str">
        <f>Tableau6[[#This Row],[Sous-domaine]]</f>
        <v>Certification Assemblée Plénière de Sociétés d'Assurances Dommages (APSAD)</v>
      </c>
      <c r="N226" s="8" t="str">
        <f t="shared" si="63"/>
        <v>NULL</v>
      </c>
      <c r="O226" s="8" t="str">
        <f t="shared" si="63"/>
        <v>NULL</v>
      </c>
      <c r="P226" s="8" t="str">
        <f t="shared" si="63"/>
        <v>NULL</v>
      </c>
      <c r="Q226" s="8" t="str">
        <f t="shared" si="63"/>
        <v>NULL</v>
      </c>
      <c r="R226" s="8" t="str">
        <f t="shared" si="63"/>
        <v>NULL</v>
      </c>
      <c r="S226" s="13">
        <f>Tableau6[[#This Row],[id]]</f>
        <v>1822</v>
      </c>
      <c r="T226" s="8" t="str">
        <f t="shared" si="66"/>
        <v>NULL</v>
      </c>
      <c r="U226" s="8">
        <f>Tableau6[[#This Row],[Urgence]]</f>
        <v>4</v>
      </c>
      <c r="V226" s="22" t="str">
        <f>IF(Tableau6[[#This Row],[Validité]]&lt;&gt;"",Tableau6[[#This Row],[Validité]],"")</f>
        <v/>
      </c>
      <c r="W22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26" s="8" t="str">
        <f>IF(Tableau6[[#This Row],[Hors Contrat]]="","",IF(Tableau6[[#This Row],[Hors Contrat]]="Non",0,1))</f>
        <v/>
      </c>
    </row>
    <row r="227" spans="1:24" ht="15.5" thickTop="1" thickBot="1" x14ac:dyDescent="0.4">
      <c r="A227" s="9" t="str">
        <f t="shared" si="57"/>
        <v>NULL</v>
      </c>
      <c r="B227" s="8">
        <f>Tableau8[Rapport]</f>
        <v>65441</v>
      </c>
      <c r="C227" s="13" t="str">
        <f>IF(Tableau6[[#This Row],[Commentaire]]="","",Tableau6[[#This Row],[Commentaire]])</f>
        <v/>
      </c>
      <c r="D227" s="8" t="str">
        <f t="shared" si="64"/>
        <v>NULL</v>
      </c>
      <c r="E227" s="8">
        <f t="shared" si="58"/>
        <v>226</v>
      </c>
      <c r="F227" s="8" t="str">
        <f t="shared" si="65"/>
        <v>NULL</v>
      </c>
      <c r="G227" s="13" t="str">
        <f>IF(Tableau6[[#This Row],[Localisation]]="","",Tableau6[[#This Row],[Localisation]])</f>
        <v/>
      </c>
      <c r="H227" s="8">
        <f>1</f>
        <v>1</v>
      </c>
      <c r="I227" s="13">
        <f>VLOOKUP(Tableau6[[#This Row],[Avis]],Tableau7[],2,FALSE)</f>
        <v>0</v>
      </c>
      <c r="J227" s="8" t="str">
        <f t="shared" si="62"/>
        <v>NULL</v>
      </c>
      <c r="K227" s="8" t="str">
        <f t="shared" si="62"/>
        <v>NULL</v>
      </c>
      <c r="L227" s="8" t="str">
        <f t="shared" si="62"/>
        <v>NULL</v>
      </c>
      <c r="M227" s="13" t="str">
        <f>Tableau6[[#This Row],[Sous-domaine]]</f>
        <v>Consigne de sécurité incendie</v>
      </c>
      <c r="N227" s="8" t="str">
        <f t="shared" si="63"/>
        <v>NULL</v>
      </c>
      <c r="O227" s="8" t="str">
        <f t="shared" si="63"/>
        <v>NULL</v>
      </c>
      <c r="P227" s="8" t="str">
        <f t="shared" si="63"/>
        <v>NULL</v>
      </c>
      <c r="Q227" s="8" t="str">
        <f t="shared" si="63"/>
        <v>NULL</v>
      </c>
      <c r="R227" s="8" t="str">
        <f t="shared" si="63"/>
        <v>NULL</v>
      </c>
      <c r="S227" s="13">
        <f>Tableau6[[#This Row],[id]]</f>
        <v>211</v>
      </c>
      <c r="T227" s="8" t="str">
        <f t="shared" si="66"/>
        <v>NULL</v>
      </c>
      <c r="U227" s="8">
        <f>Tableau6[[#This Row],[Urgence]]</f>
        <v>5</v>
      </c>
      <c r="V227" s="22" t="str">
        <f>IF(Tableau6[[#This Row],[Validité]]&lt;&gt;"",Tableau6[[#This Row],[Validité]],"")</f>
        <v/>
      </c>
      <c r="W22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27" s="8" t="str">
        <f>IF(Tableau6[[#This Row],[Hors Contrat]]="","",IF(Tableau6[[#This Row],[Hors Contrat]]="Non",0,1))</f>
        <v/>
      </c>
    </row>
    <row r="228" spans="1:24" ht="15.5" thickTop="1" thickBot="1" x14ac:dyDescent="0.4">
      <c r="A228" s="9" t="str">
        <f t="shared" si="57"/>
        <v>NULL</v>
      </c>
      <c r="B228" s="8">
        <f>Tableau8[Rapport]</f>
        <v>65441</v>
      </c>
      <c r="C228" s="13" t="str">
        <f>IF(Tableau6[[#This Row],[Commentaire]]="","",Tableau6[[#This Row],[Commentaire]])</f>
        <v/>
      </c>
      <c r="D228" s="8" t="str">
        <f t="shared" si="64"/>
        <v>NULL</v>
      </c>
      <c r="E228" s="8">
        <f t="shared" si="58"/>
        <v>227</v>
      </c>
      <c r="F228" s="8" t="str">
        <f t="shared" si="65"/>
        <v>NULL</v>
      </c>
      <c r="G228" s="13" t="str">
        <f>IF(Tableau6[[#This Row],[Localisation]]="","",Tableau6[[#This Row],[Localisation]])</f>
        <v/>
      </c>
      <c r="H228" s="8">
        <f>1</f>
        <v>1</v>
      </c>
      <c r="I228" s="13">
        <f>VLOOKUP(Tableau6[[#This Row],[Avis]],Tableau7[],2,FALSE)</f>
        <v>0</v>
      </c>
      <c r="J228" s="8" t="str">
        <f t="shared" si="62"/>
        <v>NULL</v>
      </c>
      <c r="K228" s="8" t="str">
        <f t="shared" si="62"/>
        <v>NULL</v>
      </c>
      <c r="L228" s="8" t="str">
        <f t="shared" si="62"/>
        <v>NULL</v>
      </c>
      <c r="M228" s="13" t="str">
        <f>Tableau6[[#This Row],[Sous-domaine]]</f>
        <v>Contrat de Maintenance</v>
      </c>
      <c r="N228" s="8" t="str">
        <f t="shared" si="63"/>
        <v>NULL</v>
      </c>
      <c r="O228" s="8" t="str">
        <f t="shared" si="63"/>
        <v>NULL</v>
      </c>
      <c r="P228" s="8" t="str">
        <f t="shared" si="63"/>
        <v>NULL</v>
      </c>
      <c r="Q228" s="8" t="str">
        <f t="shared" si="63"/>
        <v>NULL</v>
      </c>
      <c r="R228" s="8" t="str">
        <f t="shared" si="63"/>
        <v>NULL</v>
      </c>
      <c r="S228" s="13">
        <f>Tableau6[[#This Row],[id]]</f>
        <v>1426</v>
      </c>
      <c r="T228" s="8" t="str">
        <f t="shared" si="66"/>
        <v>NULL</v>
      </c>
      <c r="U228" s="8">
        <f>Tableau6[[#This Row],[Urgence]]</f>
        <v>4</v>
      </c>
      <c r="V228" s="22" t="str">
        <f>IF(Tableau6[[#This Row],[Validité]]&lt;&gt;"",Tableau6[[#This Row],[Validité]],"")</f>
        <v/>
      </c>
      <c r="W22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28" s="8" t="str">
        <f>IF(Tableau6[[#This Row],[Hors Contrat]]="","",IF(Tableau6[[#This Row],[Hors Contrat]]="Non",0,1))</f>
        <v/>
      </c>
    </row>
    <row r="229" spans="1:24" ht="15.5" thickTop="1" thickBot="1" x14ac:dyDescent="0.4">
      <c r="A229" s="9" t="str">
        <f t="shared" si="57"/>
        <v>NULL</v>
      </c>
      <c r="B229" s="8">
        <f>Tableau8[Rapport]</f>
        <v>65441</v>
      </c>
      <c r="C229" s="13" t="str">
        <f>IF(Tableau6[[#This Row],[Commentaire]]="","",Tableau6[[#This Row],[Commentaire]])</f>
        <v/>
      </c>
      <c r="D229" s="8" t="str">
        <f t="shared" si="64"/>
        <v>NULL</v>
      </c>
      <c r="E229" s="8">
        <f t="shared" si="58"/>
        <v>228</v>
      </c>
      <c r="F229" s="8" t="str">
        <f t="shared" si="65"/>
        <v>NULL</v>
      </c>
      <c r="G229" s="13" t="str">
        <f>IF(Tableau6[[#This Row],[Localisation]]="","",Tableau6[[#This Row],[Localisation]])</f>
        <v/>
      </c>
      <c r="H229" s="8">
        <f>1</f>
        <v>1</v>
      </c>
      <c r="I229" s="13">
        <f>VLOOKUP(Tableau6[[#This Row],[Avis]],Tableau7[],2,FALSE)</f>
        <v>0</v>
      </c>
      <c r="J229" s="8" t="str">
        <f t="shared" si="62"/>
        <v>NULL</v>
      </c>
      <c r="K229" s="8" t="str">
        <f t="shared" si="62"/>
        <v>NULL</v>
      </c>
      <c r="L229" s="8" t="str">
        <f t="shared" si="62"/>
        <v>NULL</v>
      </c>
      <c r="M229" s="13" t="str">
        <f>Tableau6[[#This Row],[Sous-domaine]]</f>
        <v>Dossier d'identité du Système de Sécurité Incendie (SSI)</v>
      </c>
      <c r="N229" s="8" t="str">
        <f t="shared" si="63"/>
        <v>NULL</v>
      </c>
      <c r="O229" s="8" t="str">
        <f t="shared" si="63"/>
        <v>NULL</v>
      </c>
      <c r="P229" s="8" t="str">
        <f t="shared" si="63"/>
        <v>NULL</v>
      </c>
      <c r="Q229" s="8" t="str">
        <f t="shared" si="63"/>
        <v>NULL</v>
      </c>
      <c r="R229" s="8" t="str">
        <f t="shared" si="63"/>
        <v>NULL</v>
      </c>
      <c r="S229" s="13">
        <f>Tableau6[[#This Row],[id]]</f>
        <v>702</v>
      </c>
      <c r="T229" s="8" t="str">
        <f t="shared" si="66"/>
        <v>NULL</v>
      </c>
      <c r="U229" s="8">
        <f>Tableau6[[#This Row],[Urgence]]</f>
        <v>5</v>
      </c>
      <c r="V229" s="22" t="str">
        <f>IF(Tableau6[[#This Row],[Validité]]&lt;&gt;"",Tableau6[[#This Row],[Validité]],"")</f>
        <v/>
      </c>
      <c r="W22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29" s="8" t="str">
        <f>IF(Tableau6[[#This Row],[Hors Contrat]]="","",IF(Tableau6[[#This Row],[Hors Contrat]]="Non",0,1))</f>
        <v/>
      </c>
    </row>
    <row r="230" spans="1:24" ht="15.5" thickTop="1" thickBot="1" x14ac:dyDescent="0.4">
      <c r="A230" s="9" t="str">
        <f t="shared" si="57"/>
        <v>NULL</v>
      </c>
      <c r="B230" s="8">
        <f>Tableau8[Rapport]</f>
        <v>65441</v>
      </c>
      <c r="C230" s="13" t="str">
        <f>IF(Tableau6[[#This Row],[Commentaire]]="","",Tableau6[[#This Row],[Commentaire]])</f>
        <v/>
      </c>
      <c r="D230" s="8" t="str">
        <f t="shared" si="64"/>
        <v>NULL</v>
      </c>
      <c r="E230" s="8">
        <f t="shared" si="58"/>
        <v>229</v>
      </c>
      <c r="F230" s="8" t="str">
        <f t="shared" si="65"/>
        <v>NULL</v>
      </c>
      <c r="G230" s="13" t="str">
        <f>IF(Tableau6[[#This Row],[Localisation]]="","",Tableau6[[#This Row],[Localisation]])</f>
        <v/>
      </c>
      <c r="H230" s="8">
        <f>1</f>
        <v>1</v>
      </c>
      <c r="I230" s="13">
        <f>VLOOKUP(Tableau6[[#This Row],[Avis]],Tableau7[],2,FALSE)</f>
        <v>0</v>
      </c>
      <c r="J230" s="8" t="str">
        <f t="shared" si="62"/>
        <v>NULL</v>
      </c>
      <c r="K230" s="8" t="str">
        <f t="shared" si="62"/>
        <v>NULL</v>
      </c>
      <c r="L230" s="8" t="str">
        <f t="shared" si="62"/>
        <v>NULL</v>
      </c>
      <c r="M230" s="13" t="str">
        <f>Tableau6[[#This Row],[Sous-domaine]]</f>
        <v>Dossier technique</v>
      </c>
      <c r="N230" s="8" t="str">
        <f t="shared" si="63"/>
        <v>NULL</v>
      </c>
      <c r="O230" s="8" t="str">
        <f t="shared" si="63"/>
        <v>NULL</v>
      </c>
      <c r="P230" s="8" t="str">
        <f t="shared" si="63"/>
        <v>NULL</v>
      </c>
      <c r="Q230" s="8" t="str">
        <f t="shared" si="63"/>
        <v>NULL</v>
      </c>
      <c r="R230" s="8" t="str">
        <f t="shared" si="63"/>
        <v>NULL</v>
      </c>
      <c r="S230" s="13">
        <f>Tableau6[[#This Row],[id]]</f>
        <v>703</v>
      </c>
      <c r="T230" s="8" t="str">
        <f t="shared" si="66"/>
        <v>NULL</v>
      </c>
      <c r="U230" s="8">
        <f>Tableau6[[#This Row],[Urgence]]</f>
        <v>5</v>
      </c>
      <c r="V230" s="22" t="str">
        <f>IF(Tableau6[[#This Row],[Validité]]&lt;&gt;"",Tableau6[[#This Row],[Validité]],"")</f>
        <v/>
      </c>
      <c r="W23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30" s="8" t="str">
        <f>IF(Tableau6[[#This Row],[Hors Contrat]]="","",IF(Tableau6[[#This Row],[Hors Contrat]]="Non",0,1))</f>
        <v/>
      </c>
    </row>
    <row r="231" spans="1:24" ht="15.5" thickTop="1" thickBot="1" x14ac:dyDescent="0.4">
      <c r="A231" s="9" t="str">
        <f t="shared" si="57"/>
        <v>NULL</v>
      </c>
      <c r="B231" s="8">
        <f>Tableau8[Rapport]</f>
        <v>65441</v>
      </c>
      <c r="C231" s="13" t="str">
        <f>IF(Tableau6[[#This Row],[Commentaire]]="","",Tableau6[[#This Row],[Commentaire]])</f>
        <v/>
      </c>
      <c r="D231" s="8" t="str">
        <f t="shared" si="64"/>
        <v>NULL</v>
      </c>
      <c r="E231" s="8">
        <f t="shared" si="58"/>
        <v>230</v>
      </c>
      <c r="F231" s="8" t="str">
        <f t="shared" si="65"/>
        <v>NULL</v>
      </c>
      <c r="G231" s="13" t="str">
        <f>IF(Tableau6[[#This Row],[Localisation]]="","",Tableau6[[#This Row],[Localisation]])</f>
        <v/>
      </c>
      <c r="H231" s="8">
        <f>1</f>
        <v>1</v>
      </c>
      <c r="I231" s="13">
        <f>VLOOKUP(Tableau6[[#This Row],[Avis]],Tableau7[],2,FALSE)</f>
        <v>0</v>
      </c>
      <c r="J231" s="8" t="str">
        <f t="shared" si="62"/>
        <v>NULL</v>
      </c>
      <c r="K231" s="8" t="str">
        <f t="shared" si="62"/>
        <v>NULL</v>
      </c>
      <c r="L231" s="8" t="str">
        <f t="shared" si="62"/>
        <v>NULL</v>
      </c>
      <c r="M231" s="13" t="str">
        <f>Tableau6[[#This Row],[Sous-domaine]]</f>
        <v>Établissement Recevant du Public (ERP)</v>
      </c>
      <c r="N231" s="8" t="str">
        <f t="shared" ref="N231:R240" si="67">"NULL"</f>
        <v>NULL</v>
      </c>
      <c r="O231" s="8" t="str">
        <f t="shared" si="67"/>
        <v>NULL</v>
      </c>
      <c r="P231" s="8" t="str">
        <f t="shared" si="67"/>
        <v>NULL</v>
      </c>
      <c r="Q231" s="8" t="str">
        <f t="shared" si="67"/>
        <v>NULL</v>
      </c>
      <c r="R231" s="8" t="str">
        <f t="shared" si="67"/>
        <v>NULL</v>
      </c>
      <c r="S231" s="13">
        <f>Tableau6[[#This Row],[id]]</f>
        <v>3720</v>
      </c>
      <c r="T231" s="8" t="str">
        <f t="shared" si="66"/>
        <v>NULL</v>
      </c>
      <c r="U231" s="8">
        <f>Tableau6[[#This Row],[Urgence]]</f>
        <v>4</v>
      </c>
      <c r="V231" s="22" t="str">
        <f>IF(Tableau6[[#This Row],[Validité]]&lt;&gt;"",Tableau6[[#This Row],[Validité]],"")</f>
        <v/>
      </c>
      <c r="W23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1" s="8" t="str">
        <f>IF(Tableau6[[#This Row],[Hors Contrat]]="","",IF(Tableau6[[#This Row],[Hors Contrat]]="Non",0,1))</f>
        <v/>
      </c>
    </row>
    <row r="232" spans="1:24" ht="15.5" thickTop="1" thickBot="1" x14ac:dyDescent="0.4">
      <c r="A232" s="9" t="str">
        <f t="shared" si="57"/>
        <v>NULL</v>
      </c>
      <c r="B232" s="8">
        <f>Tableau8[Rapport]</f>
        <v>65441</v>
      </c>
      <c r="C232" s="13" t="str">
        <f>IF(Tableau6[[#This Row],[Commentaire]]="","",Tableau6[[#This Row],[Commentaire]])</f>
        <v/>
      </c>
      <c r="D232" s="8" t="str">
        <f t="shared" si="64"/>
        <v>NULL</v>
      </c>
      <c r="E232" s="8">
        <f t="shared" si="58"/>
        <v>231</v>
      </c>
      <c r="F232" s="8" t="str">
        <f t="shared" si="65"/>
        <v>NULL</v>
      </c>
      <c r="G232" s="13" t="str">
        <f>IF(Tableau6[[#This Row],[Localisation]]="","",Tableau6[[#This Row],[Localisation]])</f>
        <v/>
      </c>
      <c r="H232" s="8">
        <f>1</f>
        <v>1</v>
      </c>
      <c r="I232" s="13">
        <f>VLOOKUP(Tableau6[[#This Row],[Avis]],Tableau7[],2,FALSE)</f>
        <v>0</v>
      </c>
      <c r="J232" s="8" t="str">
        <f t="shared" si="62"/>
        <v>NULL</v>
      </c>
      <c r="K232" s="8" t="str">
        <f t="shared" si="62"/>
        <v>NULL</v>
      </c>
      <c r="L232" s="8" t="str">
        <f t="shared" si="62"/>
        <v>NULL</v>
      </c>
      <c r="M232" s="13" t="str">
        <f>Tableau6[[#This Row],[Sous-domaine]]</f>
        <v>Établissement Recevant du Public (ERP)</v>
      </c>
      <c r="N232" s="8" t="str">
        <f t="shared" si="67"/>
        <v>NULL</v>
      </c>
      <c r="O232" s="8" t="str">
        <f t="shared" si="67"/>
        <v>NULL</v>
      </c>
      <c r="P232" s="8" t="str">
        <f t="shared" si="67"/>
        <v>NULL</v>
      </c>
      <c r="Q232" s="8" t="str">
        <f t="shared" si="67"/>
        <v>NULL</v>
      </c>
      <c r="R232" s="8" t="str">
        <f t="shared" si="67"/>
        <v>NULL</v>
      </c>
      <c r="S232" s="13">
        <f>Tableau6[[#This Row],[id]]</f>
        <v>3721</v>
      </c>
      <c r="T232" s="8" t="str">
        <f t="shared" si="66"/>
        <v>NULL</v>
      </c>
      <c r="U232" s="8">
        <f>Tableau6[[#This Row],[Urgence]]</f>
        <v>4</v>
      </c>
      <c r="V232" s="22" t="str">
        <f>IF(Tableau6[[#This Row],[Validité]]&lt;&gt;"",Tableau6[[#This Row],[Validité]],"")</f>
        <v/>
      </c>
      <c r="W23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2" s="8" t="str">
        <f>IF(Tableau6[[#This Row],[Hors Contrat]]="","",IF(Tableau6[[#This Row],[Hors Contrat]]="Non",0,1))</f>
        <v/>
      </c>
    </row>
    <row r="233" spans="1:24" ht="15.5" thickTop="1" thickBot="1" x14ac:dyDescent="0.4">
      <c r="A233" s="9" t="str">
        <f t="shared" si="57"/>
        <v>NULL</v>
      </c>
      <c r="B233" s="8">
        <f>Tableau8[Rapport]</f>
        <v>65441</v>
      </c>
      <c r="C233" s="13" t="str">
        <f>IF(Tableau6[[#This Row],[Commentaire]]="","",Tableau6[[#This Row],[Commentaire]])</f>
        <v/>
      </c>
      <c r="D233" s="8" t="str">
        <f t="shared" si="64"/>
        <v>NULL</v>
      </c>
      <c r="E233" s="8">
        <f t="shared" si="58"/>
        <v>232</v>
      </c>
      <c r="F233" s="8" t="str">
        <f t="shared" si="65"/>
        <v>NULL</v>
      </c>
      <c r="G233" s="13" t="str">
        <f>IF(Tableau6[[#This Row],[Localisation]]="","",Tableau6[[#This Row],[Localisation]])</f>
        <v/>
      </c>
      <c r="H233" s="8">
        <f>1</f>
        <v>1</v>
      </c>
      <c r="I233" s="13">
        <f>VLOOKUP(Tableau6[[#This Row],[Avis]],Tableau7[],2,FALSE)</f>
        <v>0</v>
      </c>
      <c r="J233" s="8" t="str">
        <f t="shared" si="62"/>
        <v>NULL</v>
      </c>
      <c r="K233" s="8" t="str">
        <f t="shared" si="62"/>
        <v>NULL</v>
      </c>
      <c r="L233" s="8" t="str">
        <f t="shared" si="62"/>
        <v>NULL</v>
      </c>
      <c r="M233" s="13" t="str">
        <f>Tableau6[[#This Row],[Sous-domaine]]</f>
        <v>Établissement Recevant du Public (ERP)</v>
      </c>
      <c r="N233" s="8" t="str">
        <f t="shared" si="67"/>
        <v>NULL</v>
      </c>
      <c r="O233" s="8" t="str">
        <f t="shared" si="67"/>
        <v>NULL</v>
      </c>
      <c r="P233" s="8" t="str">
        <f t="shared" si="67"/>
        <v>NULL</v>
      </c>
      <c r="Q233" s="8" t="str">
        <f t="shared" si="67"/>
        <v>NULL</v>
      </c>
      <c r="R233" s="8" t="str">
        <f t="shared" si="67"/>
        <v>NULL</v>
      </c>
      <c r="S233" s="13">
        <f>Tableau6[[#This Row],[id]]</f>
        <v>652</v>
      </c>
      <c r="T233" s="8" t="str">
        <f t="shared" si="66"/>
        <v>NULL</v>
      </c>
      <c r="U233" s="8">
        <f>Tableau6[[#This Row],[Urgence]]</f>
        <v>5</v>
      </c>
      <c r="V233" s="22" t="str">
        <f>IF(Tableau6[[#This Row],[Validité]]&lt;&gt;"",Tableau6[[#This Row],[Validité]],"")</f>
        <v/>
      </c>
      <c r="W23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33" s="8" t="str">
        <f>IF(Tableau6[[#This Row],[Hors Contrat]]="","",IF(Tableau6[[#This Row],[Hors Contrat]]="Non",0,1))</f>
        <v/>
      </c>
    </row>
    <row r="234" spans="1:24" ht="15.5" thickTop="1" thickBot="1" x14ac:dyDescent="0.4">
      <c r="A234" s="9" t="str">
        <f t="shared" si="57"/>
        <v>NULL</v>
      </c>
      <c r="B234" s="8">
        <f>Tableau8[Rapport]</f>
        <v>65441</v>
      </c>
      <c r="C234" s="13" t="str">
        <f>IF(Tableau6[[#This Row],[Commentaire]]="","",Tableau6[[#This Row],[Commentaire]])</f>
        <v/>
      </c>
      <c r="D234" s="8" t="str">
        <f t="shared" si="64"/>
        <v>NULL</v>
      </c>
      <c r="E234" s="8">
        <f t="shared" si="58"/>
        <v>233</v>
      </c>
      <c r="F234" s="8" t="str">
        <f t="shared" si="65"/>
        <v>NULL</v>
      </c>
      <c r="G234" s="13" t="str">
        <f>IF(Tableau6[[#This Row],[Localisation]]="","",Tableau6[[#This Row],[Localisation]])</f>
        <v/>
      </c>
      <c r="H234" s="8">
        <f>1</f>
        <v>1</v>
      </c>
      <c r="I234" s="13">
        <f>VLOOKUP(Tableau6[[#This Row],[Avis]],Tableau7[],2,FALSE)</f>
        <v>0</v>
      </c>
      <c r="J234" s="8" t="str">
        <f t="shared" si="62"/>
        <v>NULL</v>
      </c>
      <c r="K234" s="8" t="str">
        <f t="shared" si="62"/>
        <v>NULL</v>
      </c>
      <c r="L234" s="8" t="str">
        <f t="shared" si="62"/>
        <v>NULL</v>
      </c>
      <c r="M234" s="13" t="str">
        <f>Tableau6[[#This Row],[Sous-domaine]]</f>
        <v>Établissement Recevant du Public (ERP)</v>
      </c>
      <c r="N234" s="8" t="str">
        <f t="shared" si="67"/>
        <v>NULL</v>
      </c>
      <c r="O234" s="8" t="str">
        <f t="shared" si="67"/>
        <v>NULL</v>
      </c>
      <c r="P234" s="8" t="str">
        <f t="shared" si="67"/>
        <v>NULL</v>
      </c>
      <c r="Q234" s="8" t="str">
        <f t="shared" si="67"/>
        <v>NULL</v>
      </c>
      <c r="R234" s="8" t="str">
        <f t="shared" si="67"/>
        <v>NULL</v>
      </c>
      <c r="S234" s="13">
        <f>Tableau6[[#This Row],[id]]</f>
        <v>3724</v>
      </c>
      <c r="T234" s="8" t="str">
        <f t="shared" si="66"/>
        <v>NULL</v>
      </c>
      <c r="U234" s="8">
        <f>Tableau6[[#This Row],[Urgence]]</f>
        <v>4</v>
      </c>
      <c r="V234" s="22" t="str">
        <f>IF(Tableau6[[#This Row],[Validité]]&lt;&gt;"",Tableau6[[#This Row],[Validité]],"")</f>
        <v/>
      </c>
      <c r="W23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4" s="8" t="str">
        <f>IF(Tableau6[[#This Row],[Hors Contrat]]="","",IF(Tableau6[[#This Row],[Hors Contrat]]="Non",0,1))</f>
        <v/>
      </c>
    </row>
    <row r="235" spans="1:24" ht="15.5" thickTop="1" thickBot="1" x14ac:dyDescent="0.4">
      <c r="A235" s="9" t="str">
        <f t="shared" si="57"/>
        <v>NULL</v>
      </c>
      <c r="B235" s="8">
        <f>Tableau8[Rapport]</f>
        <v>65441</v>
      </c>
      <c r="C235" s="13" t="str">
        <f>IF(Tableau6[[#This Row],[Commentaire]]="","",Tableau6[[#This Row],[Commentaire]])</f>
        <v/>
      </c>
      <c r="D235" s="8" t="str">
        <f t="shared" si="64"/>
        <v>NULL</v>
      </c>
      <c r="E235" s="8">
        <f t="shared" si="58"/>
        <v>234</v>
      </c>
      <c r="F235" s="8" t="str">
        <f t="shared" si="65"/>
        <v>NULL</v>
      </c>
      <c r="G235" s="13" t="str">
        <f>IF(Tableau6[[#This Row],[Localisation]]="","",Tableau6[[#This Row],[Localisation]])</f>
        <v/>
      </c>
      <c r="H235" s="8">
        <f>1</f>
        <v>1</v>
      </c>
      <c r="I235" s="13">
        <f>VLOOKUP(Tableau6[[#This Row],[Avis]],Tableau7[],2,FALSE)</f>
        <v>0</v>
      </c>
      <c r="J235" s="8" t="str">
        <f t="shared" si="62"/>
        <v>NULL</v>
      </c>
      <c r="K235" s="8" t="str">
        <f t="shared" si="62"/>
        <v>NULL</v>
      </c>
      <c r="L235" s="8" t="str">
        <f t="shared" si="62"/>
        <v>NULL</v>
      </c>
      <c r="M235" s="13" t="str">
        <f>Tableau6[[#This Row],[Sous-domaine]]</f>
        <v>Établissement Recevant du Public (ERP)</v>
      </c>
      <c r="N235" s="8" t="str">
        <f t="shared" si="67"/>
        <v>NULL</v>
      </c>
      <c r="O235" s="8" t="str">
        <f t="shared" si="67"/>
        <v>NULL</v>
      </c>
      <c r="P235" s="8" t="str">
        <f t="shared" si="67"/>
        <v>NULL</v>
      </c>
      <c r="Q235" s="8" t="str">
        <f t="shared" si="67"/>
        <v>NULL</v>
      </c>
      <c r="R235" s="8" t="str">
        <f t="shared" si="67"/>
        <v>NULL</v>
      </c>
      <c r="S235" s="13">
        <f>Tableau6[[#This Row],[id]]</f>
        <v>662</v>
      </c>
      <c r="T235" s="8" t="str">
        <f t="shared" si="66"/>
        <v>NULL</v>
      </c>
      <c r="U235" s="8">
        <f>Tableau6[[#This Row],[Urgence]]</f>
        <v>4</v>
      </c>
      <c r="V235" s="22" t="str">
        <f>IF(Tableau6[[#This Row],[Validité]]&lt;&gt;"",Tableau6[[#This Row],[Validité]],"")</f>
        <v/>
      </c>
      <c r="W23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5" s="8" t="str">
        <f>IF(Tableau6[[#This Row],[Hors Contrat]]="","",IF(Tableau6[[#This Row],[Hors Contrat]]="Non",0,1))</f>
        <v/>
      </c>
    </row>
    <row r="236" spans="1:24" ht="15.5" thickTop="1" thickBot="1" x14ac:dyDescent="0.4">
      <c r="A236" s="9" t="str">
        <f t="shared" si="57"/>
        <v>NULL</v>
      </c>
      <c r="B236" s="8">
        <f>Tableau8[Rapport]</f>
        <v>65441</v>
      </c>
      <c r="C236" s="13" t="str">
        <f>IF(Tableau6[[#This Row],[Commentaire]]="","",Tableau6[[#This Row],[Commentaire]])</f>
        <v/>
      </c>
      <c r="D236" s="8" t="str">
        <f t="shared" si="64"/>
        <v>NULL</v>
      </c>
      <c r="E236" s="8">
        <f t="shared" si="58"/>
        <v>235</v>
      </c>
      <c r="F236" s="8" t="str">
        <f t="shared" si="65"/>
        <v>NULL</v>
      </c>
      <c r="G236" s="13" t="str">
        <f>IF(Tableau6[[#This Row],[Localisation]]="","",Tableau6[[#This Row],[Localisation]])</f>
        <v/>
      </c>
      <c r="H236" s="8">
        <f>1</f>
        <v>1</v>
      </c>
      <c r="I236" s="13">
        <f>VLOOKUP(Tableau6[[#This Row],[Avis]],Tableau7[],2,FALSE)</f>
        <v>0</v>
      </c>
      <c r="J236" s="8" t="str">
        <f t="shared" si="62"/>
        <v>NULL</v>
      </c>
      <c r="K236" s="8" t="str">
        <f t="shared" si="62"/>
        <v>NULL</v>
      </c>
      <c r="L236" s="8" t="str">
        <f t="shared" si="62"/>
        <v>NULL</v>
      </c>
      <c r="M236" s="13" t="str">
        <f>Tableau6[[#This Row],[Sous-domaine]]</f>
        <v>Établissement Recevant du Public (ERP)</v>
      </c>
      <c r="N236" s="8" t="str">
        <f t="shared" si="67"/>
        <v>NULL</v>
      </c>
      <c r="O236" s="8" t="str">
        <f t="shared" si="67"/>
        <v>NULL</v>
      </c>
      <c r="P236" s="8" t="str">
        <f t="shared" si="67"/>
        <v>NULL</v>
      </c>
      <c r="Q236" s="8" t="str">
        <f t="shared" si="67"/>
        <v>NULL</v>
      </c>
      <c r="R236" s="8" t="str">
        <f t="shared" si="67"/>
        <v>NULL</v>
      </c>
      <c r="S236" s="13">
        <f>Tableau6[[#This Row],[id]]</f>
        <v>665</v>
      </c>
      <c r="T236" s="8" t="str">
        <f t="shared" si="66"/>
        <v>NULL</v>
      </c>
      <c r="U236" s="8">
        <f>Tableau6[[#This Row],[Urgence]]</f>
        <v>4</v>
      </c>
      <c r="V236" s="22" t="str">
        <f>IF(Tableau6[[#This Row],[Validité]]&lt;&gt;"",Tableau6[[#This Row],[Validité]],"")</f>
        <v/>
      </c>
      <c r="W23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6" s="8" t="str">
        <f>IF(Tableau6[[#This Row],[Hors Contrat]]="","",IF(Tableau6[[#This Row],[Hors Contrat]]="Non",0,1))</f>
        <v/>
      </c>
    </row>
    <row r="237" spans="1:24" ht="15.5" thickTop="1" thickBot="1" x14ac:dyDescent="0.4">
      <c r="A237" s="9" t="str">
        <f t="shared" si="57"/>
        <v>NULL</v>
      </c>
      <c r="B237" s="8">
        <f>Tableau8[Rapport]</f>
        <v>65441</v>
      </c>
      <c r="C237" s="13" t="str">
        <f>IF(Tableau6[[#This Row],[Commentaire]]="","",Tableau6[[#This Row],[Commentaire]])</f>
        <v/>
      </c>
      <c r="D237" s="8" t="str">
        <f t="shared" si="64"/>
        <v>NULL</v>
      </c>
      <c r="E237" s="8">
        <f t="shared" si="58"/>
        <v>236</v>
      </c>
      <c r="F237" s="8" t="str">
        <f t="shared" si="65"/>
        <v>NULL</v>
      </c>
      <c r="G237" s="13" t="str">
        <f>IF(Tableau6[[#This Row],[Localisation]]="","",Tableau6[[#This Row],[Localisation]])</f>
        <v/>
      </c>
      <c r="H237" s="8">
        <f>1</f>
        <v>1</v>
      </c>
      <c r="I237" s="13">
        <f>VLOOKUP(Tableau6[[#This Row],[Avis]],Tableau7[],2,FALSE)</f>
        <v>0</v>
      </c>
      <c r="J237" s="8" t="str">
        <f t="shared" si="62"/>
        <v>NULL</v>
      </c>
      <c r="K237" s="8" t="str">
        <f t="shared" si="62"/>
        <v>NULL</v>
      </c>
      <c r="L237" s="8" t="str">
        <f t="shared" si="62"/>
        <v>NULL</v>
      </c>
      <c r="M237" s="13" t="str">
        <f>Tableau6[[#This Row],[Sous-domaine]]</f>
        <v>Établissement Recevant du Public (ERP)</v>
      </c>
      <c r="N237" s="8" t="str">
        <f t="shared" si="67"/>
        <v>NULL</v>
      </c>
      <c r="O237" s="8" t="str">
        <f t="shared" si="67"/>
        <v>NULL</v>
      </c>
      <c r="P237" s="8" t="str">
        <f t="shared" si="67"/>
        <v>NULL</v>
      </c>
      <c r="Q237" s="8" t="str">
        <f t="shared" si="67"/>
        <v>NULL</v>
      </c>
      <c r="R237" s="8" t="str">
        <f t="shared" si="67"/>
        <v>NULL</v>
      </c>
      <c r="S237" s="13">
        <f>Tableau6[[#This Row],[id]]</f>
        <v>670</v>
      </c>
      <c r="T237" s="8" t="str">
        <f t="shared" si="66"/>
        <v>NULL</v>
      </c>
      <c r="U237" s="8">
        <f>Tableau6[[#This Row],[Urgence]]</f>
        <v>4</v>
      </c>
      <c r="V237" s="22" t="str">
        <f>IF(Tableau6[[#This Row],[Validité]]&lt;&gt;"",Tableau6[[#This Row],[Validité]],"")</f>
        <v/>
      </c>
      <c r="W23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7" s="8" t="str">
        <f>IF(Tableau6[[#This Row],[Hors Contrat]]="","",IF(Tableau6[[#This Row],[Hors Contrat]]="Non",0,1))</f>
        <v/>
      </c>
    </row>
    <row r="238" spans="1:24" ht="15.5" thickTop="1" thickBot="1" x14ac:dyDescent="0.4">
      <c r="A238" s="9" t="str">
        <f t="shared" si="57"/>
        <v>NULL</v>
      </c>
      <c r="B238" s="8">
        <f>Tableau8[Rapport]</f>
        <v>65441</v>
      </c>
      <c r="C238" s="13" t="str">
        <f>IF(Tableau6[[#This Row],[Commentaire]]="","",Tableau6[[#This Row],[Commentaire]])</f>
        <v/>
      </c>
      <c r="D238" s="8" t="str">
        <f t="shared" si="64"/>
        <v>NULL</v>
      </c>
      <c r="E238" s="8">
        <f t="shared" si="58"/>
        <v>237</v>
      </c>
      <c r="F238" s="8" t="str">
        <f t="shared" si="65"/>
        <v>NULL</v>
      </c>
      <c r="G238" s="13" t="str">
        <f>IF(Tableau6[[#This Row],[Localisation]]="","",Tableau6[[#This Row],[Localisation]])</f>
        <v/>
      </c>
      <c r="H238" s="8">
        <f>1</f>
        <v>1</v>
      </c>
      <c r="I238" s="13">
        <f>VLOOKUP(Tableau6[[#This Row],[Avis]],Tableau7[],2,FALSE)</f>
        <v>0</v>
      </c>
      <c r="J238" s="8" t="str">
        <f t="shared" si="62"/>
        <v>NULL</v>
      </c>
      <c r="K238" s="8" t="str">
        <f t="shared" si="62"/>
        <v>NULL</v>
      </c>
      <c r="L238" s="8" t="str">
        <f t="shared" si="62"/>
        <v>NULL</v>
      </c>
      <c r="M238" s="13" t="str">
        <f>Tableau6[[#This Row],[Sous-domaine]]</f>
        <v>Établissement Recevant du Public (ERP)</v>
      </c>
      <c r="N238" s="8" t="str">
        <f t="shared" si="67"/>
        <v>NULL</v>
      </c>
      <c r="O238" s="8" t="str">
        <f t="shared" si="67"/>
        <v>NULL</v>
      </c>
      <c r="P238" s="8" t="str">
        <f t="shared" si="67"/>
        <v>NULL</v>
      </c>
      <c r="Q238" s="8" t="str">
        <f t="shared" si="67"/>
        <v>NULL</v>
      </c>
      <c r="R238" s="8" t="str">
        <f t="shared" si="67"/>
        <v>NULL</v>
      </c>
      <c r="S238" s="13">
        <f>Tableau6[[#This Row],[id]]</f>
        <v>677</v>
      </c>
      <c r="T238" s="8" t="str">
        <f t="shared" si="66"/>
        <v>NULL</v>
      </c>
      <c r="U238" s="8">
        <f>Tableau6[[#This Row],[Urgence]]</f>
        <v>4</v>
      </c>
      <c r="V238" s="22" t="str">
        <f>IF(Tableau6[[#This Row],[Validité]]&lt;&gt;"",Tableau6[[#This Row],[Validité]],"")</f>
        <v/>
      </c>
      <c r="W23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8" s="8" t="str">
        <f>IF(Tableau6[[#This Row],[Hors Contrat]]="","",IF(Tableau6[[#This Row],[Hors Contrat]]="Non",0,1))</f>
        <v/>
      </c>
    </row>
    <row r="239" spans="1:24" ht="15.5" thickTop="1" thickBot="1" x14ac:dyDescent="0.4">
      <c r="A239" s="9" t="str">
        <f t="shared" si="57"/>
        <v>NULL</v>
      </c>
      <c r="B239" s="8">
        <f>Tableau8[Rapport]</f>
        <v>65441</v>
      </c>
      <c r="C239" s="13" t="str">
        <f>IF(Tableau6[[#This Row],[Commentaire]]="","",Tableau6[[#This Row],[Commentaire]])</f>
        <v/>
      </c>
      <c r="D239" s="8" t="str">
        <f t="shared" si="64"/>
        <v>NULL</v>
      </c>
      <c r="E239" s="8">
        <f t="shared" si="58"/>
        <v>238</v>
      </c>
      <c r="F239" s="8" t="str">
        <f t="shared" si="65"/>
        <v>NULL</v>
      </c>
      <c r="G239" s="13" t="str">
        <f>IF(Tableau6[[#This Row],[Localisation]]="","",Tableau6[[#This Row],[Localisation]])</f>
        <v/>
      </c>
      <c r="H239" s="8">
        <f>1</f>
        <v>1</v>
      </c>
      <c r="I239" s="13">
        <f>VLOOKUP(Tableau6[[#This Row],[Avis]],Tableau7[],2,FALSE)</f>
        <v>0</v>
      </c>
      <c r="J239" s="8" t="str">
        <f t="shared" si="62"/>
        <v>NULL</v>
      </c>
      <c r="K239" s="8" t="str">
        <f t="shared" si="62"/>
        <v>NULL</v>
      </c>
      <c r="L239" s="8" t="str">
        <f t="shared" si="62"/>
        <v>NULL</v>
      </c>
      <c r="M239" s="13" t="str">
        <f>Tableau6[[#This Row],[Sous-domaine]]</f>
        <v>Établissement Recevant du Public (ERP)</v>
      </c>
      <c r="N239" s="8" t="str">
        <f t="shared" si="67"/>
        <v>NULL</v>
      </c>
      <c r="O239" s="8" t="str">
        <f t="shared" si="67"/>
        <v>NULL</v>
      </c>
      <c r="P239" s="8" t="str">
        <f t="shared" si="67"/>
        <v>NULL</v>
      </c>
      <c r="Q239" s="8" t="str">
        <f t="shared" si="67"/>
        <v>NULL</v>
      </c>
      <c r="R239" s="8" t="str">
        <f t="shared" si="67"/>
        <v>NULL</v>
      </c>
      <c r="S239" s="13">
        <f>Tableau6[[#This Row],[id]]</f>
        <v>683</v>
      </c>
      <c r="T239" s="8" t="str">
        <f t="shared" si="66"/>
        <v>NULL</v>
      </c>
      <c r="U239" s="8">
        <f>Tableau6[[#This Row],[Urgence]]</f>
        <v>4</v>
      </c>
      <c r="V239" s="22" t="str">
        <f>IF(Tableau6[[#This Row],[Validité]]&lt;&gt;"",Tableau6[[#This Row],[Validité]],"")</f>
        <v/>
      </c>
      <c r="W23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39" s="8" t="str">
        <f>IF(Tableau6[[#This Row],[Hors Contrat]]="","",IF(Tableau6[[#This Row],[Hors Contrat]]="Non",0,1))</f>
        <v/>
      </c>
    </row>
    <row r="240" spans="1:24" ht="15.5" thickTop="1" thickBot="1" x14ac:dyDescent="0.4">
      <c r="A240" s="9" t="str">
        <f t="shared" si="57"/>
        <v>NULL</v>
      </c>
      <c r="B240" s="8">
        <f>Tableau8[Rapport]</f>
        <v>65441</v>
      </c>
      <c r="C240" s="13" t="str">
        <f>IF(Tableau6[[#This Row],[Commentaire]]="","",Tableau6[[#This Row],[Commentaire]])</f>
        <v/>
      </c>
      <c r="D240" s="8" t="str">
        <f t="shared" si="64"/>
        <v>NULL</v>
      </c>
      <c r="E240" s="8">
        <f t="shared" si="58"/>
        <v>239</v>
      </c>
      <c r="F240" s="8" t="str">
        <f t="shared" si="65"/>
        <v>NULL</v>
      </c>
      <c r="G240" s="13" t="str">
        <f>IF(Tableau6[[#This Row],[Localisation]]="","",Tableau6[[#This Row],[Localisation]])</f>
        <v/>
      </c>
      <c r="H240" s="8">
        <f>1</f>
        <v>1</v>
      </c>
      <c r="I240" s="13">
        <f>VLOOKUP(Tableau6[[#This Row],[Avis]],Tableau7[],2,FALSE)</f>
        <v>0</v>
      </c>
      <c r="J240" s="8" t="str">
        <f t="shared" si="62"/>
        <v>NULL</v>
      </c>
      <c r="K240" s="8" t="str">
        <f t="shared" si="62"/>
        <v>NULL</v>
      </c>
      <c r="L240" s="8" t="str">
        <f t="shared" si="62"/>
        <v>NULL</v>
      </c>
      <c r="M240" s="13" t="str">
        <f>Tableau6[[#This Row],[Sous-domaine]]</f>
        <v>Établissement Recevant du Public (ERP)</v>
      </c>
      <c r="N240" s="8" t="str">
        <f t="shared" si="67"/>
        <v>NULL</v>
      </c>
      <c r="O240" s="8" t="str">
        <f t="shared" si="67"/>
        <v>NULL</v>
      </c>
      <c r="P240" s="8" t="str">
        <f t="shared" si="67"/>
        <v>NULL</v>
      </c>
      <c r="Q240" s="8" t="str">
        <f t="shared" si="67"/>
        <v>NULL</v>
      </c>
      <c r="R240" s="8" t="str">
        <f t="shared" si="67"/>
        <v>NULL</v>
      </c>
      <c r="S240" s="13">
        <f>Tableau6[[#This Row],[id]]</f>
        <v>688</v>
      </c>
      <c r="T240" s="8" t="str">
        <f t="shared" si="66"/>
        <v>NULL</v>
      </c>
      <c r="U240" s="8">
        <f>Tableau6[[#This Row],[Urgence]]</f>
        <v>4</v>
      </c>
      <c r="V240" s="22" t="str">
        <f>IF(Tableau6[[#This Row],[Validité]]&lt;&gt;"",Tableau6[[#This Row],[Validité]],"")</f>
        <v/>
      </c>
      <c r="W24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0" s="8" t="str">
        <f>IF(Tableau6[[#This Row],[Hors Contrat]]="","",IF(Tableau6[[#This Row],[Hors Contrat]]="Non",0,1))</f>
        <v/>
      </c>
    </row>
    <row r="241" spans="1:24" ht="15.5" thickTop="1" thickBot="1" x14ac:dyDescent="0.4">
      <c r="A241" s="9" t="str">
        <f t="shared" si="57"/>
        <v>NULL</v>
      </c>
      <c r="B241" s="8">
        <f>Tableau8[Rapport]</f>
        <v>65441</v>
      </c>
      <c r="C241" s="13" t="str">
        <f>IF(Tableau6[[#This Row],[Commentaire]]="","",Tableau6[[#This Row],[Commentaire]])</f>
        <v/>
      </c>
      <c r="D241" s="8" t="str">
        <f t="shared" si="64"/>
        <v>NULL</v>
      </c>
      <c r="E241" s="8">
        <f t="shared" si="58"/>
        <v>240</v>
      </c>
      <c r="F241" s="8" t="str">
        <f t="shared" si="65"/>
        <v>NULL</v>
      </c>
      <c r="G241" s="13" t="str">
        <f>IF(Tableau6[[#This Row],[Localisation]]="","",Tableau6[[#This Row],[Localisation]])</f>
        <v/>
      </c>
      <c r="H241" s="8">
        <f>1</f>
        <v>1</v>
      </c>
      <c r="I241" s="13">
        <f>VLOOKUP(Tableau6[[#This Row],[Avis]],Tableau7[],2,FALSE)</f>
        <v>0</v>
      </c>
      <c r="J241" s="8" t="str">
        <f t="shared" ref="J241:L260" si="68">"NULL"</f>
        <v>NULL</v>
      </c>
      <c r="K241" s="8" t="str">
        <f t="shared" si="68"/>
        <v>NULL</v>
      </c>
      <c r="L241" s="8" t="str">
        <f t="shared" si="68"/>
        <v>NULL</v>
      </c>
      <c r="M241" s="13" t="str">
        <f>Tableau6[[#This Row],[Sous-domaine]]</f>
        <v>Établissement Recevant du Public (ERP)</v>
      </c>
      <c r="N241" s="8" t="str">
        <f t="shared" ref="N241:R250" si="69">"NULL"</f>
        <v>NULL</v>
      </c>
      <c r="O241" s="8" t="str">
        <f t="shared" si="69"/>
        <v>NULL</v>
      </c>
      <c r="P241" s="8" t="str">
        <f t="shared" si="69"/>
        <v>NULL</v>
      </c>
      <c r="Q241" s="8" t="str">
        <f t="shared" si="69"/>
        <v>NULL</v>
      </c>
      <c r="R241" s="8" t="str">
        <f t="shared" si="69"/>
        <v>NULL</v>
      </c>
      <c r="S241" s="13">
        <f>Tableau6[[#This Row],[id]]</f>
        <v>691</v>
      </c>
      <c r="T241" s="8" t="str">
        <f t="shared" si="66"/>
        <v>NULL</v>
      </c>
      <c r="U241" s="8">
        <f>Tableau6[[#This Row],[Urgence]]</f>
        <v>4</v>
      </c>
      <c r="V241" s="22" t="str">
        <f>IF(Tableau6[[#This Row],[Validité]]&lt;&gt;"",Tableau6[[#This Row],[Validité]],"")</f>
        <v/>
      </c>
      <c r="W24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1" s="8" t="str">
        <f>IF(Tableau6[[#This Row],[Hors Contrat]]="","",IF(Tableau6[[#This Row],[Hors Contrat]]="Non",0,1))</f>
        <v/>
      </c>
    </row>
    <row r="242" spans="1:24" ht="15.5" thickTop="1" thickBot="1" x14ac:dyDescent="0.4">
      <c r="A242" s="9" t="str">
        <f t="shared" si="57"/>
        <v>NULL</v>
      </c>
      <c r="B242" s="8">
        <f>Tableau8[Rapport]</f>
        <v>65441</v>
      </c>
      <c r="C242" s="13" t="str">
        <f>IF(Tableau6[[#This Row],[Commentaire]]="","",Tableau6[[#This Row],[Commentaire]])</f>
        <v/>
      </c>
      <c r="D242" s="8" t="str">
        <f t="shared" si="64"/>
        <v>NULL</v>
      </c>
      <c r="E242" s="8">
        <f t="shared" si="58"/>
        <v>241</v>
      </c>
      <c r="F242" s="8" t="str">
        <f t="shared" si="65"/>
        <v>NULL</v>
      </c>
      <c r="G242" s="13" t="str">
        <f>IF(Tableau6[[#This Row],[Localisation]]="","",Tableau6[[#This Row],[Localisation]])</f>
        <v/>
      </c>
      <c r="H242" s="8">
        <f>1</f>
        <v>1</v>
      </c>
      <c r="I242" s="13">
        <f>VLOOKUP(Tableau6[[#This Row],[Avis]],Tableau7[],2,FALSE)</f>
        <v>0</v>
      </c>
      <c r="J242" s="8" t="str">
        <f t="shared" si="68"/>
        <v>NULL</v>
      </c>
      <c r="K242" s="8" t="str">
        <f t="shared" si="68"/>
        <v>NULL</v>
      </c>
      <c r="L242" s="8" t="str">
        <f t="shared" si="68"/>
        <v>NULL</v>
      </c>
      <c r="M242" s="13" t="str">
        <f>Tableau6[[#This Row],[Sous-domaine]]</f>
        <v>Établissement Recevant du Public (ERP)</v>
      </c>
      <c r="N242" s="8" t="str">
        <f t="shared" si="69"/>
        <v>NULL</v>
      </c>
      <c r="O242" s="8" t="str">
        <f t="shared" si="69"/>
        <v>NULL</v>
      </c>
      <c r="P242" s="8" t="str">
        <f t="shared" si="69"/>
        <v>NULL</v>
      </c>
      <c r="Q242" s="8" t="str">
        <f t="shared" si="69"/>
        <v>NULL</v>
      </c>
      <c r="R242" s="8" t="str">
        <f t="shared" si="69"/>
        <v>NULL</v>
      </c>
      <c r="S242" s="13">
        <f>Tableau6[[#This Row],[id]]</f>
        <v>1025</v>
      </c>
      <c r="T242" s="8" t="str">
        <f t="shared" si="66"/>
        <v>NULL</v>
      </c>
      <c r="U242" s="8">
        <f>Tableau6[[#This Row],[Urgence]]</f>
        <v>4</v>
      </c>
      <c r="V242" s="22" t="str">
        <f>IF(Tableau6[[#This Row],[Validité]]&lt;&gt;"",Tableau6[[#This Row],[Validité]],"")</f>
        <v/>
      </c>
      <c r="W24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2" s="8" t="str">
        <f>IF(Tableau6[[#This Row],[Hors Contrat]]="","",IF(Tableau6[[#This Row],[Hors Contrat]]="Non",0,1))</f>
        <v/>
      </c>
    </row>
    <row r="243" spans="1:24" ht="15.5" thickTop="1" thickBot="1" x14ac:dyDescent="0.4">
      <c r="A243" s="9" t="str">
        <f t="shared" si="57"/>
        <v>NULL</v>
      </c>
      <c r="B243" s="8">
        <f>Tableau8[Rapport]</f>
        <v>65441</v>
      </c>
      <c r="C243" s="13" t="str">
        <f>IF(Tableau6[[#This Row],[Commentaire]]="","",Tableau6[[#This Row],[Commentaire]])</f>
        <v/>
      </c>
      <c r="D243" s="8" t="str">
        <f t="shared" si="64"/>
        <v>NULL</v>
      </c>
      <c r="E243" s="8">
        <f t="shared" si="58"/>
        <v>242</v>
      </c>
      <c r="F243" s="8" t="str">
        <f t="shared" si="65"/>
        <v>NULL</v>
      </c>
      <c r="G243" s="13" t="str">
        <f>IF(Tableau6[[#This Row],[Localisation]]="","",Tableau6[[#This Row],[Localisation]])</f>
        <v/>
      </c>
      <c r="H243" s="8">
        <f>1</f>
        <v>1</v>
      </c>
      <c r="I243" s="13">
        <f>VLOOKUP(Tableau6[[#This Row],[Avis]],Tableau7[],2,FALSE)</f>
        <v>0</v>
      </c>
      <c r="J243" s="8" t="str">
        <f t="shared" si="68"/>
        <v>NULL</v>
      </c>
      <c r="K243" s="8" t="str">
        <f t="shared" si="68"/>
        <v>NULL</v>
      </c>
      <c r="L243" s="8" t="str">
        <f t="shared" si="68"/>
        <v>NULL</v>
      </c>
      <c r="M243" s="13" t="str">
        <f>Tableau6[[#This Row],[Sous-domaine]]</f>
        <v>Établissement Recevant du Public (ERP)</v>
      </c>
      <c r="N243" s="8" t="str">
        <f t="shared" si="69"/>
        <v>NULL</v>
      </c>
      <c r="O243" s="8" t="str">
        <f t="shared" si="69"/>
        <v>NULL</v>
      </c>
      <c r="P243" s="8" t="str">
        <f t="shared" si="69"/>
        <v>NULL</v>
      </c>
      <c r="Q243" s="8" t="str">
        <f t="shared" si="69"/>
        <v>NULL</v>
      </c>
      <c r="R243" s="8" t="str">
        <f t="shared" si="69"/>
        <v>NULL</v>
      </c>
      <c r="S243" s="13">
        <f>Tableau6[[#This Row],[id]]</f>
        <v>1029</v>
      </c>
      <c r="T243" s="8" t="str">
        <f t="shared" si="66"/>
        <v>NULL</v>
      </c>
      <c r="U243" s="8">
        <f>Tableau6[[#This Row],[Urgence]]</f>
        <v>5</v>
      </c>
      <c r="V243" s="22" t="str">
        <f>IF(Tableau6[[#This Row],[Validité]]&lt;&gt;"",Tableau6[[#This Row],[Validité]],"")</f>
        <v/>
      </c>
      <c r="W24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43" s="8" t="str">
        <f>IF(Tableau6[[#This Row],[Hors Contrat]]="","",IF(Tableau6[[#This Row],[Hors Contrat]]="Non",0,1))</f>
        <v/>
      </c>
    </row>
    <row r="244" spans="1:24" ht="15.5" thickTop="1" thickBot="1" x14ac:dyDescent="0.4">
      <c r="A244" s="9" t="str">
        <f t="shared" si="57"/>
        <v>NULL</v>
      </c>
      <c r="B244" s="8">
        <f>Tableau8[Rapport]</f>
        <v>65441</v>
      </c>
      <c r="C244" s="13" t="str">
        <f>IF(Tableau6[[#This Row],[Commentaire]]="","",Tableau6[[#This Row],[Commentaire]])</f>
        <v/>
      </c>
      <c r="D244" s="8" t="str">
        <f t="shared" si="64"/>
        <v>NULL</v>
      </c>
      <c r="E244" s="8">
        <f t="shared" si="58"/>
        <v>243</v>
      </c>
      <c r="F244" s="8" t="str">
        <f t="shared" si="65"/>
        <v>NULL</v>
      </c>
      <c r="G244" s="13" t="str">
        <f>IF(Tableau6[[#This Row],[Localisation]]="","",Tableau6[[#This Row],[Localisation]])</f>
        <v/>
      </c>
      <c r="H244" s="8">
        <f>1</f>
        <v>1</v>
      </c>
      <c r="I244" s="13">
        <f>VLOOKUP(Tableau6[[#This Row],[Avis]],Tableau7[],2,FALSE)</f>
        <v>0</v>
      </c>
      <c r="J244" s="8" t="str">
        <f t="shared" si="68"/>
        <v>NULL</v>
      </c>
      <c r="K244" s="8" t="str">
        <f t="shared" si="68"/>
        <v>NULL</v>
      </c>
      <c r="L244" s="8" t="str">
        <f t="shared" si="68"/>
        <v>NULL</v>
      </c>
      <c r="M244" s="13" t="str">
        <f>Tableau6[[#This Row],[Sous-domaine]]</f>
        <v>Établissement Recevant du Public (ERP)</v>
      </c>
      <c r="N244" s="8" t="str">
        <f t="shared" si="69"/>
        <v>NULL</v>
      </c>
      <c r="O244" s="8" t="str">
        <f t="shared" si="69"/>
        <v>NULL</v>
      </c>
      <c r="P244" s="8" t="str">
        <f t="shared" si="69"/>
        <v>NULL</v>
      </c>
      <c r="Q244" s="8" t="str">
        <f t="shared" si="69"/>
        <v>NULL</v>
      </c>
      <c r="R244" s="8" t="str">
        <f t="shared" si="69"/>
        <v>NULL</v>
      </c>
      <c r="S244" s="13">
        <f>Tableau6[[#This Row],[id]]</f>
        <v>1422</v>
      </c>
      <c r="T244" s="8" t="str">
        <f t="shared" si="66"/>
        <v>NULL</v>
      </c>
      <c r="U244" s="8">
        <f>Tableau6[[#This Row],[Urgence]]</f>
        <v>4</v>
      </c>
      <c r="V244" s="22" t="str">
        <f>IF(Tableau6[[#This Row],[Validité]]&lt;&gt;"",Tableau6[[#This Row],[Validité]],"")</f>
        <v/>
      </c>
      <c r="W24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4" s="8" t="str">
        <f>IF(Tableau6[[#This Row],[Hors Contrat]]="","",IF(Tableau6[[#This Row],[Hors Contrat]]="Non",0,1))</f>
        <v/>
      </c>
    </row>
    <row r="245" spans="1:24" ht="15.5" thickTop="1" thickBot="1" x14ac:dyDescent="0.4">
      <c r="A245" s="9" t="str">
        <f t="shared" si="57"/>
        <v>NULL</v>
      </c>
      <c r="B245" s="8">
        <f>Tableau8[Rapport]</f>
        <v>65441</v>
      </c>
      <c r="C245" s="13" t="str">
        <f>IF(Tableau6[[#This Row],[Commentaire]]="","",Tableau6[[#This Row],[Commentaire]])</f>
        <v/>
      </c>
      <c r="D245" s="8" t="str">
        <f t="shared" si="64"/>
        <v>NULL</v>
      </c>
      <c r="E245" s="8">
        <f t="shared" si="58"/>
        <v>244</v>
      </c>
      <c r="F245" s="8" t="str">
        <f t="shared" si="65"/>
        <v>NULL</v>
      </c>
      <c r="G245" s="13" t="str">
        <f>IF(Tableau6[[#This Row],[Localisation]]="","",Tableau6[[#This Row],[Localisation]])</f>
        <v/>
      </c>
      <c r="H245" s="8">
        <f>1</f>
        <v>1</v>
      </c>
      <c r="I245" s="13">
        <f>VLOOKUP(Tableau6[[#This Row],[Avis]],Tableau7[],2,FALSE)</f>
        <v>0</v>
      </c>
      <c r="J245" s="8" t="str">
        <f t="shared" si="68"/>
        <v>NULL</v>
      </c>
      <c r="K245" s="8" t="str">
        <f t="shared" si="68"/>
        <v>NULL</v>
      </c>
      <c r="L245" s="8" t="str">
        <f t="shared" si="68"/>
        <v>NULL</v>
      </c>
      <c r="M245" s="13" t="str">
        <f>Tableau6[[#This Row],[Sous-domaine]]</f>
        <v>Établissement Recevant du Public (ERP)</v>
      </c>
      <c r="N245" s="8" t="str">
        <f t="shared" si="69"/>
        <v>NULL</v>
      </c>
      <c r="O245" s="8" t="str">
        <f t="shared" si="69"/>
        <v>NULL</v>
      </c>
      <c r="P245" s="8" t="str">
        <f t="shared" si="69"/>
        <v>NULL</v>
      </c>
      <c r="Q245" s="8" t="str">
        <f t="shared" si="69"/>
        <v>NULL</v>
      </c>
      <c r="R245" s="8" t="str">
        <f t="shared" si="69"/>
        <v>NULL</v>
      </c>
      <c r="S245" s="13">
        <f>Tableau6[[#This Row],[id]]</f>
        <v>1423</v>
      </c>
      <c r="T245" s="8" t="str">
        <f t="shared" si="66"/>
        <v>NULL</v>
      </c>
      <c r="U245" s="8">
        <f>Tableau6[[#This Row],[Urgence]]</f>
        <v>4</v>
      </c>
      <c r="V245" s="22" t="str">
        <f>IF(Tableau6[[#This Row],[Validité]]&lt;&gt;"",Tableau6[[#This Row],[Validité]],"")</f>
        <v/>
      </c>
      <c r="W24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5" s="8" t="str">
        <f>IF(Tableau6[[#This Row],[Hors Contrat]]="","",IF(Tableau6[[#This Row],[Hors Contrat]]="Non",0,1))</f>
        <v/>
      </c>
    </row>
    <row r="246" spans="1:24" ht="15.5" thickTop="1" thickBot="1" x14ac:dyDescent="0.4">
      <c r="A246" s="9" t="str">
        <f t="shared" si="57"/>
        <v>NULL</v>
      </c>
      <c r="B246" s="8">
        <f>Tableau8[Rapport]</f>
        <v>65441</v>
      </c>
      <c r="C246" s="13" t="str">
        <f>IF(Tableau6[[#This Row],[Commentaire]]="","",Tableau6[[#This Row],[Commentaire]])</f>
        <v/>
      </c>
      <c r="D246" s="8" t="str">
        <f t="shared" si="64"/>
        <v>NULL</v>
      </c>
      <c r="E246" s="8">
        <f t="shared" si="58"/>
        <v>245</v>
      </c>
      <c r="F246" s="8" t="str">
        <f t="shared" si="65"/>
        <v>NULL</v>
      </c>
      <c r="G246" s="13" t="str">
        <f>IF(Tableau6[[#This Row],[Localisation]]="","",Tableau6[[#This Row],[Localisation]])</f>
        <v/>
      </c>
      <c r="H246" s="8">
        <f>1</f>
        <v>1</v>
      </c>
      <c r="I246" s="13">
        <f>VLOOKUP(Tableau6[[#This Row],[Avis]],Tableau7[],2,FALSE)</f>
        <v>0</v>
      </c>
      <c r="J246" s="8" t="str">
        <f t="shared" si="68"/>
        <v>NULL</v>
      </c>
      <c r="K246" s="8" t="str">
        <f t="shared" si="68"/>
        <v>NULL</v>
      </c>
      <c r="L246" s="8" t="str">
        <f t="shared" si="68"/>
        <v>NULL</v>
      </c>
      <c r="M246" s="13" t="str">
        <f>Tableau6[[#This Row],[Sous-domaine]]</f>
        <v>Établissement Recevant du Public (ERP)</v>
      </c>
      <c r="N246" s="8" t="str">
        <f t="shared" si="69"/>
        <v>NULL</v>
      </c>
      <c r="O246" s="8" t="str">
        <f t="shared" si="69"/>
        <v>NULL</v>
      </c>
      <c r="P246" s="8" t="str">
        <f t="shared" si="69"/>
        <v>NULL</v>
      </c>
      <c r="Q246" s="8" t="str">
        <f t="shared" si="69"/>
        <v>NULL</v>
      </c>
      <c r="R246" s="8" t="str">
        <f t="shared" si="69"/>
        <v>NULL</v>
      </c>
      <c r="S246" s="13">
        <f>Tableau6[[#This Row],[id]]</f>
        <v>1424</v>
      </c>
      <c r="T246" s="8" t="str">
        <f t="shared" si="66"/>
        <v>NULL</v>
      </c>
      <c r="U246" s="8">
        <f>Tableau6[[#This Row],[Urgence]]</f>
        <v>4</v>
      </c>
      <c r="V246" s="22" t="str">
        <f>IF(Tableau6[[#This Row],[Validité]]&lt;&gt;"",Tableau6[[#This Row],[Validité]],"")</f>
        <v/>
      </c>
      <c r="W24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6" s="8" t="str">
        <f>IF(Tableau6[[#This Row],[Hors Contrat]]="","",IF(Tableau6[[#This Row],[Hors Contrat]]="Non",0,1))</f>
        <v/>
      </c>
    </row>
    <row r="247" spans="1:24" ht="15.5" thickTop="1" thickBot="1" x14ac:dyDescent="0.4">
      <c r="A247" s="9" t="str">
        <f t="shared" si="57"/>
        <v>NULL</v>
      </c>
      <c r="B247" s="8">
        <f>Tableau8[Rapport]</f>
        <v>65441</v>
      </c>
      <c r="C247" s="13" t="str">
        <f>IF(Tableau6[[#This Row],[Commentaire]]="","",Tableau6[[#This Row],[Commentaire]])</f>
        <v/>
      </c>
      <c r="D247" s="8" t="str">
        <f t="shared" si="64"/>
        <v>NULL</v>
      </c>
      <c r="E247" s="8">
        <f t="shared" si="58"/>
        <v>246</v>
      </c>
      <c r="F247" s="8" t="str">
        <f t="shared" si="65"/>
        <v>NULL</v>
      </c>
      <c r="G247" s="13" t="str">
        <f>IF(Tableau6[[#This Row],[Localisation]]="","",Tableau6[[#This Row],[Localisation]])</f>
        <v/>
      </c>
      <c r="H247" s="8">
        <f>1</f>
        <v>1</v>
      </c>
      <c r="I247" s="13">
        <f>VLOOKUP(Tableau6[[#This Row],[Avis]],Tableau7[],2,FALSE)</f>
        <v>0</v>
      </c>
      <c r="J247" s="8" t="str">
        <f t="shared" si="68"/>
        <v>NULL</v>
      </c>
      <c r="K247" s="8" t="str">
        <f t="shared" si="68"/>
        <v>NULL</v>
      </c>
      <c r="L247" s="8" t="str">
        <f t="shared" si="68"/>
        <v>NULL</v>
      </c>
      <c r="M247" s="13" t="str">
        <f>Tableau6[[#This Row],[Sous-domaine]]</f>
        <v>Établissement Recevant du Public (ERP)</v>
      </c>
      <c r="N247" s="8" t="str">
        <f t="shared" si="69"/>
        <v>NULL</v>
      </c>
      <c r="O247" s="8" t="str">
        <f t="shared" si="69"/>
        <v>NULL</v>
      </c>
      <c r="P247" s="8" t="str">
        <f t="shared" si="69"/>
        <v>NULL</v>
      </c>
      <c r="Q247" s="8" t="str">
        <f t="shared" si="69"/>
        <v>NULL</v>
      </c>
      <c r="R247" s="8" t="str">
        <f t="shared" si="69"/>
        <v>NULL</v>
      </c>
      <c r="S247" s="13">
        <f>Tableau6[[#This Row],[id]]</f>
        <v>3725</v>
      </c>
      <c r="T247" s="8" t="str">
        <f t="shared" si="66"/>
        <v>NULL</v>
      </c>
      <c r="U247" s="8">
        <f>Tableau6[[#This Row],[Urgence]]</f>
        <v>4</v>
      </c>
      <c r="V247" s="22" t="str">
        <f>IF(Tableau6[[#This Row],[Validité]]&lt;&gt;"",Tableau6[[#This Row],[Validité]],"")</f>
        <v/>
      </c>
      <c r="W24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7" s="8" t="str">
        <f>IF(Tableau6[[#This Row],[Hors Contrat]]="","",IF(Tableau6[[#This Row],[Hors Contrat]]="Non",0,1))</f>
        <v/>
      </c>
    </row>
    <row r="248" spans="1:24" ht="15.5" thickTop="1" thickBot="1" x14ac:dyDescent="0.4">
      <c r="A248" s="9" t="str">
        <f t="shared" si="57"/>
        <v>NULL</v>
      </c>
      <c r="B248" s="8">
        <f>Tableau8[Rapport]</f>
        <v>65441</v>
      </c>
      <c r="C248" s="13" t="str">
        <f>IF(Tableau6[[#This Row],[Commentaire]]="","",Tableau6[[#This Row],[Commentaire]])</f>
        <v/>
      </c>
      <c r="D248" s="8" t="str">
        <f t="shared" si="64"/>
        <v>NULL</v>
      </c>
      <c r="E248" s="8">
        <f t="shared" si="58"/>
        <v>247</v>
      </c>
      <c r="F248" s="8" t="str">
        <f t="shared" si="65"/>
        <v>NULL</v>
      </c>
      <c r="G248" s="13" t="str">
        <f>IF(Tableau6[[#This Row],[Localisation]]="","",Tableau6[[#This Row],[Localisation]])</f>
        <v/>
      </c>
      <c r="H248" s="8">
        <f>1</f>
        <v>1</v>
      </c>
      <c r="I248" s="13">
        <f>VLOOKUP(Tableau6[[#This Row],[Avis]],Tableau7[],2,FALSE)</f>
        <v>0</v>
      </c>
      <c r="J248" s="8" t="str">
        <f t="shared" si="68"/>
        <v>NULL</v>
      </c>
      <c r="K248" s="8" t="str">
        <f t="shared" si="68"/>
        <v>NULL</v>
      </c>
      <c r="L248" s="8" t="str">
        <f t="shared" si="68"/>
        <v>NULL</v>
      </c>
      <c r="M248" s="13" t="str">
        <f>Tableau6[[#This Row],[Sous-domaine]]</f>
        <v>Établissement Recevant du Public (ERP)</v>
      </c>
      <c r="N248" s="8" t="str">
        <f t="shared" si="69"/>
        <v>NULL</v>
      </c>
      <c r="O248" s="8" t="str">
        <f t="shared" si="69"/>
        <v>NULL</v>
      </c>
      <c r="P248" s="8" t="str">
        <f t="shared" si="69"/>
        <v>NULL</v>
      </c>
      <c r="Q248" s="8" t="str">
        <f t="shared" si="69"/>
        <v>NULL</v>
      </c>
      <c r="R248" s="8" t="str">
        <f t="shared" si="69"/>
        <v>NULL</v>
      </c>
      <c r="S248" s="13">
        <f>Tableau6[[#This Row],[id]]</f>
        <v>3726</v>
      </c>
      <c r="T248" s="8" t="str">
        <f t="shared" si="66"/>
        <v>NULL</v>
      </c>
      <c r="U248" s="8">
        <f>Tableau6[[#This Row],[Urgence]]</f>
        <v>4</v>
      </c>
      <c r="V248" s="22" t="str">
        <f>IF(Tableau6[[#This Row],[Validité]]&lt;&gt;"",Tableau6[[#This Row],[Validité]],"")</f>
        <v/>
      </c>
      <c r="W24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48" s="8" t="str">
        <f>IF(Tableau6[[#This Row],[Hors Contrat]]="","",IF(Tableau6[[#This Row],[Hors Contrat]]="Non",0,1))</f>
        <v/>
      </c>
    </row>
    <row r="249" spans="1:24" ht="15.5" thickTop="1" thickBot="1" x14ac:dyDescent="0.4">
      <c r="A249" s="9" t="str">
        <f t="shared" si="57"/>
        <v>NULL</v>
      </c>
      <c r="B249" s="8">
        <f>Tableau8[Rapport]</f>
        <v>65441</v>
      </c>
      <c r="C249" s="13" t="str">
        <f>IF(Tableau6[[#This Row],[Commentaire]]="","",Tableau6[[#This Row],[Commentaire]])</f>
        <v/>
      </c>
      <c r="D249" s="8" t="str">
        <f t="shared" si="64"/>
        <v>NULL</v>
      </c>
      <c r="E249" s="8">
        <f t="shared" si="58"/>
        <v>248</v>
      </c>
      <c r="F249" s="8" t="str">
        <f t="shared" si="65"/>
        <v>NULL</v>
      </c>
      <c r="G249" s="13" t="str">
        <f>IF(Tableau6[[#This Row],[Localisation]]="","",Tableau6[[#This Row],[Localisation]])</f>
        <v/>
      </c>
      <c r="H249" s="8">
        <f>1</f>
        <v>1</v>
      </c>
      <c r="I249" s="13">
        <f>VLOOKUP(Tableau6[[#This Row],[Avis]],Tableau7[],2,FALSE)</f>
        <v>0</v>
      </c>
      <c r="J249" s="8" t="str">
        <f t="shared" si="68"/>
        <v>NULL</v>
      </c>
      <c r="K249" s="8" t="str">
        <f t="shared" si="68"/>
        <v>NULL</v>
      </c>
      <c r="L249" s="8" t="str">
        <f t="shared" si="68"/>
        <v>NULL</v>
      </c>
      <c r="M249" s="13" t="str">
        <f>Tableau6[[#This Row],[Sous-domaine]]</f>
        <v>Établissement Recevant du Public (ERP)</v>
      </c>
      <c r="N249" s="8" t="str">
        <f t="shared" si="69"/>
        <v>NULL</v>
      </c>
      <c r="O249" s="8" t="str">
        <f t="shared" si="69"/>
        <v>NULL</v>
      </c>
      <c r="P249" s="8" t="str">
        <f t="shared" si="69"/>
        <v>NULL</v>
      </c>
      <c r="Q249" s="8" t="str">
        <f t="shared" si="69"/>
        <v>NULL</v>
      </c>
      <c r="R249" s="8" t="str">
        <f t="shared" si="69"/>
        <v>NULL</v>
      </c>
      <c r="S249" s="13">
        <f>Tableau6[[#This Row],[id]]</f>
        <v>1431</v>
      </c>
      <c r="T249" s="8" t="str">
        <f t="shared" si="66"/>
        <v>NULL</v>
      </c>
      <c r="U249" s="8">
        <f>Tableau6[[#This Row],[Urgence]]</f>
        <v>5</v>
      </c>
      <c r="V249" s="22" t="str">
        <f>IF(Tableau6[[#This Row],[Validité]]&lt;&gt;"",Tableau6[[#This Row],[Validité]],"")</f>
        <v/>
      </c>
      <c r="W24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49" s="8" t="str">
        <f>IF(Tableau6[[#This Row],[Hors Contrat]]="","",IF(Tableau6[[#This Row],[Hors Contrat]]="Non",0,1))</f>
        <v/>
      </c>
    </row>
    <row r="250" spans="1:24" ht="15.5" thickTop="1" thickBot="1" x14ac:dyDescent="0.4">
      <c r="A250" s="9" t="str">
        <f t="shared" si="57"/>
        <v>NULL</v>
      </c>
      <c r="B250" s="8">
        <f>Tableau8[Rapport]</f>
        <v>65441</v>
      </c>
      <c r="C250" s="13" t="str">
        <f>IF(Tableau6[[#This Row],[Commentaire]]="","",Tableau6[[#This Row],[Commentaire]])</f>
        <v/>
      </c>
      <c r="D250" s="8" t="str">
        <f t="shared" si="64"/>
        <v>NULL</v>
      </c>
      <c r="E250" s="8">
        <f t="shared" si="58"/>
        <v>249</v>
      </c>
      <c r="F250" s="8" t="str">
        <f t="shared" si="65"/>
        <v>NULL</v>
      </c>
      <c r="G250" s="13" t="str">
        <f>IF(Tableau6[[#This Row],[Localisation]]="","",Tableau6[[#This Row],[Localisation]])</f>
        <v/>
      </c>
      <c r="H250" s="8">
        <f>1</f>
        <v>1</v>
      </c>
      <c r="I250" s="13">
        <f>VLOOKUP(Tableau6[[#This Row],[Avis]],Tableau7[],2,FALSE)</f>
        <v>0</v>
      </c>
      <c r="J250" s="8" t="str">
        <f t="shared" si="68"/>
        <v>NULL</v>
      </c>
      <c r="K250" s="8" t="str">
        <f t="shared" si="68"/>
        <v>NULL</v>
      </c>
      <c r="L250" s="8" t="str">
        <f t="shared" si="68"/>
        <v>NULL</v>
      </c>
      <c r="M250" s="13" t="str">
        <f>Tableau6[[#This Row],[Sous-domaine]]</f>
        <v>Établissement Recevant du Public (ERP)</v>
      </c>
      <c r="N250" s="8" t="str">
        <f t="shared" si="69"/>
        <v>NULL</v>
      </c>
      <c r="O250" s="8" t="str">
        <f t="shared" si="69"/>
        <v>NULL</v>
      </c>
      <c r="P250" s="8" t="str">
        <f t="shared" si="69"/>
        <v>NULL</v>
      </c>
      <c r="Q250" s="8" t="str">
        <f t="shared" si="69"/>
        <v>NULL</v>
      </c>
      <c r="R250" s="8" t="str">
        <f t="shared" si="69"/>
        <v>NULL</v>
      </c>
      <c r="S250" s="13">
        <f>Tableau6[[#This Row],[id]]</f>
        <v>1432</v>
      </c>
      <c r="T250" s="8" t="str">
        <f t="shared" si="66"/>
        <v>NULL</v>
      </c>
      <c r="U250" s="8">
        <f>Tableau6[[#This Row],[Urgence]]</f>
        <v>4</v>
      </c>
      <c r="V250" s="22" t="str">
        <f>IF(Tableau6[[#This Row],[Validité]]&lt;&gt;"",Tableau6[[#This Row],[Validité]],"")</f>
        <v/>
      </c>
      <c r="W25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0" s="8" t="str">
        <f>IF(Tableau6[[#This Row],[Hors Contrat]]="","",IF(Tableau6[[#This Row],[Hors Contrat]]="Non",0,1))</f>
        <v/>
      </c>
    </row>
    <row r="251" spans="1:24" ht="15.5" thickTop="1" thickBot="1" x14ac:dyDescent="0.4">
      <c r="A251" s="9" t="str">
        <f t="shared" si="57"/>
        <v>NULL</v>
      </c>
      <c r="B251" s="8">
        <f>Tableau8[Rapport]</f>
        <v>65441</v>
      </c>
      <c r="C251" s="13" t="str">
        <f>IF(Tableau6[[#This Row],[Commentaire]]="","",Tableau6[[#This Row],[Commentaire]])</f>
        <v/>
      </c>
      <c r="D251" s="8" t="str">
        <f t="shared" si="64"/>
        <v>NULL</v>
      </c>
      <c r="E251" s="8">
        <f t="shared" si="58"/>
        <v>250</v>
      </c>
      <c r="F251" s="8" t="str">
        <f t="shared" si="65"/>
        <v>NULL</v>
      </c>
      <c r="G251" s="13" t="str">
        <f>IF(Tableau6[[#This Row],[Localisation]]="","",Tableau6[[#This Row],[Localisation]])</f>
        <v/>
      </c>
      <c r="H251" s="8">
        <f>1</f>
        <v>1</v>
      </c>
      <c r="I251" s="13">
        <f>VLOOKUP(Tableau6[[#This Row],[Avis]],Tableau7[],2,FALSE)</f>
        <v>0</v>
      </c>
      <c r="J251" s="8" t="str">
        <f t="shared" si="68"/>
        <v>NULL</v>
      </c>
      <c r="K251" s="8" t="str">
        <f t="shared" si="68"/>
        <v>NULL</v>
      </c>
      <c r="L251" s="8" t="str">
        <f t="shared" si="68"/>
        <v>NULL</v>
      </c>
      <c r="M251" s="13" t="str">
        <f>Tableau6[[#This Row],[Sous-domaine]]</f>
        <v>Établissement Recevant du Public (ERP)</v>
      </c>
      <c r="N251" s="8" t="str">
        <f t="shared" ref="N251:R260" si="70">"NULL"</f>
        <v>NULL</v>
      </c>
      <c r="O251" s="8" t="str">
        <f t="shared" si="70"/>
        <v>NULL</v>
      </c>
      <c r="P251" s="8" t="str">
        <f t="shared" si="70"/>
        <v>NULL</v>
      </c>
      <c r="Q251" s="8" t="str">
        <f t="shared" si="70"/>
        <v>NULL</v>
      </c>
      <c r="R251" s="8" t="str">
        <f t="shared" si="70"/>
        <v>NULL</v>
      </c>
      <c r="S251" s="13">
        <f>Tableau6[[#This Row],[id]]</f>
        <v>3791</v>
      </c>
      <c r="T251" s="8" t="str">
        <f t="shared" si="66"/>
        <v>NULL</v>
      </c>
      <c r="U251" s="8">
        <f>Tableau6[[#This Row],[Urgence]]</f>
        <v>4</v>
      </c>
      <c r="V251" s="22" t="str">
        <f>IF(Tableau6[[#This Row],[Validité]]&lt;&gt;"",Tableau6[[#This Row],[Validité]],"")</f>
        <v/>
      </c>
      <c r="W25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1" s="8" t="str">
        <f>IF(Tableau6[[#This Row],[Hors Contrat]]="","",IF(Tableau6[[#This Row],[Hors Contrat]]="Non",0,1))</f>
        <v/>
      </c>
    </row>
    <row r="252" spans="1:24" ht="15.5" thickTop="1" thickBot="1" x14ac:dyDescent="0.4">
      <c r="A252" s="9" t="str">
        <f t="shared" si="57"/>
        <v>NULL</v>
      </c>
      <c r="B252" s="8">
        <f>Tableau8[Rapport]</f>
        <v>65441</v>
      </c>
      <c r="C252" s="13" t="str">
        <f>IF(Tableau6[[#This Row],[Commentaire]]="","",Tableau6[[#This Row],[Commentaire]])</f>
        <v/>
      </c>
      <c r="D252" s="8" t="str">
        <f t="shared" si="64"/>
        <v>NULL</v>
      </c>
      <c r="E252" s="8">
        <f t="shared" si="58"/>
        <v>251</v>
      </c>
      <c r="F252" s="8" t="str">
        <f t="shared" si="65"/>
        <v>NULL</v>
      </c>
      <c r="G252" s="13" t="str">
        <f>IF(Tableau6[[#This Row],[Localisation]]="","",Tableau6[[#This Row],[Localisation]])</f>
        <v/>
      </c>
      <c r="H252" s="8">
        <f>1</f>
        <v>1</v>
      </c>
      <c r="I252" s="13">
        <f>VLOOKUP(Tableau6[[#This Row],[Avis]],Tableau7[],2,FALSE)</f>
        <v>0</v>
      </c>
      <c r="J252" s="8" t="str">
        <f t="shared" si="68"/>
        <v>NULL</v>
      </c>
      <c r="K252" s="8" t="str">
        <f t="shared" si="68"/>
        <v>NULL</v>
      </c>
      <c r="L252" s="8" t="str">
        <f t="shared" si="68"/>
        <v>NULL</v>
      </c>
      <c r="M252" s="13" t="str">
        <f>Tableau6[[#This Row],[Sous-domaine]]</f>
        <v>Établissement Recevant du Public (ERP)</v>
      </c>
      <c r="N252" s="8" t="str">
        <f t="shared" si="70"/>
        <v>NULL</v>
      </c>
      <c r="O252" s="8" t="str">
        <f t="shared" si="70"/>
        <v>NULL</v>
      </c>
      <c r="P252" s="8" t="str">
        <f t="shared" si="70"/>
        <v>NULL</v>
      </c>
      <c r="Q252" s="8" t="str">
        <f t="shared" si="70"/>
        <v>NULL</v>
      </c>
      <c r="R252" s="8" t="str">
        <f t="shared" si="70"/>
        <v>NULL</v>
      </c>
      <c r="S252" s="13">
        <f>Tableau6[[#This Row],[id]]</f>
        <v>3792</v>
      </c>
      <c r="T252" s="8" t="str">
        <f t="shared" si="66"/>
        <v>NULL</v>
      </c>
      <c r="U252" s="8">
        <f>Tableau6[[#This Row],[Urgence]]</f>
        <v>4</v>
      </c>
      <c r="V252" s="22" t="str">
        <f>IF(Tableau6[[#This Row],[Validité]]&lt;&gt;"",Tableau6[[#This Row],[Validité]],"")</f>
        <v/>
      </c>
      <c r="W25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2" s="8" t="str">
        <f>IF(Tableau6[[#This Row],[Hors Contrat]]="","",IF(Tableau6[[#This Row],[Hors Contrat]]="Non",0,1))</f>
        <v/>
      </c>
    </row>
    <row r="253" spans="1:24" ht="15.5" thickTop="1" thickBot="1" x14ac:dyDescent="0.4">
      <c r="A253" s="9" t="str">
        <f t="shared" si="57"/>
        <v>NULL</v>
      </c>
      <c r="B253" s="8">
        <f>Tableau8[Rapport]</f>
        <v>65441</v>
      </c>
      <c r="C253" s="13" t="str">
        <f>IF(Tableau6[[#This Row],[Commentaire]]="","",Tableau6[[#This Row],[Commentaire]])</f>
        <v/>
      </c>
      <c r="D253" s="8" t="str">
        <f t="shared" si="64"/>
        <v>NULL</v>
      </c>
      <c r="E253" s="8">
        <f t="shared" si="58"/>
        <v>252</v>
      </c>
      <c r="F253" s="8" t="str">
        <f t="shared" si="65"/>
        <v>NULL</v>
      </c>
      <c r="G253" s="13" t="str">
        <f>IF(Tableau6[[#This Row],[Localisation]]="","",Tableau6[[#This Row],[Localisation]])</f>
        <v/>
      </c>
      <c r="H253" s="8">
        <f>1</f>
        <v>1</v>
      </c>
      <c r="I253" s="13">
        <f>VLOOKUP(Tableau6[[#This Row],[Avis]],Tableau7[],2,FALSE)</f>
        <v>0</v>
      </c>
      <c r="J253" s="8" t="str">
        <f t="shared" si="68"/>
        <v>NULL</v>
      </c>
      <c r="K253" s="8" t="str">
        <f t="shared" si="68"/>
        <v>NULL</v>
      </c>
      <c r="L253" s="8" t="str">
        <f t="shared" si="68"/>
        <v>NULL</v>
      </c>
      <c r="M253" s="13" t="str">
        <f>Tableau6[[#This Row],[Sous-domaine]]</f>
        <v>Établissement Recevant du Public (ERP)</v>
      </c>
      <c r="N253" s="8" t="str">
        <f t="shared" si="70"/>
        <v>NULL</v>
      </c>
      <c r="O253" s="8" t="str">
        <f t="shared" si="70"/>
        <v>NULL</v>
      </c>
      <c r="P253" s="8" t="str">
        <f t="shared" si="70"/>
        <v>NULL</v>
      </c>
      <c r="Q253" s="8" t="str">
        <f t="shared" si="70"/>
        <v>NULL</v>
      </c>
      <c r="R253" s="8" t="str">
        <f t="shared" si="70"/>
        <v>NULL</v>
      </c>
      <c r="S253" s="13">
        <f>Tableau6[[#This Row],[id]]</f>
        <v>3794</v>
      </c>
      <c r="T253" s="8" t="str">
        <f t="shared" si="66"/>
        <v>NULL</v>
      </c>
      <c r="U253" s="8">
        <f>Tableau6[[#This Row],[Urgence]]</f>
        <v>4</v>
      </c>
      <c r="V253" s="22" t="str">
        <f>IF(Tableau6[[#This Row],[Validité]]&lt;&gt;"",Tableau6[[#This Row],[Validité]],"")</f>
        <v/>
      </c>
      <c r="W25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3" s="8" t="str">
        <f>IF(Tableau6[[#This Row],[Hors Contrat]]="","",IF(Tableau6[[#This Row],[Hors Contrat]]="Non",0,1))</f>
        <v/>
      </c>
    </row>
    <row r="254" spans="1:24" ht="15.5" thickTop="1" thickBot="1" x14ac:dyDescent="0.4">
      <c r="A254" s="9" t="str">
        <f t="shared" si="57"/>
        <v>NULL</v>
      </c>
      <c r="B254" s="8">
        <f>Tableau8[Rapport]</f>
        <v>65441</v>
      </c>
      <c r="C254" s="13" t="str">
        <f>IF(Tableau6[[#This Row],[Commentaire]]="","",Tableau6[[#This Row],[Commentaire]])</f>
        <v/>
      </c>
      <c r="D254" s="8" t="str">
        <f t="shared" si="64"/>
        <v>NULL</v>
      </c>
      <c r="E254" s="8">
        <f t="shared" si="58"/>
        <v>253</v>
      </c>
      <c r="F254" s="8" t="str">
        <f t="shared" si="65"/>
        <v>NULL</v>
      </c>
      <c r="G254" s="13" t="str">
        <f>IF(Tableau6[[#This Row],[Localisation]]="","",Tableau6[[#This Row],[Localisation]])</f>
        <v/>
      </c>
      <c r="H254" s="8">
        <f>1</f>
        <v>1</v>
      </c>
      <c r="I254" s="13">
        <f>VLOOKUP(Tableau6[[#This Row],[Avis]],Tableau7[],2,FALSE)</f>
        <v>0</v>
      </c>
      <c r="J254" s="8" t="str">
        <f t="shared" si="68"/>
        <v>NULL</v>
      </c>
      <c r="K254" s="8" t="str">
        <f t="shared" si="68"/>
        <v>NULL</v>
      </c>
      <c r="L254" s="8" t="str">
        <f t="shared" si="68"/>
        <v>NULL</v>
      </c>
      <c r="M254" s="13" t="str">
        <f>Tableau6[[#This Row],[Sous-domaine]]</f>
        <v>Établissement Recevant du Public (ERP)</v>
      </c>
      <c r="N254" s="8" t="str">
        <f t="shared" si="70"/>
        <v>NULL</v>
      </c>
      <c r="O254" s="8" t="str">
        <f t="shared" si="70"/>
        <v>NULL</v>
      </c>
      <c r="P254" s="8" t="str">
        <f t="shared" si="70"/>
        <v>NULL</v>
      </c>
      <c r="Q254" s="8" t="str">
        <f t="shared" si="70"/>
        <v>NULL</v>
      </c>
      <c r="R254" s="8" t="str">
        <f t="shared" si="70"/>
        <v>NULL</v>
      </c>
      <c r="S254" s="13">
        <f>Tableau6[[#This Row],[id]]</f>
        <v>3795</v>
      </c>
      <c r="T254" s="8" t="str">
        <f t="shared" si="66"/>
        <v>NULL</v>
      </c>
      <c r="U254" s="8">
        <f>Tableau6[[#This Row],[Urgence]]</f>
        <v>4</v>
      </c>
      <c r="V254" s="22" t="str">
        <f>IF(Tableau6[[#This Row],[Validité]]&lt;&gt;"",Tableau6[[#This Row],[Validité]],"")</f>
        <v/>
      </c>
      <c r="W25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4" s="8" t="str">
        <f>IF(Tableau6[[#This Row],[Hors Contrat]]="","",IF(Tableau6[[#This Row],[Hors Contrat]]="Non",0,1))</f>
        <v/>
      </c>
    </row>
    <row r="255" spans="1:24" ht="15.5" thickTop="1" thickBot="1" x14ac:dyDescent="0.4">
      <c r="A255" s="9" t="str">
        <f t="shared" si="57"/>
        <v>NULL</v>
      </c>
      <c r="B255" s="8">
        <f>Tableau8[Rapport]</f>
        <v>65441</v>
      </c>
      <c r="C255" s="13" t="str">
        <f>IF(Tableau6[[#This Row],[Commentaire]]="","",Tableau6[[#This Row],[Commentaire]])</f>
        <v/>
      </c>
      <c r="D255" s="8" t="str">
        <f t="shared" si="64"/>
        <v>NULL</v>
      </c>
      <c r="E255" s="8">
        <f t="shared" si="58"/>
        <v>254</v>
      </c>
      <c r="F255" s="8" t="str">
        <f t="shared" si="65"/>
        <v>NULL</v>
      </c>
      <c r="G255" s="13" t="str">
        <f>IF(Tableau6[[#This Row],[Localisation]]="","",Tableau6[[#This Row],[Localisation]])</f>
        <v/>
      </c>
      <c r="H255" s="8">
        <f>1</f>
        <v>1</v>
      </c>
      <c r="I255" s="13">
        <f>VLOOKUP(Tableau6[[#This Row],[Avis]],Tableau7[],2,FALSE)</f>
        <v>0</v>
      </c>
      <c r="J255" s="8" t="str">
        <f t="shared" si="68"/>
        <v>NULL</v>
      </c>
      <c r="K255" s="8" t="str">
        <f t="shared" si="68"/>
        <v>NULL</v>
      </c>
      <c r="L255" s="8" t="str">
        <f t="shared" si="68"/>
        <v>NULL</v>
      </c>
      <c r="M255" s="13" t="str">
        <f>Tableau6[[#This Row],[Sous-domaine]]</f>
        <v>Formation</v>
      </c>
      <c r="N255" s="8" t="str">
        <f t="shared" si="70"/>
        <v>NULL</v>
      </c>
      <c r="O255" s="8" t="str">
        <f t="shared" si="70"/>
        <v>NULL</v>
      </c>
      <c r="P255" s="8" t="str">
        <f t="shared" si="70"/>
        <v>NULL</v>
      </c>
      <c r="Q255" s="8" t="str">
        <f t="shared" si="70"/>
        <v>NULL</v>
      </c>
      <c r="R255" s="8" t="str">
        <f t="shared" si="70"/>
        <v>NULL</v>
      </c>
      <c r="S255" s="13">
        <f>Tableau6[[#This Row],[id]]</f>
        <v>122</v>
      </c>
      <c r="T255" s="8" t="str">
        <f t="shared" si="66"/>
        <v>NULL</v>
      </c>
      <c r="U255" s="8">
        <f>Tableau6[[#This Row],[Urgence]]</f>
        <v>4</v>
      </c>
      <c r="V255" s="22" t="str">
        <f>IF(Tableau6[[#This Row],[Validité]]&lt;&gt;"",Tableau6[[#This Row],[Validité]],"")</f>
        <v/>
      </c>
      <c r="W25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5" s="8" t="str">
        <f>IF(Tableau6[[#This Row],[Hors Contrat]]="","",IF(Tableau6[[#This Row],[Hors Contrat]]="Non",0,1))</f>
        <v/>
      </c>
    </row>
    <row r="256" spans="1:24" ht="15.5" thickTop="1" thickBot="1" x14ac:dyDescent="0.4">
      <c r="A256" s="9" t="str">
        <f t="shared" si="57"/>
        <v>NULL</v>
      </c>
      <c r="B256" s="8">
        <f>Tableau8[Rapport]</f>
        <v>65441</v>
      </c>
      <c r="C256" s="13" t="str">
        <f>IF(Tableau6[[#This Row],[Commentaire]]="","",Tableau6[[#This Row],[Commentaire]])</f>
        <v/>
      </c>
      <c r="D256" s="8" t="str">
        <f t="shared" si="64"/>
        <v>NULL</v>
      </c>
      <c r="E256" s="8">
        <f t="shared" si="58"/>
        <v>255</v>
      </c>
      <c r="F256" s="8" t="str">
        <f t="shared" si="65"/>
        <v>NULL</v>
      </c>
      <c r="G256" s="13" t="str">
        <f>IF(Tableau6[[#This Row],[Localisation]]="","",Tableau6[[#This Row],[Localisation]])</f>
        <v/>
      </c>
      <c r="H256" s="8">
        <f>1</f>
        <v>1</v>
      </c>
      <c r="I256" s="13">
        <f>VLOOKUP(Tableau6[[#This Row],[Avis]],Tableau7[],2,FALSE)</f>
        <v>0</v>
      </c>
      <c r="J256" s="8" t="str">
        <f t="shared" si="68"/>
        <v>NULL</v>
      </c>
      <c r="K256" s="8" t="str">
        <f t="shared" si="68"/>
        <v>NULL</v>
      </c>
      <c r="L256" s="8" t="str">
        <f t="shared" si="68"/>
        <v>NULL</v>
      </c>
      <c r="M256" s="13" t="str">
        <f>Tableau6[[#This Row],[Sous-domaine]]</f>
        <v>Formation</v>
      </c>
      <c r="N256" s="8" t="str">
        <f t="shared" si="70"/>
        <v>NULL</v>
      </c>
      <c r="O256" s="8" t="str">
        <f t="shared" si="70"/>
        <v>NULL</v>
      </c>
      <c r="P256" s="8" t="str">
        <f t="shared" si="70"/>
        <v>NULL</v>
      </c>
      <c r="Q256" s="8" t="str">
        <f t="shared" si="70"/>
        <v>NULL</v>
      </c>
      <c r="R256" s="8" t="str">
        <f t="shared" si="70"/>
        <v>NULL</v>
      </c>
      <c r="S256" s="13">
        <f>Tableau6[[#This Row],[id]]</f>
        <v>1430</v>
      </c>
      <c r="T256" s="8" t="str">
        <f t="shared" si="66"/>
        <v>NULL</v>
      </c>
      <c r="U256" s="8">
        <f>Tableau6[[#This Row],[Urgence]]</f>
        <v>4</v>
      </c>
      <c r="V256" s="22" t="str">
        <f>IF(Tableau6[[#This Row],[Validité]]&lt;&gt;"",Tableau6[[#This Row],[Validité]],"")</f>
        <v/>
      </c>
      <c r="W25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6" s="8" t="str">
        <f>IF(Tableau6[[#This Row],[Hors Contrat]]="","",IF(Tableau6[[#This Row],[Hors Contrat]]="Non",0,1))</f>
        <v/>
      </c>
    </row>
    <row r="257" spans="1:24" ht="15.5" thickTop="1" thickBot="1" x14ac:dyDescent="0.4">
      <c r="A257" s="9" t="str">
        <f t="shared" si="57"/>
        <v>NULL</v>
      </c>
      <c r="B257" s="8">
        <f>Tableau8[Rapport]</f>
        <v>65441</v>
      </c>
      <c r="C257" s="13" t="str">
        <f>IF(Tableau6[[#This Row],[Commentaire]]="","",Tableau6[[#This Row],[Commentaire]])</f>
        <v/>
      </c>
      <c r="D257" s="8" t="str">
        <f t="shared" si="64"/>
        <v>NULL</v>
      </c>
      <c r="E257" s="8">
        <f t="shared" si="58"/>
        <v>256</v>
      </c>
      <c r="F257" s="8" t="str">
        <f t="shared" si="65"/>
        <v>NULL</v>
      </c>
      <c r="G257" s="13" t="str">
        <f>IF(Tableau6[[#This Row],[Localisation]]="","",Tableau6[[#This Row],[Localisation]])</f>
        <v/>
      </c>
      <c r="H257" s="8">
        <f>1</f>
        <v>1</v>
      </c>
      <c r="I257" s="13">
        <f>VLOOKUP(Tableau6[[#This Row],[Avis]],Tableau7[],2,FALSE)</f>
        <v>0</v>
      </c>
      <c r="J257" s="8" t="str">
        <f t="shared" si="68"/>
        <v>NULL</v>
      </c>
      <c r="K257" s="8" t="str">
        <f t="shared" si="68"/>
        <v>NULL</v>
      </c>
      <c r="L257" s="8" t="str">
        <f t="shared" si="68"/>
        <v>NULL</v>
      </c>
      <c r="M257" s="13" t="str">
        <f>Tableau6[[#This Row],[Sous-domaine]]</f>
        <v>Formation</v>
      </c>
      <c r="N257" s="8" t="str">
        <f t="shared" si="70"/>
        <v>NULL</v>
      </c>
      <c r="O257" s="8" t="str">
        <f t="shared" si="70"/>
        <v>NULL</v>
      </c>
      <c r="P257" s="8" t="str">
        <f t="shared" si="70"/>
        <v>NULL</v>
      </c>
      <c r="Q257" s="8" t="str">
        <f t="shared" si="70"/>
        <v>NULL</v>
      </c>
      <c r="R257" s="8" t="str">
        <f t="shared" si="70"/>
        <v>NULL</v>
      </c>
      <c r="S257" s="13">
        <f>Tableau6[[#This Row],[id]]</f>
        <v>3727</v>
      </c>
      <c r="T257" s="8" t="str">
        <f t="shared" si="66"/>
        <v>NULL</v>
      </c>
      <c r="U257" s="8">
        <f>Tableau6[[#This Row],[Urgence]]</f>
        <v>4</v>
      </c>
      <c r="V257" s="22" t="str">
        <f>IF(Tableau6[[#This Row],[Validité]]&lt;&gt;"",Tableau6[[#This Row],[Validité]],"")</f>
        <v/>
      </c>
      <c r="W25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7" s="8" t="str">
        <f>IF(Tableau6[[#This Row],[Hors Contrat]]="","",IF(Tableau6[[#This Row],[Hors Contrat]]="Non",0,1))</f>
        <v/>
      </c>
    </row>
    <row r="258" spans="1:24" ht="15.5" thickTop="1" thickBot="1" x14ac:dyDescent="0.4">
      <c r="A258" s="9" t="str">
        <f t="shared" ref="A258:A321" si="71">"NULL"</f>
        <v>NULL</v>
      </c>
      <c r="B258" s="8">
        <f>Tableau8[Rapport]</f>
        <v>65441</v>
      </c>
      <c r="C258" s="13" t="str">
        <f>IF(Tableau6[[#This Row],[Commentaire]]="","",Tableau6[[#This Row],[Commentaire]])</f>
        <v/>
      </c>
      <c r="D258" s="8" t="str">
        <f t="shared" si="64"/>
        <v>NULL</v>
      </c>
      <c r="E258" s="8">
        <f t="shared" si="58"/>
        <v>257</v>
      </c>
      <c r="F258" s="8" t="str">
        <f t="shared" si="65"/>
        <v>NULL</v>
      </c>
      <c r="G258" s="13" t="str">
        <f>IF(Tableau6[[#This Row],[Localisation]]="","",Tableau6[[#This Row],[Localisation]])</f>
        <v/>
      </c>
      <c r="H258" s="8">
        <f>1</f>
        <v>1</v>
      </c>
      <c r="I258" s="13">
        <f>VLOOKUP(Tableau6[[#This Row],[Avis]],Tableau7[],2,FALSE)</f>
        <v>0</v>
      </c>
      <c r="J258" s="8" t="str">
        <f t="shared" si="68"/>
        <v>NULL</v>
      </c>
      <c r="K258" s="8" t="str">
        <f t="shared" si="68"/>
        <v>NULL</v>
      </c>
      <c r="L258" s="8" t="str">
        <f t="shared" si="68"/>
        <v>NULL</v>
      </c>
      <c r="M258" s="13" t="str">
        <f>Tableau6[[#This Row],[Sous-domaine]]</f>
        <v>Formation</v>
      </c>
      <c r="N258" s="8" t="str">
        <f t="shared" si="70"/>
        <v>NULL</v>
      </c>
      <c r="O258" s="8" t="str">
        <f t="shared" si="70"/>
        <v>NULL</v>
      </c>
      <c r="P258" s="8" t="str">
        <f t="shared" si="70"/>
        <v>NULL</v>
      </c>
      <c r="Q258" s="8" t="str">
        <f t="shared" si="70"/>
        <v>NULL</v>
      </c>
      <c r="R258" s="8" t="str">
        <f t="shared" si="70"/>
        <v>NULL</v>
      </c>
      <c r="S258" s="13">
        <f>Tableau6[[#This Row],[id]]</f>
        <v>2346</v>
      </c>
      <c r="T258" s="8" t="str">
        <f t="shared" si="66"/>
        <v>NULL</v>
      </c>
      <c r="U258" s="8">
        <f>Tableau6[[#This Row],[Urgence]]</f>
        <v>4</v>
      </c>
      <c r="V258" s="22" t="str">
        <f>IF(Tableau6[[#This Row],[Validité]]&lt;&gt;"",Tableau6[[#This Row],[Validité]],"")</f>
        <v/>
      </c>
      <c r="W25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58" s="8" t="str">
        <f>IF(Tableau6[[#This Row],[Hors Contrat]]="","",IF(Tableau6[[#This Row],[Hors Contrat]]="Non",0,1))</f>
        <v/>
      </c>
    </row>
    <row r="259" spans="1:24" ht="15.5" thickTop="1" thickBot="1" x14ac:dyDescent="0.4">
      <c r="A259" s="9" t="str">
        <f t="shared" si="71"/>
        <v>NULL</v>
      </c>
      <c r="B259" s="8">
        <f>Tableau8[Rapport]</f>
        <v>65441</v>
      </c>
      <c r="C259" s="13" t="str">
        <f>IF(Tableau6[[#This Row],[Commentaire]]="","",Tableau6[[#This Row],[Commentaire]])</f>
        <v/>
      </c>
      <c r="D259" s="8" t="str">
        <f t="shared" si="64"/>
        <v>NULL</v>
      </c>
      <c r="E259" s="8">
        <f t="shared" si="58"/>
        <v>258</v>
      </c>
      <c r="F259" s="8" t="str">
        <f t="shared" si="65"/>
        <v>NULL</v>
      </c>
      <c r="G259" s="13" t="str">
        <f>IF(Tableau6[[#This Row],[Localisation]]="","",Tableau6[[#This Row],[Localisation]])</f>
        <v/>
      </c>
      <c r="H259" s="8">
        <f>1</f>
        <v>1</v>
      </c>
      <c r="I259" s="13">
        <f>VLOOKUP(Tableau6[[#This Row],[Avis]],Tableau7[],2,FALSE)</f>
        <v>0</v>
      </c>
      <c r="J259" s="8" t="str">
        <f t="shared" si="68"/>
        <v>NULL</v>
      </c>
      <c r="K259" s="8" t="str">
        <f t="shared" si="68"/>
        <v>NULL</v>
      </c>
      <c r="L259" s="8" t="str">
        <f t="shared" si="68"/>
        <v>NULL</v>
      </c>
      <c r="M259" s="13" t="str">
        <f>Tableau6[[#This Row],[Sous-domaine]]</f>
        <v>Immeuble de Grande Hauteur (IGH)</v>
      </c>
      <c r="N259" s="8" t="str">
        <f t="shared" si="70"/>
        <v>NULL</v>
      </c>
      <c r="O259" s="8" t="str">
        <f t="shared" si="70"/>
        <v>NULL</v>
      </c>
      <c r="P259" s="8" t="str">
        <f t="shared" si="70"/>
        <v>NULL</v>
      </c>
      <c r="Q259" s="8" t="str">
        <f t="shared" si="70"/>
        <v>NULL</v>
      </c>
      <c r="R259" s="8" t="str">
        <f t="shared" si="70"/>
        <v>NULL</v>
      </c>
      <c r="S259" s="13">
        <f>Tableau6[[#This Row],[id]]</f>
        <v>1436</v>
      </c>
      <c r="T259" s="8" t="str">
        <f t="shared" si="66"/>
        <v>NULL</v>
      </c>
      <c r="U259" s="8">
        <f>Tableau6[[#This Row],[Urgence]]</f>
        <v>5</v>
      </c>
      <c r="V259" s="22" t="str">
        <f>IF(Tableau6[[#This Row],[Validité]]&lt;&gt;"",Tableau6[[#This Row],[Validité]],"")</f>
        <v/>
      </c>
      <c r="W25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59" s="8" t="str">
        <f>IF(Tableau6[[#This Row],[Hors Contrat]]="","",IF(Tableau6[[#This Row],[Hors Contrat]]="Non",0,1))</f>
        <v/>
      </c>
    </row>
    <row r="260" spans="1:24" ht="15.5" thickTop="1" thickBot="1" x14ac:dyDescent="0.4">
      <c r="A260" s="9" t="str">
        <f t="shared" si="71"/>
        <v>NULL</v>
      </c>
      <c r="B260" s="8">
        <f>Tableau8[Rapport]</f>
        <v>65441</v>
      </c>
      <c r="C260" s="13" t="str">
        <f>IF(Tableau6[[#This Row],[Commentaire]]="","",Tableau6[[#This Row],[Commentaire]])</f>
        <v/>
      </c>
      <c r="D260" s="8" t="str">
        <f t="shared" si="64"/>
        <v>NULL</v>
      </c>
      <c r="E260" s="8">
        <f t="shared" ref="E260:E323" si="72">E259+1</f>
        <v>259</v>
      </c>
      <c r="F260" s="8" t="str">
        <f t="shared" si="65"/>
        <v>NULL</v>
      </c>
      <c r="G260" s="13" t="str">
        <f>IF(Tableau6[[#This Row],[Localisation]]="","",Tableau6[[#This Row],[Localisation]])</f>
        <v/>
      </c>
      <c r="H260" s="8">
        <f>1</f>
        <v>1</v>
      </c>
      <c r="I260" s="13">
        <f>VLOOKUP(Tableau6[[#This Row],[Avis]],Tableau7[],2,FALSE)</f>
        <v>0</v>
      </c>
      <c r="J260" s="8" t="str">
        <f t="shared" si="68"/>
        <v>NULL</v>
      </c>
      <c r="K260" s="8" t="str">
        <f t="shared" si="68"/>
        <v>NULL</v>
      </c>
      <c r="L260" s="8" t="str">
        <f t="shared" si="68"/>
        <v>NULL</v>
      </c>
      <c r="M260" s="13" t="str">
        <f>Tableau6[[#This Row],[Sous-domaine]]</f>
        <v>Immeuble de Grande Hauteur (IGH)</v>
      </c>
      <c r="N260" s="8" t="str">
        <f t="shared" si="70"/>
        <v>NULL</v>
      </c>
      <c r="O260" s="8" t="str">
        <f t="shared" si="70"/>
        <v>NULL</v>
      </c>
      <c r="P260" s="8" t="str">
        <f t="shared" si="70"/>
        <v>NULL</v>
      </c>
      <c r="Q260" s="8" t="str">
        <f t="shared" si="70"/>
        <v>NULL</v>
      </c>
      <c r="R260" s="8" t="str">
        <f t="shared" si="70"/>
        <v>NULL</v>
      </c>
      <c r="S260" s="13">
        <f>Tableau6[[#This Row],[id]]</f>
        <v>1446</v>
      </c>
      <c r="T260" s="8" t="str">
        <f t="shared" si="66"/>
        <v>NULL</v>
      </c>
      <c r="U260" s="8">
        <f>Tableau6[[#This Row],[Urgence]]</f>
        <v>4</v>
      </c>
      <c r="V260" s="22" t="str">
        <f>IF(Tableau6[[#This Row],[Validité]]&lt;&gt;"",Tableau6[[#This Row],[Validité]],"")</f>
        <v/>
      </c>
      <c r="W26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0" s="8" t="str">
        <f>IF(Tableau6[[#This Row],[Hors Contrat]]="","",IF(Tableau6[[#This Row],[Hors Contrat]]="Non",0,1))</f>
        <v/>
      </c>
    </row>
    <row r="261" spans="1:24" ht="15.5" thickTop="1" thickBot="1" x14ac:dyDescent="0.4">
      <c r="A261" s="9" t="str">
        <f t="shared" si="71"/>
        <v>NULL</v>
      </c>
      <c r="B261" s="8">
        <f>Tableau8[Rapport]</f>
        <v>65441</v>
      </c>
      <c r="C261" s="13" t="str">
        <f>IF(Tableau6[[#This Row],[Commentaire]]="","",Tableau6[[#This Row],[Commentaire]])</f>
        <v/>
      </c>
      <c r="D261" s="8" t="str">
        <f t="shared" si="64"/>
        <v>NULL</v>
      </c>
      <c r="E261" s="8">
        <f t="shared" si="72"/>
        <v>260</v>
      </c>
      <c r="F261" s="8" t="str">
        <f t="shared" si="65"/>
        <v>NULL</v>
      </c>
      <c r="G261" s="13" t="str">
        <f>IF(Tableau6[[#This Row],[Localisation]]="","",Tableau6[[#This Row],[Localisation]])</f>
        <v/>
      </c>
      <c r="H261" s="8">
        <f>1</f>
        <v>1</v>
      </c>
      <c r="I261" s="13">
        <f>VLOOKUP(Tableau6[[#This Row],[Avis]],Tableau7[],2,FALSE)</f>
        <v>0</v>
      </c>
      <c r="J261" s="8" t="str">
        <f t="shared" ref="J261:L280" si="73">"NULL"</f>
        <v>NULL</v>
      </c>
      <c r="K261" s="8" t="str">
        <f t="shared" si="73"/>
        <v>NULL</v>
      </c>
      <c r="L261" s="8" t="str">
        <f t="shared" si="73"/>
        <v>NULL</v>
      </c>
      <c r="M261" s="13" t="str">
        <f>Tableau6[[#This Row],[Sous-domaine]]</f>
        <v>Immeuble de Grande Hauteur (IGH)</v>
      </c>
      <c r="N261" s="8" t="str">
        <f t="shared" ref="N261:R270" si="74">"NULL"</f>
        <v>NULL</v>
      </c>
      <c r="O261" s="8" t="str">
        <f t="shared" si="74"/>
        <v>NULL</v>
      </c>
      <c r="P261" s="8" t="str">
        <f t="shared" si="74"/>
        <v>NULL</v>
      </c>
      <c r="Q261" s="8" t="str">
        <f t="shared" si="74"/>
        <v>NULL</v>
      </c>
      <c r="R261" s="8" t="str">
        <f t="shared" si="74"/>
        <v>NULL</v>
      </c>
      <c r="S261" s="13">
        <f>Tableau6[[#This Row],[id]]</f>
        <v>1435</v>
      </c>
      <c r="T261" s="8" t="str">
        <f t="shared" si="66"/>
        <v>NULL</v>
      </c>
      <c r="U261" s="8">
        <f>Tableau6[[#This Row],[Urgence]]</f>
        <v>5</v>
      </c>
      <c r="V261" s="22" t="str">
        <f>IF(Tableau6[[#This Row],[Validité]]&lt;&gt;"",Tableau6[[#This Row],[Validité]],"")</f>
        <v/>
      </c>
      <c r="W26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61" s="8" t="str">
        <f>IF(Tableau6[[#This Row],[Hors Contrat]]="","",IF(Tableau6[[#This Row],[Hors Contrat]]="Non",0,1))</f>
        <v/>
      </c>
    </row>
    <row r="262" spans="1:24" ht="15.5" thickTop="1" thickBot="1" x14ac:dyDescent="0.4">
      <c r="A262" s="9" t="str">
        <f t="shared" si="71"/>
        <v>NULL</v>
      </c>
      <c r="B262" s="8">
        <f>Tableau8[Rapport]</f>
        <v>65441</v>
      </c>
      <c r="C262" s="13" t="str">
        <f>IF(Tableau6[[#This Row],[Commentaire]]="","",Tableau6[[#This Row],[Commentaire]])</f>
        <v/>
      </c>
      <c r="D262" s="8" t="str">
        <f t="shared" si="64"/>
        <v>NULL</v>
      </c>
      <c r="E262" s="8">
        <f t="shared" si="72"/>
        <v>261</v>
      </c>
      <c r="F262" s="8" t="str">
        <f t="shared" si="65"/>
        <v>NULL</v>
      </c>
      <c r="G262" s="13" t="str">
        <f>IF(Tableau6[[#This Row],[Localisation]]="","",Tableau6[[#This Row],[Localisation]])</f>
        <v/>
      </c>
      <c r="H262" s="8">
        <f>1</f>
        <v>1</v>
      </c>
      <c r="I262" s="13">
        <f>VLOOKUP(Tableau6[[#This Row],[Avis]],Tableau7[],2,FALSE)</f>
        <v>0</v>
      </c>
      <c r="J262" s="8" t="str">
        <f t="shared" si="73"/>
        <v>NULL</v>
      </c>
      <c r="K262" s="8" t="str">
        <f t="shared" si="73"/>
        <v>NULL</v>
      </c>
      <c r="L262" s="8" t="str">
        <f t="shared" si="73"/>
        <v>NULL</v>
      </c>
      <c r="M262" s="13" t="str">
        <f>Tableau6[[#This Row],[Sous-domaine]]</f>
        <v>Immeuble de Grande Hauteur (IGH)</v>
      </c>
      <c r="N262" s="8" t="str">
        <f t="shared" si="74"/>
        <v>NULL</v>
      </c>
      <c r="O262" s="8" t="str">
        <f t="shared" si="74"/>
        <v>NULL</v>
      </c>
      <c r="P262" s="8" t="str">
        <f t="shared" si="74"/>
        <v>NULL</v>
      </c>
      <c r="Q262" s="8" t="str">
        <f t="shared" si="74"/>
        <v>NULL</v>
      </c>
      <c r="R262" s="8" t="str">
        <f t="shared" si="74"/>
        <v>NULL</v>
      </c>
      <c r="S262" s="13">
        <f>Tableau6[[#This Row],[id]]</f>
        <v>1437</v>
      </c>
      <c r="T262" s="8" t="str">
        <f t="shared" si="66"/>
        <v>NULL</v>
      </c>
      <c r="U262" s="8">
        <f>Tableau6[[#This Row],[Urgence]]</f>
        <v>5</v>
      </c>
      <c r="V262" s="22" t="str">
        <f>IF(Tableau6[[#This Row],[Validité]]&lt;&gt;"",Tableau6[[#This Row],[Validité]],"")</f>
        <v/>
      </c>
      <c r="W26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62" s="8" t="str">
        <f>IF(Tableau6[[#This Row],[Hors Contrat]]="","",IF(Tableau6[[#This Row],[Hors Contrat]]="Non",0,1))</f>
        <v/>
      </c>
    </row>
    <row r="263" spans="1:24" ht="15.5" thickTop="1" thickBot="1" x14ac:dyDescent="0.4">
      <c r="A263" s="9" t="str">
        <f t="shared" si="71"/>
        <v>NULL</v>
      </c>
      <c r="B263" s="8">
        <f>Tableau8[Rapport]</f>
        <v>65441</v>
      </c>
      <c r="C263" s="13" t="str">
        <f>IF(Tableau6[[#This Row],[Commentaire]]="","",Tableau6[[#This Row],[Commentaire]])</f>
        <v/>
      </c>
      <c r="D263" s="8" t="str">
        <f t="shared" si="64"/>
        <v>NULL</v>
      </c>
      <c r="E263" s="8">
        <f t="shared" si="72"/>
        <v>262</v>
      </c>
      <c r="F263" s="8" t="str">
        <f t="shared" si="65"/>
        <v>NULL</v>
      </c>
      <c r="G263" s="13" t="str">
        <f>IF(Tableau6[[#This Row],[Localisation]]="","",Tableau6[[#This Row],[Localisation]])</f>
        <v/>
      </c>
      <c r="H263" s="8">
        <f>1</f>
        <v>1</v>
      </c>
      <c r="I263" s="13">
        <f>VLOOKUP(Tableau6[[#This Row],[Avis]],Tableau7[],2,FALSE)</f>
        <v>0</v>
      </c>
      <c r="J263" s="8" t="str">
        <f t="shared" si="73"/>
        <v>NULL</v>
      </c>
      <c r="K263" s="8" t="str">
        <f t="shared" si="73"/>
        <v>NULL</v>
      </c>
      <c r="L263" s="8" t="str">
        <f t="shared" si="73"/>
        <v>NULL</v>
      </c>
      <c r="M263" s="13" t="str">
        <f>Tableau6[[#This Row],[Sous-domaine]]</f>
        <v>Immeuble de Grande Hauteur (IGH)</v>
      </c>
      <c r="N263" s="8" t="str">
        <f t="shared" si="74"/>
        <v>NULL</v>
      </c>
      <c r="O263" s="8" t="str">
        <f t="shared" si="74"/>
        <v>NULL</v>
      </c>
      <c r="P263" s="8" t="str">
        <f t="shared" si="74"/>
        <v>NULL</v>
      </c>
      <c r="Q263" s="8" t="str">
        <f t="shared" si="74"/>
        <v>NULL</v>
      </c>
      <c r="R263" s="8" t="str">
        <f t="shared" si="74"/>
        <v>NULL</v>
      </c>
      <c r="S263" s="13">
        <f>Tableau6[[#This Row],[id]]</f>
        <v>1438</v>
      </c>
      <c r="T263" s="8" t="str">
        <f t="shared" si="66"/>
        <v>NULL</v>
      </c>
      <c r="U263" s="8">
        <f>Tableau6[[#This Row],[Urgence]]</f>
        <v>4</v>
      </c>
      <c r="V263" s="22" t="str">
        <f>IF(Tableau6[[#This Row],[Validité]]&lt;&gt;"",Tableau6[[#This Row],[Validité]],"")</f>
        <v/>
      </c>
      <c r="W26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3" s="8" t="str">
        <f>IF(Tableau6[[#This Row],[Hors Contrat]]="","",IF(Tableau6[[#This Row],[Hors Contrat]]="Non",0,1))</f>
        <v/>
      </c>
    </row>
    <row r="264" spans="1:24" ht="15.5" thickTop="1" thickBot="1" x14ac:dyDescent="0.4">
      <c r="A264" s="9" t="str">
        <f t="shared" si="71"/>
        <v>NULL</v>
      </c>
      <c r="B264" s="8">
        <f>Tableau8[Rapport]</f>
        <v>65441</v>
      </c>
      <c r="C264" s="13" t="str">
        <f>IF(Tableau6[[#This Row],[Commentaire]]="","",Tableau6[[#This Row],[Commentaire]])</f>
        <v/>
      </c>
      <c r="D264" s="8" t="str">
        <f t="shared" si="64"/>
        <v>NULL</v>
      </c>
      <c r="E264" s="8">
        <f t="shared" si="72"/>
        <v>263</v>
      </c>
      <c r="F264" s="8" t="str">
        <f t="shared" si="65"/>
        <v>NULL</v>
      </c>
      <c r="G264" s="13" t="str">
        <f>IF(Tableau6[[#This Row],[Localisation]]="","",Tableau6[[#This Row],[Localisation]])</f>
        <v/>
      </c>
      <c r="H264" s="8">
        <f>1</f>
        <v>1</v>
      </c>
      <c r="I264" s="13">
        <f>VLOOKUP(Tableau6[[#This Row],[Avis]],Tableau7[],2,FALSE)</f>
        <v>0</v>
      </c>
      <c r="J264" s="8" t="str">
        <f t="shared" si="73"/>
        <v>NULL</v>
      </c>
      <c r="K264" s="8" t="str">
        <f t="shared" si="73"/>
        <v>NULL</v>
      </c>
      <c r="L264" s="8" t="str">
        <f t="shared" si="73"/>
        <v>NULL</v>
      </c>
      <c r="M264" s="13" t="str">
        <f>Tableau6[[#This Row],[Sous-domaine]]</f>
        <v>Immeuble de Grande Hauteur (IGH)</v>
      </c>
      <c r="N264" s="8" t="str">
        <f t="shared" si="74"/>
        <v>NULL</v>
      </c>
      <c r="O264" s="8" t="str">
        <f t="shared" si="74"/>
        <v>NULL</v>
      </c>
      <c r="P264" s="8" t="str">
        <f t="shared" si="74"/>
        <v>NULL</v>
      </c>
      <c r="Q264" s="8" t="str">
        <f t="shared" si="74"/>
        <v>NULL</v>
      </c>
      <c r="R264" s="8" t="str">
        <f t="shared" si="74"/>
        <v>NULL</v>
      </c>
      <c r="S264" s="13">
        <f>Tableau6[[#This Row],[id]]</f>
        <v>1444</v>
      </c>
      <c r="T264" s="8" t="str">
        <f t="shared" si="66"/>
        <v>NULL</v>
      </c>
      <c r="U264" s="8">
        <f>Tableau6[[#This Row],[Urgence]]</f>
        <v>4</v>
      </c>
      <c r="V264" s="22" t="str">
        <f>IF(Tableau6[[#This Row],[Validité]]&lt;&gt;"",Tableau6[[#This Row],[Validité]],"")</f>
        <v/>
      </c>
      <c r="W26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4" s="8" t="str">
        <f>IF(Tableau6[[#This Row],[Hors Contrat]]="","",IF(Tableau6[[#This Row],[Hors Contrat]]="Non",0,1))</f>
        <v/>
      </c>
    </row>
    <row r="265" spans="1:24" ht="15.5" thickTop="1" thickBot="1" x14ac:dyDescent="0.4">
      <c r="A265" s="9" t="str">
        <f t="shared" si="71"/>
        <v>NULL</v>
      </c>
      <c r="B265" s="8">
        <f>Tableau8[Rapport]</f>
        <v>65441</v>
      </c>
      <c r="C265" s="13" t="str">
        <f>IF(Tableau6[[#This Row],[Commentaire]]="","",Tableau6[[#This Row],[Commentaire]])</f>
        <v/>
      </c>
      <c r="D265" s="8" t="str">
        <f t="shared" si="64"/>
        <v>NULL</v>
      </c>
      <c r="E265" s="8">
        <f t="shared" si="72"/>
        <v>264</v>
      </c>
      <c r="F265" s="8" t="str">
        <f t="shared" si="65"/>
        <v>NULL</v>
      </c>
      <c r="G265" s="13" t="str">
        <f>IF(Tableau6[[#This Row],[Localisation]]="","",Tableau6[[#This Row],[Localisation]])</f>
        <v/>
      </c>
      <c r="H265" s="8">
        <f>1</f>
        <v>1</v>
      </c>
      <c r="I265" s="13">
        <f>VLOOKUP(Tableau6[[#This Row],[Avis]],Tableau7[],2,FALSE)</f>
        <v>0</v>
      </c>
      <c r="J265" s="8" t="str">
        <f t="shared" si="73"/>
        <v>NULL</v>
      </c>
      <c r="K265" s="8" t="str">
        <f t="shared" si="73"/>
        <v>NULL</v>
      </c>
      <c r="L265" s="8" t="str">
        <f t="shared" si="73"/>
        <v>NULL</v>
      </c>
      <c r="M265" s="13" t="str">
        <f>Tableau6[[#This Row],[Sous-domaine]]</f>
        <v>Immeuble de Grande Hauteur (IGH)</v>
      </c>
      <c r="N265" s="8" t="str">
        <f t="shared" si="74"/>
        <v>NULL</v>
      </c>
      <c r="O265" s="8" t="str">
        <f t="shared" si="74"/>
        <v>NULL</v>
      </c>
      <c r="P265" s="8" t="str">
        <f t="shared" si="74"/>
        <v>NULL</v>
      </c>
      <c r="Q265" s="8" t="str">
        <f t="shared" si="74"/>
        <v>NULL</v>
      </c>
      <c r="R265" s="8" t="str">
        <f t="shared" si="74"/>
        <v>NULL</v>
      </c>
      <c r="S265" s="13">
        <f>Tableau6[[#This Row],[id]]</f>
        <v>1445</v>
      </c>
      <c r="T265" s="8" t="str">
        <f t="shared" si="66"/>
        <v>NULL</v>
      </c>
      <c r="U265" s="8">
        <f>Tableau6[[#This Row],[Urgence]]</f>
        <v>4</v>
      </c>
      <c r="V265" s="22" t="str">
        <f>IF(Tableau6[[#This Row],[Validité]]&lt;&gt;"",Tableau6[[#This Row],[Validité]],"")</f>
        <v/>
      </c>
      <c r="W26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5" s="8" t="str">
        <f>IF(Tableau6[[#This Row],[Hors Contrat]]="","",IF(Tableau6[[#This Row],[Hors Contrat]]="Non",0,1))</f>
        <v/>
      </c>
    </row>
    <row r="266" spans="1:24" ht="15.5" thickTop="1" thickBot="1" x14ac:dyDescent="0.4">
      <c r="A266" s="9" t="str">
        <f t="shared" si="71"/>
        <v>NULL</v>
      </c>
      <c r="B266" s="8">
        <f>Tableau8[Rapport]</f>
        <v>65441</v>
      </c>
      <c r="C266" s="13" t="str">
        <f>IF(Tableau6[[#This Row],[Commentaire]]="","",Tableau6[[#This Row],[Commentaire]])</f>
        <v/>
      </c>
      <c r="D266" s="8" t="str">
        <f t="shared" si="64"/>
        <v>NULL</v>
      </c>
      <c r="E266" s="8">
        <f t="shared" si="72"/>
        <v>265</v>
      </c>
      <c r="F266" s="8" t="str">
        <f t="shared" si="65"/>
        <v>NULL</v>
      </c>
      <c r="G266" s="13" t="str">
        <f>IF(Tableau6[[#This Row],[Localisation]]="","",Tableau6[[#This Row],[Localisation]])</f>
        <v/>
      </c>
      <c r="H266" s="8">
        <f>1</f>
        <v>1</v>
      </c>
      <c r="I266" s="13">
        <f>VLOOKUP(Tableau6[[#This Row],[Avis]],Tableau7[],2,FALSE)</f>
        <v>0</v>
      </c>
      <c r="J266" s="8" t="str">
        <f t="shared" si="73"/>
        <v>NULL</v>
      </c>
      <c r="K266" s="8" t="str">
        <f t="shared" si="73"/>
        <v>NULL</v>
      </c>
      <c r="L266" s="8" t="str">
        <f t="shared" si="73"/>
        <v>NULL</v>
      </c>
      <c r="M266" s="13" t="str">
        <f>Tableau6[[#This Row],[Sous-domaine]]</f>
        <v>Immeuble de Grande Hauteur (IGH)</v>
      </c>
      <c r="N266" s="8" t="str">
        <f t="shared" si="74"/>
        <v>NULL</v>
      </c>
      <c r="O266" s="8" t="str">
        <f t="shared" si="74"/>
        <v>NULL</v>
      </c>
      <c r="P266" s="8" t="str">
        <f t="shared" si="74"/>
        <v>NULL</v>
      </c>
      <c r="Q266" s="8" t="str">
        <f t="shared" si="74"/>
        <v>NULL</v>
      </c>
      <c r="R266" s="8" t="str">
        <f t="shared" si="74"/>
        <v>NULL</v>
      </c>
      <c r="S266" s="13">
        <f>Tableau6[[#This Row],[id]]</f>
        <v>1448</v>
      </c>
      <c r="T266" s="8" t="str">
        <f t="shared" si="66"/>
        <v>NULL</v>
      </c>
      <c r="U266" s="8">
        <f>Tableau6[[#This Row],[Urgence]]</f>
        <v>4</v>
      </c>
      <c r="V266" s="22" t="str">
        <f>IF(Tableau6[[#This Row],[Validité]]&lt;&gt;"",Tableau6[[#This Row],[Validité]],"")</f>
        <v/>
      </c>
      <c r="W26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6" s="8" t="str">
        <f>IF(Tableau6[[#This Row],[Hors Contrat]]="","",IF(Tableau6[[#This Row],[Hors Contrat]]="Non",0,1))</f>
        <v/>
      </c>
    </row>
    <row r="267" spans="1:24" ht="15.5" thickTop="1" thickBot="1" x14ac:dyDescent="0.4">
      <c r="A267" s="9" t="str">
        <f t="shared" si="71"/>
        <v>NULL</v>
      </c>
      <c r="B267" s="8">
        <f>Tableau8[Rapport]</f>
        <v>65441</v>
      </c>
      <c r="C267" s="13" t="str">
        <f>IF(Tableau6[[#This Row],[Commentaire]]="","",Tableau6[[#This Row],[Commentaire]])</f>
        <v/>
      </c>
      <c r="D267" s="8" t="str">
        <f t="shared" si="64"/>
        <v>NULL</v>
      </c>
      <c r="E267" s="8">
        <f t="shared" si="72"/>
        <v>266</v>
      </c>
      <c r="F267" s="8" t="str">
        <f t="shared" si="65"/>
        <v>NULL</v>
      </c>
      <c r="G267" s="13" t="str">
        <f>IF(Tableau6[[#This Row],[Localisation]]="","",Tableau6[[#This Row],[Localisation]])</f>
        <v/>
      </c>
      <c r="H267" s="8">
        <f>1</f>
        <v>1</v>
      </c>
      <c r="I267" s="13">
        <f>VLOOKUP(Tableau6[[#This Row],[Avis]],Tableau7[],2,FALSE)</f>
        <v>0</v>
      </c>
      <c r="J267" s="8" t="str">
        <f t="shared" si="73"/>
        <v>NULL</v>
      </c>
      <c r="K267" s="8" t="str">
        <f t="shared" si="73"/>
        <v>NULL</v>
      </c>
      <c r="L267" s="8" t="str">
        <f t="shared" si="73"/>
        <v>NULL</v>
      </c>
      <c r="M267" s="13" t="str">
        <f>Tableau6[[#This Row],[Sous-domaine]]</f>
        <v>Immeuble de Grande Hauteur (IGH)</v>
      </c>
      <c r="N267" s="8" t="str">
        <f t="shared" si="74"/>
        <v>NULL</v>
      </c>
      <c r="O267" s="8" t="str">
        <f t="shared" si="74"/>
        <v>NULL</v>
      </c>
      <c r="P267" s="8" t="str">
        <f t="shared" si="74"/>
        <v>NULL</v>
      </c>
      <c r="Q267" s="8" t="str">
        <f t="shared" si="74"/>
        <v>NULL</v>
      </c>
      <c r="R267" s="8" t="str">
        <f t="shared" si="74"/>
        <v>NULL</v>
      </c>
      <c r="S267" s="13">
        <f>Tableau6[[#This Row],[id]]</f>
        <v>1449</v>
      </c>
      <c r="T267" s="8" t="str">
        <f t="shared" si="66"/>
        <v>NULL</v>
      </c>
      <c r="U267" s="8">
        <f>Tableau6[[#This Row],[Urgence]]</f>
        <v>4</v>
      </c>
      <c r="V267" s="22" t="str">
        <f>IF(Tableau6[[#This Row],[Validité]]&lt;&gt;"",Tableau6[[#This Row],[Validité]],"")</f>
        <v/>
      </c>
      <c r="W26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7" s="8" t="str">
        <f>IF(Tableau6[[#This Row],[Hors Contrat]]="","",IF(Tableau6[[#This Row],[Hors Contrat]]="Non",0,1))</f>
        <v/>
      </c>
    </row>
    <row r="268" spans="1:24" ht="15.5" thickTop="1" thickBot="1" x14ac:dyDescent="0.4">
      <c r="A268" s="9" t="str">
        <f t="shared" si="71"/>
        <v>NULL</v>
      </c>
      <c r="B268" s="8">
        <f>Tableau8[Rapport]</f>
        <v>65441</v>
      </c>
      <c r="C268" s="13" t="str">
        <f>IF(Tableau6[[#This Row],[Commentaire]]="","",Tableau6[[#This Row],[Commentaire]])</f>
        <v/>
      </c>
      <c r="D268" s="8" t="str">
        <f t="shared" si="64"/>
        <v>NULL</v>
      </c>
      <c r="E268" s="8">
        <f t="shared" si="72"/>
        <v>267</v>
      </c>
      <c r="F268" s="8" t="str">
        <f t="shared" si="65"/>
        <v>NULL</v>
      </c>
      <c r="G268" s="13" t="str">
        <f>IF(Tableau6[[#This Row],[Localisation]]="","",Tableau6[[#This Row],[Localisation]])</f>
        <v/>
      </c>
      <c r="H268" s="8">
        <f>1</f>
        <v>1</v>
      </c>
      <c r="I268" s="13">
        <f>VLOOKUP(Tableau6[[#This Row],[Avis]],Tableau7[],2,FALSE)</f>
        <v>0</v>
      </c>
      <c r="J268" s="8" t="str">
        <f t="shared" si="73"/>
        <v>NULL</v>
      </c>
      <c r="K268" s="8" t="str">
        <f t="shared" si="73"/>
        <v>NULL</v>
      </c>
      <c r="L268" s="8" t="str">
        <f t="shared" si="73"/>
        <v>NULL</v>
      </c>
      <c r="M268" s="13" t="str">
        <f>Tableau6[[#This Row],[Sous-domaine]]</f>
        <v>Immeuble de Grande Hauteur (IGH)</v>
      </c>
      <c r="N268" s="8" t="str">
        <f t="shared" si="74"/>
        <v>NULL</v>
      </c>
      <c r="O268" s="8" t="str">
        <f t="shared" si="74"/>
        <v>NULL</v>
      </c>
      <c r="P268" s="8" t="str">
        <f t="shared" si="74"/>
        <v>NULL</v>
      </c>
      <c r="Q268" s="8" t="str">
        <f t="shared" si="74"/>
        <v>NULL</v>
      </c>
      <c r="R268" s="8" t="str">
        <f t="shared" si="74"/>
        <v>NULL</v>
      </c>
      <c r="S268" s="13">
        <f>Tableau6[[#This Row],[id]]</f>
        <v>1450</v>
      </c>
      <c r="T268" s="8" t="str">
        <f t="shared" si="66"/>
        <v>NULL</v>
      </c>
      <c r="U268" s="8">
        <f>Tableau6[[#This Row],[Urgence]]</f>
        <v>5</v>
      </c>
      <c r="V268" s="22" t="str">
        <f>IF(Tableau6[[#This Row],[Validité]]&lt;&gt;"",Tableau6[[#This Row],[Validité]],"")</f>
        <v/>
      </c>
      <c r="W26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68" s="8" t="str">
        <f>IF(Tableau6[[#This Row],[Hors Contrat]]="","",IF(Tableau6[[#This Row],[Hors Contrat]]="Non",0,1))</f>
        <v/>
      </c>
    </row>
    <row r="269" spans="1:24" ht="15.5" thickTop="1" thickBot="1" x14ac:dyDescent="0.4">
      <c r="A269" s="9" t="str">
        <f t="shared" si="71"/>
        <v>NULL</v>
      </c>
      <c r="B269" s="8">
        <f>Tableau8[Rapport]</f>
        <v>65441</v>
      </c>
      <c r="C269" s="13" t="str">
        <f>IF(Tableau6[[#This Row],[Commentaire]]="","",Tableau6[[#This Row],[Commentaire]])</f>
        <v/>
      </c>
      <c r="D269" s="8" t="str">
        <f t="shared" si="64"/>
        <v>NULL</v>
      </c>
      <c r="E269" s="8">
        <f t="shared" si="72"/>
        <v>268</v>
      </c>
      <c r="F269" s="8" t="str">
        <f t="shared" si="65"/>
        <v>NULL</v>
      </c>
      <c r="G269" s="13" t="str">
        <f>IF(Tableau6[[#This Row],[Localisation]]="","",Tableau6[[#This Row],[Localisation]])</f>
        <v/>
      </c>
      <c r="H269" s="8">
        <f>1</f>
        <v>1</v>
      </c>
      <c r="I269" s="13">
        <f>VLOOKUP(Tableau6[[#This Row],[Avis]],Tableau7[],2,FALSE)</f>
        <v>0</v>
      </c>
      <c r="J269" s="8" t="str">
        <f t="shared" si="73"/>
        <v>NULL</v>
      </c>
      <c r="K269" s="8" t="str">
        <f t="shared" si="73"/>
        <v>NULL</v>
      </c>
      <c r="L269" s="8" t="str">
        <f t="shared" si="73"/>
        <v>NULL</v>
      </c>
      <c r="M269" s="13" t="str">
        <f>Tableau6[[#This Row],[Sous-domaine]]</f>
        <v>Immeuble de Grande Hauteur (IGH)</v>
      </c>
      <c r="N269" s="8" t="str">
        <f t="shared" si="74"/>
        <v>NULL</v>
      </c>
      <c r="O269" s="8" t="str">
        <f t="shared" si="74"/>
        <v>NULL</v>
      </c>
      <c r="P269" s="8" t="str">
        <f t="shared" si="74"/>
        <v>NULL</v>
      </c>
      <c r="Q269" s="8" t="str">
        <f t="shared" si="74"/>
        <v>NULL</v>
      </c>
      <c r="R269" s="8" t="str">
        <f t="shared" si="74"/>
        <v>NULL</v>
      </c>
      <c r="S269" s="13">
        <f>Tableau6[[#This Row],[id]]</f>
        <v>1451</v>
      </c>
      <c r="T269" s="8" t="str">
        <f t="shared" si="66"/>
        <v>NULL</v>
      </c>
      <c r="U269" s="8">
        <f>Tableau6[[#This Row],[Urgence]]</f>
        <v>4</v>
      </c>
      <c r="V269" s="22" t="str">
        <f>IF(Tableau6[[#This Row],[Validité]]&lt;&gt;"",Tableau6[[#This Row],[Validité]],"")</f>
        <v/>
      </c>
      <c r="W26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69" s="8" t="str">
        <f>IF(Tableau6[[#This Row],[Hors Contrat]]="","",IF(Tableau6[[#This Row],[Hors Contrat]]="Non",0,1))</f>
        <v/>
      </c>
    </row>
    <row r="270" spans="1:24" ht="15.5" thickTop="1" thickBot="1" x14ac:dyDescent="0.4">
      <c r="A270" s="9" t="str">
        <f t="shared" si="71"/>
        <v>NULL</v>
      </c>
      <c r="B270" s="8">
        <f>Tableau8[Rapport]</f>
        <v>65441</v>
      </c>
      <c r="C270" s="13" t="str">
        <f>IF(Tableau6[[#This Row],[Commentaire]]="","",Tableau6[[#This Row],[Commentaire]])</f>
        <v/>
      </c>
      <c r="D270" s="8" t="str">
        <f t="shared" si="64"/>
        <v>NULL</v>
      </c>
      <c r="E270" s="8">
        <f t="shared" si="72"/>
        <v>269</v>
      </c>
      <c r="F270" s="8" t="str">
        <f t="shared" si="65"/>
        <v>NULL</v>
      </c>
      <c r="G270" s="13" t="str">
        <f>IF(Tableau6[[#This Row],[Localisation]]="","",Tableau6[[#This Row],[Localisation]])</f>
        <v/>
      </c>
      <c r="H270" s="8">
        <f>1</f>
        <v>1</v>
      </c>
      <c r="I270" s="13">
        <f>VLOOKUP(Tableau6[[#This Row],[Avis]],Tableau7[],2,FALSE)</f>
        <v>0</v>
      </c>
      <c r="J270" s="8" t="str">
        <f t="shared" si="73"/>
        <v>NULL</v>
      </c>
      <c r="K270" s="8" t="str">
        <f t="shared" si="73"/>
        <v>NULL</v>
      </c>
      <c r="L270" s="8" t="str">
        <f t="shared" si="73"/>
        <v>NULL</v>
      </c>
      <c r="M270" s="13" t="str">
        <f>Tableau6[[#This Row],[Sous-domaine]]</f>
        <v>Immeuble de Grande Hauteur (IGH)</v>
      </c>
      <c r="N270" s="8" t="str">
        <f t="shared" si="74"/>
        <v>NULL</v>
      </c>
      <c r="O270" s="8" t="str">
        <f t="shared" si="74"/>
        <v>NULL</v>
      </c>
      <c r="P270" s="8" t="str">
        <f t="shared" si="74"/>
        <v>NULL</v>
      </c>
      <c r="Q270" s="8" t="str">
        <f t="shared" si="74"/>
        <v>NULL</v>
      </c>
      <c r="R270" s="8" t="str">
        <f t="shared" si="74"/>
        <v>NULL</v>
      </c>
      <c r="S270" s="13">
        <f>Tableau6[[#This Row],[id]]</f>
        <v>1889</v>
      </c>
      <c r="T270" s="8" t="str">
        <f t="shared" si="66"/>
        <v>NULL</v>
      </c>
      <c r="U270" s="8">
        <f>Tableau6[[#This Row],[Urgence]]</f>
        <v>4</v>
      </c>
      <c r="V270" s="22" t="str">
        <f>IF(Tableau6[[#This Row],[Validité]]&lt;&gt;"",Tableau6[[#This Row],[Validité]],"")</f>
        <v/>
      </c>
      <c r="W27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0" s="8" t="str">
        <f>IF(Tableau6[[#This Row],[Hors Contrat]]="","",IF(Tableau6[[#This Row],[Hors Contrat]]="Non",0,1))</f>
        <v/>
      </c>
    </row>
    <row r="271" spans="1:24" ht="15.5" thickTop="1" thickBot="1" x14ac:dyDescent="0.4">
      <c r="A271" s="9" t="str">
        <f t="shared" si="71"/>
        <v>NULL</v>
      </c>
      <c r="B271" s="8">
        <f>Tableau8[Rapport]</f>
        <v>65441</v>
      </c>
      <c r="C271" s="13" t="str">
        <f>IF(Tableau6[[#This Row],[Commentaire]]="","",Tableau6[[#This Row],[Commentaire]])</f>
        <v/>
      </c>
      <c r="D271" s="8" t="str">
        <f t="shared" si="64"/>
        <v>NULL</v>
      </c>
      <c r="E271" s="8">
        <f t="shared" si="72"/>
        <v>270</v>
      </c>
      <c r="F271" s="8" t="str">
        <f t="shared" si="65"/>
        <v>NULL</v>
      </c>
      <c r="G271" s="13" t="str">
        <f>IF(Tableau6[[#This Row],[Localisation]]="","",Tableau6[[#This Row],[Localisation]])</f>
        <v/>
      </c>
      <c r="H271" s="8">
        <f>1</f>
        <v>1</v>
      </c>
      <c r="I271" s="13">
        <f>VLOOKUP(Tableau6[[#This Row],[Avis]],Tableau7[],2,FALSE)</f>
        <v>0</v>
      </c>
      <c r="J271" s="8" t="str">
        <f t="shared" si="73"/>
        <v>NULL</v>
      </c>
      <c r="K271" s="8" t="str">
        <f t="shared" si="73"/>
        <v>NULL</v>
      </c>
      <c r="L271" s="8" t="str">
        <f t="shared" si="73"/>
        <v>NULL</v>
      </c>
      <c r="M271" s="13" t="str">
        <f>Tableau6[[#This Row],[Sous-domaine]]</f>
        <v>Immeuble de Grande Hauteur (IGH)</v>
      </c>
      <c r="N271" s="8" t="str">
        <f t="shared" ref="N271:R280" si="75">"NULL"</f>
        <v>NULL</v>
      </c>
      <c r="O271" s="8" t="str">
        <f t="shared" si="75"/>
        <v>NULL</v>
      </c>
      <c r="P271" s="8" t="str">
        <f t="shared" si="75"/>
        <v>NULL</v>
      </c>
      <c r="Q271" s="8" t="str">
        <f t="shared" si="75"/>
        <v>NULL</v>
      </c>
      <c r="R271" s="8" t="str">
        <f t="shared" si="75"/>
        <v>NULL</v>
      </c>
      <c r="S271" s="13">
        <f>Tableau6[[#This Row],[id]]</f>
        <v>1890</v>
      </c>
      <c r="T271" s="8" t="str">
        <f t="shared" si="66"/>
        <v>NULL</v>
      </c>
      <c r="U271" s="8">
        <f>Tableau6[[#This Row],[Urgence]]</f>
        <v>4</v>
      </c>
      <c r="V271" s="22" t="str">
        <f>IF(Tableau6[[#This Row],[Validité]]&lt;&gt;"",Tableau6[[#This Row],[Validité]],"")</f>
        <v/>
      </c>
      <c r="W27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1" s="8" t="str">
        <f>IF(Tableau6[[#This Row],[Hors Contrat]]="","",IF(Tableau6[[#This Row],[Hors Contrat]]="Non",0,1))</f>
        <v/>
      </c>
    </row>
    <row r="272" spans="1:24" ht="15.5" thickTop="1" thickBot="1" x14ac:dyDescent="0.4">
      <c r="A272" s="9" t="str">
        <f t="shared" si="71"/>
        <v>NULL</v>
      </c>
      <c r="B272" s="8">
        <f>Tableau8[Rapport]</f>
        <v>65441</v>
      </c>
      <c r="C272" s="13" t="str">
        <f>IF(Tableau6[[#This Row],[Commentaire]]="","",Tableau6[[#This Row],[Commentaire]])</f>
        <v/>
      </c>
      <c r="D272" s="8" t="str">
        <f t="shared" si="64"/>
        <v>NULL</v>
      </c>
      <c r="E272" s="8">
        <f t="shared" si="72"/>
        <v>271</v>
      </c>
      <c r="F272" s="8" t="str">
        <f t="shared" si="65"/>
        <v>NULL</v>
      </c>
      <c r="G272" s="13" t="str">
        <f>IF(Tableau6[[#This Row],[Localisation]]="","",Tableau6[[#This Row],[Localisation]])</f>
        <v/>
      </c>
      <c r="H272" s="8">
        <f>1</f>
        <v>1</v>
      </c>
      <c r="I272" s="13">
        <f>VLOOKUP(Tableau6[[#This Row],[Avis]],Tableau7[],2,FALSE)</f>
        <v>0</v>
      </c>
      <c r="J272" s="8" t="str">
        <f t="shared" si="73"/>
        <v>NULL</v>
      </c>
      <c r="K272" s="8" t="str">
        <f t="shared" si="73"/>
        <v>NULL</v>
      </c>
      <c r="L272" s="8" t="str">
        <f t="shared" si="73"/>
        <v>NULL</v>
      </c>
      <c r="M272" s="13" t="str">
        <f>Tableau6[[#This Row],[Sous-domaine]]</f>
        <v>Immeuble de Grande Hauteur (IGH)</v>
      </c>
      <c r="N272" s="8" t="str">
        <f t="shared" si="75"/>
        <v>NULL</v>
      </c>
      <c r="O272" s="8" t="str">
        <f t="shared" si="75"/>
        <v>NULL</v>
      </c>
      <c r="P272" s="8" t="str">
        <f t="shared" si="75"/>
        <v>NULL</v>
      </c>
      <c r="Q272" s="8" t="str">
        <f t="shared" si="75"/>
        <v>NULL</v>
      </c>
      <c r="R272" s="8" t="str">
        <f t="shared" si="75"/>
        <v>NULL</v>
      </c>
      <c r="S272" s="13">
        <f>Tableau6[[#This Row],[id]]</f>
        <v>1891</v>
      </c>
      <c r="T272" s="8" t="str">
        <f t="shared" si="66"/>
        <v>NULL</v>
      </c>
      <c r="U272" s="8">
        <f>Tableau6[[#This Row],[Urgence]]</f>
        <v>4</v>
      </c>
      <c r="V272" s="22" t="str">
        <f>IF(Tableau6[[#This Row],[Validité]]&lt;&gt;"",Tableau6[[#This Row],[Validité]],"")</f>
        <v/>
      </c>
      <c r="W27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2" s="8" t="str">
        <f>IF(Tableau6[[#This Row],[Hors Contrat]]="","",IF(Tableau6[[#This Row],[Hors Contrat]]="Non",0,1))</f>
        <v/>
      </c>
    </row>
    <row r="273" spans="1:24" ht="15.5" thickTop="1" thickBot="1" x14ac:dyDescent="0.4">
      <c r="A273" s="9" t="str">
        <f t="shared" si="71"/>
        <v>NULL</v>
      </c>
      <c r="B273" s="8">
        <f>Tableau8[Rapport]</f>
        <v>65441</v>
      </c>
      <c r="C273" s="13" t="str">
        <f>IF(Tableau6[[#This Row],[Commentaire]]="","",Tableau6[[#This Row],[Commentaire]])</f>
        <v/>
      </c>
      <c r="D273" s="8" t="str">
        <f t="shared" si="64"/>
        <v>NULL</v>
      </c>
      <c r="E273" s="8">
        <f t="shared" si="72"/>
        <v>272</v>
      </c>
      <c r="F273" s="8" t="str">
        <f t="shared" si="65"/>
        <v>NULL</v>
      </c>
      <c r="G273" s="13" t="str">
        <f>IF(Tableau6[[#This Row],[Localisation]]="","",Tableau6[[#This Row],[Localisation]])</f>
        <v/>
      </c>
      <c r="H273" s="8">
        <f>1</f>
        <v>1</v>
      </c>
      <c r="I273" s="13">
        <f>VLOOKUP(Tableau6[[#This Row],[Avis]],Tableau7[],2,FALSE)</f>
        <v>0</v>
      </c>
      <c r="J273" s="8" t="str">
        <f t="shared" si="73"/>
        <v>NULL</v>
      </c>
      <c r="K273" s="8" t="str">
        <f t="shared" si="73"/>
        <v>NULL</v>
      </c>
      <c r="L273" s="8" t="str">
        <f t="shared" si="73"/>
        <v>NULL</v>
      </c>
      <c r="M273" s="13" t="str">
        <f>Tableau6[[#This Row],[Sous-domaine]]</f>
        <v>Immeuble de Grande Hauteur (IGH)</v>
      </c>
      <c r="N273" s="8" t="str">
        <f t="shared" si="75"/>
        <v>NULL</v>
      </c>
      <c r="O273" s="8" t="str">
        <f t="shared" si="75"/>
        <v>NULL</v>
      </c>
      <c r="P273" s="8" t="str">
        <f t="shared" si="75"/>
        <v>NULL</v>
      </c>
      <c r="Q273" s="8" t="str">
        <f t="shared" si="75"/>
        <v>NULL</v>
      </c>
      <c r="R273" s="8" t="str">
        <f t="shared" si="75"/>
        <v>NULL</v>
      </c>
      <c r="S273" s="13">
        <f>Tableau6[[#This Row],[id]]</f>
        <v>1892</v>
      </c>
      <c r="T273" s="8" t="str">
        <f t="shared" si="66"/>
        <v>NULL</v>
      </c>
      <c r="U273" s="8">
        <f>Tableau6[[#This Row],[Urgence]]</f>
        <v>4</v>
      </c>
      <c r="V273" s="22" t="str">
        <f>IF(Tableau6[[#This Row],[Validité]]&lt;&gt;"",Tableau6[[#This Row],[Validité]],"")</f>
        <v/>
      </c>
      <c r="W27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3" s="8" t="str">
        <f>IF(Tableau6[[#This Row],[Hors Contrat]]="","",IF(Tableau6[[#This Row],[Hors Contrat]]="Non",0,1))</f>
        <v/>
      </c>
    </row>
    <row r="274" spans="1:24" ht="15.5" thickTop="1" thickBot="1" x14ac:dyDescent="0.4">
      <c r="A274" s="9" t="str">
        <f t="shared" si="71"/>
        <v>NULL</v>
      </c>
      <c r="B274" s="8">
        <f>Tableau8[Rapport]</f>
        <v>65441</v>
      </c>
      <c r="C274" s="13" t="str">
        <f>IF(Tableau6[[#This Row],[Commentaire]]="","",Tableau6[[#This Row],[Commentaire]])</f>
        <v/>
      </c>
      <c r="D274" s="8" t="str">
        <f t="shared" si="64"/>
        <v>NULL</v>
      </c>
      <c r="E274" s="8">
        <f t="shared" si="72"/>
        <v>273</v>
      </c>
      <c r="F274" s="8" t="str">
        <f t="shared" si="65"/>
        <v>NULL</v>
      </c>
      <c r="G274" s="13" t="str">
        <f>IF(Tableau6[[#This Row],[Localisation]]="","",Tableau6[[#This Row],[Localisation]])</f>
        <v/>
      </c>
      <c r="H274" s="8">
        <f>1</f>
        <v>1</v>
      </c>
      <c r="I274" s="13">
        <f>VLOOKUP(Tableau6[[#This Row],[Avis]],Tableau7[],2,FALSE)</f>
        <v>0</v>
      </c>
      <c r="J274" s="8" t="str">
        <f t="shared" si="73"/>
        <v>NULL</v>
      </c>
      <c r="K274" s="8" t="str">
        <f t="shared" si="73"/>
        <v>NULL</v>
      </c>
      <c r="L274" s="8" t="str">
        <f t="shared" si="73"/>
        <v>NULL</v>
      </c>
      <c r="M274" s="13" t="str">
        <f>Tableau6[[#This Row],[Sous-domaine]]</f>
        <v>Immeuble de Grande Hauteur (IGH)</v>
      </c>
      <c r="N274" s="8" t="str">
        <f t="shared" si="75"/>
        <v>NULL</v>
      </c>
      <c r="O274" s="8" t="str">
        <f t="shared" si="75"/>
        <v>NULL</v>
      </c>
      <c r="P274" s="8" t="str">
        <f t="shared" si="75"/>
        <v>NULL</v>
      </c>
      <c r="Q274" s="8" t="str">
        <f t="shared" si="75"/>
        <v>NULL</v>
      </c>
      <c r="R274" s="8" t="str">
        <f t="shared" si="75"/>
        <v>NULL</v>
      </c>
      <c r="S274" s="13">
        <f>Tableau6[[#This Row],[id]]</f>
        <v>1893</v>
      </c>
      <c r="T274" s="8" t="str">
        <f t="shared" si="66"/>
        <v>NULL</v>
      </c>
      <c r="U274" s="8">
        <f>Tableau6[[#This Row],[Urgence]]</f>
        <v>5</v>
      </c>
      <c r="V274" s="22" t="str">
        <f>IF(Tableau6[[#This Row],[Validité]]&lt;&gt;"",Tableau6[[#This Row],[Validité]],"")</f>
        <v/>
      </c>
      <c r="W27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74" s="8" t="str">
        <f>IF(Tableau6[[#This Row],[Hors Contrat]]="","",IF(Tableau6[[#This Row],[Hors Contrat]]="Non",0,1))</f>
        <v/>
      </c>
    </row>
    <row r="275" spans="1:24" ht="15.5" thickTop="1" thickBot="1" x14ac:dyDescent="0.4">
      <c r="A275" s="9" t="str">
        <f t="shared" si="71"/>
        <v>NULL</v>
      </c>
      <c r="B275" s="8">
        <f>Tableau8[Rapport]</f>
        <v>65441</v>
      </c>
      <c r="C275" s="13" t="str">
        <f>IF(Tableau6[[#This Row],[Commentaire]]="","",Tableau6[[#This Row],[Commentaire]])</f>
        <v/>
      </c>
      <c r="D275" s="8" t="str">
        <f t="shared" si="64"/>
        <v>NULL</v>
      </c>
      <c r="E275" s="8">
        <f t="shared" si="72"/>
        <v>274</v>
      </c>
      <c r="F275" s="8" t="str">
        <f t="shared" si="65"/>
        <v>NULL</v>
      </c>
      <c r="G275" s="13" t="str">
        <f>IF(Tableau6[[#This Row],[Localisation]]="","",Tableau6[[#This Row],[Localisation]])</f>
        <v/>
      </c>
      <c r="H275" s="8">
        <f>1</f>
        <v>1</v>
      </c>
      <c r="I275" s="13">
        <f>VLOOKUP(Tableau6[[#This Row],[Avis]],Tableau7[],2,FALSE)</f>
        <v>0</v>
      </c>
      <c r="J275" s="8" t="str">
        <f t="shared" si="73"/>
        <v>NULL</v>
      </c>
      <c r="K275" s="8" t="str">
        <f t="shared" si="73"/>
        <v>NULL</v>
      </c>
      <c r="L275" s="8" t="str">
        <f t="shared" si="73"/>
        <v>NULL</v>
      </c>
      <c r="M275" s="13" t="str">
        <f>Tableau6[[#This Row],[Sous-domaine]]</f>
        <v>Immeuble de Grande Hauteur (IGH)</v>
      </c>
      <c r="N275" s="8" t="str">
        <f t="shared" si="75"/>
        <v>NULL</v>
      </c>
      <c r="O275" s="8" t="str">
        <f t="shared" si="75"/>
        <v>NULL</v>
      </c>
      <c r="P275" s="8" t="str">
        <f t="shared" si="75"/>
        <v>NULL</v>
      </c>
      <c r="Q275" s="8" t="str">
        <f t="shared" si="75"/>
        <v>NULL</v>
      </c>
      <c r="R275" s="8" t="str">
        <f t="shared" si="75"/>
        <v>NULL</v>
      </c>
      <c r="S275" s="13">
        <f>Tableau6[[#This Row],[id]]</f>
        <v>1894</v>
      </c>
      <c r="T275" s="8" t="str">
        <f t="shared" si="66"/>
        <v>NULL</v>
      </c>
      <c r="U275" s="8">
        <f>Tableau6[[#This Row],[Urgence]]</f>
        <v>5</v>
      </c>
      <c r="V275" s="22" t="str">
        <f>IF(Tableau6[[#This Row],[Validité]]&lt;&gt;"",Tableau6[[#This Row],[Validité]],"")</f>
        <v/>
      </c>
      <c r="W27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75" s="8" t="str">
        <f>IF(Tableau6[[#This Row],[Hors Contrat]]="","",IF(Tableau6[[#This Row],[Hors Contrat]]="Non",0,1))</f>
        <v/>
      </c>
    </row>
    <row r="276" spans="1:24" ht="15.5" thickTop="1" thickBot="1" x14ac:dyDescent="0.4">
      <c r="A276" s="9" t="str">
        <f t="shared" si="71"/>
        <v>NULL</v>
      </c>
      <c r="B276" s="8">
        <f>Tableau8[Rapport]</f>
        <v>65441</v>
      </c>
      <c r="C276" s="13" t="str">
        <f>IF(Tableau6[[#This Row],[Commentaire]]="","",Tableau6[[#This Row],[Commentaire]])</f>
        <v/>
      </c>
      <c r="D276" s="8" t="str">
        <f t="shared" si="64"/>
        <v>NULL</v>
      </c>
      <c r="E276" s="8">
        <f t="shared" si="72"/>
        <v>275</v>
      </c>
      <c r="F276" s="8" t="str">
        <f t="shared" si="65"/>
        <v>NULL</v>
      </c>
      <c r="G276" s="13" t="str">
        <f>IF(Tableau6[[#This Row],[Localisation]]="","",Tableau6[[#This Row],[Localisation]])</f>
        <v/>
      </c>
      <c r="H276" s="8">
        <f>1</f>
        <v>1</v>
      </c>
      <c r="I276" s="13">
        <f>VLOOKUP(Tableau6[[#This Row],[Avis]],Tableau7[],2,FALSE)</f>
        <v>0</v>
      </c>
      <c r="J276" s="8" t="str">
        <f t="shared" si="73"/>
        <v>NULL</v>
      </c>
      <c r="K276" s="8" t="str">
        <f t="shared" si="73"/>
        <v>NULL</v>
      </c>
      <c r="L276" s="8" t="str">
        <f t="shared" si="73"/>
        <v>NULL</v>
      </c>
      <c r="M276" s="13" t="str">
        <f>Tableau6[[#This Row],[Sous-domaine]]</f>
        <v>Immeuble de Grande Hauteur (IGH)</v>
      </c>
      <c r="N276" s="8" t="str">
        <f t="shared" si="75"/>
        <v>NULL</v>
      </c>
      <c r="O276" s="8" t="str">
        <f t="shared" si="75"/>
        <v>NULL</v>
      </c>
      <c r="P276" s="8" t="str">
        <f t="shared" si="75"/>
        <v>NULL</v>
      </c>
      <c r="Q276" s="8" t="str">
        <f t="shared" si="75"/>
        <v>NULL</v>
      </c>
      <c r="R276" s="8" t="str">
        <f t="shared" si="75"/>
        <v>NULL</v>
      </c>
      <c r="S276" s="13">
        <f>Tableau6[[#This Row],[id]]</f>
        <v>1895</v>
      </c>
      <c r="T276" s="8" t="str">
        <f t="shared" si="66"/>
        <v>NULL</v>
      </c>
      <c r="U276" s="8">
        <f>Tableau6[[#This Row],[Urgence]]</f>
        <v>5</v>
      </c>
      <c r="V276" s="22" t="str">
        <f>IF(Tableau6[[#This Row],[Validité]]&lt;&gt;"",Tableau6[[#This Row],[Validité]],"")</f>
        <v/>
      </c>
      <c r="W27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76" s="8" t="str">
        <f>IF(Tableau6[[#This Row],[Hors Contrat]]="","",IF(Tableau6[[#This Row],[Hors Contrat]]="Non",0,1))</f>
        <v/>
      </c>
    </row>
    <row r="277" spans="1:24" ht="15.5" thickTop="1" thickBot="1" x14ac:dyDescent="0.4">
      <c r="A277" s="9" t="str">
        <f t="shared" si="71"/>
        <v>NULL</v>
      </c>
      <c r="B277" s="8">
        <f>Tableau8[Rapport]</f>
        <v>65441</v>
      </c>
      <c r="C277" s="13" t="str">
        <f>IF(Tableau6[[#This Row],[Commentaire]]="","",Tableau6[[#This Row],[Commentaire]])</f>
        <v/>
      </c>
      <c r="D277" s="8" t="str">
        <f t="shared" si="64"/>
        <v>NULL</v>
      </c>
      <c r="E277" s="8">
        <f t="shared" si="72"/>
        <v>276</v>
      </c>
      <c r="F277" s="8" t="str">
        <f t="shared" si="65"/>
        <v>NULL</v>
      </c>
      <c r="G277" s="13" t="str">
        <f>IF(Tableau6[[#This Row],[Localisation]]="","",Tableau6[[#This Row],[Localisation]])</f>
        <v/>
      </c>
      <c r="H277" s="8">
        <f>1</f>
        <v>1</v>
      </c>
      <c r="I277" s="13">
        <f>VLOOKUP(Tableau6[[#This Row],[Avis]],Tableau7[],2,FALSE)</f>
        <v>0</v>
      </c>
      <c r="J277" s="8" t="str">
        <f t="shared" si="73"/>
        <v>NULL</v>
      </c>
      <c r="K277" s="8" t="str">
        <f t="shared" si="73"/>
        <v>NULL</v>
      </c>
      <c r="L277" s="8" t="str">
        <f t="shared" si="73"/>
        <v>NULL</v>
      </c>
      <c r="M277" s="13" t="str">
        <f>Tableau6[[#This Row],[Sous-domaine]]</f>
        <v>Immeuble de Grande Hauteur (IGH)</v>
      </c>
      <c r="N277" s="8" t="str">
        <f t="shared" si="75"/>
        <v>NULL</v>
      </c>
      <c r="O277" s="8" t="str">
        <f t="shared" si="75"/>
        <v>NULL</v>
      </c>
      <c r="P277" s="8" t="str">
        <f t="shared" si="75"/>
        <v>NULL</v>
      </c>
      <c r="Q277" s="8" t="str">
        <f t="shared" si="75"/>
        <v>NULL</v>
      </c>
      <c r="R277" s="8" t="str">
        <f t="shared" si="75"/>
        <v>NULL</v>
      </c>
      <c r="S277" s="13">
        <f>Tableau6[[#This Row],[id]]</f>
        <v>1896</v>
      </c>
      <c r="T277" s="8" t="str">
        <f t="shared" si="66"/>
        <v>NULL</v>
      </c>
      <c r="U277" s="8">
        <f>Tableau6[[#This Row],[Urgence]]</f>
        <v>4</v>
      </c>
      <c r="V277" s="22" t="str">
        <f>IF(Tableau6[[#This Row],[Validité]]&lt;&gt;"",Tableau6[[#This Row],[Validité]],"")</f>
        <v/>
      </c>
      <c r="W27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7" s="8" t="str">
        <f>IF(Tableau6[[#This Row],[Hors Contrat]]="","",IF(Tableau6[[#This Row],[Hors Contrat]]="Non",0,1))</f>
        <v/>
      </c>
    </row>
    <row r="278" spans="1:24" ht="15.5" thickTop="1" thickBot="1" x14ac:dyDescent="0.4">
      <c r="A278" s="9" t="str">
        <f t="shared" si="71"/>
        <v>NULL</v>
      </c>
      <c r="B278" s="8">
        <f>Tableau8[Rapport]</f>
        <v>65441</v>
      </c>
      <c r="C278" s="13" t="str">
        <f>IF(Tableau6[[#This Row],[Commentaire]]="","",Tableau6[[#This Row],[Commentaire]])</f>
        <v/>
      </c>
      <c r="D278" s="8" t="str">
        <f t="shared" si="64"/>
        <v>NULL</v>
      </c>
      <c r="E278" s="8">
        <f t="shared" si="72"/>
        <v>277</v>
      </c>
      <c r="F278" s="8" t="str">
        <f t="shared" si="65"/>
        <v>NULL</v>
      </c>
      <c r="G278" s="13" t="str">
        <f>IF(Tableau6[[#This Row],[Localisation]]="","",Tableau6[[#This Row],[Localisation]])</f>
        <v/>
      </c>
      <c r="H278" s="8">
        <f>1</f>
        <v>1</v>
      </c>
      <c r="I278" s="13">
        <f>VLOOKUP(Tableau6[[#This Row],[Avis]],Tableau7[],2,FALSE)</f>
        <v>0</v>
      </c>
      <c r="J278" s="8" t="str">
        <f t="shared" si="73"/>
        <v>NULL</v>
      </c>
      <c r="K278" s="8" t="str">
        <f t="shared" si="73"/>
        <v>NULL</v>
      </c>
      <c r="L278" s="8" t="str">
        <f t="shared" si="73"/>
        <v>NULL</v>
      </c>
      <c r="M278" s="13" t="str">
        <f>Tableau6[[#This Row],[Sous-domaine]]</f>
        <v>Mise en conformité</v>
      </c>
      <c r="N278" s="8" t="str">
        <f t="shared" si="75"/>
        <v>NULL</v>
      </c>
      <c r="O278" s="8" t="str">
        <f t="shared" si="75"/>
        <v>NULL</v>
      </c>
      <c r="P278" s="8" t="str">
        <f t="shared" si="75"/>
        <v>NULL</v>
      </c>
      <c r="Q278" s="8" t="str">
        <f t="shared" si="75"/>
        <v>NULL</v>
      </c>
      <c r="R278" s="8" t="str">
        <f t="shared" si="75"/>
        <v>NULL</v>
      </c>
      <c r="S278" s="13">
        <f>Tableau6[[#This Row],[id]]</f>
        <v>2205</v>
      </c>
      <c r="T278" s="8" t="str">
        <f t="shared" si="66"/>
        <v>NULL</v>
      </c>
      <c r="U278" s="8">
        <f>Tableau6[[#This Row],[Urgence]]</f>
        <v>5</v>
      </c>
      <c r="V278" s="22" t="str">
        <f>IF(Tableau6[[#This Row],[Validité]]&lt;&gt;"",Tableau6[[#This Row],[Validité]],"")</f>
        <v/>
      </c>
      <c r="W27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78" s="8" t="str">
        <f>IF(Tableau6[[#This Row],[Hors Contrat]]="","",IF(Tableau6[[#This Row],[Hors Contrat]]="Non",0,1))</f>
        <v/>
      </c>
    </row>
    <row r="279" spans="1:24" ht="15.5" thickTop="1" thickBot="1" x14ac:dyDescent="0.4">
      <c r="A279" s="9" t="str">
        <f t="shared" si="71"/>
        <v>NULL</v>
      </c>
      <c r="B279" s="8">
        <f>Tableau8[Rapport]</f>
        <v>65441</v>
      </c>
      <c r="C279" s="13" t="str">
        <f>IF(Tableau6[[#This Row],[Commentaire]]="","",Tableau6[[#This Row],[Commentaire]])</f>
        <v/>
      </c>
      <c r="D279" s="8" t="str">
        <f t="shared" si="64"/>
        <v>NULL</v>
      </c>
      <c r="E279" s="8">
        <f t="shared" si="72"/>
        <v>278</v>
      </c>
      <c r="F279" s="8" t="str">
        <f t="shared" si="65"/>
        <v>NULL</v>
      </c>
      <c r="G279" s="13" t="str">
        <f>IF(Tableau6[[#This Row],[Localisation]]="","",Tableau6[[#This Row],[Localisation]])</f>
        <v/>
      </c>
      <c r="H279" s="8">
        <f>1</f>
        <v>1</v>
      </c>
      <c r="I279" s="13">
        <f>VLOOKUP(Tableau6[[#This Row],[Avis]],Tableau7[],2,FALSE)</f>
        <v>0</v>
      </c>
      <c r="J279" s="8" t="str">
        <f t="shared" si="73"/>
        <v>NULL</v>
      </c>
      <c r="K279" s="8" t="str">
        <f t="shared" si="73"/>
        <v>NULL</v>
      </c>
      <c r="L279" s="8" t="str">
        <f t="shared" si="73"/>
        <v>NULL</v>
      </c>
      <c r="M279" s="13" t="str">
        <f>Tableau6[[#This Row],[Sous-domaine]]</f>
        <v>Registre de sécurité</v>
      </c>
      <c r="N279" s="8" t="str">
        <f t="shared" si="75"/>
        <v>NULL</v>
      </c>
      <c r="O279" s="8" t="str">
        <f t="shared" si="75"/>
        <v>NULL</v>
      </c>
      <c r="P279" s="8" t="str">
        <f t="shared" si="75"/>
        <v>NULL</v>
      </c>
      <c r="Q279" s="8" t="str">
        <f t="shared" si="75"/>
        <v>NULL</v>
      </c>
      <c r="R279" s="8" t="str">
        <f t="shared" si="75"/>
        <v>NULL</v>
      </c>
      <c r="S279" s="13">
        <f>Tableau6[[#This Row],[id]]</f>
        <v>117</v>
      </c>
      <c r="T279" s="8" t="str">
        <f t="shared" si="66"/>
        <v>NULL</v>
      </c>
      <c r="U279" s="8">
        <f>Tableau6[[#This Row],[Urgence]]</f>
        <v>4</v>
      </c>
      <c r="V279" s="22" t="str">
        <f>IF(Tableau6[[#This Row],[Validité]]&lt;&gt;"",Tableau6[[#This Row],[Validité]],"")</f>
        <v/>
      </c>
      <c r="W27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79" s="8" t="str">
        <f>IF(Tableau6[[#This Row],[Hors Contrat]]="","",IF(Tableau6[[#This Row],[Hors Contrat]]="Non",0,1))</f>
        <v/>
      </c>
    </row>
    <row r="280" spans="1:24" ht="15.5" thickTop="1" thickBot="1" x14ac:dyDescent="0.4">
      <c r="A280" s="9" t="str">
        <f t="shared" si="71"/>
        <v>NULL</v>
      </c>
      <c r="B280" s="8">
        <f>Tableau8[Rapport]</f>
        <v>65441</v>
      </c>
      <c r="C280" s="13" t="str">
        <f>IF(Tableau6[[#This Row],[Commentaire]]="","",Tableau6[[#This Row],[Commentaire]])</f>
        <v/>
      </c>
      <c r="D280" s="8" t="str">
        <f t="shared" si="64"/>
        <v>NULL</v>
      </c>
      <c r="E280" s="8">
        <f t="shared" si="72"/>
        <v>279</v>
      </c>
      <c r="F280" s="8" t="str">
        <f t="shared" si="65"/>
        <v>NULL</v>
      </c>
      <c r="G280" s="13" t="str">
        <f>IF(Tableau6[[#This Row],[Localisation]]="","",Tableau6[[#This Row],[Localisation]])</f>
        <v/>
      </c>
      <c r="H280" s="8">
        <f>1</f>
        <v>1</v>
      </c>
      <c r="I280" s="13">
        <f>VLOOKUP(Tableau6[[#This Row],[Avis]],Tableau7[],2,FALSE)</f>
        <v>0</v>
      </c>
      <c r="J280" s="8" t="str">
        <f t="shared" si="73"/>
        <v>NULL</v>
      </c>
      <c r="K280" s="8" t="str">
        <f t="shared" si="73"/>
        <v>NULL</v>
      </c>
      <c r="L280" s="8" t="str">
        <f t="shared" si="73"/>
        <v>NULL</v>
      </c>
      <c r="M280" s="13" t="str">
        <f>Tableau6[[#This Row],[Sous-domaine]]</f>
        <v>Vérification à la mise en service</v>
      </c>
      <c r="N280" s="8" t="str">
        <f t="shared" si="75"/>
        <v>NULL</v>
      </c>
      <c r="O280" s="8" t="str">
        <f t="shared" si="75"/>
        <v>NULL</v>
      </c>
      <c r="P280" s="8" t="str">
        <f t="shared" si="75"/>
        <v>NULL</v>
      </c>
      <c r="Q280" s="8" t="str">
        <f t="shared" si="75"/>
        <v>NULL</v>
      </c>
      <c r="R280" s="8" t="str">
        <f t="shared" si="75"/>
        <v>NULL</v>
      </c>
      <c r="S280" s="13">
        <f>Tableau6[[#This Row],[id]]</f>
        <v>1452</v>
      </c>
      <c r="T280" s="8" t="str">
        <f t="shared" si="66"/>
        <v>NULL</v>
      </c>
      <c r="U280" s="8">
        <f>Tableau6[[#This Row],[Urgence]]</f>
        <v>5</v>
      </c>
      <c r="V280" s="22" t="str">
        <f>IF(Tableau6[[#This Row],[Validité]]&lt;&gt;"",Tableau6[[#This Row],[Validité]],"")</f>
        <v/>
      </c>
      <c r="W28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80" s="8" t="str">
        <f>IF(Tableau6[[#This Row],[Hors Contrat]]="","",IF(Tableau6[[#This Row],[Hors Contrat]]="Non",0,1))</f>
        <v/>
      </c>
    </row>
    <row r="281" spans="1:24" ht="15.5" thickTop="1" thickBot="1" x14ac:dyDescent="0.4">
      <c r="A281" s="9" t="str">
        <f t="shared" si="71"/>
        <v>NULL</v>
      </c>
      <c r="B281" s="8">
        <f>Tableau8[Rapport]</f>
        <v>65441</v>
      </c>
      <c r="C281" s="13" t="str">
        <f>IF(Tableau6[[#This Row],[Commentaire]]="","",Tableau6[[#This Row],[Commentaire]])</f>
        <v/>
      </c>
      <c r="D281" s="8" t="str">
        <f t="shared" si="64"/>
        <v>NULL</v>
      </c>
      <c r="E281" s="8">
        <f t="shared" si="72"/>
        <v>280</v>
      </c>
      <c r="F281" s="8" t="str">
        <f t="shared" si="65"/>
        <v>NULL</v>
      </c>
      <c r="G281" s="13" t="str">
        <f>IF(Tableau6[[#This Row],[Localisation]]="","",Tableau6[[#This Row],[Localisation]])</f>
        <v/>
      </c>
      <c r="H281" s="8">
        <f>1</f>
        <v>1</v>
      </c>
      <c r="I281" s="13">
        <f>VLOOKUP(Tableau6[[#This Row],[Avis]],Tableau7[],2,FALSE)</f>
        <v>0</v>
      </c>
      <c r="J281" s="8" t="str">
        <f t="shared" ref="J281:L300" si="76">"NULL"</f>
        <v>NULL</v>
      </c>
      <c r="K281" s="8" t="str">
        <f t="shared" si="76"/>
        <v>NULL</v>
      </c>
      <c r="L281" s="8" t="str">
        <f t="shared" si="76"/>
        <v>NULL</v>
      </c>
      <c r="M281" s="13" t="str">
        <f>Tableau6[[#This Row],[Sous-domaine]]</f>
        <v>Vérification à la mise en service</v>
      </c>
      <c r="N281" s="8" t="str">
        <f t="shared" ref="N281:R290" si="77">"NULL"</f>
        <v>NULL</v>
      </c>
      <c r="O281" s="8" t="str">
        <f t="shared" si="77"/>
        <v>NULL</v>
      </c>
      <c r="P281" s="8" t="str">
        <f t="shared" si="77"/>
        <v>NULL</v>
      </c>
      <c r="Q281" s="8" t="str">
        <f t="shared" si="77"/>
        <v>NULL</v>
      </c>
      <c r="R281" s="8" t="str">
        <f t="shared" si="77"/>
        <v>NULL</v>
      </c>
      <c r="S281" s="13">
        <f>Tableau6[[#This Row],[id]]</f>
        <v>1453</v>
      </c>
      <c r="T281" s="8" t="str">
        <f t="shared" si="66"/>
        <v>NULL</v>
      </c>
      <c r="U281" s="8">
        <f>Tableau6[[#This Row],[Urgence]]</f>
        <v>5</v>
      </c>
      <c r="V281" s="22" t="str">
        <f>IF(Tableau6[[#This Row],[Validité]]&lt;&gt;"",Tableau6[[#This Row],[Validité]],"")</f>
        <v/>
      </c>
      <c r="W28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81" s="8" t="str">
        <f>IF(Tableau6[[#This Row],[Hors Contrat]]="","",IF(Tableau6[[#This Row],[Hors Contrat]]="Non",0,1))</f>
        <v/>
      </c>
    </row>
    <row r="282" spans="1:24" ht="15.5" thickTop="1" thickBot="1" x14ac:dyDescent="0.4">
      <c r="A282" s="9" t="str">
        <f t="shared" si="71"/>
        <v>NULL</v>
      </c>
      <c r="B282" s="8">
        <f>Tableau8[Rapport]</f>
        <v>65441</v>
      </c>
      <c r="C282" s="13" t="str">
        <f>IF(Tableau6[[#This Row],[Commentaire]]="","",Tableau6[[#This Row],[Commentaire]])</f>
        <v/>
      </c>
      <c r="D282" s="8" t="str">
        <f t="shared" si="64"/>
        <v>NULL</v>
      </c>
      <c r="E282" s="8">
        <f t="shared" si="72"/>
        <v>281</v>
      </c>
      <c r="F282" s="8" t="str">
        <f t="shared" si="65"/>
        <v>NULL</v>
      </c>
      <c r="G282" s="13" t="str">
        <f>IF(Tableau6[[#This Row],[Localisation]]="","",Tableau6[[#This Row],[Localisation]])</f>
        <v/>
      </c>
      <c r="H282" s="8">
        <f>1</f>
        <v>1</v>
      </c>
      <c r="I282" s="13">
        <f>VLOOKUP(Tableau6[[#This Row],[Avis]],Tableau7[],2,FALSE)</f>
        <v>0</v>
      </c>
      <c r="J282" s="8" t="str">
        <f t="shared" si="76"/>
        <v>NULL</v>
      </c>
      <c r="K282" s="8" t="str">
        <f t="shared" si="76"/>
        <v>NULL</v>
      </c>
      <c r="L282" s="8" t="str">
        <f t="shared" si="76"/>
        <v>NULL</v>
      </c>
      <c r="M282" s="13" t="str">
        <f>Tableau6[[#This Row],[Sous-domaine]]</f>
        <v>Vérification Périodique 1 an</v>
      </c>
      <c r="N282" s="8" t="str">
        <f t="shared" si="77"/>
        <v>NULL</v>
      </c>
      <c r="O282" s="8" t="str">
        <f t="shared" si="77"/>
        <v>NULL</v>
      </c>
      <c r="P282" s="8" t="str">
        <f t="shared" si="77"/>
        <v>NULL</v>
      </c>
      <c r="Q282" s="8" t="str">
        <f t="shared" si="77"/>
        <v>NULL</v>
      </c>
      <c r="R282" s="8" t="str">
        <f t="shared" si="77"/>
        <v>NULL</v>
      </c>
      <c r="S282" s="13">
        <f>Tableau6[[#This Row],[id]]</f>
        <v>348</v>
      </c>
      <c r="T282" s="8" t="str">
        <f t="shared" si="66"/>
        <v>NULL</v>
      </c>
      <c r="U282" s="8">
        <f>Tableau6[[#This Row],[Urgence]]</f>
        <v>4</v>
      </c>
      <c r="V282" s="22" t="str">
        <f>IF(Tableau6[[#This Row],[Validité]]&lt;&gt;"",Tableau6[[#This Row],[Validité]],"")</f>
        <v/>
      </c>
      <c r="W28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2" s="8" t="str">
        <f>IF(Tableau6[[#This Row],[Hors Contrat]]="","",IF(Tableau6[[#This Row],[Hors Contrat]]="Non",0,1))</f>
        <v/>
      </c>
    </row>
    <row r="283" spans="1:24" ht="15.5" thickTop="1" thickBot="1" x14ac:dyDescent="0.4">
      <c r="A283" s="9" t="str">
        <f t="shared" si="71"/>
        <v>NULL</v>
      </c>
      <c r="B283" s="8">
        <f>Tableau8[Rapport]</f>
        <v>65441</v>
      </c>
      <c r="C283" s="13" t="str">
        <f>IF(Tableau6[[#This Row],[Commentaire]]="","",Tableau6[[#This Row],[Commentaire]])</f>
        <v/>
      </c>
      <c r="D283" s="8" t="str">
        <f t="shared" si="64"/>
        <v>NULL</v>
      </c>
      <c r="E283" s="8">
        <f t="shared" si="72"/>
        <v>282</v>
      </c>
      <c r="F283" s="8" t="str">
        <f t="shared" si="65"/>
        <v>NULL</v>
      </c>
      <c r="G283" s="13" t="str">
        <f>IF(Tableau6[[#This Row],[Localisation]]="","",Tableau6[[#This Row],[Localisation]])</f>
        <v/>
      </c>
      <c r="H283" s="8">
        <f>1</f>
        <v>1</v>
      </c>
      <c r="I283" s="13">
        <f>VLOOKUP(Tableau6[[#This Row],[Avis]],Tableau7[],2,FALSE)</f>
        <v>0</v>
      </c>
      <c r="J283" s="8" t="str">
        <f t="shared" si="76"/>
        <v>NULL</v>
      </c>
      <c r="K283" s="8" t="str">
        <f t="shared" si="76"/>
        <v>NULL</v>
      </c>
      <c r="L283" s="8" t="str">
        <f t="shared" si="76"/>
        <v>NULL</v>
      </c>
      <c r="M283" s="13" t="str">
        <f>Tableau6[[#This Row],[Sous-domaine]]</f>
        <v>Vérification Périodique 1 an</v>
      </c>
      <c r="N283" s="8" t="str">
        <f t="shared" si="77"/>
        <v>NULL</v>
      </c>
      <c r="O283" s="8" t="str">
        <f t="shared" si="77"/>
        <v>NULL</v>
      </c>
      <c r="P283" s="8" t="str">
        <f t="shared" si="77"/>
        <v>NULL</v>
      </c>
      <c r="Q283" s="8" t="str">
        <f t="shared" si="77"/>
        <v>NULL</v>
      </c>
      <c r="R283" s="8" t="str">
        <f t="shared" si="77"/>
        <v>NULL</v>
      </c>
      <c r="S283" s="13">
        <f>Tableau6[[#This Row],[id]]</f>
        <v>349</v>
      </c>
      <c r="T283" s="8" t="str">
        <f t="shared" si="66"/>
        <v>NULL</v>
      </c>
      <c r="U283" s="8">
        <f>Tableau6[[#This Row],[Urgence]]</f>
        <v>4</v>
      </c>
      <c r="V283" s="22" t="str">
        <f>IF(Tableau6[[#This Row],[Validité]]&lt;&gt;"",Tableau6[[#This Row],[Validité]],"")</f>
        <v/>
      </c>
      <c r="W28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3" s="8" t="str">
        <f>IF(Tableau6[[#This Row],[Hors Contrat]]="","",IF(Tableau6[[#This Row],[Hors Contrat]]="Non",0,1))</f>
        <v/>
      </c>
    </row>
    <row r="284" spans="1:24" ht="15.5" thickTop="1" thickBot="1" x14ac:dyDescent="0.4">
      <c r="A284" s="9" t="str">
        <f t="shared" si="71"/>
        <v>NULL</v>
      </c>
      <c r="B284" s="8">
        <f>Tableau8[Rapport]</f>
        <v>65441</v>
      </c>
      <c r="C284" s="13" t="str">
        <f>IF(Tableau6[[#This Row],[Commentaire]]="","",Tableau6[[#This Row],[Commentaire]])</f>
        <v/>
      </c>
      <c r="D284" s="8" t="str">
        <f t="shared" si="64"/>
        <v>NULL</v>
      </c>
      <c r="E284" s="8">
        <f t="shared" si="72"/>
        <v>283</v>
      </c>
      <c r="F284" s="8" t="str">
        <f t="shared" si="65"/>
        <v>NULL</v>
      </c>
      <c r="G284" s="13" t="str">
        <f>IF(Tableau6[[#This Row],[Localisation]]="","",Tableau6[[#This Row],[Localisation]])</f>
        <v/>
      </c>
      <c r="H284" s="8">
        <f>1</f>
        <v>1</v>
      </c>
      <c r="I284" s="13">
        <f>VLOOKUP(Tableau6[[#This Row],[Avis]],Tableau7[],2,FALSE)</f>
        <v>0</v>
      </c>
      <c r="J284" s="8" t="str">
        <f t="shared" si="76"/>
        <v>NULL</v>
      </c>
      <c r="K284" s="8" t="str">
        <f t="shared" si="76"/>
        <v>NULL</v>
      </c>
      <c r="L284" s="8" t="str">
        <f t="shared" si="76"/>
        <v>NULL</v>
      </c>
      <c r="M284" s="13" t="str">
        <f>Tableau6[[#This Row],[Sous-domaine]]</f>
        <v>Vérification Périodique 1 an</v>
      </c>
      <c r="N284" s="8" t="str">
        <f t="shared" si="77"/>
        <v>NULL</v>
      </c>
      <c r="O284" s="8" t="str">
        <f t="shared" si="77"/>
        <v>NULL</v>
      </c>
      <c r="P284" s="8" t="str">
        <f t="shared" si="77"/>
        <v>NULL</v>
      </c>
      <c r="Q284" s="8" t="str">
        <f t="shared" si="77"/>
        <v>NULL</v>
      </c>
      <c r="R284" s="8" t="str">
        <f t="shared" si="77"/>
        <v>NULL</v>
      </c>
      <c r="S284" s="13">
        <f>Tableau6[[#This Row],[id]]</f>
        <v>350</v>
      </c>
      <c r="T284" s="8" t="str">
        <f t="shared" si="66"/>
        <v>NULL</v>
      </c>
      <c r="U284" s="8">
        <f>Tableau6[[#This Row],[Urgence]]</f>
        <v>4</v>
      </c>
      <c r="V284" s="22" t="str">
        <f>IF(Tableau6[[#This Row],[Validité]]&lt;&gt;"",Tableau6[[#This Row],[Validité]],"")</f>
        <v/>
      </c>
      <c r="W28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4" s="8" t="str">
        <f>IF(Tableau6[[#This Row],[Hors Contrat]]="","",IF(Tableau6[[#This Row],[Hors Contrat]]="Non",0,1))</f>
        <v/>
      </c>
    </row>
    <row r="285" spans="1:24" ht="15.5" thickTop="1" thickBot="1" x14ac:dyDescent="0.4">
      <c r="A285" s="9" t="str">
        <f t="shared" si="71"/>
        <v>NULL</v>
      </c>
      <c r="B285" s="8">
        <f>Tableau8[Rapport]</f>
        <v>65441</v>
      </c>
      <c r="C285" s="13" t="str">
        <f>IF(Tableau6[[#This Row],[Commentaire]]="","",Tableau6[[#This Row],[Commentaire]])</f>
        <v/>
      </c>
      <c r="D285" s="8" t="str">
        <f t="shared" si="64"/>
        <v>NULL</v>
      </c>
      <c r="E285" s="8">
        <f t="shared" si="72"/>
        <v>284</v>
      </c>
      <c r="F285" s="8" t="str">
        <f t="shared" si="65"/>
        <v>NULL</v>
      </c>
      <c r="G285" s="13" t="str">
        <f>IF(Tableau6[[#This Row],[Localisation]]="","",Tableau6[[#This Row],[Localisation]])</f>
        <v/>
      </c>
      <c r="H285" s="8">
        <f>1</f>
        <v>1</v>
      </c>
      <c r="I285" s="13">
        <f>VLOOKUP(Tableau6[[#This Row],[Avis]],Tableau7[],2,FALSE)</f>
        <v>0</v>
      </c>
      <c r="J285" s="8" t="str">
        <f t="shared" si="76"/>
        <v>NULL</v>
      </c>
      <c r="K285" s="8" t="str">
        <f t="shared" si="76"/>
        <v>NULL</v>
      </c>
      <c r="L285" s="8" t="str">
        <f t="shared" si="76"/>
        <v>NULL</v>
      </c>
      <c r="M285" s="13" t="str">
        <f>Tableau6[[#This Row],[Sous-domaine]]</f>
        <v>Vérification Périodique 1 an</v>
      </c>
      <c r="N285" s="8" t="str">
        <f t="shared" si="77"/>
        <v>NULL</v>
      </c>
      <c r="O285" s="8" t="str">
        <f t="shared" si="77"/>
        <v>NULL</v>
      </c>
      <c r="P285" s="8" t="str">
        <f t="shared" si="77"/>
        <v>NULL</v>
      </c>
      <c r="Q285" s="8" t="str">
        <f t="shared" si="77"/>
        <v>NULL</v>
      </c>
      <c r="R285" s="8" t="str">
        <f t="shared" si="77"/>
        <v>NULL</v>
      </c>
      <c r="S285" s="13">
        <f>Tableau6[[#This Row],[id]]</f>
        <v>351</v>
      </c>
      <c r="T285" s="8" t="str">
        <f t="shared" si="66"/>
        <v>NULL</v>
      </c>
      <c r="U285" s="8">
        <f>Tableau6[[#This Row],[Urgence]]</f>
        <v>4</v>
      </c>
      <c r="V285" s="22" t="str">
        <f>IF(Tableau6[[#This Row],[Validité]]&lt;&gt;"",Tableau6[[#This Row],[Validité]],"")</f>
        <v/>
      </c>
      <c r="W28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5" s="8" t="str">
        <f>IF(Tableau6[[#This Row],[Hors Contrat]]="","",IF(Tableau6[[#This Row],[Hors Contrat]]="Non",0,1))</f>
        <v/>
      </c>
    </row>
    <row r="286" spans="1:24" ht="15.5" thickTop="1" thickBot="1" x14ac:dyDescent="0.4">
      <c r="A286" s="9" t="str">
        <f t="shared" si="71"/>
        <v>NULL</v>
      </c>
      <c r="B286" s="8">
        <f>Tableau8[Rapport]</f>
        <v>65441</v>
      </c>
      <c r="C286" s="13" t="str">
        <f>IF(Tableau6[[#This Row],[Commentaire]]="","",Tableau6[[#This Row],[Commentaire]])</f>
        <v/>
      </c>
      <c r="D286" s="8" t="str">
        <f t="shared" si="64"/>
        <v>NULL</v>
      </c>
      <c r="E286" s="8">
        <f t="shared" si="72"/>
        <v>285</v>
      </c>
      <c r="F286" s="8" t="str">
        <f t="shared" si="65"/>
        <v>NULL</v>
      </c>
      <c r="G286" s="13" t="str">
        <f>IF(Tableau6[[#This Row],[Localisation]]="","",Tableau6[[#This Row],[Localisation]])</f>
        <v/>
      </c>
      <c r="H286" s="8">
        <f>1</f>
        <v>1</v>
      </c>
      <c r="I286" s="13">
        <f>VLOOKUP(Tableau6[[#This Row],[Avis]],Tableau7[],2,FALSE)</f>
        <v>0</v>
      </c>
      <c r="J286" s="8" t="str">
        <f t="shared" si="76"/>
        <v>NULL</v>
      </c>
      <c r="K286" s="8" t="str">
        <f t="shared" si="76"/>
        <v>NULL</v>
      </c>
      <c r="L286" s="8" t="str">
        <f t="shared" si="76"/>
        <v>NULL</v>
      </c>
      <c r="M286" s="13" t="str">
        <f>Tableau6[[#This Row],[Sous-domaine]]</f>
        <v>Vérification Périodique 1 an</v>
      </c>
      <c r="N286" s="8" t="str">
        <f t="shared" si="77"/>
        <v>NULL</v>
      </c>
      <c r="O286" s="8" t="str">
        <f t="shared" si="77"/>
        <v>NULL</v>
      </c>
      <c r="P286" s="8" t="str">
        <f t="shared" si="77"/>
        <v>NULL</v>
      </c>
      <c r="Q286" s="8" t="str">
        <f t="shared" si="77"/>
        <v>NULL</v>
      </c>
      <c r="R286" s="8" t="str">
        <f t="shared" si="77"/>
        <v>NULL</v>
      </c>
      <c r="S286" s="13">
        <f>Tableau6[[#This Row],[id]]</f>
        <v>1458</v>
      </c>
      <c r="T286" s="8" t="str">
        <f t="shared" si="66"/>
        <v>NULL</v>
      </c>
      <c r="U286" s="8">
        <f>Tableau6[[#This Row],[Urgence]]</f>
        <v>4</v>
      </c>
      <c r="V286" s="22" t="str">
        <f>IF(Tableau6[[#This Row],[Validité]]&lt;&gt;"",Tableau6[[#This Row],[Validité]],"")</f>
        <v/>
      </c>
      <c r="W28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6" s="8" t="str">
        <f>IF(Tableau6[[#This Row],[Hors Contrat]]="","",IF(Tableau6[[#This Row],[Hors Contrat]]="Non",0,1))</f>
        <v/>
      </c>
    </row>
    <row r="287" spans="1:24" ht="15.5" thickTop="1" thickBot="1" x14ac:dyDescent="0.4">
      <c r="A287" s="9" t="str">
        <f t="shared" si="71"/>
        <v>NULL</v>
      </c>
      <c r="B287" s="8">
        <f>Tableau8[Rapport]</f>
        <v>65441</v>
      </c>
      <c r="C287" s="13" t="str">
        <f>IF(Tableau6[[#This Row],[Commentaire]]="","",Tableau6[[#This Row],[Commentaire]])</f>
        <v/>
      </c>
      <c r="D287" s="8" t="str">
        <f t="shared" si="64"/>
        <v>NULL</v>
      </c>
      <c r="E287" s="8">
        <f t="shared" si="72"/>
        <v>286</v>
      </c>
      <c r="F287" s="8" t="str">
        <f t="shared" si="65"/>
        <v>NULL</v>
      </c>
      <c r="G287" s="13" t="str">
        <f>IF(Tableau6[[#This Row],[Localisation]]="","",Tableau6[[#This Row],[Localisation]])</f>
        <v/>
      </c>
      <c r="H287" s="8">
        <f>1</f>
        <v>1</v>
      </c>
      <c r="I287" s="13">
        <f>VLOOKUP(Tableau6[[#This Row],[Avis]],Tableau7[],2,FALSE)</f>
        <v>0</v>
      </c>
      <c r="J287" s="8" t="str">
        <f t="shared" si="76"/>
        <v>NULL</v>
      </c>
      <c r="K287" s="8" t="str">
        <f t="shared" si="76"/>
        <v>NULL</v>
      </c>
      <c r="L287" s="8" t="str">
        <f t="shared" si="76"/>
        <v>NULL</v>
      </c>
      <c r="M287" s="13" t="str">
        <f>Tableau6[[#This Row],[Sous-domaine]]</f>
        <v>Vérification Périodique 10 ans</v>
      </c>
      <c r="N287" s="8" t="str">
        <f t="shared" si="77"/>
        <v>NULL</v>
      </c>
      <c r="O287" s="8" t="str">
        <f t="shared" si="77"/>
        <v>NULL</v>
      </c>
      <c r="P287" s="8" t="str">
        <f t="shared" si="77"/>
        <v>NULL</v>
      </c>
      <c r="Q287" s="8" t="str">
        <f t="shared" si="77"/>
        <v>NULL</v>
      </c>
      <c r="R287" s="8" t="str">
        <f t="shared" si="77"/>
        <v>NULL</v>
      </c>
      <c r="S287" s="13">
        <f>Tableau6[[#This Row],[id]]</f>
        <v>694</v>
      </c>
      <c r="T287" s="8" t="str">
        <f t="shared" si="66"/>
        <v>NULL</v>
      </c>
      <c r="U287" s="8">
        <f>Tableau6[[#This Row],[Urgence]]</f>
        <v>4</v>
      </c>
      <c r="V287" s="22" t="str">
        <f>IF(Tableau6[[#This Row],[Validité]]&lt;&gt;"",Tableau6[[#This Row],[Validité]],"")</f>
        <v/>
      </c>
      <c r="W28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7" s="8" t="str">
        <f>IF(Tableau6[[#This Row],[Hors Contrat]]="","",IF(Tableau6[[#This Row],[Hors Contrat]]="Non",0,1))</f>
        <v/>
      </c>
    </row>
    <row r="288" spans="1:24" ht="15.5" thickTop="1" thickBot="1" x14ac:dyDescent="0.4">
      <c r="A288" s="9" t="str">
        <f t="shared" si="71"/>
        <v>NULL</v>
      </c>
      <c r="B288" s="8">
        <f>Tableau8[Rapport]</f>
        <v>65441</v>
      </c>
      <c r="C288" s="13" t="str">
        <f>IF(Tableau6[[#This Row],[Commentaire]]="","",Tableau6[[#This Row],[Commentaire]])</f>
        <v/>
      </c>
      <c r="D288" s="8" t="str">
        <f t="shared" si="64"/>
        <v>NULL</v>
      </c>
      <c r="E288" s="8">
        <f t="shared" si="72"/>
        <v>287</v>
      </c>
      <c r="F288" s="8" t="str">
        <f t="shared" si="65"/>
        <v>NULL</v>
      </c>
      <c r="G288" s="13" t="str">
        <f>IF(Tableau6[[#This Row],[Localisation]]="","",Tableau6[[#This Row],[Localisation]])</f>
        <v/>
      </c>
      <c r="H288" s="8">
        <f>1</f>
        <v>1</v>
      </c>
      <c r="I288" s="13">
        <f>VLOOKUP(Tableau6[[#This Row],[Avis]],Tableau7[],2,FALSE)</f>
        <v>0</v>
      </c>
      <c r="J288" s="8" t="str">
        <f t="shared" si="76"/>
        <v>NULL</v>
      </c>
      <c r="K288" s="8" t="str">
        <f t="shared" si="76"/>
        <v>NULL</v>
      </c>
      <c r="L288" s="8" t="str">
        <f t="shared" si="76"/>
        <v>NULL</v>
      </c>
      <c r="M288" s="13" t="str">
        <f>Tableau6[[#This Row],[Sous-domaine]]</f>
        <v>Vérification Périodique 25 ans</v>
      </c>
      <c r="N288" s="8" t="str">
        <f t="shared" si="77"/>
        <v>NULL</v>
      </c>
      <c r="O288" s="8" t="str">
        <f t="shared" si="77"/>
        <v>NULL</v>
      </c>
      <c r="P288" s="8" t="str">
        <f t="shared" si="77"/>
        <v>NULL</v>
      </c>
      <c r="Q288" s="8" t="str">
        <f t="shared" si="77"/>
        <v>NULL</v>
      </c>
      <c r="R288" s="8" t="str">
        <f t="shared" si="77"/>
        <v>NULL</v>
      </c>
      <c r="S288" s="13">
        <f>Tableau6[[#This Row],[id]]</f>
        <v>1457</v>
      </c>
      <c r="T288" s="8" t="str">
        <f t="shared" si="66"/>
        <v>NULL</v>
      </c>
      <c r="U288" s="8">
        <f>Tableau6[[#This Row],[Urgence]]</f>
        <v>4</v>
      </c>
      <c r="V288" s="22" t="str">
        <f>IF(Tableau6[[#This Row],[Validité]]&lt;&gt;"",Tableau6[[#This Row],[Validité]],"")</f>
        <v/>
      </c>
      <c r="W28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8" s="8" t="str">
        <f>IF(Tableau6[[#This Row],[Hors Contrat]]="","",IF(Tableau6[[#This Row],[Hors Contrat]]="Non",0,1))</f>
        <v/>
      </c>
    </row>
    <row r="289" spans="1:24" ht="15.5" thickTop="1" thickBot="1" x14ac:dyDescent="0.4">
      <c r="A289" s="9" t="str">
        <f t="shared" si="71"/>
        <v>NULL</v>
      </c>
      <c r="B289" s="8">
        <f>Tableau8[Rapport]</f>
        <v>65441</v>
      </c>
      <c r="C289" s="13" t="str">
        <f>IF(Tableau6[[#This Row],[Commentaire]]="","",Tableau6[[#This Row],[Commentaire]])</f>
        <v/>
      </c>
      <c r="D289" s="8" t="str">
        <f t="shared" ref="D289:D352" si="78">"NULL"</f>
        <v>NULL</v>
      </c>
      <c r="E289" s="8">
        <f t="shared" si="72"/>
        <v>288</v>
      </c>
      <c r="F289" s="8" t="str">
        <f t="shared" ref="F289:F352" si="79">"NULL"</f>
        <v>NULL</v>
      </c>
      <c r="G289" s="13" t="str">
        <f>IF(Tableau6[[#This Row],[Localisation]]="","",Tableau6[[#This Row],[Localisation]])</f>
        <v/>
      </c>
      <c r="H289" s="8">
        <f>1</f>
        <v>1</v>
      </c>
      <c r="I289" s="13">
        <f>VLOOKUP(Tableau6[[#This Row],[Avis]],Tableau7[],2,FALSE)</f>
        <v>0</v>
      </c>
      <c r="J289" s="8" t="str">
        <f t="shared" si="76"/>
        <v>NULL</v>
      </c>
      <c r="K289" s="8" t="str">
        <f t="shared" si="76"/>
        <v>NULL</v>
      </c>
      <c r="L289" s="8" t="str">
        <f t="shared" si="76"/>
        <v>NULL</v>
      </c>
      <c r="M289" s="13" t="str">
        <f>Tableau6[[#This Row],[Sous-domaine]]</f>
        <v>Vérification Périodique 3 ans</v>
      </c>
      <c r="N289" s="8" t="str">
        <f t="shared" si="77"/>
        <v>NULL</v>
      </c>
      <c r="O289" s="8" t="str">
        <f t="shared" si="77"/>
        <v>NULL</v>
      </c>
      <c r="P289" s="8" t="str">
        <f t="shared" si="77"/>
        <v>NULL</v>
      </c>
      <c r="Q289" s="8" t="str">
        <f t="shared" si="77"/>
        <v>NULL</v>
      </c>
      <c r="R289" s="8" t="str">
        <f t="shared" si="77"/>
        <v>NULL</v>
      </c>
      <c r="S289" s="13">
        <f>Tableau6[[#This Row],[id]]</f>
        <v>690</v>
      </c>
      <c r="T289" s="8" t="str">
        <f t="shared" ref="T289:T352" si="80">"NULL"</f>
        <v>NULL</v>
      </c>
      <c r="U289" s="8">
        <f>Tableau6[[#This Row],[Urgence]]</f>
        <v>4</v>
      </c>
      <c r="V289" s="22" t="str">
        <f>IF(Tableau6[[#This Row],[Validité]]&lt;&gt;"",Tableau6[[#This Row],[Validité]],"")</f>
        <v/>
      </c>
      <c r="W28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89" s="8" t="str">
        <f>IF(Tableau6[[#This Row],[Hors Contrat]]="","",IF(Tableau6[[#This Row],[Hors Contrat]]="Non",0,1))</f>
        <v/>
      </c>
    </row>
    <row r="290" spans="1:24" ht="15.5" thickTop="1" thickBot="1" x14ac:dyDescent="0.4">
      <c r="A290" s="9" t="str">
        <f t="shared" si="71"/>
        <v>NULL</v>
      </c>
      <c r="B290" s="8">
        <f>Tableau8[Rapport]</f>
        <v>65441</v>
      </c>
      <c r="C290" s="13" t="str">
        <f>IF(Tableau6[[#This Row],[Commentaire]]="","",Tableau6[[#This Row],[Commentaire]])</f>
        <v/>
      </c>
      <c r="D290" s="8" t="str">
        <f t="shared" si="78"/>
        <v>NULL</v>
      </c>
      <c r="E290" s="8">
        <f t="shared" si="72"/>
        <v>289</v>
      </c>
      <c r="F290" s="8" t="str">
        <f t="shared" si="79"/>
        <v>NULL</v>
      </c>
      <c r="G290" s="13" t="str">
        <f>IF(Tableau6[[#This Row],[Localisation]]="","",Tableau6[[#This Row],[Localisation]])</f>
        <v/>
      </c>
      <c r="H290" s="8">
        <f>1</f>
        <v>1</v>
      </c>
      <c r="I290" s="13">
        <f>VLOOKUP(Tableau6[[#This Row],[Avis]],Tableau7[],2,FALSE)</f>
        <v>0</v>
      </c>
      <c r="J290" s="8" t="str">
        <f t="shared" si="76"/>
        <v>NULL</v>
      </c>
      <c r="K290" s="8" t="str">
        <f t="shared" si="76"/>
        <v>NULL</v>
      </c>
      <c r="L290" s="8" t="str">
        <f t="shared" si="76"/>
        <v>NULL</v>
      </c>
      <c r="M290" s="13" t="str">
        <f>Tableau6[[#This Row],[Sous-domaine]]</f>
        <v>Vérification Périodique 6 mois</v>
      </c>
      <c r="N290" s="8" t="str">
        <f t="shared" si="77"/>
        <v>NULL</v>
      </c>
      <c r="O290" s="8" t="str">
        <f t="shared" si="77"/>
        <v>NULL</v>
      </c>
      <c r="P290" s="8" t="str">
        <f t="shared" si="77"/>
        <v>NULL</v>
      </c>
      <c r="Q290" s="8" t="str">
        <f t="shared" si="77"/>
        <v>NULL</v>
      </c>
      <c r="R290" s="8" t="str">
        <f t="shared" si="77"/>
        <v>NULL</v>
      </c>
      <c r="S290" s="13">
        <f>Tableau6[[#This Row],[id]]</f>
        <v>123</v>
      </c>
      <c r="T290" s="8" t="str">
        <f t="shared" si="80"/>
        <v>NULL</v>
      </c>
      <c r="U290" s="8">
        <f>Tableau6[[#This Row],[Urgence]]</f>
        <v>4</v>
      </c>
      <c r="V290" s="22" t="str">
        <f>IF(Tableau6[[#This Row],[Validité]]&lt;&gt;"",Tableau6[[#This Row],[Validité]],"")</f>
        <v/>
      </c>
      <c r="W29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0" s="8" t="str">
        <f>IF(Tableau6[[#This Row],[Hors Contrat]]="","",IF(Tableau6[[#This Row],[Hors Contrat]]="Non",0,1))</f>
        <v/>
      </c>
    </row>
    <row r="291" spans="1:24" ht="15.5" thickTop="1" thickBot="1" x14ac:dyDescent="0.4">
      <c r="A291" s="9" t="str">
        <f t="shared" si="71"/>
        <v>NULL</v>
      </c>
      <c r="B291" s="8">
        <f>Tableau8[Rapport]</f>
        <v>65441</v>
      </c>
      <c r="C291" s="13" t="str">
        <f>IF(Tableau6[[#This Row],[Commentaire]]="","",Tableau6[[#This Row],[Commentaire]])</f>
        <v/>
      </c>
      <c r="D291" s="8" t="str">
        <f t="shared" si="78"/>
        <v>NULL</v>
      </c>
      <c r="E291" s="8">
        <f t="shared" si="72"/>
        <v>290</v>
      </c>
      <c r="F291" s="8" t="str">
        <f t="shared" si="79"/>
        <v>NULL</v>
      </c>
      <c r="G291" s="13" t="str">
        <f>IF(Tableau6[[#This Row],[Localisation]]="","",Tableau6[[#This Row],[Localisation]])</f>
        <v/>
      </c>
      <c r="H291" s="8">
        <f>1</f>
        <v>1</v>
      </c>
      <c r="I291" s="13">
        <f>VLOOKUP(Tableau6[[#This Row],[Avis]],Tableau7[],2,FALSE)</f>
        <v>0</v>
      </c>
      <c r="J291" s="8" t="str">
        <f t="shared" si="76"/>
        <v>NULL</v>
      </c>
      <c r="K291" s="8" t="str">
        <f t="shared" si="76"/>
        <v>NULL</v>
      </c>
      <c r="L291" s="8" t="str">
        <f t="shared" si="76"/>
        <v>NULL</v>
      </c>
      <c r="M291" s="13" t="str">
        <f>Tableau6[[#This Row],[Sous-domaine]]</f>
        <v>Vérification Périodique Annuelle</v>
      </c>
      <c r="N291" s="8" t="str">
        <f t="shared" ref="N291:R300" si="81">"NULL"</f>
        <v>NULL</v>
      </c>
      <c r="O291" s="8" t="str">
        <f t="shared" si="81"/>
        <v>NULL</v>
      </c>
      <c r="P291" s="8" t="str">
        <f t="shared" si="81"/>
        <v>NULL</v>
      </c>
      <c r="Q291" s="8" t="str">
        <f t="shared" si="81"/>
        <v>NULL</v>
      </c>
      <c r="R291" s="8" t="str">
        <f t="shared" si="81"/>
        <v>NULL</v>
      </c>
      <c r="S291" s="13">
        <f>Tableau6[[#This Row],[id]]</f>
        <v>3731</v>
      </c>
      <c r="T291" s="8" t="str">
        <f t="shared" si="80"/>
        <v>NULL</v>
      </c>
      <c r="U291" s="8">
        <f>Tableau6[[#This Row],[Urgence]]</f>
        <v>4</v>
      </c>
      <c r="V291" s="22" t="str">
        <f>IF(Tableau6[[#This Row],[Validité]]&lt;&gt;"",Tableau6[[#This Row],[Validité]],"")</f>
        <v/>
      </c>
      <c r="W29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1" s="8" t="str">
        <f>IF(Tableau6[[#This Row],[Hors Contrat]]="","",IF(Tableau6[[#This Row],[Hors Contrat]]="Non",0,1))</f>
        <v/>
      </c>
    </row>
    <row r="292" spans="1:24" ht="15.5" thickTop="1" thickBot="1" x14ac:dyDescent="0.4">
      <c r="A292" s="9" t="str">
        <f t="shared" si="71"/>
        <v>NULL</v>
      </c>
      <c r="B292" s="8">
        <f>Tableau8[Rapport]</f>
        <v>65441</v>
      </c>
      <c r="C292" s="13" t="str">
        <f>IF(Tableau6[[#This Row],[Commentaire]]="","",Tableau6[[#This Row],[Commentaire]])</f>
        <v/>
      </c>
      <c r="D292" s="8" t="str">
        <f t="shared" si="78"/>
        <v>NULL</v>
      </c>
      <c r="E292" s="8">
        <f t="shared" si="72"/>
        <v>291</v>
      </c>
      <c r="F292" s="8" t="str">
        <f t="shared" si="79"/>
        <v>NULL</v>
      </c>
      <c r="G292" s="13" t="str">
        <f>IF(Tableau6[[#This Row],[Localisation]]="","",Tableau6[[#This Row],[Localisation]])</f>
        <v/>
      </c>
      <c r="H292" s="8">
        <f>1</f>
        <v>1</v>
      </c>
      <c r="I292" s="13">
        <f>VLOOKUP(Tableau6[[#This Row],[Avis]],Tableau7[],2,FALSE)</f>
        <v>0</v>
      </c>
      <c r="J292" s="8" t="str">
        <f t="shared" si="76"/>
        <v>NULL</v>
      </c>
      <c r="K292" s="8" t="str">
        <f t="shared" si="76"/>
        <v>NULL</v>
      </c>
      <c r="L292" s="8" t="str">
        <f t="shared" si="76"/>
        <v>NULL</v>
      </c>
      <c r="M292" s="13" t="str">
        <f>Tableau6[[#This Row],[Sous-domaine]]</f>
        <v>Vérification Périodique hebdomadaire</v>
      </c>
      <c r="N292" s="8" t="str">
        <f t="shared" si="81"/>
        <v>NULL</v>
      </c>
      <c r="O292" s="8" t="str">
        <f t="shared" si="81"/>
        <v>NULL</v>
      </c>
      <c r="P292" s="8" t="str">
        <f t="shared" si="81"/>
        <v>NULL</v>
      </c>
      <c r="Q292" s="8" t="str">
        <f t="shared" si="81"/>
        <v>NULL</v>
      </c>
      <c r="R292" s="8" t="str">
        <f t="shared" si="81"/>
        <v>NULL</v>
      </c>
      <c r="S292" s="13">
        <f>Tableau6[[#This Row],[id]]</f>
        <v>1456</v>
      </c>
      <c r="T292" s="8" t="str">
        <f t="shared" si="80"/>
        <v>NULL</v>
      </c>
      <c r="U292" s="8">
        <f>Tableau6[[#This Row],[Urgence]]</f>
        <v>4</v>
      </c>
      <c r="V292" s="22" t="str">
        <f>IF(Tableau6[[#This Row],[Validité]]&lt;&gt;"",Tableau6[[#This Row],[Validité]],"")</f>
        <v/>
      </c>
      <c r="W29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2" s="8" t="str">
        <f>IF(Tableau6[[#This Row],[Hors Contrat]]="","",IF(Tableau6[[#This Row],[Hors Contrat]]="Non",0,1))</f>
        <v/>
      </c>
    </row>
    <row r="293" spans="1:24" ht="15.5" thickTop="1" thickBot="1" x14ac:dyDescent="0.4">
      <c r="A293" s="9" t="str">
        <f t="shared" si="71"/>
        <v>NULL</v>
      </c>
      <c r="B293" s="8">
        <f>Tableau8[Rapport]</f>
        <v>65441</v>
      </c>
      <c r="C293" s="13" t="str">
        <f>IF(Tableau6[[#This Row],[Commentaire]]="","",Tableau6[[#This Row],[Commentaire]])</f>
        <v/>
      </c>
      <c r="D293" s="8" t="str">
        <f t="shared" si="78"/>
        <v>NULL</v>
      </c>
      <c r="E293" s="8">
        <f t="shared" si="72"/>
        <v>292</v>
      </c>
      <c r="F293" s="8" t="str">
        <f t="shared" si="79"/>
        <v>NULL</v>
      </c>
      <c r="G293" s="13" t="str">
        <f>IF(Tableau6[[#This Row],[Localisation]]="","",Tableau6[[#This Row],[Localisation]])</f>
        <v/>
      </c>
      <c r="H293" s="8">
        <f>1</f>
        <v>1</v>
      </c>
      <c r="I293" s="13">
        <f>VLOOKUP(Tableau6[[#This Row],[Avis]],Tableau7[],2,FALSE)</f>
        <v>0</v>
      </c>
      <c r="J293" s="8" t="str">
        <f t="shared" si="76"/>
        <v>NULL</v>
      </c>
      <c r="K293" s="8" t="str">
        <f t="shared" si="76"/>
        <v>NULL</v>
      </c>
      <c r="L293" s="8" t="str">
        <f t="shared" si="76"/>
        <v>NULL</v>
      </c>
      <c r="M293" s="13" t="str">
        <f>Tableau6[[#This Row],[Sous-domaine]]</f>
        <v>Vérification Périodique mensuelle</v>
      </c>
      <c r="N293" s="8" t="str">
        <f t="shared" si="81"/>
        <v>NULL</v>
      </c>
      <c r="O293" s="8" t="str">
        <f t="shared" si="81"/>
        <v>NULL</v>
      </c>
      <c r="P293" s="8" t="str">
        <f t="shared" si="81"/>
        <v>NULL</v>
      </c>
      <c r="Q293" s="8" t="str">
        <f t="shared" si="81"/>
        <v>NULL</v>
      </c>
      <c r="R293" s="8" t="str">
        <f t="shared" si="81"/>
        <v>NULL</v>
      </c>
      <c r="S293" s="13">
        <f>Tableau6[[#This Row],[id]]</f>
        <v>3728</v>
      </c>
      <c r="T293" s="8" t="str">
        <f t="shared" si="80"/>
        <v>NULL</v>
      </c>
      <c r="U293" s="8">
        <f>Tableau6[[#This Row],[Urgence]]</f>
        <v>4</v>
      </c>
      <c r="V293" s="22" t="str">
        <f>IF(Tableau6[[#This Row],[Validité]]&lt;&gt;"",Tableau6[[#This Row],[Validité]],"")</f>
        <v/>
      </c>
      <c r="W29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3" s="8" t="str">
        <f>IF(Tableau6[[#This Row],[Hors Contrat]]="","",IF(Tableau6[[#This Row],[Hors Contrat]]="Non",0,1))</f>
        <v/>
      </c>
    </row>
    <row r="294" spans="1:24" ht="15.5" thickTop="1" thickBot="1" x14ac:dyDescent="0.4">
      <c r="A294" s="9" t="str">
        <f t="shared" si="71"/>
        <v>NULL</v>
      </c>
      <c r="B294" s="8">
        <f>Tableau8[Rapport]</f>
        <v>65441</v>
      </c>
      <c r="C294" s="13" t="str">
        <f>IF(Tableau6[[#This Row],[Commentaire]]="","",Tableau6[[#This Row],[Commentaire]])</f>
        <v/>
      </c>
      <c r="D294" s="8" t="str">
        <f t="shared" si="78"/>
        <v>NULL</v>
      </c>
      <c r="E294" s="8">
        <f t="shared" si="72"/>
        <v>293</v>
      </c>
      <c r="F294" s="8" t="str">
        <f t="shared" si="79"/>
        <v>NULL</v>
      </c>
      <c r="G294" s="13" t="str">
        <f>IF(Tableau6[[#This Row],[Localisation]]="","",Tableau6[[#This Row],[Localisation]])</f>
        <v/>
      </c>
      <c r="H294" s="8">
        <f>1</f>
        <v>1</v>
      </c>
      <c r="I294" s="13">
        <f>VLOOKUP(Tableau6[[#This Row],[Avis]],Tableau7[],2,FALSE)</f>
        <v>0</v>
      </c>
      <c r="J294" s="8" t="str">
        <f t="shared" si="76"/>
        <v>NULL</v>
      </c>
      <c r="K294" s="8" t="str">
        <f t="shared" si="76"/>
        <v>NULL</v>
      </c>
      <c r="L294" s="8" t="str">
        <f t="shared" si="76"/>
        <v>NULL</v>
      </c>
      <c r="M294" s="13" t="str">
        <f>Tableau6[[#This Row],[Sous-domaine]]</f>
        <v>Vérification Périodique Semestrielle</v>
      </c>
      <c r="N294" s="8" t="str">
        <f t="shared" si="81"/>
        <v>NULL</v>
      </c>
      <c r="O294" s="8" t="str">
        <f t="shared" si="81"/>
        <v>NULL</v>
      </c>
      <c r="P294" s="8" t="str">
        <f t="shared" si="81"/>
        <v>NULL</v>
      </c>
      <c r="Q294" s="8" t="str">
        <f t="shared" si="81"/>
        <v>NULL</v>
      </c>
      <c r="R294" s="8" t="str">
        <f t="shared" si="81"/>
        <v>NULL</v>
      </c>
      <c r="S294" s="13">
        <f>Tableau6[[#This Row],[id]]</f>
        <v>3730</v>
      </c>
      <c r="T294" s="8" t="str">
        <f t="shared" si="80"/>
        <v>NULL</v>
      </c>
      <c r="U294" s="8">
        <f>Tableau6[[#This Row],[Urgence]]</f>
        <v>4</v>
      </c>
      <c r="V294" s="22" t="str">
        <f>IF(Tableau6[[#This Row],[Validité]]&lt;&gt;"",Tableau6[[#This Row],[Validité]],"")</f>
        <v/>
      </c>
      <c r="W29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4" s="8" t="str">
        <f>IF(Tableau6[[#This Row],[Hors Contrat]]="","",IF(Tableau6[[#This Row],[Hors Contrat]]="Non",0,1))</f>
        <v/>
      </c>
    </row>
    <row r="295" spans="1:24" ht="15.5" thickTop="1" thickBot="1" x14ac:dyDescent="0.4">
      <c r="A295" s="9" t="str">
        <f t="shared" si="71"/>
        <v>NULL</v>
      </c>
      <c r="B295" s="8">
        <f>Tableau8[Rapport]</f>
        <v>65441</v>
      </c>
      <c r="C295" s="13" t="str">
        <f>IF(Tableau6[[#This Row],[Commentaire]]="","",Tableau6[[#This Row],[Commentaire]])</f>
        <v/>
      </c>
      <c r="D295" s="8" t="str">
        <f t="shared" si="78"/>
        <v>NULL</v>
      </c>
      <c r="E295" s="8">
        <f t="shared" si="72"/>
        <v>294</v>
      </c>
      <c r="F295" s="8" t="str">
        <f t="shared" si="79"/>
        <v>NULL</v>
      </c>
      <c r="G295" s="13" t="str">
        <f>IF(Tableau6[[#This Row],[Localisation]]="","",Tableau6[[#This Row],[Localisation]])</f>
        <v/>
      </c>
      <c r="H295" s="8">
        <f>1</f>
        <v>1</v>
      </c>
      <c r="I295" s="13">
        <f>VLOOKUP(Tableau6[[#This Row],[Avis]],Tableau7[],2,FALSE)</f>
        <v>0</v>
      </c>
      <c r="J295" s="8" t="str">
        <f t="shared" si="76"/>
        <v>NULL</v>
      </c>
      <c r="K295" s="8" t="str">
        <f t="shared" si="76"/>
        <v>NULL</v>
      </c>
      <c r="L295" s="8" t="str">
        <f t="shared" si="76"/>
        <v>NULL</v>
      </c>
      <c r="M295" s="13" t="str">
        <f>Tableau6[[#This Row],[Sous-domaine]]</f>
        <v>Vérification Périodique Trimestrielle</v>
      </c>
      <c r="N295" s="8" t="str">
        <f t="shared" si="81"/>
        <v>NULL</v>
      </c>
      <c r="O295" s="8" t="str">
        <f t="shared" si="81"/>
        <v>NULL</v>
      </c>
      <c r="P295" s="8" t="str">
        <f t="shared" si="81"/>
        <v>NULL</v>
      </c>
      <c r="Q295" s="8" t="str">
        <f t="shared" si="81"/>
        <v>NULL</v>
      </c>
      <c r="R295" s="8" t="str">
        <f t="shared" si="81"/>
        <v>NULL</v>
      </c>
      <c r="S295" s="13">
        <f>Tableau6[[#This Row],[id]]</f>
        <v>3729</v>
      </c>
      <c r="T295" s="8" t="str">
        <f t="shared" si="80"/>
        <v>NULL</v>
      </c>
      <c r="U295" s="8">
        <f>Tableau6[[#This Row],[Urgence]]</f>
        <v>0</v>
      </c>
      <c r="V295" s="22" t="str">
        <f>IF(Tableau6[[#This Row],[Validité]]&lt;&gt;"",Tableau6[[#This Row],[Validité]],"")</f>
        <v/>
      </c>
      <c r="W29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5" s="8" t="str">
        <f>IF(Tableau6[[#This Row],[Hors Contrat]]="","",IF(Tableau6[[#This Row],[Hors Contrat]]="Non",0,1))</f>
        <v/>
      </c>
    </row>
    <row r="296" spans="1:24" ht="15.5" thickTop="1" thickBot="1" x14ac:dyDescent="0.4">
      <c r="A296" s="9" t="str">
        <f t="shared" si="71"/>
        <v>NULL</v>
      </c>
      <c r="B296" s="8">
        <f>Tableau8[Rapport]</f>
        <v>65441</v>
      </c>
      <c r="C296" s="13" t="str">
        <f>IF(Tableau6[[#This Row],[Commentaire]]="","",Tableau6[[#This Row],[Commentaire]])</f>
        <v/>
      </c>
      <c r="D296" s="8" t="str">
        <f t="shared" si="78"/>
        <v>NULL</v>
      </c>
      <c r="E296" s="8">
        <f t="shared" si="72"/>
        <v>295</v>
      </c>
      <c r="F296" s="8" t="str">
        <f t="shared" si="79"/>
        <v>NULL</v>
      </c>
      <c r="G296" s="13" t="str">
        <f>IF(Tableau6[[#This Row],[Localisation]]="","",Tableau6[[#This Row],[Localisation]])</f>
        <v/>
      </c>
      <c r="H296" s="8">
        <f>1</f>
        <v>1</v>
      </c>
      <c r="I296" s="13">
        <f>VLOOKUP(Tableau6[[#This Row],[Avis]],Tableau7[],2,FALSE)</f>
        <v>0</v>
      </c>
      <c r="J296" s="8" t="str">
        <f t="shared" si="76"/>
        <v>NULL</v>
      </c>
      <c r="K296" s="8" t="str">
        <f t="shared" si="76"/>
        <v>NULL</v>
      </c>
      <c r="L296" s="8" t="str">
        <f t="shared" si="76"/>
        <v>NULL</v>
      </c>
      <c r="M296" s="13" t="str">
        <f>Tableau6[[#This Row],[Sous-domaine]]</f>
        <v>Bilan de conformité</v>
      </c>
      <c r="N296" s="8" t="str">
        <f t="shared" si="81"/>
        <v>NULL</v>
      </c>
      <c r="O296" s="8" t="str">
        <f t="shared" si="81"/>
        <v>NULL</v>
      </c>
      <c r="P296" s="8" t="str">
        <f t="shared" si="81"/>
        <v>NULL</v>
      </c>
      <c r="Q296" s="8" t="str">
        <f t="shared" si="81"/>
        <v>NULL</v>
      </c>
      <c r="R296" s="8" t="str">
        <f t="shared" si="81"/>
        <v>NULL</v>
      </c>
      <c r="S296" s="13">
        <f>Tableau6[[#This Row],[id]]</f>
        <v>510</v>
      </c>
      <c r="T296" s="8" t="str">
        <f t="shared" si="80"/>
        <v>NULL</v>
      </c>
      <c r="U296" s="8">
        <f>Tableau6[[#This Row],[Urgence]]</f>
        <v>5</v>
      </c>
      <c r="V296" s="22" t="str">
        <f>IF(Tableau6[[#This Row],[Validité]]&lt;&gt;"",Tableau6[[#This Row],[Validité]],"")</f>
        <v/>
      </c>
      <c r="W29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96" s="8" t="str">
        <f>IF(Tableau6[[#This Row],[Hors Contrat]]="","",IF(Tableau6[[#This Row],[Hors Contrat]]="Non",0,1))</f>
        <v/>
      </c>
    </row>
    <row r="297" spans="1:24" ht="15.5" thickTop="1" thickBot="1" x14ac:dyDescent="0.4">
      <c r="A297" s="9" t="str">
        <f t="shared" si="71"/>
        <v>NULL</v>
      </c>
      <c r="B297" s="8">
        <f>Tableau8[Rapport]</f>
        <v>65441</v>
      </c>
      <c r="C297" s="13" t="str">
        <f>IF(Tableau6[[#This Row],[Commentaire]]="","",Tableau6[[#This Row],[Commentaire]])</f>
        <v/>
      </c>
      <c r="D297" s="8" t="str">
        <f t="shared" si="78"/>
        <v>NULL</v>
      </c>
      <c r="E297" s="8">
        <f t="shared" si="72"/>
        <v>296</v>
      </c>
      <c r="F297" s="8" t="str">
        <f t="shared" si="79"/>
        <v>NULL</v>
      </c>
      <c r="G297" s="13" t="str">
        <f>IF(Tableau6[[#This Row],[Localisation]]="","",Tableau6[[#This Row],[Localisation]])</f>
        <v/>
      </c>
      <c r="H297" s="8">
        <f>1</f>
        <v>1</v>
      </c>
      <c r="I297" s="13">
        <f>VLOOKUP(Tableau6[[#This Row],[Avis]],Tableau7[],2,FALSE)</f>
        <v>0</v>
      </c>
      <c r="J297" s="8" t="str">
        <f t="shared" si="76"/>
        <v>NULL</v>
      </c>
      <c r="K297" s="8" t="str">
        <f t="shared" si="76"/>
        <v>NULL</v>
      </c>
      <c r="L297" s="8" t="str">
        <f t="shared" si="76"/>
        <v>NULL</v>
      </c>
      <c r="M297" s="13" t="str">
        <f>Tableau6[[#This Row],[Sous-domaine]]</f>
        <v>Certificat CE</v>
      </c>
      <c r="N297" s="8" t="str">
        <f t="shared" si="81"/>
        <v>NULL</v>
      </c>
      <c r="O297" s="8" t="str">
        <f t="shared" si="81"/>
        <v>NULL</v>
      </c>
      <c r="P297" s="8" t="str">
        <f t="shared" si="81"/>
        <v>NULL</v>
      </c>
      <c r="Q297" s="8" t="str">
        <f t="shared" si="81"/>
        <v>NULL</v>
      </c>
      <c r="R297" s="8" t="str">
        <f t="shared" si="81"/>
        <v>NULL</v>
      </c>
      <c r="S297" s="13">
        <f>Tableau6[[#This Row],[id]]</f>
        <v>1911</v>
      </c>
      <c r="T297" s="8" t="str">
        <f t="shared" si="80"/>
        <v>NULL</v>
      </c>
      <c r="U297" s="8">
        <f>Tableau6[[#This Row],[Urgence]]</f>
        <v>5</v>
      </c>
      <c r="V297" s="22" t="str">
        <f>IF(Tableau6[[#This Row],[Validité]]&lt;&gt;"",Tableau6[[#This Row],[Validité]],"")</f>
        <v/>
      </c>
      <c r="W29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97" s="8" t="str">
        <f>IF(Tableau6[[#This Row],[Hors Contrat]]="","",IF(Tableau6[[#This Row],[Hors Contrat]]="Non",0,1))</f>
        <v/>
      </c>
    </row>
    <row r="298" spans="1:24" ht="15.5" thickTop="1" thickBot="1" x14ac:dyDescent="0.4">
      <c r="A298" s="9" t="str">
        <f t="shared" si="71"/>
        <v>NULL</v>
      </c>
      <c r="B298" s="8">
        <f>Tableau8[Rapport]</f>
        <v>65441</v>
      </c>
      <c r="C298" s="13" t="str">
        <f>IF(Tableau6[[#This Row],[Commentaire]]="","",Tableau6[[#This Row],[Commentaire]])</f>
        <v/>
      </c>
      <c r="D298" s="8" t="str">
        <f t="shared" si="78"/>
        <v>NULL</v>
      </c>
      <c r="E298" s="8">
        <f t="shared" si="72"/>
        <v>297</v>
      </c>
      <c r="F298" s="8" t="str">
        <f t="shared" si="79"/>
        <v>NULL</v>
      </c>
      <c r="G298" s="13" t="str">
        <f>IF(Tableau6[[#This Row],[Localisation]]="","",Tableau6[[#This Row],[Localisation]])</f>
        <v/>
      </c>
      <c r="H298" s="8">
        <f>1</f>
        <v>1</v>
      </c>
      <c r="I298" s="13">
        <f>VLOOKUP(Tableau6[[#This Row],[Avis]],Tableau7[],2,FALSE)</f>
        <v>0</v>
      </c>
      <c r="J298" s="8" t="str">
        <f t="shared" si="76"/>
        <v>NULL</v>
      </c>
      <c r="K298" s="8" t="str">
        <f t="shared" si="76"/>
        <v>NULL</v>
      </c>
      <c r="L298" s="8" t="str">
        <f t="shared" si="76"/>
        <v>NULL</v>
      </c>
      <c r="M298" s="13" t="str">
        <f>Tableau6[[#This Row],[Sous-domaine]]</f>
        <v>Contrôle Périodique 1 an</v>
      </c>
      <c r="N298" s="8" t="str">
        <f t="shared" si="81"/>
        <v>NULL</v>
      </c>
      <c r="O298" s="8" t="str">
        <f t="shared" si="81"/>
        <v>NULL</v>
      </c>
      <c r="P298" s="8" t="str">
        <f t="shared" si="81"/>
        <v>NULL</v>
      </c>
      <c r="Q298" s="8" t="str">
        <f t="shared" si="81"/>
        <v>NULL</v>
      </c>
      <c r="R298" s="8" t="str">
        <f t="shared" si="81"/>
        <v>NULL</v>
      </c>
      <c r="S298" s="13">
        <f>Tableau6[[#This Row],[id]]</f>
        <v>505</v>
      </c>
      <c r="T298" s="8" t="str">
        <f t="shared" si="80"/>
        <v>NULL</v>
      </c>
      <c r="U298" s="8">
        <f>Tableau6[[#This Row],[Urgence]]</f>
        <v>4</v>
      </c>
      <c r="V298" s="22" t="str">
        <f>IF(Tableau6[[#This Row],[Validité]]&lt;&gt;"",Tableau6[[#This Row],[Validité]],"")</f>
        <v/>
      </c>
      <c r="W29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298" s="8" t="str">
        <f>IF(Tableau6[[#This Row],[Hors Contrat]]="","",IF(Tableau6[[#This Row],[Hors Contrat]]="Non",0,1))</f>
        <v/>
      </c>
    </row>
    <row r="299" spans="1:24" ht="15.5" thickTop="1" thickBot="1" x14ac:dyDescent="0.4">
      <c r="A299" s="9" t="str">
        <f t="shared" si="71"/>
        <v>NULL</v>
      </c>
      <c r="B299" s="8">
        <f>Tableau8[Rapport]</f>
        <v>65441</v>
      </c>
      <c r="C299" s="13" t="str">
        <f>IF(Tableau6[[#This Row],[Commentaire]]="","",Tableau6[[#This Row],[Commentaire]])</f>
        <v/>
      </c>
      <c r="D299" s="8" t="str">
        <f t="shared" si="78"/>
        <v>NULL</v>
      </c>
      <c r="E299" s="8">
        <f t="shared" si="72"/>
        <v>298</v>
      </c>
      <c r="F299" s="8" t="str">
        <f t="shared" si="79"/>
        <v>NULL</v>
      </c>
      <c r="G299" s="13" t="str">
        <f>IF(Tableau6[[#This Row],[Localisation]]="","",Tableau6[[#This Row],[Localisation]])</f>
        <v/>
      </c>
      <c r="H299" s="8">
        <f>1</f>
        <v>1</v>
      </c>
      <c r="I299" s="13">
        <f>VLOOKUP(Tableau6[[#This Row],[Avis]],Tableau7[],2,FALSE)</f>
        <v>0</v>
      </c>
      <c r="J299" s="8" t="str">
        <f t="shared" si="76"/>
        <v>NULL</v>
      </c>
      <c r="K299" s="8" t="str">
        <f t="shared" si="76"/>
        <v>NULL</v>
      </c>
      <c r="L299" s="8" t="str">
        <f t="shared" si="76"/>
        <v>NULL</v>
      </c>
      <c r="M299" s="13" t="str">
        <f>Tableau6[[#This Row],[Sous-domaine]]</f>
        <v>Déclaration de conformité</v>
      </c>
      <c r="N299" s="8" t="str">
        <f t="shared" si="81"/>
        <v>NULL</v>
      </c>
      <c r="O299" s="8" t="str">
        <f t="shared" si="81"/>
        <v>NULL</v>
      </c>
      <c r="P299" s="8" t="str">
        <f t="shared" si="81"/>
        <v>NULL</v>
      </c>
      <c r="Q299" s="8" t="str">
        <f t="shared" si="81"/>
        <v>NULL</v>
      </c>
      <c r="R299" s="8" t="str">
        <f t="shared" si="81"/>
        <v>NULL</v>
      </c>
      <c r="S299" s="13">
        <f>Tableau6[[#This Row],[id]]</f>
        <v>519</v>
      </c>
      <c r="T299" s="8" t="str">
        <f t="shared" si="80"/>
        <v>NULL</v>
      </c>
      <c r="U299" s="8">
        <f>Tableau6[[#This Row],[Urgence]]</f>
        <v>5</v>
      </c>
      <c r="V299" s="22" t="str">
        <f>IF(Tableau6[[#This Row],[Validité]]&lt;&gt;"",Tableau6[[#This Row],[Validité]],"")</f>
        <v/>
      </c>
      <c r="W29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299" s="8" t="str">
        <f>IF(Tableau6[[#This Row],[Hors Contrat]]="","",IF(Tableau6[[#This Row],[Hors Contrat]]="Non",0,1))</f>
        <v/>
      </c>
    </row>
    <row r="300" spans="1:24" ht="15.5" thickTop="1" thickBot="1" x14ac:dyDescent="0.4">
      <c r="A300" s="9" t="str">
        <f t="shared" si="71"/>
        <v>NULL</v>
      </c>
      <c r="B300" s="8">
        <f>Tableau8[Rapport]</f>
        <v>65441</v>
      </c>
      <c r="C300" s="13" t="str">
        <f>IF(Tableau6[[#This Row],[Commentaire]]="","",Tableau6[[#This Row],[Commentaire]])</f>
        <v/>
      </c>
      <c r="D300" s="8" t="str">
        <f t="shared" si="78"/>
        <v>NULL</v>
      </c>
      <c r="E300" s="8">
        <f t="shared" si="72"/>
        <v>299</v>
      </c>
      <c r="F300" s="8" t="str">
        <f t="shared" si="79"/>
        <v>NULL</v>
      </c>
      <c r="G300" s="13" t="str">
        <f>IF(Tableau6[[#This Row],[Localisation]]="","",Tableau6[[#This Row],[Localisation]])</f>
        <v/>
      </c>
      <c r="H300" s="8">
        <f>1</f>
        <v>1</v>
      </c>
      <c r="I300" s="13">
        <f>VLOOKUP(Tableau6[[#This Row],[Avis]],Tableau7[],2,FALSE)</f>
        <v>0</v>
      </c>
      <c r="J300" s="8" t="str">
        <f t="shared" si="76"/>
        <v>NULL</v>
      </c>
      <c r="K300" s="8" t="str">
        <f t="shared" si="76"/>
        <v>NULL</v>
      </c>
      <c r="L300" s="8" t="str">
        <f t="shared" si="76"/>
        <v>NULL</v>
      </c>
      <c r="M300" s="13" t="str">
        <f>Tableau6[[#This Row],[Sous-domaine]]</f>
        <v>Dossier Technique</v>
      </c>
      <c r="N300" s="8" t="str">
        <f t="shared" si="81"/>
        <v>NULL</v>
      </c>
      <c r="O300" s="8" t="str">
        <f t="shared" si="81"/>
        <v>NULL</v>
      </c>
      <c r="P300" s="8" t="str">
        <f t="shared" si="81"/>
        <v>NULL</v>
      </c>
      <c r="Q300" s="8" t="str">
        <f t="shared" si="81"/>
        <v>NULL</v>
      </c>
      <c r="R300" s="8" t="str">
        <f t="shared" si="81"/>
        <v>NULL</v>
      </c>
      <c r="S300" s="13">
        <f>Tableau6[[#This Row],[id]]</f>
        <v>518</v>
      </c>
      <c r="T300" s="8" t="str">
        <f t="shared" si="80"/>
        <v>NULL</v>
      </c>
      <c r="U300" s="8">
        <f>Tableau6[[#This Row],[Urgence]]</f>
        <v>5</v>
      </c>
      <c r="V300" s="22" t="str">
        <f>IF(Tableau6[[#This Row],[Validité]]&lt;&gt;"",Tableau6[[#This Row],[Validité]],"")</f>
        <v/>
      </c>
      <c r="W30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00" s="8" t="str">
        <f>IF(Tableau6[[#This Row],[Hors Contrat]]="","",IF(Tableau6[[#This Row],[Hors Contrat]]="Non",0,1))</f>
        <v/>
      </c>
    </row>
    <row r="301" spans="1:24" ht="15.5" thickTop="1" thickBot="1" x14ac:dyDescent="0.4">
      <c r="A301" s="9" t="str">
        <f t="shared" si="71"/>
        <v>NULL</v>
      </c>
      <c r="B301" s="8">
        <f>Tableau8[Rapport]</f>
        <v>65441</v>
      </c>
      <c r="C301" s="13" t="str">
        <f>IF(Tableau6[[#This Row],[Commentaire]]="","",Tableau6[[#This Row],[Commentaire]])</f>
        <v/>
      </c>
      <c r="D301" s="8" t="str">
        <f t="shared" si="78"/>
        <v>NULL</v>
      </c>
      <c r="E301" s="8">
        <f t="shared" si="72"/>
        <v>300</v>
      </c>
      <c r="F301" s="8" t="str">
        <f t="shared" si="79"/>
        <v>NULL</v>
      </c>
      <c r="G301" s="13" t="str">
        <f>IF(Tableau6[[#This Row],[Localisation]]="","",Tableau6[[#This Row],[Localisation]])</f>
        <v/>
      </c>
      <c r="H301" s="8">
        <f>1</f>
        <v>1</v>
      </c>
      <c r="I301" s="13">
        <f>VLOOKUP(Tableau6[[#This Row],[Avis]],Tableau7[],2,FALSE)</f>
        <v>0</v>
      </c>
      <c r="J301" s="8" t="str">
        <f t="shared" ref="J301:L320" si="82">"NULL"</f>
        <v>NULL</v>
      </c>
      <c r="K301" s="8" t="str">
        <f t="shared" si="82"/>
        <v>NULL</v>
      </c>
      <c r="L301" s="8" t="str">
        <f t="shared" si="82"/>
        <v>NULL</v>
      </c>
      <c r="M301" s="13" t="str">
        <f>Tableau6[[#This Row],[Sous-domaine]]</f>
        <v>Formation</v>
      </c>
      <c r="N301" s="8" t="str">
        <f t="shared" ref="N301:R310" si="83">"NULL"</f>
        <v>NULL</v>
      </c>
      <c r="O301" s="8" t="str">
        <f t="shared" si="83"/>
        <v>NULL</v>
      </c>
      <c r="P301" s="8" t="str">
        <f t="shared" si="83"/>
        <v>NULL</v>
      </c>
      <c r="Q301" s="8" t="str">
        <f t="shared" si="83"/>
        <v>NULL</v>
      </c>
      <c r="R301" s="8" t="str">
        <f t="shared" si="83"/>
        <v>NULL</v>
      </c>
      <c r="S301" s="13">
        <f>Tableau6[[#This Row],[id]]</f>
        <v>520</v>
      </c>
      <c r="T301" s="8" t="str">
        <f t="shared" si="80"/>
        <v>NULL</v>
      </c>
      <c r="U301" s="8">
        <f>Tableau6[[#This Row],[Urgence]]</f>
        <v>4</v>
      </c>
      <c r="V301" s="22" t="str">
        <f>IF(Tableau6[[#This Row],[Validité]]&lt;&gt;"",Tableau6[[#This Row],[Validité]],"")</f>
        <v/>
      </c>
      <c r="W30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1" s="8" t="str">
        <f>IF(Tableau6[[#This Row],[Hors Contrat]]="","",IF(Tableau6[[#This Row],[Hors Contrat]]="Non",0,1))</f>
        <v/>
      </c>
    </row>
    <row r="302" spans="1:24" ht="15.5" thickTop="1" thickBot="1" x14ac:dyDescent="0.4">
      <c r="A302" s="9" t="str">
        <f t="shared" si="71"/>
        <v>NULL</v>
      </c>
      <c r="B302" s="8">
        <f>Tableau8[Rapport]</f>
        <v>65441</v>
      </c>
      <c r="C302" s="13" t="str">
        <f>IF(Tableau6[[#This Row],[Commentaire]]="","",Tableau6[[#This Row],[Commentaire]])</f>
        <v/>
      </c>
      <c r="D302" s="8" t="str">
        <f t="shared" si="78"/>
        <v>NULL</v>
      </c>
      <c r="E302" s="8">
        <f t="shared" si="72"/>
        <v>301</v>
      </c>
      <c r="F302" s="8" t="str">
        <f t="shared" si="79"/>
        <v>NULL</v>
      </c>
      <c r="G302" s="13" t="str">
        <f>IF(Tableau6[[#This Row],[Localisation]]="","",Tableau6[[#This Row],[Localisation]])</f>
        <v/>
      </c>
      <c r="H302" s="8">
        <f>1</f>
        <v>1</v>
      </c>
      <c r="I302" s="13">
        <f>VLOOKUP(Tableau6[[#This Row],[Avis]],Tableau7[],2,FALSE)</f>
        <v>0</v>
      </c>
      <c r="J302" s="8" t="str">
        <f t="shared" si="82"/>
        <v>NULL</v>
      </c>
      <c r="K302" s="8" t="str">
        <f t="shared" si="82"/>
        <v>NULL</v>
      </c>
      <c r="L302" s="8" t="str">
        <f t="shared" si="82"/>
        <v>NULL</v>
      </c>
      <c r="M302" s="13" t="str">
        <f>Tableau6[[#This Row],[Sous-domaine]]</f>
        <v>Registre de sécurité</v>
      </c>
      <c r="N302" s="8" t="str">
        <f t="shared" si="83"/>
        <v>NULL</v>
      </c>
      <c r="O302" s="8" t="str">
        <f t="shared" si="83"/>
        <v>NULL</v>
      </c>
      <c r="P302" s="8" t="str">
        <f t="shared" si="83"/>
        <v>NULL</v>
      </c>
      <c r="Q302" s="8" t="str">
        <f t="shared" si="83"/>
        <v>NULL</v>
      </c>
      <c r="R302" s="8" t="str">
        <f t="shared" si="83"/>
        <v>NULL</v>
      </c>
      <c r="S302" s="13">
        <f>Tableau6[[#This Row],[id]]</f>
        <v>514</v>
      </c>
      <c r="T302" s="8" t="str">
        <f t="shared" si="80"/>
        <v>NULL</v>
      </c>
      <c r="U302" s="8">
        <f>Tableau6[[#This Row],[Urgence]]</f>
        <v>4</v>
      </c>
      <c r="V302" s="22" t="str">
        <f>IF(Tableau6[[#This Row],[Validité]]&lt;&gt;"",Tableau6[[#This Row],[Validité]],"")</f>
        <v/>
      </c>
      <c r="W30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2" s="8" t="str">
        <f>IF(Tableau6[[#This Row],[Hors Contrat]]="","",IF(Tableau6[[#This Row],[Hors Contrat]]="Non",0,1))</f>
        <v/>
      </c>
    </row>
    <row r="303" spans="1:24" ht="15.5" thickTop="1" thickBot="1" x14ac:dyDescent="0.4">
      <c r="A303" s="9" t="str">
        <f t="shared" si="71"/>
        <v>NULL</v>
      </c>
      <c r="B303" s="8">
        <f>Tableau8[Rapport]</f>
        <v>65441</v>
      </c>
      <c r="C303" s="13" t="str">
        <f>IF(Tableau6[[#This Row],[Commentaire]]="","",Tableau6[[#This Row],[Commentaire]])</f>
        <v/>
      </c>
      <c r="D303" s="8" t="str">
        <f t="shared" si="78"/>
        <v>NULL</v>
      </c>
      <c r="E303" s="8">
        <f t="shared" si="72"/>
        <v>302</v>
      </c>
      <c r="F303" s="8" t="str">
        <f t="shared" si="79"/>
        <v>NULL</v>
      </c>
      <c r="G303" s="13" t="str">
        <f>IF(Tableau6[[#This Row],[Localisation]]="","",Tableau6[[#This Row],[Localisation]])</f>
        <v/>
      </c>
      <c r="H303" s="8">
        <f>1</f>
        <v>1</v>
      </c>
      <c r="I303" s="13">
        <f>VLOOKUP(Tableau6[[#This Row],[Avis]],Tableau7[],2,FALSE)</f>
        <v>0</v>
      </c>
      <c r="J303" s="8" t="str">
        <f t="shared" si="82"/>
        <v>NULL</v>
      </c>
      <c r="K303" s="8" t="str">
        <f t="shared" si="82"/>
        <v>NULL</v>
      </c>
      <c r="L303" s="8" t="str">
        <f t="shared" si="82"/>
        <v>NULL</v>
      </c>
      <c r="M303" s="13" t="str">
        <f>Tableau6[[#This Row],[Sous-domaine]]</f>
        <v>Vérification à la mise en service</v>
      </c>
      <c r="N303" s="8" t="str">
        <f t="shared" si="83"/>
        <v>NULL</v>
      </c>
      <c r="O303" s="8" t="str">
        <f t="shared" si="83"/>
        <v>NULL</v>
      </c>
      <c r="P303" s="8" t="str">
        <f t="shared" si="83"/>
        <v>NULL</v>
      </c>
      <c r="Q303" s="8" t="str">
        <f t="shared" si="83"/>
        <v>NULL</v>
      </c>
      <c r="R303" s="8" t="str">
        <f t="shared" si="83"/>
        <v>NULL</v>
      </c>
      <c r="S303" s="13">
        <f>Tableau6[[#This Row],[id]]</f>
        <v>506</v>
      </c>
      <c r="T303" s="8" t="str">
        <f t="shared" si="80"/>
        <v>NULL</v>
      </c>
      <c r="U303" s="8">
        <f>Tableau6[[#This Row],[Urgence]]</f>
        <v>5</v>
      </c>
      <c r="V303" s="22" t="str">
        <f>IF(Tableau6[[#This Row],[Validité]]&lt;&gt;"",Tableau6[[#This Row],[Validité]],"")</f>
        <v/>
      </c>
      <c r="W30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03" s="8" t="str">
        <f>IF(Tableau6[[#This Row],[Hors Contrat]]="","",IF(Tableau6[[#This Row],[Hors Contrat]]="Non",0,1))</f>
        <v/>
      </c>
    </row>
    <row r="304" spans="1:24" ht="15.5" thickTop="1" thickBot="1" x14ac:dyDescent="0.4">
      <c r="A304" s="9" t="str">
        <f t="shared" si="71"/>
        <v>NULL</v>
      </c>
      <c r="B304" s="8">
        <f>Tableau8[Rapport]</f>
        <v>65441</v>
      </c>
      <c r="C304" s="13" t="str">
        <f>IF(Tableau6[[#This Row],[Commentaire]]="","",Tableau6[[#This Row],[Commentaire]])</f>
        <v/>
      </c>
      <c r="D304" s="8" t="str">
        <f t="shared" si="78"/>
        <v>NULL</v>
      </c>
      <c r="E304" s="8">
        <f t="shared" si="72"/>
        <v>303</v>
      </c>
      <c r="F304" s="8" t="str">
        <f t="shared" si="79"/>
        <v>NULL</v>
      </c>
      <c r="G304" s="13" t="str">
        <f>IF(Tableau6[[#This Row],[Localisation]]="","",Tableau6[[#This Row],[Localisation]])</f>
        <v/>
      </c>
      <c r="H304" s="8">
        <f>1</f>
        <v>1</v>
      </c>
      <c r="I304" s="13">
        <f>VLOOKUP(Tableau6[[#This Row],[Avis]],Tableau7[],2,FALSE)</f>
        <v>0</v>
      </c>
      <c r="J304" s="8" t="str">
        <f t="shared" si="82"/>
        <v>NULL</v>
      </c>
      <c r="K304" s="8" t="str">
        <f t="shared" si="82"/>
        <v>NULL</v>
      </c>
      <c r="L304" s="8" t="str">
        <f t="shared" si="82"/>
        <v>NULL</v>
      </c>
      <c r="M304" s="13" t="str">
        <f>Tableau6[[#This Row],[Sous-domaine]]</f>
        <v>Vérification à la mise en service</v>
      </c>
      <c r="N304" s="8" t="str">
        <f t="shared" si="83"/>
        <v>NULL</v>
      </c>
      <c r="O304" s="8" t="str">
        <f t="shared" si="83"/>
        <v>NULL</v>
      </c>
      <c r="P304" s="8" t="str">
        <f t="shared" si="83"/>
        <v>NULL</v>
      </c>
      <c r="Q304" s="8" t="str">
        <f t="shared" si="83"/>
        <v>NULL</v>
      </c>
      <c r="R304" s="8" t="str">
        <f t="shared" si="83"/>
        <v>NULL</v>
      </c>
      <c r="S304" s="13">
        <f>Tableau6[[#This Row],[id]]</f>
        <v>507</v>
      </c>
      <c r="T304" s="8" t="str">
        <f t="shared" si="80"/>
        <v>NULL</v>
      </c>
      <c r="U304" s="8">
        <f>Tableau6[[#This Row],[Urgence]]</f>
        <v>5</v>
      </c>
      <c r="V304" s="22" t="str">
        <f>IF(Tableau6[[#This Row],[Validité]]&lt;&gt;"",Tableau6[[#This Row],[Validité]],"")</f>
        <v/>
      </c>
      <c r="W30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04" s="8" t="str">
        <f>IF(Tableau6[[#This Row],[Hors Contrat]]="","",IF(Tableau6[[#This Row],[Hors Contrat]]="Non",0,1))</f>
        <v/>
      </c>
    </row>
    <row r="305" spans="1:24" ht="15.5" thickTop="1" thickBot="1" x14ac:dyDescent="0.4">
      <c r="A305" s="9" t="str">
        <f t="shared" si="71"/>
        <v>NULL</v>
      </c>
      <c r="B305" s="8">
        <f>Tableau8[Rapport]</f>
        <v>65441</v>
      </c>
      <c r="C305" s="13" t="str">
        <f>IF(Tableau6[[#This Row],[Commentaire]]="","",Tableau6[[#This Row],[Commentaire]])</f>
        <v/>
      </c>
      <c r="D305" s="8" t="str">
        <f t="shared" si="78"/>
        <v>NULL</v>
      </c>
      <c r="E305" s="8">
        <f t="shared" si="72"/>
        <v>304</v>
      </c>
      <c r="F305" s="8" t="str">
        <f t="shared" si="79"/>
        <v>NULL</v>
      </c>
      <c r="G305" s="13" t="str">
        <f>IF(Tableau6[[#This Row],[Localisation]]="","",Tableau6[[#This Row],[Localisation]])</f>
        <v/>
      </c>
      <c r="H305" s="8">
        <f>1</f>
        <v>1</v>
      </c>
      <c r="I305" s="13">
        <f>VLOOKUP(Tableau6[[#This Row],[Avis]],Tableau7[],2,FALSE)</f>
        <v>0</v>
      </c>
      <c r="J305" s="8" t="str">
        <f t="shared" si="82"/>
        <v>NULL</v>
      </c>
      <c r="K305" s="8" t="str">
        <f t="shared" si="82"/>
        <v>NULL</v>
      </c>
      <c r="L305" s="8" t="str">
        <f t="shared" si="82"/>
        <v>NULL</v>
      </c>
      <c r="M305" s="13" t="str">
        <f>Tableau6[[#This Row],[Sous-domaine]]</f>
        <v>Vérification à la mise en service</v>
      </c>
      <c r="N305" s="8" t="str">
        <f t="shared" si="83"/>
        <v>NULL</v>
      </c>
      <c r="O305" s="8" t="str">
        <f t="shared" si="83"/>
        <v>NULL</v>
      </c>
      <c r="P305" s="8" t="str">
        <f t="shared" si="83"/>
        <v>NULL</v>
      </c>
      <c r="Q305" s="8" t="str">
        <f t="shared" si="83"/>
        <v>NULL</v>
      </c>
      <c r="R305" s="8" t="str">
        <f t="shared" si="83"/>
        <v>NULL</v>
      </c>
      <c r="S305" s="13">
        <f>Tableau6[[#This Row],[id]]</f>
        <v>509</v>
      </c>
      <c r="T305" s="8" t="str">
        <f t="shared" si="80"/>
        <v>NULL</v>
      </c>
      <c r="U305" s="8">
        <f>Tableau6[[#This Row],[Urgence]]</f>
        <v>5</v>
      </c>
      <c r="V305" s="22" t="str">
        <f>IF(Tableau6[[#This Row],[Validité]]&lt;&gt;"",Tableau6[[#This Row],[Validité]],"")</f>
        <v/>
      </c>
      <c r="W30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05" s="8" t="str">
        <f>IF(Tableau6[[#This Row],[Hors Contrat]]="","",IF(Tableau6[[#This Row],[Hors Contrat]]="Non",0,1))</f>
        <v/>
      </c>
    </row>
    <row r="306" spans="1:24" ht="15.5" thickTop="1" thickBot="1" x14ac:dyDescent="0.4">
      <c r="A306" s="9" t="str">
        <f t="shared" si="71"/>
        <v>NULL</v>
      </c>
      <c r="B306" s="8">
        <f>Tableau8[Rapport]</f>
        <v>65441</v>
      </c>
      <c r="C306" s="13" t="str">
        <f>IF(Tableau6[[#This Row],[Commentaire]]="","",Tableau6[[#This Row],[Commentaire]])</f>
        <v/>
      </c>
      <c r="D306" s="8" t="str">
        <f t="shared" si="78"/>
        <v>NULL</v>
      </c>
      <c r="E306" s="8">
        <f t="shared" si="72"/>
        <v>305</v>
      </c>
      <c r="F306" s="8" t="str">
        <f t="shared" si="79"/>
        <v>NULL</v>
      </c>
      <c r="G306" s="13" t="str">
        <f>IF(Tableau6[[#This Row],[Localisation]]="","",Tableau6[[#This Row],[Localisation]])</f>
        <v/>
      </c>
      <c r="H306" s="8">
        <f>1</f>
        <v>1</v>
      </c>
      <c r="I306" s="13">
        <f>VLOOKUP(Tableau6[[#This Row],[Avis]],Tableau7[],2,FALSE)</f>
        <v>0</v>
      </c>
      <c r="J306" s="8" t="str">
        <f t="shared" si="82"/>
        <v>NULL</v>
      </c>
      <c r="K306" s="8" t="str">
        <f t="shared" si="82"/>
        <v>NULL</v>
      </c>
      <c r="L306" s="8" t="str">
        <f t="shared" si="82"/>
        <v>NULL</v>
      </c>
      <c r="M306" s="13" t="str">
        <f>Tableau6[[#This Row],[Sous-domaine]]</f>
        <v>Vérification Périodique 3 mois</v>
      </c>
      <c r="N306" s="8" t="str">
        <f t="shared" si="83"/>
        <v>NULL</v>
      </c>
      <c r="O306" s="8" t="str">
        <f t="shared" si="83"/>
        <v>NULL</v>
      </c>
      <c r="P306" s="8" t="str">
        <f t="shared" si="83"/>
        <v>NULL</v>
      </c>
      <c r="Q306" s="8" t="str">
        <f t="shared" si="83"/>
        <v>NULL</v>
      </c>
      <c r="R306" s="8" t="str">
        <f t="shared" si="83"/>
        <v>NULL</v>
      </c>
      <c r="S306" s="13">
        <f>Tableau6[[#This Row],[id]]</f>
        <v>513</v>
      </c>
      <c r="T306" s="8" t="str">
        <f t="shared" si="80"/>
        <v>NULL</v>
      </c>
      <c r="U306" s="8">
        <f>Tableau6[[#This Row],[Urgence]]</f>
        <v>4</v>
      </c>
      <c r="V306" s="22" t="str">
        <f>IF(Tableau6[[#This Row],[Validité]]&lt;&gt;"",Tableau6[[#This Row],[Validité]],"")</f>
        <v/>
      </c>
      <c r="W30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6" s="8" t="str">
        <f>IF(Tableau6[[#This Row],[Hors Contrat]]="","",IF(Tableau6[[#This Row],[Hors Contrat]]="Non",0,1))</f>
        <v/>
      </c>
    </row>
    <row r="307" spans="1:24" ht="15.5" thickTop="1" thickBot="1" x14ac:dyDescent="0.4">
      <c r="A307" s="9" t="str">
        <f t="shared" si="71"/>
        <v>NULL</v>
      </c>
      <c r="B307" s="8">
        <f>Tableau8[Rapport]</f>
        <v>65441</v>
      </c>
      <c r="C307" s="13" t="str">
        <f>IF(Tableau6[[#This Row],[Commentaire]]="","",Tableau6[[#This Row],[Commentaire]])</f>
        <v/>
      </c>
      <c r="D307" s="8" t="str">
        <f t="shared" si="78"/>
        <v>NULL</v>
      </c>
      <c r="E307" s="8">
        <f t="shared" si="72"/>
        <v>306</v>
      </c>
      <c r="F307" s="8" t="str">
        <f t="shared" si="79"/>
        <v>NULL</v>
      </c>
      <c r="G307" s="13" t="str">
        <f>IF(Tableau6[[#This Row],[Localisation]]="","",Tableau6[[#This Row],[Localisation]])</f>
        <v/>
      </c>
      <c r="H307" s="8">
        <f>1</f>
        <v>1</v>
      </c>
      <c r="I307" s="13">
        <f>VLOOKUP(Tableau6[[#This Row],[Avis]],Tableau7[],2,FALSE)</f>
        <v>0</v>
      </c>
      <c r="J307" s="8" t="str">
        <f t="shared" si="82"/>
        <v>NULL</v>
      </c>
      <c r="K307" s="8" t="str">
        <f t="shared" si="82"/>
        <v>NULL</v>
      </c>
      <c r="L307" s="8" t="str">
        <f t="shared" si="82"/>
        <v>NULL</v>
      </c>
      <c r="M307" s="13" t="str">
        <f>Tableau6[[#This Row],[Sous-domaine]]</f>
        <v>Vérification Périodique 6 mois</v>
      </c>
      <c r="N307" s="8" t="str">
        <f t="shared" si="83"/>
        <v>NULL</v>
      </c>
      <c r="O307" s="8" t="str">
        <f t="shared" si="83"/>
        <v>NULL</v>
      </c>
      <c r="P307" s="8" t="str">
        <f t="shared" si="83"/>
        <v>NULL</v>
      </c>
      <c r="Q307" s="8" t="str">
        <f t="shared" si="83"/>
        <v>NULL</v>
      </c>
      <c r="R307" s="8" t="str">
        <f t="shared" si="83"/>
        <v>NULL</v>
      </c>
      <c r="S307" s="13">
        <f>Tableau6[[#This Row],[id]]</f>
        <v>503</v>
      </c>
      <c r="T307" s="8" t="str">
        <f t="shared" si="80"/>
        <v>NULL</v>
      </c>
      <c r="U307" s="8">
        <f>Tableau6[[#This Row],[Urgence]]</f>
        <v>4</v>
      </c>
      <c r="V307" s="22" t="str">
        <f>IF(Tableau6[[#This Row],[Validité]]&lt;&gt;"",Tableau6[[#This Row],[Validité]],"")</f>
        <v/>
      </c>
      <c r="W30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7" s="8" t="str">
        <f>IF(Tableau6[[#This Row],[Hors Contrat]]="","",IF(Tableau6[[#This Row],[Hors Contrat]]="Non",0,1))</f>
        <v/>
      </c>
    </row>
    <row r="308" spans="1:24" ht="15.5" thickTop="1" thickBot="1" x14ac:dyDescent="0.4">
      <c r="A308" s="9" t="str">
        <f t="shared" si="71"/>
        <v>NULL</v>
      </c>
      <c r="B308" s="8">
        <f>Tableau8[Rapport]</f>
        <v>65441</v>
      </c>
      <c r="C308" s="13" t="str">
        <f>IF(Tableau6[[#This Row],[Commentaire]]="","",Tableau6[[#This Row],[Commentaire]])</f>
        <v/>
      </c>
      <c r="D308" s="8" t="str">
        <f t="shared" si="78"/>
        <v>NULL</v>
      </c>
      <c r="E308" s="8">
        <f t="shared" si="72"/>
        <v>307</v>
      </c>
      <c r="F308" s="8" t="str">
        <f t="shared" si="79"/>
        <v>NULL</v>
      </c>
      <c r="G308" s="13" t="str">
        <f>IF(Tableau6[[#This Row],[Localisation]]="","",Tableau6[[#This Row],[Localisation]])</f>
        <v/>
      </c>
      <c r="H308" s="8">
        <f>1</f>
        <v>1</v>
      </c>
      <c r="I308" s="13">
        <f>VLOOKUP(Tableau6[[#This Row],[Avis]],Tableau7[],2,FALSE)</f>
        <v>0</v>
      </c>
      <c r="J308" s="8" t="str">
        <f t="shared" si="82"/>
        <v>NULL</v>
      </c>
      <c r="K308" s="8" t="str">
        <f t="shared" si="82"/>
        <v>NULL</v>
      </c>
      <c r="L308" s="8" t="str">
        <f t="shared" si="82"/>
        <v>NULL</v>
      </c>
      <c r="M308" s="13" t="str">
        <f>Tableau6[[#This Row],[Sous-domaine]]</f>
        <v>Bilan de conformité</v>
      </c>
      <c r="N308" s="8" t="str">
        <f t="shared" si="83"/>
        <v>NULL</v>
      </c>
      <c r="O308" s="8" t="str">
        <f t="shared" si="83"/>
        <v>NULL</v>
      </c>
      <c r="P308" s="8" t="str">
        <f t="shared" si="83"/>
        <v>NULL</v>
      </c>
      <c r="Q308" s="8" t="str">
        <f t="shared" si="83"/>
        <v>NULL</v>
      </c>
      <c r="R308" s="8" t="str">
        <f t="shared" si="83"/>
        <v>NULL</v>
      </c>
      <c r="S308" s="13">
        <f>Tableau6[[#This Row],[id]]</f>
        <v>263</v>
      </c>
      <c r="T308" s="8" t="str">
        <f t="shared" si="80"/>
        <v>NULL</v>
      </c>
      <c r="U308" s="8">
        <f>Tableau6[[#This Row],[Urgence]]</f>
        <v>5</v>
      </c>
      <c r="V308" s="22" t="str">
        <f>IF(Tableau6[[#This Row],[Validité]]&lt;&gt;"",Tableau6[[#This Row],[Validité]],"")</f>
        <v/>
      </c>
      <c r="W30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08" s="8" t="str">
        <f>IF(Tableau6[[#This Row],[Hors Contrat]]="","",IF(Tableau6[[#This Row],[Hors Contrat]]="Non",0,1))</f>
        <v/>
      </c>
    </row>
    <row r="309" spans="1:24" ht="15.5" thickTop="1" thickBot="1" x14ac:dyDescent="0.4">
      <c r="A309" s="9" t="str">
        <f t="shared" si="71"/>
        <v>NULL</v>
      </c>
      <c r="B309" s="8">
        <f>Tableau8[Rapport]</f>
        <v>65441</v>
      </c>
      <c r="C309" s="13" t="str">
        <f>IF(Tableau6[[#This Row],[Commentaire]]="","",Tableau6[[#This Row],[Commentaire]])</f>
        <v/>
      </c>
      <c r="D309" s="8" t="str">
        <f t="shared" si="78"/>
        <v>NULL</v>
      </c>
      <c r="E309" s="8">
        <f t="shared" si="72"/>
        <v>308</v>
      </c>
      <c r="F309" s="8" t="str">
        <f t="shared" si="79"/>
        <v>NULL</v>
      </c>
      <c r="G309" s="13" t="str">
        <f>IF(Tableau6[[#This Row],[Localisation]]="","",Tableau6[[#This Row],[Localisation]])</f>
        <v/>
      </c>
      <c r="H309" s="8">
        <f>1</f>
        <v>1</v>
      </c>
      <c r="I309" s="13">
        <f>VLOOKUP(Tableau6[[#This Row],[Avis]],Tableau7[],2,FALSE)</f>
        <v>0</v>
      </c>
      <c r="J309" s="8" t="str">
        <f t="shared" si="82"/>
        <v>NULL</v>
      </c>
      <c r="K309" s="8" t="str">
        <f t="shared" si="82"/>
        <v>NULL</v>
      </c>
      <c r="L309" s="8" t="str">
        <f t="shared" si="82"/>
        <v>NULL</v>
      </c>
      <c r="M309" s="13" t="str">
        <f>Tableau6[[#This Row],[Sous-domaine]]</f>
        <v>Carnet de Maintenance</v>
      </c>
      <c r="N309" s="8" t="str">
        <f t="shared" si="83"/>
        <v>NULL</v>
      </c>
      <c r="O309" s="8" t="str">
        <f t="shared" si="83"/>
        <v>NULL</v>
      </c>
      <c r="P309" s="8" t="str">
        <f t="shared" si="83"/>
        <v>NULL</v>
      </c>
      <c r="Q309" s="8" t="str">
        <f t="shared" si="83"/>
        <v>NULL</v>
      </c>
      <c r="R309" s="8" t="str">
        <f t="shared" si="83"/>
        <v>NULL</v>
      </c>
      <c r="S309" s="13">
        <f>Tableau6[[#This Row],[id]]</f>
        <v>266</v>
      </c>
      <c r="T309" s="8" t="str">
        <f t="shared" si="80"/>
        <v>NULL</v>
      </c>
      <c r="U309" s="8">
        <f>Tableau6[[#This Row],[Urgence]]</f>
        <v>4</v>
      </c>
      <c r="V309" s="22" t="str">
        <f>IF(Tableau6[[#This Row],[Validité]]&lt;&gt;"",Tableau6[[#This Row],[Validité]],"")</f>
        <v/>
      </c>
      <c r="W30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09" s="8" t="str">
        <f>IF(Tableau6[[#This Row],[Hors Contrat]]="","",IF(Tableau6[[#This Row],[Hors Contrat]]="Non",0,1))</f>
        <v/>
      </c>
    </row>
    <row r="310" spans="1:24" ht="15.5" thickTop="1" thickBot="1" x14ac:dyDescent="0.4">
      <c r="A310" s="9" t="str">
        <f t="shared" si="71"/>
        <v>NULL</v>
      </c>
      <c r="B310" s="8">
        <f>Tableau8[Rapport]</f>
        <v>65441</v>
      </c>
      <c r="C310" s="13" t="str">
        <f>IF(Tableau6[[#This Row],[Commentaire]]="","",Tableau6[[#This Row],[Commentaire]])</f>
        <v/>
      </c>
      <c r="D310" s="8" t="str">
        <f t="shared" si="78"/>
        <v>NULL</v>
      </c>
      <c r="E310" s="8">
        <f t="shared" si="72"/>
        <v>309</v>
      </c>
      <c r="F310" s="8" t="str">
        <f t="shared" si="79"/>
        <v>NULL</v>
      </c>
      <c r="G310" s="13" t="str">
        <f>IF(Tableau6[[#This Row],[Localisation]]="","",Tableau6[[#This Row],[Localisation]])</f>
        <v/>
      </c>
      <c r="H310" s="8">
        <f>1</f>
        <v>1</v>
      </c>
      <c r="I310" s="13">
        <f>VLOOKUP(Tableau6[[#This Row],[Avis]],Tableau7[],2,FALSE)</f>
        <v>0</v>
      </c>
      <c r="J310" s="8" t="str">
        <f t="shared" si="82"/>
        <v>NULL</v>
      </c>
      <c r="K310" s="8" t="str">
        <f t="shared" si="82"/>
        <v>NULL</v>
      </c>
      <c r="L310" s="8" t="str">
        <f t="shared" si="82"/>
        <v>NULL</v>
      </c>
      <c r="M310" s="13" t="str">
        <f>Tableau6[[#This Row],[Sous-domaine]]</f>
        <v>Certificat CE</v>
      </c>
      <c r="N310" s="8" t="str">
        <f t="shared" si="83"/>
        <v>NULL</v>
      </c>
      <c r="O310" s="8" t="str">
        <f t="shared" si="83"/>
        <v>NULL</v>
      </c>
      <c r="P310" s="8" t="str">
        <f t="shared" si="83"/>
        <v>NULL</v>
      </c>
      <c r="Q310" s="8" t="str">
        <f t="shared" si="83"/>
        <v>NULL</v>
      </c>
      <c r="R310" s="8" t="str">
        <f t="shared" si="83"/>
        <v>NULL</v>
      </c>
      <c r="S310" s="13">
        <f>Tableau6[[#This Row],[id]]</f>
        <v>1912</v>
      </c>
      <c r="T310" s="8" t="str">
        <f t="shared" si="80"/>
        <v>NULL</v>
      </c>
      <c r="U310" s="8">
        <f>Tableau6[[#This Row],[Urgence]]</f>
        <v>5</v>
      </c>
      <c r="V310" s="22" t="str">
        <f>IF(Tableau6[[#This Row],[Validité]]&lt;&gt;"",Tableau6[[#This Row],[Validité]],"")</f>
        <v/>
      </c>
      <c r="W31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0" s="8" t="str">
        <f>IF(Tableau6[[#This Row],[Hors Contrat]]="","",IF(Tableau6[[#This Row],[Hors Contrat]]="Non",0,1))</f>
        <v/>
      </c>
    </row>
    <row r="311" spans="1:24" ht="15.5" thickTop="1" thickBot="1" x14ac:dyDescent="0.4">
      <c r="A311" s="9" t="str">
        <f t="shared" si="71"/>
        <v>NULL</v>
      </c>
      <c r="B311" s="8">
        <f>Tableau8[Rapport]</f>
        <v>65441</v>
      </c>
      <c r="C311" s="13" t="str">
        <f>IF(Tableau6[[#This Row],[Commentaire]]="","",Tableau6[[#This Row],[Commentaire]])</f>
        <v/>
      </c>
      <c r="D311" s="8" t="str">
        <f t="shared" si="78"/>
        <v>NULL</v>
      </c>
      <c r="E311" s="8">
        <f t="shared" si="72"/>
        <v>310</v>
      </c>
      <c r="F311" s="8" t="str">
        <f t="shared" si="79"/>
        <v>NULL</v>
      </c>
      <c r="G311" s="13" t="str">
        <f>IF(Tableau6[[#This Row],[Localisation]]="","",Tableau6[[#This Row],[Localisation]])</f>
        <v/>
      </c>
      <c r="H311" s="8">
        <f>1</f>
        <v>1</v>
      </c>
      <c r="I311" s="13">
        <f>VLOOKUP(Tableau6[[#This Row],[Avis]],Tableau7[],2,FALSE)</f>
        <v>0</v>
      </c>
      <c r="J311" s="8" t="str">
        <f t="shared" si="82"/>
        <v>NULL</v>
      </c>
      <c r="K311" s="8" t="str">
        <f t="shared" si="82"/>
        <v>NULL</v>
      </c>
      <c r="L311" s="8" t="str">
        <f t="shared" si="82"/>
        <v>NULL</v>
      </c>
      <c r="M311" s="13" t="str">
        <f>Tableau6[[#This Row],[Sous-domaine]]</f>
        <v>Déclaration de conformité</v>
      </c>
      <c r="N311" s="8" t="str">
        <f t="shared" ref="N311:R320" si="84">"NULL"</f>
        <v>NULL</v>
      </c>
      <c r="O311" s="8" t="str">
        <f t="shared" si="84"/>
        <v>NULL</v>
      </c>
      <c r="P311" s="8" t="str">
        <f t="shared" si="84"/>
        <v>NULL</v>
      </c>
      <c r="Q311" s="8" t="str">
        <f t="shared" si="84"/>
        <v>NULL</v>
      </c>
      <c r="R311" s="8" t="str">
        <f t="shared" si="84"/>
        <v>NULL</v>
      </c>
      <c r="S311" s="13">
        <f>Tableau6[[#This Row],[id]]</f>
        <v>264</v>
      </c>
      <c r="T311" s="8" t="str">
        <f t="shared" si="80"/>
        <v>NULL</v>
      </c>
      <c r="U311" s="8">
        <f>Tableau6[[#This Row],[Urgence]]</f>
        <v>5</v>
      </c>
      <c r="V311" s="22" t="str">
        <f>IF(Tableau6[[#This Row],[Validité]]&lt;&gt;"",Tableau6[[#This Row],[Validité]],"")</f>
        <v/>
      </c>
      <c r="W31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1" s="8" t="str">
        <f>IF(Tableau6[[#This Row],[Hors Contrat]]="","",IF(Tableau6[[#This Row],[Hors Contrat]]="Non",0,1))</f>
        <v/>
      </c>
    </row>
    <row r="312" spans="1:24" ht="15.5" thickTop="1" thickBot="1" x14ac:dyDescent="0.4">
      <c r="A312" s="9" t="str">
        <f t="shared" si="71"/>
        <v>NULL</v>
      </c>
      <c r="B312" s="8">
        <f>Tableau8[Rapport]</f>
        <v>65441</v>
      </c>
      <c r="C312" s="13" t="str">
        <f>IF(Tableau6[[#This Row],[Commentaire]]="","",Tableau6[[#This Row],[Commentaire]])</f>
        <v/>
      </c>
      <c r="D312" s="8" t="str">
        <f t="shared" si="78"/>
        <v>NULL</v>
      </c>
      <c r="E312" s="8">
        <f t="shared" si="72"/>
        <v>311</v>
      </c>
      <c r="F312" s="8" t="str">
        <f t="shared" si="79"/>
        <v>NULL</v>
      </c>
      <c r="G312" s="13" t="str">
        <f>IF(Tableau6[[#This Row],[Localisation]]="","",Tableau6[[#This Row],[Localisation]])</f>
        <v/>
      </c>
      <c r="H312" s="8">
        <f>1</f>
        <v>1</v>
      </c>
      <c r="I312" s="13">
        <f>VLOOKUP(Tableau6[[#This Row],[Avis]],Tableau7[],2,FALSE)</f>
        <v>0</v>
      </c>
      <c r="J312" s="8" t="str">
        <f t="shared" si="82"/>
        <v>NULL</v>
      </c>
      <c r="K312" s="8" t="str">
        <f t="shared" si="82"/>
        <v>NULL</v>
      </c>
      <c r="L312" s="8" t="str">
        <f t="shared" si="82"/>
        <v>NULL</v>
      </c>
      <c r="M312" s="13" t="str">
        <f>Tableau6[[#This Row],[Sous-domaine]]</f>
        <v>Dossier technique</v>
      </c>
      <c r="N312" s="8" t="str">
        <f t="shared" si="84"/>
        <v>NULL</v>
      </c>
      <c r="O312" s="8" t="str">
        <f t="shared" si="84"/>
        <v>NULL</v>
      </c>
      <c r="P312" s="8" t="str">
        <f t="shared" si="84"/>
        <v>NULL</v>
      </c>
      <c r="Q312" s="8" t="str">
        <f t="shared" si="84"/>
        <v>NULL</v>
      </c>
      <c r="R312" s="8" t="str">
        <f t="shared" si="84"/>
        <v>NULL</v>
      </c>
      <c r="S312" s="13">
        <f>Tableau6[[#This Row],[id]]</f>
        <v>63</v>
      </c>
      <c r="T312" s="8" t="str">
        <f t="shared" si="80"/>
        <v>NULL</v>
      </c>
      <c r="U312" s="8">
        <f>Tableau6[[#This Row],[Urgence]]</f>
        <v>5</v>
      </c>
      <c r="V312" s="22" t="str">
        <f>IF(Tableau6[[#This Row],[Validité]]&lt;&gt;"",Tableau6[[#This Row],[Validité]],"")</f>
        <v/>
      </c>
      <c r="W31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2" s="8" t="str">
        <f>IF(Tableau6[[#This Row],[Hors Contrat]]="","",IF(Tableau6[[#This Row],[Hors Contrat]]="Non",0,1))</f>
        <v/>
      </c>
    </row>
    <row r="313" spans="1:24" ht="15.5" thickTop="1" thickBot="1" x14ac:dyDescent="0.4">
      <c r="A313" s="9" t="str">
        <f t="shared" si="71"/>
        <v>NULL</v>
      </c>
      <c r="B313" s="8">
        <f>Tableau8[Rapport]</f>
        <v>65441</v>
      </c>
      <c r="C313" s="13" t="str">
        <f>IF(Tableau6[[#This Row],[Commentaire]]="","",Tableau6[[#This Row],[Commentaire]])</f>
        <v/>
      </c>
      <c r="D313" s="8" t="str">
        <f t="shared" si="78"/>
        <v>NULL</v>
      </c>
      <c r="E313" s="8">
        <f t="shared" si="72"/>
        <v>312</v>
      </c>
      <c r="F313" s="8" t="str">
        <f t="shared" si="79"/>
        <v>NULL</v>
      </c>
      <c r="G313" s="13" t="str">
        <f>IF(Tableau6[[#This Row],[Localisation]]="","",Tableau6[[#This Row],[Localisation]])</f>
        <v/>
      </c>
      <c r="H313" s="8">
        <f>1</f>
        <v>1</v>
      </c>
      <c r="I313" s="13">
        <f>VLOOKUP(Tableau6[[#This Row],[Avis]],Tableau7[],2,FALSE)</f>
        <v>0</v>
      </c>
      <c r="J313" s="8" t="str">
        <f t="shared" si="82"/>
        <v>NULL</v>
      </c>
      <c r="K313" s="8" t="str">
        <f t="shared" si="82"/>
        <v>NULL</v>
      </c>
      <c r="L313" s="8" t="str">
        <f t="shared" si="82"/>
        <v>NULL</v>
      </c>
      <c r="M313" s="13" t="str">
        <f>Tableau6[[#This Row],[Sous-domaine]]</f>
        <v>Formation</v>
      </c>
      <c r="N313" s="8" t="str">
        <f t="shared" si="84"/>
        <v>NULL</v>
      </c>
      <c r="O313" s="8" t="str">
        <f t="shared" si="84"/>
        <v>NULL</v>
      </c>
      <c r="P313" s="8" t="str">
        <f t="shared" si="84"/>
        <v>NULL</v>
      </c>
      <c r="Q313" s="8" t="str">
        <f t="shared" si="84"/>
        <v>NULL</v>
      </c>
      <c r="R313" s="8" t="str">
        <f t="shared" si="84"/>
        <v>NULL</v>
      </c>
      <c r="S313" s="13">
        <f>Tableau6[[#This Row],[id]]</f>
        <v>267</v>
      </c>
      <c r="T313" s="8" t="str">
        <f t="shared" si="80"/>
        <v>NULL</v>
      </c>
      <c r="U313" s="8">
        <f>Tableau6[[#This Row],[Urgence]]</f>
        <v>4</v>
      </c>
      <c r="V313" s="22" t="str">
        <f>IF(Tableau6[[#This Row],[Validité]]&lt;&gt;"",Tableau6[[#This Row],[Validité]],"")</f>
        <v/>
      </c>
      <c r="W31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13" s="8" t="str">
        <f>IF(Tableau6[[#This Row],[Hors Contrat]]="","",IF(Tableau6[[#This Row],[Hors Contrat]]="Non",0,1))</f>
        <v/>
      </c>
    </row>
    <row r="314" spans="1:24" ht="15.5" thickTop="1" thickBot="1" x14ac:dyDescent="0.4">
      <c r="A314" s="9" t="str">
        <f t="shared" si="71"/>
        <v>NULL</v>
      </c>
      <c r="B314" s="8">
        <f>Tableau8[Rapport]</f>
        <v>65441</v>
      </c>
      <c r="C314" s="13" t="str">
        <f>IF(Tableau6[[#This Row],[Commentaire]]="","",Tableau6[[#This Row],[Commentaire]])</f>
        <v/>
      </c>
      <c r="D314" s="8" t="str">
        <f t="shared" si="78"/>
        <v>NULL</v>
      </c>
      <c r="E314" s="8">
        <f t="shared" si="72"/>
        <v>313</v>
      </c>
      <c r="F314" s="8" t="str">
        <f t="shared" si="79"/>
        <v>NULL</v>
      </c>
      <c r="G314" s="13" t="str">
        <f>IF(Tableau6[[#This Row],[Localisation]]="","",Tableau6[[#This Row],[Localisation]])</f>
        <v/>
      </c>
      <c r="H314" s="8">
        <f>1</f>
        <v>1</v>
      </c>
      <c r="I314" s="13">
        <f>VLOOKUP(Tableau6[[#This Row],[Avis]],Tableau7[],2,FALSE)</f>
        <v>0</v>
      </c>
      <c r="J314" s="8" t="str">
        <f t="shared" si="82"/>
        <v>NULL</v>
      </c>
      <c r="K314" s="8" t="str">
        <f t="shared" si="82"/>
        <v>NULL</v>
      </c>
      <c r="L314" s="8" t="str">
        <f t="shared" si="82"/>
        <v>NULL</v>
      </c>
      <c r="M314" s="13" t="str">
        <f>Tableau6[[#This Row],[Sous-domaine]]</f>
        <v>Formation</v>
      </c>
      <c r="N314" s="8" t="str">
        <f t="shared" si="84"/>
        <v>NULL</v>
      </c>
      <c r="O314" s="8" t="str">
        <f t="shared" si="84"/>
        <v>NULL</v>
      </c>
      <c r="P314" s="8" t="str">
        <f t="shared" si="84"/>
        <v>NULL</v>
      </c>
      <c r="Q314" s="8" t="str">
        <f t="shared" si="84"/>
        <v>NULL</v>
      </c>
      <c r="R314" s="8" t="str">
        <f t="shared" si="84"/>
        <v>NULL</v>
      </c>
      <c r="S314" s="13">
        <f>Tableau6[[#This Row],[id]]</f>
        <v>269</v>
      </c>
      <c r="T314" s="8" t="str">
        <f t="shared" si="80"/>
        <v>NULL</v>
      </c>
      <c r="U314" s="8">
        <f>Tableau6[[#This Row],[Urgence]]</f>
        <v>4</v>
      </c>
      <c r="V314" s="22" t="str">
        <f>IF(Tableau6[[#This Row],[Validité]]&lt;&gt;"",Tableau6[[#This Row],[Validité]],"")</f>
        <v/>
      </c>
      <c r="W31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14" s="8" t="str">
        <f>IF(Tableau6[[#This Row],[Hors Contrat]]="","",IF(Tableau6[[#This Row],[Hors Contrat]]="Non",0,1))</f>
        <v/>
      </c>
    </row>
    <row r="315" spans="1:24" ht="15.5" thickTop="1" thickBot="1" x14ac:dyDescent="0.4">
      <c r="A315" s="9" t="str">
        <f t="shared" si="71"/>
        <v>NULL</v>
      </c>
      <c r="B315" s="8">
        <f>Tableau8[Rapport]</f>
        <v>65441</v>
      </c>
      <c r="C315" s="13" t="str">
        <f>IF(Tableau6[[#This Row],[Commentaire]]="","",Tableau6[[#This Row],[Commentaire]])</f>
        <v/>
      </c>
      <c r="D315" s="8" t="str">
        <f t="shared" si="78"/>
        <v>NULL</v>
      </c>
      <c r="E315" s="8">
        <f t="shared" si="72"/>
        <v>314</v>
      </c>
      <c r="F315" s="8" t="str">
        <f t="shared" si="79"/>
        <v>NULL</v>
      </c>
      <c r="G315" s="13" t="str">
        <f>IF(Tableau6[[#This Row],[Localisation]]="","",Tableau6[[#This Row],[Localisation]])</f>
        <v/>
      </c>
      <c r="H315" s="8">
        <f>1</f>
        <v>1</v>
      </c>
      <c r="I315" s="13">
        <f>VLOOKUP(Tableau6[[#This Row],[Avis]],Tableau7[],2,FALSE)</f>
        <v>0</v>
      </c>
      <c r="J315" s="8" t="str">
        <f t="shared" si="82"/>
        <v>NULL</v>
      </c>
      <c r="K315" s="8" t="str">
        <f t="shared" si="82"/>
        <v>NULL</v>
      </c>
      <c r="L315" s="8" t="str">
        <f t="shared" si="82"/>
        <v>NULL</v>
      </c>
      <c r="M315" s="13" t="str">
        <f>Tableau6[[#This Row],[Sous-domaine]]</f>
        <v>Registre de sécurité</v>
      </c>
      <c r="N315" s="8" t="str">
        <f t="shared" si="84"/>
        <v>NULL</v>
      </c>
      <c r="O315" s="8" t="str">
        <f t="shared" si="84"/>
        <v>NULL</v>
      </c>
      <c r="P315" s="8" t="str">
        <f t="shared" si="84"/>
        <v>NULL</v>
      </c>
      <c r="Q315" s="8" t="str">
        <f t="shared" si="84"/>
        <v>NULL</v>
      </c>
      <c r="R315" s="8" t="str">
        <f t="shared" si="84"/>
        <v>NULL</v>
      </c>
      <c r="S315" s="13">
        <f>Tableau6[[#This Row],[id]]</f>
        <v>68</v>
      </c>
      <c r="T315" s="8" t="str">
        <f t="shared" si="80"/>
        <v>NULL</v>
      </c>
      <c r="U315" s="8">
        <f>Tableau6[[#This Row],[Urgence]]</f>
        <v>4</v>
      </c>
      <c r="V315" s="22" t="str">
        <f>IF(Tableau6[[#This Row],[Validité]]&lt;&gt;"",Tableau6[[#This Row],[Validité]],"")</f>
        <v/>
      </c>
      <c r="W31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15" s="8" t="str">
        <f>IF(Tableau6[[#This Row],[Hors Contrat]]="","",IF(Tableau6[[#This Row],[Hors Contrat]]="Non",0,1))</f>
        <v/>
      </c>
    </row>
    <row r="316" spans="1:24" ht="15.5" thickTop="1" thickBot="1" x14ac:dyDescent="0.4">
      <c r="A316" s="9" t="str">
        <f t="shared" si="71"/>
        <v>NULL</v>
      </c>
      <c r="B316" s="8">
        <f>Tableau8[Rapport]</f>
        <v>65441</v>
      </c>
      <c r="C316" s="13" t="str">
        <f>IF(Tableau6[[#This Row],[Commentaire]]="","",Tableau6[[#This Row],[Commentaire]])</f>
        <v/>
      </c>
      <c r="D316" s="8" t="str">
        <f t="shared" si="78"/>
        <v>NULL</v>
      </c>
      <c r="E316" s="8">
        <f t="shared" si="72"/>
        <v>315</v>
      </c>
      <c r="F316" s="8" t="str">
        <f t="shared" si="79"/>
        <v>NULL</v>
      </c>
      <c r="G316" s="13" t="str">
        <f>IF(Tableau6[[#This Row],[Localisation]]="","",Tableau6[[#This Row],[Localisation]])</f>
        <v/>
      </c>
      <c r="H316" s="8">
        <f>1</f>
        <v>1</v>
      </c>
      <c r="I316" s="13">
        <f>VLOOKUP(Tableau6[[#This Row],[Avis]],Tableau7[],2,FALSE)</f>
        <v>0</v>
      </c>
      <c r="J316" s="8" t="str">
        <f t="shared" si="82"/>
        <v>NULL</v>
      </c>
      <c r="K316" s="8" t="str">
        <f t="shared" si="82"/>
        <v>NULL</v>
      </c>
      <c r="L316" s="8" t="str">
        <f t="shared" si="82"/>
        <v>NULL</v>
      </c>
      <c r="M316" s="13" t="str">
        <f>Tableau6[[#This Row],[Sous-domaine]]</f>
        <v>Vérification à la mise en service</v>
      </c>
      <c r="N316" s="8" t="str">
        <f t="shared" si="84"/>
        <v>NULL</v>
      </c>
      <c r="O316" s="8" t="str">
        <f t="shared" si="84"/>
        <v>NULL</v>
      </c>
      <c r="P316" s="8" t="str">
        <f t="shared" si="84"/>
        <v>NULL</v>
      </c>
      <c r="Q316" s="8" t="str">
        <f t="shared" si="84"/>
        <v>NULL</v>
      </c>
      <c r="R316" s="8" t="str">
        <f t="shared" si="84"/>
        <v>NULL</v>
      </c>
      <c r="S316" s="13">
        <f>Tableau6[[#This Row],[id]]</f>
        <v>70</v>
      </c>
      <c r="T316" s="8" t="str">
        <f t="shared" si="80"/>
        <v>NULL</v>
      </c>
      <c r="U316" s="8">
        <f>Tableau6[[#This Row],[Urgence]]</f>
        <v>5</v>
      </c>
      <c r="V316" s="22" t="str">
        <f>IF(Tableau6[[#This Row],[Validité]]&lt;&gt;"",Tableau6[[#This Row],[Validité]],"")</f>
        <v/>
      </c>
      <c r="W31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6" s="8" t="str">
        <f>IF(Tableau6[[#This Row],[Hors Contrat]]="","",IF(Tableau6[[#This Row],[Hors Contrat]]="Non",0,1))</f>
        <v/>
      </c>
    </row>
    <row r="317" spans="1:24" ht="15.5" thickTop="1" thickBot="1" x14ac:dyDescent="0.4">
      <c r="A317" s="9" t="str">
        <f t="shared" si="71"/>
        <v>NULL</v>
      </c>
      <c r="B317" s="8">
        <f>Tableau8[Rapport]</f>
        <v>65441</v>
      </c>
      <c r="C317" s="13" t="str">
        <f>IF(Tableau6[[#This Row],[Commentaire]]="","",Tableau6[[#This Row],[Commentaire]])</f>
        <v/>
      </c>
      <c r="D317" s="8" t="str">
        <f t="shared" si="78"/>
        <v>NULL</v>
      </c>
      <c r="E317" s="8">
        <f t="shared" si="72"/>
        <v>316</v>
      </c>
      <c r="F317" s="8" t="str">
        <f t="shared" si="79"/>
        <v>NULL</v>
      </c>
      <c r="G317" s="13" t="str">
        <f>IF(Tableau6[[#This Row],[Localisation]]="","",Tableau6[[#This Row],[Localisation]])</f>
        <v/>
      </c>
      <c r="H317" s="8">
        <f>1</f>
        <v>1</v>
      </c>
      <c r="I317" s="13">
        <f>VLOOKUP(Tableau6[[#This Row],[Avis]],Tableau7[],2,FALSE)</f>
        <v>0</v>
      </c>
      <c r="J317" s="8" t="str">
        <f t="shared" si="82"/>
        <v>NULL</v>
      </c>
      <c r="K317" s="8" t="str">
        <f t="shared" si="82"/>
        <v>NULL</v>
      </c>
      <c r="L317" s="8" t="str">
        <f t="shared" si="82"/>
        <v>NULL</v>
      </c>
      <c r="M317" s="13" t="str">
        <f>Tableau6[[#This Row],[Sous-domaine]]</f>
        <v>Vérification à la mise en service</v>
      </c>
      <c r="N317" s="8" t="str">
        <f t="shared" si="84"/>
        <v>NULL</v>
      </c>
      <c r="O317" s="8" t="str">
        <f t="shared" si="84"/>
        <v>NULL</v>
      </c>
      <c r="P317" s="8" t="str">
        <f t="shared" si="84"/>
        <v>NULL</v>
      </c>
      <c r="Q317" s="8" t="str">
        <f t="shared" si="84"/>
        <v>NULL</v>
      </c>
      <c r="R317" s="8" t="str">
        <f t="shared" si="84"/>
        <v>NULL</v>
      </c>
      <c r="S317" s="13">
        <f>Tableau6[[#This Row],[id]]</f>
        <v>71</v>
      </c>
      <c r="T317" s="8" t="str">
        <f t="shared" si="80"/>
        <v>NULL</v>
      </c>
      <c r="U317" s="8">
        <f>Tableau6[[#This Row],[Urgence]]</f>
        <v>5</v>
      </c>
      <c r="V317" s="22" t="str">
        <f>IF(Tableau6[[#This Row],[Validité]]&lt;&gt;"",Tableau6[[#This Row],[Validité]],"")</f>
        <v/>
      </c>
      <c r="W31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7" s="8" t="str">
        <f>IF(Tableau6[[#This Row],[Hors Contrat]]="","",IF(Tableau6[[#This Row],[Hors Contrat]]="Non",0,1))</f>
        <v/>
      </c>
    </row>
    <row r="318" spans="1:24" ht="15.5" thickTop="1" thickBot="1" x14ac:dyDescent="0.4">
      <c r="A318" s="9" t="str">
        <f t="shared" si="71"/>
        <v>NULL</v>
      </c>
      <c r="B318" s="8">
        <f>Tableau8[Rapport]</f>
        <v>65441</v>
      </c>
      <c r="C318" s="13" t="str">
        <f>IF(Tableau6[[#This Row],[Commentaire]]="","",Tableau6[[#This Row],[Commentaire]])</f>
        <v/>
      </c>
      <c r="D318" s="8" t="str">
        <f t="shared" si="78"/>
        <v>NULL</v>
      </c>
      <c r="E318" s="8">
        <f t="shared" si="72"/>
        <v>317</v>
      </c>
      <c r="F318" s="8" t="str">
        <f t="shared" si="79"/>
        <v>NULL</v>
      </c>
      <c r="G318" s="13" t="str">
        <f>IF(Tableau6[[#This Row],[Localisation]]="","",Tableau6[[#This Row],[Localisation]])</f>
        <v/>
      </c>
      <c r="H318" s="8">
        <f>1</f>
        <v>1</v>
      </c>
      <c r="I318" s="13">
        <f>VLOOKUP(Tableau6[[#This Row],[Avis]],Tableau7[],2,FALSE)</f>
        <v>0</v>
      </c>
      <c r="J318" s="8" t="str">
        <f t="shared" si="82"/>
        <v>NULL</v>
      </c>
      <c r="K318" s="8" t="str">
        <f t="shared" si="82"/>
        <v>NULL</v>
      </c>
      <c r="L318" s="8" t="str">
        <f t="shared" si="82"/>
        <v>NULL</v>
      </c>
      <c r="M318" s="13" t="str">
        <f>Tableau6[[#This Row],[Sous-domaine]]</f>
        <v>Vérification à la mise en service</v>
      </c>
      <c r="N318" s="8" t="str">
        <f t="shared" si="84"/>
        <v>NULL</v>
      </c>
      <c r="O318" s="8" t="str">
        <f t="shared" si="84"/>
        <v>NULL</v>
      </c>
      <c r="P318" s="8" t="str">
        <f t="shared" si="84"/>
        <v>NULL</v>
      </c>
      <c r="Q318" s="8" t="str">
        <f t="shared" si="84"/>
        <v>NULL</v>
      </c>
      <c r="R318" s="8" t="str">
        <f t="shared" si="84"/>
        <v>NULL</v>
      </c>
      <c r="S318" s="13">
        <f>Tableau6[[#This Row],[id]]</f>
        <v>275</v>
      </c>
      <c r="T318" s="8" t="str">
        <f t="shared" si="80"/>
        <v>NULL</v>
      </c>
      <c r="U318" s="8">
        <f>Tableau6[[#This Row],[Urgence]]</f>
        <v>5</v>
      </c>
      <c r="V318" s="22" t="str">
        <f>IF(Tableau6[[#This Row],[Validité]]&lt;&gt;"",Tableau6[[#This Row],[Validité]],"")</f>
        <v/>
      </c>
      <c r="W31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18" s="8" t="str">
        <f>IF(Tableau6[[#This Row],[Hors Contrat]]="","",IF(Tableau6[[#This Row],[Hors Contrat]]="Non",0,1))</f>
        <v/>
      </c>
    </row>
    <row r="319" spans="1:24" ht="15.5" thickTop="1" thickBot="1" x14ac:dyDescent="0.4">
      <c r="A319" s="9" t="str">
        <f t="shared" si="71"/>
        <v>NULL</v>
      </c>
      <c r="B319" s="8">
        <f>Tableau8[Rapport]</f>
        <v>65441</v>
      </c>
      <c r="C319" s="13" t="str">
        <f>IF(Tableau6[[#This Row],[Commentaire]]="","",Tableau6[[#This Row],[Commentaire]])</f>
        <v/>
      </c>
      <c r="D319" s="8" t="str">
        <f t="shared" si="78"/>
        <v>NULL</v>
      </c>
      <c r="E319" s="8">
        <f t="shared" si="72"/>
        <v>318</v>
      </c>
      <c r="F319" s="8" t="str">
        <f t="shared" si="79"/>
        <v>NULL</v>
      </c>
      <c r="G319" s="13" t="str">
        <f>IF(Tableau6[[#This Row],[Localisation]]="","",Tableau6[[#This Row],[Localisation]])</f>
        <v/>
      </c>
      <c r="H319" s="8">
        <f>1</f>
        <v>1</v>
      </c>
      <c r="I319" s="13">
        <f>VLOOKUP(Tableau6[[#This Row],[Avis]],Tableau7[],2,FALSE)</f>
        <v>0</v>
      </c>
      <c r="J319" s="8" t="str">
        <f t="shared" si="82"/>
        <v>NULL</v>
      </c>
      <c r="K319" s="8" t="str">
        <f t="shared" si="82"/>
        <v>NULL</v>
      </c>
      <c r="L319" s="8" t="str">
        <f t="shared" si="82"/>
        <v>NULL</v>
      </c>
      <c r="M319" s="13" t="str">
        <f>Tableau6[[#This Row],[Sous-domaine]]</f>
        <v>Vérification Périodique 1 an</v>
      </c>
      <c r="N319" s="8" t="str">
        <f t="shared" si="84"/>
        <v>NULL</v>
      </c>
      <c r="O319" s="8" t="str">
        <f t="shared" si="84"/>
        <v>NULL</v>
      </c>
      <c r="P319" s="8" t="str">
        <f t="shared" si="84"/>
        <v>NULL</v>
      </c>
      <c r="Q319" s="8" t="str">
        <f t="shared" si="84"/>
        <v>NULL</v>
      </c>
      <c r="R319" s="8" t="str">
        <f t="shared" si="84"/>
        <v>NULL</v>
      </c>
      <c r="S319" s="13">
        <f>Tableau6[[#This Row],[id]]</f>
        <v>59</v>
      </c>
      <c r="T319" s="8" t="str">
        <f t="shared" si="80"/>
        <v>NULL</v>
      </c>
      <c r="U319" s="8">
        <f>Tableau6[[#This Row],[Urgence]]</f>
        <v>4</v>
      </c>
      <c r="V319" s="22" t="str">
        <f>IF(Tableau6[[#This Row],[Validité]]&lt;&gt;"",Tableau6[[#This Row],[Validité]],"")</f>
        <v/>
      </c>
      <c r="W31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19" s="8" t="str">
        <f>IF(Tableau6[[#This Row],[Hors Contrat]]="","",IF(Tableau6[[#This Row],[Hors Contrat]]="Non",0,1))</f>
        <v/>
      </c>
    </row>
    <row r="320" spans="1:24" ht="15.5" thickTop="1" thickBot="1" x14ac:dyDescent="0.4">
      <c r="A320" s="9" t="str">
        <f t="shared" si="71"/>
        <v>NULL</v>
      </c>
      <c r="B320" s="8">
        <f>Tableau8[Rapport]</f>
        <v>65441</v>
      </c>
      <c r="C320" s="13" t="str">
        <f>IF(Tableau6[[#This Row],[Commentaire]]="","",Tableau6[[#This Row],[Commentaire]])</f>
        <v/>
      </c>
      <c r="D320" s="8" t="str">
        <f t="shared" si="78"/>
        <v>NULL</v>
      </c>
      <c r="E320" s="8">
        <f t="shared" si="72"/>
        <v>319</v>
      </c>
      <c r="F320" s="8" t="str">
        <f t="shared" si="79"/>
        <v>NULL</v>
      </c>
      <c r="G320" s="13" t="str">
        <f>IF(Tableau6[[#This Row],[Localisation]]="","",Tableau6[[#This Row],[Localisation]])</f>
        <v/>
      </c>
      <c r="H320" s="8">
        <f>1</f>
        <v>1</v>
      </c>
      <c r="I320" s="13">
        <f>VLOOKUP(Tableau6[[#This Row],[Avis]],Tableau7[],2,FALSE)</f>
        <v>0</v>
      </c>
      <c r="J320" s="8" t="str">
        <f t="shared" si="82"/>
        <v>NULL</v>
      </c>
      <c r="K320" s="8" t="str">
        <f t="shared" si="82"/>
        <v>NULL</v>
      </c>
      <c r="L320" s="8" t="str">
        <f t="shared" si="82"/>
        <v>NULL</v>
      </c>
      <c r="M320" s="13" t="str">
        <f>Tableau6[[#This Row],[Sous-domaine]]</f>
        <v>Vérification périodique 5 ans</v>
      </c>
      <c r="N320" s="8" t="str">
        <f t="shared" si="84"/>
        <v>NULL</v>
      </c>
      <c r="O320" s="8" t="str">
        <f t="shared" si="84"/>
        <v>NULL</v>
      </c>
      <c r="P320" s="8" t="str">
        <f t="shared" si="84"/>
        <v>NULL</v>
      </c>
      <c r="Q320" s="8" t="str">
        <f t="shared" si="84"/>
        <v>NULL</v>
      </c>
      <c r="R320" s="8" t="str">
        <f t="shared" si="84"/>
        <v>NULL</v>
      </c>
      <c r="S320" s="13">
        <f>Tableau6[[#This Row],[id]]</f>
        <v>3800</v>
      </c>
      <c r="T320" s="8" t="str">
        <f t="shared" si="80"/>
        <v>NULL</v>
      </c>
      <c r="U320" s="8">
        <f>Tableau6[[#This Row],[Urgence]]</f>
        <v>4</v>
      </c>
      <c r="V320" s="22" t="str">
        <f>IF(Tableau6[[#This Row],[Validité]]&lt;&gt;"",Tableau6[[#This Row],[Validité]],"")</f>
        <v/>
      </c>
      <c r="W32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0" s="8" t="str">
        <f>IF(Tableau6[[#This Row],[Hors Contrat]]="","",IF(Tableau6[[#This Row],[Hors Contrat]]="Non",0,1))</f>
        <v/>
      </c>
    </row>
    <row r="321" spans="1:24" ht="15.5" thickTop="1" thickBot="1" x14ac:dyDescent="0.4">
      <c r="A321" s="9" t="str">
        <f t="shared" si="71"/>
        <v>NULL</v>
      </c>
      <c r="B321" s="8">
        <f>Tableau8[Rapport]</f>
        <v>65441</v>
      </c>
      <c r="C321" s="13" t="str">
        <f>IF(Tableau6[[#This Row],[Commentaire]]="","",Tableau6[[#This Row],[Commentaire]])</f>
        <v/>
      </c>
      <c r="D321" s="8" t="str">
        <f t="shared" si="78"/>
        <v>NULL</v>
      </c>
      <c r="E321" s="8">
        <f t="shared" si="72"/>
        <v>320</v>
      </c>
      <c r="F321" s="8" t="str">
        <f t="shared" si="79"/>
        <v>NULL</v>
      </c>
      <c r="G321" s="13" t="str">
        <f>IF(Tableau6[[#This Row],[Localisation]]="","",Tableau6[[#This Row],[Localisation]])</f>
        <v/>
      </c>
      <c r="H321" s="8">
        <f>1</f>
        <v>1</v>
      </c>
      <c r="I321" s="13">
        <f>VLOOKUP(Tableau6[[#This Row],[Avis]],Tableau7[],2,FALSE)</f>
        <v>0</v>
      </c>
      <c r="J321" s="8" t="str">
        <f t="shared" ref="J321:L340" si="85">"NULL"</f>
        <v>NULL</v>
      </c>
      <c r="K321" s="8" t="str">
        <f t="shared" si="85"/>
        <v>NULL</v>
      </c>
      <c r="L321" s="8" t="str">
        <f t="shared" si="85"/>
        <v>NULL</v>
      </c>
      <c r="M321" s="13" t="str">
        <f>Tableau6[[#This Row],[Sous-domaine]]</f>
        <v>Vérification Périodique 6 mois</v>
      </c>
      <c r="N321" s="8" t="str">
        <f t="shared" ref="N321:R330" si="86">"NULL"</f>
        <v>NULL</v>
      </c>
      <c r="O321" s="8" t="str">
        <f t="shared" si="86"/>
        <v>NULL</v>
      </c>
      <c r="P321" s="8" t="str">
        <f t="shared" si="86"/>
        <v>NULL</v>
      </c>
      <c r="Q321" s="8" t="str">
        <f t="shared" si="86"/>
        <v>NULL</v>
      </c>
      <c r="R321" s="8" t="str">
        <f t="shared" si="86"/>
        <v>NULL</v>
      </c>
      <c r="S321" s="13">
        <f>Tableau6[[#This Row],[id]]</f>
        <v>259</v>
      </c>
      <c r="T321" s="8" t="str">
        <f t="shared" si="80"/>
        <v>NULL</v>
      </c>
      <c r="U321" s="8">
        <f>Tableau6[[#This Row],[Urgence]]</f>
        <v>4</v>
      </c>
      <c r="V321" s="22" t="str">
        <f>IF(Tableau6[[#This Row],[Validité]]&lt;&gt;"",Tableau6[[#This Row],[Validité]],"")</f>
        <v/>
      </c>
      <c r="W32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1" s="8" t="str">
        <f>IF(Tableau6[[#This Row],[Hors Contrat]]="","",IF(Tableau6[[#This Row],[Hors Contrat]]="Non",0,1))</f>
        <v/>
      </c>
    </row>
    <row r="322" spans="1:24" ht="15.5" thickTop="1" thickBot="1" x14ac:dyDescent="0.4">
      <c r="A322" s="9" t="str">
        <f t="shared" ref="A322:A385" si="87">"NULL"</f>
        <v>NULL</v>
      </c>
      <c r="B322" s="8">
        <f>Tableau8[Rapport]</f>
        <v>65441</v>
      </c>
      <c r="C322" s="13" t="str">
        <f>IF(Tableau6[[#This Row],[Commentaire]]="","",Tableau6[[#This Row],[Commentaire]])</f>
        <v/>
      </c>
      <c r="D322" s="8" t="str">
        <f t="shared" si="78"/>
        <v>NULL</v>
      </c>
      <c r="E322" s="8">
        <f t="shared" si="72"/>
        <v>321</v>
      </c>
      <c r="F322" s="8" t="str">
        <f t="shared" si="79"/>
        <v>NULL</v>
      </c>
      <c r="G322" s="13" t="str">
        <f>IF(Tableau6[[#This Row],[Localisation]]="","",Tableau6[[#This Row],[Localisation]])</f>
        <v/>
      </c>
      <c r="H322" s="8">
        <f>1</f>
        <v>1</v>
      </c>
      <c r="I322" s="13">
        <f>VLOOKUP(Tableau6[[#This Row],[Avis]],Tableau7[],2,FALSE)</f>
        <v>0</v>
      </c>
      <c r="J322" s="8" t="str">
        <f t="shared" si="85"/>
        <v>NULL</v>
      </c>
      <c r="K322" s="8" t="str">
        <f t="shared" si="85"/>
        <v>NULL</v>
      </c>
      <c r="L322" s="8" t="str">
        <f t="shared" si="85"/>
        <v>NULL</v>
      </c>
      <c r="M322" s="13" t="str">
        <f>Tableau6[[#This Row],[Sous-domaine]]</f>
        <v>Bilan de conformité</v>
      </c>
      <c r="N322" s="8" t="str">
        <f t="shared" si="86"/>
        <v>NULL</v>
      </c>
      <c r="O322" s="8" t="str">
        <f t="shared" si="86"/>
        <v>NULL</v>
      </c>
      <c r="P322" s="8" t="str">
        <f t="shared" si="86"/>
        <v>NULL</v>
      </c>
      <c r="Q322" s="8" t="str">
        <f t="shared" si="86"/>
        <v>NULL</v>
      </c>
      <c r="R322" s="8" t="str">
        <f t="shared" si="86"/>
        <v>NULL</v>
      </c>
      <c r="S322" s="13">
        <f>Tableau6[[#This Row],[id]]</f>
        <v>556</v>
      </c>
      <c r="T322" s="8" t="str">
        <f t="shared" si="80"/>
        <v>NULL</v>
      </c>
      <c r="U322" s="8">
        <f>Tableau6[[#This Row],[Urgence]]</f>
        <v>5</v>
      </c>
      <c r="V322" s="22" t="str">
        <f>IF(Tableau6[[#This Row],[Validité]]&lt;&gt;"",Tableau6[[#This Row],[Validité]],"")</f>
        <v/>
      </c>
      <c r="W32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22" s="8" t="str">
        <f>IF(Tableau6[[#This Row],[Hors Contrat]]="","",IF(Tableau6[[#This Row],[Hors Contrat]]="Non",0,1))</f>
        <v/>
      </c>
    </row>
    <row r="323" spans="1:24" ht="15.5" thickTop="1" thickBot="1" x14ac:dyDescent="0.4">
      <c r="A323" s="9" t="str">
        <f t="shared" si="87"/>
        <v>NULL</v>
      </c>
      <c r="B323" s="8">
        <f>Tableau8[Rapport]</f>
        <v>65441</v>
      </c>
      <c r="C323" s="13" t="str">
        <f>IF(Tableau6[[#This Row],[Commentaire]]="","",Tableau6[[#This Row],[Commentaire]])</f>
        <v/>
      </c>
      <c r="D323" s="8" t="str">
        <f t="shared" si="78"/>
        <v>NULL</v>
      </c>
      <c r="E323" s="8">
        <f t="shared" si="72"/>
        <v>322</v>
      </c>
      <c r="F323" s="8" t="str">
        <f t="shared" si="79"/>
        <v>NULL</v>
      </c>
      <c r="G323" s="13" t="str">
        <f>IF(Tableau6[[#This Row],[Localisation]]="","",Tableau6[[#This Row],[Localisation]])</f>
        <v/>
      </c>
      <c r="H323" s="8">
        <f>1</f>
        <v>1</v>
      </c>
      <c r="I323" s="13">
        <f>VLOOKUP(Tableau6[[#This Row],[Avis]],Tableau7[],2,FALSE)</f>
        <v>0</v>
      </c>
      <c r="J323" s="8" t="str">
        <f t="shared" si="85"/>
        <v>NULL</v>
      </c>
      <c r="K323" s="8" t="str">
        <f t="shared" si="85"/>
        <v>NULL</v>
      </c>
      <c r="L323" s="8" t="str">
        <f t="shared" si="85"/>
        <v>NULL</v>
      </c>
      <c r="M323" s="13" t="str">
        <f>Tableau6[[#This Row],[Sous-domaine]]</f>
        <v>Carnet de Maintenance</v>
      </c>
      <c r="N323" s="8" t="str">
        <f t="shared" si="86"/>
        <v>NULL</v>
      </c>
      <c r="O323" s="8" t="str">
        <f t="shared" si="86"/>
        <v>NULL</v>
      </c>
      <c r="P323" s="8" t="str">
        <f t="shared" si="86"/>
        <v>NULL</v>
      </c>
      <c r="Q323" s="8" t="str">
        <f t="shared" si="86"/>
        <v>NULL</v>
      </c>
      <c r="R323" s="8" t="str">
        <f t="shared" si="86"/>
        <v>NULL</v>
      </c>
      <c r="S323" s="13">
        <f>Tableau6[[#This Row],[id]]</f>
        <v>564</v>
      </c>
      <c r="T323" s="8" t="str">
        <f t="shared" si="80"/>
        <v>NULL</v>
      </c>
      <c r="U323" s="8">
        <f>Tableau6[[#This Row],[Urgence]]</f>
        <v>4</v>
      </c>
      <c r="V323" s="22" t="str">
        <f>IF(Tableau6[[#This Row],[Validité]]&lt;&gt;"",Tableau6[[#This Row],[Validité]],"")</f>
        <v/>
      </c>
      <c r="W32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3" s="8" t="str">
        <f>IF(Tableau6[[#This Row],[Hors Contrat]]="","",IF(Tableau6[[#This Row],[Hors Contrat]]="Non",0,1))</f>
        <v/>
      </c>
    </row>
    <row r="324" spans="1:24" ht="15.5" thickTop="1" thickBot="1" x14ac:dyDescent="0.4">
      <c r="A324" s="9" t="str">
        <f t="shared" si="87"/>
        <v>NULL</v>
      </c>
      <c r="B324" s="8">
        <f>Tableau8[Rapport]</f>
        <v>65441</v>
      </c>
      <c r="C324" s="13" t="str">
        <f>IF(Tableau6[[#This Row],[Commentaire]]="","",Tableau6[[#This Row],[Commentaire]])</f>
        <v/>
      </c>
      <c r="D324" s="8" t="str">
        <f t="shared" si="78"/>
        <v>NULL</v>
      </c>
      <c r="E324" s="8">
        <f t="shared" ref="E324:E387" si="88">E323+1</f>
        <v>323</v>
      </c>
      <c r="F324" s="8" t="str">
        <f t="shared" si="79"/>
        <v>NULL</v>
      </c>
      <c r="G324" s="13" t="str">
        <f>IF(Tableau6[[#This Row],[Localisation]]="","",Tableau6[[#This Row],[Localisation]])</f>
        <v/>
      </c>
      <c r="H324" s="8">
        <f>1</f>
        <v>1</v>
      </c>
      <c r="I324" s="13">
        <f>VLOOKUP(Tableau6[[#This Row],[Avis]],Tableau7[],2,FALSE)</f>
        <v>0</v>
      </c>
      <c r="J324" s="8" t="str">
        <f t="shared" si="85"/>
        <v>NULL</v>
      </c>
      <c r="K324" s="8" t="str">
        <f t="shared" si="85"/>
        <v>NULL</v>
      </c>
      <c r="L324" s="8" t="str">
        <f t="shared" si="85"/>
        <v>NULL</v>
      </c>
      <c r="M324" s="13" t="str">
        <f>Tableau6[[#This Row],[Sous-domaine]]</f>
        <v>Certificat CE</v>
      </c>
      <c r="N324" s="8" t="str">
        <f t="shared" si="86"/>
        <v>NULL</v>
      </c>
      <c r="O324" s="8" t="str">
        <f t="shared" si="86"/>
        <v>NULL</v>
      </c>
      <c r="P324" s="8" t="str">
        <f t="shared" si="86"/>
        <v>NULL</v>
      </c>
      <c r="Q324" s="8" t="str">
        <f t="shared" si="86"/>
        <v>NULL</v>
      </c>
      <c r="R324" s="8" t="str">
        <f t="shared" si="86"/>
        <v>NULL</v>
      </c>
      <c r="S324" s="13">
        <f>Tableau6[[#This Row],[id]]</f>
        <v>1913</v>
      </c>
      <c r="T324" s="8" t="str">
        <f t="shared" si="80"/>
        <v>NULL</v>
      </c>
      <c r="U324" s="8">
        <f>Tableau6[[#This Row],[Urgence]]</f>
        <v>5</v>
      </c>
      <c r="V324" s="22" t="str">
        <f>IF(Tableau6[[#This Row],[Validité]]&lt;&gt;"",Tableau6[[#This Row],[Validité]],"")</f>
        <v/>
      </c>
      <c r="W32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24" s="8" t="str">
        <f>IF(Tableau6[[#This Row],[Hors Contrat]]="","",IF(Tableau6[[#This Row],[Hors Contrat]]="Non",0,1))</f>
        <v/>
      </c>
    </row>
    <row r="325" spans="1:24" ht="15.5" thickTop="1" thickBot="1" x14ac:dyDescent="0.4">
      <c r="A325" s="9" t="str">
        <f t="shared" si="87"/>
        <v>NULL</v>
      </c>
      <c r="B325" s="8">
        <f>Tableau8[Rapport]</f>
        <v>65441</v>
      </c>
      <c r="C325" s="13" t="str">
        <f>IF(Tableau6[[#This Row],[Commentaire]]="","",Tableau6[[#This Row],[Commentaire]])</f>
        <v/>
      </c>
      <c r="D325" s="8" t="str">
        <f t="shared" si="78"/>
        <v>NULL</v>
      </c>
      <c r="E325" s="8">
        <f t="shared" si="88"/>
        <v>324</v>
      </c>
      <c r="F325" s="8" t="str">
        <f t="shared" si="79"/>
        <v>NULL</v>
      </c>
      <c r="G325" s="13" t="str">
        <f>IF(Tableau6[[#This Row],[Localisation]]="","",Tableau6[[#This Row],[Localisation]])</f>
        <v/>
      </c>
      <c r="H325" s="8">
        <f>1</f>
        <v>1</v>
      </c>
      <c r="I325" s="13">
        <f>VLOOKUP(Tableau6[[#This Row],[Avis]],Tableau7[],2,FALSE)</f>
        <v>0</v>
      </c>
      <c r="J325" s="8" t="str">
        <f t="shared" si="85"/>
        <v>NULL</v>
      </c>
      <c r="K325" s="8" t="str">
        <f t="shared" si="85"/>
        <v>NULL</v>
      </c>
      <c r="L325" s="8" t="str">
        <f t="shared" si="85"/>
        <v>NULL</v>
      </c>
      <c r="M325" s="13" t="str">
        <f>Tableau6[[#This Row],[Sous-domaine]]</f>
        <v>Dossier technique</v>
      </c>
      <c r="N325" s="8" t="str">
        <f t="shared" si="86"/>
        <v>NULL</v>
      </c>
      <c r="O325" s="8" t="str">
        <f t="shared" si="86"/>
        <v>NULL</v>
      </c>
      <c r="P325" s="8" t="str">
        <f t="shared" si="86"/>
        <v>NULL</v>
      </c>
      <c r="Q325" s="8" t="str">
        <f t="shared" si="86"/>
        <v>NULL</v>
      </c>
      <c r="R325" s="8" t="str">
        <f t="shared" si="86"/>
        <v>NULL</v>
      </c>
      <c r="S325" s="13">
        <f>Tableau6[[#This Row],[id]]</f>
        <v>569</v>
      </c>
      <c r="T325" s="8" t="str">
        <f t="shared" si="80"/>
        <v>NULL</v>
      </c>
      <c r="U325" s="8">
        <f>Tableau6[[#This Row],[Urgence]]</f>
        <v>5</v>
      </c>
      <c r="V325" s="22" t="str">
        <f>IF(Tableau6[[#This Row],[Validité]]&lt;&gt;"",Tableau6[[#This Row],[Validité]],"")</f>
        <v/>
      </c>
      <c r="W32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25" s="8" t="str">
        <f>IF(Tableau6[[#This Row],[Hors Contrat]]="","",IF(Tableau6[[#This Row],[Hors Contrat]]="Non",0,1))</f>
        <v/>
      </c>
    </row>
    <row r="326" spans="1:24" ht="15.5" thickTop="1" thickBot="1" x14ac:dyDescent="0.4">
      <c r="A326" s="9" t="str">
        <f t="shared" si="87"/>
        <v>NULL</v>
      </c>
      <c r="B326" s="8">
        <f>Tableau8[Rapport]</f>
        <v>65441</v>
      </c>
      <c r="C326" s="13" t="str">
        <f>IF(Tableau6[[#This Row],[Commentaire]]="","",Tableau6[[#This Row],[Commentaire]])</f>
        <v/>
      </c>
      <c r="D326" s="8" t="str">
        <f t="shared" si="78"/>
        <v>NULL</v>
      </c>
      <c r="E326" s="8">
        <f t="shared" si="88"/>
        <v>325</v>
      </c>
      <c r="F326" s="8" t="str">
        <f t="shared" si="79"/>
        <v>NULL</v>
      </c>
      <c r="G326" s="13" t="str">
        <f>IF(Tableau6[[#This Row],[Localisation]]="","",Tableau6[[#This Row],[Localisation]])</f>
        <v/>
      </c>
      <c r="H326" s="8">
        <f>1</f>
        <v>1</v>
      </c>
      <c r="I326" s="13">
        <f>VLOOKUP(Tableau6[[#This Row],[Avis]],Tableau7[],2,FALSE)</f>
        <v>0</v>
      </c>
      <c r="J326" s="8" t="str">
        <f t="shared" si="85"/>
        <v>NULL</v>
      </c>
      <c r="K326" s="8" t="str">
        <f t="shared" si="85"/>
        <v>NULL</v>
      </c>
      <c r="L326" s="8" t="str">
        <f t="shared" si="85"/>
        <v>NULL</v>
      </c>
      <c r="M326" s="13" t="str">
        <f>Tableau6[[#This Row],[Sous-domaine]]</f>
        <v>Registre de sécurité</v>
      </c>
      <c r="N326" s="8" t="str">
        <f t="shared" si="86"/>
        <v>NULL</v>
      </c>
      <c r="O326" s="8" t="str">
        <f t="shared" si="86"/>
        <v>NULL</v>
      </c>
      <c r="P326" s="8" t="str">
        <f t="shared" si="86"/>
        <v>NULL</v>
      </c>
      <c r="Q326" s="8" t="str">
        <f t="shared" si="86"/>
        <v>NULL</v>
      </c>
      <c r="R326" s="8" t="str">
        <f t="shared" si="86"/>
        <v>NULL</v>
      </c>
      <c r="S326" s="13">
        <f>Tableau6[[#This Row],[id]]</f>
        <v>565</v>
      </c>
      <c r="T326" s="8" t="str">
        <f t="shared" si="80"/>
        <v>NULL</v>
      </c>
      <c r="U326" s="8">
        <f>Tableau6[[#This Row],[Urgence]]</f>
        <v>4</v>
      </c>
      <c r="V326" s="22" t="str">
        <f>IF(Tableau6[[#This Row],[Validité]]&lt;&gt;"",Tableau6[[#This Row],[Validité]],"")</f>
        <v/>
      </c>
      <c r="W32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6" s="8" t="str">
        <f>IF(Tableau6[[#This Row],[Hors Contrat]]="","",IF(Tableau6[[#This Row],[Hors Contrat]]="Non",0,1))</f>
        <v/>
      </c>
    </row>
    <row r="327" spans="1:24" ht="15.5" thickTop="1" thickBot="1" x14ac:dyDescent="0.4">
      <c r="A327" s="9" t="str">
        <f t="shared" si="87"/>
        <v>NULL</v>
      </c>
      <c r="B327" s="8">
        <f>Tableau8[Rapport]</f>
        <v>65441</v>
      </c>
      <c r="C327" s="13" t="str">
        <f>IF(Tableau6[[#This Row],[Commentaire]]="","",Tableau6[[#This Row],[Commentaire]])</f>
        <v/>
      </c>
      <c r="D327" s="8" t="str">
        <f t="shared" si="78"/>
        <v>NULL</v>
      </c>
      <c r="E327" s="8">
        <f t="shared" si="88"/>
        <v>326</v>
      </c>
      <c r="F327" s="8" t="str">
        <f t="shared" si="79"/>
        <v>NULL</v>
      </c>
      <c r="G327" s="13" t="str">
        <f>IF(Tableau6[[#This Row],[Localisation]]="","",Tableau6[[#This Row],[Localisation]])</f>
        <v/>
      </c>
      <c r="H327" s="8">
        <f>1</f>
        <v>1</v>
      </c>
      <c r="I327" s="13">
        <f>VLOOKUP(Tableau6[[#This Row],[Avis]],Tableau7[],2,FALSE)</f>
        <v>0</v>
      </c>
      <c r="J327" s="8" t="str">
        <f t="shared" si="85"/>
        <v>NULL</v>
      </c>
      <c r="K327" s="8" t="str">
        <f t="shared" si="85"/>
        <v>NULL</v>
      </c>
      <c r="L327" s="8" t="str">
        <f t="shared" si="85"/>
        <v>NULL</v>
      </c>
      <c r="M327" s="13" t="str">
        <f>Tableau6[[#This Row],[Sous-domaine]]</f>
        <v>Vérification Périodique 1 an</v>
      </c>
      <c r="N327" s="8" t="str">
        <f t="shared" si="86"/>
        <v>NULL</v>
      </c>
      <c r="O327" s="8" t="str">
        <f t="shared" si="86"/>
        <v>NULL</v>
      </c>
      <c r="P327" s="8" t="str">
        <f t="shared" si="86"/>
        <v>NULL</v>
      </c>
      <c r="Q327" s="8" t="str">
        <f t="shared" si="86"/>
        <v>NULL</v>
      </c>
      <c r="R327" s="8" t="str">
        <f t="shared" si="86"/>
        <v>NULL</v>
      </c>
      <c r="S327" s="13">
        <f>Tableau6[[#This Row],[id]]</f>
        <v>554</v>
      </c>
      <c r="T327" s="8" t="str">
        <f t="shared" si="80"/>
        <v>NULL</v>
      </c>
      <c r="U327" s="8">
        <f>Tableau6[[#This Row],[Urgence]]</f>
        <v>4</v>
      </c>
      <c r="V327" s="22" t="str">
        <f>IF(Tableau6[[#This Row],[Validité]]&lt;&gt;"",Tableau6[[#This Row],[Validité]],"")</f>
        <v/>
      </c>
      <c r="W32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7" s="8" t="str">
        <f>IF(Tableau6[[#This Row],[Hors Contrat]]="","",IF(Tableau6[[#This Row],[Hors Contrat]]="Non",0,1))</f>
        <v/>
      </c>
    </row>
    <row r="328" spans="1:24" ht="15.5" thickTop="1" thickBot="1" x14ac:dyDescent="0.4">
      <c r="A328" s="9" t="str">
        <f t="shared" si="87"/>
        <v>NULL</v>
      </c>
      <c r="B328" s="8">
        <f>Tableau8[Rapport]</f>
        <v>65441</v>
      </c>
      <c r="C328" s="13" t="str">
        <f>IF(Tableau6[[#This Row],[Commentaire]]="","",Tableau6[[#This Row],[Commentaire]])</f>
        <v/>
      </c>
      <c r="D328" s="8" t="str">
        <f t="shared" si="78"/>
        <v>NULL</v>
      </c>
      <c r="E328" s="8">
        <f t="shared" si="88"/>
        <v>327</v>
      </c>
      <c r="F328" s="8" t="str">
        <f t="shared" si="79"/>
        <v>NULL</v>
      </c>
      <c r="G328" s="13" t="str">
        <f>IF(Tableau6[[#This Row],[Localisation]]="","",Tableau6[[#This Row],[Localisation]])</f>
        <v/>
      </c>
      <c r="H328" s="8">
        <f>1</f>
        <v>1</v>
      </c>
      <c r="I328" s="13">
        <f>VLOOKUP(Tableau6[[#This Row],[Avis]],Tableau7[],2,FALSE)</f>
        <v>0</v>
      </c>
      <c r="J328" s="8" t="str">
        <f t="shared" si="85"/>
        <v>NULL</v>
      </c>
      <c r="K328" s="8" t="str">
        <f t="shared" si="85"/>
        <v>NULL</v>
      </c>
      <c r="L328" s="8" t="str">
        <f t="shared" si="85"/>
        <v>NULL</v>
      </c>
      <c r="M328" s="13" t="str">
        <f>Tableau6[[#This Row],[Sous-domaine]]</f>
        <v>Vérification Périodique 3 mois</v>
      </c>
      <c r="N328" s="8" t="str">
        <f t="shared" si="86"/>
        <v>NULL</v>
      </c>
      <c r="O328" s="8" t="str">
        <f t="shared" si="86"/>
        <v>NULL</v>
      </c>
      <c r="P328" s="8" t="str">
        <f t="shared" si="86"/>
        <v>NULL</v>
      </c>
      <c r="Q328" s="8" t="str">
        <f t="shared" si="86"/>
        <v>NULL</v>
      </c>
      <c r="R328" s="8" t="str">
        <f t="shared" si="86"/>
        <v>NULL</v>
      </c>
      <c r="S328" s="13">
        <f>Tableau6[[#This Row],[id]]</f>
        <v>555</v>
      </c>
      <c r="T328" s="8" t="str">
        <f t="shared" si="80"/>
        <v>NULL</v>
      </c>
      <c r="U328" s="8">
        <f>Tableau6[[#This Row],[Urgence]]</f>
        <v>4</v>
      </c>
      <c r="V328" s="22" t="str">
        <f>IF(Tableau6[[#This Row],[Validité]]&lt;&gt;"",Tableau6[[#This Row],[Validité]],"")</f>
        <v/>
      </c>
      <c r="W32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8" s="8" t="str">
        <f>IF(Tableau6[[#This Row],[Hors Contrat]]="","",IF(Tableau6[[#This Row],[Hors Contrat]]="Non",0,1))</f>
        <v/>
      </c>
    </row>
    <row r="329" spans="1:24" ht="15.5" thickTop="1" thickBot="1" x14ac:dyDescent="0.4">
      <c r="A329" s="9" t="str">
        <f t="shared" si="87"/>
        <v>NULL</v>
      </c>
      <c r="B329" s="8">
        <f>Tableau8[Rapport]</f>
        <v>65441</v>
      </c>
      <c r="C329" s="13" t="str">
        <f>IF(Tableau6[[#This Row],[Commentaire]]="","",Tableau6[[#This Row],[Commentaire]])</f>
        <v/>
      </c>
      <c r="D329" s="8" t="str">
        <f t="shared" si="78"/>
        <v>NULL</v>
      </c>
      <c r="E329" s="8">
        <f t="shared" si="88"/>
        <v>328</v>
      </c>
      <c r="F329" s="8" t="str">
        <f t="shared" si="79"/>
        <v>NULL</v>
      </c>
      <c r="G329" s="13" t="str">
        <f>IF(Tableau6[[#This Row],[Localisation]]="","",Tableau6[[#This Row],[Localisation]])</f>
        <v/>
      </c>
      <c r="H329" s="8">
        <f>1</f>
        <v>1</v>
      </c>
      <c r="I329" s="13">
        <f>VLOOKUP(Tableau6[[#This Row],[Avis]],Tableau7[],2,FALSE)</f>
        <v>0</v>
      </c>
      <c r="J329" s="8" t="str">
        <f t="shared" si="85"/>
        <v>NULL</v>
      </c>
      <c r="K329" s="8" t="str">
        <f t="shared" si="85"/>
        <v>NULL</v>
      </c>
      <c r="L329" s="8" t="str">
        <f t="shared" si="85"/>
        <v>NULL</v>
      </c>
      <c r="M329" s="13" t="str">
        <f>Tableau6[[#This Row],[Sous-domaine]]</f>
        <v>Contrôle Périodique 1 an</v>
      </c>
      <c r="N329" s="8" t="str">
        <f t="shared" si="86"/>
        <v>NULL</v>
      </c>
      <c r="O329" s="8" t="str">
        <f t="shared" si="86"/>
        <v>NULL</v>
      </c>
      <c r="P329" s="8" t="str">
        <f t="shared" si="86"/>
        <v>NULL</v>
      </c>
      <c r="Q329" s="8" t="str">
        <f t="shared" si="86"/>
        <v>NULL</v>
      </c>
      <c r="R329" s="8" t="str">
        <f t="shared" si="86"/>
        <v>NULL</v>
      </c>
      <c r="S329" s="13">
        <f>Tableau6[[#This Row],[id]]</f>
        <v>398</v>
      </c>
      <c r="T329" s="8" t="str">
        <f t="shared" si="80"/>
        <v>NULL</v>
      </c>
      <c r="U329" s="8">
        <f>Tableau6[[#This Row],[Urgence]]</f>
        <v>4</v>
      </c>
      <c r="V329" s="22" t="str">
        <f>IF(Tableau6[[#This Row],[Validité]]&lt;&gt;"",Tableau6[[#This Row],[Validité]],"")</f>
        <v/>
      </c>
      <c r="W32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29" s="8" t="str">
        <f>IF(Tableau6[[#This Row],[Hors Contrat]]="","",IF(Tableau6[[#This Row],[Hors Contrat]]="Non",0,1))</f>
        <v/>
      </c>
    </row>
    <row r="330" spans="1:24" ht="15.5" thickTop="1" thickBot="1" x14ac:dyDescent="0.4">
      <c r="A330" s="9" t="str">
        <f t="shared" si="87"/>
        <v>NULL</v>
      </c>
      <c r="B330" s="8">
        <f>Tableau8[Rapport]</f>
        <v>65441</v>
      </c>
      <c r="C330" s="13" t="str">
        <f>IF(Tableau6[[#This Row],[Commentaire]]="","",Tableau6[[#This Row],[Commentaire]])</f>
        <v/>
      </c>
      <c r="D330" s="8" t="str">
        <f t="shared" si="78"/>
        <v>NULL</v>
      </c>
      <c r="E330" s="8">
        <f t="shared" si="88"/>
        <v>329</v>
      </c>
      <c r="F330" s="8" t="str">
        <f t="shared" si="79"/>
        <v>NULL</v>
      </c>
      <c r="G330" s="13" t="str">
        <f>IF(Tableau6[[#This Row],[Localisation]]="","",Tableau6[[#This Row],[Localisation]])</f>
        <v/>
      </c>
      <c r="H330" s="8">
        <f>1</f>
        <v>1</v>
      </c>
      <c r="I330" s="13">
        <f>VLOOKUP(Tableau6[[#This Row],[Avis]],Tableau7[],2,FALSE)</f>
        <v>0</v>
      </c>
      <c r="J330" s="8" t="str">
        <f t="shared" si="85"/>
        <v>NULL</v>
      </c>
      <c r="K330" s="8" t="str">
        <f t="shared" si="85"/>
        <v>NULL</v>
      </c>
      <c r="L330" s="8" t="str">
        <f t="shared" si="85"/>
        <v>NULL</v>
      </c>
      <c r="M330" s="13" t="str">
        <f>Tableau6[[#This Row],[Sous-domaine]]</f>
        <v>Contrôle Périodique 1 an</v>
      </c>
      <c r="N330" s="8" t="str">
        <f t="shared" si="86"/>
        <v>NULL</v>
      </c>
      <c r="O330" s="8" t="str">
        <f t="shared" si="86"/>
        <v>NULL</v>
      </c>
      <c r="P330" s="8" t="str">
        <f t="shared" si="86"/>
        <v>NULL</v>
      </c>
      <c r="Q330" s="8" t="str">
        <f t="shared" si="86"/>
        <v>NULL</v>
      </c>
      <c r="R330" s="8" t="str">
        <f t="shared" si="86"/>
        <v>NULL</v>
      </c>
      <c r="S330" s="13">
        <f>Tableau6[[#This Row],[id]]</f>
        <v>409</v>
      </c>
      <c r="T330" s="8" t="str">
        <f t="shared" si="80"/>
        <v>NULL</v>
      </c>
      <c r="U330" s="8">
        <f>Tableau6[[#This Row],[Urgence]]</f>
        <v>4</v>
      </c>
      <c r="V330" s="22" t="str">
        <f>IF(Tableau6[[#This Row],[Validité]]&lt;&gt;"",Tableau6[[#This Row],[Validité]],"")</f>
        <v/>
      </c>
      <c r="W33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30" s="8" t="str">
        <f>IF(Tableau6[[#This Row],[Hors Contrat]]="","",IF(Tableau6[[#This Row],[Hors Contrat]]="Non",0,1))</f>
        <v/>
      </c>
    </row>
    <row r="331" spans="1:24" ht="15.5" thickTop="1" thickBot="1" x14ac:dyDescent="0.4">
      <c r="A331" s="9" t="str">
        <f t="shared" si="87"/>
        <v>NULL</v>
      </c>
      <c r="B331" s="8">
        <f>Tableau8[Rapport]</f>
        <v>65441</v>
      </c>
      <c r="C331" s="13" t="str">
        <f>IF(Tableau6[[#This Row],[Commentaire]]="","",Tableau6[[#This Row],[Commentaire]])</f>
        <v/>
      </c>
      <c r="D331" s="8" t="str">
        <f t="shared" si="78"/>
        <v>NULL</v>
      </c>
      <c r="E331" s="8">
        <f t="shared" si="88"/>
        <v>330</v>
      </c>
      <c r="F331" s="8" t="str">
        <f t="shared" si="79"/>
        <v>NULL</v>
      </c>
      <c r="G331" s="13" t="str">
        <f>IF(Tableau6[[#This Row],[Localisation]]="","",Tableau6[[#This Row],[Localisation]])</f>
        <v/>
      </c>
      <c r="H331" s="8">
        <f>1</f>
        <v>1</v>
      </c>
      <c r="I331" s="13">
        <f>VLOOKUP(Tableau6[[#This Row],[Avis]],Tableau7[],2,FALSE)</f>
        <v>0</v>
      </c>
      <c r="J331" s="8" t="str">
        <f t="shared" si="85"/>
        <v>NULL</v>
      </c>
      <c r="K331" s="8" t="str">
        <f t="shared" si="85"/>
        <v>NULL</v>
      </c>
      <c r="L331" s="8" t="str">
        <f t="shared" si="85"/>
        <v>NULL</v>
      </c>
      <c r="M331" s="13" t="str">
        <f>Tableau6[[#This Row],[Sous-domaine]]</f>
        <v>Fiche de données sécurité (FDS)</v>
      </c>
      <c r="N331" s="8" t="str">
        <f t="shared" ref="N331:R340" si="89">"NULL"</f>
        <v>NULL</v>
      </c>
      <c r="O331" s="8" t="str">
        <f t="shared" si="89"/>
        <v>NULL</v>
      </c>
      <c r="P331" s="8" t="str">
        <f t="shared" si="89"/>
        <v>NULL</v>
      </c>
      <c r="Q331" s="8" t="str">
        <f t="shared" si="89"/>
        <v>NULL</v>
      </c>
      <c r="R331" s="8" t="str">
        <f t="shared" si="89"/>
        <v>NULL</v>
      </c>
      <c r="S331" s="13">
        <f>Tableau6[[#This Row],[id]]</f>
        <v>148</v>
      </c>
      <c r="T331" s="8" t="str">
        <f t="shared" si="80"/>
        <v>NULL</v>
      </c>
      <c r="U331" s="8">
        <f>Tableau6[[#This Row],[Urgence]]</f>
        <v>4</v>
      </c>
      <c r="V331" s="22" t="str">
        <f>IF(Tableau6[[#This Row],[Validité]]&lt;&gt;"",Tableau6[[#This Row],[Validité]],"")</f>
        <v/>
      </c>
      <c r="W33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31" s="8" t="str">
        <f>IF(Tableau6[[#This Row],[Hors Contrat]]="","",IF(Tableau6[[#This Row],[Hors Contrat]]="Non",0,1))</f>
        <v/>
      </c>
    </row>
    <row r="332" spans="1:24" ht="15.5" thickTop="1" thickBot="1" x14ac:dyDescent="0.4">
      <c r="A332" s="9" t="str">
        <f t="shared" si="87"/>
        <v>NULL</v>
      </c>
      <c r="B332" s="8">
        <f>Tableau8[Rapport]</f>
        <v>65441</v>
      </c>
      <c r="C332" s="13" t="str">
        <f>IF(Tableau6[[#This Row],[Commentaire]]="","",Tableau6[[#This Row],[Commentaire]])</f>
        <v/>
      </c>
      <c r="D332" s="8" t="str">
        <f t="shared" si="78"/>
        <v>NULL</v>
      </c>
      <c r="E332" s="8">
        <f t="shared" si="88"/>
        <v>331</v>
      </c>
      <c r="F332" s="8" t="str">
        <f t="shared" si="79"/>
        <v>NULL</v>
      </c>
      <c r="G332" s="13" t="str">
        <f>IF(Tableau6[[#This Row],[Localisation]]="","",Tableau6[[#This Row],[Localisation]])</f>
        <v/>
      </c>
      <c r="H332" s="8">
        <f>1</f>
        <v>1</v>
      </c>
      <c r="I332" s="13">
        <f>VLOOKUP(Tableau6[[#This Row],[Avis]],Tableau7[],2,FALSE)</f>
        <v>0</v>
      </c>
      <c r="J332" s="8" t="str">
        <f t="shared" si="85"/>
        <v>NULL</v>
      </c>
      <c r="K332" s="8" t="str">
        <f t="shared" si="85"/>
        <v>NULL</v>
      </c>
      <c r="L332" s="8" t="str">
        <f t="shared" si="85"/>
        <v>NULL</v>
      </c>
      <c r="M332" s="13" t="str">
        <f>Tableau6[[#This Row],[Sous-domaine]]</f>
        <v>Notice</v>
      </c>
      <c r="N332" s="8" t="str">
        <f t="shared" si="89"/>
        <v>NULL</v>
      </c>
      <c r="O332" s="8" t="str">
        <f t="shared" si="89"/>
        <v>NULL</v>
      </c>
      <c r="P332" s="8" t="str">
        <f t="shared" si="89"/>
        <v>NULL</v>
      </c>
      <c r="Q332" s="8" t="str">
        <f t="shared" si="89"/>
        <v>NULL</v>
      </c>
      <c r="R332" s="8" t="str">
        <f t="shared" si="89"/>
        <v>NULL</v>
      </c>
      <c r="S332" s="13">
        <f>Tableau6[[#This Row],[id]]</f>
        <v>408</v>
      </c>
      <c r="T332" s="8" t="str">
        <f t="shared" si="80"/>
        <v>NULL</v>
      </c>
      <c r="U332" s="8">
        <f>Tableau6[[#This Row],[Urgence]]</f>
        <v>5</v>
      </c>
      <c r="V332" s="22" t="str">
        <f>IF(Tableau6[[#This Row],[Validité]]&lt;&gt;"",Tableau6[[#This Row],[Validité]],"")</f>
        <v/>
      </c>
      <c r="W33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32" s="8" t="str">
        <f>IF(Tableau6[[#This Row],[Hors Contrat]]="","",IF(Tableau6[[#This Row],[Hors Contrat]]="Non",0,1))</f>
        <v/>
      </c>
    </row>
    <row r="333" spans="1:24" ht="15.5" thickTop="1" thickBot="1" x14ac:dyDescent="0.4">
      <c r="A333" s="9" t="str">
        <f t="shared" si="87"/>
        <v>NULL</v>
      </c>
      <c r="B333" s="8">
        <f>Tableau8[Rapport]</f>
        <v>65441</v>
      </c>
      <c r="C333" s="13" t="str">
        <f>IF(Tableau6[[#This Row],[Commentaire]]="","",Tableau6[[#This Row],[Commentaire]])</f>
        <v/>
      </c>
      <c r="D333" s="8" t="str">
        <f t="shared" si="78"/>
        <v>NULL</v>
      </c>
      <c r="E333" s="8">
        <f t="shared" si="88"/>
        <v>332</v>
      </c>
      <c r="F333" s="8" t="str">
        <f t="shared" si="79"/>
        <v>NULL</v>
      </c>
      <c r="G333" s="13" t="str">
        <f>IF(Tableau6[[#This Row],[Localisation]]="","",Tableau6[[#This Row],[Localisation]])</f>
        <v/>
      </c>
      <c r="H333" s="8">
        <f>1</f>
        <v>1</v>
      </c>
      <c r="I333" s="13">
        <f>VLOOKUP(Tableau6[[#This Row],[Avis]],Tableau7[],2,FALSE)</f>
        <v>0</v>
      </c>
      <c r="J333" s="8" t="str">
        <f t="shared" si="85"/>
        <v>NULL</v>
      </c>
      <c r="K333" s="8" t="str">
        <f t="shared" si="85"/>
        <v>NULL</v>
      </c>
      <c r="L333" s="8" t="str">
        <f t="shared" si="85"/>
        <v>NULL</v>
      </c>
      <c r="M333" s="13" t="str">
        <f>Tableau6[[#This Row],[Sous-domaine]]</f>
        <v>Visite initiale</v>
      </c>
      <c r="N333" s="8" t="str">
        <f t="shared" si="89"/>
        <v>NULL</v>
      </c>
      <c r="O333" s="8" t="str">
        <f t="shared" si="89"/>
        <v>NULL</v>
      </c>
      <c r="P333" s="8" t="str">
        <f t="shared" si="89"/>
        <v>NULL</v>
      </c>
      <c r="Q333" s="8" t="str">
        <f t="shared" si="89"/>
        <v>NULL</v>
      </c>
      <c r="R333" s="8" t="str">
        <f t="shared" si="89"/>
        <v>NULL</v>
      </c>
      <c r="S333" s="13">
        <f>Tableau6[[#This Row],[id]]</f>
        <v>3732</v>
      </c>
      <c r="T333" s="8" t="str">
        <f t="shared" si="80"/>
        <v>NULL</v>
      </c>
      <c r="U333" s="8">
        <f>Tableau6[[#This Row],[Urgence]]</f>
        <v>0</v>
      </c>
      <c r="V333" s="22" t="str">
        <f>IF(Tableau6[[#This Row],[Validité]]&lt;&gt;"",Tableau6[[#This Row],[Validité]],"")</f>
        <v/>
      </c>
      <c r="W33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0</v>
      </c>
      <c r="X333" s="8" t="str">
        <f>IF(Tableau6[[#This Row],[Hors Contrat]]="","",IF(Tableau6[[#This Row],[Hors Contrat]]="Non",0,1))</f>
        <v/>
      </c>
    </row>
    <row r="334" spans="1:24" ht="15.5" thickTop="1" thickBot="1" x14ac:dyDescent="0.4">
      <c r="A334" s="9" t="str">
        <f t="shared" si="87"/>
        <v>NULL</v>
      </c>
      <c r="B334" s="8">
        <f>Tableau8[Rapport]</f>
        <v>65441</v>
      </c>
      <c r="C334" s="13" t="str">
        <f>IF(Tableau6[[#This Row],[Commentaire]]="","",Tableau6[[#This Row],[Commentaire]])</f>
        <v/>
      </c>
      <c r="D334" s="8" t="str">
        <f t="shared" si="78"/>
        <v>NULL</v>
      </c>
      <c r="E334" s="8">
        <f t="shared" si="88"/>
        <v>333</v>
      </c>
      <c r="F334" s="8" t="str">
        <f t="shared" si="79"/>
        <v>NULL</v>
      </c>
      <c r="G334" s="13" t="str">
        <f>IF(Tableau6[[#This Row],[Localisation]]="","",Tableau6[[#This Row],[Localisation]])</f>
        <v/>
      </c>
      <c r="H334" s="8">
        <f>1</f>
        <v>1</v>
      </c>
      <c r="I334" s="13">
        <f>VLOOKUP(Tableau6[[#This Row],[Avis]],Tableau7[],2,FALSE)</f>
        <v>0</v>
      </c>
      <c r="J334" s="8" t="str">
        <f t="shared" si="85"/>
        <v>NULL</v>
      </c>
      <c r="K334" s="8" t="str">
        <f t="shared" si="85"/>
        <v>NULL</v>
      </c>
      <c r="L334" s="8" t="str">
        <f t="shared" si="85"/>
        <v>NULL</v>
      </c>
      <c r="M334" s="13" t="str">
        <f>Tableau6[[#This Row],[Sous-domaine]]</f>
        <v>Visite initiale</v>
      </c>
      <c r="N334" s="8" t="str">
        <f t="shared" si="89"/>
        <v>NULL</v>
      </c>
      <c r="O334" s="8" t="str">
        <f t="shared" si="89"/>
        <v>NULL</v>
      </c>
      <c r="P334" s="8" t="str">
        <f t="shared" si="89"/>
        <v>NULL</v>
      </c>
      <c r="Q334" s="8" t="str">
        <f t="shared" si="89"/>
        <v>NULL</v>
      </c>
      <c r="R334" s="8" t="str">
        <f t="shared" si="89"/>
        <v>NULL</v>
      </c>
      <c r="S334" s="13">
        <f>Tableau6[[#This Row],[id]]</f>
        <v>3733</v>
      </c>
      <c r="T334" s="8" t="str">
        <f t="shared" si="80"/>
        <v>NULL</v>
      </c>
      <c r="U334" s="8">
        <f>Tableau6[[#This Row],[Urgence]]</f>
        <v>0</v>
      </c>
      <c r="V334" s="22" t="str">
        <f>IF(Tableau6[[#This Row],[Validité]]&lt;&gt;"",Tableau6[[#This Row],[Validité]],"")</f>
        <v/>
      </c>
      <c r="W33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0</v>
      </c>
      <c r="X334" s="8" t="str">
        <f>IF(Tableau6[[#This Row],[Hors Contrat]]="","",IF(Tableau6[[#This Row],[Hors Contrat]]="Non",0,1))</f>
        <v/>
      </c>
    </row>
    <row r="335" spans="1:24" ht="15.5" thickTop="1" thickBot="1" x14ac:dyDescent="0.4">
      <c r="A335" s="9" t="str">
        <f t="shared" si="87"/>
        <v>NULL</v>
      </c>
      <c r="B335" s="8">
        <f>Tableau8[Rapport]</f>
        <v>65441</v>
      </c>
      <c r="C335" s="13" t="str">
        <f>IF(Tableau6[[#This Row],[Commentaire]]="","",Tableau6[[#This Row],[Commentaire]])</f>
        <v/>
      </c>
      <c r="D335" s="8" t="str">
        <f t="shared" si="78"/>
        <v>NULL</v>
      </c>
      <c r="E335" s="8">
        <f t="shared" si="88"/>
        <v>334</v>
      </c>
      <c r="F335" s="8" t="str">
        <f t="shared" si="79"/>
        <v>NULL</v>
      </c>
      <c r="G335" s="13" t="str">
        <f>IF(Tableau6[[#This Row],[Localisation]]="","",Tableau6[[#This Row],[Localisation]])</f>
        <v/>
      </c>
      <c r="H335" s="8">
        <f>1</f>
        <v>1</v>
      </c>
      <c r="I335" s="13">
        <f>VLOOKUP(Tableau6[[#This Row],[Avis]],Tableau7[],2,FALSE)</f>
        <v>0</v>
      </c>
      <c r="J335" s="8" t="str">
        <f t="shared" si="85"/>
        <v>NULL</v>
      </c>
      <c r="K335" s="8" t="str">
        <f t="shared" si="85"/>
        <v>NULL</v>
      </c>
      <c r="L335" s="8" t="str">
        <f t="shared" si="85"/>
        <v>NULL</v>
      </c>
      <c r="M335" s="13" t="str">
        <f>Tableau6[[#This Row],[Sous-domaine]]</f>
        <v>Affichage réglementaire</v>
      </c>
      <c r="N335" s="8" t="str">
        <f t="shared" si="89"/>
        <v>NULL</v>
      </c>
      <c r="O335" s="8" t="str">
        <f t="shared" si="89"/>
        <v>NULL</v>
      </c>
      <c r="P335" s="8" t="str">
        <f t="shared" si="89"/>
        <v>NULL</v>
      </c>
      <c r="Q335" s="8" t="str">
        <f t="shared" si="89"/>
        <v>NULL</v>
      </c>
      <c r="R335" s="8" t="str">
        <f t="shared" si="89"/>
        <v>NULL</v>
      </c>
      <c r="S335" s="13">
        <f>Tableau6[[#This Row],[id]]</f>
        <v>3734</v>
      </c>
      <c r="T335" s="8" t="str">
        <f t="shared" si="80"/>
        <v>NULL</v>
      </c>
      <c r="U335" s="8">
        <f>Tableau6[[#This Row],[Urgence]]</f>
        <v>5</v>
      </c>
      <c r="V335" s="22" t="str">
        <f>IF(Tableau6[[#This Row],[Validité]]&lt;&gt;"",Tableau6[[#This Row],[Validité]],"")</f>
        <v/>
      </c>
      <c r="W33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35" s="8" t="str">
        <f>IF(Tableau6[[#This Row],[Hors Contrat]]="","",IF(Tableau6[[#This Row],[Hors Contrat]]="Non",0,1))</f>
        <v/>
      </c>
    </row>
    <row r="336" spans="1:24" ht="15.5" thickTop="1" thickBot="1" x14ac:dyDescent="0.4">
      <c r="A336" s="9" t="str">
        <f t="shared" si="87"/>
        <v>NULL</v>
      </c>
      <c r="B336" s="8">
        <f>Tableau8[Rapport]</f>
        <v>65441</v>
      </c>
      <c r="C336" s="13" t="str">
        <f>IF(Tableau6[[#This Row],[Commentaire]]="","",Tableau6[[#This Row],[Commentaire]])</f>
        <v/>
      </c>
      <c r="D336" s="8" t="str">
        <f t="shared" si="78"/>
        <v>NULL</v>
      </c>
      <c r="E336" s="8">
        <f t="shared" si="88"/>
        <v>335</v>
      </c>
      <c r="F336" s="8" t="str">
        <f t="shared" si="79"/>
        <v>NULL</v>
      </c>
      <c r="G336" s="13" t="str">
        <f>IF(Tableau6[[#This Row],[Localisation]]="","",Tableau6[[#This Row],[Localisation]])</f>
        <v/>
      </c>
      <c r="H336" s="8">
        <f>1</f>
        <v>1</v>
      </c>
      <c r="I336" s="13">
        <f>VLOOKUP(Tableau6[[#This Row],[Avis]],Tableau7[],2,FALSE)</f>
        <v>0</v>
      </c>
      <c r="J336" s="8" t="str">
        <f t="shared" si="85"/>
        <v>NULL</v>
      </c>
      <c r="K336" s="8" t="str">
        <f t="shared" si="85"/>
        <v>NULL</v>
      </c>
      <c r="L336" s="8" t="str">
        <f t="shared" si="85"/>
        <v>NULL</v>
      </c>
      <c r="M336" s="13" t="str">
        <f>Tableau6[[#This Row],[Sous-domaine]]</f>
        <v>Carnet de Maintenance</v>
      </c>
      <c r="N336" s="8" t="str">
        <f t="shared" si="89"/>
        <v>NULL</v>
      </c>
      <c r="O336" s="8" t="str">
        <f t="shared" si="89"/>
        <v>NULL</v>
      </c>
      <c r="P336" s="8" t="str">
        <f t="shared" si="89"/>
        <v>NULL</v>
      </c>
      <c r="Q336" s="8" t="str">
        <f t="shared" si="89"/>
        <v>NULL</v>
      </c>
      <c r="R336" s="8" t="str">
        <f t="shared" si="89"/>
        <v>NULL</v>
      </c>
      <c r="S336" s="13">
        <f>Tableau6[[#This Row],[id]]</f>
        <v>1032</v>
      </c>
      <c r="T336" s="8" t="str">
        <f t="shared" si="80"/>
        <v>NULL</v>
      </c>
      <c r="U336" s="8">
        <f>Tableau6[[#This Row],[Urgence]]</f>
        <v>4</v>
      </c>
      <c r="V336" s="22" t="str">
        <f>IF(Tableau6[[#This Row],[Validité]]&lt;&gt;"",Tableau6[[#This Row],[Validité]],"")</f>
        <v/>
      </c>
      <c r="W33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36" s="8" t="str">
        <f>IF(Tableau6[[#This Row],[Hors Contrat]]="","",IF(Tableau6[[#This Row],[Hors Contrat]]="Non",0,1))</f>
        <v/>
      </c>
    </row>
    <row r="337" spans="1:24" ht="15.5" thickTop="1" thickBot="1" x14ac:dyDescent="0.4">
      <c r="A337" s="9" t="str">
        <f t="shared" si="87"/>
        <v>NULL</v>
      </c>
      <c r="B337" s="8">
        <f>Tableau8[Rapport]</f>
        <v>65441</v>
      </c>
      <c r="C337" s="13" t="str">
        <f>IF(Tableau6[[#This Row],[Commentaire]]="","",Tableau6[[#This Row],[Commentaire]])</f>
        <v/>
      </c>
      <c r="D337" s="8" t="str">
        <f t="shared" si="78"/>
        <v>NULL</v>
      </c>
      <c r="E337" s="8">
        <f t="shared" si="88"/>
        <v>336</v>
      </c>
      <c r="F337" s="8" t="str">
        <f t="shared" si="79"/>
        <v>NULL</v>
      </c>
      <c r="G337" s="13" t="str">
        <f>IF(Tableau6[[#This Row],[Localisation]]="","",Tableau6[[#This Row],[Localisation]])</f>
        <v/>
      </c>
      <c r="H337" s="8">
        <f>1</f>
        <v>1</v>
      </c>
      <c r="I337" s="13">
        <f>VLOOKUP(Tableau6[[#This Row],[Avis]],Tableau7[],2,FALSE)</f>
        <v>0</v>
      </c>
      <c r="J337" s="8" t="str">
        <f t="shared" si="85"/>
        <v>NULL</v>
      </c>
      <c r="K337" s="8" t="str">
        <f t="shared" si="85"/>
        <v>NULL</v>
      </c>
      <c r="L337" s="8" t="str">
        <f t="shared" si="85"/>
        <v>NULL</v>
      </c>
      <c r="M337" s="13" t="str">
        <f>Tableau6[[#This Row],[Sous-domaine]]</f>
        <v>Carnet sanitaire</v>
      </c>
      <c r="N337" s="8" t="str">
        <f t="shared" si="89"/>
        <v>NULL</v>
      </c>
      <c r="O337" s="8" t="str">
        <f t="shared" si="89"/>
        <v>NULL</v>
      </c>
      <c r="P337" s="8" t="str">
        <f t="shared" si="89"/>
        <v>NULL</v>
      </c>
      <c r="Q337" s="8" t="str">
        <f t="shared" si="89"/>
        <v>NULL</v>
      </c>
      <c r="R337" s="8" t="str">
        <f t="shared" si="89"/>
        <v>NULL</v>
      </c>
      <c r="S337" s="13">
        <f>Tableau6[[#This Row],[id]]</f>
        <v>1034</v>
      </c>
      <c r="T337" s="8" t="str">
        <f t="shared" si="80"/>
        <v>NULL</v>
      </c>
      <c r="U337" s="8">
        <f>Tableau6[[#This Row],[Urgence]]</f>
        <v>4</v>
      </c>
      <c r="V337" s="22" t="str">
        <f>IF(Tableau6[[#This Row],[Validité]]&lt;&gt;"",Tableau6[[#This Row],[Validité]],"")</f>
        <v/>
      </c>
      <c r="W33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37" s="8" t="str">
        <f>IF(Tableau6[[#This Row],[Hors Contrat]]="","",IF(Tableau6[[#This Row],[Hors Contrat]]="Non",0,1))</f>
        <v/>
      </c>
    </row>
    <row r="338" spans="1:24" ht="15.5" thickTop="1" thickBot="1" x14ac:dyDescent="0.4">
      <c r="A338" s="9" t="str">
        <f t="shared" si="87"/>
        <v>NULL</v>
      </c>
      <c r="B338" s="8">
        <f>Tableau8[Rapport]</f>
        <v>65441</v>
      </c>
      <c r="C338" s="13" t="str">
        <f>IF(Tableau6[[#This Row],[Commentaire]]="","",Tableau6[[#This Row],[Commentaire]])</f>
        <v/>
      </c>
      <c r="D338" s="8" t="str">
        <f t="shared" si="78"/>
        <v>NULL</v>
      </c>
      <c r="E338" s="8">
        <f t="shared" si="88"/>
        <v>337</v>
      </c>
      <c r="F338" s="8" t="str">
        <f t="shared" si="79"/>
        <v>NULL</v>
      </c>
      <c r="G338" s="13" t="str">
        <f>IF(Tableau6[[#This Row],[Localisation]]="","",Tableau6[[#This Row],[Localisation]])</f>
        <v/>
      </c>
      <c r="H338" s="8">
        <f>1</f>
        <v>1</v>
      </c>
      <c r="I338" s="13">
        <f>VLOOKUP(Tableau6[[#This Row],[Avis]],Tableau7[],2,FALSE)</f>
        <v>0</v>
      </c>
      <c r="J338" s="8" t="str">
        <f t="shared" si="85"/>
        <v>NULL</v>
      </c>
      <c r="K338" s="8" t="str">
        <f t="shared" si="85"/>
        <v>NULL</v>
      </c>
      <c r="L338" s="8" t="str">
        <f t="shared" si="85"/>
        <v>NULL</v>
      </c>
      <c r="M338" s="13" t="str">
        <f>Tableau6[[#This Row],[Sous-domaine]]</f>
        <v>Déclaration</v>
      </c>
      <c r="N338" s="8" t="str">
        <f t="shared" si="89"/>
        <v>NULL</v>
      </c>
      <c r="O338" s="8" t="str">
        <f t="shared" si="89"/>
        <v>NULL</v>
      </c>
      <c r="P338" s="8" t="str">
        <f t="shared" si="89"/>
        <v>NULL</v>
      </c>
      <c r="Q338" s="8" t="str">
        <f t="shared" si="89"/>
        <v>NULL</v>
      </c>
      <c r="R338" s="8" t="str">
        <f t="shared" si="89"/>
        <v>NULL</v>
      </c>
      <c r="S338" s="13">
        <f>Tableau6[[#This Row],[id]]</f>
        <v>968</v>
      </c>
      <c r="T338" s="8" t="str">
        <f t="shared" si="80"/>
        <v>NULL</v>
      </c>
      <c r="U338" s="8">
        <f>Tableau6[[#This Row],[Urgence]]</f>
        <v>5</v>
      </c>
      <c r="V338" s="22" t="str">
        <f>IF(Tableau6[[#This Row],[Validité]]&lt;&gt;"",Tableau6[[#This Row],[Validité]],"")</f>
        <v/>
      </c>
      <c r="W33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38" s="8" t="str">
        <f>IF(Tableau6[[#This Row],[Hors Contrat]]="","",IF(Tableau6[[#This Row],[Hors Contrat]]="Non",0,1))</f>
        <v/>
      </c>
    </row>
    <row r="339" spans="1:24" ht="15.5" thickTop="1" thickBot="1" x14ac:dyDescent="0.4">
      <c r="A339" s="9" t="str">
        <f t="shared" si="87"/>
        <v>NULL</v>
      </c>
      <c r="B339" s="8">
        <f>Tableau8[Rapport]</f>
        <v>65441</v>
      </c>
      <c r="C339" s="13" t="str">
        <f>IF(Tableau6[[#This Row],[Commentaire]]="","",Tableau6[[#This Row],[Commentaire]])</f>
        <v/>
      </c>
      <c r="D339" s="8" t="str">
        <f t="shared" si="78"/>
        <v>NULL</v>
      </c>
      <c r="E339" s="8">
        <f t="shared" si="88"/>
        <v>338</v>
      </c>
      <c r="F339" s="8" t="str">
        <f t="shared" si="79"/>
        <v>NULL</v>
      </c>
      <c r="G339" s="13" t="str">
        <f>IF(Tableau6[[#This Row],[Localisation]]="","",Tableau6[[#This Row],[Localisation]])</f>
        <v/>
      </c>
      <c r="H339" s="8">
        <f>1</f>
        <v>1</v>
      </c>
      <c r="I339" s="13">
        <f>VLOOKUP(Tableau6[[#This Row],[Avis]],Tableau7[],2,FALSE)</f>
        <v>0</v>
      </c>
      <c r="J339" s="8" t="str">
        <f t="shared" si="85"/>
        <v>NULL</v>
      </c>
      <c r="K339" s="8" t="str">
        <f t="shared" si="85"/>
        <v>NULL</v>
      </c>
      <c r="L339" s="8" t="str">
        <f t="shared" si="85"/>
        <v>NULL</v>
      </c>
      <c r="M339" s="13" t="str">
        <f>Tableau6[[#This Row],[Sous-domaine]]</f>
        <v>Déclaration</v>
      </c>
      <c r="N339" s="8" t="str">
        <f t="shared" si="89"/>
        <v>NULL</v>
      </c>
      <c r="O339" s="8" t="str">
        <f t="shared" si="89"/>
        <v>NULL</v>
      </c>
      <c r="P339" s="8" t="str">
        <f t="shared" si="89"/>
        <v>NULL</v>
      </c>
      <c r="Q339" s="8" t="str">
        <f t="shared" si="89"/>
        <v>NULL</v>
      </c>
      <c r="R339" s="8" t="str">
        <f t="shared" si="89"/>
        <v>NULL</v>
      </c>
      <c r="S339" s="13">
        <f>Tableau6[[#This Row],[id]]</f>
        <v>1033</v>
      </c>
      <c r="T339" s="8" t="str">
        <f t="shared" si="80"/>
        <v>NULL</v>
      </c>
      <c r="U339" s="8">
        <f>Tableau6[[#This Row],[Urgence]]</f>
        <v>5</v>
      </c>
      <c r="V339" s="22" t="str">
        <f>IF(Tableau6[[#This Row],[Validité]]&lt;&gt;"",Tableau6[[#This Row],[Validité]],"")</f>
        <v/>
      </c>
      <c r="W33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39" s="8" t="str">
        <f>IF(Tableau6[[#This Row],[Hors Contrat]]="","",IF(Tableau6[[#This Row],[Hors Contrat]]="Non",0,1))</f>
        <v/>
      </c>
    </row>
    <row r="340" spans="1:24" ht="15.5" thickTop="1" thickBot="1" x14ac:dyDescent="0.4">
      <c r="A340" s="9" t="str">
        <f t="shared" si="87"/>
        <v>NULL</v>
      </c>
      <c r="B340" s="8">
        <f>Tableau8[Rapport]</f>
        <v>65441</v>
      </c>
      <c r="C340" s="13" t="str">
        <f>IF(Tableau6[[#This Row],[Commentaire]]="","",Tableau6[[#This Row],[Commentaire]])</f>
        <v/>
      </c>
      <c r="D340" s="8" t="str">
        <f t="shared" si="78"/>
        <v>NULL</v>
      </c>
      <c r="E340" s="8">
        <f t="shared" si="88"/>
        <v>339</v>
      </c>
      <c r="F340" s="8" t="str">
        <f t="shared" si="79"/>
        <v>NULL</v>
      </c>
      <c r="G340" s="13" t="str">
        <f>IF(Tableau6[[#This Row],[Localisation]]="","",Tableau6[[#This Row],[Localisation]])</f>
        <v/>
      </c>
      <c r="H340" s="8">
        <f>1</f>
        <v>1</v>
      </c>
      <c r="I340" s="13">
        <f>VLOOKUP(Tableau6[[#This Row],[Avis]],Tableau7[],2,FALSE)</f>
        <v>0</v>
      </c>
      <c r="J340" s="8" t="str">
        <f t="shared" si="85"/>
        <v>NULL</v>
      </c>
      <c r="K340" s="8" t="str">
        <f t="shared" si="85"/>
        <v>NULL</v>
      </c>
      <c r="L340" s="8" t="str">
        <f t="shared" si="85"/>
        <v>NULL</v>
      </c>
      <c r="M340" s="13" t="str">
        <f>Tableau6[[#This Row],[Sous-domaine]]</f>
        <v>Dossier technique</v>
      </c>
      <c r="N340" s="8" t="str">
        <f t="shared" si="89"/>
        <v>NULL</v>
      </c>
      <c r="O340" s="8" t="str">
        <f t="shared" si="89"/>
        <v>NULL</v>
      </c>
      <c r="P340" s="8" t="str">
        <f t="shared" si="89"/>
        <v>NULL</v>
      </c>
      <c r="Q340" s="8" t="str">
        <f t="shared" si="89"/>
        <v>NULL</v>
      </c>
      <c r="R340" s="8" t="str">
        <f t="shared" si="89"/>
        <v>NULL</v>
      </c>
      <c r="S340" s="13">
        <f>Tableau6[[#This Row],[id]]</f>
        <v>1035</v>
      </c>
      <c r="T340" s="8" t="str">
        <f t="shared" si="80"/>
        <v>NULL</v>
      </c>
      <c r="U340" s="8">
        <f>Tableau6[[#This Row],[Urgence]]</f>
        <v>5</v>
      </c>
      <c r="V340" s="22" t="str">
        <f>IF(Tableau6[[#This Row],[Validité]]&lt;&gt;"",Tableau6[[#This Row],[Validité]],"")</f>
        <v/>
      </c>
      <c r="W34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40" s="8" t="str">
        <f>IF(Tableau6[[#This Row],[Hors Contrat]]="","",IF(Tableau6[[#This Row],[Hors Contrat]]="Non",0,1))</f>
        <v/>
      </c>
    </row>
    <row r="341" spans="1:24" ht="15.5" thickTop="1" thickBot="1" x14ac:dyDescent="0.4">
      <c r="A341" s="9" t="str">
        <f t="shared" si="87"/>
        <v>NULL</v>
      </c>
      <c r="B341" s="8">
        <f>Tableau8[Rapport]</f>
        <v>65441</v>
      </c>
      <c r="C341" s="13" t="str">
        <f>IF(Tableau6[[#This Row],[Commentaire]]="","",Tableau6[[#This Row],[Commentaire]])</f>
        <v/>
      </c>
      <c r="D341" s="8" t="str">
        <f t="shared" si="78"/>
        <v>NULL</v>
      </c>
      <c r="E341" s="8">
        <f t="shared" si="88"/>
        <v>340</v>
      </c>
      <c r="F341" s="8" t="str">
        <f t="shared" si="79"/>
        <v>NULL</v>
      </c>
      <c r="G341" s="13" t="str">
        <f>IF(Tableau6[[#This Row],[Localisation]]="","",Tableau6[[#This Row],[Localisation]])</f>
        <v/>
      </c>
      <c r="H341" s="8">
        <f>1</f>
        <v>1</v>
      </c>
      <c r="I341" s="13">
        <f>VLOOKUP(Tableau6[[#This Row],[Avis]],Tableau7[],2,FALSE)</f>
        <v>0</v>
      </c>
      <c r="J341" s="8" t="str">
        <f t="shared" ref="J341:L360" si="90">"NULL"</f>
        <v>NULL</v>
      </c>
      <c r="K341" s="8" t="str">
        <f t="shared" si="90"/>
        <v>NULL</v>
      </c>
      <c r="L341" s="8" t="str">
        <f t="shared" si="90"/>
        <v>NULL</v>
      </c>
      <c r="M341" s="13" t="str">
        <f>Tableau6[[#This Row],[Sous-domaine]]</f>
        <v>Formation</v>
      </c>
      <c r="N341" s="8" t="str">
        <f t="shared" ref="N341:R350" si="91">"NULL"</f>
        <v>NULL</v>
      </c>
      <c r="O341" s="8" t="str">
        <f t="shared" si="91"/>
        <v>NULL</v>
      </c>
      <c r="P341" s="8" t="str">
        <f t="shared" si="91"/>
        <v>NULL</v>
      </c>
      <c r="Q341" s="8" t="str">
        <f t="shared" si="91"/>
        <v>NULL</v>
      </c>
      <c r="R341" s="8" t="str">
        <f t="shared" si="91"/>
        <v>NULL</v>
      </c>
      <c r="S341" s="13">
        <f>Tableau6[[#This Row],[id]]</f>
        <v>967</v>
      </c>
      <c r="T341" s="8" t="str">
        <f t="shared" si="80"/>
        <v>NULL</v>
      </c>
      <c r="U341" s="8">
        <f>Tableau6[[#This Row],[Urgence]]</f>
        <v>4</v>
      </c>
      <c r="V341" s="22" t="str">
        <f>IF(Tableau6[[#This Row],[Validité]]&lt;&gt;"",Tableau6[[#This Row],[Validité]],"")</f>
        <v/>
      </c>
      <c r="W34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1" s="8" t="str">
        <f>IF(Tableau6[[#This Row],[Hors Contrat]]="","",IF(Tableau6[[#This Row],[Hors Contrat]]="Non",0,1))</f>
        <v/>
      </c>
    </row>
    <row r="342" spans="1:24" ht="15.5" thickTop="1" thickBot="1" x14ac:dyDescent="0.4">
      <c r="A342" s="9" t="str">
        <f t="shared" si="87"/>
        <v>NULL</v>
      </c>
      <c r="B342" s="8">
        <f>Tableau8[Rapport]</f>
        <v>65441</v>
      </c>
      <c r="C342" s="13" t="str">
        <f>IF(Tableau6[[#This Row],[Commentaire]]="","",Tableau6[[#This Row],[Commentaire]])</f>
        <v/>
      </c>
      <c r="D342" s="8" t="str">
        <f t="shared" si="78"/>
        <v>NULL</v>
      </c>
      <c r="E342" s="8">
        <f t="shared" si="88"/>
        <v>341</v>
      </c>
      <c r="F342" s="8" t="str">
        <f t="shared" si="79"/>
        <v>NULL</v>
      </c>
      <c r="G342" s="13" t="str">
        <f>IF(Tableau6[[#This Row],[Localisation]]="","",Tableau6[[#This Row],[Localisation]])</f>
        <v/>
      </c>
      <c r="H342" s="8">
        <f>1</f>
        <v>1</v>
      </c>
      <c r="I342" s="13">
        <f>VLOOKUP(Tableau6[[#This Row],[Avis]],Tableau7[],2,FALSE)</f>
        <v>0</v>
      </c>
      <c r="J342" s="8" t="str">
        <f t="shared" si="90"/>
        <v>NULL</v>
      </c>
      <c r="K342" s="8" t="str">
        <f t="shared" si="90"/>
        <v>NULL</v>
      </c>
      <c r="L342" s="8" t="str">
        <f t="shared" si="90"/>
        <v>NULL</v>
      </c>
      <c r="M342" s="13" t="str">
        <f>Tableau6[[#This Row],[Sous-domaine]]</f>
        <v>Plan d’Organisation de la Surveillance et des Secours (POSS)</v>
      </c>
      <c r="N342" s="8" t="str">
        <f t="shared" si="91"/>
        <v>NULL</v>
      </c>
      <c r="O342" s="8" t="str">
        <f t="shared" si="91"/>
        <v>NULL</v>
      </c>
      <c r="P342" s="8" t="str">
        <f t="shared" si="91"/>
        <v>NULL</v>
      </c>
      <c r="Q342" s="8" t="str">
        <f t="shared" si="91"/>
        <v>NULL</v>
      </c>
      <c r="R342" s="8" t="str">
        <f t="shared" si="91"/>
        <v>NULL</v>
      </c>
      <c r="S342" s="13">
        <f>Tableau6[[#This Row],[id]]</f>
        <v>971</v>
      </c>
      <c r="T342" s="8" t="str">
        <f t="shared" si="80"/>
        <v>NULL</v>
      </c>
      <c r="U342" s="8">
        <f>Tableau6[[#This Row],[Urgence]]</f>
        <v>5</v>
      </c>
      <c r="V342" s="22" t="str">
        <f>IF(Tableau6[[#This Row],[Validité]]&lt;&gt;"",Tableau6[[#This Row],[Validité]],"")</f>
        <v/>
      </c>
      <c r="W34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42" s="8" t="str">
        <f>IF(Tableau6[[#This Row],[Hors Contrat]]="","",IF(Tableau6[[#This Row],[Hors Contrat]]="Non",0,1))</f>
        <v/>
      </c>
    </row>
    <row r="343" spans="1:24" ht="15.5" thickTop="1" thickBot="1" x14ac:dyDescent="0.4">
      <c r="A343" s="9" t="str">
        <f t="shared" si="87"/>
        <v>NULL</v>
      </c>
      <c r="B343" s="8">
        <f>Tableau8[Rapport]</f>
        <v>65441</v>
      </c>
      <c r="C343" s="13" t="str">
        <f>IF(Tableau6[[#This Row],[Commentaire]]="","",Tableau6[[#This Row],[Commentaire]])</f>
        <v/>
      </c>
      <c r="D343" s="8" t="str">
        <f t="shared" si="78"/>
        <v>NULL</v>
      </c>
      <c r="E343" s="8">
        <f t="shared" si="88"/>
        <v>342</v>
      </c>
      <c r="F343" s="8" t="str">
        <f t="shared" si="79"/>
        <v>NULL</v>
      </c>
      <c r="G343" s="13" t="str">
        <f>IF(Tableau6[[#This Row],[Localisation]]="","",Tableau6[[#This Row],[Localisation]])</f>
        <v/>
      </c>
      <c r="H343" s="8">
        <f>1</f>
        <v>1</v>
      </c>
      <c r="I343" s="13">
        <f>VLOOKUP(Tableau6[[#This Row],[Avis]],Tableau7[],2,FALSE)</f>
        <v>0</v>
      </c>
      <c r="J343" s="8" t="str">
        <f t="shared" si="90"/>
        <v>NULL</v>
      </c>
      <c r="K343" s="8" t="str">
        <f t="shared" si="90"/>
        <v>NULL</v>
      </c>
      <c r="L343" s="8" t="str">
        <f t="shared" si="90"/>
        <v>NULL</v>
      </c>
      <c r="M343" s="13" t="str">
        <f>Tableau6[[#This Row],[Sous-domaine]]</f>
        <v>Plan de sécurité</v>
      </c>
      <c r="N343" s="8" t="str">
        <f t="shared" si="91"/>
        <v>NULL</v>
      </c>
      <c r="O343" s="8" t="str">
        <f t="shared" si="91"/>
        <v>NULL</v>
      </c>
      <c r="P343" s="8" t="str">
        <f t="shared" si="91"/>
        <v>NULL</v>
      </c>
      <c r="Q343" s="8" t="str">
        <f t="shared" si="91"/>
        <v>NULL</v>
      </c>
      <c r="R343" s="8" t="str">
        <f t="shared" si="91"/>
        <v>NULL</v>
      </c>
      <c r="S343" s="13">
        <f>Tableau6[[#This Row],[id]]</f>
        <v>1031</v>
      </c>
      <c r="T343" s="8" t="str">
        <f t="shared" si="80"/>
        <v>NULL</v>
      </c>
      <c r="U343" s="8">
        <f>Tableau6[[#This Row],[Urgence]]</f>
        <v>4</v>
      </c>
      <c r="V343" s="22" t="str">
        <f>IF(Tableau6[[#This Row],[Validité]]&lt;&gt;"",Tableau6[[#This Row],[Validité]],"")</f>
        <v/>
      </c>
      <c r="W34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3" s="8" t="str">
        <f>IF(Tableau6[[#This Row],[Hors Contrat]]="","",IF(Tableau6[[#This Row],[Hors Contrat]]="Non",0,1))</f>
        <v/>
      </c>
    </row>
    <row r="344" spans="1:24" ht="15.5" thickTop="1" thickBot="1" x14ac:dyDescent="0.4">
      <c r="A344" s="9" t="str">
        <f t="shared" si="87"/>
        <v>NULL</v>
      </c>
      <c r="B344" s="8">
        <f>Tableau8[Rapport]</f>
        <v>65441</v>
      </c>
      <c r="C344" s="13" t="str">
        <f>IF(Tableau6[[#This Row],[Commentaire]]="","",Tableau6[[#This Row],[Commentaire]])</f>
        <v/>
      </c>
      <c r="D344" s="8" t="str">
        <f t="shared" si="78"/>
        <v>NULL</v>
      </c>
      <c r="E344" s="8">
        <f t="shared" si="88"/>
        <v>343</v>
      </c>
      <c r="F344" s="8" t="str">
        <f t="shared" si="79"/>
        <v>NULL</v>
      </c>
      <c r="G344" s="13" t="str">
        <f>IF(Tableau6[[#This Row],[Localisation]]="","",Tableau6[[#This Row],[Localisation]])</f>
        <v/>
      </c>
      <c r="H344" s="8">
        <f>1</f>
        <v>1</v>
      </c>
      <c r="I344" s="13">
        <f>VLOOKUP(Tableau6[[#This Row],[Avis]],Tableau7[],2,FALSE)</f>
        <v>0</v>
      </c>
      <c r="J344" s="8" t="str">
        <f t="shared" si="90"/>
        <v>NULL</v>
      </c>
      <c r="K344" s="8" t="str">
        <f t="shared" si="90"/>
        <v>NULL</v>
      </c>
      <c r="L344" s="8" t="str">
        <f t="shared" si="90"/>
        <v>NULL</v>
      </c>
      <c r="M344" s="13" t="str">
        <f>Tableau6[[#This Row],[Sous-domaine]]</f>
        <v>Vérification à la mise en service</v>
      </c>
      <c r="N344" s="8" t="str">
        <f t="shared" si="91"/>
        <v>NULL</v>
      </c>
      <c r="O344" s="8" t="str">
        <f t="shared" si="91"/>
        <v>NULL</v>
      </c>
      <c r="P344" s="8" t="str">
        <f t="shared" si="91"/>
        <v>NULL</v>
      </c>
      <c r="Q344" s="8" t="str">
        <f t="shared" si="91"/>
        <v>NULL</v>
      </c>
      <c r="R344" s="8" t="str">
        <f t="shared" si="91"/>
        <v>NULL</v>
      </c>
      <c r="S344" s="13">
        <f>Tableau6[[#This Row],[id]]</f>
        <v>1038</v>
      </c>
      <c r="T344" s="8" t="str">
        <f t="shared" si="80"/>
        <v>NULL</v>
      </c>
      <c r="U344" s="8">
        <f>Tableau6[[#This Row],[Urgence]]</f>
        <v>5</v>
      </c>
      <c r="V344" s="22" t="str">
        <f>IF(Tableau6[[#This Row],[Validité]]&lt;&gt;"",Tableau6[[#This Row],[Validité]],"")</f>
        <v/>
      </c>
      <c r="W34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44" s="8" t="str">
        <f>IF(Tableau6[[#This Row],[Hors Contrat]]="","",IF(Tableau6[[#This Row],[Hors Contrat]]="Non",0,1))</f>
        <v/>
      </c>
    </row>
    <row r="345" spans="1:24" ht="15.5" thickTop="1" thickBot="1" x14ac:dyDescent="0.4">
      <c r="A345" s="9" t="str">
        <f t="shared" si="87"/>
        <v>NULL</v>
      </c>
      <c r="B345" s="8">
        <f>Tableau8[Rapport]</f>
        <v>65441</v>
      </c>
      <c r="C345" s="13" t="str">
        <f>IF(Tableau6[[#This Row],[Commentaire]]="","",Tableau6[[#This Row],[Commentaire]])</f>
        <v/>
      </c>
      <c r="D345" s="8" t="str">
        <f t="shared" si="78"/>
        <v>NULL</v>
      </c>
      <c r="E345" s="8">
        <f t="shared" si="88"/>
        <v>344</v>
      </c>
      <c r="F345" s="8" t="str">
        <f t="shared" si="79"/>
        <v>NULL</v>
      </c>
      <c r="G345" s="13" t="str">
        <f>IF(Tableau6[[#This Row],[Localisation]]="","",Tableau6[[#This Row],[Localisation]])</f>
        <v/>
      </c>
      <c r="H345" s="8">
        <f>1</f>
        <v>1</v>
      </c>
      <c r="I345" s="13">
        <f>VLOOKUP(Tableau6[[#This Row],[Avis]],Tableau7[],2,FALSE)</f>
        <v>0</v>
      </c>
      <c r="J345" s="8" t="str">
        <f t="shared" si="90"/>
        <v>NULL</v>
      </c>
      <c r="K345" s="8" t="str">
        <f t="shared" si="90"/>
        <v>NULL</v>
      </c>
      <c r="L345" s="8" t="str">
        <f t="shared" si="90"/>
        <v>NULL</v>
      </c>
      <c r="M345" s="13" t="str">
        <f>Tableau6[[#This Row],[Sous-domaine]]</f>
        <v>Vérification Périodique 1 mois</v>
      </c>
      <c r="N345" s="8" t="str">
        <f t="shared" si="91"/>
        <v>NULL</v>
      </c>
      <c r="O345" s="8" t="str">
        <f t="shared" si="91"/>
        <v>NULL</v>
      </c>
      <c r="P345" s="8" t="str">
        <f t="shared" si="91"/>
        <v>NULL</v>
      </c>
      <c r="Q345" s="8" t="str">
        <f t="shared" si="91"/>
        <v>NULL</v>
      </c>
      <c r="R345" s="8" t="str">
        <f t="shared" si="91"/>
        <v>NULL</v>
      </c>
      <c r="S345" s="13">
        <f>Tableau6[[#This Row],[id]]</f>
        <v>1039</v>
      </c>
      <c r="T345" s="8" t="str">
        <f t="shared" si="80"/>
        <v>NULL</v>
      </c>
      <c r="U345" s="8">
        <f>Tableau6[[#This Row],[Urgence]]</f>
        <v>4</v>
      </c>
      <c r="V345" s="22" t="str">
        <f>IF(Tableau6[[#This Row],[Validité]]&lt;&gt;"",Tableau6[[#This Row],[Validité]],"")</f>
        <v/>
      </c>
      <c r="W34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5" s="8" t="str">
        <f>IF(Tableau6[[#This Row],[Hors Contrat]]="","",IF(Tableau6[[#This Row],[Hors Contrat]]="Non",0,1))</f>
        <v/>
      </c>
    </row>
    <row r="346" spans="1:24" ht="15.5" thickTop="1" thickBot="1" x14ac:dyDescent="0.4">
      <c r="A346" s="9" t="str">
        <f t="shared" si="87"/>
        <v>NULL</v>
      </c>
      <c r="B346" s="8">
        <f>Tableau8[Rapport]</f>
        <v>65441</v>
      </c>
      <c r="C346" s="13" t="str">
        <f>IF(Tableau6[[#This Row],[Commentaire]]="","",Tableau6[[#This Row],[Commentaire]])</f>
        <v/>
      </c>
      <c r="D346" s="8" t="str">
        <f t="shared" si="78"/>
        <v>NULL</v>
      </c>
      <c r="E346" s="8">
        <f t="shared" si="88"/>
        <v>345</v>
      </c>
      <c r="F346" s="8" t="str">
        <f t="shared" si="79"/>
        <v>NULL</v>
      </c>
      <c r="G346" s="13" t="str">
        <f>IF(Tableau6[[#This Row],[Localisation]]="","",Tableau6[[#This Row],[Localisation]])</f>
        <v/>
      </c>
      <c r="H346" s="8">
        <f>1</f>
        <v>1</v>
      </c>
      <c r="I346" s="13">
        <f>VLOOKUP(Tableau6[[#This Row],[Avis]],Tableau7[],2,FALSE)</f>
        <v>0</v>
      </c>
      <c r="J346" s="8" t="str">
        <f t="shared" si="90"/>
        <v>NULL</v>
      </c>
      <c r="K346" s="8" t="str">
        <f t="shared" si="90"/>
        <v>NULL</v>
      </c>
      <c r="L346" s="8" t="str">
        <f t="shared" si="90"/>
        <v>NULL</v>
      </c>
      <c r="M346" s="13" t="str">
        <f>Tableau6[[#This Row],[Sous-domaine]]</f>
        <v>Vérification Périodique 6 mois</v>
      </c>
      <c r="N346" s="8" t="str">
        <f t="shared" si="91"/>
        <v>NULL</v>
      </c>
      <c r="O346" s="8" t="str">
        <f t="shared" si="91"/>
        <v>NULL</v>
      </c>
      <c r="P346" s="8" t="str">
        <f t="shared" si="91"/>
        <v>NULL</v>
      </c>
      <c r="Q346" s="8" t="str">
        <f t="shared" si="91"/>
        <v>NULL</v>
      </c>
      <c r="R346" s="8" t="str">
        <f t="shared" si="91"/>
        <v>NULL</v>
      </c>
      <c r="S346" s="13">
        <f>Tableau6[[#This Row],[id]]</f>
        <v>1868</v>
      </c>
      <c r="T346" s="8" t="str">
        <f t="shared" si="80"/>
        <v>NULL</v>
      </c>
      <c r="U346" s="8">
        <f>Tableau6[[#This Row],[Urgence]]</f>
        <v>4</v>
      </c>
      <c r="V346" s="22" t="str">
        <f>IF(Tableau6[[#This Row],[Validité]]&lt;&gt;"",Tableau6[[#This Row],[Validité]],"")</f>
        <v/>
      </c>
      <c r="W34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6" s="8" t="str">
        <f>IF(Tableau6[[#This Row],[Hors Contrat]]="","",IF(Tableau6[[#This Row],[Hors Contrat]]="Non",0,1))</f>
        <v/>
      </c>
    </row>
    <row r="347" spans="1:24" ht="15.5" thickTop="1" thickBot="1" x14ac:dyDescent="0.4">
      <c r="A347" s="9" t="str">
        <f t="shared" si="87"/>
        <v>NULL</v>
      </c>
      <c r="B347" s="8">
        <f>Tableau8[Rapport]</f>
        <v>65441</v>
      </c>
      <c r="C347" s="13" t="str">
        <f>IF(Tableau6[[#This Row],[Commentaire]]="","",Tableau6[[#This Row],[Commentaire]])</f>
        <v/>
      </c>
      <c r="D347" s="8" t="str">
        <f t="shared" si="78"/>
        <v>NULL</v>
      </c>
      <c r="E347" s="8">
        <f t="shared" si="88"/>
        <v>346</v>
      </c>
      <c r="F347" s="8" t="str">
        <f t="shared" si="79"/>
        <v>NULL</v>
      </c>
      <c r="G347" s="13" t="str">
        <f>IF(Tableau6[[#This Row],[Localisation]]="","",Tableau6[[#This Row],[Localisation]])</f>
        <v/>
      </c>
      <c r="H347" s="8">
        <f>1</f>
        <v>1</v>
      </c>
      <c r="I347" s="13">
        <f>VLOOKUP(Tableau6[[#This Row],[Avis]],Tableau7[],2,FALSE)</f>
        <v>0</v>
      </c>
      <c r="J347" s="8" t="str">
        <f t="shared" si="90"/>
        <v>NULL</v>
      </c>
      <c r="K347" s="8" t="str">
        <f t="shared" si="90"/>
        <v>NULL</v>
      </c>
      <c r="L347" s="8" t="str">
        <f t="shared" si="90"/>
        <v>NULL</v>
      </c>
      <c r="M347" s="13" t="str">
        <f>Tableau6[[#This Row],[Sous-domaine]]</f>
        <v>Avis de Mise en Service (AMS)</v>
      </c>
      <c r="N347" s="8" t="str">
        <f t="shared" si="91"/>
        <v>NULL</v>
      </c>
      <c r="O347" s="8" t="str">
        <f t="shared" si="91"/>
        <v>NULL</v>
      </c>
      <c r="P347" s="8" t="str">
        <f t="shared" si="91"/>
        <v>NULL</v>
      </c>
      <c r="Q347" s="8" t="str">
        <f t="shared" si="91"/>
        <v>NULL</v>
      </c>
      <c r="R347" s="8" t="str">
        <f t="shared" si="91"/>
        <v>NULL</v>
      </c>
      <c r="S347" s="13">
        <f>Tableau6[[#This Row],[id]]</f>
        <v>1186</v>
      </c>
      <c r="T347" s="8" t="str">
        <f t="shared" si="80"/>
        <v>NULL</v>
      </c>
      <c r="U347" s="8">
        <f>Tableau6[[#This Row],[Urgence]]</f>
        <v>5</v>
      </c>
      <c r="V347" s="22" t="str">
        <f>IF(Tableau6[[#This Row],[Validité]]&lt;&gt;"",Tableau6[[#This Row],[Validité]],"")</f>
        <v/>
      </c>
      <c r="W34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47" s="8" t="str">
        <f>IF(Tableau6[[#This Row],[Hors Contrat]]="","",IF(Tableau6[[#This Row],[Hors Contrat]]="Non",0,1))</f>
        <v/>
      </c>
    </row>
    <row r="348" spans="1:24" ht="15.5" thickTop="1" thickBot="1" x14ac:dyDescent="0.4">
      <c r="A348" s="9" t="str">
        <f t="shared" si="87"/>
        <v>NULL</v>
      </c>
      <c r="B348" s="8">
        <f>Tableau8[Rapport]</f>
        <v>65441</v>
      </c>
      <c r="C348" s="13" t="str">
        <f>IF(Tableau6[[#This Row],[Commentaire]]="","",Tableau6[[#This Row],[Commentaire]])</f>
        <v/>
      </c>
      <c r="D348" s="8" t="str">
        <f t="shared" si="78"/>
        <v>NULL</v>
      </c>
      <c r="E348" s="8">
        <f t="shared" si="88"/>
        <v>347</v>
      </c>
      <c r="F348" s="8" t="str">
        <f t="shared" si="79"/>
        <v>NULL</v>
      </c>
      <c r="G348" s="13" t="str">
        <f>IF(Tableau6[[#This Row],[Localisation]]="","",Tableau6[[#This Row],[Localisation]])</f>
        <v/>
      </c>
      <c r="H348" s="8">
        <f>1</f>
        <v>1</v>
      </c>
      <c r="I348" s="13">
        <f>VLOOKUP(Tableau6[[#This Row],[Avis]],Tableau7[],2,FALSE)</f>
        <v>0</v>
      </c>
      <c r="J348" s="8" t="str">
        <f t="shared" si="90"/>
        <v>NULL</v>
      </c>
      <c r="K348" s="8" t="str">
        <f t="shared" si="90"/>
        <v>NULL</v>
      </c>
      <c r="L348" s="8" t="str">
        <f t="shared" si="90"/>
        <v>NULL</v>
      </c>
      <c r="M348" s="13" t="str">
        <f>Tableau6[[#This Row],[Sous-domaine]]</f>
        <v>Carnet sanitaire</v>
      </c>
      <c r="N348" s="8" t="str">
        <f t="shared" si="91"/>
        <v>NULL</v>
      </c>
      <c r="O348" s="8" t="str">
        <f t="shared" si="91"/>
        <v>NULL</v>
      </c>
      <c r="P348" s="8" t="str">
        <f t="shared" si="91"/>
        <v>NULL</v>
      </c>
      <c r="Q348" s="8" t="str">
        <f t="shared" si="91"/>
        <v>NULL</v>
      </c>
      <c r="R348" s="8" t="str">
        <f t="shared" si="91"/>
        <v>NULL</v>
      </c>
      <c r="S348" s="13">
        <f>Tableau6[[#This Row],[id]]</f>
        <v>1820</v>
      </c>
      <c r="T348" s="8" t="str">
        <f t="shared" si="80"/>
        <v>NULL</v>
      </c>
      <c r="U348" s="8">
        <f>Tableau6[[#This Row],[Urgence]]</f>
        <v>4</v>
      </c>
      <c r="V348" s="22" t="str">
        <f>IF(Tableau6[[#This Row],[Validité]]&lt;&gt;"",Tableau6[[#This Row],[Validité]],"")</f>
        <v/>
      </c>
      <c r="W34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8" s="8" t="str">
        <f>IF(Tableau6[[#This Row],[Hors Contrat]]="","",IF(Tableau6[[#This Row],[Hors Contrat]]="Non",0,1))</f>
        <v/>
      </c>
    </row>
    <row r="349" spans="1:24" ht="15.5" thickTop="1" thickBot="1" x14ac:dyDescent="0.4">
      <c r="A349" s="9" t="str">
        <f t="shared" si="87"/>
        <v>NULL</v>
      </c>
      <c r="B349" s="8">
        <f>Tableau8[Rapport]</f>
        <v>65441</v>
      </c>
      <c r="C349" s="13" t="str">
        <f>IF(Tableau6[[#This Row],[Commentaire]]="","",Tableau6[[#This Row],[Commentaire]])</f>
        <v/>
      </c>
      <c r="D349" s="8" t="str">
        <f t="shared" si="78"/>
        <v>NULL</v>
      </c>
      <c r="E349" s="8">
        <f t="shared" si="88"/>
        <v>348</v>
      </c>
      <c r="F349" s="8" t="str">
        <f t="shared" si="79"/>
        <v>NULL</v>
      </c>
      <c r="G349" s="13" t="str">
        <f>IF(Tableau6[[#This Row],[Localisation]]="","",Tableau6[[#This Row],[Localisation]])</f>
        <v/>
      </c>
      <c r="H349" s="8">
        <f>1</f>
        <v>1</v>
      </c>
      <c r="I349" s="13">
        <f>VLOOKUP(Tableau6[[#This Row],[Avis]],Tableau7[],2,FALSE)</f>
        <v>0</v>
      </c>
      <c r="J349" s="8" t="str">
        <f t="shared" si="90"/>
        <v>NULL</v>
      </c>
      <c r="K349" s="8" t="str">
        <f t="shared" si="90"/>
        <v>NULL</v>
      </c>
      <c r="L349" s="8" t="str">
        <f t="shared" si="90"/>
        <v>NULL</v>
      </c>
      <c r="M349" s="13" t="str">
        <f>Tableau6[[#This Row],[Sous-domaine]]</f>
        <v>Carnet sanitaire</v>
      </c>
      <c r="N349" s="8" t="str">
        <f t="shared" si="91"/>
        <v>NULL</v>
      </c>
      <c r="O349" s="8" t="str">
        <f t="shared" si="91"/>
        <v>NULL</v>
      </c>
      <c r="P349" s="8" t="str">
        <f t="shared" si="91"/>
        <v>NULL</v>
      </c>
      <c r="Q349" s="8" t="str">
        <f t="shared" si="91"/>
        <v>NULL</v>
      </c>
      <c r="R349" s="8" t="str">
        <f t="shared" si="91"/>
        <v>NULL</v>
      </c>
      <c r="S349" s="13">
        <f>Tableau6[[#This Row],[id]]</f>
        <v>3738</v>
      </c>
      <c r="T349" s="8" t="str">
        <f t="shared" si="80"/>
        <v>NULL</v>
      </c>
      <c r="U349" s="8">
        <f>Tableau6[[#This Row],[Urgence]]</f>
        <v>4</v>
      </c>
      <c r="V349" s="22" t="str">
        <f>IF(Tableau6[[#This Row],[Validité]]&lt;&gt;"",Tableau6[[#This Row],[Validité]],"")</f>
        <v/>
      </c>
      <c r="W34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49" s="8" t="str">
        <f>IF(Tableau6[[#This Row],[Hors Contrat]]="","",IF(Tableau6[[#This Row],[Hors Contrat]]="Non",0,1))</f>
        <v/>
      </c>
    </row>
    <row r="350" spans="1:24" ht="15.5" thickTop="1" thickBot="1" x14ac:dyDescent="0.4">
      <c r="A350" s="9" t="str">
        <f t="shared" si="87"/>
        <v>NULL</v>
      </c>
      <c r="B350" s="8">
        <f>Tableau8[Rapport]</f>
        <v>65441</v>
      </c>
      <c r="C350" s="13" t="str">
        <f>IF(Tableau6[[#This Row],[Commentaire]]="","",Tableau6[[#This Row],[Commentaire]])</f>
        <v/>
      </c>
      <c r="D350" s="8" t="str">
        <f t="shared" si="78"/>
        <v>NULL</v>
      </c>
      <c r="E350" s="8">
        <f t="shared" si="88"/>
        <v>349</v>
      </c>
      <c r="F350" s="8" t="str">
        <f t="shared" si="79"/>
        <v>NULL</v>
      </c>
      <c r="G350" s="13" t="str">
        <f>IF(Tableau6[[#This Row],[Localisation]]="","",Tableau6[[#This Row],[Localisation]])</f>
        <v/>
      </c>
      <c r="H350" s="8">
        <f>1</f>
        <v>1</v>
      </c>
      <c r="I350" s="13">
        <f>VLOOKUP(Tableau6[[#This Row],[Avis]],Tableau7[],2,FALSE)</f>
        <v>0</v>
      </c>
      <c r="J350" s="8" t="str">
        <f t="shared" si="90"/>
        <v>NULL</v>
      </c>
      <c r="K350" s="8" t="str">
        <f t="shared" si="90"/>
        <v>NULL</v>
      </c>
      <c r="L350" s="8" t="str">
        <f t="shared" si="90"/>
        <v>NULL</v>
      </c>
      <c r="M350" s="13" t="str">
        <f>Tableau6[[#This Row],[Sous-domaine]]</f>
        <v>Contrôle Périodique 1 an</v>
      </c>
      <c r="N350" s="8" t="str">
        <f t="shared" si="91"/>
        <v>NULL</v>
      </c>
      <c r="O350" s="8" t="str">
        <f t="shared" si="91"/>
        <v>NULL</v>
      </c>
      <c r="P350" s="8" t="str">
        <f t="shared" si="91"/>
        <v>NULL</v>
      </c>
      <c r="Q350" s="8" t="str">
        <f t="shared" si="91"/>
        <v>NULL</v>
      </c>
      <c r="R350" s="8" t="str">
        <f t="shared" si="91"/>
        <v>NULL</v>
      </c>
      <c r="S350" s="13">
        <f>Tableau6[[#This Row],[id]]</f>
        <v>379</v>
      </c>
      <c r="T350" s="8" t="str">
        <f t="shared" si="80"/>
        <v>NULL</v>
      </c>
      <c r="U350" s="8">
        <f>Tableau6[[#This Row],[Urgence]]</f>
        <v>4</v>
      </c>
      <c r="V350" s="22" t="str">
        <f>IF(Tableau6[[#This Row],[Validité]]&lt;&gt;"",Tableau6[[#This Row],[Validité]],"")</f>
        <v/>
      </c>
      <c r="W35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0" s="8" t="str">
        <f>IF(Tableau6[[#This Row],[Hors Contrat]]="","",IF(Tableau6[[#This Row],[Hors Contrat]]="Non",0,1))</f>
        <v/>
      </c>
    </row>
    <row r="351" spans="1:24" ht="15.5" thickTop="1" thickBot="1" x14ac:dyDescent="0.4">
      <c r="A351" s="9" t="str">
        <f t="shared" si="87"/>
        <v>NULL</v>
      </c>
      <c r="B351" s="8">
        <f>Tableau8[Rapport]</f>
        <v>65441</v>
      </c>
      <c r="C351" s="13" t="str">
        <f>IF(Tableau6[[#This Row],[Commentaire]]="","",Tableau6[[#This Row],[Commentaire]])</f>
        <v/>
      </c>
      <c r="D351" s="8" t="str">
        <f t="shared" si="78"/>
        <v>NULL</v>
      </c>
      <c r="E351" s="8">
        <f t="shared" si="88"/>
        <v>350</v>
      </c>
      <c r="F351" s="8" t="str">
        <f t="shared" si="79"/>
        <v>NULL</v>
      </c>
      <c r="G351" s="13" t="str">
        <f>IF(Tableau6[[#This Row],[Localisation]]="","",Tableau6[[#This Row],[Localisation]])</f>
        <v/>
      </c>
      <c r="H351" s="8">
        <f>1</f>
        <v>1</v>
      </c>
      <c r="I351" s="13">
        <f>VLOOKUP(Tableau6[[#This Row],[Avis]],Tableau7[],2,FALSE)</f>
        <v>0</v>
      </c>
      <c r="J351" s="8" t="str">
        <f t="shared" si="90"/>
        <v>NULL</v>
      </c>
      <c r="K351" s="8" t="str">
        <f t="shared" si="90"/>
        <v>NULL</v>
      </c>
      <c r="L351" s="8" t="str">
        <f t="shared" si="90"/>
        <v>NULL</v>
      </c>
      <c r="M351" s="13" t="str">
        <f>Tableau6[[#This Row],[Sous-domaine]]</f>
        <v>Déclaration d'intension de pose (DIP)</v>
      </c>
      <c r="N351" s="8" t="str">
        <f t="shared" ref="N351:R360" si="92">"NULL"</f>
        <v>NULL</v>
      </c>
      <c r="O351" s="8" t="str">
        <f t="shared" si="92"/>
        <v>NULL</v>
      </c>
      <c r="P351" s="8" t="str">
        <f t="shared" si="92"/>
        <v>NULL</v>
      </c>
      <c r="Q351" s="8" t="str">
        <f t="shared" si="92"/>
        <v>NULL</v>
      </c>
      <c r="R351" s="8" t="str">
        <f t="shared" si="92"/>
        <v>NULL</v>
      </c>
      <c r="S351" s="13">
        <f>Tableau6[[#This Row],[id]]</f>
        <v>1185</v>
      </c>
      <c r="T351" s="8" t="str">
        <f t="shared" si="80"/>
        <v>NULL</v>
      </c>
      <c r="U351" s="8">
        <f>Tableau6[[#This Row],[Urgence]]</f>
        <v>5</v>
      </c>
      <c r="V351" s="22" t="str">
        <f>IF(Tableau6[[#This Row],[Validité]]&lt;&gt;"",Tableau6[[#This Row],[Validité]],"")</f>
        <v/>
      </c>
      <c r="W35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51" s="8" t="str">
        <f>IF(Tableau6[[#This Row],[Hors Contrat]]="","",IF(Tableau6[[#This Row],[Hors Contrat]]="Non",0,1))</f>
        <v/>
      </c>
    </row>
    <row r="352" spans="1:24" ht="15.5" thickTop="1" thickBot="1" x14ac:dyDescent="0.4">
      <c r="A352" s="9" t="str">
        <f t="shared" si="87"/>
        <v>NULL</v>
      </c>
      <c r="B352" s="8">
        <f>Tableau8[Rapport]</f>
        <v>65441</v>
      </c>
      <c r="C352" s="13" t="str">
        <f>IF(Tableau6[[#This Row],[Commentaire]]="","",Tableau6[[#This Row],[Commentaire]])</f>
        <v/>
      </c>
      <c r="D352" s="8" t="str">
        <f t="shared" si="78"/>
        <v>NULL</v>
      </c>
      <c r="E352" s="8">
        <f t="shared" si="88"/>
        <v>351</v>
      </c>
      <c r="F352" s="8" t="str">
        <f t="shared" si="79"/>
        <v>NULL</v>
      </c>
      <c r="G352" s="13" t="str">
        <f>IF(Tableau6[[#This Row],[Localisation]]="","",Tableau6[[#This Row],[Localisation]])</f>
        <v/>
      </c>
      <c r="H352" s="8">
        <f>1</f>
        <v>1</v>
      </c>
      <c r="I352" s="13">
        <f>VLOOKUP(Tableau6[[#This Row],[Avis]],Tableau7[],2,FALSE)</f>
        <v>0</v>
      </c>
      <c r="J352" s="8" t="str">
        <f t="shared" si="90"/>
        <v>NULL</v>
      </c>
      <c r="K352" s="8" t="str">
        <f t="shared" si="90"/>
        <v>NULL</v>
      </c>
      <c r="L352" s="8" t="str">
        <f t="shared" si="90"/>
        <v>NULL</v>
      </c>
      <c r="M352" s="13" t="str">
        <f>Tableau6[[#This Row],[Sous-domaine]]</f>
        <v>Entretien périodique 1 an (ERP et lieux accessibles au public)</v>
      </c>
      <c r="N352" s="8" t="str">
        <f t="shared" si="92"/>
        <v>NULL</v>
      </c>
      <c r="O352" s="8" t="str">
        <f t="shared" si="92"/>
        <v>NULL</v>
      </c>
      <c r="P352" s="8" t="str">
        <f t="shared" si="92"/>
        <v>NULL</v>
      </c>
      <c r="Q352" s="8" t="str">
        <f t="shared" si="92"/>
        <v>NULL</v>
      </c>
      <c r="R352" s="8" t="str">
        <f t="shared" si="92"/>
        <v>NULL</v>
      </c>
      <c r="S352" s="13">
        <f>Tableau6[[#This Row],[id]]</f>
        <v>3774</v>
      </c>
      <c r="T352" s="8" t="str">
        <f t="shared" si="80"/>
        <v>NULL</v>
      </c>
      <c r="U352" s="8">
        <f>Tableau6[[#This Row],[Urgence]]</f>
        <v>4</v>
      </c>
      <c r="V352" s="22" t="str">
        <f>IF(Tableau6[[#This Row],[Validité]]&lt;&gt;"",Tableau6[[#This Row],[Validité]],"")</f>
        <v/>
      </c>
      <c r="W35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2" s="8" t="str">
        <f>IF(Tableau6[[#This Row],[Hors Contrat]]="","",IF(Tableau6[[#This Row],[Hors Contrat]]="Non",0,1))</f>
        <v/>
      </c>
    </row>
    <row r="353" spans="1:24" ht="15.5" thickTop="1" thickBot="1" x14ac:dyDescent="0.4">
      <c r="A353" s="9" t="str">
        <f t="shared" si="87"/>
        <v>NULL</v>
      </c>
      <c r="B353" s="8">
        <f>Tableau8[Rapport]</f>
        <v>65441</v>
      </c>
      <c r="C353" s="13" t="str">
        <f>IF(Tableau6[[#This Row],[Commentaire]]="","",Tableau6[[#This Row],[Commentaire]])</f>
        <v/>
      </c>
      <c r="D353" s="8" t="str">
        <f t="shared" ref="D353:D416" si="93">"NULL"</f>
        <v>NULL</v>
      </c>
      <c r="E353" s="8">
        <f t="shared" si="88"/>
        <v>352</v>
      </c>
      <c r="F353" s="8" t="str">
        <f t="shared" ref="F353:F416" si="94">"NULL"</f>
        <v>NULL</v>
      </c>
      <c r="G353" s="13" t="str">
        <f>IF(Tableau6[[#This Row],[Localisation]]="","",Tableau6[[#This Row],[Localisation]])</f>
        <v/>
      </c>
      <c r="H353" s="8">
        <f>1</f>
        <v>1</v>
      </c>
      <c r="I353" s="13">
        <f>VLOOKUP(Tableau6[[#This Row],[Avis]],Tableau7[],2,FALSE)</f>
        <v>0</v>
      </c>
      <c r="J353" s="8" t="str">
        <f t="shared" si="90"/>
        <v>NULL</v>
      </c>
      <c r="K353" s="8" t="str">
        <f t="shared" si="90"/>
        <v>NULL</v>
      </c>
      <c r="L353" s="8" t="str">
        <f t="shared" si="90"/>
        <v>NULL</v>
      </c>
      <c r="M353" s="13" t="str">
        <f>Tableau6[[#This Row],[Sous-domaine]]</f>
        <v>Fichier sanitaire</v>
      </c>
      <c r="N353" s="8" t="str">
        <f t="shared" si="92"/>
        <v>NULL</v>
      </c>
      <c r="O353" s="8" t="str">
        <f t="shared" si="92"/>
        <v>NULL</v>
      </c>
      <c r="P353" s="8" t="str">
        <f t="shared" si="92"/>
        <v>NULL</v>
      </c>
      <c r="Q353" s="8" t="str">
        <f t="shared" si="92"/>
        <v>NULL</v>
      </c>
      <c r="R353" s="8" t="str">
        <f t="shared" si="92"/>
        <v>NULL</v>
      </c>
      <c r="S353" s="13">
        <f>Tableau6[[#This Row],[id]]</f>
        <v>145</v>
      </c>
      <c r="T353" s="8" t="str">
        <f t="shared" ref="T353:T416" si="95">"NULL"</f>
        <v>NULL</v>
      </c>
      <c r="U353" s="8">
        <f>Tableau6[[#This Row],[Urgence]]</f>
        <v>4</v>
      </c>
      <c r="V353" s="22" t="str">
        <f>IF(Tableau6[[#This Row],[Validité]]&lt;&gt;"",Tableau6[[#This Row],[Validité]],"")</f>
        <v/>
      </c>
      <c r="W35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3" s="8" t="str">
        <f>IF(Tableau6[[#This Row],[Hors Contrat]]="","",IF(Tableau6[[#This Row],[Hors Contrat]]="Non",0,1))</f>
        <v/>
      </c>
    </row>
    <row r="354" spans="1:24" ht="15.5" thickTop="1" thickBot="1" x14ac:dyDescent="0.4">
      <c r="A354" s="9" t="str">
        <f t="shared" si="87"/>
        <v>NULL</v>
      </c>
      <c r="B354" s="8">
        <f>Tableau8[Rapport]</f>
        <v>65441</v>
      </c>
      <c r="C354" s="13" t="str">
        <f>IF(Tableau6[[#This Row],[Commentaire]]="","",Tableau6[[#This Row],[Commentaire]])</f>
        <v/>
      </c>
      <c r="D354" s="8" t="str">
        <f t="shared" si="93"/>
        <v>NULL</v>
      </c>
      <c r="E354" s="8">
        <f t="shared" si="88"/>
        <v>353</v>
      </c>
      <c r="F354" s="8" t="str">
        <f t="shared" si="94"/>
        <v>NULL</v>
      </c>
      <c r="G354" s="13" t="str">
        <f>IF(Tableau6[[#This Row],[Localisation]]="","",Tableau6[[#This Row],[Localisation]])</f>
        <v/>
      </c>
      <c r="H354" s="8">
        <f>1</f>
        <v>1</v>
      </c>
      <c r="I354" s="13">
        <f>VLOOKUP(Tableau6[[#This Row],[Avis]],Tableau7[],2,FALSE)</f>
        <v>0</v>
      </c>
      <c r="J354" s="8" t="str">
        <f t="shared" si="90"/>
        <v>NULL</v>
      </c>
      <c r="K354" s="8" t="str">
        <f t="shared" si="90"/>
        <v>NULL</v>
      </c>
      <c r="L354" s="8" t="str">
        <f t="shared" si="90"/>
        <v>NULL</v>
      </c>
      <c r="M354" s="13" t="str">
        <f>Tableau6[[#This Row],[Sous-domaine]]</f>
        <v>Fichier Sanitaire</v>
      </c>
      <c r="N354" s="8" t="str">
        <f t="shared" si="92"/>
        <v>NULL</v>
      </c>
      <c r="O354" s="8" t="str">
        <f t="shared" si="92"/>
        <v>NULL</v>
      </c>
      <c r="P354" s="8" t="str">
        <f t="shared" si="92"/>
        <v>NULL</v>
      </c>
      <c r="Q354" s="8" t="str">
        <f t="shared" si="92"/>
        <v>NULL</v>
      </c>
      <c r="R354" s="8" t="str">
        <f t="shared" si="92"/>
        <v>NULL</v>
      </c>
      <c r="S354" s="13">
        <f>Tableau6[[#This Row],[id]]</f>
        <v>3760</v>
      </c>
      <c r="T354" s="8" t="str">
        <f t="shared" si="95"/>
        <v>NULL</v>
      </c>
      <c r="U354" s="8">
        <f>Tableau6[[#This Row],[Urgence]]</f>
        <v>4</v>
      </c>
      <c r="V354" s="22" t="str">
        <f>IF(Tableau6[[#This Row],[Validité]]&lt;&gt;"",Tableau6[[#This Row],[Validité]],"")</f>
        <v/>
      </c>
      <c r="W35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54" s="8" t="str">
        <f>IF(Tableau6[[#This Row],[Hors Contrat]]="","",IF(Tableau6[[#This Row],[Hors Contrat]]="Non",0,1))</f>
        <v/>
      </c>
    </row>
    <row r="355" spans="1:24" ht="15.5" thickTop="1" thickBot="1" x14ac:dyDescent="0.4">
      <c r="A355" s="9" t="str">
        <f t="shared" si="87"/>
        <v>NULL</v>
      </c>
      <c r="B355" s="8">
        <f>Tableau8[Rapport]</f>
        <v>65441</v>
      </c>
      <c r="C355" s="13" t="str">
        <f>IF(Tableau6[[#This Row],[Commentaire]]="","",Tableau6[[#This Row],[Commentaire]])</f>
        <v/>
      </c>
      <c r="D355" s="8" t="str">
        <f t="shared" si="93"/>
        <v>NULL</v>
      </c>
      <c r="E355" s="8">
        <f t="shared" si="88"/>
        <v>354</v>
      </c>
      <c r="F355" s="8" t="str">
        <f t="shared" si="94"/>
        <v>NULL</v>
      </c>
      <c r="G355" s="13" t="str">
        <f>IF(Tableau6[[#This Row],[Localisation]]="","",Tableau6[[#This Row],[Localisation]])</f>
        <v/>
      </c>
      <c r="H355" s="8">
        <f>1</f>
        <v>1</v>
      </c>
      <c r="I355" s="13">
        <f>VLOOKUP(Tableau6[[#This Row],[Avis]],Tableau7[],2,FALSE)</f>
        <v>0</v>
      </c>
      <c r="J355" s="8" t="str">
        <f t="shared" si="90"/>
        <v>NULL</v>
      </c>
      <c r="K355" s="8" t="str">
        <f t="shared" si="90"/>
        <v>NULL</v>
      </c>
      <c r="L355" s="8" t="str">
        <f t="shared" si="90"/>
        <v>NULL</v>
      </c>
      <c r="M355" s="13" t="str">
        <f>Tableau6[[#This Row],[Sous-domaine]]</f>
        <v>Fichier Sanitaire (ERP et lieux accessibles au public)</v>
      </c>
      <c r="N355" s="8" t="str">
        <f t="shared" si="92"/>
        <v>NULL</v>
      </c>
      <c r="O355" s="8" t="str">
        <f t="shared" si="92"/>
        <v>NULL</v>
      </c>
      <c r="P355" s="8" t="str">
        <f t="shared" si="92"/>
        <v>NULL</v>
      </c>
      <c r="Q355" s="8" t="str">
        <f t="shared" si="92"/>
        <v>NULL</v>
      </c>
      <c r="R355" s="8" t="str">
        <f t="shared" si="92"/>
        <v>NULL</v>
      </c>
      <c r="S355" s="13">
        <f>Tableau6[[#This Row],[id]]</f>
        <v>3776</v>
      </c>
      <c r="T355" s="8" t="str">
        <f t="shared" si="95"/>
        <v>NULL</v>
      </c>
      <c r="U355" s="8">
        <f>Tableau6[[#This Row],[Urgence]]</f>
        <v>4</v>
      </c>
      <c r="V355" s="22" t="str">
        <f>IF(Tableau6[[#This Row],[Validité]]&lt;&gt;"",Tableau6[[#This Row],[Validité]],"")</f>
        <v/>
      </c>
      <c r="W35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5" s="8" t="str">
        <f>IF(Tableau6[[#This Row],[Hors Contrat]]="","",IF(Tableau6[[#This Row],[Hors Contrat]]="Non",0,1))</f>
        <v/>
      </c>
    </row>
    <row r="356" spans="1:24" ht="15.5" thickTop="1" thickBot="1" x14ac:dyDescent="0.4">
      <c r="A356" s="9" t="str">
        <f t="shared" si="87"/>
        <v>NULL</v>
      </c>
      <c r="B356" s="8">
        <f>Tableau8[Rapport]</f>
        <v>65441</v>
      </c>
      <c r="C356" s="13" t="str">
        <f>IF(Tableau6[[#This Row],[Commentaire]]="","",Tableau6[[#This Row],[Commentaire]])</f>
        <v/>
      </c>
      <c r="D356" s="8" t="str">
        <f t="shared" si="93"/>
        <v>NULL</v>
      </c>
      <c r="E356" s="8">
        <f t="shared" si="88"/>
        <v>355</v>
      </c>
      <c r="F356" s="8" t="str">
        <f t="shared" si="94"/>
        <v>NULL</v>
      </c>
      <c r="G356" s="13" t="str">
        <f>IF(Tableau6[[#This Row],[Localisation]]="","",Tableau6[[#This Row],[Localisation]])</f>
        <v/>
      </c>
      <c r="H356" s="8">
        <f>1</f>
        <v>1</v>
      </c>
      <c r="I356" s="13">
        <f>VLOOKUP(Tableau6[[#This Row],[Avis]],Tableau7[],2,FALSE)</f>
        <v>0</v>
      </c>
      <c r="J356" s="8" t="str">
        <f t="shared" si="90"/>
        <v>NULL</v>
      </c>
      <c r="K356" s="8" t="str">
        <f t="shared" si="90"/>
        <v>NULL</v>
      </c>
      <c r="L356" s="8" t="str">
        <f t="shared" si="90"/>
        <v>NULL</v>
      </c>
      <c r="M356" s="13" t="str">
        <f>Tableau6[[#This Row],[Sous-domaine]]</f>
        <v>Installation classée pour la protection de l'environnement ( ICPE )</v>
      </c>
      <c r="N356" s="8" t="str">
        <f t="shared" si="92"/>
        <v>NULL</v>
      </c>
      <c r="O356" s="8" t="str">
        <f t="shared" si="92"/>
        <v>NULL</v>
      </c>
      <c r="P356" s="8" t="str">
        <f t="shared" si="92"/>
        <v>NULL</v>
      </c>
      <c r="Q356" s="8" t="str">
        <f t="shared" si="92"/>
        <v>NULL</v>
      </c>
      <c r="R356" s="8" t="str">
        <f t="shared" si="92"/>
        <v>NULL</v>
      </c>
      <c r="S356" s="13">
        <f>Tableau6[[#This Row],[id]]</f>
        <v>732</v>
      </c>
      <c r="T356" s="8" t="str">
        <f t="shared" si="95"/>
        <v>NULL</v>
      </c>
      <c r="U356" s="8">
        <f>Tableau6[[#This Row],[Urgence]]</f>
        <v>4</v>
      </c>
      <c r="V356" s="22" t="str">
        <f>IF(Tableau6[[#This Row],[Validité]]&lt;&gt;"",Tableau6[[#This Row],[Validité]],"")</f>
        <v/>
      </c>
      <c r="W35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6" s="8" t="str">
        <f>IF(Tableau6[[#This Row],[Hors Contrat]]="","",IF(Tableau6[[#This Row],[Hors Contrat]]="Non",0,1))</f>
        <v/>
      </c>
    </row>
    <row r="357" spans="1:24" ht="15.5" thickTop="1" thickBot="1" x14ac:dyDescent="0.4">
      <c r="A357" s="9" t="str">
        <f t="shared" si="87"/>
        <v>NULL</v>
      </c>
      <c r="B357" s="8">
        <f>Tableau8[Rapport]</f>
        <v>65441</v>
      </c>
      <c r="C357" s="13" t="str">
        <f>IF(Tableau6[[#This Row],[Commentaire]]="","",Tableau6[[#This Row],[Commentaire]])</f>
        <v/>
      </c>
      <c r="D357" s="8" t="str">
        <f t="shared" si="93"/>
        <v>NULL</v>
      </c>
      <c r="E357" s="8">
        <f t="shared" si="88"/>
        <v>356</v>
      </c>
      <c r="F357" s="8" t="str">
        <f t="shared" si="94"/>
        <v>NULL</v>
      </c>
      <c r="G357" s="13" t="str">
        <f>IF(Tableau6[[#This Row],[Localisation]]="","",Tableau6[[#This Row],[Localisation]])</f>
        <v/>
      </c>
      <c r="H357" s="8">
        <f>1</f>
        <v>1</v>
      </c>
      <c r="I357" s="13">
        <f>VLOOKUP(Tableau6[[#This Row],[Avis]],Tableau7[],2,FALSE)</f>
        <v>0</v>
      </c>
      <c r="J357" s="8" t="str">
        <f t="shared" si="90"/>
        <v>NULL</v>
      </c>
      <c r="K357" s="8" t="str">
        <f t="shared" si="90"/>
        <v>NULL</v>
      </c>
      <c r="L357" s="8" t="str">
        <f t="shared" si="90"/>
        <v>NULL</v>
      </c>
      <c r="M357" s="13" t="str">
        <f>Tableau6[[#This Row],[Sous-domaine]]</f>
        <v>Installation classée pour la protection de l'environnement ( ICPE )</v>
      </c>
      <c r="N357" s="8" t="str">
        <f t="shared" si="92"/>
        <v>NULL</v>
      </c>
      <c r="O357" s="8" t="str">
        <f t="shared" si="92"/>
        <v>NULL</v>
      </c>
      <c r="P357" s="8" t="str">
        <f t="shared" si="92"/>
        <v>NULL</v>
      </c>
      <c r="Q357" s="8" t="str">
        <f t="shared" si="92"/>
        <v>NULL</v>
      </c>
      <c r="R357" s="8" t="str">
        <f t="shared" si="92"/>
        <v>NULL</v>
      </c>
      <c r="S357" s="13">
        <f>Tableau6[[#This Row],[id]]</f>
        <v>746</v>
      </c>
      <c r="T357" s="8" t="str">
        <f t="shared" si="95"/>
        <v>NULL</v>
      </c>
      <c r="U357" s="8">
        <f>Tableau6[[#This Row],[Urgence]]</f>
        <v>5</v>
      </c>
      <c r="V357" s="22" t="str">
        <f>IF(Tableau6[[#This Row],[Validité]]&lt;&gt;"",Tableau6[[#This Row],[Validité]],"")</f>
        <v/>
      </c>
      <c r="W35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57" s="8" t="str">
        <f>IF(Tableau6[[#This Row],[Hors Contrat]]="","",IF(Tableau6[[#This Row],[Hors Contrat]]="Non",0,1))</f>
        <v/>
      </c>
    </row>
    <row r="358" spans="1:24" ht="15.5" thickTop="1" thickBot="1" x14ac:dyDescent="0.4">
      <c r="A358" s="9" t="str">
        <f t="shared" si="87"/>
        <v>NULL</v>
      </c>
      <c r="B358" s="8">
        <f>Tableau8[Rapport]</f>
        <v>65441</v>
      </c>
      <c r="C358" s="13" t="str">
        <f>IF(Tableau6[[#This Row],[Commentaire]]="","",Tableau6[[#This Row],[Commentaire]])</f>
        <v/>
      </c>
      <c r="D358" s="8" t="str">
        <f t="shared" si="93"/>
        <v>NULL</v>
      </c>
      <c r="E358" s="8">
        <f t="shared" si="88"/>
        <v>357</v>
      </c>
      <c r="F358" s="8" t="str">
        <f t="shared" si="94"/>
        <v>NULL</v>
      </c>
      <c r="G358" s="13" t="str">
        <f>IF(Tableau6[[#This Row],[Localisation]]="","",Tableau6[[#This Row],[Localisation]])</f>
        <v/>
      </c>
      <c r="H358" s="8">
        <f>1</f>
        <v>1</v>
      </c>
      <c r="I358" s="13">
        <f>VLOOKUP(Tableau6[[#This Row],[Avis]],Tableau7[],2,FALSE)</f>
        <v>0</v>
      </c>
      <c r="J358" s="8" t="str">
        <f t="shared" si="90"/>
        <v>NULL</v>
      </c>
      <c r="K358" s="8" t="str">
        <f t="shared" si="90"/>
        <v>NULL</v>
      </c>
      <c r="L358" s="8" t="str">
        <f t="shared" si="90"/>
        <v>NULL</v>
      </c>
      <c r="M358" s="13" t="str">
        <f>Tableau6[[#This Row],[Sous-domaine]]</f>
        <v>Installation classée pour la protection de l'environnement ( ICPE )</v>
      </c>
      <c r="N358" s="8" t="str">
        <f t="shared" si="92"/>
        <v>NULL</v>
      </c>
      <c r="O358" s="8" t="str">
        <f t="shared" si="92"/>
        <v>NULL</v>
      </c>
      <c r="P358" s="8" t="str">
        <f t="shared" si="92"/>
        <v>NULL</v>
      </c>
      <c r="Q358" s="8" t="str">
        <f t="shared" si="92"/>
        <v>NULL</v>
      </c>
      <c r="R358" s="8" t="str">
        <f t="shared" si="92"/>
        <v>NULL</v>
      </c>
      <c r="S358" s="13">
        <f>Tableau6[[#This Row],[id]]</f>
        <v>747</v>
      </c>
      <c r="T358" s="8" t="str">
        <f t="shared" si="95"/>
        <v>NULL</v>
      </c>
      <c r="U358" s="8">
        <f>Tableau6[[#This Row],[Urgence]]</f>
        <v>4</v>
      </c>
      <c r="V358" s="22" t="str">
        <f>IF(Tableau6[[#This Row],[Validité]]&lt;&gt;"",Tableau6[[#This Row],[Validité]],"")</f>
        <v/>
      </c>
      <c r="W35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58" s="8" t="str">
        <f>IF(Tableau6[[#This Row],[Hors Contrat]]="","",IF(Tableau6[[#This Row],[Hors Contrat]]="Non",0,1))</f>
        <v/>
      </c>
    </row>
    <row r="359" spans="1:24" ht="15.5" thickTop="1" thickBot="1" x14ac:dyDescent="0.4">
      <c r="A359" s="9" t="str">
        <f t="shared" si="87"/>
        <v>NULL</v>
      </c>
      <c r="B359" s="8">
        <f>Tableau8[Rapport]</f>
        <v>65441</v>
      </c>
      <c r="C359" s="13" t="str">
        <f>IF(Tableau6[[#This Row],[Commentaire]]="","",Tableau6[[#This Row],[Commentaire]])</f>
        <v/>
      </c>
      <c r="D359" s="8" t="str">
        <f t="shared" si="93"/>
        <v>NULL</v>
      </c>
      <c r="E359" s="8">
        <f t="shared" si="88"/>
        <v>358</v>
      </c>
      <c r="F359" s="8" t="str">
        <f t="shared" si="94"/>
        <v>NULL</v>
      </c>
      <c r="G359" s="13" t="str">
        <f>IF(Tableau6[[#This Row],[Localisation]]="","",Tableau6[[#This Row],[Localisation]])</f>
        <v/>
      </c>
      <c r="H359" s="8">
        <f>1</f>
        <v>1</v>
      </c>
      <c r="I359" s="13">
        <f>VLOOKUP(Tableau6[[#This Row],[Avis]],Tableau7[],2,FALSE)</f>
        <v>0</v>
      </c>
      <c r="J359" s="8" t="str">
        <f t="shared" si="90"/>
        <v>NULL</v>
      </c>
      <c r="K359" s="8" t="str">
        <f t="shared" si="90"/>
        <v>NULL</v>
      </c>
      <c r="L359" s="8" t="str">
        <f t="shared" si="90"/>
        <v>NULL</v>
      </c>
      <c r="M359" s="13" t="str">
        <f>Tableau6[[#This Row],[Sous-domaine]]</f>
        <v>Installation classée pour la protection de l'environnement ( ICPE )</v>
      </c>
      <c r="N359" s="8" t="str">
        <f t="shared" si="92"/>
        <v>NULL</v>
      </c>
      <c r="O359" s="8" t="str">
        <f t="shared" si="92"/>
        <v>NULL</v>
      </c>
      <c r="P359" s="8" t="str">
        <f t="shared" si="92"/>
        <v>NULL</v>
      </c>
      <c r="Q359" s="8" t="str">
        <f t="shared" si="92"/>
        <v>NULL</v>
      </c>
      <c r="R359" s="8" t="str">
        <f t="shared" si="92"/>
        <v>NULL</v>
      </c>
      <c r="S359" s="13">
        <f>Tableau6[[#This Row],[id]]</f>
        <v>757</v>
      </c>
      <c r="T359" s="8" t="str">
        <f t="shared" si="95"/>
        <v>NULL</v>
      </c>
      <c r="U359" s="8">
        <f>Tableau6[[#This Row],[Urgence]]</f>
        <v>0</v>
      </c>
      <c r="V359" s="22" t="str">
        <f>IF(Tableau6[[#This Row],[Validité]]&lt;&gt;"",Tableau6[[#This Row],[Validité]],"")</f>
        <v/>
      </c>
      <c r="W35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59" s="8" t="str">
        <f>IF(Tableau6[[#This Row],[Hors Contrat]]="","",IF(Tableau6[[#This Row],[Hors Contrat]]="Non",0,1))</f>
        <v/>
      </c>
    </row>
    <row r="360" spans="1:24" ht="15.5" thickTop="1" thickBot="1" x14ac:dyDescent="0.4">
      <c r="A360" s="9" t="str">
        <f t="shared" si="87"/>
        <v>NULL</v>
      </c>
      <c r="B360" s="8">
        <f>Tableau8[Rapport]</f>
        <v>65441</v>
      </c>
      <c r="C360" s="13" t="str">
        <f>IF(Tableau6[[#This Row],[Commentaire]]="","",Tableau6[[#This Row],[Commentaire]])</f>
        <v/>
      </c>
      <c r="D360" s="8" t="str">
        <f t="shared" si="93"/>
        <v>NULL</v>
      </c>
      <c r="E360" s="8">
        <f t="shared" si="88"/>
        <v>359</v>
      </c>
      <c r="F360" s="8" t="str">
        <f t="shared" si="94"/>
        <v>NULL</v>
      </c>
      <c r="G360" s="13" t="str">
        <f>IF(Tableau6[[#This Row],[Localisation]]="","",Tableau6[[#This Row],[Localisation]])</f>
        <v/>
      </c>
      <c r="H360" s="8">
        <f>1</f>
        <v>1</v>
      </c>
      <c r="I360" s="13">
        <f>VLOOKUP(Tableau6[[#This Row],[Avis]],Tableau7[],2,FALSE)</f>
        <v>0</v>
      </c>
      <c r="J360" s="8" t="str">
        <f t="shared" si="90"/>
        <v>NULL</v>
      </c>
      <c r="K360" s="8" t="str">
        <f t="shared" si="90"/>
        <v>NULL</v>
      </c>
      <c r="L360" s="8" t="str">
        <f t="shared" si="90"/>
        <v>NULL</v>
      </c>
      <c r="M360" s="13" t="str">
        <f>Tableau6[[#This Row],[Sous-domaine]]</f>
        <v>Surveillance qualité de l'eau (ERP et lieux accessibles au public)</v>
      </c>
      <c r="N360" s="8" t="str">
        <f t="shared" si="92"/>
        <v>NULL</v>
      </c>
      <c r="O360" s="8" t="str">
        <f t="shared" si="92"/>
        <v>NULL</v>
      </c>
      <c r="P360" s="8" t="str">
        <f t="shared" si="92"/>
        <v>NULL</v>
      </c>
      <c r="Q360" s="8" t="str">
        <f t="shared" si="92"/>
        <v>NULL</v>
      </c>
      <c r="R360" s="8" t="str">
        <f t="shared" si="92"/>
        <v>NULL</v>
      </c>
      <c r="S360" s="13">
        <f>Tableau6[[#This Row],[id]]</f>
        <v>3775</v>
      </c>
      <c r="T360" s="8" t="str">
        <f t="shared" si="95"/>
        <v>NULL</v>
      </c>
      <c r="U360" s="8">
        <f>Tableau6[[#This Row],[Urgence]]</f>
        <v>4</v>
      </c>
      <c r="V360" s="22" t="str">
        <f>IF(Tableau6[[#This Row],[Validité]]&lt;&gt;"",Tableau6[[#This Row],[Validité]],"")</f>
        <v/>
      </c>
      <c r="W36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0" s="8" t="str">
        <f>IF(Tableau6[[#This Row],[Hors Contrat]]="","",IF(Tableau6[[#This Row],[Hors Contrat]]="Non",0,1))</f>
        <v/>
      </c>
    </row>
    <row r="361" spans="1:24" ht="15.5" thickTop="1" thickBot="1" x14ac:dyDescent="0.4">
      <c r="A361" s="9" t="str">
        <f t="shared" si="87"/>
        <v>NULL</v>
      </c>
      <c r="B361" s="8">
        <f>Tableau8[Rapport]</f>
        <v>65441</v>
      </c>
      <c r="C361" s="13" t="str">
        <f>IF(Tableau6[[#This Row],[Commentaire]]="","",Tableau6[[#This Row],[Commentaire]])</f>
        <v/>
      </c>
      <c r="D361" s="8" t="str">
        <f t="shared" si="93"/>
        <v>NULL</v>
      </c>
      <c r="E361" s="8">
        <f t="shared" si="88"/>
        <v>360</v>
      </c>
      <c r="F361" s="8" t="str">
        <f t="shared" si="94"/>
        <v>NULL</v>
      </c>
      <c r="G361" s="13" t="str">
        <f>IF(Tableau6[[#This Row],[Localisation]]="","",Tableau6[[#This Row],[Localisation]])</f>
        <v/>
      </c>
      <c r="H361" s="8">
        <f>1</f>
        <v>1</v>
      </c>
      <c r="I361" s="13">
        <f>VLOOKUP(Tableau6[[#This Row],[Avis]],Tableau7[],2,FALSE)</f>
        <v>0</v>
      </c>
      <c r="J361" s="8" t="str">
        <f t="shared" ref="J361:L380" si="96">"NULL"</f>
        <v>NULL</v>
      </c>
      <c r="K361" s="8" t="str">
        <f t="shared" si="96"/>
        <v>NULL</v>
      </c>
      <c r="L361" s="8" t="str">
        <f t="shared" si="96"/>
        <v>NULL</v>
      </c>
      <c r="M361" s="13" t="str">
        <f>Tableau6[[#This Row],[Sous-domaine]]</f>
        <v>Vérification Périodique 1 an</v>
      </c>
      <c r="N361" s="8" t="str">
        <f t="shared" ref="N361:R370" si="97">"NULL"</f>
        <v>NULL</v>
      </c>
      <c r="O361" s="8" t="str">
        <f t="shared" si="97"/>
        <v>NULL</v>
      </c>
      <c r="P361" s="8" t="str">
        <f t="shared" si="97"/>
        <v>NULL</v>
      </c>
      <c r="Q361" s="8" t="str">
        <f t="shared" si="97"/>
        <v>NULL</v>
      </c>
      <c r="R361" s="8" t="str">
        <f t="shared" si="97"/>
        <v>NULL</v>
      </c>
      <c r="S361" s="13">
        <f>Tableau6[[#This Row],[id]]</f>
        <v>1187</v>
      </c>
      <c r="T361" s="8" t="str">
        <f t="shared" si="95"/>
        <v>NULL</v>
      </c>
      <c r="U361" s="8">
        <f>Tableau6[[#This Row],[Urgence]]</f>
        <v>4</v>
      </c>
      <c r="V361" s="22" t="str">
        <f>IF(Tableau6[[#This Row],[Validité]]&lt;&gt;"",Tableau6[[#This Row],[Validité]],"")</f>
        <v/>
      </c>
      <c r="W36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1" s="8" t="str">
        <f>IF(Tableau6[[#This Row],[Hors Contrat]]="","",IF(Tableau6[[#This Row],[Hors Contrat]]="Non",0,1))</f>
        <v/>
      </c>
    </row>
    <row r="362" spans="1:24" ht="15.5" thickTop="1" thickBot="1" x14ac:dyDescent="0.4">
      <c r="A362" s="9" t="str">
        <f t="shared" si="87"/>
        <v>NULL</v>
      </c>
      <c r="B362" s="8">
        <f>Tableau8[Rapport]</f>
        <v>65441</v>
      </c>
      <c r="C362" s="13" t="str">
        <f>IF(Tableau6[[#This Row],[Commentaire]]="","",Tableau6[[#This Row],[Commentaire]])</f>
        <v/>
      </c>
      <c r="D362" s="8" t="str">
        <f t="shared" si="93"/>
        <v>NULL</v>
      </c>
      <c r="E362" s="8">
        <f t="shared" si="88"/>
        <v>361</v>
      </c>
      <c r="F362" s="8" t="str">
        <f t="shared" si="94"/>
        <v>NULL</v>
      </c>
      <c r="G362" s="13" t="str">
        <f>IF(Tableau6[[#This Row],[Localisation]]="","",Tableau6[[#This Row],[Localisation]])</f>
        <v/>
      </c>
      <c r="H362" s="8">
        <f>1</f>
        <v>1</v>
      </c>
      <c r="I362" s="13">
        <f>VLOOKUP(Tableau6[[#This Row],[Avis]],Tableau7[],2,FALSE)</f>
        <v>0</v>
      </c>
      <c r="J362" s="8" t="str">
        <f t="shared" si="96"/>
        <v>NULL</v>
      </c>
      <c r="K362" s="8" t="str">
        <f t="shared" si="96"/>
        <v>NULL</v>
      </c>
      <c r="L362" s="8" t="str">
        <f t="shared" si="96"/>
        <v>NULL</v>
      </c>
      <c r="M362" s="13" t="str">
        <f>Tableau6[[#This Row],[Sous-domaine]]</f>
        <v>Vérification Périodique 1 an</v>
      </c>
      <c r="N362" s="8" t="str">
        <f t="shared" si="97"/>
        <v>NULL</v>
      </c>
      <c r="O362" s="8" t="str">
        <f t="shared" si="97"/>
        <v>NULL</v>
      </c>
      <c r="P362" s="8" t="str">
        <f t="shared" si="97"/>
        <v>NULL</v>
      </c>
      <c r="Q362" s="8" t="str">
        <f t="shared" si="97"/>
        <v>NULL</v>
      </c>
      <c r="R362" s="8" t="str">
        <f t="shared" si="97"/>
        <v>NULL</v>
      </c>
      <c r="S362" s="13">
        <f>Tableau6[[#This Row],[id]]</f>
        <v>1858</v>
      </c>
      <c r="T362" s="8" t="str">
        <f t="shared" si="95"/>
        <v>NULL</v>
      </c>
      <c r="U362" s="8">
        <f>Tableau6[[#This Row],[Urgence]]</f>
        <v>4</v>
      </c>
      <c r="V362" s="22" t="str">
        <f>IF(Tableau6[[#This Row],[Validité]]&lt;&gt;"",Tableau6[[#This Row],[Validité]],"")</f>
        <v/>
      </c>
      <c r="W36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2" s="8" t="str">
        <f>IF(Tableau6[[#This Row],[Hors Contrat]]="","",IF(Tableau6[[#This Row],[Hors Contrat]]="Non",0,1))</f>
        <v/>
      </c>
    </row>
    <row r="363" spans="1:24" ht="15.5" thickTop="1" thickBot="1" x14ac:dyDescent="0.4">
      <c r="A363" s="9" t="str">
        <f t="shared" si="87"/>
        <v>NULL</v>
      </c>
      <c r="B363" s="8">
        <f>Tableau8[Rapport]</f>
        <v>65441</v>
      </c>
      <c r="C363" s="13" t="str">
        <f>IF(Tableau6[[#This Row],[Commentaire]]="","",Tableau6[[#This Row],[Commentaire]])</f>
        <v/>
      </c>
      <c r="D363" s="8" t="str">
        <f t="shared" si="93"/>
        <v>NULL</v>
      </c>
      <c r="E363" s="8">
        <f t="shared" si="88"/>
        <v>362</v>
      </c>
      <c r="F363" s="8" t="str">
        <f t="shared" si="94"/>
        <v>NULL</v>
      </c>
      <c r="G363" s="13" t="str">
        <f>IF(Tableau6[[#This Row],[Localisation]]="","",Tableau6[[#This Row],[Localisation]])</f>
        <v/>
      </c>
      <c r="H363" s="8">
        <f>1</f>
        <v>1</v>
      </c>
      <c r="I363" s="13">
        <f>VLOOKUP(Tableau6[[#This Row],[Avis]],Tableau7[],2,FALSE)</f>
        <v>0</v>
      </c>
      <c r="J363" s="8" t="str">
        <f t="shared" si="96"/>
        <v>NULL</v>
      </c>
      <c r="K363" s="8" t="str">
        <f t="shared" si="96"/>
        <v>NULL</v>
      </c>
      <c r="L363" s="8" t="str">
        <f t="shared" si="96"/>
        <v>NULL</v>
      </c>
      <c r="M363" s="13" t="str">
        <f>Tableau6[[#This Row],[Sous-domaine]]</f>
        <v>Vérification Périodique 1 an</v>
      </c>
      <c r="N363" s="8" t="str">
        <f t="shared" si="97"/>
        <v>NULL</v>
      </c>
      <c r="O363" s="8" t="str">
        <f t="shared" si="97"/>
        <v>NULL</v>
      </c>
      <c r="P363" s="8" t="str">
        <f t="shared" si="97"/>
        <v>NULL</v>
      </c>
      <c r="Q363" s="8" t="str">
        <f t="shared" si="97"/>
        <v>NULL</v>
      </c>
      <c r="R363" s="8" t="str">
        <f t="shared" si="97"/>
        <v>NULL</v>
      </c>
      <c r="S363" s="13">
        <f>Tableau6[[#This Row],[id]]</f>
        <v>3737</v>
      </c>
      <c r="T363" s="8" t="str">
        <f t="shared" si="95"/>
        <v>NULL</v>
      </c>
      <c r="U363" s="8">
        <f>Tableau6[[#This Row],[Urgence]]</f>
        <v>4</v>
      </c>
      <c r="V363" s="22" t="str">
        <f>IF(Tableau6[[#This Row],[Validité]]&lt;&gt;"",Tableau6[[#This Row],[Validité]],"")</f>
        <v/>
      </c>
      <c r="W36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3" s="8" t="str">
        <f>IF(Tableau6[[#This Row],[Hors Contrat]]="","",IF(Tableau6[[#This Row],[Hors Contrat]]="Non",0,1))</f>
        <v/>
      </c>
    </row>
    <row r="364" spans="1:24" ht="15.5" thickTop="1" thickBot="1" x14ac:dyDescent="0.4">
      <c r="A364" s="9" t="str">
        <f t="shared" si="87"/>
        <v>NULL</v>
      </c>
      <c r="B364" s="8">
        <f>Tableau8[Rapport]</f>
        <v>65441</v>
      </c>
      <c r="C364" s="13" t="str">
        <f>IF(Tableau6[[#This Row],[Commentaire]]="","",Tableau6[[#This Row],[Commentaire]])</f>
        <v/>
      </c>
      <c r="D364" s="8" t="str">
        <f t="shared" si="93"/>
        <v>NULL</v>
      </c>
      <c r="E364" s="8">
        <f t="shared" si="88"/>
        <v>363</v>
      </c>
      <c r="F364" s="8" t="str">
        <f t="shared" si="94"/>
        <v>NULL</v>
      </c>
      <c r="G364" s="13" t="str">
        <f>IF(Tableau6[[#This Row],[Localisation]]="","",Tableau6[[#This Row],[Localisation]])</f>
        <v/>
      </c>
      <c r="H364" s="8">
        <f>1</f>
        <v>1</v>
      </c>
      <c r="I364" s="13">
        <f>VLOOKUP(Tableau6[[#This Row],[Avis]],Tableau7[],2,FALSE)</f>
        <v>0</v>
      </c>
      <c r="J364" s="8" t="str">
        <f t="shared" si="96"/>
        <v>NULL</v>
      </c>
      <c r="K364" s="8" t="str">
        <f t="shared" si="96"/>
        <v>NULL</v>
      </c>
      <c r="L364" s="8" t="str">
        <f t="shared" si="96"/>
        <v>NULL</v>
      </c>
      <c r="M364" s="13" t="str">
        <f>Tableau6[[#This Row],[Sous-domaine]]</f>
        <v>Vérification Périodique 1 jour (ERP type U)</v>
      </c>
      <c r="N364" s="8" t="str">
        <f t="shared" si="97"/>
        <v>NULL</v>
      </c>
      <c r="O364" s="8" t="str">
        <f t="shared" si="97"/>
        <v>NULL</v>
      </c>
      <c r="P364" s="8" t="str">
        <f t="shared" si="97"/>
        <v>NULL</v>
      </c>
      <c r="Q364" s="8" t="str">
        <f t="shared" si="97"/>
        <v>NULL</v>
      </c>
      <c r="R364" s="8" t="str">
        <f t="shared" si="97"/>
        <v>NULL</v>
      </c>
      <c r="S364" s="13">
        <f>Tableau6[[#This Row],[id]]</f>
        <v>3736</v>
      </c>
      <c r="T364" s="8" t="str">
        <f t="shared" si="95"/>
        <v>NULL</v>
      </c>
      <c r="U364" s="8">
        <f>Tableau6[[#This Row],[Urgence]]</f>
        <v>4</v>
      </c>
      <c r="V364" s="22" t="str">
        <f>IF(Tableau6[[#This Row],[Validité]]&lt;&gt;"",Tableau6[[#This Row],[Validité]],"")</f>
        <v/>
      </c>
      <c r="W36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4" s="8" t="str">
        <f>IF(Tableau6[[#This Row],[Hors Contrat]]="","",IF(Tableau6[[#This Row],[Hors Contrat]]="Non",0,1))</f>
        <v/>
      </c>
    </row>
    <row r="365" spans="1:24" ht="15.5" thickTop="1" thickBot="1" x14ac:dyDescent="0.4">
      <c r="A365" s="9" t="str">
        <f t="shared" si="87"/>
        <v>NULL</v>
      </c>
      <c r="B365" s="8">
        <f>Tableau8[Rapport]</f>
        <v>65441</v>
      </c>
      <c r="C365" s="13" t="str">
        <f>IF(Tableau6[[#This Row],[Commentaire]]="","",Tableau6[[#This Row],[Commentaire]])</f>
        <v/>
      </c>
      <c r="D365" s="8" t="str">
        <f t="shared" si="93"/>
        <v>NULL</v>
      </c>
      <c r="E365" s="8">
        <f t="shared" si="88"/>
        <v>364</v>
      </c>
      <c r="F365" s="8" t="str">
        <f t="shared" si="94"/>
        <v>NULL</v>
      </c>
      <c r="G365" s="13" t="str">
        <f>IF(Tableau6[[#This Row],[Localisation]]="","",Tableau6[[#This Row],[Localisation]])</f>
        <v/>
      </c>
      <c r="H365" s="8">
        <f>1</f>
        <v>1</v>
      </c>
      <c r="I365" s="13">
        <f>VLOOKUP(Tableau6[[#This Row],[Avis]],Tableau7[],2,FALSE)</f>
        <v>0</v>
      </c>
      <c r="J365" s="8" t="str">
        <f t="shared" si="96"/>
        <v>NULL</v>
      </c>
      <c r="K365" s="8" t="str">
        <f t="shared" si="96"/>
        <v>NULL</v>
      </c>
      <c r="L365" s="8" t="str">
        <f t="shared" si="96"/>
        <v>NULL</v>
      </c>
      <c r="M365" s="13" t="str">
        <f>Tableau6[[#This Row],[Sous-domaine]]</f>
        <v>Vérification Périodique 1 mois (ERP hors type U)</v>
      </c>
      <c r="N365" s="8" t="str">
        <f t="shared" si="97"/>
        <v>NULL</v>
      </c>
      <c r="O365" s="8" t="str">
        <f t="shared" si="97"/>
        <v>NULL</v>
      </c>
      <c r="P365" s="8" t="str">
        <f t="shared" si="97"/>
        <v>NULL</v>
      </c>
      <c r="Q365" s="8" t="str">
        <f t="shared" si="97"/>
        <v>NULL</v>
      </c>
      <c r="R365" s="8" t="str">
        <f t="shared" si="97"/>
        <v>NULL</v>
      </c>
      <c r="S365" s="13">
        <f>Tableau6[[#This Row],[id]]</f>
        <v>380</v>
      </c>
      <c r="T365" s="8" t="str">
        <f t="shared" si="95"/>
        <v>NULL</v>
      </c>
      <c r="U365" s="8">
        <f>Tableau6[[#This Row],[Urgence]]</f>
        <v>4</v>
      </c>
      <c r="V365" s="22" t="str">
        <f>IF(Tableau6[[#This Row],[Validité]]&lt;&gt;"",Tableau6[[#This Row],[Validité]],"")</f>
        <v/>
      </c>
      <c r="W36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5" s="8" t="str">
        <f>IF(Tableau6[[#This Row],[Hors Contrat]]="","",IF(Tableau6[[#This Row],[Hors Contrat]]="Non",0,1))</f>
        <v/>
      </c>
    </row>
    <row r="366" spans="1:24" ht="15.5" thickTop="1" thickBot="1" x14ac:dyDescent="0.4">
      <c r="A366" s="9" t="str">
        <f t="shared" si="87"/>
        <v>NULL</v>
      </c>
      <c r="B366" s="8">
        <f>Tableau8[Rapport]</f>
        <v>65441</v>
      </c>
      <c r="C366" s="13" t="str">
        <f>IF(Tableau6[[#This Row],[Commentaire]]="","",Tableau6[[#This Row],[Commentaire]])</f>
        <v/>
      </c>
      <c r="D366" s="8" t="str">
        <f t="shared" si="93"/>
        <v>NULL</v>
      </c>
      <c r="E366" s="8">
        <f t="shared" si="88"/>
        <v>365</v>
      </c>
      <c r="F366" s="8" t="str">
        <f t="shared" si="94"/>
        <v>NULL</v>
      </c>
      <c r="G366" s="13" t="str">
        <f>IF(Tableau6[[#This Row],[Localisation]]="","",Tableau6[[#This Row],[Localisation]])</f>
        <v/>
      </c>
      <c r="H366" s="8">
        <f>1</f>
        <v>1</v>
      </c>
      <c r="I366" s="13">
        <f>VLOOKUP(Tableau6[[#This Row],[Avis]],Tableau7[],2,FALSE)</f>
        <v>0</v>
      </c>
      <c r="J366" s="8" t="str">
        <f t="shared" si="96"/>
        <v>NULL</v>
      </c>
      <c r="K366" s="8" t="str">
        <f t="shared" si="96"/>
        <v>NULL</v>
      </c>
      <c r="L366" s="8" t="str">
        <f t="shared" si="96"/>
        <v>NULL</v>
      </c>
      <c r="M366" s="13" t="str">
        <f>Tableau6[[#This Row],[Sous-domaine]]</f>
        <v>Vérification Périodique 1 mois (ERP hors type U)</v>
      </c>
      <c r="N366" s="8" t="str">
        <f t="shared" si="97"/>
        <v>NULL</v>
      </c>
      <c r="O366" s="8" t="str">
        <f t="shared" si="97"/>
        <v>NULL</v>
      </c>
      <c r="P366" s="8" t="str">
        <f t="shared" si="97"/>
        <v>NULL</v>
      </c>
      <c r="Q366" s="8" t="str">
        <f t="shared" si="97"/>
        <v>NULL</v>
      </c>
      <c r="R366" s="8" t="str">
        <f t="shared" si="97"/>
        <v>NULL</v>
      </c>
      <c r="S366" s="13">
        <f>Tableau6[[#This Row],[id]]</f>
        <v>3735</v>
      </c>
      <c r="T366" s="8" t="str">
        <f t="shared" si="95"/>
        <v>NULL</v>
      </c>
      <c r="U366" s="8">
        <f>Tableau6[[#This Row],[Urgence]]</f>
        <v>4</v>
      </c>
      <c r="V366" s="22" t="str">
        <f>IF(Tableau6[[#This Row],[Validité]]&lt;&gt;"",Tableau6[[#This Row],[Validité]],"")</f>
        <v/>
      </c>
      <c r="W36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6" s="8" t="str">
        <f>IF(Tableau6[[#This Row],[Hors Contrat]]="","",IF(Tableau6[[#This Row],[Hors Contrat]]="Non",0,1))</f>
        <v/>
      </c>
    </row>
    <row r="367" spans="1:24" ht="15.5" thickTop="1" thickBot="1" x14ac:dyDescent="0.4">
      <c r="A367" s="9" t="str">
        <f t="shared" si="87"/>
        <v>NULL</v>
      </c>
      <c r="B367" s="8">
        <f>Tableau8[Rapport]</f>
        <v>65441</v>
      </c>
      <c r="C367" s="13" t="str">
        <f>IF(Tableau6[[#This Row],[Commentaire]]="","",Tableau6[[#This Row],[Commentaire]])</f>
        <v/>
      </c>
      <c r="D367" s="8" t="str">
        <f t="shared" si="93"/>
        <v>NULL</v>
      </c>
      <c r="E367" s="8">
        <f t="shared" si="88"/>
        <v>366</v>
      </c>
      <c r="F367" s="8" t="str">
        <f t="shared" si="94"/>
        <v>NULL</v>
      </c>
      <c r="G367" s="13" t="str">
        <f>IF(Tableau6[[#This Row],[Localisation]]="","",Tableau6[[#This Row],[Localisation]])</f>
        <v/>
      </c>
      <c r="H367" s="8">
        <f>1</f>
        <v>1</v>
      </c>
      <c r="I367" s="13">
        <f>VLOOKUP(Tableau6[[#This Row],[Avis]],Tableau7[],2,FALSE)</f>
        <v>0</v>
      </c>
      <c r="J367" s="8" t="str">
        <f t="shared" si="96"/>
        <v>NULL</v>
      </c>
      <c r="K367" s="8" t="str">
        <f t="shared" si="96"/>
        <v>NULL</v>
      </c>
      <c r="L367" s="8" t="str">
        <f t="shared" si="96"/>
        <v>NULL</v>
      </c>
      <c r="M367" s="13" t="str">
        <f>Tableau6[[#This Row],[Sous-domaine]]</f>
        <v>Vérification Périodique 1 semaine (ERP type U)</v>
      </c>
      <c r="N367" s="8" t="str">
        <f t="shared" si="97"/>
        <v>NULL</v>
      </c>
      <c r="O367" s="8" t="str">
        <f t="shared" si="97"/>
        <v>NULL</v>
      </c>
      <c r="P367" s="8" t="str">
        <f t="shared" si="97"/>
        <v>NULL</v>
      </c>
      <c r="Q367" s="8" t="str">
        <f t="shared" si="97"/>
        <v>NULL</v>
      </c>
      <c r="R367" s="8" t="str">
        <f t="shared" si="97"/>
        <v>NULL</v>
      </c>
      <c r="S367" s="13">
        <f>Tableau6[[#This Row],[id]]</f>
        <v>381</v>
      </c>
      <c r="T367" s="8" t="str">
        <f t="shared" si="95"/>
        <v>NULL</v>
      </c>
      <c r="U367" s="8">
        <f>Tableau6[[#This Row],[Urgence]]</f>
        <v>4</v>
      </c>
      <c r="V367" s="22" t="str">
        <f>IF(Tableau6[[#This Row],[Validité]]&lt;&gt;"",Tableau6[[#This Row],[Validité]],"")</f>
        <v/>
      </c>
      <c r="W36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7" s="8" t="str">
        <f>IF(Tableau6[[#This Row],[Hors Contrat]]="","",IF(Tableau6[[#This Row],[Hors Contrat]]="Non",0,1))</f>
        <v/>
      </c>
    </row>
    <row r="368" spans="1:24" ht="15.5" thickTop="1" thickBot="1" x14ac:dyDescent="0.4">
      <c r="A368" s="9" t="str">
        <f t="shared" si="87"/>
        <v>NULL</v>
      </c>
      <c r="B368" s="8">
        <f>Tableau8[Rapport]</f>
        <v>65441</v>
      </c>
      <c r="C368" s="13" t="str">
        <f>IF(Tableau6[[#This Row],[Commentaire]]="","",Tableau6[[#This Row],[Commentaire]])</f>
        <v/>
      </c>
      <c r="D368" s="8" t="str">
        <f t="shared" si="93"/>
        <v>NULL</v>
      </c>
      <c r="E368" s="8">
        <f t="shared" si="88"/>
        <v>367</v>
      </c>
      <c r="F368" s="8" t="str">
        <f t="shared" si="94"/>
        <v>NULL</v>
      </c>
      <c r="G368" s="13" t="str">
        <f>IF(Tableau6[[#This Row],[Localisation]]="","",Tableau6[[#This Row],[Localisation]])</f>
        <v/>
      </c>
      <c r="H368" s="8">
        <f>1</f>
        <v>1</v>
      </c>
      <c r="I368" s="13">
        <f>VLOOKUP(Tableau6[[#This Row],[Avis]],Tableau7[],2,FALSE)</f>
        <v>0</v>
      </c>
      <c r="J368" s="8" t="str">
        <f t="shared" si="96"/>
        <v>NULL</v>
      </c>
      <c r="K368" s="8" t="str">
        <f t="shared" si="96"/>
        <v>NULL</v>
      </c>
      <c r="L368" s="8" t="str">
        <f t="shared" si="96"/>
        <v>NULL</v>
      </c>
      <c r="M368" s="13" t="str">
        <f>Tableau6[[#This Row],[Sous-domaine]]</f>
        <v>Vérification Périodique 5 ans</v>
      </c>
      <c r="N368" s="8" t="str">
        <f t="shared" si="97"/>
        <v>NULL</v>
      </c>
      <c r="O368" s="8" t="str">
        <f t="shared" si="97"/>
        <v>NULL</v>
      </c>
      <c r="P368" s="8" t="str">
        <f t="shared" si="97"/>
        <v>NULL</v>
      </c>
      <c r="Q368" s="8" t="str">
        <f t="shared" si="97"/>
        <v>NULL</v>
      </c>
      <c r="R368" s="8" t="str">
        <f t="shared" si="97"/>
        <v>NULL</v>
      </c>
      <c r="S368" s="13">
        <f>Tableau6[[#This Row],[id]]</f>
        <v>2207</v>
      </c>
      <c r="T368" s="8" t="str">
        <f t="shared" si="95"/>
        <v>NULL</v>
      </c>
      <c r="U368" s="8">
        <f>Tableau6[[#This Row],[Urgence]]</f>
        <v>4</v>
      </c>
      <c r="V368" s="22" t="str">
        <f>IF(Tableau6[[#This Row],[Validité]]&lt;&gt;"",Tableau6[[#This Row],[Validité]],"")</f>
        <v/>
      </c>
      <c r="W36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8" s="8" t="str">
        <f>IF(Tableau6[[#This Row],[Hors Contrat]]="","",IF(Tableau6[[#This Row],[Hors Contrat]]="Non",0,1))</f>
        <v/>
      </c>
    </row>
    <row r="369" spans="1:24" ht="15.5" thickTop="1" thickBot="1" x14ac:dyDescent="0.4">
      <c r="A369" s="9" t="str">
        <f t="shared" si="87"/>
        <v>NULL</v>
      </c>
      <c r="B369" s="8">
        <f>Tableau8[Rapport]</f>
        <v>65441</v>
      </c>
      <c r="C369" s="13" t="str">
        <f>IF(Tableau6[[#This Row],[Commentaire]]="","",Tableau6[[#This Row],[Commentaire]])</f>
        <v/>
      </c>
      <c r="D369" s="8" t="str">
        <f t="shared" si="93"/>
        <v>NULL</v>
      </c>
      <c r="E369" s="8">
        <f t="shared" si="88"/>
        <v>368</v>
      </c>
      <c r="F369" s="8" t="str">
        <f t="shared" si="94"/>
        <v>NULL</v>
      </c>
      <c r="G369" s="13" t="str">
        <f>IF(Tableau6[[#This Row],[Localisation]]="","",Tableau6[[#This Row],[Localisation]])</f>
        <v/>
      </c>
      <c r="H369" s="8">
        <f>1</f>
        <v>1</v>
      </c>
      <c r="I369" s="13">
        <f>VLOOKUP(Tableau6[[#This Row],[Avis]],Tableau7[],2,FALSE)</f>
        <v>0</v>
      </c>
      <c r="J369" s="8" t="str">
        <f t="shared" si="96"/>
        <v>NULL</v>
      </c>
      <c r="K369" s="8" t="str">
        <f t="shared" si="96"/>
        <v>NULL</v>
      </c>
      <c r="L369" s="8" t="str">
        <f t="shared" si="96"/>
        <v>NULL</v>
      </c>
      <c r="M369" s="13" t="str">
        <f>Tableau6[[#This Row],[Sous-domaine]]</f>
        <v>Vérification Périodique 6 mois</v>
      </c>
      <c r="N369" s="8" t="str">
        <f t="shared" si="97"/>
        <v>NULL</v>
      </c>
      <c r="O369" s="8" t="str">
        <f t="shared" si="97"/>
        <v>NULL</v>
      </c>
      <c r="P369" s="8" t="str">
        <f t="shared" si="97"/>
        <v>NULL</v>
      </c>
      <c r="Q369" s="8" t="str">
        <f t="shared" si="97"/>
        <v>NULL</v>
      </c>
      <c r="R369" s="8" t="str">
        <f t="shared" si="97"/>
        <v>NULL</v>
      </c>
      <c r="S369" s="13">
        <f>Tableau6[[#This Row],[id]]</f>
        <v>1464</v>
      </c>
      <c r="T369" s="8" t="str">
        <f t="shared" si="95"/>
        <v>NULL</v>
      </c>
      <c r="U369" s="8">
        <f>Tableau6[[#This Row],[Urgence]]</f>
        <v>4</v>
      </c>
      <c r="V369" s="22" t="str">
        <f>IF(Tableau6[[#This Row],[Validité]]&lt;&gt;"",Tableau6[[#This Row],[Validité]],"")</f>
        <v/>
      </c>
      <c r="W36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69" s="8" t="str">
        <f>IF(Tableau6[[#This Row],[Hors Contrat]]="","",IF(Tableau6[[#This Row],[Hors Contrat]]="Non",0,1))</f>
        <v/>
      </c>
    </row>
    <row r="370" spans="1:24" ht="15.5" thickTop="1" thickBot="1" x14ac:dyDescent="0.4">
      <c r="A370" s="9" t="str">
        <f t="shared" si="87"/>
        <v>NULL</v>
      </c>
      <c r="B370" s="8">
        <f>Tableau8[Rapport]</f>
        <v>65441</v>
      </c>
      <c r="C370" s="13" t="str">
        <f>IF(Tableau6[[#This Row],[Commentaire]]="","",Tableau6[[#This Row],[Commentaire]])</f>
        <v/>
      </c>
      <c r="D370" s="8" t="str">
        <f t="shared" si="93"/>
        <v>NULL</v>
      </c>
      <c r="E370" s="8">
        <f t="shared" si="88"/>
        <v>369</v>
      </c>
      <c r="F370" s="8" t="str">
        <f t="shared" si="94"/>
        <v>NULL</v>
      </c>
      <c r="G370" s="13" t="str">
        <f>IF(Tableau6[[#This Row],[Localisation]]="","",Tableau6[[#This Row],[Localisation]])</f>
        <v/>
      </c>
      <c r="H370" s="8">
        <f>1</f>
        <v>1</v>
      </c>
      <c r="I370" s="13">
        <f>VLOOKUP(Tableau6[[#This Row],[Avis]],Tableau7[],2,FALSE)</f>
        <v>0</v>
      </c>
      <c r="J370" s="8" t="str">
        <f t="shared" si="96"/>
        <v>NULL</v>
      </c>
      <c r="K370" s="8" t="str">
        <f t="shared" si="96"/>
        <v>NULL</v>
      </c>
      <c r="L370" s="8" t="str">
        <f t="shared" si="96"/>
        <v>NULL</v>
      </c>
      <c r="M370" s="13" t="str">
        <f>Tableau6[[#This Row],[Sous-domaine]]</f>
        <v>Vérification Périodique 6 mois</v>
      </c>
      <c r="N370" s="8" t="str">
        <f t="shared" si="97"/>
        <v>NULL</v>
      </c>
      <c r="O370" s="8" t="str">
        <f t="shared" si="97"/>
        <v>NULL</v>
      </c>
      <c r="P370" s="8" t="str">
        <f t="shared" si="97"/>
        <v>NULL</v>
      </c>
      <c r="Q370" s="8" t="str">
        <f t="shared" si="97"/>
        <v>NULL</v>
      </c>
      <c r="R370" s="8" t="str">
        <f t="shared" si="97"/>
        <v>NULL</v>
      </c>
      <c r="S370" s="13">
        <f>Tableau6[[#This Row],[id]]</f>
        <v>1869</v>
      </c>
      <c r="T370" s="8" t="str">
        <f t="shared" si="95"/>
        <v>NULL</v>
      </c>
      <c r="U370" s="8">
        <f>Tableau6[[#This Row],[Urgence]]</f>
        <v>4</v>
      </c>
      <c r="V370" s="22" t="str">
        <f>IF(Tableau6[[#This Row],[Validité]]&lt;&gt;"",Tableau6[[#This Row],[Validité]],"")</f>
        <v/>
      </c>
      <c r="W37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70" s="8" t="str">
        <f>IF(Tableau6[[#This Row],[Hors Contrat]]="","",IF(Tableau6[[#This Row],[Hors Contrat]]="Non",0,1))</f>
        <v/>
      </c>
    </row>
    <row r="371" spans="1:24" ht="15.5" thickTop="1" thickBot="1" x14ac:dyDescent="0.4">
      <c r="A371" s="9" t="str">
        <f t="shared" si="87"/>
        <v>NULL</v>
      </c>
      <c r="B371" s="8">
        <f>Tableau8[Rapport]</f>
        <v>65441</v>
      </c>
      <c r="C371" s="13" t="str">
        <f>IF(Tableau6[[#This Row],[Commentaire]]="","",Tableau6[[#This Row],[Commentaire]])</f>
        <v/>
      </c>
      <c r="D371" s="8" t="str">
        <f t="shared" si="93"/>
        <v>NULL</v>
      </c>
      <c r="E371" s="8">
        <f t="shared" si="88"/>
        <v>370</v>
      </c>
      <c r="F371" s="8" t="str">
        <f t="shared" si="94"/>
        <v>NULL</v>
      </c>
      <c r="G371" s="13" t="str">
        <f>IF(Tableau6[[#This Row],[Localisation]]="","",Tableau6[[#This Row],[Localisation]])</f>
        <v/>
      </c>
      <c r="H371" s="8">
        <f>1</f>
        <v>1</v>
      </c>
      <c r="I371" s="13">
        <f>VLOOKUP(Tableau6[[#This Row],[Avis]],Tableau7[],2,FALSE)</f>
        <v>0</v>
      </c>
      <c r="J371" s="8" t="str">
        <f t="shared" si="96"/>
        <v>NULL</v>
      </c>
      <c r="K371" s="8" t="str">
        <f t="shared" si="96"/>
        <v>NULL</v>
      </c>
      <c r="L371" s="8" t="str">
        <f t="shared" si="96"/>
        <v>NULL</v>
      </c>
      <c r="M371" s="13" t="str">
        <f>Tableau6[[#This Row],[Sous-domaine]]</f>
        <v>Bilan de conformité</v>
      </c>
      <c r="N371" s="8" t="str">
        <f t="shared" ref="N371:R380" si="98">"NULL"</f>
        <v>NULL</v>
      </c>
      <c r="O371" s="8" t="str">
        <f t="shared" si="98"/>
        <v>NULL</v>
      </c>
      <c r="P371" s="8" t="str">
        <f t="shared" si="98"/>
        <v>NULL</v>
      </c>
      <c r="Q371" s="8" t="str">
        <f t="shared" si="98"/>
        <v>NULL</v>
      </c>
      <c r="R371" s="8" t="str">
        <f t="shared" si="98"/>
        <v>NULL</v>
      </c>
      <c r="S371" s="13">
        <f>Tableau6[[#This Row],[id]]</f>
        <v>280</v>
      </c>
      <c r="T371" s="8" t="str">
        <f t="shared" si="95"/>
        <v>NULL</v>
      </c>
      <c r="U371" s="8">
        <f>Tableau6[[#This Row],[Urgence]]</f>
        <v>5</v>
      </c>
      <c r="V371" s="22" t="str">
        <f>IF(Tableau6[[#This Row],[Validité]]&lt;&gt;"",Tableau6[[#This Row],[Validité]],"")</f>
        <v/>
      </c>
      <c r="W37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1" s="8" t="str">
        <f>IF(Tableau6[[#This Row],[Hors Contrat]]="","",IF(Tableau6[[#This Row],[Hors Contrat]]="Non",0,1))</f>
        <v/>
      </c>
    </row>
    <row r="372" spans="1:24" ht="15.5" thickTop="1" thickBot="1" x14ac:dyDescent="0.4">
      <c r="A372" s="9" t="str">
        <f t="shared" si="87"/>
        <v>NULL</v>
      </c>
      <c r="B372" s="8">
        <f>Tableau8[Rapport]</f>
        <v>65441</v>
      </c>
      <c r="C372" s="13" t="str">
        <f>IF(Tableau6[[#This Row],[Commentaire]]="","",Tableau6[[#This Row],[Commentaire]])</f>
        <v/>
      </c>
      <c r="D372" s="8" t="str">
        <f t="shared" si="93"/>
        <v>NULL</v>
      </c>
      <c r="E372" s="8">
        <f t="shared" si="88"/>
        <v>371</v>
      </c>
      <c r="F372" s="8" t="str">
        <f t="shared" si="94"/>
        <v>NULL</v>
      </c>
      <c r="G372" s="13" t="str">
        <f>IF(Tableau6[[#This Row],[Localisation]]="","",Tableau6[[#This Row],[Localisation]])</f>
        <v/>
      </c>
      <c r="H372" s="8">
        <f>1</f>
        <v>1</v>
      </c>
      <c r="I372" s="13">
        <f>VLOOKUP(Tableau6[[#This Row],[Avis]],Tableau7[],2,FALSE)</f>
        <v>0</v>
      </c>
      <c r="J372" s="8" t="str">
        <f t="shared" si="96"/>
        <v>NULL</v>
      </c>
      <c r="K372" s="8" t="str">
        <f t="shared" si="96"/>
        <v>NULL</v>
      </c>
      <c r="L372" s="8" t="str">
        <f t="shared" si="96"/>
        <v>NULL</v>
      </c>
      <c r="M372" s="13" t="str">
        <f>Tableau6[[#This Row],[Sous-domaine]]</f>
        <v>Certificat CE</v>
      </c>
      <c r="N372" s="8" t="str">
        <f t="shared" si="98"/>
        <v>NULL</v>
      </c>
      <c r="O372" s="8" t="str">
        <f t="shared" si="98"/>
        <v>NULL</v>
      </c>
      <c r="P372" s="8" t="str">
        <f t="shared" si="98"/>
        <v>NULL</v>
      </c>
      <c r="Q372" s="8" t="str">
        <f t="shared" si="98"/>
        <v>NULL</v>
      </c>
      <c r="R372" s="8" t="str">
        <f t="shared" si="98"/>
        <v>NULL</v>
      </c>
      <c r="S372" s="13">
        <f>Tableau6[[#This Row],[id]]</f>
        <v>1914</v>
      </c>
      <c r="T372" s="8" t="str">
        <f t="shared" si="95"/>
        <v>NULL</v>
      </c>
      <c r="U372" s="8">
        <f>Tableau6[[#This Row],[Urgence]]</f>
        <v>5</v>
      </c>
      <c r="V372" s="22" t="str">
        <f>IF(Tableau6[[#This Row],[Validité]]&lt;&gt;"",Tableau6[[#This Row],[Validité]],"")</f>
        <v/>
      </c>
      <c r="W37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2" s="8" t="str">
        <f>IF(Tableau6[[#This Row],[Hors Contrat]]="","",IF(Tableau6[[#This Row],[Hors Contrat]]="Non",0,1))</f>
        <v/>
      </c>
    </row>
    <row r="373" spans="1:24" ht="15.5" thickTop="1" thickBot="1" x14ac:dyDescent="0.4">
      <c r="A373" s="9" t="str">
        <f t="shared" si="87"/>
        <v>NULL</v>
      </c>
      <c r="B373" s="8">
        <f>Tableau8[Rapport]</f>
        <v>65441</v>
      </c>
      <c r="C373" s="13" t="str">
        <f>IF(Tableau6[[#This Row],[Commentaire]]="","",Tableau6[[#This Row],[Commentaire]])</f>
        <v/>
      </c>
      <c r="D373" s="8" t="str">
        <f t="shared" si="93"/>
        <v>NULL</v>
      </c>
      <c r="E373" s="8">
        <f t="shared" si="88"/>
        <v>372</v>
      </c>
      <c r="F373" s="8" t="str">
        <f t="shared" si="94"/>
        <v>NULL</v>
      </c>
      <c r="G373" s="13" t="str">
        <f>IF(Tableau6[[#This Row],[Localisation]]="","",Tableau6[[#This Row],[Localisation]])</f>
        <v/>
      </c>
      <c r="H373" s="8">
        <f>1</f>
        <v>1</v>
      </c>
      <c r="I373" s="13">
        <f>VLOOKUP(Tableau6[[#This Row],[Avis]],Tableau7[],2,FALSE)</f>
        <v>0</v>
      </c>
      <c r="J373" s="8" t="str">
        <f t="shared" si="96"/>
        <v>NULL</v>
      </c>
      <c r="K373" s="8" t="str">
        <f t="shared" si="96"/>
        <v>NULL</v>
      </c>
      <c r="L373" s="8" t="str">
        <f t="shared" si="96"/>
        <v>NULL</v>
      </c>
      <c r="M373" s="13" t="str">
        <f>Tableau6[[#This Row],[Sous-domaine]]</f>
        <v>Contrat de Maintenance</v>
      </c>
      <c r="N373" s="8" t="str">
        <f t="shared" si="98"/>
        <v>NULL</v>
      </c>
      <c r="O373" s="8" t="str">
        <f t="shared" si="98"/>
        <v>NULL</v>
      </c>
      <c r="P373" s="8" t="str">
        <f t="shared" si="98"/>
        <v>NULL</v>
      </c>
      <c r="Q373" s="8" t="str">
        <f t="shared" si="98"/>
        <v>NULL</v>
      </c>
      <c r="R373" s="8" t="str">
        <f t="shared" si="98"/>
        <v>NULL</v>
      </c>
      <c r="S373" s="13">
        <f>Tableau6[[#This Row],[id]]</f>
        <v>1256</v>
      </c>
      <c r="T373" s="8" t="str">
        <f t="shared" si="95"/>
        <v>NULL</v>
      </c>
      <c r="U373" s="8">
        <f>Tableau6[[#This Row],[Urgence]]</f>
        <v>4</v>
      </c>
      <c r="V373" s="22" t="str">
        <f>IF(Tableau6[[#This Row],[Validité]]&lt;&gt;"",Tableau6[[#This Row],[Validité]],"")</f>
        <v/>
      </c>
      <c r="W37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3" s="8" t="str">
        <f>IF(Tableau6[[#This Row],[Hors Contrat]]="","",IF(Tableau6[[#This Row],[Hors Contrat]]="Non",0,1))</f>
        <v/>
      </c>
    </row>
    <row r="374" spans="1:24" ht="15.5" thickTop="1" thickBot="1" x14ac:dyDescent="0.4">
      <c r="A374" s="9" t="str">
        <f t="shared" si="87"/>
        <v>NULL</v>
      </c>
      <c r="B374" s="8">
        <f>Tableau8[Rapport]</f>
        <v>65441</v>
      </c>
      <c r="C374" s="13" t="str">
        <f>IF(Tableau6[[#This Row],[Commentaire]]="","",Tableau6[[#This Row],[Commentaire]])</f>
        <v/>
      </c>
      <c r="D374" s="8" t="str">
        <f t="shared" si="93"/>
        <v>NULL</v>
      </c>
      <c r="E374" s="8">
        <f t="shared" si="88"/>
        <v>373</v>
      </c>
      <c r="F374" s="8" t="str">
        <f t="shared" si="94"/>
        <v>NULL</v>
      </c>
      <c r="G374" s="13" t="str">
        <f>IF(Tableau6[[#This Row],[Localisation]]="","",Tableau6[[#This Row],[Localisation]])</f>
        <v/>
      </c>
      <c r="H374" s="8">
        <f>1</f>
        <v>1</v>
      </c>
      <c r="I374" s="13">
        <f>VLOOKUP(Tableau6[[#This Row],[Avis]],Tableau7[],2,FALSE)</f>
        <v>0</v>
      </c>
      <c r="J374" s="8" t="str">
        <f t="shared" si="96"/>
        <v>NULL</v>
      </c>
      <c r="K374" s="8" t="str">
        <f t="shared" si="96"/>
        <v>NULL</v>
      </c>
      <c r="L374" s="8" t="str">
        <f t="shared" si="96"/>
        <v>NULL</v>
      </c>
      <c r="M374" s="13" t="str">
        <f>Tableau6[[#This Row],[Sous-domaine]]</f>
        <v>Immeuble de Grande Hauteur (IGH)</v>
      </c>
      <c r="N374" s="8" t="str">
        <f t="shared" si="98"/>
        <v>NULL</v>
      </c>
      <c r="O374" s="8" t="str">
        <f t="shared" si="98"/>
        <v>NULL</v>
      </c>
      <c r="P374" s="8" t="str">
        <f t="shared" si="98"/>
        <v>NULL</v>
      </c>
      <c r="Q374" s="8" t="str">
        <f t="shared" si="98"/>
        <v>NULL</v>
      </c>
      <c r="R374" s="8" t="str">
        <f t="shared" si="98"/>
        <v>NULL</v>
      </c>
      <c r="S374" s="13">
        <f>Tableau6[[#This Row],[id]]</f>
        <v>1897</v>
      </c>
      <c r="T374" s="8" t="str">
        <f t="shared" si="95"/>
        <v>NULL</v>
      </c>
      <c r="U374" s="8">
        <f>Tableau6[[#This Row],[Urgence]]</f>
        <v>5</v>
      </c>
      <c r="V374" s="22" t="str">
        <f>IF(Tableau6[[#This Row],[Validité]]&lt;&gt;"",Tableau6[[#This Row],[Validité]],"")</f>
        <v/>
      </c>
      <c r="W37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4" s="8" t="str">
        <f>IF(Tableau6[[#This Row],[Hors Contrat]]="","",IF(Tableau6[[#This Row],[Hors Contrat]]="Non",0,1))</f>
        <v/>
      </c>
    </row>
    <row r="375" spans="1:24" ht="15.5" thickTop="1" thickBot="1" x14ac:dyDescent="0.4">
      <c r="A375" s="9" t="str">
        <f t="shared" si="87"/>
        <v>NULL</v>
      </c>
      <c r="B375" s="8">
        <f>Tableau8[Rapport]</f>
        <v>65441</v>
      </c>
      <c r="C375" s="13" t="str">
        <f>IF(Tableau6[[#This Row],[Commentaire]]="","",Tableau6[[#This Row],[Commentaire]])</f>
        <v/>
      </c>
      <c r="D375" s="8" t="str">
        <f t="shared" si="93"/>
        <v>NULL</v>
      </c>
      <c r="E375" s="8">
        <f t="shared" si="88"/>
        <v>374</v>
      </c>
      <c r="F375" s="8" t="str">
        <f t="shared" si="94"/>
        <v>NULL</v>
      </c>
      <c r="G375" s="13" t="str">
        <f>IF(Tableau6[[#This Row],[Localisation]]="","",Tableau6[[#This Row],[Localisation]])</f>
        <v/>
      </c>
      <c r="H375" s="8">
        <f>1</f>
        <v>1</v>
      </c>
      <c r="I375" s="13">
        <f>VLOOKUP(Tableau6[[#This Row],[Avis]],Tableau7[],2,FALSE)</f>
        <v>0</v>
      </c>
      <c r="J375" s="8" t="str">
        <f t="shared" si="96"/>
        <v>NULL</v>
      </c>
      <c r="K375" s="8" t="str">
        <f t="shared" si="96"/>
        <v>NULL</v>
      </c>
      <c r="L375" s="8" t="str">
        <f t="shared" si="96"/>
        <v>NULL</v>
      </c>
      <c r="M375" s="13" t="str">
        <f>Tableau6[[#This Row],[Sous-domaine]]</f>
        <v>Immeuble de Grande Hauteur (IGH)</v>
      </c>
      <c r="N375" s="8" t="str">
        <f t="shared" si="98"/>
        <v>NULL</v>
      </c>
      <c r="O375" s="8" t="str">
        <f t="shared" si="98"/>
        <v>NULL</v>
      </c>
      <c r="P375" s="8" t="str">
        <f t="shared" si="98"/>
        <v>NULL</v>
      </c>
      <c r="Q375" s="8" t="str">
        <f t="shared" si="98"/>
        <v>NULL</v>
      </c>
      <c r="R375" s="8" t="str">
        <f t="shared" si="98"/>
        <v>NULL</v>
      </c>
      <c r="S375" s="13">
        <f>Tableau6[[#This Row],[id]]</f>
        <v>1898</v>
      </c>
      <c r="T375" s="8" t="str">
        <f t="shared" si="95"/>
        <v>NULL</v>
      </c>
      <c r="U375" s="8">
        <f>Tableau6[[#This Row],[Urgence]]</f>
        <v>4</v>
      </c>
      <c r="V375" s="22" t="str">
        <f>IF(Tableau6[[#This Row],[Validité]]&lt;&gt;"",Tableau6[[#This Row],[Validité]],"")</f>
        <v/>
      </c>
      <c r="W37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75" s="8" t="str">
        <f>IF(Tableau6[[#This Row],[Hors Contrat]]="","",IF(Tableau6[[#This Row],[Hors Contrat]]="Non",0,1))</f>
        <v/>
      </c>
    </row>
    <row r="376" spans="1:24" ht="15.5" thickTop="1" thickBot="1" x14ac:dyDescent="0.4">
      <c r="A376" s="9" t="str">
        <f t="shared" si="87"/>
        <v>NULL</v>
      </c>
      <c r="B376" s="8">
        <f>Tableau8[Rapport]</f>
        <v>65441</v>
      </c>
      <c r="C376" s="13" t="str">
        <f>IF(Tableau6[[#This Row],[Commentaire]]="","",Tableau6[[#This Row],[Commentaire]])</f>
        <v/>
      </c>
      <c r="D376" s="8" t="str">
        <f t="shared" si="93"/>
        <v>NULL</v>
      </c>
      <c r="E376" s="8">
        <f t="shared" si="88"/>
        <v>375</v>
      </c>
      <c r="F376" s="8" t="str">
        <f t="shared" si="94"/>
        <v>NULL</v>
      </c>
      <c r="G376" s="13" t="str">
        <f>IF(Tableau6[[#This Row],[Localisation]]="","",Tableau6[[#This Row],[Localisation]])</f>
        <v/>
      </c>
      <c r="H376" s="8">
        <f>1</f>
        <v>1</v>
      </c>
      <c r="I376" s="13">
        <f>VLOOKUP(Tableau6[[#This Row],[Avis]],Tableau7[],2,FALSE)</f>
        <v>0</v>
      </c>
      <c r="J376" s="8" t="str">
        <f t="shared" si="96"/>
        <v>NULL</v>
      </c>
      <c r="K376" s="8" t="str">
        <f t="shared" si="96"/>
        <v>NULL</v>
      </c>
      <c r="L376" s="8" t="str">
        <f t="shared" si="96"/>
        <v>NULL</v>
      </c>
      <c r="M376" s="13" t="str">
        <f>Tableau6[[#This Row],[Sous-domaine]]</f>
        <v>Livret d'entretien</v>
      </c>
      <c r="N376" s="8" t="str">
        <f t="shared" si="98"/>
        <v>NULL</v>
      </c>
      <c r="O376" s="8" t="str">
        <f t="shared" si="98"/>
        <v>NULL</v>
      </c>
      <c r="P376" s="8" t="str">
        <f t="shared" si="98"/>
        <v>NULL</v>
      </c>
      <c r="Q376" s="8" t="str">
        <f t="shared" si="98"/>
        <v>NULL</v>
      </c>
      <c r="R376" s="8" t="str">
        <f t="shared" si="98"/>
        <v>NULL</v>
      </c>
      <c r="S376" s="13">
        <f>Tableau6[[#This Row],[id]]</f>
        <v>1254</v>
      </c>
      <c r="T376" s="8" t="str">
        <f t="shared" si="95"/>
        <v>NULL</v>
      </c>
      <c r="U376" s="8">
        <f>Tableau6[[#This Row],[Urgence]]</f>
        <v>4</v>
      </c>
      <c r="V376" s="22" t="str">
        <f>IF(Tableau6[[#This Row],[Validité]]&lt;&gt;"",Tableau6[[#This Row],[Validité]],"")</f>
        <v/>
      </c>
      <c r="W37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76" s="8" t="str">
        <f>IF(Tableau6[[#This Row],[Hors Contrat]]="","",IF(Tableau6[[#This Row],[Hors Contrat]]="Non",0,1))</f>
        <v/>
      </c>
    </row>
    <row r="377" spans="1:24" ht="15.5" thickTop="1" thickBot="1" x14ac:dyDescent="0.4">
      <c r="A377" s="9" t="str">
        <f t="shared" si="87"/>
        <v>NULL</v>
      </c>
      <c r="B377" s="8">
        <f>Tableau8[Rapport]</f>
        <v>65441</v>
      </c>
      <c r="C377" s="13" t="str">
        <f>IF(Tableau6[[#This Row],[Commentaire]]="","",Tableau6[[#This Row],[Commentaire]])</f>
        <v/>
      </c>
      <c r="D377" s="8" t="str">
        <f t="shared" si="93"/>
        <v>NULL</v>
      </c>
      <c r="E377" s="8">
        <f t="shared" si="88"/>
        <v>376</v>
      </c>
      <c r="F377" s="8" t="str">
        <f t="shared" si="94"/>
        <v>NULL</v>
      </c>
      <c r="G377" s="13" t="str">
        <f>IF(Tableau6[[#This Row],[Localisation]]="","",Tableau6[[#This Row],[Localisation]])</f>
        <v/>
      </c>
      <c r="H377" s="8">
        <f>1</f>
        <v>1</v>
      </c>
      <c r="I377" s="13">
        <f>VLOOKUP(Tableau6[[#This Row],[Avis]],Tableau7[],2,FALSE)</f>
        <v>0</v>
      </c>
      <c r="J377" s="8" t="str">
        <f t="shared" si="96"/>
        <v>NULL</v>
      </c>
      <c r="K377" s="8" t="str">
        <f t="shared" si="96"/>
        <v>NULL</v>
      </c>
      <c r="L377" s="8" t="str">
        <f t="shared" si="96"/>
        <v>NULL</v>
      </c>
      <c r="M377" s="13" t="str">
        <f>Tableau6[[#This Row],[Sous-domaine]]</f>
        <v>Registre de sécurité</v>
      </c>
      <c r="N377" s="8" t="str">
        <f t="shared" si="98"/>
        <v>NULL</v>
      </c>
      <c r="O377" s="8" t="str">
        <f t="shared" si="98"/>
        <v>NULL</v>
      </c>
      <c r="P377" s="8" t="str">
        <f t="shared" si="98"/>
        <v>NULL</v>
      </c>
      <c r="Q377" s="8" t="str">
        <f t="shared" si="98"/>
        <v>NULL</v>
      </c>
      <c r="R377" s="8" t="str">
        <f t="shared" si="98"/>
        <v>NULL</v>
      </c>
      <c r="S377" s="13">
        <f>Tableau6[[#This Row],[id]]</f>
        <v>1261</v>
      </c>
      <c r="T377" s="8" t="str">
        <f t="shared" si="95"/>
        <v>NULL</v>
      </c>
      <c r="U377" s="8">
        <f>Tableau6[[#This Row],[Urgence]]</f>
        <v>4</v>
      </c>
      <c r="V377" s="22" t="str">
        <f>IF(Tableau6[[#This Row],[Validité]]&lt;&gt;"",Tableau6[[#This Row],[Validité]],"")</f>
        <v/>
      </c>
      <c r="W37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77" s="8" t="str">
        <f>IF(Tableau6[[#This Row],[Hors Contrat]]="","",IF(Tableau6[[#This Row],[Hors Contrat]]="Non",0,1))</f>
        <v/>
      </c>
    </row>
    <row r="378" spans="1:24" ht="15.5" thickTop="1" thickBot="1" x14ac:dyDescent="0.4">
      <c r="A378" s="9" t="str">
        <f t="shared" si="87"/>
        <v>NULL</v>
      </c>
      <c r="B378" s="8">
        <f>Tableau8[Rapport]</f>
        <v>65441</v>
      </c>
      <c r="C378" s="13" t="str">
        <f>IF(Tableau6[[#This Row],[Commentaire]]="","",Tableau6[[#This Row],[Commentaire]])</f>
        <v/>
      </c>
      <c r="D378" s="8" t="str">
        <f t="shared" si="93"/>
        <v>NULL</v>
      </c>
      <c r="E378" s="8">
        <f t="shared" si="88"/>
        <v>377</v>
      </c>
      <c r="F378" s="8" t="str">
        <f t="shared" si="94"/>
        <v>NULL</v>
      </c>
      <c r="G378" s="13" t="str">
        <f>IF(Tableau6[[#This Row],[Localisation]]="","",Tableau6[[#This Row],[Localisation]])</f>
        <v/>
      </c>
      <c r="H378" s="8">
        <f>1</f>
        <v>1</v>
      </c>
      <c r="I378" s="13">
        <f>VLOOKUP(Tableau6[[#This Row],[Avis]],Tableau7[],2,FALSE)</f>
        <v>0</v>
      </c>
      <c r="J378" s="8" t="str">
        <f t="shared" si="96"/>
        <v>NULL</v>
      </c>
      <c r="K378" s="8" t="str">
        <f t="shared" si="96"/>
        <v>NULL</v>
      </c>
      <c r="L378" s="8" t="str">
        <f t="shared" si="96"/>
        <v>NULL</v>
      </c>
      <c r="M378" s="13" t="str">
        <f>Tableau6[[#This Row],[Sous-domaine]]</f>
        <v>Vérification à la mise en service</v>
      </c>
      <c r="N378" s="8" t="str">
        <f t="shared" si="98"/>
        <v>NULL</v>
      </c>
      <c r="O378" s="8" t="str">
        <f t="shared" si="98"/>
        <v>NULL</v>
      </c>
      <c r="P378" s="8" t="str">
        <f t="shared" si="98"/>
        <v>NULL</v>
      </c>
      <c r="Q378" s="8" t="str">
        <f t="shared" si="98"/>
        <v>NULL</v>
      </c>
      <c r="R378" s="8" t="str">
        <f t="shared" si="98"/>
        <v>NULL</v>
      </c>
      <c r="S378" s="13">
        <f>Tableau6[[#This Row],[id]]</f>
        <v>76</v>
      </c>
      <c r="T378" s="8" t="str">
        <f t="shared" si="95"/>
        <v>NULL</v>
      </c>
      <c r="U378" s="8">
        <f>Tableau6[[#This Row],[Urgence]]</f>
        <v>5</v>
      </c>
      <c r="V378" s="22" t="str">
        <f>IF(Tableau6[[#This Row],[Validité]]&lt;&gt;"",Tableau6[[#This Row],[Validité]],"")</f>
        <v/>
      </c>
      <c r="W37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8" s="8" t="str">
        <f>IF(Tableau6[[#This Row],[Hors Contrat]]="","",IF(Tableau6[[#This Row],[Hors Contrat]]="Non",0,1))</f>
        <v/>
      </c>
    </row>
    <row r="379" spans="1:24" ht="15.5" thickTop="1" thickBot="1" x14ac:dyDescent="0.4">
      <c r="A379" s="9" t="str">
        <f t="shared" si="87"/>
        <v>NULL</v>
      </c>
      <c r="B379" s="8">
        <f>Tableau8[Rapport]</f>
        <v>65441</v>
      </c>
      <c r="C379" s="13" t="str">
        <f>IF(Tableau6[[#This Row],[Commentaire]]="","",Tableau6[[#This Row],[Commentaire]])</f>
        <v/>
      </c>
      <c r="D379" s="8" t="str">
        <f t="shared" si="93"/>
        <v>NULL</v>
      </c>
      <c r="E379" s="8">
        <f t="shared" si="88"/>
        <v>378</v>
      </c>
      <c r="F379" s="8" t="str">
        <f t="shared" si="94"/>
        <v>NULL</v>
      </c>
      <c r="G379" s="13" t="str">
        <f>IF(Tableau6[[#This Row],[Localisation]]="","",Tableau6[[#This Row],[Localisation]])</f>
        <v/>
      </c>
      <c r="H379" s="8">
        <f>1</f>
        <v>1</v>
      </c>
      <c r="I379" s="13">
        <f>VLOOKUP(Tableau6[[#This Row],[Avis]],Tableau7[],2,FALSE)</f>
        <v>0</v>
      </c>
      <c r="J379" s="8" t="str">
        <f t="shared" si="96"/>
        <v>NULL</v>
      </c>
      <c r="K379" s="8" t="str">
        <f t="shared" si="96"/>
        <v>NULL</v>
      </c>
      <c r="L379" s="8" t="str">
        <f t="shared" si="96"/>
        <v>NULL</v>
      </c>
      <c r="M379" s="13" t="str">
        <f>Tableau6[[#This Row],[Sous-domaine]]</f>
        <v>Vérification à la mise en service</v>
      </c>
      <c r="N379" s="8" t="str">
        <f t="shared" si="98"/>
        <v>NULL</v>
      </c>
      <c r="O379" s="8" t="str">
        <f t="shared" si="98"/>
        <v>NULL</v>
      </c>
      <c r="P379" s="8" t="str">
        <f t="shared" si="98"/>
        <v>NULL</v>
      </c>
      <c r="Q379" s="8" t="str">
        <f t="shared" si="98"/>
        <v>NULL</v>
      </c>
      <c r="R379" s="8" t="str">
        <f t="shared" si="98"/>
        <v>NULL</v>
      </c>
      <c r="S379" s="13">
        <f>Tableau6[[#This Row],[id]]</f>
        <v>1857</v>
      </c>
      <c r="T379" s="8" t="str">
        <f t="shared" si="95"/>
        <v>NULL</v>
      </c>
      <c r="U379" s="8">
        <f>Tableau6[[#This Row],[Urgence]]</f>
        <v>5</v>
      </c>
      <c r="V379" s="22" t="str">
        <f>IF(Tableau6[[#This Row],[Validité]]&lt;&gt;"",Tableau6[[#This Row],[Validité]],"")</f>
        <v/>
      </c>
      <c r="W37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79" s="8" t="str">
        <f>IF(Tableau6[[#This Row],[Hors Contrat]]="","",IF(Tableau6[[#This Row],[Hors Contrat]]="Non",0,1))</f>
        <v/>
      </c>
    </row>
    <row r="380" spans="1:24" ht="15.5" thickTop="1" thickBot="1" x14ac:dyDescent="0.4">
      <c r="A380" s="9" t="str">
        <f t="shared" si="87"/>
        <v>NULL</v>
      </c>
      <c r="B380" s="8">
        <f>Tableau8[Rapport]</f>
        <v>65441</v>
      </c>
      <c r="C380" s="13" t="str">
        <f>IF(Tableau6[[#This Row],[Commentaire]]="","",Tableau6[[#This Row],[Commentaire]])</f>
        <v/>
      </c>
      <c r="D380" s="8" t="str">
        <f t="shared" si="93"/>
        <v>NULL</v>
      </c>
      <c r="E380" s="8">
        <f t="shared" si="88"/>
        <v>379</v>
      </c>
      <c r="F380" s="8" t="str">
        <f t="shared" si="94"/>
        <v>NULL</v>
      </c>
      <c r="G380" s="13" t="str">
        <f>IF(Tableau6[[#This Row],[Localisation]]="","",Tableau6[[#This Row],[Localisation]])</f>
        <v/>
      </c>
      <c r="H380" s="8">
        <f>1</f>
        <v>1</v>
      </c>
      <c r="I380" s="13">
        <f>VLOOKUP(Tableau6[[#This Row],[Avis]],Tableau7[],2,FALSE)</f>
        <v>0</v>
      </c>
      <c r="J380" s="8" t="str">
        <f t="shared" si="96"/>
        <v>NULL</v>
      </c>
      <c r="K380" s="8" t="str">
        <f t="shared" si="96"/>
        <v>NULL</v>
      </c>
      <c r="L380" s="8" t="str">
        <f t="shared" si="96"/>
        <v>NULL</v>
      </c>
      <c r="M380" s="13" t="str">
        <f>Tableau6[[#This Row],[Sous-domaine]]</f>
        <v>Vérification Périodique 6 mois</v>
      </c>
      <c r="N380" s="8" t="str">
        <f t="shared" si="98"/>
        <v>NULL</v>
      </c>
      <c r="O380" s="8" t="str">
        <f t="shared" si="98"/>
        <v>NULL</v>
      </c>
      <c r="P380" s="8" t="str">
        <f t="shared" si="98"/>
        <v>NULL</v>
      </c>
      <c r="Q380" s="8" t="str">
        <f t="shared" si="98"/>
        <v>NULL</v>
      </c>
      <c r="R380" s="8" t="str">
        <f t="shared" si="98"/>
        <v>NULL</v>
      </c>
      <c r="S380" s="13">
        <f>Tableau6[[#This Row],[id]]</f>
        <v>1258</v>
      </c>
      <c r="T380" s="8" t="str">
        <f t="shared" si="95"/>
        <v>NULL</v>
      </c>
      <c r="U380" s="8">
        <f>Tableau6[[#This Row],[Urgence]]</f>
        <v>4</v>
      </c>
      <c r="V380" s="22" t="str">
        <f>IF(Tableau6[[#This Row],[Validité]]&lt;&gt;"",Tableau6[[#This Row],[Validité]],"")</f>
        <v/>
      </c>
      <c r="W38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0" s="8" t="str">
        <f>IF(Tableau6[[#This Row],[Hors Contrat]]="","",IF(Tableau6[[#This Row],[Hors Contrat]]="Non",0,1))</f>
        <v/>
      </c>
    </row>
    <row r="381" spans="1:24" ht="15.5" thickTop="1" thickBot="1" x14ac:dyDescent="0.4">
      <c r="A381" s="9" t="str">
        <f t="shared" si="87"/>
        <v>NULL</v>
      </c>
      <c r="B381" s="8">
        <f>Tableau8[Rapport]</f>
        <v>65441</v>
      </c>
      <c r="C381" s="13" t="str">
        <f>IF(Tableau6[[#This Row],[Commentaire]]="","",Tableau6[[#This Row],[Commentaire]])</f>
        <v/>
      </c>
      <c r="D381" s="8" t="str">
        <f t="shared" si="93"/>
        <v>NULL</v>
      </c>
      <c r="E381" s="8">
        <f t="shared" si="88"/>
        <v>380</v>
      </c>
      <c r="F381" s="8" t="str">
        <f t="shared" si="94"/>
        <v>NULL</v>
      </c>
      <c r="G381" s="13" t="str">
        <f>IF(Tableau6[[#This Row],[Localisation]]="","",Tableau6[[#This Row],[Localisation]])</f>
        <v/>
      </c>
      <c r="H381" s="8">
        <f>1</f>
        <v>1</v>
      </c>
      <c r="I381" s="13">
        <f>VLOOKUP(Tableau6[[#This Row],[Avis]],Tableau7[],2,FALSE)</f>
        <v>0</v>
      </c>
      <c r="J381" s="8" t="str">
        <f t="shared" ref="J381:L400" si="99">"NULL"</f>
        <v>NULL</v>
      </c>
      <c r="K381" s="8" t="str">
        <f t="shared" si="99"/>
        <v>NULL</v>
      </c>
      <c r="L381" s="8" t="str">
        <f t="shared" si="99"/>
        <v>NULL</v>
      </c>
      <c r="M381" s="13" t="str">
        <f>Tableau6[[#This Row],[Sous-domaine]]</f>
        <v>Vérification Périodique Régulière</v>
      </c>
      <c r="N381" s="8" t="str">
        <f t="shared" ref="N381:R390" si="100">"NULL"</f>
        <v>NULL</v>
      </c>
      <c r="O381" s="8" t="str">
        <f t="shared" si="100"/>
        <v>NULL</v>
      </c>
      <c r="P381" s="8" t="str">
        <f t="shared" si="100"/>
        <v>NULL</v>
      </c>
      <c r="Q381" s="8" t="str">
        <f t="shared" si="100"/>
        <v>NULL</v>
      </c>
      <c r="R381" s="8" t="str">
        <f t="shared" si="100"/>
        <v>NULL</v>
      </c>
      <c r="S381" s="13">
        <f>Tableau6[[#This Row],[id]]</f>
        <v>75</v>
      </c>
      <c r="T381" s="8" t="str">
        <f t="shared" si="95"/>
        <v>NULL</v>
      </c>
      <c r="U381" s="8">
        <f>Tableau6[[#This Row],[Urgence]]</f>
        <v>4</v>
      </c>
      <c r="V381" s="22" t="str">
        <f>IF(Tableau6[[#This Row],[Validité]]&lt;&gt;"",Tableau6[[#This Row],[Validité]],"")</f>
        <v/>
      </c>
      <c r="W38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1" s="8" t="str">
        <f>IF(Tableau6[[#This Row],[Hors Contrat]]="","",IF(Tableau6[[#This Row],[Hors Contrat]]="Non",0,1))</f>
        <v/>
      </c>
    </row>
    <row r="382" spans="1:24" ht="15.5" thickTop="1" thickBot="1" x14ac:dyDescent="0.4">
      <c r="A382" s="9" t="str">
        <f t="shared" si="87"/>
        <v>NULL</v>
      </c>
      <c r="B382" s="8">
        <f>Tableau8[Rapport]</f>
        <v>65441</v>
      </c>
      <c r="C382" s="13" t="str">
        <f>IF(Tableau6[[#This Row],[Commentaire]]="","",Tableau6[[#This Row],[Commentaire]])</f>
        <v/>
      </c>
      <c r="D382" s="8" t="str">
        <f t="shared" si="93"/>
        <v>NULL</v>
      </c>
      <c r="E382" s="8">
        <f t="shared" si="88"/>
        <v>381</v>
      </c>
      <c r="F382" s="8" t="str">
        <f t="shared" si="94"/>
        <v>NULL</v>
      </c>
      <c r="G382" s="13" t="str">
        <f>IF(Tableau6[[#This Row],[Localisation]]="","",Tableau6[[#This Row],[Localisation]])</f>
        <v/>
      </c>
      <c r="H382" s="8">
        <f>1</f>
        <v>1</v>
      </c>
      <c r="I382" s="13">
        <f>VLOOKUP(Tableau6[[#This Row],[Avis]],Tableau7[],2,FALSE)</f>
        <v>0</v>
      </c>
      <c r="J382" s="8" t="str">
        <f t="shared" si="99"/>
        <v>NULL</v>
      </c>
      <c r="K382" s="8" t="str">
        <f t="shared" si="99"/>
        <v>NULL</v>
      </c>
      <c r="L382" s="8" t="str">
        <f t="shared" si="99"/>
        <v>NULL</v>
      </c>
      <c r="M382" s="13" t="str">
        <f>Tableau6[[#This Row],[Sous-domaine]]</f>
        <v>Certificat d'étalonnage</v>
      </c>
      <c r="N382" s="8" t="str">
        <f t="shared" si="100"/>
        <v>NULL</v>
      </c>
      <c r="O382" s="8" t="str">
        <f t="shared" si="100"/>
        <v>NULL</v>
      </c>
      <c r="P382" s="8" t="str">
        <f t="shared" si="100"/>
        <v>NULL</v>
      </c>
      <c r="Q382" s="8" t="str">
        <f t="shared" si="100"/>
        <v>NULL</v>
      </c>
      <c r="R382" s="8" t="str">
        <f t="shared" si="100"/>
        <v>NULL</v>
      </c>
      <c r="S382" s="13">
        <f>Tableau6[[#This Row],[id]]</f>
        <v>775</v>
      </c>
      <c r="T382" s="8" t="str">
        <f t="shared" si="95"/>
        <v>NULL</v>
      </c>
      <c r="U382" s="8">
        <f>Tableau6[[#This Row],[Urgence]]</f>
        <v>5</v>
      </c>
      <c r="V382" s="22" t="str">
        <f>IF(Tableau6[[#This Row],[Validité]]&lt;&gt;"",Tableau6[[#This Row],[Validité]],"")</f>
        <v/>
      </c>
      <c r="W38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82" s="8" t="str">
        <f>IF(Tableau6[[#This Row],[Hors Contrat]]="","",IF(Tableau6[[#This Row],[Hors Contrat]]="Non",0,1))</f>
        <v/>
      </c>
    </row>
    <row r="383" spans="1:24" ht="15.5" thickTop="1" thickBot="1" x14ac:dyDescent="0.4">
      <c r="A383" s="9" t="str">
        <f t="shared" si="87"/>
        <v>NULL</v>
      </c>
      <c r="B383" s="8">
        <f>Tableau8[Rapport]</f>
        <v>65441</v>
      </c>
      <c r="C383" s="13" t="str">
        <f>IF(Tableau6[[#This Row],[Commentaire]]="","",Tableau6[[#This Row],[Commentaire]])</f>
        <v/>
      </c>
      <c r="D383" s="8" t="str">
        <f t="shared" si="93"/>
        <v>NULL</v>
      </c>
      <c r="E383" s="8">
        <f t="shared" si="88"/>
        <v>382</v>
      </c>
      <c r="F383" s="8" t="str">
        <f t="shared" si="94"/>
        <v>NULL</v>
      </c>
      <c r="G383" s="13" t="str">
        <f>IF(Tableau6[[#This Row],[Localisation]]="","",Tableau6[[#This Row],[Localisation]])</f>
        <v/>
      </c>
      <c r="H383" s="8">
        <f>1</f>
        <v>1</v>
      </c>
      <c r="I383" s="13">
        <f>VLOOKUP(Tableau6[[#This Row],[Avis]],Tableau7[],2,FALSE)</f>
        <v>0</v>
      </c>
      <c r="J383" s="8" t="str">
        <f t="shared" si="99"/>
        <v>NULL</v>
      </c>
      <c r="K383" s="8" t="str">
        <f t="shared" si="99"/>
        <v>NULL</v>
      </c>
      <c r="L383" s="8" t="str">
        <f t="shared" si="99"/>
        <v>NULL</v>
      </c>
      <c r="M383" s="13" t="str">
        <f>Tableau6[[#This Row],[Sous-domaine]]</f>
        <v>Contrôle à la mise en service</v>
      </c>
      <c r="N383" s="8" t="str">
        <f t="shared" si="100"/>
        <v>NULL</v>
      </c>
      <c r="O383" s="8" t="str">
        <f t="shared" si="100"/>
        <v>NULL</v>
      </c>
      <c r="P383" s="8" t="str">
        <f t="shared" si="100"/>
        <v>NULL</v>
      </c>
      <c r="Q383" s="8" t="str">
        <f t="shared" si="100"/>
        <v>NULL</v>
      </c>
      <c r="R383" s="8" t="str">
        <f t="shared" si="100"/>
        <v>NULL</v>
      </c>
      <c r="S383" s="13">
        <f>Tableau6[[#This Row],[id]]</f>
        <v>1824</v>
      </c>
      <c r="T383" s="8" t="str">
        <f t="shared" si="95"/>
        <v>NULL</v>
      </c>
      <c r="U383" s="8">
        <f>Tableau6[[#This Row],[Urgence]]</f>
        <v>5</v>
      </c>
      <c r="V383" s="22" t="str">
        <f>IF(Tableau6[[#This Row],[Validité]]&lt;&gt;"",Tableau6[[#This Row],[Validité]],"")</f>
        <v/>
      </c>
      <c r="W38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83" s="8" t="str">
        <f>IF(Tableau6[[#This Row],[Hors Contrat]]="","",IF(Tableau6[[#This Row],[Hors Contrat]]="Non",0,1))</f>
        <v/>
      </c>
    </row>
    <row r="384" spans="1:24" ht="15.5" thickTop="1" thickBot="1" x14ac:dyDescent="0.4">
      <c r="A384" s="9" t="str">
        <f t="shared" si="87"/>
        <v>NULL</v>
      </c>
      <c r="B384" s="8">
        <f>Tableau8[Rapport]</f>
        <v>65441</v>
      </c>
      <c r="C384" s="13" t="str">
        <f>IF(Tableau6[[#This Row],[Commentaire]]="","",Tableau6[[#This Row],[Commentaire]])</f>
        <v/>
      </c>
      <c r="D384" s="8" t="str">
        <f t="shared" si="93"/>
        <v>NULL</v>
      </c>
      <c r="E384" s="8">
        <f t="shared" si="88"/>
        <v>383</v>
      </c>
      <c r="F384" s="8" t="str">
        <f t="shared" si="94"/>
        <v>NULL</v>
      </c>
      <c r="G384" s="13" t="str">
        <f>IF(Tableau6[[#This Row],[Localisation]]="","",Tableau6[[#This Row],[Localisation]])</f>
        <v/>
      </c>
      <c r="H384" s="8">
        <f>1</f>
        <v>1</v>
      </c>
      <c r="I384" s="13">
        <f>VLOOKUP(Tableau6[[#This Row],[Avis]],Tableau7[],2,FALSE)</f>
        <v>0</v>
      </c>
      <c r="J384" s="8" t="str">
        <f t="shared" si="99"/>
        <v>NULL</v>
      </c>
      <c r="K384" s="8" t="str">
        <f t="shared" si="99"/>
        <v>NULL</v>
      </c>
      <c r="L384" s="8" t="str">
        <f t="shared" si="99"/>
        <v>NULL</v>
      </c>
      <c r="M384" s="13" t="str">
        <f>Tableau6[[#This Row],[Sous-domaine]]</f>
        <v>Contrôle Périodique 1 an</v>
      </c>
      <c r="N384" s="8" t="str">
        <f t="shared" si="100"/>
        <v>NULL</v>
      </c>
      <c r="O384" s="8" t="str">
        <f t="shared" si="100"/>
        <v>NULL</v>
      </c>
      <c r="P384" s="8" t="str">
        <f t="shared" si="100"/>
        <v>NULL</v>
      </c>
      <c r="Q384" s="8" t="str">
        <f t="shared" si="100"/>
        <v>NULL</v>
      </c>
      <c r="R384" s="8" t="str">
        <f t="shared" si="100"/>
        <v>NULL</v>
      </c>
      <c r="S384" s="13">
        <f>Tableau6[[#This Row],[id]]</f>
        <v>767</v>
      </c>
      <c r="T384" s="8" t="str">
        <f t="shared" si="95"/>
        <v>NULL</v>
      </c>
      <c r="U384" s="8">
        <f>Tableau6[[#This Row],[Urgence]]</f>
        <v>4</v>
      </c>
      <c r="V384" s="22" t="str">
        <f>IF(Tableau6[[#This Row],[Validité]]&lt;&gt;"",Tableau6[[#This Row],[Validité]],"")</f>
        <v/>
      </c>
      <c r="W38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4" s="8" t="str">
        <f>IF(Tableau6[[#This Row],[Hors Contrat]]="","",IF(Tableau6[[#This Row],[Hors Contrat]]="Non",0,1))</f>
        <v/>
      </c>
    </row>
    <row r="385" spans="1:24" ht="15.5" thickTop="1" thickBot="1" x14ac:dyDescent="0.4">
      <c r="A385" s="9" t="str">
        <f t="shared" si="87"/>
        <v>NULL</v>
      </c>
      <c r="B385" s="8">
        <f>Tableau8[Rapport]</f>
        <v>65441</v>
      </c>
      <c r="C385" s="13" t="str">
        <f>IF(Tableau6[[#This Row],[Commentaire]]="","",Tableau6[[#This Row],[Commentaire]])</f>
        <v/>
      </c>
      <c r="D385" s="8" t="str">
        <f t="shared" si="93"/>
        <v>NULL</v>
      </c>
      <c r="E385" s="8">
        <f t="shared" si="88"/>
        <v>384</v>
      </c>
      <c r="F385" s="8" t="str">
        <f t="shared" si="94"/>
        <v>NULL</v>
      </c>
      <c r="G385" s="13" t="str">
        <f>IF(Tableau6[[#This Row],[Localisation]]="","",Tableau6[[#This Row],[Localisation]])</f>
        <v/>
      </c>
      <c r="H385" s="8">
        <f>1</f>
        <v>1</v>
      </c>
      <c r="I385" s="13">
        <f>VLOOKUP(Tableau6[[#This Row],[Avis]],Tableau7[],2,FALSE)</f>
        <v>0</v>
      </c>
      <c r="J385" s="8" t="str">
        <f t="shared" si="99"/>
        <v>NULL</v>
      </c>
      <c r="K385" s="8" t="str">
        <f t="shared" si="99"/>
        <v>NULL</v>
      </c>
      <c r="L385" s="8" t="str">
        <f t="shared" si="99"/>
        <v>NULL</v>
      </c>
      <c r="M385" s="13" t="str">
        <f>Tableau6[[#This Row],[Sous-domaine]]</f>
        <v>Contrôle Périodique 1 an</v>
      </c>
      <c r="N385" s="8" t="str">
        <f t="shared" si="100"/>
        <v>NULL</v>
      </c>
      <c r="O385" s="8" t="str">
        <f t="shared" si="100"/>
        <v>NULL</v>
      </c>
      <c r="P385" s="8" t="str">
        <f t="shared" si="100"/>
        <v>NULL</v>
      </c>
      <c r="Q385" s="8" t="str">
        <f t="shared" si="100"/>
        <v>NULL</v>
      </c>
      <c r="R385" s="8" t="str">
        <f t="shared" si="100"/>
        <v>NULL</v>
      </c>
      <c r="S385" s="13">
        <f>Tableau6[[#This Row],[id]]</f>
        <v>789</v>
      </c>
      <c r="T385" s="8" t="str">
        <f t="shared" si="95"/>
        <v>NULL</v>
      </c>
      <c r="U385" s="8">
        <f>Tableau6[[#This Row],[Urgence]]</f>
        <v>4</v>
      </c>
      <c r="V385" s="22" t="str">
        <f>IF(Tableau6[[#This Row],[Validité]]&lt;&gt;"",Tableau6[[#This Row],[Validité]],"")</f>
        <v/>
      </c>
      <c r="W38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5" s="8" t="str">
        <f>IF(Tableau6[[#This Row],[Hors Contrat]]="","",IF(Tableau6[[#This Row],[Hors Contrat]]="Non",0,1))</f>
        <v/>
      </c>
    </row>
    <row r="386" spans="1:24" ht="15.5" thickTop="1" thickBot="1" x14ac:dyDescent="0.4">
      <c r="A386" s="9" t="str">
        <f t="shared" ref="A386:A449" si="101">"NULL"</f>
        <v>NULL</v>
      </c>
      <c r="B386" s="8">
        <f>Tableau8[Rapport]</f>
        <v>65441</v>
      </c>
      <c r="C386" s="13" t="str">
        <f>IF(Tableau6[[#This Row],[Commentaire]]="","",Tableau6[[#This Row],[Commentaire]])</f>
        <v/>
      </c>
      <c r="D386" s="8" t="str">
        <f t="shared" si="93"/>
        <v>NULL</v>
      </c>
      <c r="E386" s="8">
        <f t="shared" si="88"/>
        <v>385</v>
      </c>
      <c r="F386" s="8" t="str">
        <f t="shared" si="94"/>
        <v>NULL</v>
      </c>
      <c r="G386" s="13" t="str">
        <f>IF(Tableau6[[#This Row],[Localisation]]="","",Tableau6[[#This Row],[Localisation]])</f>
        <v/>
      </c>
      <c r="H386" s="8">
        <f>1</f>
        <v>1</v>
      </c>
      <c r="I386" s="13">
        <f>VLOOKUP(Tableau6[[#This Row],[Avis]],Tableau7[],2,FALSE)</f>
        <v>0</v>
      </c>
      <c r="J386" s="8" t="str">
        <f t="shared" si="99"/>
        <v>NULL</v>
      </c>
      <c r="K386" s="8" t="str">
        <f t="shared" si="99"/>
        <v>NULL</v>
      </c>
      <c r="L386" s="8" t="str">
        <f t="shared" si="99"/>
        <v>NULL</v>
      </c>
      <c r="M386" s="13" t="str">
        <f>Tableau6[[#This Row],[Sous-domaine]]</f>
        <v>Contrôle Périodique 1 an</v>
      </c>
      <c r="N386" s="8" t="str">
        <f t="shared" si="100"/>
        <v>NULL</v>
      </c>
      <c r="O386" s="8" t="str">
        <f t="shared" si="100"/>
        <v>NULL</v>
      </c>
      <c r="P386" s="8" t="str">
        <f t="shared" si="100"/>
        <v>NULL</v>
      </c>
      <c r="Q386" s="8" t="str">
        <f t="shared" si="100"/>
        <v>NULL</v>
      </c>
      <c r="R386" s="8" t="str">
        <f t="shared" si="100"/>
        <v>NULL</v>
      </c>
      <c r="S386" s="13">
        <f>Tableau6[[#This Row],[id]]</f>
        <v>1825</v>
      </c>
      <c r="T386" s="8" t="str">
        <f t="shared" si="95"/>
        <v>NULL</v>
      </c>
      <c r="U386" s="8">
        <f>Tableau6[[#This Row],[Urgence]]</f>
        <v>4</v>
      </c>
      <c r="V386" s="22" t="str">
        <f>IF(Tableau6[[#This Row],[Validité]]&lt;&gt;"",Tableau6[[#This Row],[Validité]],"")</f>
        <v/>
      </c>
      <c r="W38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6" s="8" t="str">
        <f>IF(Tableau6[[#This Row],[Hors Contrat]]="","",IF(Tableau6[[#This Row],[Hors Contrat]]="Non",0,1))</f>
        <v/>
      </c>
    </row>
    <row r="387" spans="1:24" ht="15.5" thickTop="1" thickBot="1" x14ac:dyDescent="0.4">
      <c r="A387" s="9" t="str">
        <f t="shared" si="101"/>
        <v>NULL</v>
      </c>
      <c r="B387" s="8">
        <f>Tableau8[Rapport]</f>
        <v>65441</v>
      </c>
      <c r="C387" s="13" t="str">
        <f>IF(Tableau6[[#This Row],[Commentaire]]="","",Tableau6[[#This Row],[Commentaire]])</f>
        <v/>
      </c>
      <c r="D387" s="8" t="str">
        <f t="shared" si="93"/>
        <v>NULL</v>
      </c>
      <c r="E387" s="8">
        <f t="shared" si="88"/>
        <v>386</v>
      </c>
      <c r="F387" s="8" t="str">
        <f t="shared" si="94"/>
        <v>NULL</v>
      </c>
      <c r="G387" s="13" t="str">
        <f>IF(Tableau6[[#This Row],[Localisation]]="","",Tableau6[[#This Row],[Localisation]])</f>
        <v/>
      </c>
      <c r="H387" s="8">
        <f>1</f>
        <v>1</v>
      </c>
      <c r="I387" s="13">
        <f>VLOOKUP(Tableau6[[#This Row],[Avis]],Tableau7[],2,FALSE)</f>
        <v>0</v>
      </c>
      <c r="J387" s="8" t="str">
        <f t="shared" si="99"/>
        <v>NULL</v>
      </c>
      <c r="K387" s="8" t="str">
        <f t="shared" si="99"/>
        <v>NULL</v>
      </c>
      <c r="L387" s="8" t="str">
        <f t="shared" si="99"/>
        <v>NULL</v>
      </c>
      <c r="M387" s="13" t="str">
        <f>Tableau6[[#This Row],[Sous-domaine]]</f>
        <v>Contrôle Périodique 1 an</v>
      </c>
      <c r="N387" s="8" t="str">
        <f t="shared" si="100"/>
        <v>NULL</v>
      </c>
      <c r="O387" s="8" t="str">
        <f t="shared" si="100"/>
        <v>NULL</v>
      </c>
      <c r="P387" s="8" t="str">
        <f t="shared" si="100"/>
        <v>NULL</v>
      </c>
      <c r="Q387" s="8" t="str">
        <f t="shared" si="100"/>
        <v>NULL</v>
      </c>
      <c r="R387" s="8" t="str">
        <f t="shared" si="100"/>
        <v>NULL</v>
      </c>
      <c r="S387" s="13">
        <f>Tableau6[[#This Row],[id]]</f>
        <v>1826</v>
      </c>
      <c r="T387" s="8" t="str">
        <f t="shared" si="95"/>
        <v>NULL</v>
      </c>
      <c r="U387" s="8">
        <f>Tableau6[[#This Row],[Urgence]]</f>
        <v>4</v>
      </c>
      <c r="V387" s="22" t="str">
        <f>IF(Tableau6[[#This Row],[Validité]]&lt;&gt;"",Tableau6[[#This Row],[Validité]],"")</f>
        <v/>
      </c>
      <c r="W38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7" s="8" t="str">
        <f>IF(Tableau6[[#This Row],[Hors Contrat]]="","",IF(Tableau6[[#This Row],[Hors Contrat]]="Non",0,1))</f>
        <v/>
      </c>
    </row>
    <row r="388" spans="1:24" ht="15.5" thickTop="1" thickBot="1" x14ac:dyDescent="0.4">
      <c r="A388" s="9" t="str">
        <f t="shared" si="101"/>
        <v>NULL</v>
      </c>
      <c r="B388" s="8">
        <f>Tableau8[Rapport]</f>
        <v>65441</v>
      </c>
      <c r="C388" s="13" t="str">
        <f>IF(Tableau6[[#This Row],[Commentaire]]="","",Tableau6[[#This Row],[Commentaire]])</f>
        <v/>
      </c>
      <c r="D388" s="8" t="str">
        <f t="shared" si="93"/>
        <v>NULL</v>
      </c>
      <c r="E388" s="8">
        <f t="shared" ref="E388:E451" si="102">E387+1</f>
        <v>387</v>
      </c>
      <c r="F388" s="8" t="str">
        <f t="shared" si="94"/>
        <v>NULL</v>
      </c>
      <c r="G388" s="13" t="str">
        <f>IF(Tableau6[[#This Row],[Localisation]]="","",Tableau6[[#This Row],[Localisation]])</f>
        <v/>
      </c>
      <c r="H388" s="8">
        <f>1</f>
        <v>1</v>
      </c>
      <c r="I388" s="13">
        <f>VLOOKUP(Tableau6[[#This Row],[Avis]],Tableau7[],2,FALSE)</f>
        <v>0</v>
      </c>
      <c r="J388" s="8" t="str">
        <f t="shared" si="99"/>
        <v>NULL</v>
      </c>
      <c r="K388" s="8" t="str">
        <f t="shared" si="99"/>
        <v>NULL</v>
      </c>
      <c r="L388" s="8" t="str">
        <f t="shared" si="99"/>
        <v>NULL</v>
      </c>
      <c r="M388" s="13" t="str">
        <f>Tableau6[[#This Row],[Sous-domaine]]</f>
        <v>Contrôle Périodique 10 ans</v>
      </c>
      <c r="N388" s="8" t="str">
        <f t="shared" si="100"/>
        <v>NULL</v>
      </c>
      <c r="O388" s="8" t="str">
        <f t="shared" si="100"/>
        <v>NULL</v>
      </c>
      <c r="P388" s="8" t="str">
        <f t="shared" si="100"/>
        <v>NULL</v>
      </c>
      <c r="Q388" s="8" t="str">
        <f t="shared" si="100"/>
        <v>NULL</v>
      </c>
      <c r="R388" s="8" t="str">
        <f t="shared" si="100"/>
        <v>NULL</v>
      </c>
      <c r="S388" s="13">
        <f>Tableau6[[#This Row],[id]]</f>
        <v>796</v>
      </c>
      <c r="T388" s="8" t="str">
        <f t="shared" si="95"/>
        <v>NULL</v>
      </c>
      <c r="U388" s="8">
        <f>Tableau6[[#This Row],[Urgence]]</f>
        <v>4</v>
      </c>
      <c r="V388" s="22" t="str">
        <f>IF(Tableau6[[#This Row],[Validité]]&lt;&gt;"",Tableau6[[#This Row],[Validité]],"")</f>
        <v/>
      </c>
      <c r="W38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8" s="8" t="str">
        <f>IF(Tableau6[[#This Row],[Hors Contrat]]="","",IF(Tableau6[[#This Row],[Hors Contrat]]="Non",0,1))</f>
        <v/>
      </c>
    </row>
    <row r="389" spans="1:24" ht="15.5" thickTop="1" thickBot="1" x14ac:dyDescent="0.4">
      <c r="A389" s="9" t="str">
        <f t="shared" si="101"/>
        <v>NULL</v>
      </c>
      <c r="B389" s="8">
        <f>Tableau8[Rapport]</f>
        <v>65441</v>
      </c>
      <c r="C389" s="13" t="str">
        <f>IF(Tableau6[[#This Row],[Commentaire]]="","",Tableau6[[#This Row],[Commentaire]])</f>
        <v/>
      </c>
      <c r="D389" s="8" t="str">
        <f t="shared" si="93"/>
        <v>NULL</v>
      </c>
      <c r="E389" s="8">
        <f t="shared" si="102"/>
        <v>388</v>
      </c>
      <c r="F389" s="8" t="str">
        <f t="shared" si="94"/>
        <v>NULL</v>
      </c>
      <c r="G389" s="13" t="str">
        <f>IF(Tableau6[[#This Row],[Localisation]]="","",Tableau6[[#This Row],[Localisation]])</f>
        <v/>
      </c>
      <c r="H389" s="8">
        <f>1</f>
        <v>1</v>
      </c>
      <c r="I389" s="13">
        <f>VLOOKUP(Tableau6[[#This Row],[Avis]],Tableau7[],2,FALSE)</f>
        <v>0</v>
      </c>
      <c r="J389" s="8" t="str">
        <f t="shared" si="99"/>
        <v>NULL</v>
      </c>
      <c r="K389" s="8" t="str">
        <f t="shared" si="99"/>
        <v>NULL</v>
      </c>
      <c r="L389" s="8" t="str">
        <f t="shared" si="99"/>
        <v>NULL</v>
      </c>
      <c r="M389" s="13" t="str">
        <f>Tableau6[[#This Row],[Sous-domaine]]</f>
        <v>Contrôle Périodique 2 ans</v>
      </c>
      <c r="N389" s="8" t="str">
        <f t="shared" si="100"/>
        <v>NULL</v>
      </c>
      <c r="O389" s="8" t="str">
        <f t="shared" si="100"/>
        <v>NULL</v>
      </c>
      <c r="P389" s="8" t="str">
        <f t="shared" si="100"/>
        <v>NULL</v>
      </c>
      <c r="Q389" s="8" t="str">
        <f t="shared" si="100"/>
        <v>NULL</v>
      </c>
      <c r="R389" s="8" t="str">
        <f t="shared" si="100"/>
        <v>NULL</v>
      </c>
      <c r="S389" s="13">
        <f>Tableau6[[#This Row],[id]]</f>
        <v>777</v>
      </c>
      <c r="T389" s="8" t="str">
        <f t="shared" si="95"/>
        <v>NULL</v>
      </c>
      <c r="U389" s="8">
        <f>Tableau6[[#This Row],[Urgence]]</f>
        <v>4</v>
      </c>
      <c r="V389" s="22" t="str">
        <f>IF(Tableau6[[#This Row],[Validité]]&lt;&gt;"",Tableau6[[#This Row],[Validité]],"")</f>
        <v/>
      </c>
      <c r="W38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89" s="8" t="str">
        <f>IF(Tableau6[[#This Row],[Hors Contrat]]="","",IF(Tableau6[[#This Row],[Hors Contrat]]="Non",0,1))</f>
        <v/>
      </c>
    </row>
    <row r="390" spans="1:24" ht="15.5" thickTop="1" thickBot="1" x14ac:dyDescent="0.4">
      <c r="A390" s="9" t="str">
        <f t="shared" si="101"/>
        <v>NULL</v>
      </c>
      <c r="B390" s="8">
        <f>Tableau8[Rapport]</f>
        <v>65441</v>
      </c>
      <c r="C390" s="13" t="str">
        <f>IF(Tableau6[[#This Row],[Commentaire]]="","",Tableau6[[#This Row],[Commentaire]])</f>
        <v/>
      </c>
      <c r="D390" s="8" t="str">
        <f t="shared" si="93"/>
        <v>NULL</v>
      </c>
      <c r="E390" s="8">
        <f t="shared" si="102"/>
        <v>389</v>
      </c>
      <c r="F390" s="8" t="str">
        <f t="shared" si="94"/>
        <v>NULL</v>
      </c>
      <c r="G390" s="13" t="str">
        <f>IF(Tableau6[[#This Row],[Localisation]]="","",Tableau6[[#This Row],[Localisation]])</f>
        <v/>
      </c>
      <c r="H390" s="8">
        <f>1</f>
        <v>1</v>
      </c>
      <c r="I390" s="13">
        <f>VLOOKUP(Tableau6[[#This Row],[Avis]],Tableau7[],2,FALSE)</f>
        <v>0</v>
      </c>
      <c r="J390" s="8" t="str">
        <f t="shared" si="99"/>
        <v>NULL</v>
      </c>
      <c r="K390" s="8" t="str">
        <f t="shared" si="99"/>
        <v>NULL</v>
      </c>
      <c r="L390" s="8" t="str">
        <f t="shared" si="99"/>
        <v>NULL</v>
      </c>
      <c r="M390" s="13" t="str">
        <f>Tableau6[[#This Row],[Sous-domaine]]</f>
        <v>Contrôle Périodique 3 ans</v>
      </c>
      <c r="N390" s="8" t="str">
        <f t="shared" si="100"/>
        <v>NULL</v>
      </c>
      <c r="O390" s="8" t="str">
        <f t="shared" si="100"/>
        <v>NULL</v>
      </c>
      <c r="P390" s="8" t="str">
        <f t="shared" si="100"/>
        <v>NULL</v>
      </c>
      <c r="Q390" s="8" t="str">
        <f t="shared" si="100"/>
        <v>NULL</v>
      </c>
      <c r="R390" s="8" t="str">
        <f t="shared" si="100"/>
        <v>NULL</v>
      </c>
      <c r="S390" s="13">
        <f>Tableau6[[#This Row],[id]]</f>
        <v>1827</v>
      </c>
      <c r="T390" s="8" t="str">
        <f t="shared" si="95"/>
        <v>NULL</v>
      </c>
      <c r="U390" s="8">
        <f>Tableau6[[#This Row],[Urgence]]</f>
        <v>4</v>
      </c>
      <c r="V390" s="22" t="str">
        <f>IF(Tableau6[[#This Row],[Validité]]&lt;&gt;"",Tableau6[[#This Row],[Validité]],"")</f>
        <v/>
      </c>
      <c r="W39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0" s="8" t="str">
        <f>IF(Tableau6[[#This Row],[Hors Contrat]]="","",IF(Tableau6[[#This Row],[Hors Contrat]]="Non",0,1))</f>
        <v/>
      </c>
    </row>
    <row r="391" spans="1:24" ht="15.5" thickTop="1" thickBot="1" x14ac:dyDescent="0.4">
      <c r="A391" s="9" t="str">
        <f t="shared" si="101"/>
        <v>NULL</v>
      </c>
      <c r="B391" s="8">
        <f>Tableau8[Rapport]</f>
        <v>65441</v>
      </c>
      <c r="C391" s="13" t="str">
        <f>IF(Tableau6[[#This Row],[Commentaire]]="","",Tableau6[[#This Row],[Commentaire]])</f>
        <v/>
      </c>
      <c r="D391" s="8" t="str">
        <f t="shared" si="93"/>
        <v>NULL</v>
      </c>
      <c r="E391" s="8">
        <f t="shared" si="102"/>
        <v>390</v>
      </c>
      <c r="F391" s="8" t="str">
        <f t="shared" si="94"/>
        <v>NULL</v>
      </c>
      <c r="G391" s="13" t="str">
        <f>IF(Tableau6[[#This Row],[Localisation]]="","",Tableau6[[#This Row],[Localisation]])</f>
        <v/>
      </c>
      <c r="H391" s="8">
        <f>1</f>
        <v>1</v>
      </c>
      <c r="I391" s="13">
        <f>VLOOKUP(Tableau6[[#This Row],[Avis]],Tableau7[],2,FALSE)</f>
        <v>0</v>
      </c>
      <c r="J391" s="8" t="str">
        <f t="shared" si="99"/>
        <v>NULL</v>
      </c>
      <c r="K391" s="8" t="str">
        <f t="shared" si="99"/>
        <v>NULL</v>
      </c>
      <c r="L391" s="8" t="str">
        <f t="shared" si="99"/>
        <v>NULL</v>
      </c>
      <c r="M391" s="13" t="str">
        <f>Tableau6[[#This Row],[Sous-domaine]]</f>
        <v>Contrôle Périodique 3 ans</v>
      </c>
      <c r="N391" s="8" t="str">
        <f t="shared" ref="N391:R400" si="103">"NULL"</f>
        <v>NULL</v>
      </c>
      <c r="O391" s="8" t="str">
        <f t="shared" si="103"/>
        <v>NULL</v>
      </c>
      <c r="P391" s="8" t="str">
        <f t="shared" si="103"/>
        <v>NULL</v>
      </c>
      <c r="Q391" s="8" t="str">
        <f t="shared" si="103"/>
        <v>NULL</v>
      </c>
      <c r="R391" s="8" t="str">
        <f t="shared" si="103"/>
        <v>NULL</v>
      </c>
      <c r="S391" s="13">
        <f>Tableau6[[#This Row],[id]]</f>
        <v>1828</v>
      </c>
      <c r="T391" s="8" t="str">
        <f t="shared" si="95"/>
        <v>NULL</v>
      </c>
      <c r="U391" s="8">
        <f>Tableau6[[#This Row],[Urgence]]</f>
        <v>4</v>
      </c>
      <c r="V391" s="22" t="str">
        <f>IF(Tableau6[[#This Row],[Validité]]&lt;&gt;"",Tableau6[[#This Row],[Validité]],"")</f>
        <v/>
      </c>
      <c r="W39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1" s="8" t="str">
        <f>IF(Tableau6[[#This Row],[Hors Contrat]]="","",IF(Tableau6[[#This Row],[Hors Contrat]]="Non",0,1))</f>
        <v/>
      </c>
    </row>
    <row r="392" spans="1:24" ht="15.5" thickTop="1" thickBot="1" x14ac:dyDescent="0.4">
      <c r="A392" s="9" t="str">
        <f t="shared" si="101"/>
        <v>NULL</v>
      </c>
      <c r="B392" s="8">
        <f>Tableau8[Rapport]</f>
        <v>65441</v>
      </c>
      <c r="C392" s="13" t="str">
        <f>IF(Tableau6[[#This Row],[Commentaire]]="","",Tableau6[[#This Row],[Commentaire]])</f>
        <v/>
      </c>
      <c r="D392" s="8" t="str">
        <f t="shared" si="93"/>
        <v>NULL</v>
      </c>
      <c r="E392" s="8">
        <f t="shared" si="102"/>
        <v>391</v>
      </c>
      <c r="F392" s="8" t="str">
        <f t="shared" si="94"/>
        <v>NULL</v>
      </c>
      <c r="G392" s="13" t="str">
        <f>IF(Tableau6[[#This Row],[Localisation]]="","",Tableau6[[#This Row],[Localisation]])</f>
        <v/>
      </c>
      <c r="H392" s="8">
        <f>1</f>
        <v>1</v>
      </c>
      <c r="I392" s="13">
        <f>VLOOKUP(Tableau6[[#This Row],[Avis]],Tableau7[],2,FALSE)</f>
        <v>0</v>
      </c>
      <c r="J392" s="8" t="str">
        <f t="shared" si="99"/>
        <v>NULL</v>
      </c>
      <c r="K392" s="8" t="str">
        <f t="shared" si="99"/>
        <v>NULL</v>
      </c>
      <c r="L392" s="8" t="str">
        <f t="shared" si="99"/>
        <v>NULL</v>
      </c>
      <c r="M392" s="13" t="str">
        <f>Tableau6[[#This Row],[Sous-domaine]]</f>
        <v>Contrôle Périodique 5 ans</v>
      </c>
      <c r="N392" s="8" t="str">
        <f t="shared" si="103"/>
        <v>NULL</v>
      </c>
      <c r="O392" s="8" t="str">
        <f t="shared" si="103"/>
        <v>NULL</v>
      </c>
      <c r="P392" s="8" t="str">
        <f t="shared" si="103"/>
        <v>NULL</v>
      </c>
      <c r="Q392" s="8" t="str">
        <f t="shared" si="103"/>
        <v>NULL</v>
      </c>
      <c r="R392" s="8" t="str">
        <f t="shared" si="103"/>
        <v>NULL</v>
      </c>
      <c r="S392" s="13">
        <f>Tableau6[[#This Row],[id]]</f>
        <v>778</v>
      </c>
      <c r="T392" s="8" t="str">
        <f t="shared" si="95"/>
        <v>NULL</v>
      </c>
      <c r="U392" s="8">
        <f>Tableau6[[#This Row],[Urgence]]</f>
        <v>4</v>
      </c>
      <c r="V392" s="22" t="str">
        <f>IF(Tableau6[[#This Row],[Validité]]&lt;&gt;"",Tableau6[[#This Row],[Validité]],"")</f>
        <v/>
      </c>
      <c r="W39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2" s="8" t="str">
        <f>IF(Tableau6[[#This Row],[Hors Contrat]]="","",IF(Tableau6[[#This Row],[Hors Contrat]]="Non",0,1))</f>
        <v/>
      </c>
    </row>
    <row r="393" spans="1:24" ht="15.5" thickTop="1" thickBot="1" x14ac:dyDescent="0.4">
      <c r="A393" s="9" t="str">
        <f t="shared" si="101"/>
        <v>NULL</v>
      </c>
      <c r="B393" s="8">
        <f>Tableau8[Rapport]</f>
        <v>65441</v>
      </c>
      <c r="C393" s="13" t="str">
        <f>IF(Tableau6[[#This Row],[Commentaire]]="","",Tableau6[[#This Row],[Commentaire]])</f>
        <v/>
      </c>
      <c r="D393" s="8" t="str">
        <f t="shared" si="93"/>
        <v>NULL</v>
      </c>
      <c r="E393" s="8">
        <f t="shared" si="102"/>
        <v>392</v>
      </c>
      <c r="F393" s="8" t="str">
        <f t="shared" si="94"/>
        <v>NULL</v>
      </c>
      <c r="G393" s="13" t="str">
        <f>IF(Tableau6[[#This Row],[Localisation]]="","",Tableau6[[#This Row],[Localisation]])</f>
        <v/>
      </c>
      <c r="H393" s="8">
        <f>1</f>
        <v>1</v>
      </c>
      <c r="I393" s="13">
        <f>VLOOKUP(Tableau6[[#This Row],[Avis]],Tableau7[],2,FALSE)</f>
        <v>0</v>
      </c>
      <c r="J393" s="8" t="str">
        <f t="shared" si="99"/>
        <v>NULL</v>
      </c>
      <c r="K393" s="8" t="str">
        <f t="shared" si="99"/>
        <v>NULL</v>
      </c>
      <c r="L393" s="8" t="str">
        <f t="shared" si="99"/>
        <v>NULL</v>
      </c>
      <c r="M393" s="13" t="str">
        <f>Tableau6[[#This Row],[Sous-domaine]]</f>
        <v>Contrôle Périodique 5 ans</v>
      </c>
      <c r="N393" s="8" t="str">
        <f t="shared" si="103"/>
        <v>NULL</v>
      </c>
      <c r="O393" s="8" t="str">
        <f t="shared" si="103"/>
        <v>NULL</v>
      </c>
      <c r="P393" s="8" t="str">
        <f t="shared" si="103"/>
        <v>NULL</v>
      </c>
      <c r="Q393" s="8" t="str">
        <f t="shared" si="103"/>
        <v>NULL</v>
      </c>
      <c r="R393" s="8" t="str">
        <f t="shared" si="103"/>
        <v>NULL</v>
      </c>
      <c r="S393" s="13">
        <f>Tableau6[[#This Row],[id]]</f>
        <v>1829</v>
      </c>
      <c r="T393" s="8" t="str">
        <f t="shared" si="95"/>
        <v>NULL</v>
      </c>
      <c r="U393" s="8">
        <f>Tableau6[[#This Row],[Urgence]]</f>
        <v>4</v>
      </c>
      <c r="V393" s="22" t="str">
        <f>IF(Tableau6[[#This Row],[Validité]]&lt;&gt;"",Tableau6[[#This Row],[Validité]],"")</f>
        <v/>
      </c>
      <c r="W39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3" s="8" t="str">
        <f>IF(Tableau6[[#This Row],[Hors Contrat]]="","",IF(Tableau6[[#This Row],[Hors Contrat]]="Non",0,1))</f>
        <v/>
      </c>
    </row>
    <row r="394" spans="1:24" ht="15.5" thickTop="1" thickBot="1" x14ac:dyDescent="0.4">
      <c r="A394" s="9" t="str">
        <f t="shared" si="101"/>
        <v>NULL</v>
      </c>
      <c r="B394" s="8">
        <f>Tableau8[Rapport]</f>
        <v>65441</v>
      </c>
      <c r="C394" s="13" t="str">
        <f>IF(Tableau6[[#This Row],[Commentaire]]="","",Tableau6[[#This Row],[Commentaire]])</f>
        <v/>
      </c>
      <c r="D394" s="8" t="str">
        <f t="shared" si="93"/>
        <v>NULL</v>
      </c>
      <c r="E394" s="8">
        <f t="shared" si="102"/>
        <v>393</v>
      </c>
      <c r="F394" s="8" t="str">
        <f t="shared" si="94"/>
        <v>NULL</v>
      </c>
      <c r="G394" s="13" t="str">
        <f>IF(Tableau6[[#This Row],[Localisation]]="","",Tableau6[[#This Row],[Localisation]])</f>
        <v/>
      </c>
      <c r="H394" s="8">
        <f>1</f>
        <v>1</v>
      </c>
      <c r="I394" s="13">
        <f>VLOOKUP(Tableau6[[#This Row],[Avis]],Tableau7[],2,FALSE)</f>
        <v>0</v>
      </c>
      <c r="J394" s="8" t="str">
        <f t="shared" si="99"/>
        <v>NULL</v>
      </c>
      <c r="K394" s="8" t="str">
        <f t="shared" si="99"/>
        <v>NULL</v>
      </c>
      <c r="L394" s="8" t="str">
        <f t="shared" si="99"/>
        <v>NULL</v>
      </c>
      <c r="M394" s="13" t="str">
        <f>Tableau6[[#This Row],[Sous-domaine]]</f>
        <v>Déclaration</v>
      </c>
      <c r="N394" s="8" t="str">
        <f t="shared" si="103"/>
        <v>NULL</v>
      </c>
      <c r="O394" s="8" t="str">
        <f t="shared" si="103"/>
        <v>NULL</v>
      </c>
      <c r="P394" s="8" t="str">
        <f t="shared" si="103"/>
        <v>NULL</v>
      </c>
      <c r="Q394" s="8" t="str">
        <f t="shared" si="103"/>
        <v>NULL</v>
      </c>
      <c r="R394" s="8" t="str">
        <f t="shared" si="103"/>
        <v>NULL</v>
      </c>
      <c r="S394" s="13">
        <f>Tableau6[[#This Row],[id]]</f>
        <v>1830</v>
      </c>
      <c r="T394" s="8" t="str">
        <f t="shared" si="95"/>
        <v>NULL</v>
      </c>
      <c r="U394" s="8">
        <f>Tableau6[[#This Row],[Urgence]]</f>
        <v>5</v>
      </c>
      <c r="V394" s="22" t="str">
        <f>IF(Tableau6[[#This Row],[Validité]]&lt;&gt;"",Tableau6[[#This Row],[Validité]],"")</f>
        <v/>
      </c>
      <c r="W39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94" s="8" t="str">
        <f>IF(Tableau6[[#This Row],[Hors Contrat]]="","",IF(Tableau6[[#This Row],[Hors Contrat]]="Non",0,1))</f>
        <v/>
      </c>
    </row>
    <row r="395" spans="1:24" ht="15.5" thickTop="1" thickBot="1" x14ac:dyDescent="0.4">
      <c r="A395" s="9" t="str">
        <f t="shared" si="101"/>
        <v>NULL</v>
      </c>
      <c r="B395" s="8">
        <f>Tableau8[Rapport]</f>
        <v>65441</v>
      </c>
      <c r="C395" s="13" t="str">
        <f>IF(Tableau6[[#This Row],[Commentaire]]="","",Tableau6[[#This Row],[Commentaire]])</f>
        <v/>
      </c>
      <c r="D395" s="8" t="str">
        <f t="shared" si="93"/>
        <v>NULL</v>
      </c>
      <c r="E395" s="8">
        <f t="shared" si="102"/>
        <v>394</v>
      </c>
      <c r="F395" s="8" t="str">
        <f t="shared" si="94"/>
        <v>NULL</v>
      </c>
      <c r="G395" s="13" t="str">
        <f>IF(Tableau6[[#This Row],[Localisation]]="","",Tableau6[[#This Row],[Localisation]])</f>
        <v/>
      </c>
      <c r="H395" s="8">
        <f>1</f>
        <v>1</v>
      </c>
      <c r="I395" s="13">
        <f>VLOOKUP(Tableau6[[#This Row],[Avis]],Tableau7[],2,FALSE)</f>
        <v>0</v>
      </c>
      <c r="J395" s="8" t="str">
        <f t="shared" si="99"/>
        <v>NULL</v>
      </c>
      <c r="K395" s="8" t="str">
        <f t="shared" si="99"/>
        <v>NULL</v>
      </c>
      <c r="L395" s="8" t="str">
        <f t="shared" si="99"/>
        <v>NULL</v>
      </c>
      <c r="M395" s="13" t="str">
        <f>Tableau6[[#This Row],[Sous-domaine]]</f>
        <v>Déclaration auprès de l'Autorité de Sûreté Nucléaire (ASN)</v>
      </c>
      <c r="N395" s="8" t="str">
        <f t="shared" si="103"/>
        <v>NULL</v>
      </c>
      <c r="O395" s="8" t="str">
        <f t="shared" si="103"/>
        <v>NULL</v>
      </c>
      <c r="P395" s="8" t="str">
        <f t="shared" si="103"/>
        <v>NULL</v>
      </c>
      <c r="Q395" s="8" t="str">
        <f t="shared" si="103"/>
        <v>NULL</v>
      </c>
      <c r="R395" s="8" t="str">
        <f t="shared" si="103"/>
        <v>NULL</v>
      </c>
      <c r="S395" s="13">
        <f>Tableau6[[#This Row],[id]]</f>
        <v>782</v>
      </c>
      <c r="T395" s="8" t="str">
        <f t="shared" si="95"/>
        <v>NULL</v>
      </c>
      <c r="U395" s="8">
        <f>Tableau6[[#This Row],[Urgence]]</f>
        <v>5</v>
      </c>
      <c r="V395" s="22" t="str">
        <f>IF(Tableau6[[#This Row],[Validité]]&lt;&gt;"",Tableau6[[#This Row],[Validité]],"")</f>
        <v/>
      </c>
      <c r="W39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395" s="8" t="str">
        <f>IF(Tableau6[[#This Row],[Hors Contrat]]="","",IF(Tableau6[[#This Row],[Hors Contrat]]="Non",0,1))</f>
        <v/>
      </c>
    </row>
    <row r="396" spans="1:24" ht="15.5" thickTop="1" thickBot="1" x14ac:dyDescent="0.4">
      <c r="A396" s="9" t="str">
        <f t="shared" si="101"/>
        <v>NULL</v>
      </c>
      <c r="B396" s="8">
        <f>Tableau8[Rapport]</f>
        <v>65441</v>
      </c>
      <c r="C396" s="13" t="str">
        <f>IF(Tableau6[[#This Row],[Commentaire]]="","",Tableau6[[#This Row],[Commentaire]])</f>
        <v/>
      </c>
      <c r="D396" s="8" t="str">
        <f t="shared" si="93"/>
        <v>NULL</v>
      </c>
      <c r="E396" s="8">
        <f t="shared" si="102"/>
        <v>395</v>
      </c>
      <c r="F396" s="8" t="str">
        <f t="shared" si="94"/>
        <v>NULL</v>
      </c>
      <c r="G396" s="13" t="str">
        <f>IF(Tableau6[[#This Row],[Localisation]]="","",Tableau6[[#This Row],[Localisation]])</f>
        <v/>
      </c>
      <c r="H396" s="8">
        <f>1</f>
        <v>1</v>
      </c>
      <c r="I396" s="13">
        <f>VLOOKUP(Tableau6[[#This Row],[Avis]],Tableau7[],2,FALSE)</f>
        <v>0</v>
      </c>
      <c r="J396" s="8" t="str">
        <f t="shared" si="99"/>
        <v>NULL</v>
      </c>
      <c r="K396" s="8" t="str">
        <f t="shared" si="99"/>
        <v>NULL</v>
      </c>
      <c r="L396" s="8" t="str">
        <f t="shared" si="99"/>
        <v>NULL</v>
      </c>
      <c r="M396" s="13" t="str">
        <f>Tableau6[[#This Row],[Sous-domaine]]</f>
        <v>Registre des mouvements de sources</v>
      </c>
      <c r="N396" s="8" t="str">
        <f t="shared" si="103"/>
        <v>NULL</v>
      </c>
      <c r="O396" s="8" t="str">
        <f t="shared" si="103"/>
        <v>NULL</v>
      </c>
      <c r="P396" s="8" t="str">
        <f t="shared" si="103"/>
        <v>NULL</v>
      </c>
      <c r="Q396" s="8" t="str">
        <f t="shared" si="103"/>
        <v>NULL</v>
      </c>
      <c r="R396" s="8" t="str">
        <f t="shared" si="103"/>
        <v>NULL</v>
      </c>
      <c r="S396" s="13">
        <f>Tableau6[[#This Row],[id]]</f>
        <v>781</v>
      </c>
      <c r="T396" s="8" t="str">
        <f t="shared" si="95"/>
        <v>NULL</v>
      </c>
      <c r="U396" s="8">
        <f>Tableau6[[#This Row],[Urgence]]</f>
        <v>4</v>
      </c>
      <c r="V396" s="22" t="str">
        <f>IF(Tableau6[[#This Row],[Validité]]&lt;&gt;"",Tableau6[[#This Row],[Validité]],"")</f>
        <v/>
      </c>
      <c r="W39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6" s="8" t="str">
        <f>IF(Tableau6[[#This Row],[Hors Contrat]]="","",IF(Tableau6[[#This Row],[Hors Contrat]]="Non",0,1))</f>
        <v/>
      </c>
    </row>
    <row r="397" spans="1:24" ht="15.5" thickTop="1" thickBot="1" x14ac:dyDescent="0.4">
      <c r="A397" s="9" t="str">
        <f t="shared" si="101"/>
        <v>NULL</v>
      </c>
      <c r="B397" s="8">
        <f>Tableau8[Rapport]</f>
        <v>65441</v>
      </c>
      <c r="C397" s="13" t="str">
        <f>IF(Tableau6[[#This Row],[Commentaire]]="","",Tableau6[[#This Row],[Commentaire]])</f>
        <v/>
      </c>
      <c r="D397" s="8" t="str">
        <f t="shared" si="93"/>
        <v>NULL</v>
      </c>
      <c r="E397" s="8">
        <f t="shared" si="102"/>
        <v>396</v>
      </c>
      <c r="F397" s="8" t="str">
        <f t="shared" si="94"/>
        <v>NULL</v>
      </c>
      <c r="G397" s="13" t="str">
        <f>IF(Tableau6[[#This Row],[Localisation]]="","",Tableau6[[#This Row],[Localisation]])</f>
        <v/>
      </c>
      <c r="H397" s="8">
        <f>1</f>
        <v>1</v>
      </c>
      <c r="I397" s="13">
        <f>VLOOKUP(Tableau6[[#This Row],[Avis]],Tableau7[],2,FALSE)</f>
        <v>0</v>
      </c>
      <c r="J397" s="8" t="str">
        <f t="shared" si="99"/>
        <v>NULL</v>
      </c>
      <c r="K397" s="8" t="str">
        <f t="shared" si="99"/>
        <v>NULL</v>
      </c>
      <c r="L397" s="8" t="str">
        <f t="shared" si="99"/>
        <v>NULL</v>
      </c>
      <c r="M397" s="13" t="str">
        <f>Tableau6[[#This Row],[Sous-domaine]]</f>
        <v>Vérification Périodique 1 an</v>
      </c>
      <c r="N397" s="8" t="str">
        <f t="shared" si="103"/>
        <v>NULL</v>
      </c>
      <c r="O397" s="8" t="str">
        <f t="shared" si="103"/>
        <v>NULL</v>
      </c>
      <c r="P397" s="8" t="str">
        <f t="shared" si="103"/>
        <v>NULL</v>
      </c>
      <c r="Q397" s="8" t="str">
        <f t="shared" si="103"/>
        <v>NULL</v>
      </c>
      <c r="R397" s="8" t="str">
        <f t="shared" si="103"/>
        <v>NULL</v>
      </c>
      <c r="S397" s="13">
        <f>Tableau6[[#This Row],[id]]</f>
        <v>770</v>
      </c>
      <c r="T397" s="8" t="str">
        <f t="shared" si="95"/>
        <v>NULL</v>
      </c>
      <c r="U397" s="8">
        <f>Tableau6[[#This Row],[Urgence]]</f>
        <v>4</v>
      </c>
      <c r="V397" s="22" t="str">
        <f>IF(Tableau6[[#This Row],[Validité]]&lt;&gt;"",Tableau6[[#This Row],[Validité]],"")</f>
        <v/>
      </c>
      <c r="W39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7" s="8" t="str">
        <f>IF(Tableau6[[#This Row],[Hors Contrat]]="","",IF(Tableau6[[#This Row],[Hors Contrat]]="Non",0,1))</f>
        <v/>
      </c>
    </row>
    <row r="398" spans="1:24" ht="15.5" thickTop="1" thickBot="1" x14ac:dyDescent="0.4">
      <c r="A398" s="9" t="str">
        <f t="shared" si="101"/>
        <v>NULL</v>
      </c>
      <c r="B398" s="8">
        <f>Tableau8[Rapport]</f>
        <v>65441</v>
      </c>
      <c r="C398" s="13" t="str">
        <f>IF(Tableau6[[#This Row],[Commentaire]]="","",Tableau6[[#This Row],[Commentaire]])</f>
        <v/>
      </c>
      <c r="D398" s="8" t="str">
        <f t="shared" si="93"/>
        <v>NULL</v>
      </c>
      <c r="E398" s="8">
        <f t="shared" si="102"/>
        <v>397</v>
      </c>
      <c r="F398" s="8" t="str">
        <f t="shared" si="94"/>
        <v>NULL</v>
      </c>
      <c r="G398" s="13" t="str">
        <f>IF(Tableau6[[#This Row],[Localisation]]="","",Tableau6[[#This Row],[Localisation]])</f>
        <v/>
      </c>
      <c r="H398" s="8">
        <f>1</f>
        <v>1</v>
      </c>
      <c r="I398" s="13">
        <f>VLOOKUP(Tableau6[[#This Row],[Avis]],Tableau7[],2,FALSE)</f>
        <v>0</v>
      </c>
      <c r="J398" s="8" t="str">
        <f t="shared" si="99"/>
        <v>NULL</v>
      </c>
      <c r="K398" s="8" t="str">
        <f t="shared" si="99"/>
        <v>NULL</v>
      </c>
      <c r="L398" s="8" t="str">
        <f t="shared" si="99"/>
        <v>NULL</v>
      </c>
      <c r="M398" s="13" t="str">
        <f>Tableau6[[#This Row],[Sous-domaine]]</f>
        <v>Vérification Périodique 1 an</v>
      </c>
      <c r="N398" s="8" t="str">
        <f t="shared" si="103"/>
        <v>NULL</v>
      </c>
      <c r="O398" s="8" t="str">
        <f t="shared" si="103"/>
        <v>NULL</v>
      </c>
      <c r="P398" s="8" t="str">
        <f t="shared" si="103"/>
        <v>NULL</v>
      </c>
      <c r="Q398" s="8" t="str">
        <f t="shared" si="103"/>
        <v>NULL</v>
      </c>
      <c r="R398" s="8" t="str">
        <f t="shared" si="103"/>
        <v>NULL</v>
      </c>
      <c r="S398" s="13">
        <f>Tableau6[[#This Row],[id]]</f>
        <v>1859</v>
      </c>
      <c r="T398" s="8" t="str">
        <f t="shared" si="95"/>
        <v>NULL</v>
      </c>
      <c r="U398" s="8">
        <f>Tableau6[[#This Row],[Urgence]]</f>
        <v>4</v>
      </c>
      <c r="V398" s="22" t="str">
        <f>IF(Tableau6[[#This Row],[Validité]]&lt;&gt;"",Tableau6[[#This Row],[Validité]],"")</f>
        <v/>
      </c>
      <c r="W39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8" s="8" t="str">
        <f>IF(Tableau6[[#This Row],[Hors Contrat]]="","",IF(Tableau6[[#This Row],[Hors Contrat]]="Non",0,1))</f>
        <v/>
      </c>
    </row>
    <row r="399" spans="1:24" ht="15.5" thickTop="1" thickBot="1" x14ac:dyDescent="0.4">
      <c r="A399" s="9" t="str">
        <f t="shared" si="101"/>
        <v>NULL</v>
      </c>
      <c r="B399" s="8">
        <f>Tableau8[Rapport]</f>
        <v>65441</v>
      </c>
      <c r="C399" s="13" t="str">
        <f>IF(Tableau6[[#This Row],[Commentaire]]="","",Tableau6[[#This Row],[Commentaire]])</f>
        <v/>
      </c>
      <c r="D399" s="8" t="str">
        <f t="shared" si="93"/>
        <v>NULL</v>
      </c>
      <c r="E399" s="8">
        <f t="shared" si="102"/>
        <v>398</v>
      </c>
      <c r="F399" s="8" t="str">
        <f t="shared" si="94"/>
        <v>NULL</v>
      </c>
      <c r="G399" s="13" t="str">
        <f>IF(Tableau6[[#This Row],[Localisation]]="","",Tableau6[[#This Row],[Localisation]])</f>
        <v/>
      </c>
      <c r="H399" s="8">
        <f>1</f>
        <v>1</v>
      </c>
      <c r="I399" s="13">
        <f>VLOOKUP(Tableau6[[#This Row],[Avis]],Tableau7[],2,FALSE)</f>
        <v>0</v>
      </c>
      <c r="J399" s="8" t="str">
        <f t="shared" si="99"/>
        <v>NULL</v>
      </c>
      <c r="K399" s="8" t="str">
        <f t="shared" si="99"/>
        <v>NULL</v>
      </c>
      <c r="L399" s="8" t="str">
        <f t="shared" si="99"/>
        <v>NULL</v>
      </c>
      <c r="M399" s="13" t="str">
        <f>Tableau6[[#This Row],[Sous-domaine]]</f>
        <v>Vérification Périodique 1 an</v>
      </c>
      <c r="N399" s="8" t="str">
        <f t="shared" si="103"/>
        <v>NULL</v>
      </c>
      <c r="O399" s="8" t="str">
        <f t="shared" si="103"/>
        <v>NULL</v>
      </c>
      <c r="P399" s="8" t="str">
        <f t="shared" si="103"/>
        <v>NULL</v>
      </c>
      <c r="Q399" s="8" t="str">
        <f t="shared" si="103"/>
        <v>NULL</v>
      </c>
      <c r="R399" s="8" t="str">
        <f t="shared" si="103"/>
        <v>NULL</v>
      </c>
      <c r="S399" s="13">
        <f>Tableau6[[#This Row],[id]]</f>
        <v>1860</v>
      </c>
      <c r="T399" s="8" t="str">
        <f t="shared" si="95"/>
        <v>NULL</v>
      </c>
      <c r="U399" s="8">
        <f>Tableau6[[#This Row],[Urgence]]</f>
        <v>4</v>
      </c>
      <c r="V399" s="22" t="str">
        <f>IF(Tableau6[[#This Row],[Validité]]&lt;&gt;"",Tableau6[[#This Row],[Validité]],"")</f>
        <v/>
      </c>
      <c r="W39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399" s="8" t="str">
        <f>IF(Tableau6[[#This Row],[Hors Contrat]]="","",IF(Tableau6[[#This Row],[Hors Contrat]]="Non",0,1))</f>
        <v/>
      </c>
    </row>
    <row r="400" spans="1:24" ht="15.5" thickTop="1" thickBot="1" x14ac:dyDescent="0.4">
      <c r="A400" s="9" t="str">
        <f t="shared" si="101"/>
        <v>NULL</v>
      </c>
      <c r="B400" s="8">
        <f>Tableau8[Rapport]</f>
        <v>65441</v>
      </c>
      <c r="C400" s="13" t="str">
        <f>IF(Tableau6[[#This Row],[Commentaire]]="","",Tableau6[[#This Row],[Commentaire]])</f>
        <v/>
      </c>
      <c r="D400" s="8" t="str">
        <f t="shared" si="93"/>
        <v>NULL</v>
      </c>
      <c r="E400" s="8">
        <f t="shared" si="102"/>
        <v>399</v>
      </c>
      <c r="F400" s="8" t="str">
        <f t="shared" si="94"/>
        <v>NULL</v>
      </c>
      <c r="G400" s="13" t="str">
        <f>IF(Tableau6[[#This Row],[Localisation]]="","",Tableau6[[#This Row],[Localisation]])</f>
        <v/>
      </c>
      <c r="H400" s="8">
        <f>1</f>
        <v>1</v>
      </c>
      <c r="I400" s="13">
        <f>VLOOKUP(Tableau6[[#This Row],[Avis]],Tableau7[],2,FALSE)</f>
        <v>0</v>
      </c>
      <c r="J400" s="8" t="str">
        <f t="shared" si="99"/>
        <v>NULL</v>
      </c>
      <c r="K400" s="8" t="str">
        <f t="shared" si="99"/>
        <v>NULL</v>
      </c>
      <c r="L400" s="8" t="str">
        <f t="shared" si="99"/>
        <v>NULL</v>
      </c>
      <c r="M400" s="13" t="str">
        <f>Tableau6[[#This Row],[Sous-domaine]]</f>
        <v>Vérification Périodique 1 an</v>
      </c>
      <c r="N400" s="8" t="str">
        <f t="shared" si="103"/>
        <v>NULL</v>
      </c>
      <c r="O400" s="8" t="str">
        <f t="shared" si="103"/>
        <v>NULL</v>
      </c>
      <c r="P400" s="8" t="str">
        <f t="shared" si="103"/>
        <v>NULL</v>
      </c>
      <c r="Q400" s="8" t="str">
        <f t="shared" si="103"/>
        <v>NULL</v>
      </c>
      <c r="R400" s="8" t="str">
        <f t="shared" si="103"/>
        <v>NULL</v>
      </c>
      <c r="S400" s="13">
        <f>Tableau6[[#This Row],[id]]</f>
        <v>1861</v>
      </c>
      <c r="T400" s="8" t="str">
        <f t="shared" si="95"/>
        <v>NULL</v>
      </c>
      <c r="U400" s="8">
        <f>Tableau6[[#This Row],[Urgence]]</f>
        <v>4</v>
      </c>
      <c r="V400" s="22" t="str">
        <f>IF(Tableau6[[#This Row],[Validité]]&lt;&gt;"",Tableau6[[#This Row],[Validité]],"")</f>
        <v/>
      </c>
      <c r="W40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0" s="8" t="str">
        <f>IF(Tableau6[[#This Row],[Hors Contrat]]="","",IF(Tableau6[[#This Row],[Hors Contrat]]="Non",0,1))</f>
        <v/>
      </c>
    </row>
    <row r="401" spans="1:24" ht="15.5" thickTop="1" thickBot="1" x14ac:dyDescent="0.4">
      <c r="A401" s="9" t="str">
        <f t="shared" si="101"/>
        <v>NULL</v>
      </c>
      <c r="B401" s="8">
        <f>Tableau8[Rapport]</f>
        <v>65441</v>
      </c>
      <c r="C401" s="13" t="str">
        <f>IF(Tableau6[[#This Row],[Commentaire]]="","",Tableau6[[#This Row],[Commentaire]])</f>
        <v/>
      </c>
      <c r="D401" s="8" t="str">
        <f t="shared" si="93"/>
        <v>NULL</v>
      </c>
      <c r="E401" s="8">
        <f t="shared" si="102"/>
        <v>400</v>
      </c>
      <c r="F401" s="8" t="str">
        <f t="shared" si="94"/>
        <v>NULL</v>
      </c>
      <c r="G401" s="13" t="str">
        <f>IF(Tableau6[[#This Row],[Localisation]]="","",Tableau6[[#This Row],[Localisation]])</f>
        <v/>
      </c>
      <c r="H401" s="8">
        <f>1</f>
        <v>1</v>
      </c>
      <c r="I401" s="13">
        <f>VLOOKUP(Tableau6[[#This Row],[Avis]],Tableau7[],2,FALSE)</f>
        <v>0</v>
      </c>
      <c r="J401" s="8" t="str">
        <f t="shared" ref="J401:L420" si="104">"NULL"</f>
        <v>NULL</v>
      </c>
      <c r="K401" s="8" t="str">
        <f t="shared" si="104"/>
        <v>NULL</v>
      </c>
      <c r="L401" s="8" t="str">
        <f t="shared" si="104"/>
        <v>NULL</v>
      </c>
      <c r="M401" s="13" t="str">
        <f>Tableau6[[#This Row],[Sous-domaine]]</f>
        <v>Vérification Périodique 1 an</v>
      </c>
      <c r="N401" s="8" t="str">
        <f t="shared" ref="N401:R410" si="105">"NULL"</f>
        <v>NULL</v>
      </c>
      <c r="O401" s="8" t="str">
        <f t="shared" si="105"/>
        <v>NULL</v>
      </c>
      <c r="P401" s="8" t="str">
        <f t="shared" si="105"/>
        <v>NULL</v>
      </c>
      <c r="Q401" s="8" t="str">
        <f t="shared" si="105"/>
        <v>NULL</v>
      </c>
      <c r="R401" s="8" t="str">
        <f t="shared" si="105"/>
        <v>NULL</v>
      </c>
      <c r="S401" s="13">
        <f>Tableau6[[#This Row],[id]]</f>
        <v>1862</v>
      </c>
      <c r="T401" s="8" t="str">
        <f t="shared" si="95"/>
        <v>NULL</v>
      </c>
      <c r="U401" s="8">
        <f>Tableau6[[#This Row],[Urgence]]</f>
        <v>4</v>
      </c>
      <c r="V401" s="22" t="str">
        <f>IF(Tableau6[[#This Row],[Validité]]&lt;&gt;"",Tableau6[[#This Row],[Validité]],"")</f>
        <v/>
      </c>
      <c r="W40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1" s="8" t="str">
        <f>IF(Tableau6[[#This Row],[Hors Contrat]]="","",IF(Tableau6[[#This Row],[Hors Contrat]]="Non",0,1))</f>
        <v/>
      </c>
    </row>
    <row r="402" spans="1:24" ht="15.5" thickTop="1" thickBot="1" x14ac:dyDescent="0.4">
      <c r="A402" s="9" t="str">
        <f t="shared" si="101"/>
        <v>NULL</v>
      </c>
      <c r="B402" s="8">
        <f>Tableau8[Rapport]</f>
        <v>65441</v>
      </c>
      <c r="C402" s="13" t="str">
        <f>IF(Tableau6[[#This Row],[Commentaire]]="","",Tableau6[[#This Row],[Commentaire]])</f>
        <v/>
      </c>
      <c r="D402" s="8" t="str">
        <f t="shared" si="93"/>
        <v>NULL</v>
      </c>
      <c r="E402" s="8">
        <f t="shared" si="102"/>
        <v>401</v>
      </c>
      <c r="F402" s="8" t="str">
        <f t="shared" si="94"/>
        <v>NULL</v>
      </c>
      <c r="G402" s="13" t="str">
        <f>IF(Tableau6[[#This Row],[Localisation]]="","",Tableau6[[#This Row],[Localisation]])</f>
        <v/>
      </c>
      <c r="H402" s="8">
        <f>1</f>
        <v>1</v>
      </c>
      <c r="I402" s="13">
        <f>VLOOKUP(Tableau6[[#This Row],[Avis]],Tableau7[],2,FALSE)</f>
        <v>0</v>
      </c>
      <c r="J402" s="8" t="str">
        <f t="shared" si="104"/>
        <v>NULL</v>
      </c>
      <c r="K402" s="8" t="str">
        <f t="shared" si="104"/>
        <v>NULL</v>
      </c>
      <c r="L402" s="8" t="str">
        <f t="shared" si="104"/>
        <v>NULL</v>
      </c>
      <c r="M402" s="13" t="str">
        <f>Tableau6[[#This Row],[Sous-domaine]]</f>
        <v>Vérification Périodique 1 an</v>
      </c>
      <c r="N402" s="8" t="str">
        <f t="shared" si="105"/>
        <v>NULL</v>
      </c>
      <c r="O402" s="8" t="str">
        <f t="shared" si="105"/>
        <v>NULL</v>
      </c>
      <c r="P402" s="8" t="str">
        <f t="shared" si="105"/>
        <v>NULL</v>
      </c>
      <c r="Q402" s="8" t="str">
        <f t="shared" si="105"/>
        <v>NULL</v>
      </c>
      <c r="R402" s="8" t="str">
        <f t="shared" si="105"/>
        <v>NULL</v>
      </c>
      <c r="S402" s="13">
        <f>Tableau6[[#This Row],[id]]</f>
        <v>1863</v>
      </c>
      <c r="T402" s="8" t="str">
        <f t="shared" si="95"/>
        <v>NULL</v>
      </c>
      <c r="U402" s="8">
        <f>Tableau6[[#This Row],[Urgence]]</f>
        <v>4</v>
      </c>
      <c r="V402" s="22" t="str">
        <f>IF(Tableau6[[#This Row],[Validité]]&lt;&gt;"",Tableau6[[#This Row],[Validité]],"")</f>
        <v/>
      </c>
      <c r="W40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2" s="8" t="str">
        <f>IF(Tableau6[[#This Row],[Hors Contrat]]="","",IF(Tableau6[[#This Row],[Hors Contrat]]="Non",0,1))</f>
        <v/>
      </c>
    </row>
    <row r="403" spans="1:24" ht="15.5" thickTop="1" thickBot="1" x14ac:dyDescent="0.4">
      <c r="A403" s="9" t="str">
        <f t="shared" si="101"/>
        <v>NULL</v>
      </c>
      <c r="B403" s="8">
        <f>Tableau8[Rapport]</f>
        <v>65441</v>
      </c>
      <c r="C403" s="13" t="str">
        <f>IF(Tableau6[[#This Row],[Commentaire]]="","",Tableau6[[#This Row],[Commentaire]])</f>
        <v/>
      </c>
      <c r="D403" s="8" t="str">
        <f t="shared" si="93"/>
        <v>NULL</v>
      </c>
      <c r="E403" s="8">
        <f t="shared" si="102"/>
        <v>402</v>
      </c>
      <c r="F403" s="8" t="str">
        <f t="shared" si="94"/>
        <v>NULL</v>
      </c>
      <c r="G403" s="13" t="str">
        <f>IF(Tableau6[[#This Row],[Localisation]]="","",Tableau6[[#This Row],[Localisation]])</f>
        <v/>
      </c>
      <c r="H403" s="8">
        <f>1</f>
        <v>1</v>
      </c>
      <c r="I403" s="13">
        <f>VLOOKUP(Tableau6[[#This Row],[Avis]],Tableau7[],2,FALSE)</f>
        <v>0</v>
      </c>
      <c r="J403" s="8" t="str">
        <f t="shared" si="104"/>
        <v>NULL</v>
      </c>
      <c r="K403" s="8" t="str">
        <f t="shared" si="104"/>
        <v>NULL</v>
      </c>
      <c r="L403" s="8" t="str">
        <f t="shared" si="104"/>
        <v>NULL</v>
      </c>
      <c r="M403" s="13" t="str">
        <f>Tableau6[[#This Row],[Sous-domaine]]</f>
        <v>Vérification Périodique 1 mois</v>
      </c>
      <c r="N403" s="8" t="str">
        <f t="shared" si="105"/>
        <v>NULL</v>
      </c>
      <c r="O403" s="8" t="str">
        <f t="shared" si="105"/>
        <v>NULL</v>
      </c>
      <c r="P403" s="8" t="str">
        <f t="shared" si="105"/>
        <v>NULL</v>
      </c>
      <c r="Q403" s="8" t="str">
        <f t="shared" si="105"/>
        <v>NULL</v>
      </c>
      <c r="R403" s="8" t="str">
        <f t="shared" si="105"/>
        <v>NULL</v>
      </c>
      <c r="S403" s="13">
        <f>Tableau6[[#This Row],[id]]</f>
        <v>773</v>
      </c>
      <c r="T403" s="8" t="str">
        <f t="shared" si="95"/>
        <v>NULL</v>
      </c>
      <c r="U403" s="8">
        <f>Tableau6[[#This Row],[Urgence]]</f>
        <v>4</v>
      </c>
      <c r="V403" s="22" t="str">
        <f>IF(Tableau6[[#This Row],[Validité]]&lt;&gt;"",Tableau6[[#This Row],[Validité]],"")</f>
        <v/>
      </c>
      <c r="W40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3" s="8" t="str">
        <f>IF(Tableau6[[#This Row],[Hors Contrat]]="","",IF(Tableau6[[#This Row],[Hors Contrat]]="Non",0,1))</f>
        <v/>
      </c>
    </row>
    <row r="404" spans="1:24" ht="15.5" thickTop="1" thickBot="1" x14ac:dyDescent="0.4">
      <c r="A404" s="9" t="str">
        <f t="shared" si="101"/>
        <v>NULL</v>
      </c>
      <c r="B404" s="8">
        <f>Tableau8[Rapport]</f>
        <v>65441</v>
      </c>
      <c r="C404" s="13" t="str">
        <f>IF(Tableau6[[#This Row],[Commentaire]]="","",Tableau6[[#This Row],[Commentaire]])</f>
        <v/>
      </c>
      <c r="D404" s="8" t="str">
        <f t="shared" si="93"/>
        <v>NULL</v>
      </c>
      <c r="E404" s="8">
        <f t="shared" si="102"/>
        <v>403</v>
      </c>
      <c r="F404" s="8" t="str">
        <f t="shared" si="94"/>
        <v>NULL</v>
      </c>
      <c r="G404" s="13" t="str">
        <f>IF(Tableau6[[#This Row],[Localisation]]="","",Tableau6[[#This Row],[Localisation]])</f>
        <v/>
      </c>
      <c r="H404" s="8">
        <f>1</f>
        <v>1</v>
      </c>
      <c r="I404" s="13">
        <f>VLOOKUP(Tableau6[[#This Row],[Avis]],Tableau7[],2,FALSE)</f>
        <v>0</v>
      </c>
      <c r="J404" s="8" t="str">
        <f t="shared" si="104"/>
        <v>NULL</v>
      </c>
      <c r="K404" s="8" t="str">
        <f t="shared" si="104"/>
        <v>NULL</v>
      </c>
      <c r="L404" s="8" t="str">
        <f t="shared" si="104"/>
        <v>NULL</v>
      </c>
      <c r="M404" s="13" t="str">
        <f>Tableau6[[#This Row],[Sous-domaine]]</f>
        <v>Vérification Périodique 1 mois</v>
      </c>
      <c r="N404" s="8" t="str">
        <f t="shared" si="105"/>
        <v>NULL</v>
      </c>
      <c r="O404" s="8" t="str">
        <f t="shared" si="105"/>
        <v>NULL</v>
      </c>
      <c r="P404" s="8" t="str">
        <f t="shared" si="105"/>
        <v>NULL</v>
      </c>
      <c r="Q404" s="8" t="str">
        <f t="shared" si="105"/>
        <v>NULL</v>
      </c>
      <c r="R404" s="8" t="str">
        <f t="shared" si="105"/>
        <v>NULL</v>
      </c>
      <c r="S404" s="13">
        <f>Tableau6[[#This Row],[id]]</f>
        <v>788</v>
      </c>
      <c r="T404" s="8" t="str">
        <f t="shared" si="95"/>
        <v>NULL</v>
      </c>
      <c r="U404" s="8">
        <f>Tableau6[[#This Row],[Urgence]]</f>
        <v>4</v>
      </c>
      <c r="V404" s="22" t="str">
        <f>IF(Tableau6[[#This Row],[Validité]]&lt;&gt;"",Tableau6[[#This Row],[Validité]],"")</f>
        <v/>
      </c>
      <c r="W40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4" s="8" t="str">
        <f>IF(Tableau6[[#This Row],[Hors Contrat]]="","",IF(Tableau6[[#This Row],[Hors Contrat]]="Non",0,1))</f>
        <v/>
      </c>
    </row>
    <row r="405" spans="1:24" ht="15.5" thickTop="1" thickBot="1" x14ac:dyDescent="0.4">
      <c r="A405" s="9" t="str">
        <f t="shared" si="101"/>
        <v>NULL</v>
      </c>
      <c r="B405" s="8">
        <f>Tableau8[Rapport]</f>
        <v>65441</v>
      </c>
      <c r="C405" s="13" t="str">
        <f>IF(Tableau6[[#This Row],[Commentaire]]="","",Tableau6[[#This Row],[Commentaire]])</f>
        <v/>
      </c>
      <c r="D405" s="8" t="str">
        <f t="shared" si="93"/>
        <v>NULL</v>
      </c>
      <c r="E405" s="8">
        <f t="shared" si="102"/>
        <v>404</v>
      </c>
      <c r="F405" s="8" t="str">
        <f t="shared" si="94"/>
        <v>NULL</v>
      </c>
      <c r="G405" s="13" t="str">
        <f>IF(Tableau6[[#This Row],[Localisation]]="","",Tableau6[[#This Row],[Localisation]])</f>
        <v/>
      </c>
      <c r="H405" s="8">
        <f>1</f>
        <v>1</v>
      </c>
      <c r="I405" s="13">
        <f>VLOOKUP(Tableau6[[#This Row],[Avis]],Tableau7[],2,FALSE)</f>
        <v>0</v>
      </c>
      <c r="J405" s="8" t="str">
        <f t="shared" si="104"/>
        <v>NULL</v>
      </c>
      <c r="K405" s="8" t="str">
        <f t="shared" si="104"/>
        <v>NULL</v>
      </c>
      <c r="L405" s="8" t="str">
        <f t="shared" si="104"/>
        <v>NULL</v>
      </c>
      <c r="M405" s="13" t="str">
        <f>Tableau6[[#This Row],[Sous-domaine]]</f>
        <v>Vérification Périodique 1 mois</v>
      </c>
      <c r="N405" s="8" t="str">
        <f t="shared" si="105"/>
        <v>NULL</v>
      </c>
      <c r="O405" s="8" t="str">
        <f t="shared" si="105"/>
        <v>NULL</v>
      </c>
      <c r="P405" s="8" t="str">
        <f t="shared" si="105"/>
        <v>NULL</v>
      </c>
      <c r="Q405" s="8" t="str">
        <f t="shared" si="105"/>
        <v>NULL</v>
      </c>
      <c r="R405" s="8" t="str">
        <f t="shared" si="105"/>
        <v>NULL</v>
      </c>
      <c r="S405" s="13">
        <f>Tableau6[[#This Row],[id]]</f>
        <v>1864</v>
      </c>
      <c r="T405" s="8" t="str">
        <f t="shared" si="95"/>
        <v>NULL</v>
      </c>
      <c r="U405" s="8">
        <f>Tableau6[[#This Row],[Urgence]]</f>
        <v>4</v>
      </c>
      <c r="V405" s="22" t="str">
        <f>IF(Tableau6[[#This Row],[Validité]]&lt;&gt;"",Tableau6[[#This Row],[Validité]],"")</f>
        <v/>
      </c>
      <c r="W40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5" s="8" t="str">
        <f>IF(Tableau6[[#This Row],[Hors Contrat]]="","",IF(Tableau6[[#This Row],[Hors Contrat]]="Non",0,1))</f>
        <v/>
      </c>
    </row>
    <row r="406" spans="1:24" ht="15.5" thickTop="1" thickBot="1" x14ac:dyDescent="0.4">
      <c r="A406" s="9" t="str">
        <f t="shared" si="101"/>
        <v>NULL</v>
      </c>
      <c r="B406" s="8">
        <f>Tableau8[Rapport]</f>
        <v>65441</v>
      </c>
      <c r="C406" s="13" t="str">
        <f>IF(Tableau6[[#This Row],[Commentaire]]="","",Tableau6[[#This Row],[Commentaire]])</f>
        <v/>
      </c>
      <c r="D406" s="8" t="str">
        <f t="shared" si="93"/>
        <v>NULL</v>
      </c>
      <c r="E406" s="8">
        <f t="shared" si="102"/>
        <v>405</v>
      </c>
      <c r="F406" s="8" t="str">
        <f t="shared" si="94"/>
        <v>NULL</v>
      </c>
      <c r="G406" s="13" t="str">
        <f>IF(Tableau6[[#This Row],[Localisation]]="","",Tableau6[[#This Row],[Localisation]])</f>
        <v/>
      </c>
      <c r="H406" s="8">
        <f>1</f>
        <v>1</v>
      </c>
      <c r="I406" s="13">
        <f>VLOOKUP(Tableau6[[#This Row],[Avis]],Tableau7[],2,FALSE)</f>
        <v>0</v>
      </c>
      <c r="J406" s="8" t="str">
        <f t="shared" si="104"/>
        <v>NULL</v>
      </c>
      <c r="K406" s="8" t="str">
        <f t="shared" si="104"/>
        <v>NULL</v>
      </c>
      <c r="L406" s="8" t="str">
        <f t="shared" si="104"/>
        <v>NULL</v>
      </c>
      <c r="M406" s="13" t="str">
        <f>Tableau6[[#This Row],[Sous-domaine]]</f>
        <v>Vérification Périodique 3 ans</v>
      </c>
      <c r="N406" s="8" t="str">
        <f t="shared" si="105"/>
        <v>NULL</v>
      </c>
      <c r="O406" s="8" t="str">
        <f t="shared" si="105"/>
        <v>NULL</v>
      </c>
      <c r="P406" s="8" t="str">
        <f t="shared" si="105"/>
        <v>NULL</v>
      </c>
      <c r="Q406" s="8" t="str">
        <f t="shared" si="105"/>
        <v>NULL</v>
      </c>
      <c r="R406" s="8" t="str">
        <f t="shared" si="105"/>
        <v>NULL</v>
      </c>
      <c r="S406" s="13">
        <f>Tableau6[[#This Row],[id]]</f>
        <v>1865</v>
      </c>
      <c r="T406" s="8" t="str">
        <f t="shared" si="95"/>
        <v>NULL</v>
      </c>
      <c r="U406" s="8">
        <f>Tableau6[[#This Row],[Urgence]]</f>
        <v>4</v>
      </c>
      <c r="V406" s="22" t="str">
        <f>IF(Tableau6[[#This Row],[Validité]]&lt;&gt;"",Tableau6[[#This Row],[Validité]],"")</f>
        <v/>
      </c>
      <c r="W40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6" s="8" t="str">
        <f>IF(Tableau6[[#This Row],[Hors Contrat]]="","",IF(Tableau6[[#This Row],[Hors Contrat]]="Non",0,1))</f>
        <v/>
      </c>
    </row>
    <row r="407" spans="1:24" ht="15.5" thickTop="1" thickBot="1" x14ac:dyDescent="0.4">
      <c r="A407" s="9" t="str">
        <f t="shared" si="101"/>
        <v>NULL</v>
      </c>
      <c r="B407" s="8">
        <f>Tableau8[Rapport]</f>
        <v>65441</v>
      </c>
      <c r="C407" s="13" t="str">
        <f>IF(Tableau6[[#This Row],[Commentaire]]="","",Tableau6[[#This Row],[Commentaire]])</f>
        <v/>
      </c>
      <c r="D407" s="8" t="str">
        <f t="shared" si="93"/>
        <v>NULL</v>
      </c>
      <c r="E407" s="8">
        <f t="shared" si="102"/>
        <v>406</v>
      </c>
      <c r="F407" s="8" t="str">
        <f t="shared" si="94"/>
        <v>NULL</v>
      </c>
      <c r="G407" s="13" t="str">
        <f>IF(Tableau6[[#This Row],[Localisation]]="","",Tableau6[[#This Row],[Localisation]])</f>
        <v/>
      </c>
      <c r="H407" s="8">
        <f>1</f>
        <v>1</v>
      </c>
      <c r="I407" s="13">
        <f>VLOOKUP(Tableau6[[#This Row],[Avis]],Tableau7[],2,FALSE)</f>
        <v>0</v>
      </c>
      <c r="J407" s="8" t="str">
        <f t="shared" si="104"/>
        <v>NULL</v>
      </c>
      <c r="K407" s="8" t="str">
        <f t="shared" si="104"/>
        <v>NULL</v>
      </c>
      <c r="L407" s="8" t="str">
        <f t="shared" si="104"/>
        <v>NULL</v>
      </c>
      <c r="M407" s="13" t="str">
        <f>Tableau6[[#This Row],[Sous-domaine]]</f>
        <v>Vérification Périodique 3 mois</v>
      </c>
      <c r="N407" s="8" t="str">
        <f t="shared" si="105"/>
        <v>NULL</v>
      </c>
      <c r="O407" s="8" t="str">
        <f t="shared" si="105"/>
        <v>NULL</v>
      </c>
      <c r="P407" s="8" t="str">
        <f t="shared" si="105"/>
        <v>NULL</v>
      </c>
      <c r="Q407" s="8" t="str">
        <f t="shared" si="105"/>
        <v>NULL</v>
      </c>
      <c r="R407" s="8" t="str">
        <f t="shared" si="105"/>
        <v>NULL</v>
      </c>
      <c r="S407" s="13">
        <f>Tableau6[[#This Row],[id]]</f>
        <v>1866</v>
      </c>
      <c r="T407" s="8" t="str">
        <f t="shared" si="95"/>
        <v>NULL</v>
      </c>
      <c r="U407" s="8">
        <f>Tableau6[[#This Row],[Urgence]]</f>
        <v>4</v>
      </c>
      <c r="V407" s="22" t="str">
        <f>IF(Tableau6[[#This Row],[Validité]]&lt;&gt;"",Tableau6[[#This Row],[Validité]],"")</f>
        <v/>
      </c>
      <c r="W40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7" s="8" t="str">
        <f>IF(Tableau6[[#This Row],[Hors Contrat]]="","",IF(Tableau6[[#This Row],[Hors Contrat]]="Non",0,1))</f>
        <v/>
      </c>
    </row>
    <row r="408" spans="1:24" ht="15.5" thickTop="1" thickBot="1" x14ac:dyDescent="0.4">
      <c r="A408" s="9" t="str">
        <f t="shared" si="101"/>
        <v>NULL</v>
      </c>
      <c r="B408" s="8">
        <f>Tableau8[Rapport]</f>
        <v>65441</v>
      </c>
      <c r="C408" s="13" t="str">
        <f>IF(Tableau6[[#This Row],[Commentaire]]="","",Tableau6[[#This Row],[Commentaire]])</f>
        <v/>
      </c>
      <c r="D408" s="8" t="str">
        <f t="shared" si="93"/>
        <v>NULL</v>
      </c>
      <c r="E408" s="8">
        <f t="shared" si="102"/>
        <v>407</v>
      </c>
      <c r="F408" s="8" t="str">
        <f t="shared" si="94"/>
        <v>NULL</v>
      </c>
      <c r="G408" s="13" t="str">
        <f>IF(Tableau6[[#This Row],[Localisation]]="","",Tableau6[[#This Row],[Localisation]])</f>
        <v/>
      </c>
      <c r="H408" s="8">
        <f>1</f>
        <v>1</v>
      </c>
      <c r="I408" s="13">
        <f>VLOOKUP(Tableau6[[#This Row],[Avis]],Tableau7[],2,FALSE)</f>
        <v>0</v>
      </c>
      <c r="J408" s="8" t="str">
        <f t="shared" si="104"/>
        <v>NULL</v>
      </c>
      <c r="K408" s="8" t="str">
        <f t="shared" si="104"/>
        <v>NULL</v>
      </c>
      <c r="L408" s="8" t="str">
        <f t="shared" si="104"/>
        <v>NULL</v>
      </c>
      <c r="M408" s="13" t="str">
        <f>Tableau6[[#This Row],[Sous-domaine]]</f>
        <v>Vérification Périodique 3 mois</v>
      </c>
      <c r="N408" s="8" t="str">
        <f t="shared" si="105"/>
        <v>NULL</v>
      </c>
      <c r="O408" s="8" t="str">
        <f t="shared" si="105"/>
        <v>NULL</v>
      </c>
      <c r="P408" s="8" t="str">
        <f t="shared" si="105"/>
        <v>NULL</v>
      </c>
      <c r="Q408" s="8" t="str">
        <f t="shared" si="105"/>
        <v>NULL</v>
      </c>
      <c r="R408" s="8" t="str">
        <f t="shared" si="105"/>
        <v>NULL</v>
      </c>
      <c r="S408" s="13">
        <f>Tableau6[[#This Row],[id]]</f>
        <v>1867</v>
      </c>
      <c r="T408" s="8" t="str">
        <f t="shared" si="95"/>
        <v>NULL</v>
      </c>
      <c r="U408" s="8">
        <f>Tableau6[[#This Row],[Urgence]]</f>
        <v>4</v>
      </c>
      <c r="V408" s="22" t="str">
        <f>IF(Tableau6[[#This Row],[Validité]]&lt;&gt;"",Tableau6[[#This Row],[Validité]],"")</f>
        <v/>
      </c>
      <c r="W40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8" s="8" t="str">
        <f>IF(Tableau6[[#This Row],[Hors Contrat]]="","",IF(Tableau6[[#This Row],[Hors Contrat]]="Non",0,1))</f>
        <v/>
      </c>
    </row>
    <row r="409" spans="1:24" ht="15.5" thickTop="1" thickBot="1" x14ac:dyDescent="0.4">
      <c r="A409" s="9" t="str">
        <f t="shared" si="101"/>
        <v>NULL</v>
      </c>
      <c r="B409" s="8">
        <f>Tableau8[Rapport]</f>
        <v>65441</v>
      </c>
      <c r="C409" s="13" t="str">
        <f>IF(Tableau6[[#This Row],[Commentaire]]="","",Tableau6[[#This Row],[Commentaire]])</f>
        <v/>
      </c>
      <c r="D409" s="8" t="str">
        <f t="shared" si="93"/>
        <v>NULL</v>
      </c>
      <c r="E409" s="8">
        <f t="shared" si="102"/>
        <v>408</v>
      </c>
      <c r="F409" s="8" t="str">
        <f t="shared" si="94"/>
        <v>NULL</v>
      </c>
      <c r="G409" s="13" t="str">
        <f>IF(Tableau6[[#This Row],[Localisation]]="","",Tableau6[[#This Row],[Localisation]])</f>
        <v/>
      </c>
      <c r="H409" s="8">
        <f>1</f>
        <v>1</v>
      </c>
      <c r="I409" s="13">
        <f>VLOOKUP(Tableau6[[#This Row],[Avis]],Tableau7[],2,FALSE)</f>
        <v>0</v>
      </c>
      <c r="J409" s="8" t="str">
        <f t="shared" si="104"/>
        <v>NULL</v>
      </c>
      <c r="K409" s="8" t="str">
        <f t="shared" si="104"/>
        <v>NULL</v>
      </c>
      <c r="L409" s="8" t="str">
        <f t="shared" si="104"/>
        <v>NULL</v>
      </c>
      <c r="M409" s="13" t="str">
        <f>Tableau6[[#This Row],[Sous-domaine]]</f>
        <v>Vérification Périodique 5 ans</v>
      </c>
      <c r="N409" s="8" t="str">
        <f t="shared" si="105"/>
        <v>NULL</v>
      </c>
      <c r="O409" s="8" t="str">
        <f t="shared" si="105"/>
        <v>NULL</v>
      </c>
      <c r="P409" s="8" t="str">
        <f t="shared" si="105"/>
        <v>NULL</v>
      </c>
      <c r="Q409" s="8" t="str">
        <f t="shared" si="105"/>
        <v>NULL</v>
      </c>
      <c r="R409" s="8" t="str">
        <f t="shared" si="105"/>
        <v>NULL</v>
      </c>
      <c r="S409" s="13">
        <f>Tableau6[[#This Row],[id]]</f>
        <v>771</v>
      </c>
      <c r="T409" s="8" t="str">
        <f t="shared" si="95"/>
        <v>NULL</v>
      </c>
      <c r="U409" s="8">
        <f>Tableau6[[#This Row],[Urgence]]</f>
        <v>4</v>
      </c>
      <c r="V409" s="22" t="str">
        <f>IF(Tableau6[[#This Row],[Validité]]&lt;&gt;"",Tableau6[[#This Row],[Validité]],"")</f>
        <v/>
      </c>
      <c r="W40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09" s="8" t="str">
        <f>IF(Tableau6[[#This Row],[Hors Contrat]]="","",IF(Tableau6[[#This Row],[Hors Contrat]]="Non",0,1))</f>
        <v/>
      </c>
    </row>
    <row r="410" spans="1:24" ht="15.5" thickTop="1" thickBot="1" x14ac:dyDescent="0.4">
      <c r="A410" s="9" t="str">
        <f t="shared" si="101"/>
        <v>NULL</v>
      </c>
      <c r="B410" s="8">
        <f>Tableau8[Rapport]</f>
        <v>65441</v>
      </c>
      <c r="C410" s="13" t="str">
        <f>IF(Tableau6[[#This Row],[Commentaire]]="","",Tableau6[[#This Row],[Commentaire]])</f>
        <v/>
      </c>
      <c r="D410" s="8" t="str">
        <f t="shared" si="93"/>
        <v>NULL</v>
      </c>
      <c r="E410" s="8">
        <f t="shared" si="102"/>
        <v>409</v>
      </c>
      <c r="F410" s="8" t="str">
        <f t="shared" si="94"/>
        <v>NULL</v>
      </c>
      <c r="G410" s="13" t="str">
        <f>IF(Tableau6[[#This Row],[Localisation]]="","",Tableau6[[#This Row],[Localisation]])</f>
        <v/>
      </c>
      <c r="H410" s="8">
        <f>1</f>
        <v>1</v>
      </c>
      <c r="I410" s="13">
        <f>VLOOKUP(Tableau6[[#This Row],[Avis]],Tableau7[],2,FALSE)</f>
        <v>0</v>
      </c>
      <c r="J410" s="8" t="str">
        <f t="shared" si="104"/>
        <v>NULL</v>
      </c>
      <c r="K410" s="8" t="str">
        <f t="shared" si="104"/>
        <v>NULL</v>
      </c>
      <c r="L410" s="8" t="str">
        <f t="shared" si="104"/>
        <v>NULL</v>
      </c>
      <c r="M410" s="13" t="str">
        <f>Tableau6[[#This Row],[Sous-domaine]]</f>
        <v>Vérification Périodique 6 mois</v>
      </c>
      <c r="N410" s="8" t="str">
        <f t="shared" si="105"/>
        <v>NULL</v>
      </c>
      <c r="O410" s="8" t="str">
        <f t="shared" si="105"/>
        <v>NULL</v>
      </c>
      <c r="P410" s="8" t="str">
        <f t="shared" si="105"/>
        <v>NULL</v>
      </c>
      <c r="Q410" s="8" t="str">
        <f t="shared" si="105"/>
        <v>NULL</v>
      </c>
      <c r="R410" s="8" t="str">
        <f t="shared" si="105"/>
        <v>NULL</v>
      </c>
      <c r="S410" s="13">
        <f>Tableau6[[#This Row],[id]]</f>
        <v>772</v>
      </c>
      <c r="T410" s="8" t="str">
        <f t="shared" si="95"/>
        <v>NULL</v>
      </c>
      <c r="U410" s="8">
        <f>Tableau6[[#This Row],[Urgence]]</f>
        <v>4</v>
      </c>
      <c r="V410" s="22" t="str">
        <f>IF(Tableau6[[#This Row],[Validité]]&lt;&gt;"",Tableau6[[#This Row],[Validité]],"")</f>
        <v/>
      </c>
      <c r="W41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0" s="8" t="str">
        <f>IF(Tableau6[[#This Row],[Hors Contrat]]="","",IF(Tableau6[[#This Row],[Hors Contrat]]="Non",0,1))</f>
        <v/>
      </c>
    </row>
    <row r="411" spans="1:24" ht="15.5" thickTop="1" thickBot="1" x14ac:dyDescent="0.4">
      <c r="A411" s="9" t="str">
        <f t="shared" si="101"/>
        <v>NULL</v>
      </c>
      <c r="B411" s="8">
        <f>Tableau8[Rapport]</f>
        <v>65441</v>
      </c>
      <c r="C411" s="13" t="str">
        <f>IF(Tableau6[[#This Row],[Commentaire]]="","",Tableau6[[#This Row],[Commentaire]])</f>
        <v/>
      </c>
      <c r="D411" s="8" t="str">
        <f t="shared" si="93"/>
        <v>NULL</v>
      </c>
      <c r="E411" s="8">
        <f t="shared" si="102"/>
        <v>410</v>
      </c>
      <c r="F411" s="8" t="str">
        <f t="shared" si="94"/>
        <v>NULL</v>
      </c>
      <c r="G411" s="13" t="str">
        <f>IF(Tableau6[[#This Row],[Localisation]]="","",Tableau6[[#This Row],[Localisation]])</f>
        <v/>
      </c>
      <c r="H411" s="8">
        <f>1</f>
        <v>1</v>
      </c>
      <c r="I411" s="13">
        <f>VLOOKUP(Tableau6[[#This Row],[Avis]],Tableau7[],2,FALSE)</f>
        <v>0</v>
      </c>
      <c r="J411" s="8" t="str">
        <f t="shared" si="104"/>
        <v>NULL</v>
      </c>
      <c r="K411" s="8" t="str">
        <f t="shared" si="104"/>
        <v>NULL</v>
      </c>
      <c r="L411" s="8" t="str">
        <f t="shared" si="104"/>
        <v>NULL</v>
      </c>
      <c r="M411" s="13" t="str">
        <f>Tableau6[[#This Row],[Sous-domaine]]</f>
        <v>Vérification Périodique 6 mois</v>
      </c>
      <c r="N411" s="8" t="str">
        <f t="shared" ref="N411:R420" si="106">"NULL"</f>
        <v>NULL</v>
      </c>
      <c r="O411" s="8" t="str">
        <f t="shared" si="106"/>
        <v>NULL</v>
      </c>
      <c r="P411" s="8" t="str">
        <f t="shared" si="106"/>
        <v>NULL</v>
      </c>
      <c r="Q411" s="8" t="str">
        <f t="shared" si="106"/>
        <v>NULL</v>
      </c>
      <c r="R411" s="8" t="str">
        <f t="shared" si="106"/>
        <v>NULL</v>
      </c>
      <c r="S411" s="13">
        <f>Tableau6[[#This Row],[id]]</f>
        <v>790</v>
      </c>
      <c r="T411" s="8" t="str">
        <f t="shared" si="95"/>
        <v>NULL</v>
      </c>
      <c r="U411" s="8">
        <f>Tableau6[[#This Row],[Urgence]]</f>
        <v>4</v>
      </c>
      <c r="V411" s="22" t="str">
        <f>IF(Tableau6[[#This Row],[Validité]]&lt;&gt;"",Tableau6[[#This Row],[Validité]],"")</f>
        <v/>
      </c>
      <c r="W41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1" s="8" t="str">
        <f>IF(Tableau6[[#This Row],[Hors Contrat]]="","",IF(Tableau6[[#This Row],[Hors Contrat]]="Non",0,1))</f>
        <v/>
      </c>
    </row>
    <row r="412" spans="1:24" ht="15.5" thickTop="1" thickBot="1" x14ac:dyDescent="0.4">
      <c r="A412" s="9" t="str">
        <f t="shared" si="101"/>
        <v>NULL</v>
      </c>
      <c r="B412" s="8">
        <f>Tableau8[Rapport]</f>
        <v>65441</v>
      </c>
      <c r="C412" s="13" t="str">
        <f>IF(Tableau6[[#This Row],[Commentaire]]="","",Tableau6[[#This Row],[Commentaire]])</f>
        <v/>
      </c>
      <c r="D412" s="8" t="str">
        <f t="shared" si="93"/>
        <v>NULL</v>
      </c>
      <c r="E412" s="8">
        <f t="shared" si="102"/>
        <v>411</v>
      </c>
      <c r="F412" s="8" t="str">
        <f t="shared" si="94"/>
        <v>NULL</v>
      </c>
      <c r="G412" s="13" t="str">
        <f>IF(Tableau6[[#This Row],[Localisation]]="","",Tableau6[[#This Row],[Localisation]])</f>
        <v/>
      </c>
      <c r="H412" s="8">
        <f>1</f>
        <v>1</v>
      </c>
      <c r="I412" s="13">
        <f>VLOOKUP(Tableau6[[#This Row],[Avis]],Tableau7[],2,FALSE)</f>
        <v>0</v>
      </c>
      <c r="J412" s="8" t="str">
        <f t="shared" si="104"/>
        <v>NULL</v>
      </c>
      <c r="K412" s="8" t="str">
        <f t="shared" si="104"/>
        <v>NULL</v>
      </c>
      <c r="L412" s="8" t="str">
        <f t="shared" si="104"/>
        <v>NULL</v>
      </c>
      <c r="M412" s="13" t="str">
        <f>Tableau6[[#This Row],[Sous-domaine]]</f>
        <v>Vérification Périodique 6 mois</v>
      </c>
      <c r="N412" s="8" t="str">
        <f t="shared" si="106"/>
        <v>NULL</v>
      </c>
      <c r="O412" s="8" t="str">
        <f t="shared" si="106"/>
        <v>NULL</v>
      </c>
      <c r="P412" s="8" t="str">
        <f t="shared" si="106"/>
        <v>NULL</v>
      </c>
      <c r="Q412" s="8" t="str">
        <f t="shared" si="106"/>
        <v>NULL</v>
      </c>
      <c r="R412" s="8" t="str">
        <f t="shared" si="106"/>
        <v>NULL</v>
      </c>
      <c r="S412" s="13">
        <f>Tableau6[[#This Row],[id]]</f>
        <v>1870</v>
      </c>
      <c r="T412" s="8" t="str">
        <f t="shared" si="95"/>
        <v>NULL</v>
      </c>
      <c r="U412" s="8">
        <f>Tableau6[[#This Row],[Urgence]]</f>
        <v>4</v>
      </c>
      <c r="V412" s="22" t="str">
        <f>IF(Tableau6[[#This Row],[Validité]]&lt;&gt;"",Tableau6[[#This Row],[Validité]],"")</f>
        <v/>
      </c>
      <c r="W41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2" s="8" t="str">
        <f>IF(Tableau6[[#This Row],[Hors Contrat]]="","",IF(Tableau6[[#This Row],[Hors Contrat]]="Non",0,1))</f>
        <v/>
      </c>
    </row>
    <row r="413" spans="1:24" ht="15.5" thickTop="1" thickBot="1" x14ac:dyDescent="0.4">
      <c r="A413" s="9" t="str">
        <f t="shared" si="101"/>
        <v>NULL</v>
      </c>
      <c r="B413" s="8">
        <f>Tableau8[Rapport]</f>
        <v>65441</v>
      </c>
      <c r="C413" s="13" t="str">
        <f>IF(Tableau6[[#This Row],[Commentaire]]="","",Tableau6[[#This Row],[Commentaire]])</f>
        <v/>
      </c>
      <c r="D413" s="8" t="str">
        <f t="shared" si="93"/>
        <v>NULL</v>
      </c>
      <c r="E413" s="8">
        <f t="shared" si="102"/>
        <v>412</v>
      </c>
      <c r="F413" s="8" t="str">
        <f t="shared" si="94"/>
        <v>NULL</v>
      </c>
      <c r="G413" s="13" t="str">
        <f>IF(Tableau6[[#This Row],[Localisation]]="","",Tableau6[[#This Row],[Localisation]])</f>
        <v/>
      </c>
      <c r="H413" s="8">
        <f>1</f>
        <v>1</v>
      </c>
      <c r="I413" s="13">
        <f>VLOOKUP(Tableau6[[#This Row],[Avis]],Tableau7[],2,FALSE)</f>
        <v>0</v>
      </c>
      <c r="J413" s="8" t="str">
        <f t="shared" si="104"/>
        <v>NULL</v>
      </c>
      <c r="K413" s="8" t="str">
        <f t="shared" si="104"/>
        <v>NULL</v>
      </c>
      <c r="L413" s="8" t="str">
        <f t="shared" si="104"/>
        <v>NULL</v>
      </c>
      <c r="M413" s="13" t="str">
        <f>Tableau6[[#This Row],[Sous-domaine]]</f>
        <v>Vérification Périodique 6 mois</v>
      </c>
      <c r="N413" s="8" t="str">
        <f t="shared" si="106"/>
        <v>NULL</v>
      </c>
      <c r="O413" s="8" t="str">
        <f t="shared" si="106"/>
        <v>NULL</v>
      </c>
      <c r="P413" s="8" t="str">
        <f t="shared" si="106"/>
        <v>NULL</v>
      </c>
      <c r="Q413" s="8" t="str">
        <f t="shared" si="106"/>
        <v>NULL</v>
      </c>
      <c r="R413" s="8" t="str">
        <f t="shared" si="106"/>
        <v>NULL</v>
      </c>
      <c r="S413" s="13">
        <f>Tableau6[[#This Row],[id]]</f>
        <v>1871</v>
      </c>
      <c r="T413" s="8" t="str">
        <f t="shared" si="95"/>
        <v>NULL</v>
      </c>
      <c r="U413" s="8">
        <f>Tableau6[[#This Row],[Urgence]]</f>
        <v>4</v>
      </c>
      <c r="V413" s="22" t="str">
        <f>IF(Tableau6[[#This Row],[Validité]]&lt;&gt;"",Tableau6[[#This Row],[Validité]],"")</f>
        <v/>
      </c>
      <c r="W41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3" s="8" t="str">
        <f>IF(Tableau6[[#This Row],[Hors Contrat]]="","",IF(Tableau6[[#This Row],[Hors Contrat]]="Non",0,1))</f>
        <v/>
      </c>
    </row>
    <row r="414" spans="1:24" ht="15.5" thickTop="1" thickBot="1" x14ac:dyDescent="0.4">
      <c r="A414" s="9" t="str">
        <f t="shared" si="101"/>
        <v>NULL</v>
      </c>
      <c r="B414" s="8">
        <f>Tableau8[Rapport]</f>
        <v>65441</v>
      </c>
      <c r="C414" s="13" t="str">
        <f>IF(Tableau6[[#This Row],[Commentaire]]="","",Tableau6[[#This Row],[Commentaire]])</f>
        <v/>
      </c>
      <c r="D414" s="8" t="str">
        <f t="shared" si="93"/>
        <v>NULL</v>
      </c>
      <c r="E414" s="8">
        <f t="shared" si="102"/>
        <v>413</v>
      </c>
      <c r="F414" s="8" t="str">
        <f t="shared" si="94"/>
        <v>NULL</v>
      </c>
      <c r="G414" s="13" t="str">
        <f>IF(Tableau6[[#This Row],[Localisation]]="","",Tableau6[[#This Row],[Localisation]])</f>
        <v/>
      </c>
      <c r="H414" s="8">
        <f>1</f>
        <v>1</v>
      </c>
      <c r="I414" s="13">
        <f>VLOOKUP(Tableau6[[#This Row],[Avis]],Tableau7[],2,FALSE)</f>
        <v>0</v>
      </c>
      <c r="J414" s="8" t="str">
        <f t="shared" si="104"/>
        <v>NULL</v>
      </c>
      <c r="K414" s="8" t="str">
        <f t="shared" si="104"/>
        <v>NULL</v>
      </c>
      <c r="L414" s="8" t="str">
        <f t="shared" si="104"/>
        <v>NULL</v>
      </c>
      <c r="M414" s="13" t="str">
        <f>Tableau6[[#This Row],[Sous-domaine]]</f>
        <v>Vérification périodique 1 an</v>
      </c>
      <c r="N414" s="8" t="str">
        <f t="shared" si="106"/>
        <v>NULL</v>
      </c>
      <c r="O414" s="8" t="str">
        <f t="shared" si="106"/>
        <v>NULL</v>
      </c>
      <c r="P414" s="8" t="str">
        <f t="shared" si="106"/>
        <v>NULL</v>
      </c>
      <c r="Q414" s="8" t="str">
        <f t="shared" si="106"/>
        <v>NULL</v>
      </c>
      <c r="R414" s="8" t="str">
        <f t="shared" si="106"/>
        <v>NULL</v>
      </c>
      <c r="S414" s="13">
        <f>Tableau6[[#This Row],[id]]</f>
        <v>3781</v>
      </c>
      <c r="T414" s="8" t="str">
        <f t="shared" si="95"/>
        <v>NULL</v>
      </c>
      <c r="U414" s="8">
        <f>Tableau6[[#This Row],[Urgence]]</f>
        <v>4</v>
      </c>
      <c r="V414" s="22" t="str">
        <f>IF(Tableau6[[#This Row],[Validité]]&lt;&gt;"",Tableau6[[#This Row],[Validité]],"")</f>
        <v/>
      </c>
      <c r="W41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4" s="8" t="str">
        <f>IF(Tableau6[[#This Row],[Hors Contrat]]="","",IF(Tableau6[[#This Row],[Hors Contrat]]="Non",0,1))</f>
        <v/>
      </c>
    </row>
    <row r="415" spans="1:24" ht="15.5" thickTop="1" thickBot="1" x14ac:dyDescent="0.4">
      <c r="A415" s="9" t="str">
        <f t="shared" si="101"/>
        <v>NULL</v>
      </c>
      <c r="B415" s="8">
        <f>Tableau8[Rapport]</f>
        <v>65441</v>
      </c>
      <c r="C415" s="13" t="str">
        <f>IF(Tableau6[[#This Row],[Commentaire]]="","",Tableau6[[#This Row],[Commentaire]])</f>
        <v/>
      </c>
      <c r="D415" s="8" t="str">
        <f t="shared" si="93"/>
        <v>NULL</v>
      </c>
      <c r="E415" s="8">
        <f t="shared" si="102"/>
        <v>414</v>
      </c>
      <c r="F415" s="8" t="str">
        <f t="shared" si="94"/>
        <v>NULL</v>
      </c>
      <c r="G415" s="13" t="str">
        <f>IF(Tableau6[[#This Row],[Localisation]]="","",Tableau6[[#This Row],[Localisation]])</f>
        <v/>
      </c>
      <c r="H415" s="8">
        <f>1</f>
        <v>1</v>
      </c>
      <c r="I415" s="13">
        <f>VLOOKUP(Tableau6[[#This Row],[Avis]],Tableau7[],2,FALSE)</f>
        <v>0</v>
      </c>
      <c r="J415" s="8" t="str">
        <f t="shared" si="104"/>
        <v>NULL</v>
      </c>
      <c r="K415" s="8" t="str">
        <f t="shared" si="104"/>
        <v>NULL</v>
      </c>
      <c r="L415" s="8" t="str">
        <f t="shared" si="104"/>
        <v>NULL</v>
      </c>
      <c r="M415" s="13" t="str">
        <f>Tableau6[[#This Row],[Sous-domaine]]</f>
        <v>Vérification périodique Mise en service</v>
      </c>
      <c r="N415" s="8" t="str">
        <f t="shared" si="106"/>
        <v>NULL</v>
      </c>
      <c r="O415" s="8" t="str">
        <f t="shared" si="106"/>
        <v>NULL</v>
      </c>
      <c r="P415" s="8" t="str">
        <f t="shared" si="106"/>
        <v>NULL</v>
      </c>
      <c r="Q415" s="8" t="str">
        <f t="shared" si="106"/>
        <v>NULL</v>
      </c>
      <c r="R415" s="8" t="str">
        <f t="shared" si="106"/>
        <v>NULL</v>
      </c>
      <c r="S415" s="13">
        <f>Tableau6[[#This Row],[id]]</f>
        <v>3782</v>
      </c>
      <c r="T415" s="8" t="str">
        <f t="shared" si="95"/>
        <v>NULL</v>
      </c>
      <c r="U415" s="8">
        <f>Tableau6[[#This Row],[Urgence]]</f>
        <v>5</v>
      </c>
      <c r="V415" s="22" t="str">
        <f>IF(Tableau6[[#This Row],[Validité]]&lt;&gt;"",Tableau6[[#This Row],[Validité]],"")</f>
        <v/>
      </c>
      <c r="W41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5" s="8" t="str">
        <f>IF(Tableau6[[#This Row],[Hors Contrat]]="","",IF(Tableau6[[#This Row],[Hors Contrat]]="Non",0,1))</f>
        <v/>
      </c>
    </row>
    <row r="416" spans="1:24" ht="15.5" thickTop="1" thickBot="1" x14ac:dyDescent="0.4">
      <c r="A416" s="9" t="str">
        <f t="shared" si="101"/>
        <v>NULL</v>
      </c>
      <c r="B416" s="8">
        <f>Tableau8[Rapport]</f>
        <v>65441</v>
      </c>
      <c r="C416" s="13" t="str">
        <f>IF(Tableau6[[#This Row],[Commentaire]]="","",Tableau6[[#This Row],[Commentaire]])</f>
        <v/>
      </c>
      <c r="D416" s="8" t="str">
        <f t="shared" si="93"/>
        <v>NULL</v>
      </c>
      <c r="E416" s="8">
        <f t="shared" si="102"/>
        <v>415</v>
      </c>
      <c r="F416" s="8" t="str">
        <f t="shared" si="94"/>
        <v>NULL</v>
      </c>
      <c r="G416" s="13" t="str">
        <f>IF(Tableau6[[#This Row],[Localisation]]="","",Tableau6[[#This Row],[Localisation]])</f>
        <v/>
      </c>
      <c r="H416" s="8">
        <f>1</f>
        <v>1</v>
      </c>
      <c r="I416" s="13">
        <f>VLOOKUP(Tableau6[[#This Row],[Avis]],Tableau7[],2,FALSE)</f>
        <v>0</v>
      </c>
      <c r="J416" s="8" t="str">
        <f t="shared" si="104"/>
        <v>NULL</v>
      </c>
      <c r="K416" s="8" t="str">
        <f t="shared" si="104"/>
        <v>NULL</v>
      </c>
      <c r="L416" s="8" t="str">
        <f t="shared" si="104"/>
        <v>NULL</v>
      </c>
      <c r="M416" s="13" t="str">
        <f>Tableau6[[#This Row],[Sous-domaine]]</f>
        <v>Contrôle Périodique 1 an</v>
      </c>
      <c r="N416" s="8" t="str">
        <f t="shared" si="106"/>
        <v>NULL</v>
      </c>
      <c r="O416" s="8" t="str">
        <f t="shared" si="106"/>
        <v>NULL</v>
      </c>
      <c r="P416" s="8" t="str">
        <f t="shared" si="106"/>
        <v>NULL</v>
      </c>
      <c r="Q416" s="8" t="str">
        <f t="shared" si="106"/>
        <v>NULL</v>
      </c>
      <c r="R416" s="8" t="str">
        <f t="shared" si="106"/>
        <v>NULL</v>
      </c>
      <c r="S416" s="13">
        <f>Tableau6[[#This Row],[id]]</f>
        <v>1088</v>
      </c>
      <c r="T416" s="8" t="str">
        <f t="shared" si="95"/>
        <v>NULL</v>
      </c>
      <c r="U416" s="8">
        <f>Tableau6[[#This Row],[Urgence]]</f>
        <v>4</v>
      </c>
      <c r="V416" s="22" t="str">
        <f>IF(Tableau6[[#This Row],[Validité]]&lt;&gt;"",Tableau6[[#This Row],[Validité]],"")</f>
        <v/>
      </c>
      <c r="W41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6" s="8" t="str">
        <f>IF(Tableau6[[#This Row],[Hors Contrat]]="","",IF(Tableau6[[#This Row],[Hors Contrat]]="Non",0,1))</f>
        <v/>
      </c>
    </row>
    <row r="417" spans="1:24" ht="15.5" thickTop="1" thickBot="1" x14ac:dyDescent="0.4">
      <c r="A417" s="9" t="str">
        <f t="shared" si="101"/>
        <v>NULL</v>
      </c>
      <c r="B417" s="8">
        <f>Tableau8[Rapport]</f>
        <v>65441</v>
      </c>
      <c r="C417" s="13" t="str">
        <f>IF(Tableau6[[#This Row],[Commentaire]]="","",Tableau6[[#This Row],[Commentaire]])</f>
        <v/>
      </c>
      <c r="D417" s="8" t="str">
        <f t="shared" ref="D417:D480" si="107">"NULL"</f>
        <v>NULL</v>
      </c>
      <c r="E417" s="8">
        <f t="shared" si="102"/>
        <v>416</v>
      </c>
      <c r="F417" s="8" t="str">
        <f t="shared" ref="F417:F480" si="108">"NULL"</f>
        <v>NULL</v>
      </c>
      <c r="G417" s="13" t="str">
        <f>IF(Tableau6[[#This Row],[Localisation]]="","",Tableau6[[#This Row],[Localisation]])</f>
        <v/>
      </c>
      <c r="H417" s="8">
        <f>1</f>
        <v>1</v>
      </c>
      <c r="I417" s="13">
        <f>VLOOKUP(Tableau6[[#This Row],[Avis]],Tableau7[],2,FALSE)</f>
        <v>0</v>
      </c>
      <c r="J417" s="8" t="str">
        <f t="shared" si="104"/>
        <v>NULL</v>
      </c>
      <c r="K417" s="8" t="str">
        <f t="shared" si="104"/>
        <v>NULL</v>
      </c>
      <c r="L417" s="8" t="str">
        <f t="shared" si="104"/>
        <v>NULL</v>
      </c>
      <c r="M417" s="13" t="str">
        <f>Tableau6[[#This Row],[Sous-domaine]]</f>
        <v>Contrôle Périodique 1 an</v>
      </c>
      <c r="N417" s="8" t="str">
        <f t="shared" si="106"/>
        <v>NULL</v>
      </c>
      <c r="O417" s="8" t="str">
        <f t="shared" si="106"/>
        <v>NULL</v>
      </c>
      <c r="P417" s="8" t="str">
        <f t="shared" si="106"/>
        <v>NULL</v>
      </c>
      <c r="Q417" s="8" t="str">
        <f t="shared" si="106"/>
        <v>NULL</v>
      </c>
      <c r="R417" s="8" t="str">
        <f t="shared" si="106"/>
        <v>NULL</v>
      </c>
      <c r="S417" s="13">
        <f>Tableau6[[#This Row],[id]]</f>
        <v>3741</v>
      </c>
      <c r="T417" s="8" t="str">
        <f t="shared" ref="T417:T480" si="109">"NULL"</f>
        <v>NULL</v>
      </c>
      <c r="U417" s="8">
        <f>Tableau6[[#This Row],[Urgence]]</f>
        <v>4</v>
      </c>
      <c r="V417" s="22" t="str">
        <f>IF(Tableau6[[#This Row],[Validité]]&lt;&gt;"",Tableau6[[#This Row],[Validité]],"")</f>
        <v/>
      </c>
      <c r="W41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7" s="8" t="str">
        <f>IF(Tableau6[[#This Row],[Hors Contrat]]="","",IF(Tableau6[[#This Row],[Hors Contrat]]="Non",0,1))</f>
        <v/>
      </c>
    </row>
    <row r="418" spans="1:24" ht="15.5" thickTop="1" thickBot="1" x14ac:dyDescent="0.4">
      <c r="A418" s="9" t="str">
        <f t="shared" si="101"/>
        <v>NULL</v>
      </c>
      <c r="B418" s="8">
        <f>Tableau8[Rapport]</f>
        <v>65441</v>
      </c>
      <c r="C418" s="13" t="str">
        <f>IF(Tableau6[[#This Row],[Commentaire]]="","",Tableau6[[#This Row],[Commentaire]])</f>
        <v/>
      </c>
      <c r="D418" s="8" t="str">
        <f t="shared" si="107"/>
        <v>NULL</v>
      </c>
      <c r="E418" s="8">
        <f t="shared" si="102"/>
        <v>417</v>
      </c>
      <c r="F418" s="8" t="str">
        <f t="shared" si="108"/>
        <v>NULL</v>
      </c>
      <c r="G418" s="13" t="str">
        <f>IF(Tableau6[[#This Row],[Localisation]]="","",Tableau6[[#This Row],[Localisation]])</f>
        <v/>
      </c>
      <c r="H418" s="8">
        <f>1</f>
        <v>1</v>
      </c>
      <c r="I418" s="13">
        <f>VLOOKUP(Tableau6[[#This Row],[Avis]],Tableau7[],2,FALSE)</f>
        <v>0</v>
      </c>
      <c r="J418" s="8" t="str">
        <f t="shared" si="104"/>
        <v>NULL</v>
      </c>
      <c r="K418" s="8" t="str">
        <f t="shared" si="104"/>
        <v>NULL</v>
      </c>
      <c r="L418" s="8" t="str">
        <f t="shared" si="104"/>
        <v>NULL</v>
      </c>
      <c r="M418" s="13" t="str">
        <f>Tableau6[[#This Row],[Sous-domaine]]</f>
        <v>Contrôle Périodique 1 an</v>
      </c>
      <c r="N418" s="8" t="str">
        <f t="shared" si="106"/>
        <v>NULL</v>
      </c>
      <c r="O418" s="8" t="str">
        <f t="shared" si="106"/>
        <v>NULL</v>
      </c>
      <c r="P418" s="8" t="str">
        <f t="shared" si="106"/>
        <v>NULL</v>
      </c>
      <c r="Q418" s="8" t="str">
        <f t="shared" si="106"/>
        <v>NULL</v>
      </c>
      <c r="R418" s="8" t="str">
        <f t="shared" si="106"/>
        <v>NULL</v>
      </c>
      <c r="S418" s="13">
        <f>Tableau6[[#This Row],[id]]</f>
        <v>3743</v>
      </c>
      <c r="T418" s="8" t="str">
        <f t="shared" si="109"/>
        <v>NULL</v>
      </c>
      <c r="U418" s="8">
        <f>Tableau6[[#This Row],[Urgence]]</f>
        <v>4</v>
      </c>
      <c r="V418" s="22" t="str">
        <f>IF(Tableau6[[#This Row],[Validité]]&lt;&gt;"",Tableau6[[#This Row],[Validité]],"")</f>
        <v/>
      </c>
      <c r="W41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8" s="8" t="str">
        <f>IF(Tableau6[[#This Row],[Hors Contrat]]="","",IF(Tableau6[[#This Row],[Hors Contrat]]="Non",0,1))</f>
        <v/>
      </c>
    </row>
    <row r="419" spans="1:24" ht="15.5" thickTop="1" thickBot="1" x14ac:dyDescent="0.4">
      <c r="A419" s="9" t="str">
        <f t="shared" si="101"/>
        <v>NULL</v>
      </c>
      <c r="B419" s="8">
        <f>Tableau8[Rapport]</f>
        <v>65441</v>
      </c>
      <c r="C419" s="13" t="str">
        <f>IF(Tableau6[[#This Row],[Commentaire]]="","",Tableau6[[#This Row],[Commentaire]])</f>
        <v/>
      </c>
      <c r="D419" s="8" t="str">
        <f t="shared" si="107"/>
        <v>NULL</v>
      </c>
      <c r="E419" s="8">
        <f t="shared" si="102"/>
        <v>418</v>
      </c>
      <c r="F419" s="8" t="str">
        <f t="shared" si="108"/>
        <v>NULL</v>
      </c>
      <c r="G419" s="13" t="str">
        <f>IF(Tableau6[[#This Row],[Localisation]]="","",Tableau6[[#This Row],[Localisation]])</f>
        <v/>
      </c>
      <c r="H419" s="8">
        <f>1</f>
        <v>1</v>
      </c>
      <c r="I419" s="13">
        <f>VLOOKUP(Tableau6[[#This Row],[Avis]],Tableau7[],2,FALSE)</f>
        <v>0</v>
      </c>
      <c r="J419" s="8" t="str">
        <f t="shared" si="104"/>
        <v>NULL</v>
      </c>
      <c r="K419" s="8" t="str">
        <f t="shared" si="104"/>
        <v>NULL</v>
      </c>
      <c r="L419" s="8" t="str">
        <f t="shared" si="104"/>
        <v>NULL</v>
      </c>
      <c r="M419" s="13" t="str">
        <f>Tableau6[[#This Row],[Sous-domaine]]</f>
        <v>Contrôle Périodique 2 ans</v>
      </c>
      <c r="N419" s="8" t="str">
        <f t="shared" si="106"/>
        <v>NULL</v>
      </c>
      <c r="O419" s="8" t="str">
        <f t="shared" si="106"/>
        <v>NULL</v>
      </c>
      <c r="P419" s="8" t="str">
        <f t="shared" si="106"/>
        <v>NULL</v>
      </c>
      <c r="Q419" s="8" t="str">
        <f t="shared" si="106"/>
        <v>NULL</v>
      </c>
      <c r="R419" s="8" t="str">
        <f t="shared" si="106"/>
        <v>NULL</v>
      </c>
      <c r="S419" s="13">
        <f>Tableau6[[#This Row],[id]]</f>
        <v>2209</v>
      </c>
      <c r="T419" s="8" t="str">
        <f t="shared" si="109"/>
        <v>NULL</v>
      </c>
      <c r="U419" s="8">
        <f>Tableau6[[#This Row],[Urgence]]</f>
        <v>4</v>
      </c>
      <c r="V419" s="22" t="str">
        <f>IF(Tableau6[[#This Row],[Validité]]&lt;&gt;"",Tableau6[[#This Row],[Validité]],"")</f>
        <v/>
      </c>
      <c r="W41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19" s="8" t="str">
        <f>IF(Tableau6[[#This Row],[Hors Contrat]]="","",IF(Tableau6[[#This Row],[Hors Contrat]]="Non",0,1))</f>
        <v/>
      </c>
    </row>
    <row r="420" spans="1:24" ht="15.5" thickTop="1" thickBot="1" x14ac:dyDescent="0.4">
      <c r="A420" s="9" t="str">
        <f t="shared" si="101"/>
        <v>NULL</v>
      </c>
      <c r="B420" s="8">
        <f>Tableau8[Rapport]</f>
        <v>65441</v>
      </c>
      <c r="C420" s="13" t="str">
        <f>IF(Tableau6[[#This Row],[Commentaire]]="","",Tableau6[[#This Row],[Commentaire]])</f>
        <v/>
      </c>
      <c r="D420" s="8" t="str">
        <f t="shared" si="107"/>
        <v>NULL</v>
      </c>
      <c r="E420" s="8">
        <f t="shared" si="102"/>
        <v>419</v>
      </c>
      <c r="F420" s="8" t="str">
        <f t="shared" si="108"/>
        <v>NULL</v>
      </c>
      <c r="G420" s="13" t="str">
        <f>IF(Tableau6[[#This Row],[Localisation]]="","",Tableau6[[#This Row],[Localisation]])</f>
        <v/>
      </c>
      <c r="H420" s="8">
        <f>1</f>
        <v>1</v>
      </c>
      <c r="I420" s="13">
        <f>VLOOKUP(Tableau6[[#This Row],[Avis]],Tableau7[],2,FALSE)</f>
        <v>0</v>
      </c>
      <c r="J420" s="8" t="str">
        <f t="shared" si="104"/>
        <v>NULL</v>
      </c>
      <c r="K420" s="8" t="str">
        <f t="shared" si="104"/>
        <v>NULL</v>
      </c>
      <c r="L420" s="8" t="str">
        <f t="shared" si="104"/>
        <v>NULL</v>
      </c>
      <c r="M420" s="13" t="str">
        <f>Tableau6[[#This Row],[Sous-domaine]]</f>
        <v>Contrôle Périodique 2 ans</v>
      </c>
      <c r="N420" s="8" t="str">
        <f t="shared" si="106"/>
        <v>NULL</v>
      </c>
      <c r="O420" s="8" t="str">
        <f t="shared" si="106"/>
        <v>NULL</v>
      </c>
      <c r="P420" s="8" t="str">
        <f t="shared" si="106"/>
        <v>NULL</v>
      </c>
      <c r="Q420" s="8" t="str">
        <f t="shared" si="106"/>
        <v>NULL</v>
      </c>
      <c r="R420" s="8" t="str">
        <f t="shared" si="106"/>
        <v>NULL</v>
      </c>
      <c r="S420" s="13">
        <f>Tableau6[[#This Row],[id]]</f>
        <v>587</v>
      </c>
      <c r="T420" s="8" t="str">
        <f t="shared" si="109"/>
        <v>NULL</v>
      </c>
      <c r="U420" s="8">
        <f>Tableau6[[#This Row],[Urgence]]</f>
        <v>4</v>
      </c>
      <c r="V420" s="22" t="str">
        <f>IF(Tableau6[[#This Row],[Validité]]&lt;&gt;"",Tableau6[[#This Row],[Validité]],"")</f>
        <v/>
      </c>
      <c r="W42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0" s="8" t="str">
        <f>IF(Tableau6[[#This Row],[Hors Contrat]]="","",IF(Tableau6[[#This Row],[Hors Contrat]]="Non",0,1))</f>
        <v/>
      </c>
    </row>
    <row r="421" spans="1:24" ht="15.5" thickTop="1" thickBot="1" x14ac:dyDescent="0.4">
      <c r="A421" s="9" t="str">
        <f t="shared" si="101"/>
        <v>NULL</v>
      </c>
      <c r="B421" s="8">
        <f>Tableau8[Rapport]</f>
        <v>65441</v>
      </c>
      <c r="C421" s="13" t="str">
        <f>IF(Tableau6[[#This Row],[Commentaire]]="","",Tableau6[[#This Row],[Commentaire]])</f>
        <v/>
      </c>
      <c r="D421" s="8" t="str">
        <f t="shared" si="107"/>
        <v>NULL</v>
      </c>
      <c r="E421" s="8">
        <f t="shared" si="102"/>
        <v>420</v>
      </c>
      <c r="F421" s="8" t="str">
        <f t="shared" si="108"/>
        <v>NULL</v>
      </c>
      <c r="G421" s="13" t="str">
        <f>IF(Tableau6[[#This Row],[Localisation]]="","",Tableau6[[#This Row],[Localisation]])</f>
        <v/>
      </c>
      <c r="H421" s="8">
        <f>1</f>
        <v>1</v>
      </c>
      <c r="I421" s="13">
        <f>VLOOKUP(Tableau6[[#This Row],[Avis]],Tableau7[],2,FALSE)</f>
        <v>0</v>
      </c>
      <c r="J421" s="8" t="str">
        <f t="shared" ref="J421:L440" si="110">"NULL"</f>
        <v>NULL</v>
      </c>
      <c r="K421" s="8" t="str">
        <f t="shared" si="110"/>
        <v>NULL</v>
      </c>
      <c r="L421" s="8" t="str">
        <f t="shared" si="110"/>
        <v>NULL</v>
      </c>
      <c r="M421" s="13" t="str">
        <f>Tableau6[[#This Row],[Sous-domaine]]</f>
        <v>Contrôle Périodique 2 ans</v>
      </c>
      <c r="N421" s="8" t="str">
        <f t="shared" ref="N421:R430" si="111">"NULL"</f>
        <v>NULL</v>
      </c>
      <c r="O421" s="8" t="str">
        <f t="shared" si="111"/>
        <v>NULL</v>
      </c>
      <c r="P421" s="8" t="str">
        <f t="shared" si="111"/>
        <v>NULL</v>
      </c>
      <c r="Q421" s="8" t="str">
        <f t="shared" si="111"/>
        <v>NULL</v>
      </c>
      <c r="R421" s="8" t="str">
        <f t="shared" si="111"/>
        <v>NULL</v>
      </c>
      <c r="S421" s="13">
        <f>Tableau6[[#This Row],[id]]</f>
        <v>3746</v>
      </c>
      <c r="T421" s="8" t="str">
        <f t="shared" si="109"/>
        <v>NULL</v>
      </c>
      <c r="U421" s="8">
        <f>Tableau6[[#This Row],[Urgence]]</f>
        <v>4</v>
      </c>
      <c r="V421" s="22" t="str">
        <f>IF(Tableau6[[#This Row],[Validité]]&lt;&gt;"",Tableau6[[#This Row],[Validité]],"")</f>
        <v/>
      </c>
      <c r="W42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1" s="8" t="str">
        <f>IF(Tableau6[[#This Row],[Hors Contrat]]="","",IF(Tableau6[[#This Row],[Hors Contrat]]="Non",0,1))</f>
        <v/>
      </c>
    </row>
    <row r="422" spans="1:24" ht="15.5" thickTop="1" thickBot="1" x14ac:dyDescent="0.4">
      <c r="A422" s="9" t="str">
        <f t="shared" si="101"/>
        <v>NULL</v>
      </c>
      <c r="B422" s="8">
        <f>Tableau8[Rapport]</f>
        <v>65441</v>
      </c>
      <c r="C422" s="13" t="str">
        <f>IF(Tableau6[[#This Row],[Commentaire]]="","",Tableau6[[#This Row],[Commentaire]])</f>
        <v/>
      </c>
      <c r="D422" s="8" t="str">
        <f t="shared" si="107"/>
        <v>NULL</v>
      </c>
      <c r="E422" s="8">
        <f t="shared" si="102"/>
        <v>421</v>
      </c>
      <c r="F422" s="8" t="str">
        <f t="shared" si="108"/>
        <v>NULL</v>
      </c>
      <c r="G422" s="13" t="str">
        <f>IF(Tableau6[[#This Row],[Localisation]]="","",Tableau6[[#This Row],[Localisation]])</f>
        <v/>
      </c>
      <c r="H422" s="8">
        <f>1</f>
        <v>1</v>
      </c>
      <c r="I422" s="13">
        <f>VLOOKUP(Tableau6[[#This Row],[Avis]],Tableau7[],2,FALSE)</f>
        <v>0</v>
      </c>
      <c r="J422" s="8" t="str">
        <f t="shared" si="110"/>
        <v>NULL</v>
      </c>
      <c r="K422" s="8" t="str">
        <f t="shared" si="110"/>
        <v>NULL</v>
      </c>
      <c r="L422" s="8" t="str">
        <f t="shared" si="110"/>
        <v>NULL</v>
      </c>
      <c r="M422" s="13" t="str">
        <f>Tableau6[[#This Row],[Sous-domaine]]</f>
        <v>Contrôle Périodique 3 mois</v>
      </c>
      <c r="N422" s="8" t="str">
        <f t="shared" si="111"/>
        <v>NULL</v>
      </c>
      <c r="O422" s="8" t="str">
        <f t="shared" si="111"/>
        <v>NULL</v>
      </c>
      <c r="P422" s="8" t="str">
        <f t="shared" si="111"/>
        <v>NULL</v>
      </c>
      <c r="Q422" s="8" t="str">
        <f t="shared" si="111"/>
        <v>NULL</v>
      </c>
      <c r="R422" s="8" t="str">
        <f t="shared" si="111"/>
        <v>NULL</v>
      </c>
      <c r="S422" s="13">
        <f>Tableau6[[#This Row],[id]]</f>
        <v>3740</v>
      </c>
      <c r="T422" s="8" t="str">
        <f t="shared" si="109"/>
        <v>NULL</v>
      </c>
      <c r="U422" s="8">
        <f>Tableau6[[#This Row],[Urgence]]</f>
        <v>4</v>
      </c>
      <c r="V422" s="22" t="str">
        <f>IF(Tableau6[[#This Row],[Validité]]&lt;&gt;"",Tableau6[[#This Row],[Validité]],"")</f>
        <v/>
      </c>
      <c r="W42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2" s="8" t="str">
        <f>IF(Tableau6[[#This Row],[Hors Contrat]]="","",IF(Tableau6[[#This Row],[Hors Contrat]]="Non",0,1))</f>
        <v/>
      </c>
    </row>
    <row r="423" spans="1:24" ht="15.5" thickTop="1" thickBot="1" x14ac:dyDescent="0.4">
      <c r="A423" s="9" t="str">
        <f t="shared" si="101"/>
        <v>NULL</v>
      </c>
      <c r="B423" s="8">
        <f>Tableau8[Rapport]</f>
        <v>65441</v>
      </c>
      <c r="C423" s="13" t="str">
        <f>IF(Tableau6[[#This Row],[Commentaire]]="","",Tableau6[[#This Row],[Commentaire]])</f>
        <v/>
      </c>
      <c r="D423" s="8" t="str">
        <f t="shared" si="107"/>
        <v>NULL</v>
      </c>
      <c r="E423" s="8">
        <f t="shared" si="102"/>
        <v>422</v>
      </c>
      <c r="F423" s="8" t="str">
        <f t="shared" si="108"/>
        <v>NULL</v>
      </c>
      <c r="G423" s="13" t="str">
        <f>IF(Tableau6[[#This Row],[Localisation]]="","",Tableau6[[#This Row],[Localisation]])</f>
        <v/>
      </c>
      <c r="H423" s="8">
        <f>1</f>
        <v>1</v>
      </c>
      <c r="I423" s="13">
        <f>VLOOKUP(Tableau6[[#This Row],[Avis]],Tableau7[],2,FALSE)</f>
        <v>0</v>
      </c>
      <c r="J423" s="8" t="str">
        <f t="shared" si="110"/>
        <v>NULL</v>
      </c>
      <c r="K423" s="8" t="str">
        <f t="shared" si="110"/>
        <v>NULL</v>
      </c>
      <c r="L423" s="8" t="str">
        <f t="shared" si="110"/>
        <v>NULL</v>
      </c>
      <c r="M423" s="13" t="str">
        <f>Tableau6[[#This Row],[Sous-domaine]]</f>
        <v>Contrôle Périodique 3 mois</v>
      </c>
      <c r="N423" s="8" t="str">
        <f t="shared" si="111"/>
        <v>NULL</v>
      </c>
      <c r="O423" s="8" t="str">
        <f t="shared" si="111"/>
        <v>NULL</v>
      </c>
      <c r="P423" s="8" t="str">
        <f t="shared" si="111"/>
        <v>NULL</v>
      </c>
      <c r="Q423" s="8" t="str">
        <f t="shared" si="111"/>
        <v>NULL</v>
      </c>
      <c r="R423" s="8" t="str">
        <f t="shared" si="111"/>
        <v>NULL</v>
      </c>
      <c r="S423" s="13">
        <f>Tableau6[[#This Row],[id]]</f>
        <v>3745</v>
      </c>
      <c r="T423" s="8" t="str">
        <f t="shared" si="109"/>
        <v>NULL</v>
      </c>
      <c r="U423" s="8">
        <f>Tableau6[[#This Row],[Urgence]]</f>
        <v>4</v>
      </c>
      <c r="V423" s="22" t="str">
        <f>IF(Tableau6[[#This Row],[Validité]]&lt;&gt;"",Tableau6[[#This Row],[Validité]],"")</f>
        <v/>
      </c>
      <c r="W42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3" s="8" t="str">
        <f>IF(Tableau6[[#This Row],[Hors Contrat]]="","",IF(Tableau6[[#This Row],[Hors Contrat]]="Non",0,1))</f>
        <v/>
      </c>
    </row>
    <row r="424" spans="1:24" ht="15.5" thickTop="1" thickBot="1" x14ac:dyDescent="0.4">
      <c r="A424" s="9" t="str">
        <f t="shared" si="101"/>
        <v>NULL</v>
      </c>
      <c r="B424" s="8">
        <f>Tableau8[Rapport]</f>
        <v>65441</v>
      </c>
      <c r="C424" s="13" t="str">
        <f>IF(Tableau6[[#This Row],[Commentaire]]="","",Tableau6[[#This Row],[Commentaire]])</f>
        <v/>
      </c>
      <c r="D424" s="8" t="str">
        <f t="shared" si="107"/>
        <v>NULL</v>
      </c>
      <c r="E424" s="8">
        <f t="shared" si="102"/>
        <v>423</v>
      </c>
      <c r="F424" s="8" t="str">
        <f t="shared" si="108"/>
        <v>NULL</v>
      </c>
      <c r="G424" s="13" t="str">
        <f>IF(Tableau6[[#This Row],[Localisation]]="","",Tableau6[[#This Row],[Localisation]])</f>
        <v/>
      </c>
      <c r="H424" s="8">
        <f>1</f>
        <v>1</v>
      </c>
      <c r="I424" s="13">
        <f>VLOOKUP(Tableau6[[#This Row],[Avis]],Tableau7[],2,FALSE)</f>
        <v>0</v>
      </c>
      <c r="J424" s="8" t="str">
        <f t="shared" si="110"/>
        <v>NULL</v>
      </c>
      <c r="K424" s="8" t="str">
        <f t="shared" si="110"/>
        <v>NULL</v>
      </c>
      <c r="L424" s="8" t="str">
        <f t="shared" si="110"/>
        <v>NULL</v>
      </c>
      <c r="M424" s="13" t="str">
        <f>Tableau6[[#This Row],[Sous-domaine]]</f>
        <v>Contrôle Périodique 3 mois</v>
      </c>
      <c r="N424" s="8" t="str">
        <f t="shared" si="111"/>
        <v>NULL</v>
      </c>
      <c r="O424" s="8" t="str">
        <f t="shared" si="111"/>
        <v>NULL</v>
      </c>
      <c r="P424" s="8" t="str">
        <f t="shared" si="111"/>
        <v>NULL</v>
      </c>
      <c r="Q424" s="8" t="str">
        <f t="shared" si="111"/>
        <v>NULL</v>
      </c>
      <c r="R424" s="8" t="str">
        <f t="shared" si="111"/>
        <v>NULL</v>
      </c>
      <c r="S424" s="13">
        <f>Tableau6[[#This Row],[id]]</f>
        <v>2211</v>
      </c>
      <c r="T424" s="8" t="str">
        <f t="shared" si="109"/>
        <v>NULL</v>
      </c>
      <c r="U424" s="8">
        <f>Tableau6[[#This Row],[Urgence]]</f>
        <v>4</v>
      </c>
      <c r="V424" s="22" t="str">
        <f>IF(Tableau6[[#This Row],[Validité]]&lt;&gt;"",Tableau6[[#This Row],[Validité]],"")</f>
        <v/>
      </c>
      <c r="W42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4" s="8" t="str">
        <f>IF(Tableau6[[#This Row],[Hors Contrat]]="","",IF(Tableau6[[#This Row],[Hors Contrat]]="Non",0,1))</f>
        <v/>
      </c>
    </row>
    <row r="425" spans="1:24" ht="15.5" thickTop="1" thickBot="1" x14ac:dyDescent="0.4">
      <c r="A425" s="9" t="str">
        <f t="shared" si="101"/>
        <v>NULL</v>
      </c>
      <c r="B425" s="8">
        <f>Tableau8[Rapport]</f>
        <v>65441</v>
      </c>
      <c r="C425" s="13" t="str">
        <f>IF(Tableau6[[#This Row],[Commentaire]]="","",Tableau6[[#This Row],[Commentaire]])</f>
        <v/>
      </c>
      <c r="D425" s="8" t="str">
        <f t="shared" si="107"/>
        <v>NULL</v>
      </c>
      <c r="E425" s="8">
        <f t="shared" si="102"/>
        <v>424</v>
      </c>
      <c r="F425" s="8" t="str">
        <f t="shared" si="108"/>
        <v>NULL</v>
      </c>
      <c r="G425" s="13" t="str">
        <f>IF(Tableau6[[#This Row],[Localisation]]="","",Tableau6[[#This Row],[Localisation]])</f>
        <v/>
      </c>
      <c r="H425" s="8">
        <f>1</f>
        <v>1</v>
      </c>
      <c r="I425" s="13">
        <f>VLOOKUP(Tableau6[[#This Row],[Avis]],Tableau7[],2,FALSE)</f>
        <v>0</v>
      </c>
      <c r="J425" s="8" t="str">
        <f t="shared" si="110"/>
        <v>NULL</v>
      </c>
      <c r="K425" s="8" t="str">
        <f t="shared" si="110"/>
        <v>NULL</v>
      </c>
      <c r="L425" s="8" t="str">
        <f t="shared" si="110"/>
        <v>NULL</v>
      </c>
      <c r="M425" s="13" t="str">
        <f>Tableau6[[#This Row],[Sous-domaine]]</f>
        <v>Contrôle Périodique 5 ans</v>
      </c>
      <c r="N425" s="8" t="str">
        <f t="shared" si="111"/>
        <v>NULL</v>
      </c>
      <c r="O425" s="8" t="str">
        <f t="shared" si="111"/>
        <v>NULL</v>
      </c>
      <c r="P425" s="8" t="str">
        <f t="shared" si="111"/>
        <v>NULL</v>
      </c>
      <c r="Q425" s="8" t="str">
        <f t="shared" si="111"/>
        <v>NULL</v>
      </c>
      <c r="R425" s="8" t="str">
        <f t="shared" si="111"/>
        <v>NULL</v>
      </c>
      <c r="S425" s="13">
        <f>Tableau6[[#This Row],[id]]</f>
        <v>594</v>
      </c>
      <c r="T425" s="8" t="str">
        <f t="shared" si="109"/>
        <v>NULL</v>
      </c>
      <c r="U425" s="8">
        <f>Tableau6[[#This Row],[Urgence]]</f>
        <v>4</v>
      </c>
      <c r="V425" s="22" t="str">
        <f>IF(Tableau6[[#This Row],[Validité]]&lt;&gt;"",Tableau6[[#This Row],[Validité]],"")</f>
        <v/>
      </c>
      <c r="W42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5" s="8" t="str">
        <f>IF(Tableau6[[#This Row],[Hors Contrat]]="","",IF(Tableau6[[#This Row],[Hors Contrat]]="Non",0,1))</f>
        <v/>
      </c>
    </row>
    <row r="426" spans="1:24" ht="15.5" thickTop="1" thickBot="1" x14ac:dyDescent="0.4">
      <c r="A426" s="9" t="str">
        <f t="shared" si="101"/>
        <v>NULL</v>
      </c>
      <c r="B426" s="8">
        <f>Tableau8[Rapport]</f>
        <v>65441</v>
      </c>
      <c r="C426" s="13" t="str">
        <f>IF(Tableau6[[#This Row],[Commentaire]]="","",Tableau6[[#This Row],[Commentaire]])</f>
        <v/>
      </c>
      <c r="D426" s="8" t="str">
        <f t="shared" si="107"/>
        <v>NULL</v>
      </c>
      <c r="E426" s="8">
        <f t="shared" si="102"/>
        <v>425</v>
      </c>
      <c r="F426" s="8" t="str">
        <f t="shared" si="108"/>
        <v>NULL</v>
      </c>
      <c r="G426" s="13" t="str">
        <f>IF(Tableau6[[#This Row],[Localisation]]="","",Tableau6[[#This Row],[Localisation]])</f>
        <v/>
      </c>
      <c r="H426" s="8">
        <f>1</f>
        <v>1</v>
      </c>
      <c r="I426" s="13">
        <f>VLOOKUP(Tableau6[[#This Row],[Avis]],Tableau7[],2,FALSE)</f>
        <v>0</v>
      </c>
      <c r="J426" s="8" t="str">
        <f t="shared" si="110"/>
        <v>NULL</v>
      </c>
      <c r="K426" s="8" t="str">
        <f t="shared" si="110"/>
        <v>NULL</v>
      </c>
      <c r="L426" s="8" t="str">
        <f t="shared" si="110"/>
        <v>NULL</v>
      </c>
      <c r="M426" s="13" t="str">
        <f>Tableau6[[#This Row],[Sous-domaine]]</f>
        <v>Contrôle Périodique 6 mois</v>
      </c>
      <c r="N426" s="8" t="str">
        <f t="shared" si="111"/>
        <v>NULL</v>
      </c>
      <c r="O426" s="8" t="str">
        <f t="shared" si="111"/>
        <v>NULL</v>
      </c>
      <c r="P426" s="8" t="str">
        <f t="shared" si="111"/>
        <v>NULL</v>
      </c>
      <c r="Q426" s="8" t="str">
        <f t="shared" si="111"/>
        <v>NULL</v>
      </c>
      <c r="R426" s="8" t="str">
        <f t="shared" si="111"/>
        <v>NULL</v>
      </c>
      <c r="S426" s="13">
        <f>Tableau6[[#This Row],[id]]</f>
        <v>3739</v>
      </c>
      <c r="T426" s="8" t="str">
        <f t="shared" si="109"/>
        <v>NULL</v>
      </c>
      <c r="U426" s="8">
        <f>Tableau6[[#This Row],[Urgence]]</f>
        <v>4</v>
      </c>
      <c r="V426" s="22" t="str">
        <f>IF(Tableau6[[#This Row],[Validité]]&lt;&gt;"",Tableau6[[#This Row],[Validité]],"")</f>
        <v/>
      </c>
      <c r="W42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6" s="8" t="str">
        <f>IF(Tableau6[[#This Row],[Hors Contrat]]="","",IF(Tableau6[[#This Row],[Hors Contrat]]="Non",0,1))</f>
        <v/>
      </c>
    </row>
    <row r="427" spans="1:24" ht="15.5" thickTop="1" thickBot="1" x14ac:dyDescent="0.4">
      <c r="A427" s="9" t="str">
        <f t="shared" si="101"/>
        <v>NULL</v>
      </c>
      <c r="B427" s="8">
        <f>Tableau8[Rapport]</f>
        <v>65441</v>
      </c>
      <c r="C427" s="13" t="str">
        <f>IF(Tableau6[[#This Row],[Commentaire]]="","",Tableau6[[#This Row],[Commentaire]])</f>
        <v/>
      </c>
      <c r="D427" s="8" t="str">
        <f t="shared" si="107"/>
        <v>NULL</v>
      </c>
      <c r="E427" s="8">
        <f t="shared" si="102"/>
        <v>426</v>
      </c>
      <c r="F427" s="8" t="str">
        <f t="shared" si="108"/>
        <v>NULL</v>
      </c>
      <c r="G427" s="13" t="str">
        <f>IF(Tableau6[[#This Row],[Localisation]]="","",Tableau6[[#This Row],[Localisation]])</f>
        <v/>
      </c>
      <c r="H427" s="8">
        <f>1</f>
        <v>1</v>
      </c>
      <c r="I427" s="13">
        <f>VLOOKUP(Tableau6[[#This Row],[Avis]],Tableau7[],2,FALSE)</f>
        <v>0</v>
      </c>
      <c r="J427" s="8" t="str">
        <f t="shared" si="110"/>
        <v>NULL</v>
      </c>
      <c r="K427" s="8" t="str">
        <f t="shared" si="110"/>
        <v>NULL</v>
      </c>
      <c r="L427" s="8" t="str">
        <f t="shared" si="110"/>
        <v>NULL</v>
      </c>
      <c r="M427" s="13" t="str">
        <f>Tableau6[[#This Row],[Sous-domaine]]</f>
        <v>Contrôle Périodique 6 mois</v>
      </c>
      <c r="N427" s="8" t="str">
        <f t="shared" si="111"/>
        <v>NULL</v>
      </c>
      <c r="O427" s="8" t="str">
        <f t="shared" si="111"/>
        <v>NULL</v>
      </c>
      <c r="P427" s="8" t="str">
        <f t="shared" si="111"/>
        <v>NULL</v>
      </c>
      <c r="Q427" s="8" t="str">
        <f t="shared" si="111"/>
        <v>NULL</v>
      </c>
      <c r="R427" s="8" t="str">
        <f t="shared" si="111"/>
        <v>NULL</v>
      </c>
      <c r="S427" s="13">
        <f>Tableau6[[#This Row],[id]]</f>
        <v>3742</v>
      </c>
      <c r="T427" s="8" t="str">
        <f t="shared" si="109"/>
        <v>NULL</v>
      </c>
      <c r="U427" s="8">
        <f>Tableau6[[#This Row],[Urgence]]</f>
        <v>4</v>
      </c>
      <c r="V427" s="22" t="str">
        <f>IF(Tableau6[[#This Row],[Validité]]&lt;&gt;"",Tableau6[[#This Row],[Validité]],"")</f>
        <v/>
      </c>
      <c r="W42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7" s="8" t="str">
        <f>IF(Tableau6[[#This Row],[Hors Contrat]]="","",IF(Tableau6[[#This Row],[Hors Contrat]]="Non",0,1))</f>
        <v/>
      </c>
    </row>
    <row r="428" spans="1:24" ht="15.5" thickTop="1" thickBot="1" x14ac:dyDescent="0.4">
      <c r="A428" s="9" t="str">
        <f t="shared" si="101"/>
        <v>NULL</v>
      </c>
      <c r="B428" s="8">
        <f>Tableau8[Rapport]</f>
        <v>65441</v>
      </c>
      <c r="C428" s="13" t="str">
        <f>IF(Tableau6[[#This Row],[Commentaire]]="","",Tableau6[[#This Row],[Commentaire]])</f>
        <v/>
      </c>
      <c r="D428" s="8" t="str">
        <f t="shared" si="107"/>
        <v>NULL</v>
      </c>
      <c r="E428" s="8">
        <f t="shared" si="102"/>
        <v>427</v>
      </c>
      <c r="F428" s="8" t="str">
        <f t="shared" si="108"/>
        <v>NULL</v>
      </c>
      <c r="G428" s="13" t="str">
        <f>IF(Tableau6[[#This Row],[Localisation]]="","",Tableau6[[#This Row],[Localisation]])</f>
        <v/>
      </c>
      <c r="H428" s="8">
        <f>1</f>
        <v>1</v>
      </c>
      <c r="I428" s="13">
        <f>VLOOKUP(Tableau6[[#This Row],[Avis]],Tableau7[],2,FALSE)</f>
        <v>0</v>
      </c>
      <c r="J428" s="8" t="str">
        <f t="shared" si="110"/>
        <v>NULL</v>
      </c>
      <c r="K428" s="8" t="str">
        <f t="shared" si="110"/>
        <v>NULL</v>
      </c>
      <c r="L428" s="8" t="str">
        <f t="shared" si="110"/>
        <v>NULL</v>
      </c>
      <c r="M428" s="13" t="str">
        <f>Tableau6[[#This Row],[Sous-domaine]]</f>
        <v>Contrôle Périodique 6 mois</v>
      </c>
      <c r="N428" s="8" t="str">
        <f t="shared" si="111"/>
        <v>NULL</v>
      </c>
      <c r="O428" s="8" t="str">
        <f t="shared" si="111"/>
        <v>NULL</v>
      </c>
      <c r="P428" s="8" t="str">
        <f t="shared" si="111"/>
        <v>NULL</v>
      </c>
      <c r="Q428" s="8" t="str">
        <f t="shared" si="111"/>
        <v>NULL</v>
      </c>
      <c r="R428" s="8" t="str">
        <f t="shared" si="111"/>
        <v>NULL</v>
      </c>
      <c r="S428" s="13">
        <f>Tableau6[[#This Row],[id]]</f>
        <v>3744</v>
      </c>
      <c r="T428" s="8" t="str">
        <f t="shared" si="109"/>
        <v>NULL</v>
      </c>
      <c r="U428" s="8">
        <f>Tableau6[[#This Row],[Urgence]]</f>
        <v>4</v>
      </c>
      <c r="V428" s="22" t="str">
        <f>IF(Tableau6[[#This Row],[Validité]]&lt;&gt;"",Tableau6[[#This Row],[Validité]],"")</f>
        <v/>
      </c>
      <c r="W42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8" s="8" t="str">
        <f>IF(Tableau6[[#This Row],[Hors Contrat]]="","",IF(Tableau6[[#This Row],[Hors Contrat]]="Non",0,1))</f>
        <v/>
      </c>
    </row>
    <row r="429" spans="1:24" ht="15.5" thickTop="1" thickBot="1" x14ac:dyDescent="0.4">
      <c r="A429" s="9" t="str">
        <f t="shared" si="101"/>
        <v>NULL</v>
      </c>
      <c r="B429" s="8">
        <f>Tableau8[Rapport]</f>
        <v>65441</v>
      </c>
      <c r="C429" s="13" t="str">
        <f>IF(Tableau6[[#This Row],[Commentaire]]="","",Tableau6[[#This Row],[Commentaire]])</f>
        <v/>
      </c>
      <c r="D429" s="8" t="str">
        <f t="shared" si="107"/>
        <v>NULL</v>
      </c>
      <c r="E429" s="8">
        <f t="shared" si="102"/>
        <v>428</v>
      </c>
      <c r="F429" s="8" t="str">
        <f t="shared" si="108"/>
        <v>NULL</v>
      </c>
      <c r="G429" s="13" t="str">
        <f>IF(Tableau6[[#This Row],[Localisation]]="","",Tableau6[[#This Row],[Localisation]])</f>
        <v/>
      </c>
      <c r="H429" s="8">
        <f>1</f>
        <v>1</v>
      </c>
      <c r="I429" s="13">
        <f>VLOOKUP(Tableau6[[#This Row],[Avis]],Tableau7[],2,FALSE)</f>
        <v>0</v>
      </c>
      <c r="J429" s="8" t="str">
        <f t="shared" si="110"/>
        <v>NULL</v>
      </c>
      <c r="K429" s="8" t="str">
        <f t="shared" si="110"/>
        <v>NULL</v>
      </c>
      <c r="L429" s="8" t="str">
        <f t="shared" si="110"/>
        <v>NULL</v>
      </c>
      <c r="M429" s="13" t="str">
        <f>Tableau6[[#This Row],[Sous-domaine]]</f>
        <v>Établissement Recevant du Public (ERP)</v>
      </c>
      <c r="N429" s="8" t="str">
        <f t="shared" si="111"/>
        <v>NULL</v>
      </c>
      <c r="O429" s="8" t="str">
        <f t="shared" si="111"/>
        <v>NULL</v>
      </c>
      <c r="P429" s="8" t="str">
        <f t="shared" si="111"/>
        <v>NULL</v>
      </c>
      <c r="Q429" s="8" t="str">
        <f t="shared" si="111"/>
        <v>NULL</v>
      </c>
      <c r="R429" s="8" t="str">
        <f t="shared" si="111"/>
        <v>NULL</v>
      </c>
      <c r="S429" s="13">
        <f>Tableau6[[#This Row],[id]]</f>
        <v>675</v>
      </c>
      <c r="T429" s="8" t="str">
        <f t="shared" si="109"/>
        <v>NULL</v>
      </c>
      <c r="U429" s="8">
        <f>Tableau6[[#This Row],[Urgence]]</f>
        <v>4</v>
      </c>
      <c r="V429" s="22" t="str">
        <f>IF(Tableau6[[#This Row],[Validité]]&lt;&gt;"",Tableau6[[#This Row],[Validité]],"")</f>
        <v/>
      </c>
      <c r="W42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29" s="8" t="str">
        <f>IF(Tableau6[[#This Row],[Hors Contrat]]="","",IF(Tableau6[[#This Row],[Hors Contrat]]="Non",0,1))</f>
        <v/>
      </c>
    </row>
    <row r="430" spans="1:24" ht="15.5" thickTop="1" thickBot="1" x14ac:dyDescent="0.4">
      <c r="A430" s="9" t="str">
        <f t="shared" si="101"/>
        <v>NULL</v>
      </c>
      <c r="B430" s="8">
        <f>Tableau8[Rapport]</f>
        <v>65441</v>
      </c>
      <c r="C430" s="13" t="str">
        <f>IF(Tableau6[[#This Row],[Commentaire]]="","",Tableau6[[#This Row],[Commentaire]])</f>
        <v/>
      </c>
      <c r="D430" s="8" t="str">
        <f t="shared" si="107"/>
        <v>NULL</v>
      </c>
      <c r="E430" s="8">
        <f t="shared" si="102"/>
        <v>429</v>
      </c>
      <c r="F430" s="8" t="str">
        <f t="shared" si="108"/>
        <v>NULL</v>
      </c>
      <c r="G430" s="13" t="str">
        <f>IF(Tableau6[[#This Row],[Localisation]]="","",Tableau6[[#This Row],[Localisation]])</f>
        <v/>
      </c>
      <c r="H430" s="8">
        <f>1</f>
        <v>1</v>
      </c>
      <c r="I430" s="13">
        <f>VLOOKUP(Tableau6[[#This Row],[Avis]],Tableau7[],2,FALSE)</f>
        <v>0</v>
      </c>
      <c r="J430" s="8" t="str">
        <f t="shared" si="110"/>
        <v>NULL</v>
      </c>
      <c r="K430" s="8" t="str">
        <f t="shared" si="110"/>
        <v>NULL</v>
      </c>
      <c r="L430" s="8" t="str">
        <f t="shared" si="110"/>
        <v>NULL</v>
      </c>
      <c r="M430" s="13" t="str">
        <f>Tableau6[[#This Row],[Sous-domaine]]</f>
        <v>Établissement Recevant du Public (ERP)</v>
      </c>
      <c r="N430" s="8" t="str">
        <f t="shared" si="111"/>
        <v>NULL</v>
      </c>
      <c r="O430" s="8" t="str">
        <f t="shared" si="111"/>
        <v>NULL</v>
      </c>
      <c r="P430" s="8" t="str">
        <f t="shared" si="111"/>
        <v>NULL</v>
      </c>
      <c r="Q430" s="8" t="str">
        <f t="shared" si="111"/>
        <v>NULL</v>
      </c>
      <c r="R430" s="8" t="str">
        <f t="shared" si="111"/>
        <v>NULL</v>
      </c>
      <c r="S430" s="13">
        <f>Tableau6[[#This Row],[id]]</f>
        <v>676</v>
      </c>
      <c r="T430" s="8" t="str">
        <f t="shared" si="109"/>
        <v>NULL</v>
      </c>
      <c r="U430" s="8">
        <f>Tableau6[[#This Row],[Urgence]]</f>
        <v>4</v>
      </c>
      <c r="V430" s="22" t="str">
        <f>IF(Tableau6[[#This Row],[Validité]]&lt;&gt;"",Tableau6[[#This Row],[Validité]],"")</f>
        <v/>
      </c>
      <c r="W43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0" s="8" t="str">
        <f>IF(Tableau6[[#This Row],[Hors Contrat]]="","",IF(Tableau6[[#This Row],[Hors Contrat]]="Non",0,1))</f>
        <v/>
      </c>
    </row>
    <row r="431" spans="1:24" ht="15.5" thickTop="1" thickBot="1" x14ac:dyDescent="0.4">
      <c r="A431" s="9" t="str">
        <f t="shared" si="101"/>
        <v>NULL</v>
      </c>
      <c r="B431" s="8">
        <f>Tableau8[Rapport]</f>
        <v>65441</v>
      </c>
      <c r="C431" s="13" t="str">
        <f>IF(Tableau6[[#This Row],[Commentaire]]="","",Tableau6[[#This Row],[Commentaire]])</f>
        <v/>
      </c>
      <c r="D431" s="8" t="str">
        <f t="shared" si="107"/>
        <v>NULL</v>
      </c>
      <c r="E431" s="8">
        <f t="shared" si="102"/>
        <v>430</v>
      </c>
      <c r="F431" s="8" t="str">
        <f t="shared" si="108"/>
        <v>NULL</v>
      </c>
      <c r="G431" s="13" t="str">
        <f>IF(Tableau6[[#This Row],[Localisation]]="","",Tableau6[[#This Row],[Localisation]])</f>
        <v/>
      </c>
      <c r="H431" s="8">
        <f>1</f>
        <v>1</v>
      </c>
      <c r="I431" s="13">
        <f>VLOOKUP(Tableau6[[#This Row],[Avis]],Tableau7[],2,FALSE)</f>
        <v>0</v>
      </c>
      <c r="J431" s="8" t="str">
        <f t="shared" si="110"/>
        <v>NULL</v>
      </c>
      <c r="K431" s="8" t="str">
        <f t="shared" si="110"/>
        <v>NULL</v>
      </c>
      <c r="L431" s="8" t="str">
        <f t="shared" si="110"/>
        <v>NULL</v>
      </c>
      <c r="M431" s="13" t="str">
        <f>Tableau6[[#This Row],[Sous-domaine]]</f>
        <v>Établissement Recevant du Public (ERP)</v>
      </c>
      <c r="N431" s="8" t="str">
        <f t="shared" ref="N431:R440" si="112">"NULL"</f>
        <v>NULL</v>
      </c>
      <c r="O431" s="8" t="str">
        <f t="shared" si="112"/>
        <v>NULL</v>
      </c>
      <c r="P431" s="8" t="str">
        <f t="shared" si="112"/>
        <v>NULL</v>
      </c>
      <c r="Q431" s="8" t="str">
        <f t="shared" si="112"/>
        <v>NULL</v>
      </c>
      <c r="R431" s="8" t="str">
        <f t="shared" si="112"/>
        <v>NULL</v>
      </c>
      <c r="S431" s="13">
        <f>Tableau6[[#This Row],[id]]</f>
        <v>3748</v>
      </c>
      <c r="T431" s="8" t="str">
        <f t="shared" si="109"/>
        <v>NULL</v>
      </c>
      <c r="U431" s="8">
        <f>Tableau6[[#This Row],[Urgence]]</f>
        <v>4</v>
      </c>
      <c r="V431" s="22" t="str">
        <f>IF(Tableau6[[#This Row],[Validité]]&lt;&gt;"",Tableau6[[#This Row],[Validité]],"")</f>
        <v/>
      </c>
      <c r="W43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1" s="8" t="str">
        <f>IF(Tableau6[[#This Row],[Hors Contrat]]="","",IF(Tableau6[[#This Row],[Hors Contrat]]="Non",0,1))</f>
        <v/>
      </c>
    </row>
    <row r="432" spans="1:24" ht="15.5" thickTop="1" thickBot="1" x14ac:dyDescent="0.4">
      <c r="A432" s="9" t="str">
        <f t="shared" si="101"/>
        <v>NULL</v>
      </c>
      <c r="B432" s="8">
        <f>Tableau8[Rapport]</f>
        <v>65441</v>
      </c>
      <c r="C432" s="13" t="str">
        <f>IF(Tableau6[[#This Row],[Commentaire]]="","",Tableau6[[#This Row],[Commentaire]])</f>
        <v/>
      </c>
      <c r="D432" s="8" t="str">
        <f t="shared" si="107"/>
        <v>NULL</v>
      </c>
      <c r="E432" s="8">
        <f t="shared" si="102"/>
        <v>431</v>
      </c>
      <c r="F432" s="8" t="str">
        <f t="shared" si="108"/>
        <v>NULL</v>
      </c>
      <c r="G432" s="13" t="str">
        <f>IF(Tableau6[[#This Row],[Localisation]]="","",Tableau6[[#This Row],[Localisation]])</f>
        <v/>
      </c>
      <c r="H432" s="8">
        <f>1</f>
        <v>1</v>
      </c>
      <c r="I432" s="13">
        <f>VLOOKUP(Tableau6[[#This Row],[Avis]],Tableau7[],2,FALSE)</f>
        <v>0</v>
      </c>
      <c r="J432" s="8" t="str">
        <f t="shared" si="110"/>
        <v>NULL</v>
      </c>
      <c r="K432" s="8" t="str">
        <f t="shared" si="110"/>
        <v>NULL</v>
      </c>
      <c r="L432" s="8" t="str">
        <f t="shared" si="110"/>
        <v>NULL</v>
      </c>
      <c r="M432" s="13" t="str">
        <f>Tableau6[[#This Row],[Sous-domaine]]</f>
        <v>Établissement Recevant du Public (ERP)</v>
      </c>
      <c r="N432" s="8" t="str">
        <f t="shared" si="112"/>
        <v>NULL</v>
      </c>
      <c r="O432" s="8" t="str">
        <f t="shared" si="112"/>
        <v>NULL</v>
      </c>
      <c r="P432" s="8" t="str">
        <f t="shared" si="112"/>
        <v>NULL</v>
      </c>
      <c r="Q432" s="8" t="str">
        <f t="shared" si="112"/>
        <v>NULL</v>
      </c>
      <c r="R432" s="8" t="str">
        <f t="shared" si="112"/>
        <v>NULL</v>
      </c>
      <c r="S432" s="13">
        <f>Tableau6[[#This Row],[id]]</f>
        <v>3749</v>
      </c>
      <c r="T432" s="8" t="str">
        <f t="shared" si="109"/>
        <v>NULL</v>
      </c>
      <c r="U432" s="8">
        <f>Tableau6[[#This Row],[Urgence]]</f>
        <v>4</v>
      </c>
      <c r="V432" s="22" t="str">
        <f>IF(Tableau6[[#This Row],[Validité]]&lt;&gt;"",Tableau6[[#This Row],[Validité]],"")</f>
        <v/>
      </c>
      <c r="W43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2" s="8" t="str">
        <f>IF(Tableau6[[#This Row],[Hors Contrat]]="","",IF(Tableau6[[#This Row],[Hors Contrat]]="Non",0,1))</f>
        <v/>
      </c>
    </row>
    <row r="433" spans="1:24" ht="15.5" thickTop="1" thickBot="1" x14ac:dyDescent="0.4">
      <c r="A433" s="9" t="str">
        <f t="shared" si="101"/>
        <v>NULL</v>
      </c>
      <c r="B433" s="8">
        <f>Tableau8[Rapport]</f>
        <v>65441</v>
      </c>
      <c r="C433" s="13" t="str">
        <f>IF(Tableau6[[#This Row],[Commentaire]]="","",Tableau6[[#This Row],[Commentaire]])</f>
        <v/>
      </c>
      <c r="D433" s="8" t="str">
        <f t="shared" si="107"/>
        <v>NULL</v>
      </c>
      <c r="E433" s="8">
        <f t="shared" si="102"/>
        <v>432</v>
      </c>
      <c r="F433" s="8" t="str">
        <f t="shared" si="108"/>
        <v>NULL</v>
      </c>
      <c r="G433" s="13" t="str">
        <f>IF(Tableau6[[#This Row],[Localisation]]="","",Tableau6[[#This Row],[Localisation]])</f>
        <v/>
      </c>
      <c r="H433" s="8">
        <f>1</f>
        <v>1</v>
      </c>
      <c r="I433" s="13">
        <f>VLOOKUP(Tableau6[[#This Row],[Avis]],Tableau7[],2,FALSE)</f>
        <v>0</v>
      </c>
      <c r="J433" s="8" t="str">
        <f t="shared" si="110"/>
        <v>NULL</v>
      </c>
      <c r="K433" s="8" t="str">
        <f t="shared" si="110"/>
        <v>NULL</v>
      </c>
      <c r="L433" s="8" t="str">
        <f t="shared" si="110"/>
        <v>NULL</v>
      </c>
      <c r="M433" s="13" t="str">
        <f>Tableau6[[#This Row],[Sous-domaine]]</f>
        <v>Établissement Recevant du Public (ERP)</v>
      </c>
      <c r="N433" s="8" t="str">
        <f t="shared" si="112"/>
        <v>NULL</v>
      </c>
      <c r="O433" s="8" t="str">
        <f t="shared" si="112"/>
        <v>NULL</v>
      </c>
      <c r="P433" s="8" t="str">
        <f t="shared" si="112"/>
        <v>NULL</v>
      </c>
      <c r="Q433" s="8" t="str">
        <f t="shared" si="112"/>
        <v>NULL</v>
      </c>
      <c r="R433" s="8" t="str">
        <f t="shared" si="112"/>
        <v>NULL</v>
      </c>
      <c r="S433" s="13">
        <f>Tableau6[[#This Row],[id]]</f>
        <v>700</v>
      </c>
      <c r="T433" s="8" t="str">
        <f t="shared" si="109"/>
        <v>NULL</v>
      </c>
      <c r="U433" s="8">
        <f>Tableau6[[#This Row],[Urgence]]</f>
        <v>4</v>
      </c>
      <c r="V433" s="22" t="str">
        <f>IF(Tableau6[[#This Row],[Validité]]&lt;&gt;"",Tableau6[[#This Row],[Validité]],"")</f>
        <v/>
      </c>
      <c r="W43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3" s="8" t="str">
        <f>IF(Tableau6[[#This Row],[Hors Contrat]]="","",IF(Tableau6[[#This Row],[Hors Contrat]]="Non",0,1))</f>
        <v/>
      </c>
    </row>
    <row r="434" spans="1:24" ht="15.5" thickTop="1" thickBot="1" x14ac:dyDescent="0.4">
      <c r="A434" s="9" t="str">
        <f t="shared" si="101"/>
        <v>NULL</v>
      </c>
      <c r="B434" s="8">
        <f>Tableau8[Rapport]</f>
        <v>65441</v>
      </c>
      <c r="C434" s="13" t="str">
        <f>IF(Tableau6[[#This Row],[Commentaire]]="","",Tableau6[[#This Row],[Commentaire]])</f>
        <v/>
      </c>
      <c r="D434" s="8" t="str">
        <f t="shared" si="107"/>
        <v>NULL</v>
      </c>
      <c r="E434" s="8">
        <f t="shared" si="102"/>
        <v>433</v>
      </c>
      <c r="F434" s="8" t="str">
        <f t="shared" si="108"/>
        <v>NULL</v>
      </c>
      <c r="G434" s="13" t="str">
        <f>IF(Tableau6[[#This Row],[Localisation]]="","",Tableau6[[#This Row],[Localisation]])</f>
        <v/>
      </c>
      <c r="H434" s="8">
        <f>1</f>
        <v>1</v>
      </c>
      <c r="I434" s="13">
        <f>VLOOKUP(Tableau6[[#This Row],[Avis]],Tableau7[],2,FALSE)</f>
        <v>0</v>
      </c>
      <c r="J434" s="8" t="str">
        <f t="shared" si="110"/>
        <v>NULL</v>
      </c>
      <c r="K434" s="8" t="str">
        <f t="shared" si="110"/>
        <v>NULL</v>
      </c>
      <c r="L434" s="8" t="str">
        <f t="shared" si="110"/>
        <v>NULL</v>
      </c>
      <c r="M434" s="13" t="str">
        <f>Tableau6[[#This Row],[Sous-domaine]]</f>
        <v>Établissement Recevant du Public (ERP)</v>
      </c>
      <c r="N434" s="8" t="str">
        <f t="shared" si="112"/>
        <v>NULL</v>
      </c>
      <c r="O434" s="8" t="str">
        <f t="shared" si="112"/>
        <v>NULL</v>
      </c>
      <c r="P434" s="8" t="str">
        <f t="shared" si="112"/>
        <v>NULL</v>
      </c>
      <c r="Q434" s="8" t="str">
        <f t="shared" si="112"/>
        <v>NULL</v>
      </c>
      <c r="R434" s="8" t="str">
        <f t="shared" si="112"/>
        <v>NULL</v>
      </c>
      <c r="S434" s="13">
        <f>Tableau6[[#This Row],[id]]</f>
        <v>3796</v>
      </c>
      <c r="T434" s="8" t="str">
        <f t="shared" si="109"/>
        <v>NULL</v>
      </c>
      <c r="U434" s="8">
        <f>Tableau6[[#This Row],[Urgence]]</f>
        <v>0</v>
      </c>
      <c r="V434" s="22" t="str">
        <f>IF(Tableau6[[#This Row],[Validité]]&lt;&gt;"",Tableau6[[#This Row],[Validité]],"")</f>
        <v/>
      </c>
      <c r="W43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4" s="8" t="str">
        <f>IF(Tableau6[[#This Row],[Hors Contrat]]="","",IF(Tableau6[[#This Row],[Hors Contrat]]="Non",0,1))</f>
        <v/>
      </c>
    </row>
    <row r="435" spans="1:24" ht="15.5" thickTop="1" thickBot="1" x14ac:dyDescent="0.4">
      <c r="A435" s="9" t="str">
        <f t="shared" si="101"/>
        <v>NULL</v>
      </c>
      <c r="B435" s="8">
        <f>Tableau8[Rapport]</f>
        <v>65441</v>
      </c>
      <c r="C435" s="13" t="str">
        <f>IF(Tableau6[[#This Row],[Commentaire]]="","",Tableau6[[#This Row],[Commentaire]])</f>
        <v/>
      </c>
      <c r="D435" s="8" t="str">
        <f t="shared" si="107"/>
        <v>NULL</v>
      </c>
      <c r="E435" s="8">
        <f t="shared" si="102"/>
        <v>434</v>
      </c>
      <c r="F435" s="8" t="str">
        <f t="shared" si="108"/>
        <v>NULL</v>
      </c>
      <c r="G435" s="13" t="str">
        <f>IF(Tableau6[[#This Row],[Localisation]]="","",Tableau6[[#This Row],[Localisation]])</f>
        <v/>
      </c>
      <c r="H435" s="8">
        <f>1</f>
        <v>1</v>
      </c>
      <c r="I435" s="13">
        <f>VLOOKUP(Tableau6[[#This Row],[Avis]],Tableau7[],2,FALSE)</f>
        <v>0</v>
      </c>
      <c r="J435" s="8" t="str">
        <f t="shared" si="110"/>
        <v>NULL</v>
      </c>
      <c r="K435" s="8" t="str">
        <f t="shared" si="110"/>
        <v>NULL</v>
      </c>
      <c r="L435" s="8" t="str">
        <f t="shared" si="110"/>
        <v>NULL</v>
      </c>
      <c r="M435" s="13" t="str">
        <f>Tableau6[[#This Row],[Sous-domaine]]</f>
        <v>Fiche d'intervention</v>
      </c>
      <c r="N435" s="8" t="str">
        <f t="shared" si="112"/>
        <v>NULL</v>
      </c>
      <c r="O435" s="8" t="str">
        <f t="shared" si="112"/>
        <v>NULL</v>
      </c>
      <c r="P435" s="8" t="str">
        <f t="shared" si="112"/>
        <v>NULL</v>
      </c>
      <c r="Q435" s="8" t="str">
        <f t="shared" si="112"/>
        <v>NULL</v>
      </c>
      <c r="R435" s="8" t="str">
        <f t="shared" si="112"/>
        <v>NULL</v>
      </c>
      <c r="S435" s="13">
        <f>Tableau6[[#This Row],[id]]</f>
        <v>1086</v>
      </c>
      <c r="T435" s="8" t="str">
        <f t="shared" si="109"/>
        <v>NULL</v>
      </c>
      <c r="U435" s="8">
        <f>Tableau6[[#This Row],[Urgence]]</f>
        <v>5</v>
      </c>
      <c r="V435" s="22" t="str">
        <f>IF(Tableau6[[#This Row],[Validité]]&lt;&gt;"",Tableau6[[#This Row],[Validité]],"")</f>
        <v/>
      </c>
      <c r="W43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35" s="8" t="str">
        <f>IF(Tableau6[[#This Row],[Hors Contrat]]="","",IF(Tableau6[[#This Row],[Hors Contrat]]="Non",0,1))</f>
        <v/>
      </c>
    </row>
    <row r="436" spans="1:24" ht="15.5" thickTop="1" thickBot="1" x14ac:dyDescent="0.4">
      <c r="A436" s="9" t="str">
        <f t="shared" si="101"/>
        <v>NULL</v>
      </c>
      <c r="B436" s="8">
        <f>Tableau8[Rapport]</f>
        <v>65441</v>
      </c>
      <c r="C436" s="13" t="str">
        <f>IF(Tableau6[[#This Row],[Commentaire]]="","",Tableau6[[#This Row],[Commentaire]])</f>
        <v/>
      </c>
      <c r="D436" s="8" t="str">
        <f t="shared" si="107"/>
        <v>NULL</v>
      </c>
      <c r="E436" s="8">
        <f t="shared" si="102"/>
        <v>435</v>
      </c>
      <c r="F436" s="8" t="str">
        <f t="shared" si="108"/>
        <v>NULL</v>
      </c>
      <c r="G436" s="13" t="str">
        <f>IF(Tableau6[[#This Row],[Localisation]]="","",Tableau6[[#This Row],[Localisation]])</f>
        <v/>
      </c>
      <c r="H436" s="8">
        <f>1</f>
        <v>1</v>
      </c>
      <c r="I436" s="13">
        <f>VLOOKUP(Tableau6[[#This Row],[Avis]],Tableau7[],2,FALSE)</f>
        <v>0</v>
      </c>
      <c r="J436" s="8" t="str">
        <f t="shared" si="110"/>
        <v>NULL</v>
      </c>
      <c r="K436" s="8" t="str">
        <f t="shared" si="110"/>
        <v>NULL</v>
      </c>
      <c r="L436" s="8" t="str">
        <f t="shared" si="110"/>
        <v>NULL</v>
      </c>
      <c r="M436" s="13" t="str">
        <f>Tableau6[[#This Row],[Sous-domaine]]</f>
        <v>Immeuble de Grande Hauteur (IGH)</v>
      </c>
      <c r="N436" s="8" t="str">
        <f t="shared" si="112"/>
        <v>NULL</v>
      </c>
      <c r="O436" s="8" t="str">
        <f t="shared" si="112"/>
        <v>NULL</v>
      </c>
      <c r="P436" s="8" t="str">
        <f t="shared" si="112"/>
        <v>NULL</v>
      </c>
      <c r="Q436" s="8" t="str">
        <f t="shared" si="112"/>
        <v>NULL</v>
      </c>
      <c r="R436" s="8" t="str">
        <f t="shared" si="112"/>
        <v>NULL</v>
      </c>
      <c r="S436" s="13">
        <f>Tableau6[[#This Row],[id]]</f>
        <v>1476</v>
      </c>
      <c r="T436" s="8" t="str">
        <f t="shared" si="109"/>
        <v>NULL</v>
      </c>
      <c r="U436" s="8">
        <f>Tableau6[[#This Row],[Urgence]]</f>
        <v>4</v>
      </c>
      <c r="V436" s="22" t="str">
        <f>IF(Tableau6[[#This Row],[Validité]]&lt;&gt;"",Tableau6[[#This Row],[Validité]],"")</f>
        <v/>
      </c>
      <c r="W43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6" s="8" t="str">
        <f>IF(Tableau6[[#This Row],[Hors Contrat]]="","",IF(Tableau6[[#This Row],[Hors Contrat]]="Non",0,1))</f>
        <v/>
      </c>
    </row>
    <row r="437" spans="1:24" ht="15.5" thickTop="1" thickBot="1" x14ac:dyDescent="0.4">
      <c r="A437" s="9" t="str">
        <f t="shared" si="101"/>
        <v>NULL</v>
      </c>
      <c r="B437" s="8">
        <f>Tableau8[Rapport]</f>
        <v>65441</v>
      </c>
      <c r="C437" s="13" t="str">
        <f>IF(Tableau6[[#This Row],[Commentaire]]="","",Tableau6[[#This Row],[Commentaire]])</f>
        <v/>
      </c>
      <c r="D437" s="8" t="str">
        <f t="shared" si="107"/>
        <v>NULL</v>
      </c>
      <c r="E437" s="8">
        <f t="shared" si="102"/>
        <v>436</v>
      </c>
      <c r="F437" s="8" t="str">
        <f t="shared" si="108"/>
        <v>NULL</v>
      </c>
      <c r="G437" s="13" t="str">
        <f>IF(Tableau6[[#This Row],[Localisation]]="","",Tableau6[[#This Row],[Localisation]])</f>
        <v/>
      </c>
      <c r="H437" s="8">
        <f>1</f>
        <v>1</v>
      </c>
      <c r="I437" s="13">
        <f>VLOOKUP(Tableau6[[#This Row],[Avis]],Tableau7[],2,FALSE)</f>
        <v>0</v>
      </c>
      <c r="J437" s="8" t="str">
        <f t="shared" si="110"/>
        <v>NULL</v>
      </c>
      <c r="K437" s="8" t="str">
        <f t="shared" si="110"/>
        <v>NULL</v>
      </c>
      <c r="L437" s="8" t="str">
        <f t="shared" si="110"/>
        <v>NULL</v>
      </c>
      <c r="M437" s="13" t="str">
        <f>Tableau6[[#This Row],[Sous-domaine]]</f>
        <v>Immeuble de Grande Hauteur (IGH)</v>
      </c>
      <c r="N437" s="8" t="str">
        <f t="shared" si="112"/>
        <v>NULL</v>
      </c>
      <c r="O437" s="8" t="str">
        <f t="shared" si="112"/>
        <v>NULL</v>
      </c>
      <c r="P437" s="8" t="str">
        <f t="shared" si="112"/>
        <v>NULL</v>
      </c>
      <c r="Q437" s="8" t="str">
        <f t="shared" si="112"/>
        <v>NULL</v>
      </c>
      <c r="R437" s="8" t="str">
        <f t="shared" si="112"/>
        <v>NULL</v>
      </c>
      <c r="S437" s="13">
        <f>Tableau6[[#This Row],[id]]</f>
        <v>1477</v>
      </c>
      <c r="T437" s="8" t="str">
        <f t="shared" si="109"/>
        <v>NULL</v>
      </c>
      <c r="U437" s="8">
        <f>Tableau6[[#This Row],[Urgence]]</f>
        <v>4</v>
      </c>
      <c r="V437" s="22" t="str">
        <f>IF(Tableau6[[#This Row],[Validité]]&lt;&gt;"",Tableau6[[#This Row],[Validité]],"")</f>
        <v/>
      </c>
      <c r="W43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7" s="8" t="str">
        <f>IF(Tableau6[[#This Row],[Hors Contrat]]="","",IF(Tableau6[[#This Row],[Hors Contrat]]="Non",0,1))</f>
        <v/>
      </c>
    </row>
    <row r="438" spans="1:24" ht="15.5" thickTop="1" thickBot="1" x14ac:dyDescent="0.4">
      <c r="A438" s="9" t="str">
        <f t="shared" si="101"/>
        <v>NULL</v>
      </c>
      <c r="B438" s="8">
        <f>Tableau8[Rapport]</f>
        <v>65441</v>
      </c>
      <c r="C438" s="13" t="str">
        <f>IF(Tableau6[[#This Row],[Commentaire]]="","",Tableau6[[#This Row],[Commentaire]])</f>
        <v/>
      </c>
      <c r="D438" s="8" t="str">
        <f t="shared" si="107"/>
        <v>NULL</v>
      </c>
      <c r="E438" s="8">
        <f t="shared" si="102"/>
        <v>437</v>
      </c>
      <c r="F438" s="8" t="str">
        <f t="shared" si="108"/>
        <v>NULL</v>
      </c>
      <c r="G438" s="13" t="str">
        <f>IF(Tableau6[[#This Row],[Localisation]]="","",Tableau6[[#This Row],[Localisation]])</f>
        <v/>
      </c>
      <c r="H438" s="8">
        <f>1</f>
        <v>1</v>
      </c>
      <c r="I438" s="13">
        <f>VLOOKUP(Tableau6[[#This Row],[Avis]],Tableau7[],2,FALSE)</f>
        <v>0</v>
      </c>
      <c r="J438" s="8" t="str">
        <f t="shared" si="110"/>
        <v>NULL</v>
      </c>
      <c r="K438" s="8" t="str">
        <f t="shared" si="110"/>
        <v>NULL</v>
      </c>
      <c r="L438" s="8" t="str">
        <f t="shared" si="110"/>
        <v>NULL</v>
      </c>
      <c r="M438" s="13" t="str">
        <f>Tableau6[[#This Row],[Sous-domaine]]</f>
        <v>Immeuble de Grande Hauteur (IGH)</v>
      </c>
      <c r="N438" s="8" t="str">
        <f t="shared" si="112"/>
        <v>NULL</v>
      </c>
      <c r="O438" s="8" t="str">
        <f t="shared" si="112"/>
        <v>NULL</v>
      </c>
      <c r="P438" s="8" t="str">
        <f t="shared" si="112"/>
        <v>NULL</v>
      </c>
      <c r="Q438" s="8" t="str">
        <f t="shared" si="112"/>
        <v>NULL</v>
      </c>
      <c r="R438" s="8" t="str">
        <f t="shared" si="112"/>
        <v>NULL</v>
      </c>
      <c r="S438" s="13">
        <f>Tableau6[[#This Row],[id]]</f>
        <v>1475</v>
      </c>
      <c r="T438" s="8" t="str">
        <f t="shared" si="109"/>
        <v>NULL</v>
      </c>
      <c r="U438" s="8">
        <f>Tableau6[[#This Row],[Urgence]]</f>
        <v>4</v>
      </c>
      <c r="V438" s="22" t="str">
        <f>IF(Tableau6[[#This Row],[Validité]]&lt;&gt;"",Tableau6[[#This Row],[Validité]],"")</f>
        <v/>
      </c>
      <c r="W43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38" s="8" t="str">
        <f>IF(Tableau6[[#This Row],[Hors Contrat]]="","",IF(Tableau6[[#This Row],[Hors Contrat]]="Non",0,1))</f>
        <v/>
      </c>
    </row>
    <row r="439" spans="1:24" ht="15.5" thickTop="1" thickBot="1" x14ac:dyDescent="0.4">
      <c r="A439" s="9" t="str">
        <f t="shared" si="101"/>
        <v>NULL</v>
      </c>
      <c r="B439" s="8">
        <f>Tableau8[Rapport]</f>
        <v>65441</v>
      </c>
      <c r="C439" s="13" t="str">
        <f>IF(Tableau6[[#This Row],[Commentaire]]="","",Tableau6[[#This Row],[Commentaire]])</f>
        <v/>
      </c>
      <c r="D439" s="8" t="str">
        <f t="shared" si="107"/>
        <v>NULL</v>
      </c>
      <c r="E439" s="8">
        <f t="shared" si="102"/>
        <v>438</v>
      </c>
      <c r="F439" s="8" t="str">
        <f t="shared" si="108"/>
        <v>NULL</v>
      </c>
      <c r="G439" s="13" t="str">
        <f>IF(Tableau6[[#This Row],[Localisation]]="","",Tableau6[[#This Row],[Localisation]])</f>
        <v/>
      </c>
      <c r="H439" s="8">
        <f>1</f>
        <v>1</v>
      </c>
      <c r="I439" s="13">
        <f>VLOOKUP(Tableau6[[#This Row],[Avis]],Tableau7[],2,FALSE)</f>
        <v>0</v>
      </c>
      <c r="J439" s="8" t="str">
        <f t="shared" si="110"/>
        <v>NULL</v>
      </c>
      <c r="K439" s="8" t="str">
        <f t="shared" si="110"/>
        <v>NULL</v>
      </c>
      <c r="L439" s="8" t="str">
        <f t="shared" si="110"/>
        <v>NULL</v>
      </c>
      <c r="M439" s="13" t="str">
        <f>Tableau6[[#This Row],[Sous-domaine]]</f>
        <v>Indication de la nature et de la quantité de fluide frigorigène</v>
      </c>
      <c r="N439" s="8" t="str">
        <f t="shared" si="112"/>
        <v>NULL</v>
      </c>
      <c r="O439" s="8" t="str">
        <f t="shared" si="112"/>
        <v>NULL</v>
      </c>
      <c r="P439" s="8" t="str">
        <f t="shared" si="112"/>
        <v>NULL</v>
      </c>
      <c r="Q439" s="8" t="str">
        <f t="shared" si="112"/>
        <v>NULL</v>
      </c>
      <c r="R439" s="8" t="str">
        <f t="shared" si="112"/>
        <v>NULL</v>
      </c>
      <c r="S439" s="13">
        <f>Tableau6[[#This Row],[id]]</f>
        <v>1091</v>
      </c>
      <c r="T439" s="8" t="str">
        <f t="shared" si="109"/>
        <v>NULL</v>
      </c>
      <c r="U439" s="8">
        <f>Tableau6[[#This Row],[Urgence]]</f>
        <v>5</v>
      </c>
      <c r="V439" s="22" t="str">
        <f>IF(Tableau6[[#This Row],[Validité]]&lt;&gt;"",Tableau6[[#This Row],[Validité]],"")</f>
        <v/>
      </c>
      <c r="W43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39" s="8" t="str">
        <f>IF(Tableau6[[#This Row],[Hors Contrat]]="","",IF(Tableau6[[#This Row],[Hors Contrat]]="Non",0,1))</f>
        <v/>
      </c>
    </row>
    <row r="440" spans="1:24" ht="15.5" thickTop="1" thickBot="1" x14ac:dyDescent="0.4">
      <c r="A440" s="9" t="str">
        <f t="shared" si="101"/>
        <v>NULL</v>
      </c>
      <c r="B440" s="8">
        <f>Tableau8[Rapport]</f>
        <v>65441</v>
      </c>
      <c r="C440" s="13" t="str">
        <f>IF(Tableau6[[#This Row],[Commentaire]]="","",Tableau6[[#This Row],[Commentaire]])</f>
        <v/>
      </c>
      <c r="D440" s="8" t="str">
        <f t="shared" si="107"/>
        <v>NULL</v>
      </c>
      <c r="E440" s="8">
        <f t="shared" si="102"/>
        <v>439</v>
      </c>
      <c r="F440" s="8" t="str">
        <f t="shared" si="108"/>
        <v>NULL</v>
      </c>
      <c r="G440" s="13" t="str">
        <f>IF(Tableau6[[#This Row],[Localisation]]="","",Tableau6[[#This Row],[Localisation]])</f>
        <v/>
      </c>
      <c r="H440" s="8">
        <f>1</f>
        <v>1</v>
      </c>
      <c r="I440" s="13">
        <f>VLOOKUP(Tableau6[[#This Row],[Avis]],Tableau7[],2,FALSE)</f>
        <v>0</v>
      </c>
      <c r="J440" s="8" t="str">
        <f t="shared" si="110"/>
        <v>NULL</v>
      </c>
      <c r="K440" s="8" t="str">
        <f t="shared" si="110"/>
        <v>NULL</v>
      </c>
      <c r="L440" s="8" t="str">
        <f t="shared" si="110"/>
        <v>NULL</v>
      </c>
      <c r="M440" s="13" t="str">
        <f>Tableau6[[#This Row],[Sous-domaine]]</f>
        <v>Installation classée pour la protection de l'environnement ( ICPE )</v>
      </c>
      <c r="N440" s="8" t="str">
        <f t="shared" si="112"/>
        <v>NULL</v>
      </c>
      <c r="O440" s="8" t="str">
        <f t="shared" si="112"/>
        <v>NULL</v>
      </c>
      <c r="P440" s="8" t="str">
        <f t="shared" si="112"/>
        <v>NULL</v>
      </c>
      <c r="Q440" s="8" t="str">
        <f t="shared" si="112"/>
        <v>NULL</v>
      </c>
      <c r="R440" s="8" t="str">
        <f t="shared" si="112"/>
        <v>NULL</v>
      </c>
      <c r="S440" s="13">
        <f>Tableau6[[#This Row],[id]]</f>
        <v>371</v>
      </c>
      <c r="T440" s="8" t="str">
        <f t="shared" si="109"/>
        <v>NULL</v>
      </c>
      <c r="U440" s="8">
        <f>Tableau6[[#This Row],[Urgence]]</f>
        <v>4</v>
      </c>
      <c r="V440" s="22" t="str">
        <f>IF(Tableau6[[#This Row],[Validité]]&lt;&gt;"",Tableau6[[#This Row],[Validité]],"")</f>
        <v/>
      </c>
      <c r="W44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0" s="8" t="str">
        <f>IF(Tableau6[[#This Row],[Hors Contrat]]="","",IF(Tableau6[[#This Row],[Hors Contrat]]="Non",0,1))</f>
        <v/>
      </c>
    </row>
    <row r="441" spans="1:24" ht="15.5" thickTop="1" thickBot="1" x14ac:dyDescent="0.4">
      <c r="A441" s="9" t="str">
        <f t="shared" si="101"/>
        <v>NULL</v>
      </c>
      <c r="B441" s="8">
        <f>Tableau8[Rapport]</f>
        <v>65441</v>
      </c>
      <c r="C441" s="13" t="str">
        <f>IF(Tableau6[[#This Row],[Commentaire]]="","",Tableau6[[#This Row],[Commentaire]])</f>
        <v/>
      </c>
      <c r="D441" s="8" t="str">
        <f t="shared" si="107"/>
        <v>NULL</v>
      </c>
      <c r="E441" s="8">
        <f t="shared" si="102"/>
        <v>440</v>
      </c>
      <c r="F441" s="8" t="str">
        <f t="shared" si="108"/>
        <v>NULL</v>
      </c>
      <c r="G441" s="13" t="str">
        <f>IF(Tableau6[[#This Row],[Localisation]]="","",Tableau6[[#This Row],[Localisation]])</f>
        <v/>
      </c>
      <c r="H441" s="8">
        <f>1</f>
        <v>1</v>
      </c>
      <c r="I441" s="13">
        <f>VLOOKUP(Tableau6[[#This Row],[Avis]],Tableau7[],2,FALSE)</f>
        <v>0</v>
      </c>
      <c r="J441" s="8" t="str">
        <f t="shared" ref="J441:L460" si="113">"NULL"</f>
        <v>NULL</v>
      </c>
      <c r="K441" s="8" t="str">
        <f t="shared" si="113"/>
        <v>NULL</v>
      </c>
      <c r="L441" s="8" t="str">
        <f t="shared" si="113"/>
        <v>NULL</v>
      </c>
      <c r="M441" s="13" t="str">
        <f>Tableau6[[#This Row],[Sous-domaine]]</f>
        <v>Installation classée pour la protection de l'environnement ( ICPE )</v>
      </c>
      <c r="N441" s="8" t="str">
        <f t="shared" ref="N441:R450" si="114">"NULL"</f>
        <v>NULL</v>
      </c>
      <c r="O441" s="8" t="str">
        <f t="shared" si="114"/>
        <v>NULL</v>
      </c>
      <c r="P441" s="8" t="str">
        <f t="shared" si="114"/>
        <v>NULL</v>
      </c>
      <c r="Q441" s="8" t="str">
        <f t="shared" si="114"/>
        <v>NULL</v>
      </c>
      <c r="R441" s="8" t="str">
        <f t="shared" si="114"/>
        <v>NULL</v>
      </c>
      <c r="S441" s="13">
        <f>Tableau6[[#This Row],[id]]</f>
        <v>372</v>
      </c>
      <c r="T441" s="8" t="str">
        <f t="shared" si="109"/>
        <v>NULL</v>
      </c>
      <c r="U441" s="8">
        <f>Tableau6[[#This Row],[Urgence]]</f>
        <v>4</v>
      </c>
      <c r="V441" s="22" t="str">
        <f>IF(Tableau6[[#This Row],[Validité]]&lt;&gt;"",Tableau6[[#This Row],[Validité]],"")</f>
        <v/>
      </c>
      <c r="W44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1" s="8" t="str">
        <f>IF(Tableau6[[#This Row],[Hors Contrat]]="","",IF(Tableau6[[#This Row],[Hors Contrat]]="Non",0,1))</f>
        <v/>
      </c>
    </row>
    <row r="442" spans="1:24" ht="15.5" thickTop="1" thickBot="1" x14ac:dyDescent="0.4">
      <c r="A442" s="9" t="str">
        <f t="shared" si="101"/>
        <v>NULL</v>
      </c>
      <c r="B442" s="8">
        <f>Tableau8[Rapport]</f>
        <v>65441</v>
      </c>
      <c r="C442" s="13" t="str">
        <f>IF(Tableau6[[#This Row],[Commentaire]]="","",Tableau6[[#This Row],[Commentaire]])</f>
        <v/>
      </c>
      <c r="D442" s="8" t="str">
        <f t="shared" si="107"/>
        <v>NULL</v>
      </c>
      <c r="E442" s="8">
        <f t="shared" si="102"/>
        <v>441</v>
      </c>
      <c r="F442" s="8" t="str">
        <f t="shared" si="108"/>
        <v>NULL</v>
      </c>
      <c r="G442" s="13" t="str">
        <f>IF(Tableau6[[#This Row],[Localisation]]="","",Tableau6[[#This Row],[Localisation]])</f>
        <v/>
      </c>
      <c r="H442" s="8">
        <f>1</f>
        <v>1</v>
      </c>
      <c r="I442" s="13">
        <f>VLOOKUP(Tableau6[[#This Row],[Avis]],Tableau7[],2,FALSE)</f>
        <v>0</v>
      </c>
      <c r="J442" s="8" t="str">
        <f t="shared" si="113"/>
        <v>NULL</v>
      </c>
      <c r="K442" s="8" t="str">
        <f t="shared" si="113"/>
        <v>NULL</v>
      </c>
      <c r="L442" s="8" t="str">
        <f t="shared" si="113"/>
        <v>NULL</v>
      </c>
      <c r="M442" s="13" t="str">
        <f>Tableau6[[#This Row],[Sous-domaine]]</f>
        <v>Installation classée pour la protection de l'environnement ( ICPE )</v>
      </c>
      <c r="N442" s="8" t="str">
        <f t="shared" si="114"/>
        <v>NULL</v>
      </c>
      <c r="O442" s="8" t="str">
        <f t="shared" si="114"/>
        <v>NULL</v>
      </c>
      <c r="P442" s="8" t="str">
        <f t="shared" si="114"/>
        <v>NULL</v>
      </c>
      <c r="Q442" s="8" t="str">
        <f t="shared" si="114"/>
        <v>NULL</v>
      </c>
      <c r="R442" s="8" t="str">
        <f t="shared" si="114"/>
        <v>NULL</v>
      </c>
      <c r="S442" s="13">
        <f>Tableau6[[#This Row],[id]]</f>
        <v>728</v>
      </c>
      <c r="T442" s="8" t="str">
        <f t="shared" si="109"/>
        <v>NULL</v>
      </c>
      <c r="U442" s="8">
        <f>Tableau6[[#This Row],[Urgence]]</f>
        <v>4</v>
      </c>
      <c r="V442" s="22" t="str">
        <f>IF(Tableau6[[#This Row],[Validité]]&lt;&gt;"",Tableau6[[#This Row],[Validité]],"")</f>
        <v/>
      </c>
      <c r="W44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2" s="8" t="str">
        <f>IF(Tableau6[[#This Row],[Hors Contrat]]="","",IF(Tableau6[[#This Row],[Hors Contrat]]="Non",0,1))</f>
        <v/>
      </c>
    </row>
    <row r="443" spans="1:24" ht="15.5" thickTop="1" thickBot="1" x14ac:dyDescent="0.4">
      <c r="A443" s="9" t="str">
        <f t="shared" si="101"/>
        <v>NULL</v>
      </c>
      <c r="B443" s="8">
        <f>Tableau8[Rapport]</f>
        <v>65441</v>
      </c>
      <c r="C443" s="13" t="str">
        <f>IF(Tableau6[[#This Row],[Commentaire]]="","",Tableau6[[#This Row],[Commentaire]])</f>
        <v/>
      </c>
      <c r="D443" s="8" t="str">
        <f t="shared" si="107"/>
        <v>NULL</v>
      </c>
      <c r="E443" s="8">
        <f t="shared" si="102"/>
        <v>442</v>
      </c>
      <c r="F443" s="8" t="str">
        <f t="shared" si="108"/>
        <v>NULL</v>
      </c>
      <c r="G443" s="13" t="str">
        <f>IF(Tableau6[[#This Row],[Localisation]]="","",Tableau6[[#This Row],[Localisation]])</f>
        <v/>
      </c>
      <c r="H443" s="8">
        <f>1</f>
        <v>1</v>
      </c>
      <c r="I443" s="13">
        <f>VLOOKUP(Tableau6[[#This Row],[Avis]],Tableau7[],2,FALSE)</f>
        <v>0</v>
      </c>
      <c r="J443" s="8" t="str">
        <f t="shared" si="113"/>
        <v>NULL</v>
      </c>
      <c r="K443" s="8" t="str">
        <f t="shared" si="113"/>
        <v>NULL</v>
      </c>
      <c r="L443" s="8" t="str">
        <f t="shared" si="113"/>
        <v>NULL</v>
      </c>
      <c r="M443" s="13" t="str">
        <f>Tableau6[[#This Row],[Sous-domaine]]</f>
        <v>Installation classée pour la protection de l'environnement ( ICPE )</v>
      </c>
      <c r="N443" s="8" t="str">
        <f t="shared" si="114"/>
        <v>NULL</v>
      </c>
      <c r="O443" s="8" t="str">
        <f t="shared" si="114"/>
        <v>NULL</v>
      </c>
      <c r="P443" s="8" t="str">
        <f t="shared" si="114"/>
        <v>NULL</v>
      </c>
      <c r="Q443" s="8" t="str">
        <f t="shared" si="114"/>
        <v>NULL</v>
      </c>
      <c r="R443" s="8" t="str">
        <f t="shared" si="114"/>
        <v>NULL</v>
      </c>
      <c r="S443" s="13">
        <f>Tableau6[[#This Row],[id]]</f>
        <v>744</v>
      </c>
      <c r="T443" s="8" t="str">
        <f t="shared" si="109"/>
        <v>NULL</v>
      </c>
      <c r="U443" s="8">
        <f>Tableau6[[#This Row],[Urgence]]</f>
        <v>4</v>
      </c>
      <c r="V443" s="22" t="str">
        <f>IF(Tableau6[[#This Row],[Validité]]&lt;&gt;"",Tableau6[[#This Row],[Validité]],"")</f>
        <v/>
      </c>
      <c r="W44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3" s="8" t="str">
        <f>IF(Tableau6[[#This Row],[Hors Contrat]]="","",IF(Tableau6[[#This Row],[Hors Contrat]]="Non",0,1))</f>
        <v/>
      </c>
    </row>
    <row r="444" spans="1:24" ht="15.5" thickTop="1" thickBot="1" x14ac:dyDescent="0.4">
      <c r="A444" s="9" t="str">
        <f t="shared" si="101"/>
        <v>NULL</v>
      </c>
      <c r="B444" s="8">
        <f>Tableau8[Rapport]</f>
        <v>65441</v>
      </c>
      <c r="C444" s="13" t="str">
        <f>IF(Tableau6[[#This Row],[Commentaire]]="","",Tableau6[[#This Row],[Commentaire]])</f>
        <v/>
      </c>
      <c r="D444" s="8" t="str">
        <f t="shared" si="107"/>
        <v>NULL</v>
      </c>
      <c r="E444" s="8">
        <f t="shared" si="102"/>
        <v>443</v>
      </c>
      <c r="F444" s="8" t="str">
        <f t="shared" si="108"/>
        <v>NULL</v>
      </c>
      <c r="G444" s="13" t="str">
        <f>IF(Tableau6[[#This Row],[Localisation]]="","",Tableau6[[#This Row],[Localisation]])</f>
        <v/>
      </c>
      <c r="H444" s="8">
        <f>1</f>
        <v>1</v>
      </c>
      <c r="I444" s="13">
        <f>VLOOKUP(Tableau6[[#This Row],[Avis]],Tableau7[],2,FALSE)</f>
        <v>0</v>
      </c>
      <c r="J444" s="8" t="str">
        <f t="shared" si="113"/>
        <v>NULL</v>
      </c>
      <c r="K444" s="8" t="str">
        <f t="shared" si="113"/>
        <v>NULL</v>
      </c>
      <c r="L444" s="8" t="str">
        <f t="shared" si="113"/>
        <v>NULL</v>
      </c>
      <c r="M444" s="13" t="str">
        <f>Tableau6[[#This Row],[Sous-domaine]]</f>
        <v>Installation classée pour la protection de l'environnement ( ICPE )</v>
      </c>
      <c r="N444" s="8" t="str">
        <f t="shared" si="114"/>
        <v>NULL</v>
      </c>
      <c r="O444" s="8" t="str">
        <f t="shared" si="114"/>
        <v>NULL</v>
      </c>
      <c r="P444" s="8" t="str">
        <f t="shared" si="114"/>
        <v>NULL</v>
      </c>
      <c r="Q444" s="8" t="str">
        <f t="shared" si="114"/>
        <v>NULL</v>
      </c>
      <c r="R444" s="8" t="str">
        <f t="shared" si="114"/>
        <v>NULL</v>
      </c>
      <c r="S444" s="13">
        <f>Tableau6[[#This Row],[id]]</f>
        <v>963</v>
      </c>
      <c r="T444" s="8" t="str">
        <f t="shared" si="109"/>
        <v>NULL</v>
      </c>
      <c r="U444" s="8">
        <f>Tableau6[[#This Row],[Urgence]]</f>
        <v>4</v>
      </c>
      <c r="V444" s="22" t="str">
        <f>IF(Tableau6[[#This Row],[Validité]]&lt;&gt;"",Tableau6[[#This Row],[Validité]],"")</f>
        <v/>
      </c>
      <c r="W44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4" s="8" t="str">
        <f>IF(Tableau6[[#This Row],[Hors Contrat]]="","",IF(Tableau6[[#This Row],[Hors Contrat]]="Non",0,1))</f>
        <v/>
      </c>
    </row>
    <row r="445" spans="1:24" ht="15.5" thickTop="1" thickBot="1" x14ac:dyDescent="0.4">
      <c r="A445" s="9" t="str">
        <f t="shared" si="101"/>
        <v>NULL</v>
      </c>
      <c r="B445" s="8">
        <f>Tableau8[Rapport]</f>
        <v>65441</v>
      </c>
      <c r="C445" s="13" t="str">
        <f>IF(Tableau6[[#This Row],[Commentaire]]="","",Tableau6[[#This Row],[Commentaire]])</f>
        <v/>
      </c>
      <c r="D445" s="8" t="str">
        <f t="shared" si="107"/>
        <v>NULL</v>
      </c>
      <c r="E445" s="8">
        <f t="shared" si="102"/>
        <v>444</v>
      </c>
      <c r="F445" s="8" t="str">
        <f t="shared" si="108"/>
        <v>NULL</v>
      </c>
      <c r="G445" s="13" t="str">
        <f>IF(Tableau6[[#This Row],[Localisation]]="","",Tableau6[[#This Row],[Localisation]])</f>
        <v/>
      </c>
      <c r="H445" s="8">
        <f>1</f>
        <v>1</v>
      </c>
      <c r="I445" s="13">
        <f>VLOOKUP(Tableau6[[#This Row],[Avis]],Tableau7[],2,FALSE)</f>
        <v>0</v>
      </c>
      <c r="J445" s="8" t="str">
        <f t="shared" si="113"/>
        <v>NULL</v>
      </c>
      <c r="K445" s="8" t="str">
        <f t="shared" si="113"/>
        <v>NULL</v>
      </c>
      <c r="L445" s="8" t="str">
        <f t="shared" si="113"/>
        <v>NULL</v>
      </c>
      <c r="M445" s="13" t="str">
        <f>Tableau6[[#This Row],[Sous-domaine]]</f>
        <v>Installation classée pour la protection de l'environnement ( ICPE )</v>
      </c>
      <c r="N445" s="8" t="str">
        <f t="shared" si="114"/>
        <v>NULL</v>
      </c>
      <c r="O445" s="8" t="str">
        <f t="shared" si="114"/>
        <v>NULL</v>
      </c>
      <c r="P445" s="8" t="str">
        <f t="shared" si="114"/>
        <v>NULL</v>
      </c>
      <c r="Q445" s="8" t="str">
        <f t="shared" si="114"/>
        <v>NULL</v>
      </c>
      <c r="R445" s="8" t="str">
        <f t="shared" si="114"/>
        <v>NULL</v>
      </c>
      <c r="S445" s="13">
        <f>Tableau6[[#This Row],[id]]</f>
        <v>1479</v>
      </c>
      <c r="T445" s="8" t="str">
        <f t="shared" si="109"/>
        <v>NULL</v>
      </c>
      <c r="U445" s="8">
        <f>Tableau6[[#This Row],[Urgence]]</f>
        <v>5</v>
      </c>
      <c r="V445" s="22" t="str">
        <f>IF(Tableau6[[#This Row],[Validité]]&lt;&gt;"",Tableau6[[#This Row],[Validité]],"")</f>
        <v/>
      </c>
      <c r="W44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45" s="8" t="str">
        <f>IF(Tableau6[[#This Row],[Hors Contrat]]="","",IF(Tableau6[[#This Row],[Hors Contrat]]="Non",0,1))</f>
        <v/>
      </c>
    </row>
    <row r="446" spans="1:24" ht="15.5" thickTop="1" thickBot="1" x14ac:dyDescent="0.4">
      <c r="A446" s="9" t="str">
        <f t="shared" si="101"/>
        <v>NULL</v>
      </c>
      <c r="B446" s="8">
        <f>Tableau8[Rapport]</f>
        <v>65441</v>
      </c>
      <c r="C446" s="13" t="str">
        <f>IF(Tableau6[[#This Row],[Commentaire]]="","",Tableau6[[#This Row],[Commentaire]])</f>
        <v/>
      </c>
      <c r="D446" s="8" t="str">
        <f t="shared" si="107"/>
        <v>NULL</v>
      </c>
      <c r="E446" s="8">
        <f t="shared" si="102"/>
        <v>445</v>
      </c>
      <c r="F446" s="8" t="str">
        <f t="shared" si="108"/>
        <v>NULL</v>
      </c>
      <c r="G446" s="13" t="str">
        <f>IF(Tableau6[[#This Row],[Localisation]]="","",Tableau6[[#This Row],[Localisation]])</f>
        <v/>
      </c>
      <c r="H446" s="8">
        <f>1</f>
        <v>1</v>
      </c>
      <c r="I446" s="13">
        <f>VLOOKUP(Tableau6[[#This Row],[Avis]],Tableau7[],2,FALSE)</f>
        <v>0</v>
      </c>
      <c r="J446" s="8" t="str">
        <f t="shared" si="113"/>
        <v>NULL</v>
      </c>
      <c r="K446" s="8" t="str">
        <f t="shared" si="113"/>
        <v>NULL</v>
      </c>
      <c r="L446" s="8" t="str">
        <f t="shared" si="113"/>
        <v>NULL</v>
      </c>
      <c r="M446" s="13" t="str">
        <f>Tableau6[[#This Row],[Sous-domaine]]</f>
        <v>Installation classée pour la protection de l'environnement ( ICPE )</v>
      </c>
      <c r="N446" s="8" t="str">
        <f t="shared" si="114"/>
        <v>NULL</v>
      </c>
      <c r="O446" s="8" t="str">
        <f t="shared" si="114"/>
        <v>NULL</v>
      </c>
      <c r="P446" s="8" t="str">
        <f t="shared" si="114"/>
        <v>NULL</v>
      </c>
      <c r="Q446" s="8" t="str">
        <f t="shared" si="114"/>
        <v>NULL</v>
      </c>
      <c r="R446" s="8" t="str">
        <f t="shared" si="114"/>
        <v>NULL</v>
      </c>
      <c r="S446" s="13">
        <f>Tableau6[[#This Row],[id]]</f>
        <v>1480</v>
      </c>
      <c r="T446" s="8" t="str">
        <f t="shared" si="109"/>
        <v>NULL</v>
      </c>
      <c r="U446" s="8">
        <f>Tableau6[[#This Row],[Urgence]]</f>
        <v>4</v>
      </c>
      <c r="V446" s="22" t="str">
        <f>IF(Tableau6[[#This Row],[Validité]]&lt;&gt;"",Tableau6[[#This Row],[Validité]],"")</f>
        <v/>
      </c>
      <c r="W44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6" s="8" t="str">
        <f>IF(Tableau6[[#This Row],[Hors Contrat]]="","",IF(Tableau6[[#This Row],[Hors Contrat]]="Non",0,1))</f>
        <v/>
      </c>
    </row>
    <row r="447" spans="1:24" ht="15.5" thickTop="1" thickBot="1" x14ac:dyDescent="0.4">
      <c r="A447" s="9" t="str">
        <f t="shared" si="101"/>
        <v>NULL</v>
      </c>
      <c r="B447" s="8">
        <f>Tableau8[Rapport]</f>
        <v>65441</v>
      </c>
      <c r="C447" s="13" t="str">
        <f>IF(Tableau6[[#This Row],[Commentaire]]="","",Tableau6[[#This Row],[Commentaire]])</f>
        <v/>
      </c>
      <c r="D447" s="8" t="str">
        <f t="shared" si="107"/>
        <v>NULL</v>
      </c>
      <c r="E447" s="8">
        <f t="shared" si="102"/>
        <v>446</v>
      </c>
      <c r="F447" s="8" t="str">
        <f t="shared" si="108"/>
        <v>NULL</v>
      </c>
      <c r="G447" s="13" t="str">
        <f>IF(Tableau6[[#This Row],[Localisation]]="","",Tableau6[[#This Row],[Localisation]])</f>
        <v/>
      </c>
      <c r="H447" s="8">
        <f>1</f>
        <v>1</v>
      </c>
      <c r="I447" s="13">
        <f>VLOOKUP(Tableau6[[#This Row],[Avis]],Tableau7[],2,FALSE)</f>
        <v>0</v>
      </c>
      <c r="J447" s="8" t="str">
        <f t="shared" si="113"/>
        <v>NULL</v>
      </c>
      <c r="K447" s="8" t="str">
        <f t="shared" si="113"/>
        <v>NULL</v>
      </c>
      <c r="L447" s="8" t="str">
        <f t="shared" si="113"/>
        <v>NULL</v>
      </c>
      <c r="M447" s="13" t="str">
        <f>Tableau6[[#This Row],[Sous-domaine]]</f>
        <v>Installation classée pour la protection de l'environnement ( ICPE )</v>
      </c>
      <c r="N447" s="8" t="str">
        <f t="shared" si="114"/>
        <v>NULL</v>
      </c>
      <c r="O447" s="8" t="str">
        <f t="shared" si="114"/>
        <v>NULL</v>
      </c>
      <c r="P447" s="8" t="str">
        <f t="shared" si="114"/>
        <v>NULL</v>
      </c>
      <c r="Q447" s="8" t="str">
        <f t="shared" si="114"/>
        <v>NULL</v>
      </c>
      <c r="R447" s="8" t="str">
        <f t="shared" si="114"/>
        <v>NULL</v>
      </c>
      <c r="S447" s="13">
        <f>Tableau6[[#This Row],[id]]</f>
        <v>1481</v>
      </c>
      <c r="T447" s="8" t="str">
        <f t="shared" si="109"/>
        <v>NULL</v>
      </c>
      <c r="U447" s="8">
        <f>Tableau6[[#This Row],[Urgence]]</f>
        <v>4</v>
      </c>
      <c r="V447" s="22" t="str">
        <f>IF(Tableau6[[#This Row],[Validité]]&lt;&gt;"",Tableau6[[#This Row],[Validité]],"")</f>
        <v/>
      </c>
      <c r="W44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7" s="8" t="str">
        <f>IF(Tableau6[[#This Row],[Hors Contrat]]="","",IF(Tableau6[[#This Row],[Hors Contrat]]="Non",0,1))</f>
        <v/>
      </c>
    </row>
    <row r="448" spans="1:24" ht="15.5" thickTop="1" thickBot="1" x14ac:dyDescent="0.4">
      <c r="A448" s="9" t="str">
        <f t="shared" si="101"/>
        <v>NULL</v>
      </c>
      <c r="B448" s="8">
        <f>Tableau8[Rapport]</f>
        <v>65441</v>
      </c>
      <c r="C448" s="13" t="str">
        <f>IF(Tableau6[[#This Row],[Commentaire]]="","",Tableau6[[#This Row],[Commentaire]])</f>
        <v/>
      </c>
      <c r="D448" s="8" t="str">
        <f t="shared" si="107"/>
        <v>NULL</v>
      </c>
      <c r="E448" s="8">
        <f t="shared" si="102"/>
        <v>447</v>
      </c>
      <c r="F448" s="8" t="str">
        <f t="shared" si="108"/>
        <v>NULL</v>
      </c>
      <c r="G448" s="13" t="str">
        <f>IF(Tableau6[[#This Row],[Localisation]]="","",Tableau6[[#This Row],[Localisation]])</f>
        <v/>
      </c>
      <c r="H448" s="8">
        <f>1</f>
        <v>1</v>
      </c>
      <c r="I448" s="13">
        <f>VLOOKUP(Tableau6[[#This Row],[Avis]],Tableau7[],2,FALSE)</f>
        <v>0</v>
      </c>
      <c r="J448" s="8" t="str">
        <f t="shared" si="113"/>
        <v>NULL</v>
      </c>
      <c r="K448" s="8" t="str">
        <f t="shared" si="113"/>
        <v>NULL</v>
      </c>
      <c r="L448" s="8" t="str">
        <f t="shared" si="113"/>
        <v>NULL</v>
      </c>
      <c r="M448" s="13" t="str">
        <f>Tableau6[[#This Row],[Sous-domaine]]</f>
        <v>Installation classée pour la protection de l'environnement ( ICPE )</v>
      </c>
      <c r="N448" s="8" t="str">
        <f t="shared" si="114"/>
        <v>NULL</v>
      </c>
      <c r="O448" s="8" t="str">
        <f t="shared" si="114"/>
        <v>NULL</v>
      </c>
      <c r="P448" s="8" t="str">
        <f t="shared" si="114"/>
        <v>NULL</v>
      </c>
      <c r="Q448" s="8" t="str">
        <f t="shared" si="114"/>
        <v>NULL</v>
      </c>
      <c r="R448" s="8" t="str">
        <f t="shared" si="114"/>
        <v>NULL</v>
      </c>
      <c r="S448" s="13">
        <f>Tableau6[[#This Row],[id]]</f>
        <v>1482</v>
      </c>
      <c r="T448" s="8" t="str">
        <f t="shared" si="109"/>
        <v>NULL</v>
      </c>
      <c r="U448" s="8">
        <f>Tableau6[[#This Row],[Urgence]]</f>
        <v>4</v>
      </c>
      <c r="V448" s="22" t="str">
        <f>IF(Tableau6[[#This Row],[Validité]]&lt;&gt;"",Tableau6[[#This Row],[Validité]],"")</f>
        <v/>
      </c>
      <c r="W44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48" s="8" t="str">
        <f>IF(Tableau6[[#This Row],[Hors Contrat]]="","",IF(Tableau6[[#This Row],[Hors Contrat]]="Non",0,1))</f>
        <v/>
      </c>
    </row>
    <row r="449" spans="1:24" ht="15.5" thickTop="1" thickBot="1" x14ac:dyDescent="0.4">
      <c r="A449" s="9" t="str">
        <f t="shared" si="101"/>
        <v>NULL</v>
      </c>
      <c r="B449" s="8">
        <f>Tableau8[Rapport]</f>
        <v>65441</v>
      </c>
      <c r="C449" s="13" t="str">
        <f>IF(Tableau6[[#This Row],[Commentaire]]="","",Tableau6[[#This Row],[Commentaire]])</f>
        <v/>
      </c>
      <c r="D449" s="8" t="str">
        <f t="shared" si="107"/>
        <v>NULL</v>
      </c>
      <c r="E449" s="8">
        <f t="shared" si="102"/>
        <v>448</v>
      </c>
      <c r="F449" s="8" t="str">
        <f t="shared" si="108"/>
        <v>NULL</v>
      </c>
      <c r="G449" s="13" t="str">
        <f>IF(Tableau6[[#This Row],[Localisation]]="","",Tableau6[[#This Row],[Localisation]])</f>
        <v/>
      </c>
      <c r="H449" s="8">
        <f>1</f>
        <v>1</v>
      </c>
      <c r="I449" s="13">
        <f>VLOOKUP(Tableau6[[#This Row],[Avis]],Tableau7[],2,FALSE)</f>
        <v>0</v>
      </c>
      <c r="J449" s="8" t="str">
        <f t="shared" si="113"/>
        <v>NULL</v>
      </c>
      <c r="K449" s="8" t="str">
        <f t="shared" si="113"/>
        <v>NULL</v>
      </c>
      <c r="L449" s="8" t="str">
        <f t="shared" si="113"/>
        <v>NULL</v>
      </c>
      <c r="M449" s="13" t="str">
        <f>Tableau6[[#This Row],[Sous-domaine]]</f>
        <v>Installation classée pour la protection de l'environnement ( ICPE )</v>
      </c>
      <c r="N449" s="8" t="str">
        <f t="shared" si="114"/>
        <v>NULL</v>
      </c>
      <c r="O449" s="8" t="str">
        <f t="shared" si="114"/>
        <v>NULL</v>
      </c>
      <c r="P449" s="8" t="str">
        <f t="shared" si="114"/>
        <v>NULL</v>
      </c>
      <c r="Q449" s="8" t="str">
        <f t="shared" si="114"/>
        <v>NULL</v>
      </c>
      <c r="R449" s="8" t="str">
        <f t="shared" si="114"/>
        <v>NULL</v>
      </c>
      <c r="S449" s="13">
        <f>Tableau6[[#This Row],[id]]</f>
        <v>1484</v>
      </c>
      <c r="T449" s="8" t="str">
        <f t="shared" si="109"/>
        <v>NULL</v>
      </c>
      <c r="U449" s="8">
        <f>Tableau6[[#This Row],[Urgence]]</f>
        <v>5</v>
      </c>
      <c r="V449" s="22" t="str">
        <f>IF(Tableau6[[#This Row],[Validité]]&lt;&gt;"",Tableau6[[#This Row],[Validité]],"")</f>
        <v/>
      </c>
      <c r="W44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49" s="8" t="str">
        <f>IF(Tableau6[[#This Row],[Hors Contrat]]="","",IF(Tableau6[[#This Row],[Hors Contrat]]="Non",0,1))</f>
        <v/>
      </c>
    </row>
    <row r="450" spans="1:24" ht="15.5" thickTop="1" thickBot="1" x14ac:dyDescent="0.4">
      <c r="A450" s="9" t="str">
        <f t="shared" ref="A450:A513" si="115">"NULL"</f>
        <v>NULL</v>
      </c>
      <c r="B450" s="8">
        <f>Tableau8[Rapport]</f>
        <v>65441</v>
      </c>
      <c r="C450" s="13" t="str">
        <f>IF(Tableau6[[#This Row],[Commentaire]]="","",Tableau6[[#This Row],[Commentaire]])</f>
        <v/>
      </c>
      <c r="D450" s="8" t="str">
        <f t="shared" si="107"/>
        <v>NULL</v>
      </c>
      <c r="E450" s="8">
        <f t="shared" si="102"/>
        <v>449</v>
      </c>
      <c r="F450" s="8" t="str">
        <f t="shared" si="108"/>
        <v>NULL</v>
      </c>
      <c r="G450" s="13" t="str">
        <f>IF(Tableau6[[#This Row],[Localisation]]="","",Tableau6[[#This Row],[Localisation]])</f>
        <v/>
      </c>
      <c r="H450" s="8">
        <f>1</f>
        <v>1</v>
      </c>
      <c r="I450" s="13">
        <f>VLOOKUP(Tableau6[[#This Row],[Avis]],Tableau7[],2,FALSE)</f>
        <v>0</v>
      </c>
      <c r="J450" s="8" t="str">
        <f t="shared" si="113"/>
        <v>NULL</v>
      </c>
      <c r="K450" s="8" t="str">
        <f t="shared" si="113"/>
        <v>NULL</v>
      </c>
      <c r="L450" s="8" t="str">
        <f t="shared" si="113"/>
        <v>NULL</v>
      </c>
      <c r="M450" s="13" t="str">
        <f>Tableau6[[#This Row],[Sous-domaine]]</f>
        <v>Installation classée pour la protection de l'environnement ( ICPE )</v>
      </c>
      <c r="N450" s="8" t="str">
        <f t="shared" si="114"/>
        <v>NULL</v>
      </c>
      <c r="O450" s="8" t="str">
        <f t="shared" si="114"/>
        <v>NULL</v>
      </c>
      <c r="P450" s="8" t="str">
        <f t="shared" si="114"/>
        <v>NULL</v>
      </c>
      <c r="Q450" s="8" t="str">
        <f t="shared" si="114"/>
        <v>NULL</v>
      </c>
      <c r="R450" s="8" t="str">
        <f t="shared" si="114"/>
        <v>NULL</v>
      </c>
      <c r="S450" s="13">
        <f>Tableau6[[#This Row],[id]]</f>
        <v>1485</v>
      </c>
      <c r="T450" s="8" t="str">
        <f t="shared" si="109"/>
        <v>NULL</v>
      </c>
      <c r="U450" s="8">
        <f>Tableau6[[#This Row],[Urgence]]</f>
        <v>5</v>
      </c>
      <c r="V450" s="22" t="str">
        <f>IF(Tableau6[[#This Row],[Validité]]&lt;&gt;"",Tableau6[[#This Row],[Validité]],"")</f>
        <v/>
      </c>
      <c r="W45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50" s="8" t="str">
        <f>IF(Tableau6[[#This Row],[Hors Contrat]]="","",IF(Tableau6[[#This Row],[Hors Contrat]]="Non",0,1))</f>
        <v/>
      </c>
    </row>
    <row r="451" spans="1:24" ht="15.5" thickTop="1" thickBot="1" x14ac:dyDescent="0.4">
      <c r="A451" s="9" t="str">
        <f t="shared" si="115"/>
        <v>NULL</v>
      </c>
      <c r="B451" s="8">
        <f>Tableau8[Rapport]</f>
        <v>65441</v>
      </c>
      <c r="C451" s="13" t="str">
        <f>IF(Tableau6[[#This Row],[Commentaire]]="","",Tableau6[[#This Row],[Commentaire]])</f>
        <v/>
      </c>
      <c r="D451" s="8" t="str">
        <f t="shared" si="107"/>
        <v>NULL</v>
      </c>
      <c r="E451" s="8">
        <f t="shared" si="102"/>
        <v>450</v>
      </c>
      <c r="F451" s="8" t="str">
        <f t="shared" si="108"/>
        <v>NULL</v>
      </c>
      <c r="G451" s="13" t="str">
        <f>IF(Tableau6[[#This Row],[Localisation]]="","",Tableau6[[#This Row],[Localisation]])</f>
        <v/>
      </c>
      <c r="H451" s="8">
        <f>1</f>
        <v>1</v>
      </c>
      <c r="I451" s="13">
        <f>VLOOKUP(Tableau6[[#This Row],[Avis]],Tableau7[],2,FALSE)</f>
        <v>0</v>
      </c>
      <c r="J451" s="8" t="str">
        <f t="shared" si="113"/>
        <v>NULL</v>
      </c>
      <c r="K451" s="8" t="str">
        <f t="shared" si="113"/>
        <v>NULL</v>
      </c>
      <c r="L451" s="8" t="str">
        <f t="shared" si="113"/>
        <v>NULL</v>
      </c>
      <c r="M451" s="13" t="str">
        <f>Tableau6[[#This Row],[Sous-domaine]]</f>
        <v>Installation classée pour la protection de l'environnement ( ICPE )</v>
      </c>
      <c r="N451" s="8" t="str">
        <f t="shared" ref="N451:R460" si="116">"NULL"</f>
        <v>NULL</v>
      </c>
      <c r="O451" s="8" t="str">
        <f t="shared" si="116"/>
        <v>NULL</v>
      </c>
      <c r="P451" s="8" t="str">
        <f t="shared" si="116"/>
        <v>NULL</v>
      </c>
      <c r="Q451" s="8" t="str">
        <f t="shared" si="116"/>
        <v>NULL</v>
      </c>
      <c r="R451" s="8" t="str">
        <f t="shared" si="116"/>
        <v>NULL</v>
      </c>
      <c r="S451" s="13">
        <f>Tableau6[[#This Row],[id]]</f>
        <v>1486</v>
      </c>
      <c r="T451" s="8" t="str">
        <f t="shared" si="109"/>
        <v>NULL</v>
      </c>
      <c r="U451" s="8">
        <f>Tableau6[[#This Row],[Urgence]]</f>
        <v>4</v>
      </c>
      <c r="V451" s="22" t="str">
        <f>IF(Tableau6[[#This Row],[Validité]]&lt;&gt;"",Tableau6[[#This Row],[Validité]],"")</f>
        <v/>
      </c>
      <c r="W45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1" s="8" t="str">
        <f>IF(Tableau6[[#This Row],[Hors Contrat]]="","",IF(Tableau6[[#This Row],[Hors Contrat]]="Non",0,1))</f>
        <v/>
      </c>
    </row>
    <row r="452" spans="1:24" ht="15.5" thickTop="1" thickBot="1" x14ac:dyDescent="0.4">
      <c r="A452" s="9" t="str">
        <f t="shared" si="115"/>
        <v>NULL</v>
      </c>
      <c r="B452" s="8">
        <f>Tableau8[Rapport]</f>
        <v>65441</v>
      </c>
      <c r="C452" s="13" t="str">
        <f>IF(Tableau6[[#This Row],[Commentaire]]="","",Tableau6[[#This Row],[Commentaire]])</f>
        <v/>
      </c>
      <c r="D452" s="8" t="str">
        <f t="shared" si="107"/>
        <v>NULL</v>
      </c>
      <c r="E452" s="8">
        <f t="shared" ref="E452:E515" si="117">E451+1</f>
        <v>451</v>
      </c>
      <c r="F452" s="8" t="str">
        <f t="shared" si="108"/>
        <v>NULL</v>
      </c>
      <c r="G452" s="13" t="str">
        <f>IF(Tableau6[[#This Row],[Localisation]]="","",Tableau6[[#This Row],[Localisation]])</f>
        <v/>
      </c>
      <c r="H452" s="8">
        <f>1</f>
        <v>1</v>
      </c>
      <c r="I452" s="13">
        <f>VLOOKUP(Tableau6[[#This Row],[Avis]],Tableau7[],2,FALSE)</f>
        <v>0</v>
      </c>
      <c r="J452" s="8" t="str">
        <f t="shared" si="113"/>
        <v>NULL</v>
      </c>
      <c r="K452" s="8" t="str">
        <f t="shared" si="113"/>
        <v>NULL</v>
      </c>
      <c r="L452" s="8" t="str">
        <f t="shared" si="113"/>
        <v>NULL</v>
      </c>
      <c r="M452" s="13" t="str">
        <f>Tableau6[[#This Row],[Sous-domaine]]</f>
        <v>Installation classée pour la protection de l'environnement ( ICPE )</v>
      </c>
      <c r="N452" s="8" t="str">
        <f t="shared" si="116"/>
        <v>NULL</v>
      </c>
      <c r="O452" s="8" t="str">
        <f t="shared" si="116"/>
        <v>NULL</v>
      </c>
      <c r="P452" s="8" t="str">
        <f t="shared" si="116"/>
        <v>NULL</v>
      </c>
      <c r="Q452" s="8" t="str">
        <f t="shared" si="116"/>
        <v>NULL</v>
      </c>
      <c r="R452" s="8" t="str">
        <f t="shared" si="116"/>
        <v>NULL</v>
      </c>
      <c r="S452" s="13">
        <f>Tableau6[[#This Row],[id]]</f>
        <v>1848</v>
      </c>
      <c r="T452" s="8" t="str">
        <f t="shared" si="109"/>
        <v>NULL</v>
      </c>
      <c r="U452" s="8">
        <f>Tableau6[[#This Row],[Urgence]]</f>
        <v>4</v>
      </c>
      <c r="V452" s="22" t="str">
        <f>IF(Tableau6[[#This Row],[Validité]]&lt;&gt;"",Tableau6[[#This Row],[Validité]],"")</f>
        <v/>
      </c>
      <c r="W45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2" s="8" t="str">
        <f>IF(Tableau6[[#This Row],[Hors Contrat]]="","",IF(Tableau6[[#This Row],[Hors Contrat]]="Non",0,1))</f>
        <v/>
      </c>
    </row>
    <row r="453" spans="1:24" ht="15.5" thickTop="1" thickBot="1" x14ac:dyDescent="0.4">
      <c r="A453" s="9" t="str">
        <f t="shared" si="115"/>
        <v>NULL</v>
      </c>
      <c r="B453" s="8">
        <f>Tableau8[Rapport]</f>
        <v>65441</v>
      </c>
      <c r="C453" s="13" t="str">
        <f>IF(Tableau6[[#This Row],[Commentaire]]="","",Tableau6[[#This Row],[Commentaire]])</f>
        <v/>
      </c>
      <c r="D453" s="8" t="str">
        <f t="shared" si="107"/>
        <v>NULL</v>
      </c>
      <c r="E453" s="8">
        <f t="shared" si="117"/>
        <v>452</v>
      </c>
      <c r="F453" s="8" t="str">
        <f t="shared" si="108"/>
        <v>NULL</v>
      </c>
      <c r="G453" s="13" t="str">
        <f>IF(Tableau6[[#This Row],[Localisation]]="","",Tableau6[[#This Row],[Localisation]])</f>
        <v/>
      </c>
      <c r="H453" s="8">
        <f>1</f>
        <v>1</v>
      </c>
      <c r="I453" s="13">
        <f>VLOOKUP(Tableau6[[#This Row],[Avis]],Tableau7[],2,FALSE)</f>
        <v>0</v>
      </c>
      <c r="J453" s="8" t="str">
        <f t="shared" si="113"/>
        <v>NULL</v>
      </c>
      <c r="K453" s="8" t="str">
        <f t="shared" si="113"/>
        <v>NULL</v>
      </c>
      <c r="L453" s="8" t="str">
        <f t="shared" si="113"/>
        <v>NULL</v>
      </c>
      <c r="M453" s="13" t="str">
        <f>Tableau6[[#This Row],[Sous-domaine]]</f>
        <v>Installation classée pour la protection de l'environnement ( ICPE )</v>
      </c>
      <c r="N453" s="8" t="str">
        <f t="shared" si="116"/>
        <v>NULL</v>
      </c>
      <c r="O453" s="8" t="str">
        <f t="shared" si="116"/>
        <v>NULL</v>
      </c>
      <c r="P453" s="8" t="str">
        <f t="shared" si="116"/>
        <v>NULL</v>
      </c>
      <c r="Q453" s="8" t="str">
        <f t="shared" si="116"/>
        <v>NULL</v>
      </c>
      <c r="R453" s="8" t="str">
        <f t="shared" si="116"/>
        <v>NULL</v>
      </c>
      <c r="S453" s="13">
        <f>Tableau6[[#This Row],[id]]</f>
        <v>1849</v>
      </c>
      <c r="T453" s="8" t="str">
        <f t="shared" si="109"/>
        <v>NULL</v>
      </c>
      <c r="U453" s="8">
        <f>Tableau6[[#This Row],[Urgence]]</f>
        <v>4</v>
      </c>
      <c r="V453" s="22" t="str">
        <f>IF(Tableau6[[#This Row],[Validité]]&lt;&gt;"",Tableau6[[#This Row],[Validité]],"")</f>
        <v/>
      </c>
      <c r="W45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3" s="8" t="str">
        <f>IF(Tableau6[[#This Row],[Hors Contrat]]="","",IF(Tableau6[[#This Row],[Hors Contrat]]="Non",0,1))</f>
        <v/>
      </c>
    </row>
    <row r="454" spans="1:24" ht="15.5" thickTop="1" thickBot="1" x14ac:dyDescent="0.4">
      <c r="A454" s="9" t="str">
        <f t="shared" si="115"/>
        <v>NULL</v>
      </c>
      <c r="B454" s="8">
        <f>Tableau8[Rapport]</f>
        <v>65441</v>
      </c>
      <c r="C454" s="13" t="str">
        <f>IF(Tableau6[[#This Row],[Commentaire]]="","",Tableau6[[#This Row],[Commentaire]])</f>
        <v/>
      </c>
      <c r="D454" s="8" t="str">
        <f t="shared" si="107"/>
        <v>NULL</v>
      </c>
      <c r="E454" s="8">
        <f t="shared" si="117"/>
        <v>453</v>
      </c>
      <c r="F454" s="8" t="str">
        <f t="shared" si="108"/>
        <v>NULL</v>
      </c>
      <c r="G454" s="13" t="str">
        <f>IF(Tableau6[[#This Row],[Localisation]]="","",Tableau6[[#This Row],[Localisation]])</f>
        <v/>
      </c>
      <c r="H454" s="8">
        <f>1</f>
        <v>1</v>
      </c>
      <c r="I454" s="13">
        <f>VLOOKUP(Tableau6[[#This Row],[Avis]],Tableau7[],2,FALSE)</f>
        <v>0</v>
      </c>
      <c r="J454" s="8" t="str">
        <f t="shared" si="113"/>
        <v>NULL</v>
      </c>
      <c r="K454" s="8" t="str">
        <f t="shared" si="113"/>
        <v>NULL</v>
      </c>
      <c r="L454" s="8" t="str">
        <f t="shared" si="113"/>
        <v>NULL</v>
      </c>
      <c r="M454" s="13" t="str">
        <f>Tableau6[[#This Row],[Sous-domaine]]</f>
        <v>Installation classée pour la protection de l'environnement ( ICPE )</v>
      </c>
      <c r="N454" s="8" t="str">
        <f t="shared" si="116"/>
        <v>NULL</v>
      </c>
      <c r="O454" s="8" t="str">
        <f t="shared" si="116"/>
        <v>NULL</v>
      </c>
      <c r="P454" s="8" t="str">
        <f t="shared" si="116"/>
        <v>NULL</v>
      </c>
      <c r="Q454" s="8" t="str">
        <f t="shared" si="116"/>
        <v>NULL</v>
      </c>
      <c r="R454" s="8" t="str">
        <f t="shared" si="116"/>
        <v>NULL</v>
      </c>
      <c r="S454" s="13">
        <f>Tableau6[[#This Row],[id]]</f>
        <v>1850</v>
      </c>
      <c r="T454" s="8" t="str">
        <f t="shared" si="109"/>
        <v>NULL</v>
      </c>
      <c r="U454" s="8">
        <f>Tableau6[[#This Row],[Urgence]]</f>
        <v>4</v>
      </c>
      <c r="V454" s="22" t="str">
        <f>IF(Tableau6[[#This Row],[Validité]]&lt;&gt;"",Tableau6[[#This Row],[Validité]],"")</f>
        <v/>
      </c>
      <c r="W45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4" s="8" t="str">
        <f>IF(Tableau6[[#This Row],[Hors Contrat]]="","",IF(Tableau6[[#This Row],[Hors Contrat]]="Non",0,1))</f>
        <v/>
      </c>
    </row>
    <row r="455" spans="1:24" ht="15.5" thickTop="1" thickBot="1" x14ac:dyDescent="0.4">
      <c r="A455" s="9" t="str">
        <f t="shared" si="115"/>
        <v>NULL</v>
      </c>
      <c r="B455" s="8">
        <f>Tableau8[Rapport]</f>
        <v>65441</v>
      </c>
      <c r="C455" s="13" t="str">
        <f>IF(Tableau6[[#This Row],[Commentaire]]="","",Tableau6[[#This Row],[Commentaire]])</f>
        <v/>
      </c>
      <c r="D455" s="8" t="str">
        <f t="shared" si="107"/>
        <v>NULL</v>
      </c>
      <c r="E455" s="8">
        <f t="shared" si="117"/>
        <v>454</v>
      </c>
      <c r="F455" s="8" t="str">
        <f t="shared" si="108"/>
        <v>NULL</v>
      </c>
      <c r="G455" s="13" t="str">
        <f>IF(Tableau6[[#This Row],[Localisation]]="","",Tableau6[[#This Row],[Localisation]])</f>
        <v/>
      </c>
      <c r="H455" s="8">
        <f>1</f>
        <v>1</v>
      </c>
      <c r="I455" s="13">
        <f>VLOOKUP(Tableau6[[#This Row],[Avis]],Tableau7[],2,FALSE)</f>
        <v>0</v>
      </c>
      <c r="J455" s="8" t="str">
        <f t="shared" si="113"/>
        <v>NULL</v>
      </c>
      <c r="K455" s="8" t="str">
        <f t="shared" si="113"/>
        <v>NULL</v>
      </c>
      <c r="L455" s="8" t="str">
        <f t="shared" si="113"/>
        <v>NULL</v>
      </c>
      <c r="M455" s="13" t="str">
        <f>Tableau6[[#This Row],[Sous-domaine]]</f>
        <v>Installation classée pour la protection de l'environnement ( ICPE )</v>
      </c>
      <c r="N455" s="8" t="str">
        <f t="shared" si="116"/>
        <v>NULL</v>
      </c>
      <c r="O455" s="8" t="str">
        <f t="shared" si="116"/>
        <v>NULL</v>
      </c>
      <c r="P455" s="8" t="str">
        <f t="shared" si="116"/>
        <v>NULL</v>
      </c>
      <c r="Q455" s="8" t="str">
        <f t="shared" si="116"/>
        <v>NULL</v>
      </c>
      <c r="R455" s="8" t="str">
        <f t="shared" si="116"/>
        <v>NULL</v>
      </c>
      <c r="S455" s="13">
        <f>Tableau6[[#This Row],[id]]</f>
        <v>1851</v>
      </c>
      <c r="T455" s="8" t="str">
        <f t="shared" si="109"/>
        <v>NULL</v>
      </c>
      <c r="U455" s="8">
        <f>Tableau6[[#This Row],[Urgence]]</f>
        <v>4</v>
      </c>
      <c r="V455" s="22" t="str">
        <f>IF(Tableau6[[#This Row],[Validité]]&lt;&gt;"",Tableau6[[#This Row],[Validité]],"")</f>
        <v/>
      </c>
      <c r="W45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5" s="8" t="str">
        <f>IF(Tableau6[[#This Row],[Hors Contrat]]="","",IF(Tableau6[[#This Row],[Hors Contrat]]="Non",0,1))</f>
        <v/>
      </c>
    </row>
    <row r="456" spans="1:24" ht="15.5" thickTop="1" thickBot="1" x14ac:dyDescent="0.4">
      <c r="A456" s="9" t="str">
        <f t="shared" si="115"/>
        <v>NULL</v>
      </c>
      <c r="B456" s="8">
        <f>Tableau8[Rapport]</f>
        <v>65441</v>
      </c>
      <c r="C456" s="13" t="str">
        <f>IF(Tableau6[[#This Row],[Commentaire]]="","",Tableau6[[#This Row],[Commentaire]])</f>
        <v/>
      </c>
      <c r="D456" s="8" t="str">
        <f t="shared" si="107"/>
        <v>NULL</v>
      </c>
      <c r="E456" s="8">
        <f t="shared" si="117"/>
        <v>455</v>
      </c>
      <c r="F456" s="8" t="str">
        <f t="shared" si="108"/>
        <v>NULL</v>
      </c>
      <c r="G456" s="13" t="str">
        <f>IF(Tableau6[[#This Row],[Localisation]]="","",Tableau6[[#This Row],[Localisation]])</f>
        <v/>
      </c>
      <c r="H456" s="8">
        <f>1</f>
        <v>1</v>
      </c>
      <c r="I456" s="13">
        <f>VLOOKUP(Tableau6[[#This Row],[Avis]],Tableau7[],2,FALSE)</f>
        <v>0</v>
      </c>
      <c r="J456" s="8" t="str">
        <f t="shared" si="113"/>
        <v>NULL</v>
      </c>
      <c r="K456" s="8" t="str">
        <f t="shared" si="113"/>
        <v>NULL</v>
      </c>
      <c r="L456" s="8" t="str">
        <f t="shared" si="113"/>
        <v>NULL</v>
      </c>
      <c r="M456" s="13" t="str">
        <f>Tableau6[[#This Row],[Sous-domaine]]</f>
        <v>Installation classée pour la protection de l'environnement ( ICPE )</v>
      </c>
      <c r="N456" s="8" t="str">
        <f t="shared" si="116"/>
        <v>NULL</v>
      </c>
      <c r="O456" s="8" t="str">
        <f t="shared" si="116"/>
        <v>NULL</v>
      </c>
      <c r="P456" s="8" t="str">
        <f t="shared" si="116"/>
        <v>NULL</v>
      </c>
      <c r="Q456" s="8" t="str">
        <f t="shared" si="116"/>
        <v>NULL</v>
      </c>
      <c r="R456" s="8" t="str">
        <f t="shared" si="116"/>
        <v>NULL</v>
      </c>
      <c r="S456" s="13">
        <f>Tableau6[[#This Row],[id]]</f>
        <v>1852</v>
      </c>
      <c r="T456" s="8" t="str">
        <f t="shared" si="109"/>
        <v>NULL</v>
      </c>
      <c r="U456" s="8">
        <f>Tableau6[[#This Row],[Urgence]]</f>
        <v>4</v>
      </c>
      <c r="V456" s="22" t="str">
        <f>IF(Tableau6[[#This Row],[Validité]]&lt;&gt;"",Tableau6[[#This Row],[Validité]],"")</f>
        <v/>
      </c>
      <c r="W45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6" s="8" t="str">
        <f>IF(Tableau6[[#This Row],[Hors Contrat]]="","",IF(Tableau6[[#This Row],[Hors Contrat]]="Non",0,1))</f>
        <v/>
      </c>
    </row>
    <row r="457" spans="1:24" ht="15.5" thickTop="1" thickBot="1" x14ac:dyDescent="0.4">
      <c r="A457" s="9" t="str">
        <f t="shared" si="115"/>
        <v>NULL</v>
      </c>
      <c r="B457" s="8">
        <f>Tableau8[Rapport]</f>
        <v>65441</v>
      </c>
      <c r="C457" s="13" t="str">
        <f>IF(Tableau6[[#This Row],[Commentaire]]="","",Tableau6[[#This Row],[Commentaire]])</f>
        <v/>
      </c>
      <c r="D457" s="8" t="str">
        <f t="shared" si="107"/>
        <v>NULL</v>
      </c>
      <c r="E457" s="8">
        <f t="shared" si="117"/>
        <v>456</v>
      </c>
      <c r="F457" s="8" t="str">
        <f t="shared" si="108"/>
        <v>NULL</v>
      </c>
      <c r="G457" s="13" t="str">
        <f>IF(Tableau6[[#This Row],[Localisation]]="","",Tableau6[[#This Row],[Localisation]])</f>
        <v/>
      </c>
      <c r="H457" s="8">
        <f>1</f>
        <v>1</v>
      </c>
      <c r="I457" s="13">
        <f>VLOOKUP(Tableau6[[#This Row],[Avis]],Tableau7[],2,FALSE)</f>
        <v>0</v>
      </c>
      <c r="J457" s="8" t="str">
        <f t="shared" si="113"/>
        <v>NULL</v>
      </c>
      <c r="K457" s="8" t="str">
        <f t="shared" si="113"/>
        <v>NULL</v>
      </c>
      <c r="L457" s="8" t="str">
        <f t="shared" si="113"/>
        <v>NULL</v>
      </c>
      <c r="M457" s="13" t="str">
        <f>Tableau6[[#This Row],[Sous-domaine]]</f>
        <v>Installation classée pour la protection de l'environnement ( ICPE )</v>
      </c>
      <c r="N457" s="8" t="str">
        <f t="shared" si="116"/>
        <v>NULL</v>
      </c>
      <c r="O457" s="8" t="str">
        <f t="shared" si="116"/>
        <v>NULL</v>
      </c>
      <c r="P457" s="8" t="str">
        <f t="shared" si="116"/>
        <v>NULL</v>
      </c>
      <c r="Q457" s="8" t="str">
        <f t="shared" si="116"/>
        <v>NULL</v>
      </c>
      <c r="R457" s="8" t="str">
        <f t="shared" si="116"/>
        <v>NULL</v>
      </c>
      <c r="S457" s="13">
        <f>Tableau6[[#This Row],[id]]</f>
        <v>1853</v>
      </c>
      <c r="T457" s="8" t="str">
        <f t="shared" si="109"/>
        <v>NULL</v>
      </c>
      <c r="U457" s="8">
        <f>Tableau6[[#This Row],[Urgence]]</f>
        <v>4</v>
      </c>
      <c r="V457" s="22" t="str">
        <f>IF(Tableau6[[#This Row],[Validité]]&lt;&gt;"",Tableau6[[#This Row],[Validité]],"")</f>
        <v/>
      </c>
      <c r="W45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7" s="8" t="str">
        <f>IF(Tableau6[[#This Row],[Hors Contrat]]="","",IF(Tableau6[[#This Row],[Hors Contrat]]="Non",0,1))</f>
        <v/>
      </c>
    </row>
    <row r="458" spans="1:24" ht="15.5" thickTop="1" thickBot="1" x14ac:dyDescent="0.4">
      <c r="A458" s="9" t="str">
        <f t="shared" si="115"/>
        <v>NULL</v>
      </c>
      <c r="B458" s="8">
        <f>Tableau8[Rapport]</f>
        <v>65441</v>
      </c>
      <c r="C458" s="13" t="str">
        <f>IF(Tableau6[[#This Row],[Commentaire]]="","",Tableau6[[#This Row],[Commentaire]])</f>
        <v/>
      </c>
      <c r="D458" s="8" t="str">
        <f t="shared" si="107"/>
        <v>NULL</v>
      </c>
      <c r="E458" s="8">
        <f t="shared" si="117"/>
        <v>457</v>
      </c>
      <c r="F458" s="8" t="str">
        <f t="shared" si="108"/>
        <v>NULL</v>
      </c>
      <c r="G458" s="13" t="str">
        <f>IF(Tableau6[[#This Row],[Localisation]]="","",Tableau6[[#This Row],[Localisation]])</f>
        <v/>
      </c>
      <c r="H458" s="8">
        <f>1</f>
        <v>1</v>
      </c>
      <c r="I458" s="13">
        <f>VLOOKUP(Tableau6[[#This Row],[Avis]],Tableau7[],2,FALSE)</f>
        <v>0</v>
      </c>
      <c r="J458" s="8" t="str">
        <f t="shared" si="113"/>
        <v>NULL</v>
      </c>
      <c r="K458" s="8" t="str">
        <f t="shared" si="113"/>
        <v>NULL</v>
      </c>
      <c r="L458" s="8" t="str">
        <f t="shared" si="113"/>
        <v>NULL</v>
      </c>
      <c r="M458" s="13" t="str">
        <f>Tableau6[[#This Row],[Sous-domaine]]</f>
        <v>Installation classée pour la protection de l'environnement ( ICPE )</v>
      </c>
      <c r="N458" s="8" t="str">
        <f t="shared" si="116"/>
        <v>NULL</v>
      </c>
      <c r="O458" s="8" t="str">
        <f t="shared" si="116"/>
        <v>NULL</v>
      </c>
      <c r="P458" s="8" t="str">
        <f t="shared" si="116"/>
        <v>NULL</v>
      </c>
      <c r="Q458" s="8" t="str">
        <f t="shared" si="116"/>
        <v>NULL</v>
      </c>
      <c r="R458" s="8" t="str">
        <f t="shared" si="116"/>
        <v>NULL</v>
      </c>
      <c r="S458" s="13">
        <f>Tableau6[[#This Row],[id]]</f>
        <v>1854</v>
      </c>
      <c r="T458" s="8" t="str">
        <f t="shared" si="109"/>
        <v>NULL</v>
      </c>
      <c r="U458" s="8">
        <f>Tableau6[[#This Row],[Urgence]]</f>
        <v>5</v>
      </c>
      <c r="V458" s="22" t="str">
        <f>IF(Tableau6[[#This Row],[Validité]]&lt;&gt;"",Tableau6[[#This Row],[Validité]],"")</f>
        <v/>
      </c>
      <c r="W45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58" s="8" t="str">
        <f>IF(Tableau6[[#This Row],[Hors Contrat]]="","",IF(Tableau6[[#This Row],[Hors Contrat]]="Non",0,1))</f>
        <v/>
      </c>
    </row>
    <row r="459" spans="1:24" ht="15.5" thickTop="1" thickBot="1" x14ac:dyDescent="0.4">
      <c r="A459" s="9" t="str">
        <f t="shared" si="115"/>
        <v>NULL</v>
      </c>
      <c r="B459" s="8">
        <f>Tableau8[Rapport]</f>
        <v>65441</v>
      </c>
      <c r="C459" s="13" t="str">
        <f>IF(Tableau6[[#This Row],[Commentaire]]="","",Tableau6[[#This Row],[Commentaire]])</f>
        <v/>
      </c>
      <c r="D459" s="8" t="str">
        <f t="shared" si="107"/>
        <v>NULL</v>
      </c>
      <c r="E459" s="8">
        <f t="shared" si="117"/>
        <v>458</v>
      </c>
      <c r="F459" s="8" t="str">
        <f t="shared" si="108"/>
        <v>NULL</v>
      </c>
      <c r="G459" s="13" t="str">
        <f>IF(Tableau6[[#This Row],[Localisation]]="","",Tableau6[[#This Row],[Localisation]])</f>
        <v/>
      </c>
      <c r="H459" s="8">
        <f>1</f>
        <v>1</v>
      </c>
      <c r="I459" s="13">
        <f>VLOOKUP(Tableau6[[#This Row],[Avis]],Tableau7[],2,FALSE)</f>
        <v>0</v>
      </c>
      <c r="J459" s="8" t="str">
        <f t="shared" si="113"/>
        <v>NULL</v>
      </c>
      <c r="K459" s="8" t="str">
        <f t="shared" si="113"/>
        <v>NULL</v>
      </c>
      <c r="L459" s="8" t="str">
        <f t="shared" si="113"/>
        <v>NULL</v>
      </c>
      <c r="M459" s="13" t="str">
        <f>Tableau6[[#This Row],[Sous-domaine]]</f>
        <v>Livret de chaufferie</v>
      </c>
      <c r="N459" s="8" t="str">
        <f t="shared" si="116"/>
        <v>NULL</v>
      </c>
      <c r="O459" s="8" t="str">
        <f t="shared" si="116"/>
        <v>NULL</v>
      </c>
      <c r="P459" s="8" t="str">
        <f t="shared" si="116"/>
        <v>NULL</v>
      </c>
      <c r="Q459" s="8" t="str">
        <f t="shared" si="116"/>
        <v>NULL</v>
      </c>
      <c r="R459" s="8" t="str">
        <f t="shared" si="116"/>
        <v>NULL</v>
      </c>
      <c r="S459" s="13">
        <f>Tableau6[[#This Row],[id]]</f>
        <v>582</v>
      </c>
      <c r="T459" s="8" t="str">
        <f t="shared" si="109"/>
        <v>NULL</v>
      </c>
      <c r="U459" s="8">
        <f>Tableau6[[#This Row],[Urgence]]</f>
        <v>4</v>
      </c>
      <c r="V459" s="22" t="str">
        <f>IF(Tableau6[[#This Row],[Validité]]&lt;&gt;"",Tableau6[[#This Row],[Validité]],"")</f>
        <v/>
      </c>
      <c r="W45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59" s="8" t="str">
        <f>IF(Tableau6[[#This Row],[Hors Contrat]]="","",IF(Tableau6[[#This Row],[Hors Contrat]]="Non",0,1))</f>
        <v/>
      </c>
    </row>
    <row r="460" spans="1:24" ht="15.5" thickTop="1" thickBot="1" x14ac:dyDescent="0.4">
      <c r="A460" s="9" t="str">
        <f t="shared" si="115"/>
        <v>NULL</v>
      </c>
      <c r="B460" s="8">
        <f>Tableau8[Rapport]</f>
        <v>65441</v>
      </c>
      <c r="C460" s="13" t="str">
        <f>IF(Tableau6[[#This Row],[Commentaire]]="","",Tableau6[[#This Row],[Commentaire]])</f>
        <v/>
      </c>
      <c r="D460" s="8" t="str">
        <f t="shared" si="107"/>
        <v>NULL</v>
      </c>
      <c r="E460" s="8">
        <f t="shared" si="117"/>
        <v>459</v>
      </c>
      <c r="F460" s="8" t="str">
        <f t="shared" si="108"/>
        <v>NULL</v>
      </c>
      <c r="G460" s="13" t="str">
        <f>IF(Tableau6[[#This Row],[Localisation]]="","",Tableau6[[#This Row],[Localisation]])</f>
        <v/>
      </c>
      <c r="H460" s="8">
        <f>1</f>
        <v>1</v>
      </c>
      <c r="I460" s="13">
        <f>VLOOKUP(Tableau6[[#This Row],[Avis]],Tableau7[],2,FALSE)</f>
        <v>0</v>
      </c>
      <c r="J460" s="8" t="str">
        <f t="shared" si="113"/>
        <v>NULL</v>
      </c>
      <c r="K460" s="8" t="str">
        <f t="shared" si="113"/>
        <v>NULL</v>
      </c>
      <c r="L460" s="8" t="str">
        <f t="shared" si="113"/>
        <v>NULL</v>
      </c>
      <c r="M460" s="13" t="str">
        <f>Tableau6[[#This Row],[Sous-domaine]]</f>
        <v>Livret de climatisation</v>
      </c>
      <c r="N460" s="8" t="str">
        <f t="shared" si="116"/>
        <v>NULL</v>
      </c>
      <c r="O460" s="8" t="str">
        <f t="shared" si="116"/>
        <v>NULL</v>
      </c>
      <c r="P460" s="8" t="str">
        <f t="shared" si="116"/>
        <v>NULL</v>
      </c>
      <c r="Q460" s="8" t="str">
        <f t="shared" si="116"/>
        <v>NULL</v>
      </c>
      <c r="R460" s="8" t="str">
        <f t="shared" si="116"/>
        <v>NULL</v>
      </c>
      <c r="S460" s="13">
        <f>Tableau6[[#This Row],[id]]</f>
        <v>3747</v>
      </c>
      <c r="T460" s="8" t="str">
        <f t="shared" si="109"/>
        <v>NULL</v>
      </c>
      <c r="U460" s="8">
        <f>Tableau6[[#This Row],[Urgence]]</f>
        <v>4</v>
      </c>
      <c r="V460" s="22" t="str">
        <f>IF(Tableau6[[#This Row],[Validité]]&lt;&gt;"",Tableau6[[#This Row],[Validité]],"")</f>
        <v/>
      </c>
      <c r="W46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60" s="8" t="str">
        <f>IF(Tableau6[[#This Row],[Hors Contrat]]="","",IF(Tableau6[[#This Row],[Hors Contrat]]="Non",0,1))</f>
        <v/>
      </c>
    </row>
    <row r="461" spans="1:24" ht="15.5" thickTop="1" thickBot="1" x14ac:dyDescent="0.4">
      <c r="A461" s="9" t="str">
        <f t="shared" si="115"/>
        <v>NULL</v>
      </c>
      <c r="B461" s="8">
        <f>Tableau8[Rapport]</f>
        <v>65441</v>
      </c>
      <c r="C461" s="13" t="str">
        <f>IF(Tableau6[[#This Row],[Commentaire]]="","",Tableau6[[#This Row],[Commentaire]])</f>
        <v/>
      </c>
      <c r="D461" s="8" t="str">
        <f t="shared" si="107"/>
        <v>NULL</v>
      </c>
      <c r="E461" s="8">
        <f t="shared" si="117"/>
        <v>460</v>
      </c>
      <c r="F461" s="8" t="str">
        <f t="shared" si="108"/>
        <v>NULL</v>
      </c>
      <c r="G461" s="13" t="str">
        <f>IF(Tableau6[[#This Row],[Localisation]]="","",Tableau6[[#This Row],[Localisation]])</f>
        <v/>
      </c>
      <c r="H461" s="8">
        <f>1</f>
        <v>1</v>
      </c>
      <c r="I461" s="13">
        <f>VLOOKUP(Tableau6[[#This Row],[Avis]],Tableau7[],2,FALSE)</f>
        <v>0</v>
      </c>
      <c r="J461" s="8" t="str">
        <f t="shared" ref="J461:L480" si="118">"NULL"</f>
        <v>NULL</v>
      </c>
      <c r="K461" s="8" t="str">
        <f t="shared" si="118"/>
        <v>NULL</v>
      </c>
      <c r="L461" s="8" t="str">
        <f t="shared" si="118"/>
        <v>NULL</v>
      </c>
      <c r="M461" s="13" t="str">
        <f>Tableau6[[#This Row],[Sous-domaine]]</f>
        <v>Rapport de mise en service</v>
      </c>
      <c r="N461" s="8" t="str">
        <f t="shared" ref="N461:R470" si="119">"NULL"</f>
        <v>NULL</v>
      </c>
      <c r="O461" s="8" t="str">
        <f t="shared" si="119"/>
        <v>NULL</v>
      </c>
      <c r="P461" s="8" t="str">
        <f t="shared" si="119"/>
        <v>NULL</v>
      </c>
      <c r="Q461" s="8" t="str">
        <f t="shared" si="119"/>
        <v>NULL</v>
      </c>
      <c r="R461" s="8" t="str">
        <f t="shared" si="119"/>
        <v>NULL</v>
      </c>
      <c r="S461" s="13">
        <f>Tableau6[[#This Row],[id]]</f>
        <v>1097</v>
      </c>
      <c r="T461" s="8" t="str">
        <f t="shared" si="109"/>
        <v>NULL</v>
      </c>
      <c r="U461" s="8">
        <f>Tableau6[[#This Row],[Urgence]]</f>
        <v>5</v>
      </c>
      <c r="V461" s="22" t="str">
        <f>IF(Tableau6[[#This Row],[Validité]]&lt;&gt;"",Tableau6[[#This Row],[Validité]],"")</f>
        <v/>
      </c>
      <c r="W46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61" s="8" t="str">
        <f>IF(Tableau6[[#This Row],[Hors Contrat]]="","",IF(Tableau6[[#This Row],[Hors Contrat]]="Non",0,1))</f>
        <v/>
      </c>
    </row>
    <row r="462" spans="1:24" ht="15.5" thickTop="1" thickBot="1" x14ac:dyDescent="0.4">
      <c r="A462" s="9" t="str">
        <f t="shared" si="115"/>
        <v>NULL</v>
      </c>
      <c r="B462" s="8">
        <f>Tableau8[Rapport]</f>
        <v>65441</v>
      </c>
      <c r="C462" s="13" t="str">
        <f>IF(Tableau6[[#This Row],[Commentaire]]="","",Tableau6[[#This Row],[Commentaire]])</f>
        <v/>
      </c>
      <c r="D462" s="8" t="str">
        <f t="shared" si="107"/>
        <v>NULL</v>
      </c>
      <c r="E462" s="8">
        <f t="shared" si="117"/>
        <v>461</v>
      </c>
      <c r="F462" s="8" t="str">
        <f t="shared" si="108"/>
        <v>NULL</v>
      </c>
      <c r="G462" s="13" t="str">
        <f>IF(Tableau6[[#This Row],[Localisation]]="","",Tableau6[[#This Row],[Localisation]])</f>
        <v/>
      </c>
      <c r="H462" s="8">
        <f>1</f>
        <v>1</v>
      </c>
      <c r="I462" s="13">
        <f>VLOOKUP(Tableau6[[#This Row],[Avis]],Tableau7[],2,FALSE)</f>
        <v>0</v>
      </c>
      <c r="J462" s="8" t="str">
        <f t="shared" si="118"/>
        <v>NULL</v>
      </c>
      <c r="K462" s="8" t="str">
        <f t="shared" si="118"/>
        <v>NULL</v>
      </c>
      <c r="L462" s="8" t="str">
        <f t="shared" si="118"/>
        <v>NULL</v>
      </c>
      <c r="M462" s="13" t="str">
        <f>Tableau6[[#This Row],[Sous-domaine]]</f>
        <v>Rapport de vérification périodique (1an)</v>
      </c>
      <c r="N462" s="8" t="str">
        <f t="shared" si="119"/>
        <v>NULL</v>
      </c>
      <c r="O462" s="8" t="str">
        <f t="shared" si="119"/>
        <v>NULL</v>
      </c>
      <c r="P462" s="8" t="str">
        <f t="shared" si="119"/>
        <v>NULL</v>
      </c>
      <c r="Q462" s="8" t="str">
        <f t="shared" si="119"/>
        <v>NULL</v>
      </c>
      <c r="R462" s="8" t="str">
        <f t="shared" si="119"/>
        <v>NULL</v>
      </c>
      <c r="S462" s="13">
        <f>Tableau6[[#This Row],[id]]</f>
        <v>3750</v>
      </c>
      <c r="T462" s="8" t="str">
        <f t="shared" si="109"/>
        <v>NULL</v>
      </c>
      <c r="U462" s="8">
        <f>Tableau6[[#This Row],[Urgence]]</f>
        <v>4</v>
      </c>
      <c r="V462" s="22" t="str">
        <f>IF(Tableau6[[#This Row],[Validité]]&lt;&gt;"",Tableau6[[#This Row],[Validité]],"")</f>
        <v/>
      </c>
      <c r="W46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2" s="8" t="str">
        <f>IF(Tableau6[[#This Row],[Hors Contrat]]="","",IF(Tableau6[[#This Row],[Hors Contrat]]="Non",0,1))</f>
        <v/>
      </c>
    </row>
    <row r="463" spans="1:24" ht="15.5" thickTop="1" thickBot="1" x14ac:dyDescent="0.4">
      <c r="A463" s="9" t="str">
        <f t="shared" si="115"/>
        <v>NULL</v>
      </c>
      <c r="B463" s="8">
        <f>Tableau8[Rapport]</f>
        <v>65441</v>
      </c>
      <c r="C463" s="13" t="str">
        <f>IF(Tableau6[[#This Row],[Commentaire]]="","",Tableau6[[#This Row],[Commentaire]])</f>
        <v/>
      </c>
      <c r="D463" s="8" t="str">
        <f t="shared" si="107"/>
        <v>NULL</v>
      </c>
      <c r="E463" s="8">
        <f t="shared" si="117"/>
        <v>462</v>
      </c>
      <c r="F463" s="8" t="str">
        <f t="shared" si="108"/>
        <v>NULL</v>
      </c>
      <c r="G463" s="13" t="str">
        <f>IF(Tableau6[[#This Row],[Localisation]]="","",Tableau6[[#This Row],[Localisation]])</f>
        <v/>
      </c>
      <c r="H463" s="8">
        <f>1</f>
        <v>1</v>
      </c>
      <c r="I463" s="13">
        <f>VLOOKUP(Tableau6[[#This Row],[Avis]],Tableau7[],2,FALSE)</f>
        <v>0</v>
      </c>
      <c r="J463" s="8" t="str">
        <f t="shared" si="118"/>
        <v>NULL</v>
      </c>
      <c r="K463" s="8" t="str">
        <f t="shared" si="118"/>
        <v>NULL</v>
      </c>
      <c r="L463" s="8" t="str">
        <f t="shared" si="118"/>
        <v>NULL</v>
      </c>
      <c r="M463" s="13" t="str">
        <f>Tableau6[[#This Row],[Sous-domaine]]</f>
        <v>Registre de sécurité</v>
      </c>
      <c r="N463" s="8" t="str">
        <f t="shared" si="119"/>
        <v>NULL</v>
      </c>
      <c r="O463" s="8" t="str">
        <f t="shared" si="119"/>
        <v>NULL</v>
      </c>
      <c r="P463" s="8" t="str">
        <f t="shared" si="119"/>
        <v>NULL</v>
      </c>
      <c r="Q463" s="8" t="str">
        <f t="shared" si="119"/>
        <v>NULL</v>
      </c>
      <c r="R463" s="8" t="str">
        <f t="shared" si="119"/>
        <v>NULL</v>
      </c>
      <c r="S463" s="13">
        <f>Tableau6[[#This Row],[id]]</f>
        <v>584</v>
      </c>
      <c r="T463" s="8" t="str">
        <f t="shared" si="109"/>
        <v>NULL</v>
      </c>
      <c r="U463" s="8">
        <f>Tableau6[[#This Row],[Urgence]]</f>
        <v>5</v>
      </c>
      <c r="V463" s="22" t="str">
        <f>IF(Tableau6[[#This Row],[Validité]]&lt;&gt;"",Tableau6[[#This Row],[Validité]],"")</f>
        <v/>
      </c>
      <c r="W46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63" s="8" t="str">
        <f>IF(Tableau6[[#This Row],[Hors Contrat]]="","",IF(Tableau6[[#This Row],[Hors Contrat]]="Non",0,1))</f>
        <v/>
      </c>
    </row>
    <row r="464" spans="1:24" ht="15.5" thickTop="1" thickBot="1" x14ac:dyDescent="0.4">
      <c r="A464" s="9" t="str">
        <f t="shared" si="115"/>
        <v>NULL</v>
      </c>
      <c r="B464" s="8">
        <f>Tableau8[Rapport]</f>
        <v>65441</v>
      </c>
      <c r="C464" s="13" t="str">
        <f>IF(Tableau6[[#This Row],[Commentaire]]="","",Tableau6[[#This Row],[Commentaire]])</f>
        <v/>
      </c>
      <c r="D464" s="8" t="str">
        <f t="shared" si="107"/>
        <v>NULL</v>
      </c>
      <c r="E464" s="8">
        <f t="shared" si="117"/>
        <v>463</v>
      </c>
      <c r="F464" s="8" t="str">
        <f t="shared" si="108"/>
        <v>NULL</v>
      </c>
      <c r="G464" s="13" t="str">
        <f>IF(Tableau6[[#This Row],[Localisation]]="","",Tableau6[[#This Row],[Localisation]])</f>
        <v/>
      </c>
      <c r="H464" s="8">
        <f>1</f>
        <v>1</v>
      </c>
      <c r="I464" s="13">
        <f>VLOOKUP(Tableau6[[#This Row],[Avis]],Tableau7[],2,FALSE)</f>
        <v>0</v>
      </c>
      <c r="J464" s="8" t="str">
        <f t="shared" si="118"/>
        <v>NULL</v>
      </c>
      <c r="K464" s="8" t="str">
        <f t="shared" si="118"/>
        <v>NULL</v>
      </c>
      <c r="L464" s="8" t="str">
        <f t="shared" si="118"/>
        <v>NULL</v>
      </c>
      <c r="M464" s="13" t="str">
        <f>Tableau6[[#This Row],[Sous-domaine]]</f>
        <v>Vérification Périodique 1 an</v>
      </c>
      <c r="N464" s="8" t="str">
        <f t="shared" si="119"/>
        <v>NULL</v>
      </c>
      <c r="O464" s="8" t="str">
        <f t="shared" si="119"/>
        <v>NULL</v>
      </c>
      <c r="P464" s="8" t="str">
        <f t="shared" si="119"/>
        <v>NULL</v>
      </c>
      <c r="Q464" s="8" t="str">
        <f t="shared" si="119"/>
        <v>NULL</v>
      </c>
      <c r="R464" s="8" t="str">
        <f t="shared" si="119"/>
        <v>NULL</v>
      </c>
      <c r="S464" s="13">
        <f>Tableau6[[#This Row],[id]]</f>
        <v>585</v>
      </c>
      <c r="T464" s="8" t="str">
        <f t="shared" si="109"/>
        <v>NULL</v>
      </c>
      <c r="U464" s="8">
        <f>Tableau6[[#This Row],[Urgence]]</f>
        <v>4</v>
      </c>
      <c r="V464" s="22" t="str">
        <f>IF(Tableau6[[#This Row],[Validité]]&lt;&gt;"",Tableau6[[#This Row],[Validité]],"")</f>
        <v/>
      </c>
      <c r="W46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4" s="8" t="str">
        <f>IF(Tableau6[[#This Row],[Hors Contrat]]="","",IF(Tableau6[[#This Row],[Hors Contrat]]="Non",0,1))</f>
        <v/>
      </c>
    </row>
    <row r="465" spans="1:24" ht="15.5" thickTop="1" thickBot="1" x14ac:dyDescent="0.4">
      <c r="A465" s="9" t="str">
        <f t="shared" si="115"/>
        <v>NULL</v>
      </c>
      <c r="B465" s="8">
        <f>Tableau8[Rapport]</f>
        <v>65441</v>
      </c>
      <c r="C465" s="13" t="str">
        <f>IF(Tableau6[[#This Row],[Commentaire]]="","",Tableau6[[#This Row],[Commentaire]])</f>
        <v/>
      </c>
      <c r="D465" s="8" t="str">
        <f t="shared" si="107"/>
        <v>NULL</v>
      </c>
      <c r="E465" s="8">
        <f t="shared" si="117"/>
        <v>464</v>
      </c>
      <c r="F465" s="8" t="str">
        <f t="shared" si="108"/>
        <v>NULL</v>
      </c>
      <c r="G465" s="13" t="str">
        <f>IF(Tableau6[[#This Row],[Localisation]]="","",Tableau6[[#This Row],[Localisation]])</f>
        <v/>
      </c>
      <c r="H465" s="8">
        <f>1</f>
        <v>1</v>
      </c>
      <c r="I465" s="13">
        <f>VLOOKUP(Tableau6[[#This Row],[Avis]],Tableau7[],2,FALSE)</f>
        <v>0</v>
      </c>
      <c r="J465" s="8" t="str">
        <f t="shared" si="118"/>
        <v>NULL</v>
      </c>
      <c r="K465" s="8" t="str">
        <f t="shared" si="118"/>
        <v>NULL</v>
      </c>
      <c r="L465" s="8" t="str">
        <f t="shared" si="118"/>
        <v>NULL</v>
      </c>
      <c r="M465" s="13" t="str">
        <f>Tableau6[[#This Row],[Sous-domaine]]</f>
        <v>Attestation de capacité</v>
      </c>
      <c r="N465" s="8" t="str">
        <f t="shared" si="119"/>
        <v>NULL</v>
      </c>
      <c r="O465" s="8" t="str">
        <f t="shared" si="119"/>
        <v>NULL</v>
      </c>
      <c r="P465" s="8" t="str">
        <f t="shared" si="119"/>
        <v>NULL</v>
      </c>
      <c r="Q465" s="8" t="str">
        <f t="shared" si="119"/>
        <v>NULL</v>
      </c>
      <c r="R465" s="8" t="str">
        <f t="shared" si="119"/>
        <v>NULL</v>
      </c>
      <c r="S465" s="13">
        <f>Tableau6[[#This Row],[id]]</f>
        <v>3828</v>
      </c>
      <c r="T465" s="8" t="str">
        <f t="shared" si="109"/>
        <v>NULL</v>
      </c>
      <c r="U465" s="8">
        <f>Tableau6[[#This Row],[Urgence]]</f>
        <v>0</v>
      </c>
      <c r="V465" s="22" t="str">
        <f>IF(Tableau6[[#This Row],[Validité]]&lt;&gt;"",Tableau6[[#This Row],[Validité]],"")</f>
        <v/>
      </c>
      <c r="W46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65" s="8" t="str">
        <f>IF(Tableau6[[#This Row],[Hors Contrat]]="","",IF(Tableau6[[#This Row],[Hors Contrat]]="Non",0,1))</f>
        <v/>
      </c>
    </row>
    <row r="466" spans="1:24" ht="15.5" thickTop="1" thickBot="1" x14ac:dyDescent="0.4">
      <c r="A466" s="9" t="str">
        <f t="shared" si="115"/>
        <v>NULL</v>
      </c>
      <c r="B466" s="8">
        <f>Tableau8[Rapport]</f>
        <v>65441</v>
      </c>
      <c r="C466" s="13" t="str">
        <f>IF(Tableau6[[#This Row],[Commentaire]]="","",Tableau6[[#This Row],[Commentaire]])</f>
        <v/>
      </c>
      <c r="D466" s="8" t="str">
        <f t="shared" si="107"/>
        <v>NULL</v>
      </c>
      <c r="E466" s="8">
        <f t="shared" si="117"/>
        <v>465</v>
      </c>
      <c r="F466" s="8" t="str">
        <f t="shared" si="108"/>
        <v>NULL</v>
      </c>
      <c r="G466" s="13" t="str">
        <f>IF(Tableau6[[#This Row],[Localisation]]="","",Tableau6[[#This Row],[Localisation]])</f>
        <v/>
      </c>
      <c r="H466" s="8">
        <f>1</f>
        <v>1</v>
      </c>
      <c r="I466" s="13">
        <f>VLOOKUP(Tableau6[[#This Row],[Avis]],Tableau7[],2,FALSE)</f>
        <v>0</v>
      </c>
      <c r="J466" s="8" t="str">
        <f t="shared" si="118"/>
        <v>NULL</v>
      </c>
      <c r="K466" s="8" t="str">
        <f t="shared" si="118"/>
        <v>NULL</v>
      </c>
      <c r="L466" s="8" t="str">
        <f t="shared" si="118"/>
        <v>NULL</v>
      </c>
      <c r="M466" s="13" t="str">
        <f>Tableau6[[#This Row],[Sous-domaine]]</f>
        <v>Vignette Contrôle d'étanchéité</v>
      </c>
      <c r="N466" s="8" t="str">
        <f t="shared" si="119"/>
        <v>NULL</v>
      </c>
      <c r="O466" s="8" t="str">
        <f t="shared" si="119"/>
        <v>NULL</v>
      </c>
      <c r="P466" s="8" t="str">
        <f t="shared" si="119"/>
        <v>NULL</v>
      </c>
      <c r="Q466" s="8" t="str">
        <f t="shared" si="119"/>
        <v>NULL</v>
      </c>
      <c r="R466" s="8" t="str">
        <f t="shared" si="119"/>
        <v>NULL</v>
      </c>
      <c r="S466" s="13">
        <f>Tableau6[[#This Row],[id]]</f>
        <v>3829</v>
      </c>
      <c r="T466" s="8" t="str">
        <f t="shared" si="109"/>
        <v>NULL</v>
      </c>
      <c r="U466" s="8">
        <f>Tableau6[[#This Row],[Urgence]]</f>
        <v>0</v>
      </c>
      <c r="V466" s="22" t="str">
        <f>IF(Tableau6[[#This Row],[Validité]]&lt;&gt;"",Tableau6[[#This Row],[Validité]],"")</f>
        <v/>
      </c>
      <c r="W46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66" s="8" t="str">
        <f>IF(Tableau6[[#This Row],[Hors Contrat]]="","",IF(Tableau6[[#This Row],[Hors Contrat]]="Non",0,1))</f>
        <v/>
      </c>
    </row>
    <row r="467" spans="1:24" ht="15.5" thickTop="1" thickBot="1" x14ac:dyDescent="0.4">
      <c r="A467" s="9" t="str">
        <f t="shared" si="115"/>
        <v>NULL</v>
      </c>
      <c r="B467" s="8">
        <f>Tableau8[Rapport]</f>
        <v>65441</v>
      </c>
      <c r="C467" s="13" t="str">
        <f>IF(Tableau6[[#This Row],[Commentaire]]="","",Tableau6[[#This Row],[Commentaire]])</f>
        <v/>
      </c>
      <c r="D467" s="8" t="str">
        <f t="shared" si="107"/>
        <v>NULL</v>
      </c>
      <c r="E467" s="8">
        <f t="shared" si="117"/>
        <v>466</v>
      </c>
      <c r="F467" s="8" t="str">
        <f t="shared" si="108"/>
        <v>NULL</v>
      </c>
      <c r="G467" s="13" t="str">
        <f>IF(Tableau6[[#This Row],[Localisation]]="","",Tableau6[[#This Row],[Localisation]])</f>
        <v/>
      </c>
      <c r="H467" s="8">
        <f>1</f>
        <v>1</v>
      </c>
      <c r="I467" s="13">
        <f>VLOOKUP(Tableau6[[#This Row],[Avis]],Tableau7[],2,FALSE)</f>
        <v>0</v>
      </c>
      <c r="J467" s="8" t="str">
        <f t="shared" si="118"/>
        <v>NULL</v>
      </c>
      <c r="K467" s="8" t="str">
        <f t="shared" si="118"/>
        <v>NULL</v>
      </c>
      <c r="L467" s="8" t="str">
        <f t="shared" si="118"/>
        <v>NULL</v>
      </c>
      <c r="M467" s="13" t="str">
        <f>Tableau6[[#This Row],[Sous-domaine]]</f>
        <v xml:space="preserve">Déclaration </v>
      </c>
      <c r="N467" s="8" t="str">
        <f t="shared" si="119"/>
        <v>NULL</v>
      </c>
      <c r="O467" s="8" t="str">
        <f t="shared" si="119"/>
        <v>NULL</v>
      </c>
      <c r="P467" s="8" t="str">
        <f t="shared" si="119"/>
        <v>NULL</v>
      </c>
      <c r="Q467" s="8" t="str">
        <f t="shared" si="119"/>
        <v>NULL</v>
      </c>
      <c r="R467" s="8" t="str">
        <f t="shared" si="119"/>
        <v>NULL</v>
      </c>
      <c r="S467" s="13">
        <f>Tableau6[[#This Row],[id]]</f>
        <v>3817</v>
      </c>
      <c r="T467" s="8" t="str">
        <f t="shared" si="109"/>
        <v>NULL</v>
      </c>
      <c r="U467" s="8">
        <f>Tableau6[[#This Row],[Urgence]]</f>
        <v>0</v>
      </c>
      <c r="V467" s="22" t="str">
        <f>IF(Tableau6[[#This Row],[Validité]]&lt;&gt;"",Tableau6[[#This Row],[Validité]],"")</f>
        <v/>
      </c>
      <c r="W46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7" s="8" t="str">
        <f>IF(Tableau6[[#This Row],[Hors Contrat]]="","",IF(Tableau6[[#This Row],[Hors Contrat]]="Non",0,1))</f>
        <v/>
      </c>
    </row>
    <row r="468" spans="1:24" ht="15.5" thickTop="1" thickBot="1" x14ac:dyDescent="0.4">
      <c r="A468" s="9" t="str">
        <f t="shared" si="115"/>
        <v>NULL</v>
      </c>
      <c r="B468" s="8">
        <f>Tableau8[Rapport]</f>
        <v>65441</v>
      </c>
      <c r="C468" s="13" t="str">
        <f>IF(Tableau6[[#This Row],[Commentaire]]="","",Tableau6[[#This Row],[Commentaire]])</f>
        <v/>
      </c>
      <c r="D468" s="8" t="str">
        <f t="shared" si="107"/>
        <v>NULL</v>
      </c>
      <c r="E468" s="8">
        <f t="shared" si="117"/>
        <v>467</v>
      </c>
      <c r="F468" s="8" t="str">
        <f t="shared" si="108"/>
        <v>NULL</v>
      </c>
      <c r="G468" s="13" t="str">
        <f>IF(Tableau6[[#This Row],[Localisation]]="","",Tableau6[[#This Row],[Localisation]])</f>
        <v/>
      </c>
      <c r="H468" s="8">
        <f>1</f>
        <v>1</v>
      </c>
      <c r="I468" s="13">
        <f>VLOOKUP(Tableau6[[#This Row],[Avis]],Tableau7[],2,FALSE)</f>
        <v>0</v>
      </c>
      <c r="J468" s="8" t="str">
        <f t="shared" si="118"/>
        <v>NULL</v>
      </c>
      <c r="K468" s="8" t="str">
        <f t="shared" si="118"/>
        <v>NULL</v>
      </c>
      <c r="L468" s="8" t="str">
        <f t="shared" si="118"/>
        <v>NULL</v>
      </c>
      <c r="M468" s="13" t="str">
        <f>Tableau6[[#This Row],[Sous-domaine]]</f>
        <v>Mise en service</v>
      </c>
      <c r="N468" s="8" t="str">
        <f t="shared" si="119"/>
        <v>NULL</v>
      </c>
      <c r="O468" s="8" t="str">
        <f t="shared" si="119"/>
        <v>NULL</v>
      </c>
      <c r="P468" s="8" t="str">
        <f t="shared" si="119"/>
        <v>NULL</v>
      </c>
      <c r="Q468" s="8" t="str">
        <f t="shared" si="119"/>
        <v>NULL</v>
      </c>
      <c r="R468" s="8" t="str">
        <f t="shared" si="119"/>
        <v>NULL</v>
      </c>
      <c r="S468" s="13">
        <f>Tableau6[[#This Row],[id]]</f>
        <v>3818</v>
      </c>
      <c r="T468" s="8" t="str">
        <f t="shared" si="109"/>
        <v>NULL</v>
      </c>
      <c r="U468" s="8">
        <f>Tableau6[[#This Row],[Urgence]]</f>
        <v>0</v>
      </c>
      <c r="V468" s="22" t="str">
        <f>IF(Tableau6[[#This Row],[Validité]]&lt;&gt;"",Tableau6[[#This Row],[Validité]],"")</f>
        <v/>
      </c>
      <c r="W46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8" s="8" t="str">
        <f>IF(Tableau6[[#This Row],[Hors Contrat]]="","",IF(Tableau6[[#This Row],[Hors Contrat]]="Non",0,1))</f>
        <v/>
      </c>
    </row>
    <row r="469" spans="1:24" ht="15.5" thickTop="1" thickBot="1" x14ac:dyDescent="0.4">
      <c r="A469" s="9" t="str">
        <f t="shared" si="115"/>
        <v>NULL</v>
      </c>
      <c r="B469" s="8">
        <f>Tableau8[Rapport]</f>
        <v>65441</v>
      </c>
      <c r="C469" s="13" t="str">
        <f>IF(Tableau6[[#This Row],[Commentaire]]="","",Tableau6[[#This Row],[Commentaire]])</f>
        <v/>
      </c>
      <c r="D469" s="8" t="str">
        <f t="shared" si="107"/>
        <v>NULL</v>
      </c>
      <c r="E469" s="8">
        <f t="shared" si="117"/>
        <v>468</v>
      </c>
      <c r="F469" s="8" t="str">
        <f t="shared" si="108"/>
        <v>NULL</v>
      </c>
      <c r="G469" s="13" t="str">
        <f>IF(Tableau6[[#This Row],[Localisation]]="","",Tableau6[[#This Row],[Localisation]])</f>
        <v/>
      </c>
      <c r="H469" s="8">
        <f>1</f>
        <v>1</v>
      </c>
      <c r="I469" s="13">
        <f>VLOOKUP(Tableau6[[#This Row],[Avis]],Tableau7[],2,FALSE)</f>
        <v>0</v>
      </c>
      <c r="J469" s="8" t="str">
        <f t="shared" si="118"/>
        <v>NULL</v>
      </c>
      <c r="K469" s="8" t="str">
        <f t="shared" si="118"/>
        <v>NULL</v>
      </c>
      <c r="L469" s="8" t="str">
        <f t="shared" si="118"/>
        <v>NULL</v>
      </c>
      <c r="M469" s="13" t="str">
        <f>Tableau6[[#This Row],[Sous-domaine]]</f>
        <v>Plan d'inspection</v>
      </c>
      <c r="N469" s="8" t="str">
        <f t="shared" si="119"/>
        <v>NULL</v>
      </c>
      <c r="O469" s="8" t="str">
        <f t="shared" si="119"/>
        <v>NULL</v>
      </c>
      <c r="P469" s="8" t="str">
        <f t="shared" si="119"/>
        <v>NULL</v>
      </c>
      <c r="Q469" s="8" t="str">
        <f t="shared" si="119"/>
        <v>NULL</v>
      </c>
      <c r="R469" s="8" t="str">
        <f t="shared" si="119"/>
        <v>NULL</v>
      </c>
      <c r="S469" s="13">
        <f>Tableau6[[#This Row],[id]]</f>
        <v>3819</v>
      </c>
      <c r="T469" s="8" t="str">
        <f t="shared" si="109"/>
        <v>NULL</v>
      </c>
      <c r="U469" s="8">
        <f>Tableau6[[#This Row],[Urgence]]</f>
        <v>0</v>
      </c>
      <c r="V469" s="22" t="str">
        <f>IF(Tableau6[[#This Row],[Validité]]&lt;&gt;"",Tableau6[[#This Row],[Validité]],"")</f>
        <v/>
      </c>
      <c r="W46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69" s="8" t="str">
        <f>IF(Tableau6[[#This Row],[Hors Contrat]]="","",IF(Tableau6[[#This Row],[Hors Contrat]]="Non",0,1))</f>
        <v/>
      </c>
    </row>
    <row r="470" spans="1:24" ht="15.5" thickTop="1" thickBot="1" x14ac:dyDescent="0.4">
      <c r="A470" s="9" t="str">
        <f t="shared" si="115"/>
        <v>NULL</v>
      </c>
      <c r="B470" s="8">
        <f>Tableau8[Rapport]</f>
        <v>65441</v>
      </c>
      <c r="C470" s="13" t="str">
        <f>IF(Tableau6[[#This Row],[Commentaire]]="","",Tableau6[[#This Row],[Commentaire]])</f>
        <v/>
      </c>
      <c r="D470" s="8" t="str">
        <f t="shared" si="107"/>
        <v>NULL</v>
      </c>
      <c r="E470" s="8">
        <f t="shared" si="117"/>
        <v>469</v>
      </c>
      <c r="F470" s="8" t="str">
        <f t="shared" si="108"/>
        <v>NULL</v>
      </c>
      <c r="G470" s="13" t="str">
        <f>IF(Tableau6[[#This Row],[Localisation]]="","",Tableau6[[#This Row],[Localisation]])</f>
        <v/>
      </c>
      <c r="H470" s="8">
        <f>1</f>
        <v>1</v>
      </c>
      <c r="I470" s="13">
        <f>VLOOKUP(Tableau6[[#This Row],[Avis]],Tableau7[],2,FALSE)</f>
        <v>0</v>
      </c>
      <c r="J470" s="8" t="str">
        <f t="shared" si="118"/>
        <v>NULL</v>
      </c>
      <c r="K470" s="8" t="str">
        <f t="shared" si="118"/>
        <v>NULL</v>
      </c>
      <c r="L470" s="8" t="str">
        <f t="shared" si="118"/>
        <v>NULL</v>
      </c>
      <c r="M470" s="13" t="str">
        <f>Tableau6[[#This Row],[Sous-domaine]]</f>
        <v>Inspection périodique</v>
      </c>
      <c r="N470" s="8" t="str">
        <f t="shared" si="119"/>
        <v>NULL</v>
      </c>
      <c r="O470" s="8" t="str">
        <f t="shared" si="119"/>
        <v>NULL</v>
      </c>
      <c r="P470" s="8" t="str">
        <f t="shared" si="119"/>
        <v>NULL</v>
      </c>
      <c r="Q470" s="8" t="str">
        <f t="shared" si="119"/>
        <v>NULL</v>
      </c>
      <c r="R470" s="8" t="str">
        <f t="shared" si="119"/>
        <v>NULL</v>
      </c>
      <c r="S470" s="13">
        <f>Tableau6[[#This Row],[id]]</f>
        <v>3820</v>
      </c>
      <c r="T470" s="8" t="str">
        <f t="shared" si="109"/>
        <v>NULL</v>
      </c>
      <c r="U470" s="8">
        <f>Tableau6[[#This Row],[Urgence]]</f>
        <v>0</v>
      </c>
      <c r="V470" s="22" t="str">
        <f>IF(Tableau6[[#This Row],[Validité]]&lt;&gt;"",Tableau6[[#This Row],[Validité]],"")</f>
        <v/>
      </c>
      <c r="W47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0" s="8" t="str">
        <f>IF(Tableau6[[#This Row],[Hors Contrat]]="","",IF(Tableau6[[#This Row],[Hors Contrat]]="Non",0,1))</f>
        <v/>
      </c>
    </row>
    <row r="471" spans="1:24" ht="15.5" thickTop="1" thickBot="1" x14ac:dyDescent="0.4">
      <c r="A471" s="9" t="str">
        <f t="shared" si="115"/>
        <v>NULL</v>
      </c>
      <c r="B471" s="8">
        <f>Tableau8[Rapport]</f>
        <v>65441</v>
      </c>
      <c r="C471" s="13" t="str">
        <f>IF(Tableau6[[#This Row],[Commentaire]]="","",Tableau6[[#This Row],[Commentaire]])</f>
        <v/>
      </c>
      <c r="D471" s="8" t="str">
        <f t="shared" si="107"/>
        <v>NULL</v>
      </c>
      <c r="E471" s="8">
        <f t="shared" si="117"/>
        <v>470</v>
      </c>
      <c r="F471" s="8" t="str">
        <f t="shared" si="108"/>
        <v>NULL</v>
      </c>
      <c r="G471" s="13" t="str">
        <f>IF(Tableau6[[#This Row],[Localisation]]="","",Tableau6[[#This Row],[Localisation]])</f>
        <v/>
      </c>
      <c r="H471" s="8">
        <f>1</f>
        <v>1</v>
      </c>
      <c r="I471" s="13">
        <f>VLOOKUP(Tableau6[[#This Row],[Avis]],Tableau7[],2,FALSE)</f>
        <v>0</v>
      </c>
      <c r="J471" s="8" t="str">
        <f t="shared" si="118"/>
        <v>NULL</v>
      </c>
      <c r="K471" s="8" t="str">
        <f t="shared" si="118"/>
        <v>NULL</v>
      </c>
      <c r="L471" s="8" t="str">
        <f t="shared" si="118"/>
        <v>NULL</v>
      </c>
      <c r="M471" s="13" t="str">
        <f>Tableau6[[#This Row],[Sous-domaine]]</f>
        <v>Inspection périodique</v>
      </c>
      <c r="N471" s="8" t="str">
        <f t="shared" ref="N471:R480" si="120">"NULL"</f>
        <v>NULL</v>
      </c>
      <c r="O471" s="8" t="str">
        <f t="shared" si="120"/>
        <v>NULL</v>
      </c>
      <c r="P471" s="8" t="str">
        <f t="shared" si="120"/>
        <v>NULL</v>
      </c>
      <c r="Q471" s="8" t="str">
        <f t="shared" si="120"/>
        <v>NULL</v>
      </c>
      <c r="R471" s="8" t="str">
        <f t="shared" si="120"/>
        <v>NULL</v>
      </c>
      <c r="S471" s="13">
        <f>Tableau6[[#This Row],[id]]</f>
        <v>3821</v>
      </c>
      <c r="T471" s="8" t="str">
        <f t="shared" si="109"/>
        <v>NULL</v>
      </c>
      <c r="U471" s="8">
        <f>Tableau6[[#This Row],[Urgence]]</f>
        <v>0</v>
      </c>
      <c r="V471" s="22" t="str">
        <f>IF(Tableau6[[#This Row],[Validité]]&lt;&gt;"",Tableau6[[#This Row],[Validité]],"")</f>
        <v/>
      </c>
      <c r="W47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1" s="8" t="str">
        <f>IF(Tableau6[[#This Row],[Hors Contrat]]="","",IF(Tableau6[[#This Row],[Hors Contrat]]="Non",0,1))</f>
        <v/>
      </c>
    </row>
    <row r="472" spans="1:24" ht="15.5" thickTop="1" thickBot="1" x14ac:dyDescent="0.4">
      <c r="A472" s="9" t="str">
        <f t="shared" si="115"/>
        <v>NULL</v>
      </c>
      <c r="B472" s="8">
        <f>Tableau8[Rapport]</f>
        <v>65441</v>
      </c>
      <c r="C472" s="13" t="str">
        <f>IF(Tableau6[[#This Row],[Commentaire]]="","",Tableau6[[#This Row],[Commentaire]])</f>
        <v/>
      </c>
      <c r="D472" s="8" t="str">
        <f t="shared" si="107"/>
        <v>NULL</v>
      </c>
      <c r="E472" s="8">
        <f t="shared" si="117"/>
        <v>471</v>
      </c>
      <c r="F472" s="8" t="str">
        <f t="shared" si="108"/>
        <v>NULL</v>
      </c>
      <c r="G472" s="13" t="str">
        <f>IF(Tableau6[[#This Row],[Localisation]]="","",Tableau6[[#This Row],[Localisation]])</f>
        <v/>
      </c>
      <c r="H472" s="8">
        <f>1</f>
        <v>1</v>
      </c>
      <c r="I472" s="13">
        <f>VLOOKUP(Tableau6[[#This Row],[Avis]],Tableau7[],2,FALSE)</f>
        <v>0</v>
      </c>
      <c r="J472" s="8" t="str">
        <f t="shared" si="118"/>
        <v>NULL</v>
      </c>
      <c r="K472" s="8" t="str">
        <f t="shared" si="118"/>
        <v>NULL</v>
      </c>
      <c r="L472" s="8" t="str">
        <f t="shared" si="118"/>
        <v>NULL</v>
      </c>
      <c r="M472" s="13" t="str">
        <f>Tableau6[[#This Row],[Sous-domaine]]</f>
        <v>Requalification Périodique 10 ans</v>
      </c>
      <c r="N472" s="8" t="str">
        <f t="shared" si="120"/>
        <v>NULL</v>
      </c>
      <c r="O472" s="8" t="str">
        <f t="shared" si="120"/>
        <v>NULL</v>
      </c>
      <c r="P472" s="8" t="str">
        <f t="shared" si="120"/>
        <v>NULL</v>
      </c>
      <c r="Q472" s="8" t="str">
        <f t="shared" si="120"/>
        <v>NULL</v>
      </c>
      <c r="R472" s="8" t="str">
        <f t="shared" si="120"/>
        <v>NULL</v>
      </c>
      <c r="S472" s="13">
        <f>Tableau6[[#This Row],[id]]</f>
        <v>3822</v>
      </c>
      <c r="T472" s="8" t="str">
        <f t="shared" si="109"/>
        <v>NULL</v>
      </c>
      <c r="U472" s="8">
        <f>Tableau6[[#This Row],[Urgence]]</f>
        <v>0</v>
      </c>
      <c r="V472" s="22" t="str">
        <f>IF(Tableau6[[#This Row],[Validité]]&lt;&gt;"",Tableau6[[#This Row],[Validité]],"")</f>
        <v/>
      </c>
      <c r="W47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2" s="8" t="str">
        <f>IF(Tableau6[[#This Row],[Hors Contrat]]="","",IF(Tableau6[[#This Row],[Hors Contrat]]="Non",0,1))</f>
        <v/>
      </c>
    </row>
    <row r="473" spans="1:24" ht="15.5" thickTop="1" thickBot="1" x14ac:dyDescent="0.4">
      <c r="A473" s="9" t="str">
        <f t="shared" si="115"/>
        <v>NULL</v>
      </c>
      <c r="B473" s="8">
        <f>Tableau8[Rapport]</f>
        <v>65441</v>
      </c>
      <c r="C473" s="13" t="str">
        <f>IF(Tableau6[[#This Row],[Commentaire]]="","",Tableau6[[#This Row],[Commentaire]])</f>
        <v/>
      </c>
      <c r="D473" s="8" t="str">
        <f t="shared" si="107"/>
        <v>NULL</v>
      </c>
      <c r="E473" s="8">
        <f t="shared" si="117"/>
        <v>472</v>
      </c>
      <c r="F473" s="8" t="str">
        <f t="shared" si="108"/>
        <v>NULL</v>
      </c>
      <c r="G473" s="13" t="str">
        <f>IF(Tableau6[[#This Row],[Localisation]]="","",Tableau6[[#This Row],[Localisation]])</f>
        <v/>
      </c>
      <c r="H473" s="8">
        <f>1</f>
        <v>1</v>
      </c>
      <c r="I473" s="13">
        <f>VLOOKUP(Tableau6[[#This Row],[Avis]],Tableau7[],2,FALSE)</f>
        <v>0</v>
      </c>
      <c r="J473" s="8" t="str">
        <f t="shared" si="118"/>
        <v>NULL</v>
      </c>
      <c r="K473" s="8" t="str">
        <f t="shared" si="118"/>
        <v>NULL</v>
      </c>
      <c r="L473" s="8" t="str">
        <f t="shared" si="118"/>
        <v>NULL</v>
      </c>
      <c r="M473" s="13" t="str">
        <f>Tableau6[[#This Row],[Sous-domaine]]</f>
        <v>Evaluation de conformité</v>
      </c>
      <c r="N473" s="8" t="str">
        <f t="shared" si="120"/>
        <v>NULL</v>
      </c>
      <c r="O473" s="8" t="str">
        <f t="shared" si="120"/>
        <v>NULL</v>
      </c>
      <c r="P473" s="8" t="str">
        <f t="shared" si="120"/>
        <v>NULL</v>
      </c>
      <c r="Q473" s="8" t="str">
        <f t="shared" si="120"/>
        <v>NULL</v>
      </c>
      <c r="R473" s="8" t="str">
        <f t="shared" si="120"/>
        <v>NULL</v>
      </c>
      <c r="S473" s="13">
        <f>Tableau6[[#This Row],[id]]</f>
        <v>3823</v>
      </c>
      <c r="T473" s="8" t="str">
        <f t="shared" si="109"/>
        <v>NULL</v>
      </c>
      <c r="U473" s="8">
        <f>Tableau6[[#This Row],[Urgence]]</f>
        <v>0</v>
      </c>
      <c r="V473" s="22" t="str">
        <f>IF(Tableau6[[#This Row],[Validité]]&lt;&gt;"",Tableau6[[#This Row],[Validité]],"")</f>
        <v/>
      </c>
      <c r="W473"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3" s="8" t="str">
        <f>IF(Tableau6[[#This Row],[Hors Contrat]]="","",IF(Tableau6[[#This Row],[Hors Contrat]]="Non",0,1))</f>
        <v/>
      </c>
    </row>
    <row r="474" spans="1:24" ht="15.5" thickTop="1" thickBot="1" x14ac:dyDescent="0.4">
      <c r="A474" s="9" t="str">
        <f t="shared" si="115"/>
        <v>NULL</v>
      </c>
      <c r="B474" s="8">
        <f>Tableau8[Rapport]</f>
        <v>65441</v>
      </c>
      <c r="C474" s="13" t="str">
        <f>IF(Tableau6[[#This Row],[Commentaire]]="","",Tableau6[[#This Row],[Commentaire]])</f>
        <v/>
      </c>
      <c r="D474" s="8" t="str">
        <f t="shared" si="107"/>
        <v>NULL</v>
      </c>
      <c r="E474" s="8">
        <f t="shared" si="117"/>
        <v>473</v>
      </c>
      <c r="F474" s="8" t="str">
        <f t="shared" si="108"/>
        <v>NULL</v>
      </c>
      <c r="G474" s="13" t="str">
        <f>IF(Tableau6[[#This Row],[Localisation]]="","",Tableau6[[#This Row],[Localisation]])</f>
        <v/>
      </c>
      <c r="H474" s="8">
        <f>1</f>
        <v>1</v>
      </c>
      <c r="I474" s="13">
        <f>VLOOKUP(Tableau6[[#This Row],[Avis]],Tableau7[],2,FALSE)</f>
        <v>0</v>
      </c>
      <c r="J474" s="8" t="str">
        <f t="shared" si="118"/>
        <v>NULL</v>
      </c>
      <c r="K474" s="8" t="str">
        <f t="shared" si="118"/>
        <v>NULL</v>
      </c>
      <c r="L474" s="8" t="str">
        <f t="shared" si="118"/>
        <v>NULL</v>
      </c>
      <c r="M474" s="13" t="str">
        <f>Tableau6[[#This Row],[Sous-domaine]]</f>
        <v>Attestation  de conformité</v>
      </c>
      <c r="N474" s="8" t="str">
        <f t="shared" si="120"/>
        <v>NULL</v>
      </c>
      <c r="O474" s="8" t="str">
        <f t="shared" si="120"/>
        <v>NULL</v>
      </c>
      <c r="P474" s="8" t="str">
        <f t="shared" si="120"/>
        <v>NULL</v>
      </c>
      <c r="Q474" s="8" t="str">
        <f t="shared" si="120"/>
        <v>NULL</v>
      </c>
      <c r="R474" s="8" t="str">
        <f t="shared" si="120"/>
        <v>NULL</v>
      </c>
      <c r="S474" s="13">
        <f>Tableau6[[#This Row],[id]]</f>
        <v>3824</v>
      </c>
      <c r="T474" s="8" t="str">
        <f t="shared" si="109"/>
        <v>NULL</v>
      </c>
      <c r="U474" s="8">
        <f>Tableau6[[#This Row],[Urgence]]</f>
        <v>0</v>
      </c>
      <c r="V474" s="22" t="str">
        <f>IF(Tableau6[[#This Row],[Validité]]&lt;&gt;"",Tableau6[[#This Row],[Validité]],"")</f>
        <v/>
      </c>
      <c r="W474"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4" s="8" t="str">
        <f>IF(Tableau6[[#This Row],[Hors Contrat]]="","",IF(Tableau6[[#This Row],[Hors Contrat]]="Non",0,1))</f>
        <v/>
      </c>
    </row>
    <row r="475" spans="1:24" ht="15.5" thickTop="1" thickBot="1" x14ac:dyDescent="0.4">
      <c r="A475" s="9" t="str">
        <f t="shared" si="115"/>
        <v>NULL</v>
      </c>
      <c r="B475" s="8">
        <f>Tableau8[Rapport]</f>
        <v>65441</v>
      </c>
      <c r="C475" s="13" t="str">
        <f>IF(Tableau6[[#This Row],[Commentaire]]="","",Tableau6[[#This Row],[Commentaire]])</f>
        <v/>
      </c>
      <c r="D475" s="8" t="str">
        <f t="shared" si="107"/>
        <v>NULL</v>
      </c>
      <c r="E475" s="8">
        <f t="shared" si="117"/>
        <v>474</v>
      </c>
      <c r="F475" s="8" t="str">
        <f t="shared" si="108"/>
        <v>NULL</v>
      </c>
      <c r="G475" s="13" t="str">
        <f>IF(Tableau6[[#This Row],[Localisation]]="","",Tableau6[[#This Row],[Localisation]])</f>
        <v/>
      </c>
      <c r="H475" s="8">
        <f>1</f>
        <v>1</v>
      </c>
      <c r="I475" s="13">
        <f>VLOOKUP(Tableau6[[#This Row],[Avis]],Tableau7[],2,FALSE)</f>
        <v>0</v>
      </c>
      <c r="J475" s="8" t="str">
        <f t="shared" si="118"/>
        <v>NULL</v>
      </c>
      <c r="K475" s="8" t="str">
        <f t="shared" si="118"/>
        <v>NULL</v>
      </c>
      <c r="L475" s="8" t="str">
        <f t="shared" si="118"/>
        <v>NULL</v>
      </c>
      <c r="M475" s="13" t="str">
        <f>Tableau6[[#This Row],[Sous-domaine]]</f>
        <v>Attestation d'intervention</v>
      </c>
      <c r="N475" s="8" t="str">
        <f t="shared" si="120"/>
        <v>NULL</v>
      </c>
      <c r="O475" s="8" t="str">
        <f t="shared" si="120"/>
        <v>NULL</v>
      </c>
      <c r="P475" s="8" t="str">
        <f t="shared" si="120"/>
        <v>NULL</v>
      </c>
      <c r="Q475" s="8" t="str">
        <f t="shared" si="120"/>
        <v>NULL</v>
      </c>
      <c r="R475" s="8" t="str">
        <f t="shared" si="120"/>
        <v>NULL</v>
      </c>
      <c r="S475" s="13">
        <f>Tableau6[[#This Row],[id]]</f>
        <v>3825</v>
      </c>
      <c r="T475" s="8" t="str">
        <f t="shared" si="109"/>
        <v>NULL</v>
      </c>
      <c r="U475" s="8">
        <f>Tableau6[[#This Row],[Urgence]]</f>
        <v>0</v>
      </c>
      <c r="V475" s="22" t="str">
        <f>IF(Tableau6[[#This Row],[Validité]]&lt;&gt;"",Tableau6[[#This Row],[Validité]],"")</f>
        <v/>
      </c>
      <c r="W475"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5" s="8" t="str">
        <f>IF(Tableau6[[#This Row],[Hors Contrat]]="","",IF(Tableau6[[#This Row],[Hors Contrat]]="Non",0,1))</f>
        <v/>
      </c>
    </row>
    <row r="476" spans="1:24" ht="15.5" thickTop="1" thickBot="1" x14ac:dyDescent="0.4">
      <c r="A476" s="9" t="str">
        <f t="shared" si="115"/>
        <v>NULL</v>
      </c>
      <c r="B476" s="8">
        <f>Tableau8[Rapport]</f>
        <v>65441</v>
      </c>
      <c r="C476" s="13" t="str">
        <f>IF(Tableau6[[#This Row],[Commentaire]]="","",Tableau6[[#This Row],[Commentaire]])</f>
        <v/>
      </c>
      <c r="D476" s="8" t="str">
        <f t="shared" si="107"/>
        <v>NULL</v>
      </c>
      <c r="E476" s="8">
        <f t="shared" si="117"/>
        <v>475</v>
      </c>
      <c r="F476" s="8" t="str">
        <f t="shared" si="108"/>
        <v>NULL</v>
      </c>
      <c r="G476" s="13" t="str">
        <f>IF(Tableau6[[#This Row],[Localisation]]="","",Tableau6[[#This Row],[Localisation]])</f>
        <v/>
      </c>
      <c r="H476" s="8">
        <f>1</f>
        <v>1</v>
      </c>
      <c r="I476" s="13">
        <f>VLOOKUP(Tableau6[[#This Row],[Avis]],Tableau7[],2,FALSE)</f>
        <v>0</v>
      </c>
      <c r="J476" s="8" t="str">
        <f t="shared" si="118"/>
        <v>NULL</v>
      </c>
      <c r="K476" s="8" t="str">
        <f t="shared" si="118"/>
        <v>NULL</v>
      </c>
      <c r="L476" s="8" t="str">
        <f t="shared" si="118"/>
        <v>NULL</v>
      </c>
      <c r="M476" s="13" t="str">
        <f>Tableau6[[#This Row],[Sous-domaine]]</f>
        <v>Evaluation des risques</v>
      </c>
      <c r="N476" s="8" t="str">
        <f t="shared" si="120"/>
        <v>NULL</v>
      </c>
      <c r="O476" s="8" t="str">
        <f t="shared" si="120"/>
        <v>NULL</v>
      </c>
      <c r="P476" s="8" t="str">
        <f t="shared" si="120"/>
        <v>NULL</v>
      </c>
      <c r="Q476" s="8" t="str">
        <f t="shared" si="120"/>
        <v>NULL</v>
      </c>
      <c r="R476" s="8" t="str">
        <f t="shared" si="120"/>
        <v>NULL</v>
      </c>
      <c r="S476" s="13">
        <f>Tableau6[[#This Row],[id]]</f>
        <v>3831</v>
      </c>
      <c r="T476" s="8" t="str">
        <f t="shared" si="109"/>
        <v>NULL</v>
      </c>
      <c r="U476" s="8">
        <f>Tableau6[[#This Row],[Urgence]]</f>
        <v>0</v>
      </c>
      <c r="V476" s="22" t="str">
        <f>IF(Tableau6[[#This Row],[Validité]]&lt;&gt;"",Tableau6[[#This Row],[Validité]],"")</f>
        <v/>
      </c>
      <c r="W476"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6" s="8" t="str">
        <f>IF(Tableau6[[#This Row],[Hors Contrat]]="","",IF(Tableau6[[#This Row],[Hors Contrat]]="Non",0,1))</f>
        <v/>
      </c>
    </row>
    <row r="477" spans="1:24" ht="15.5" thickTop="1" thickBot="1" x14ac:dyDescent="0.4">
      <c r="A477" s="9" t="str">
        <f t="shared" si="115"/>
        <v>NULL</v>
      </c>
      <c r="B477" s="8">
        <f>Tableau8[Rapport]</f>
        <v>65441</v>
      </c>
      <c r="C477" s="13" t="str">
        <f>IF(Tableau6[[#This Row],[Commentaire]]="","",Tableau6[[#This Row],[Commentaire]])</f>
        <v/>
      </c>
      <c r="D477" s="8" t="str">
        <f t="shared" si="107"/>
        <v>NULL</v>
      </c>
      <c r="E477" s="8">
        <f t="shared" si="117"/>
        <v>476</v>
      </c>
      <c r="F477" s="8" t="str">
        <f t="shared" si="108"/>
        <v>NULL</v>
      </c>
      <c r="G477" s="13" t="str">
        <f>IF(Tableau6[[#This Row],[Localisation]]="","",Tableau6[[#This Row],[Localisation]])</f>
        <v/>
      </c>
      <c r="H477" s="8">
        <f>1</f>
        <v>1</v>
      </c>
      <c r="I477" s="13">
        <f>VLOOKUP(Tableau6[[#This Row],[Avis]],Tableau7[],2,FALSE)</f>
        <v>0</v>
      </c>
      <c r="J477" s="8" t="str">
        <f t="shared" si="118"/>
        <v>NULL</v>
      </c>
      <c r="K477" s="8" t="str">
        <f t="shared" si="118"/>
        <v>NULL</v>
      </c>
      <c r="L477" s="8" t="str">
        <f t="shared" si="118"/>
        <v>NULL</v>
      </c>
      <c r="M477" s="13" t="str">
        <f>Tableau6[[#This Row],[Sous-domaine]]</f>
        <v>Evaluation des risques (ERP)</v>
      </c>
      <c r="N477" s="8" t="str">
        <f t="shared" si="120"/>
        <v>NULL</v>
      </c>
      <c r="O477" s="8" t="str">
        <f t="shared" si="120"/>
        <v>NULL</v>
      </c>
      <c r="P477" s="8" t="str">
        <f t="shared" si="120"/>
        <v>NULL</v>
      </c>
      <c r="Q477" s="8" t="str">
        <f t="shared" si="120"/>
        <v>NULL</v>
      </c>
      <c r="R477" s="8" t="str">
        <f t="shared" si="120"/>
        <v>NULL</v>
      </c>
      <c r="S477" s="13">
        <f>Tableau6[[#This Row],[id]]</f>
        <v>3832</v>
      </c>
      <c r="T477" s="8" t="str">
        <f t="shared" si="109"/>
        <v>NULL</v>
      </c>
      <c r="U477" s="8">
        <f>Tableau6[[#This Row],[Urgence]]</f>
        <v>4</v>
      </c>
      <c r="V477" s="22" t="str">
        <f>IF(Tableau6[[#This Row],[Validité]]&lt;&gt;"",Tableau6[[#This Row],[Validité]],"")</f>
        <v/>
      </c>
      <c r="W477"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7" s="8" t="str">
        <f>IF(Tableau6[[#This Row],[Hors Contrat]]="","",IF(Tableau6[[#This Row],[Hors Contrat]]="Non",0,1))</f>
        <v/>
      </c>
    </row>
    <row r="478" spans="1:24" ht="15.5" thickTop="1" thickBot="1" x14ac:dyDescent="0.4">
      <c r="A478" s="9" t="str">
        <f t="shared" si="115"/>
        <v>NULL</v>
      </c>
      <c r="B478" s="8">
        <f>Tableau8[Rapport]</f>
        <v>65441</v>
      </c>
      <c r="C478" s="13" t="str">
        <f>IF(Tableau6[[#This Row],[Commentaire]]="","",Tableau6[[#This Row],[Commentaire]])</f>
        <v/>
      </c>
      <c r="D478" s="8" t="str">
        <f t="shared" si="107"/>
        <v>NULL</v>
      </c>
      <c r="E478" s="8">
        <f t="shared" si="117"/>
        <v>477</v>
      </c>
      <c r="F478" s="8" t="str">
        <f t="shared" si="108"/>
        <v>NULL</v>
      </c>
      <c r="G478" s="13" t="str">
        <f>IF(Tableau6[[#This Row],[Localisation]]="","",Tableau6[[#This Row],[Localisation]])</f>
        <v/>
      </c>
      <c r="H478" s="8">
        <f>1</f>
        <v>1</v>
      </c>
      <c r="I478" s="13">
        <f>VLOOKUP(Tableau6[[#This Row],[Avis]],Tableau7[],2,FALSE)</f>
        <v>0</v>
      </c>
      <c r="J478" s="8" t="str">
        <f t="shared" si="118"/>
        <v>NULL</v>
      </c>
      <c r="K478" s="8" t="str">
        <f t="shared" si="118"/>
        <v>NULL</v>
      </c>
      <c r="L478" s="8" t="str">
        <f t="shared" si="118"/>
        <v>NULL</v>
      </c>
      <c r="M478" s="13" t="str">
        <f>Tableau6[[#This Row],[Sous-domaine]]</f>
        <v xml:space="preserve">Evaluation des risques (ERP) </v>
      </c>
      <c r="N478" s="8" t="str">
        <f t="shared" si="120"/>
        <v>NULL</v>
      </c>
      <c r="O478" s="8" t="str">
        <f t="shared" si="120"/>
        <v>NULL</v>
      </c>
      <c r="P478" s="8" t="str">
        <f t="shared" si="120"/>
        <v>NULL</v>
      </c>
      <c r="Q478" s="8" t="str">
        <f t="shared" si="120"/>
        <v>NULL</v>
      </c>
      <c r="R478" s="8" t="str">
        <f t="shared" si="120"/>
        <v>NULL</v>
      </c>
      <c r="S478" s="13">
        <f>Tableau6[[#This Row],[id]]</f>
        <v>3833</v>
      </c>
      <c r="T478" s="8" t="str">
        <f t="shared" si="109"/>
        <v>NULL</v>
      </c>
      <c r="U478" s="8">
        <f>Tableau6[[#This Row],[Urgence]]</f>
        <v>4</v>
      </c>
      <c r="V478" s="22" t="str">
        <f>IF(Tableau6[[#This Row],[Validité]]&lt;&gt;"",Tableau6[[#This Row],[Validité]],"")</f>
        <v/>
      </c>
      <c r="W478"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8" s="8" t="str">
        <f>IF(Tableau6[[#This Row],[Hors Contrat]]="","",IF(Tableau6[[#This Row],[Hors Contrat]]="Non",0,1))</f>
        <v/>
      </c>
    </row>
    <row r="479" spans="1:24" ht="15.5" thickTop="1" thickBot="1" x14ac:dyDescent="0.4">
      <c r="A479" s="9" t="str">
        <f t="shared" si="115"/>
        <v>NULL</v>
      </c>
      <c r="B479" s="8">
        <f>Tableau8[Rapport]</f>
        <v>65441</v>
      </c>
      <c r="C479" s="13" t="str">
        <f>IF(Tableau6[[#This Row],[Commentaire]]="","",Tableau6[[#This Row],[Commentaire]])</f>
        <v/>
      </c>
      <c r="D479" s="8" t="str">
        <f t="shared" si="107"/>
        <v>NULL</v>
      </c>
      <c r="E479" s="8">
        <f t="shared" si="117"/>
        <v>478</v>
      </c>
      <c r="F479" s="8" t="str">
        <f t="shared" si="108"/>
        <v>NULL</v>
      </c>
      <c r="G479" s="13" t="str">
        <f>IF(Tableau6[[#This Row],[Localisation]]="","",Tableau6[[#This Row],[Localisation]])</f>
        <v/>
      </c>
      <c r="H479" s="8">
        <f>1</f>
        <v>1</v>
      </c>
      <c r="I479" s="13">
        <f>VLOOKUP(Tableau6[[#This Row],[Avis]],Tableau7[],2,FALSE)</f>
        <v>0</v>
      </c>
      <c r="J479" s="8" t="str">
        <f t="shared" si="118"/>
        <v>NULL</v>
      </c>
      <c r="K479" s="8" t="str">
        <f t="shared" si="118"/>
        <v>NULL</v>
      </c>
      <c r="L479" s="8" t="str">
        <f t="shared" si="118"/>
        <v>NULL</v>
      </c>
      <c r="M479" s="13" t="str">
        <f>Tableau6[[#This Row],[Sous-domaine]]</f>
        <v xml:space="preserve">Evaluation des risques (ERP) </v>
      </c>
      <c r="N479" s="8" t="str">
        <f t="shared" si="120"/>
        <v>NULL</v>
      </c>
      <c r="O479" s="8" t="str">
        <f t="shared" si="120"/>
        <v>NULL</v>
      </c>
      <c r="P479" s="8" t="str">
        <f t="shared" si="120"/>
        <v>NULL</v>
      </c>
      <c r="Q479" s="8" t="str">
        <f t="shared" si="120"/>
        <v>NULL</v>
      </c>
      <c r="R479" s="8" t="str">
        <f t="shared" si="120"/>
        <v>NULL</v>
      </c>
      <c r="S479" s="13">
        <f>Tableau6[[#This Row],[id]]</f>
        <v>3834</v>
      </c>
      <c r="T479" s="8" t="str">
        <f t="shared" si="109"/>
        <v>NULL</v>
      </c>
      <c r="U479" s="8">
        <f>Tableau6[[#This Row],[Urgence]]</f>
        <v>5</v>
      </c>
      <c r="V479" s="22" t="str">
        <f>IF(Tableau6[[#This Row],[Validité]]&lt;&gt;"",Tableau6[[#This Row],[Validité]],"")</f>
        <v/>
      </c>
      <c r="W479"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79" s="8" t="str">
        <f>IF(Tableau6[[#This Row],[Hors Contrat]]="","",IF(Tableau6[[#This Row],[Hors Contrat]]="Non",0,1))</f>
        <v/>
      </c>
    </row>
    <row r="480" spans="1:24" ht="15.5" thickTop="1" thickBot="1" x14ac:dyDescent="0.4">
      <c r="A480" s="9" t="str">
        <f t="shared" si="115"/>
        <v>NULL</v>
      </c>
      <c r="B480" s="8">
        <f>Tableau8[Rapport]</f>
        <v>65441</v>
      </c>
      <c r="C480" s="13" t="str">
        <f>IF(Tableau6[[#This Row],[Commentaire]]="","",Tableau6[[#This Row],[Commentaire]])</f>
        <v/>
      </c>
      <c r="D480" s="8" t="str">
        <f t="shared" si="107"/>
        <v>NULL</v>
      </c>
      <c r="E480" s="8">
        <f t="shared" si="117"/>
        <v>479</v>
      </c>
      <c r="F480" s="8" t="str">
        <f t="shared" si="108"/>
        <v>NULL</v>
      </c>
      <c r="G480" s="13" t="str">
        <f>IF(Tableau6[[#This Row],[Localisation]]="","",Tableau6[[#This Row],[Localisation]])</f>
        <v/>
      </c>
      <c r="H480" s="8">
        <f>1</f>
        <v>1</v>
      </c>
      <c r="I480" s="13">
        <f>VLOOKUP(Tableau6[[#This Row],[Avis]],Tableau7[],2,FALSE)</f>
        <v>0</v>
      </c>
      <c r="J480" s="8" t="str">
        <f t="shared" si="118"/>
        <v>NULL</v>
      </c>
      <c r="K480" s="8" t="str">
        <f t="shared" si="118"/>
        <v>NULL</v>
      </c>
      <c r="L480" s="8" t="str">
        <f t="shared" si="118"/>
        <v>NULL</v>
      </c>
      <c r="M480" s="13" t="str">
        <f>Tableau6[[#This Row],[Sous-domaine]]</f>
        <v>Établissement Recevant du Public (ERP)</v>
      </c>
      <c r="N480" s="8" t="str">
        <f t="shared" si="120"/>
        <v>NULL</v>
      </c>
      <c r="O480" s="8" t="str">
        <f t="shared" si="120"/>
        <v>NULL</v>
      </c>
      <c r="P480" s="8" t="str">
        <f t="shared" si="120"/>
        <v>NULL</v>
      </c>
      <c r="Q480" s="8" t="str">
        <f t="shared" si="120"/>
        <v>NULL</v>
      </c>
      <c r="R480" s="8" t="str">
        <f t="shared" si="120"/>
        <v>NULL</v>
      </c>
      <c r="S480" s="13">
        <f>Tableau6[[#This Row],[id]]</f>
        <v>3835</v>
      </c>
      <c r="T480" s="8" t="str">
        <f t="shared" si="109"/>
        <v>NULL</v>
      </c>
      <c r="U480" s="8">
        <f>Tableau6[[#This Row],[Urgence]]</f>
        <v>5</v>
      </c>
      <c r="V480" s="22" t="str">
        <f>IF(Tableau6[[#This Row],[Validité]]&lt;&gt;"",Tableau6[[#This Row],[Validité]],"")</f>
        <v/>
      </c>
      <c r="W480"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80" s="8" t="str">
        <f>IF(Tableau6[[#This Row],[Hors Contrat]]="","",IF(Tableau6[[#This Row],[Hors Contrat]]="Non",0,1))</f>
        <v/>
      </c>
    </row>
    <row r="481" spans="1:24" ht="15.5" thickTop="1" thickBot="1" x14ac:dyDescent="0.4">
      <c r="A481" s="9" t="str">
        <f t="shared" si="115"/>
        <v>NULL</v>
      </c>
      <c r="B481" s="8">
        <f>Tableau8[Rapport]</f>
        <v>65441</v>
      </c>
      <c r="C481" s="13" t="str">
        <f>IF(Tableau6[[#This Row],[Commentaire]]="","",Tableau6[[#This Row],[Commentaire]])</f>
        <v/>
      </c>
      <c r="D481" s="8" t="str">
        <f t="shared" ref="D481:D544" si="121">"NULL"</f>
        <v>NULL</v>
      </c>
      <c r="E481" s="8">
        <f t="shared" si="117"/>
        <v>480</v>
      </c>
      <c r="F481" s="8" t="str">
        <f t="shared" ref="F481:F544" si="122">"NULL"</f>
        <v>NULL</v>
      </c>
      <c r="G481" s="13" t="str">
        <f>IF(Tableau6[[#This Row],[Localisation]]="","",Tableau6[[#This Row],[Localisation]])</f>
        <v/>
      </c>
      <c r="H481" s="8">
        <f>1</f>
        <v>1</v>
      </c>
      <c r="I481" s="13">
        <f>VLOOKUP(Tableau6[[#This Row],[Avis]],Tableau7[],2,FALSE)</f>
        <v>0</v>
      </c>
      <c r="J481" s="8" t="str">
        <f t="shared" ref="J481:L500" si="123">"NULL"</f>
        <v>NULL</v>
      </c>
      <c r="K481" s="8" t="str">
        <f t="shared" si="123"/>
        <v>NULL</v>
      </c>
      <c r="L481" s="8" t="str">
        <f t="shared" si="123"/>
        <v>NULL</v>
      </c>
      <c r="M481" s="13" t="str">
        <f>Tableau6[[#This Row],[Sous-domaine]]</f>
        <v>Registre de sécurité</v>
      </c>
      <c r="N481" s="8" t="str">
        <f t="shared" ref="N481:R490" si="124">"NULL"</f>
        <v>NULL</v>
      </c>
      <c r="O481" s="8" t="str">
        <f t="shared" si="124"/>
        <v>NULL</v>
      </c>
      <c r="P481" s="8" t="str">
        <f t="shared" si="124"/>
        <v>NULL</v>
      </c>
      <c r="Q481" s="8" t="str">
        <f t="shared" si="124"/>
        <v>NULL</v>
      </c>
      <c r="R481" s="8" t="str">
        <f t="shared" si="124"/>
        <v>NULL</v>
      </c>
      <c r="S481" s="13">
        <f>Tableau6[[#This Row],[id]]</f>
        <v>3753</v>
      </c>
      <c r="T481" s="8" t="str">
        <f t="shared" ref="T481:T544" si="125">"NULL"</f>
        <v>NULL</v>
      </c>
      <c r="U481" s="8">
        <f>Tableau6[[#This Row],[Urgence]]</f>
        <v>4</v>
      </c>
      <c r="V481" s="22" t="str">
        <f>IF(Tableau6[[#This Row],[Validité]]&lt;&gt;"",Tableau6[[#This Row],[Validité]],"")</f>
        <v/>
      </c>
      <c r="W481"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1</v>
      </c>
      <c r="X481" s="8" t="str">
        <f>IF(Tableau6[[#This Row],[Hors Contrat]]="","",IF(Tableau6[[#This Row],[Hors Contrat]]="Non",0,1))</f>
        <v/>
      </c>
    </row>
    <row r="482" spans="1:24" ht="15.5" thickTop="1" thickBot="1" x14ac:dyDescent="0.4">
      <c r="A482" s="9" t="str">
        <f t="shared" si="115"/>
        <v>NULL</v>
      </c>
      <c r="B482" s="8">
        <f>Tableau8[Rapport]</f>
        <v>65441</v>
      </c>
      <c r="C482" s="13" t="str">
        <f>IF(Tableau6[[#This Row],[Commentaire]]="","",Tableau6[[#This Row],[Commentaire]])</f>
        <v/>
      </c>
      <c r="D482" s="8" t="str">
        <f t="shared" si="121"/>
        <v>NULL</v>
      </c>
      <c r="E482" s="8">
        <f t="shared" si="117"/>
        <v>481</v>
      </c>
      <c r="F482" s="8" t="str">
        <f t="shared" si="122"/>
        <v>NULL</v>
      </c>
      <c r="G482" s="13" t="str">
        <f>IF(Tableau6[[#This Row],[Localisation]]="","",Tableau6[[#This Row],[Localisation]])</f>
        <v/>
      </c>
      <c r="H482" s="8">
        <f>1</f>
        <v>1</v>
      </c>
      <c r="I482" s="13">
        <f>VLOOKUP(Tableau6[[#This Row],[Avis]],Tableau7[],2,FALSE)</f>
        <v>0</v>
      </c>
      <c r="J482" s="8" t="str">
        <f t="shared" si="123"/>
        <v>NULL</v>
      </c>
      <c r="K482" s="8" t="str">
        <f t="shared" si="123"/>
        <v>NULL</v>
      </c>
      <c r="L482" s="8" t="str">
        <f t="shared" si="123"/>
        <v>NULL</v>
      </c>
      <c r="M482" s="13" t="str">
        <f>Tableau6[[#This Row],[Sous-domaine]]</f>
        <v>Diagnostic de performance énergétique (DPE)</v>
      </c>
      <c r="N482" s="8" t="str">
        <f t="shared" si="124"/>
        <v>NULL</v>
      </c>
      <c r="O482" s="8" t="str">
        <f t="shared" si="124"/>
        <v>NULL</v>
      </c>
      <c r="P482" s="8" t="str">
        <f t="shared" si="124"/>
        <v>NULL</v>
      </c>
      <c r="Q482" s="8" t="str">
        <f t="shared" si="124"/>
        <v>NULL</v>
      </c>
      <c r="R482" s="8" t="str">
        <f t="shared" si="124"/>
        <v>NULL</v>
      </c>
      <c r="S482" s="13">
        <f>Tableau6[[#This Row],[id]]</f>
        <v>3836</v>
      </c>
      <c r="T482" s="8" t="str">
        <f t="shared" si="125"/>
        <v>NULL</v>
      </c>
      <c r="U482" s="8">
        <f>Tableau6[[#This Row],[Urgence]]</f>
        <v>5</v>
      </c>
      <c r="V482" s="22" t="str">
        <f>IF(Tableau6[[#This Row],[Validité]]&lt;&gt;"",Tableau6[[#This Row],[Validité]],"")</f>
        <v/>
      </c>
      <c r="W482" s="8">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2</v>
      </c>
      <c r="X482" s="8" t="str">
        <f>IF(Tableau6[[#This Row],[Hors Contrat]]="","",IF(Tableau6[[#This Row],[Hors Contrat]]="Non",0,1))</f>
        <v/>
      </c>
    </row>
    <row r="483" spans="1:24" ht="15.5" thickTop="1" thickBot="1" x14ac:dyDescent="0.4">
      <c r="A483" s="9" t="str">
        <f t="shared" si="115"/>
        <v>NULL</v>
      </c>
      <c r="B483" s="8">
        <f>Tableau8[Rapport]</f>
        <v>65441</v>
      </c>
      <c r="C483" s="13" t="e">
        <f>IF(Tableau6[[#This Row],[Commentaire]]="","",Tableau6[[#This Row],[Commentaire]])</f>
        <v>#VALUE!</v>
      </c>
      <c r="D483" s="8" t="str">
        <f t="shared" si="121"/>
        <v>NULL</v>
      </c>
      <c r="E483" s="8">
        <f t="shared" si="117"/>
        <v>482</v>
      </c>
      <c r="F483" s="8" t="str">
        <f t="shared" si="122"/>
        <v>NULL</v>
      </c>
      <c r="G483" s="13" t="e">
        <f>IF(Tableau6[[#This Row],[Localisation]]="","",Tableau6[[#This Row],[Localisation]])</f>
        <v>#VALUE!</v>
      </c>
      <c r="H483" s="8">
        <f>1</f>
        <v>1</v>
      </c>
      <c r="I483" s="13" t="e">
        <f>VLOOKUP(Tableau6[[#This Row],[Avis]],Tableau7[],2,FALSE)</f>
        <v>#VALUE!</v>
      </c>
      <c r="J483" s="8" t="str">
        <f t="shared" si="123"/>
        <v>NULL</v>
      </c>
      <c r="K483" s="8" t="str">
        <f t="shared" si="123"/>
        <v>NULL</v>
      </c>
      <c r="L483" s="8" t="str">
        <f t="shared" si="123"/>
        <v>NULL</v>
      </c>
      <c r="M483" s="13" t="e">
        <f>Tableau6[[#This Row],[Sous-domaine]]</f>
        <v>#VALUE!</v>
      </c>
      <c r="N483" s="8" t="str">
        <f t="shared" si="124"/>
        <v>NULL</v>
      </c>
      <c r="O483" s="8" t="str">
        <f t="shared" si="124"/>
        <v>NULL</v>
      </c>
      <c r="P483" s="8" t="str">
        <f t="shared" si="124"/>
        <v>NULL</v>
      </c>
      <c r="Q483" s="8" t="str">
        <f t="shared" si="124"/>
        <v>NULL</v>
      </c>
      <c r="R483" s="8" t="str">
        <f t="shared" si="124"/>
        <v>NULL</v>
      </c>
      <c r="S483" s="13" t="e">
        <f>Tableau6[[#This Row],[id]]</f>
        <v>#VALUE!</v>
      </c>
      <c r="T483" s="8" t="str">
        <f t="shared" si="125"/>
        <v>NULL</v>
      </c>
      <c r="U483" s="8" t="e">
        <f>Tableau6[[#This Row],[Urgence]]</f>
        <v>#VALUE!</v>
      </c>
      <c r="V483" s="22" t="e">
        <f>IF(Tableau6[[#This Row],[Validité]]&lt;&gt;"",Tableau6[[#This Row],[Validité]],"")</f>
        <v>#VALUE!</v>
      </c>
      <c r="W4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3" s="8" t="e">
        <f>IF(Tableau6[[#This Row],[Hors Contrat]]="","",IF(Tableau6[[#This Row],[Hors Contrat]]="Non",0,1))</f>
        <v>#VALUE!</v>
      </c>
    </row>
    <row r="484" spans="1:24" ht="15.5" thickTop="1" thickBot="1" x14ac:dyDescent="0.4">
      <c r="A484" s="9" t="str">
        <f t="shared" si="115"/>
        <v>NULL</v>
      </c>
      <c r="B484" s="8">
        <f>Tableau8[Rapport]</f>
        <v>65441</v>
      </c>
      <c r="C484" s="13" t="e">
        <f>IF(Tableau6[[#This Row],[Commentaire]]="","",Tableau6[[#This Row],[Commentaire]])</f>
        <v>#VALUE!</v>
      </c>
      <c r="D484" s="8" t="str">
        <f t="shared" si="121"/>
        <v>NULL</v>
      </c>
      <c r="E484" s="8">
        <f t="shared" si="117"/>
        <v>483</v>
      </c>
      <c r="F484" s="8" t="str">
        <f t="shared" si="122"/>
        <v>NULL</v>
      </c>
      <c r="G484" s="13" t="e">
        <f>IF(Tableau6[[#This Row],[Localisation]]="","",Tableau6[[#This Row],[Localisation]])</f>
        <v>#VALUE!</v>
      </c>
      <c r="H484" s="8">
        <f>1</f>
        <v>1</v>
      </c>
      <c r="I484" s="13" t="e">
        <f>VLOOKUP(Tableau6[[#This Row],[Avis]],Tableau7[],2,FALSE)</f>
        <v>#VALUE!</v>
      </c>
      <c r="J484" s="8" t="str">
        <f t="shared" si="123"/>
        <v>NULL</v>
      </c>
      <c r="K484" s="8" t="str">
        <f t="shared" si="123"/>
        <v>NULL</v>
      </c>
      <c r="L484" s="8" t="str">
        <f t="shared" si="123"/>
        <v>NULL</v>
      </c>
      <c r="M484" s="13" t="e">
        <f>Tableau6[[#This Row],[Sous-domaine]]</f>
        <v>#VALUE!</v>
      </c>
      <c r="N484" s="8" t="str">
        <f t="shared" si="124"/>
        <v>NULL</v>
      </c>
      <c r="O484" s="8" t="str">
        <f t="shared" si="124"/>
        <v>NULL</v>
      </c>
      <c r="P484" s="8" t="str">
        <f t="shared" si="124"/>
        <v>NULL</v>
      </c>
      <c r="Q484" s="8" t="str">
        <f t="shared" si="124"/>
        <v>NULL</v>
      </c>
      <c r="R484" s="8" t="str">
        <f t="shared" si="124"/>
        <v>NULL</v>
      </c>
      <c r="S484" s="13" t="e">
        <f>Tableau6[[#This Row],[id]]</f>
        <v>#VALUE!</v>
      </c>
      <c r="T484" s="8" t="str">
        <f t="shared" si="125"/>
        <v>NULL</v>
      </c>
      <c r="U484" s="8" t="e">
        <f>Tableau6[[#This Row],[Urgence]]</f>
        <v>#VALUE!</v>
      </c>
      <c r="V484" s="22" t="e">
        <f>IF(Tableau6[[#This Row],[Validité]]&lt;&gt;"",Tableau6[[#This Row],[Validité]],"")</f>
        <v>#VALUE!</v>
      </c>
      <c r="W4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4" s="8" t="e">
        <f>IF(Tableau6[[#This Row],[Hors Contrat]]="","",IF(Tableau6[[#This Row],[Hors Contrat]]="Non",0,1))</f>
        <v>#VALUE!</v>
      </c>
    </row>
    <row r="485" spans="1:24" ht="15.5" thickTop="1" thickBot="1" x14ac:dyDescent="0.4">
      <c r="A485" s="9" t="str">
        <f t="shared" si="115"/>
        <v>NULL</v>
      </c>
      <c r="B485" s="8">
        <f>Tableau8[Rapport]</f>
        <v>65441</v>
      </c>
      <c r="C485" s="13" t="e">
        <f>IF(Tableau6[[#This Row],[Commentaire]]="","",Tableau6[[#This Row],[Commentaire]])</f>
        <v>#VALUE!</v>
      </c>
      <c r="D485" s="8" t="str">
        <f t="shared" si="121"/>
        <v>NULL</v>
      </c>
      <c r="E485" s="8">
        <f t="shared" si="117"/>
        <v>484</v>
      </c>
      <c r="F485" s="8" t="str">
        <f t="shared" si="122"/>
        <v>NULL</v>
      </c>
      <c r="G485" s="13" t="e">
        <f>IF(Tableau6[[#This Row],[Localisation]]="","",Tableau6[[#This Row],[Localisation]])</f>
        <v>#VALUE!</v>
      </c>
      <c r="H485" s="8">
        <f>1</f>
        <v>1</v>
      </c>
      <c r="I485" s="13" t="e">
        <f>VLOOKUP(Tableau6[[#This Row],[Avis]],Tableau7[],2,FALSE)</f>
        <v>#VALUE!</v>
      </c>
      <c r="J485" s="8" t="str">
        <f t="shared" si="123"/>
        <v>NULL</v>
      </c>
      <c r="K485" s="8" t="str">
        <f t="shared" si="123"/>
        <v>NULL</v>
      </c>
      <c r="L485" s="8" t="str">
        <f t="shared" si="123"/>
        <v>NULL</v>
      </c>
      <c r="M485" s="13" t="e">
        <f>Tableau6[[#This Row],[Sous-domaine]]</f>
        <v>#VALUE!</v>
      </c>
      <c r="N485" s="8" t="str">
        <f t="shared" si="124"/>
        <v>NULL</v>
      </c>
      <c r="O485" s="8" t="str">
        <f t="shared" si="124"/>
        <v>NULL</v>
      </c>
      <c r="P485" s="8" t="str">
        <f t="shared" si="124"/>
        <v>NULL</v>
      </c>
      <c r="Q485" s="8" t="str">
        <f t="shared" si="124"/>
        <v>NULL</v>
      </c>
      <c r="R485" s="8" t="str">
        <f t="shared" si="124"/>
        <v>NULL</v>
      </c>
      <c r="S485" s="13" t="e">
        <f>Tableau6[[#This Row],[id]]</f>
        <v>#VALUE!</v>
      </c>
      <c r="T485" s="8" t="str">
        <f t="shared" si="125"/>
        <v>NULL</v>
      </c>
      <c r="U485" s="8" t="e">
        <f>Tableau6[[#This Row],[Urgence]]</f>
        <v>#VALUE!</v>
      </c>
      <c r="V485" s="22" t="e">
        <f>IF(Tableau6[[#This Row],[Validité]]&lt;&gt;"",Tableau6[[#This Row],[Validité]],"")</f>
        <v>#VALUE!</v>
      </c>
      <c r="W4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5" s="8" t="e">
        <f>IF(Tableau6[[#This Row],[Hors Contrat]]="","",IF(Tableau6[[#This Row],[Hors Contrat]]="Non",0,1))</f>
        <v>#VALUE!</v>
      </c>
    </row>
    <row r="486" spans="1:24" ht="15.5" thickTop="1" thickBot="1" x14ac:dyDescent="0.4">
      <c r="A486" s="9" t="str">
        <f t="shared" si="115"/>
        <v>NULL</v>
      </c>
      <c r="B486" s="8">
        <f>Tableau8[Rapport]</f>
        <v>65441</v>
      </c>
      <c r="C486" s="13" t="e">
        <f>IF(Tableau6[[#This Row],[Commentaire]]="","",Tableau6[[#This Row],[Commentaire]])</f>
        <v>#VALUE!</v>
      </c>
      <c r="D486" s="8" t="str">
        <f t="shared" si="121"/>
        <v>NULL</v>
      </c>
      <c r="E486" s="8">
        <f t="shared" si="117"/>
        <v>485</v>
      </c>
      <c r="F486" s="8" t="str">
        <f t="shared" si="122"/>
        <v>NULL</v>
      </c>
      <c r="G486" s="13" t="e">
        <f>IF(Tableau6[[#This Row],[Localisation]]="","",Tableau6[[#This Row],[Localisation]])</f>
        <v>#VALUE!</v>
      </c>
      <c r="H486" s="8">
        <f>1</f>
        <v>1</v>
      </c>
      <c r="I486" s="13" t="e">
        <f>VLOOKUP(Tableau6[[#This Row],[Avis]],Tableau7[],2,FALSE)</f>
        <v>#VALUE!</v>
      </c>
      <c r="J486" s="8" t="str">
        <f t="shared" si="123"/>
        <v>NULL</v>
      </c>
      <c r="K486" s="8" t="str">
        <f t="shared" si="123"/>
        <v>NULL</v>
      </c>
      <c r="L486" s="8" t="str">
        <f t="shared" si="123"/>
        <v>NULL</v>
      </c>
      <c r="M486" s="13" t="e">
        <f>Tableau6[[#This Row],[Sous-domaine]]</f>
        <v>#VALUE!</v>
      </c>
      <c r="N486" s="8" t="str">
        <f t="shared" si="124"/>
        <v>NULL</v>
      </c>
      <c r="O486" s="8" t="str">
        <f t="shared" si="124"/>
        <v>NULL</v>
      </c>
      <c r="P486" s="8" t="str">
        <f t="shared" si="124"/>
        <v>NULL</v>
      </c>
      <c r="Q486" s="8" t="str">
        <f t="shared" si="124"/>
        <v>NULL</v>
      </c>
      <c r="R486" s="8" t="str">
        <f t="shared" si="124"/>
        <v>NULL</v>
      </c>
      <c r="S486" s="13" t="e">
        <f>Tableau6[[#This Row],[id]]</f>
        <v>#VALUE!</v>
      </c>
      <c r="T486" s="8" t="str">
        <f t="shared" si="125"/>
        <v>NULL</v>
      </c>
      <c r="U486" s="8" t="e">
        <f>Tableau6[[#This Row],[Urgence]]</f>
        <v>#VALUE!</v>
      </c>
      <c r="V486" s="22" t="e">
        <f>IF(Tableau6[[#This Row],[Validité]]&lt;&gt;"",Tableau6[[#This Row],[Validité]],"")</f>
        <v>#VALUE!</v>
      </c>
      <c r="W4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6" s="8" t="e">
        <f>IF(Tableau6[[#This Row],[Hors Contrat]]="","",IF(Tableau6[[#This Row],[Hors Contrat]]="Non",0,1))</f>
        <v>#VALUE!</v>
      </c>
    </row>
    <row r="487" spans="1:24" ht="15.5" thickTop="1" thickBot="1" x14ac:dyDescent="0.4">
      <c r="A487" s="9" t="str">
        <f t="shared" si="115"/>
        <v>NULL</v>
      </c>
      <c r="B487" s="8">
        <f>Tableau8[Rapport]</f>
        <v>65441</v>
      </c>
      <c r="C487" s="13" t="e">
        <f>IF(Tableau6[[#This Row],[Commentaire]]="","",Tableau6[[#This Row],[Commentaire]])</f>
        <v>#VALUE!</v>
      </c>
      <c r="D487" s="8" t="str">
        <f t="shared" si="121"/>
        <v>NULL</v>
      </c>
      <c r="E487" s="8">
        <f t="shared" si="117"/>
        <v>486</v>
      </c>
      <c r="F487" s="8" t="str">
        <f t="shared" si="122"/>
        <v>NULL</v>
      </c>
      <c r="G487" s="13" t="e">
        <f>IF(Tableau6[[#This Row],[Localisation]]="","",Tableau6[[#This Row],[Localisation]])</f>
        <v>#VALUE!</v>
      </c>
      <c r="H487" s="8">
        <f>1</f>
        <v>1</v>
      </c>
      <c r="I487" s="13" t="e">
        <f>VLOOKUP(Tableau6[[#This Row],[Avis]],Tableau7[],2,FALSE)</f>
        <v>#VALUE!</v>
      </c>
      <c r="J487" s="8" t="str">
        <f t="shared" si="123"/>
        <v>NULL</v>
      </c>
      <c r="K487" s="8" t="str">
        <f t="shared" si="123"/>
        <v>NULL</v>
      </c>
      <c r="L487" s="8" t="str">
        <f t="shared" si="123"/>
        <v>NULL</v>
      </c>
      <c r="M487" s="13" t="e">
        <f>Tableau6[[#This Row],[Sous-domaine]]</f>
        <v>#VALUE!</v>
      </c>
      <c r="N487" s="8" t="str">
        <f t="shared" si="124"/>
        <v>NULL</v>
      </c>
      <c r="O487" s="8" t="str">
        <f t="shared" si="124"/>
        <v>NULL</v>
      </c>
      <c r="P487" s="8" t="str">
        <f t="shared" si="124"/>
        <v>NULL</v>
      </c>
      <c r="Q487" s="8" t="str">
        <f t="shared" si="124"/>
        <v>NULL</v>
      </c>
      <c r="R487" s="8" t="str">
        <f t="shared" si="124"/>
        <v>NULL</v>
      </c>
      <c r="S487" s="13" t="e">
        <f>Tableau6[[#This Row],[id]]</f>
        <v>#VALUE!</v>
      </c>
      <c r="T487" s="8" t="str">
        <f t="shared" si="125"/>
        <v>NULL</v>
      </c>
      <c r="U487" s="8" t="e">
        <f>Tableau6[[#This Row],[Urgence]]</f>
        <v>#VALUE!</v>
      </c>
      <c r="V487" s="22" t="e">
        <f>IF(Tableau6[[#This Row],[Validité]]&lt;&gt;"",Tableau6[[#This Row],[Validité]],"")</f>
        <v>#VALUE!</v>
      </c>
      <c r="W4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7" s="8" t="e">
        <f>IF(Tableau6[[#This Row],[Hors Contrat]]="","",IF(Tableau6[[#This Row],[Hors Contrat]]="Non",0,1))</f>
        <v>#VALUE!</v>
      </c>
    </row>
    <row r="488" spans="1:24" ht="15.5" thickTop="1" thickBot="1" x14ac:dyDescent="0.4">
      <c r="A488" s="9" t="str">
        <f t="shared" si="115"/>
        <v>NULL</v>
      </c>
      <c r="B488" s="8">
        <f>Tableau8[Rapport]</f>
        <v>65441</v>
      </c>
      <c r="C488" s="13" t="e">
        <f>IF(Tableau6[[#This Row],[Commentaire]]="","",Tableau6[[#This Row],[Commentaire]])</f>
        <v>#VALUE!</v>
      </c>
      <c r="D488" s="8" t="str">
        <f t="shared" si="121"/>
        <v>NULL</v>
      </c>
      <c r="E488" s="8">
        <f t="shared" si="117"/>
        <v>487</v>
      </c>
      <c r="F488" s="8" t="str">
        <f t="shared" si="122"/>
        <v>NULL</v>
      </c>
      <c r="G488" s="13" t="e">
        <f>IF(Tableau6[[#This Row],[Localisation]]="","",Tableau6[[#This Row],[Localisation]])</f>
        <v>#VALUE!</v>
      </c>
      <c r="H488" s="8">
        <f>1</f>
        <v>1</v>
      </c>
      <c r="I488" s="13" t="e">
        <f>VLOOKUP(Tableau6[[#This Row],[Avis]],Tableau7[],2,FALSE)</f>
        <v>#VALUE!</v>
      </c>
      <c r="J488" s="8" t="str">
        <f t="shared" si="123"/>
        <v>NULL</v>
      </c>
      <c r="K488" s="8" t="str">
        <f t="shared" si="123"/>
        <v>NULL</v>
      </c>
      <c r="L488" s="8" t="str">
        <f t="shared" si="123"/>
        <v>NULL</v>
      </c>
      <c r="M488" s="13" t="e">
        <f>Tableau6[[#This Row],[Sous-domaine]]</f>
        <v>#VALUE!</v>
      </c>
      <c r="N488" s="8" t="str">
        <f t="shared" si="124"/>
        <v>NULL</v>
      </c>
      <c r="O488" s="8" t="str">
        <f t="shared" si="124"/>
        <v>NULL</v>
      </c>
      <c r="P488" s="8" t="str">
        <f t="shared" si="124"/>
        <v>NULL</v>
      </c>
      <c r="Q488" s="8" t="str">
        <f t="shared" si="124"/>
        <v>NULL</v>
      </c>
      <c r="R488" s="8" t="str">
        <f t="shared" si="124"/>
        <v>NULL</v>
      </c>
      <c r="S488" s="13" t="e">
        <f>Tableau6[[#This Row],[id]]</f>
        <v>#VALUE!</v>
      </c>
      <c r="T488" s="8" t="str">
        <f t="shared" si="125"/>
        <v>NULL</v>
      </c>
      <c r="U488" s="8" t="e">
        <f>Tableau6[[#This Row],[Urgence]]</f>
        <v>#VALUE!</v>
      </c>
      <c r="V488" s="22" t="e">
        <f>IF(Tableau6[[#This Row],[Validité]]&lt;&gt;"",Tableau6[[#This Row],[Validité]],"")</f>
        <v>#VALUE!</v>
      </c>
      <c r="W4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8" s="8" t="e">
        <f>IF(Tableau6[[#This Row],[Hors Contrat]]="","",IF(Tableau6[[#This Row],[Hors Contrat]]="Non",0,1))</f>
        <v>#VALUE!</v>
      </c>
    </row>
    <row r="489" spans="1:24" ht="15.5" thickTop="1" thickBot="1" x14ac:dyDescent="0.4">
      <c r="A489" s="9" t="str">
        <f t="shared" si="115"/>
        <v>NULL</v>
      </c>
      <c r="B489" s="8">
        <f>Tableau8[Rapport]</f>
        <v>65441</v>
      </c>
      <c r="C489" s="13" t="e">
        <f>IF(Tableau6[[#This Row],[Commentaire]]="","",Tableau6[[#This Row],[Commentaire]])</f>
        <v>#VALUE!</v>
      </c>
      <c r="D489" s="8" t="str">
        <f t="shared" si="121"/>
        <v>NULL</v>
      </c>
      <c r="E489" s="8">
        <f t="shared" si="117"/>
        <v>488</v>
      </c>
      <c r="F489" s="8" t="str">
        <f t="shared" si="122"/>
        <v>NULL</v>
      </c>
      <c r="G489" s="13" t="e">
        <f>IF(Tableau6[[#This Row],[Localisation]]="","",Tableau6[[#This Row],[Localisation]])</f>
        <v>#VALUE!</v>
      </c>
      <c r="H489" s="8">
        <f>1</f>
        <v>1</v>
      </c>
      <c r="I489" s="13" t="e">
        <f>VLOOKUP(Tableau6[[#This Row],[Avis]],Tableau7[],2,FALSE)</f>
        <v>#VALUE!</v>
      </c>
      <c r="J489" s="8" t="str">
        <f t="shared" si="123"/>
        <v>NULL</v>
      </c>
      <c r="K489" s="8" t="str">
        <f t="shared" si="123"/>
        <v>NULL</v>
      </c>
      <c r="L489" s="8" t="str">
        <f t="shared" si="123"/>
        <v>NULL</v>
      </c>
      <c r="M489" s="13" t="e">
        <f>Tableau6[[#This Row],[Sous-domaine]]</f>
        <v>#VALUE!</v>
      </c>
      <c r="N489" s="8" t="str">
        <f t="shared" si="124"/>
        <v>NULL</v>
      </c>
      <c r="O489" s="8" t="str">
        <f t="shared" si="124"/>
        <v>NULL</v>
      </c>
      <c r="P489" s="8" t="str">
        <f t="shared" si="124"/>
        <v>NULL</v>
      </c>
      <c r="Q489" s="8" t="str">
        <f t="shared" si="124"/>
        <v>NULL</v>
      </c>
      <c r="R489" s="8" t="str">
        <f t="shared" si="124"/>
        <v>NULL</v>
      </c>
      <c r="S489" s="13" t="e">
        <f>Tableau6[[#This Row],[id]]</f>
        <v>#VALUE!</v>
      </c>
      <c r="T489" s="8" t="str">
        <f t="shared" si="125"/>
        <v>NULL</v>
      </c>
      <c r="U489" s="8" t="e">
        <f>Tableau6[[#This Row],[Urgence]]</f>
        <v>#VALUE!</v>
      </c>
      <c r="V489" s="22" t="e">
        <f>IF(Tableau6[[#This Row],[Validité]]&lt;&gt;"",Tableau6[[#This Row],[Validité]],"")</f>
        <v>#VALUE!</v>
      </c>
      <c r="W4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89" s="8" t="e">
        <f>IF(Tableau6[[#This Row],[Hors Contrat]]="","",IF(Tableau6[[#This Row],[Hors Contrat]]="Non",0,1))</f>
        <v>#VALUE!</v>
      </c>
    </row>
    <row r="490" spans="1:24" ht="15.5" thickTop="1" thickBot="1" x14ac:dyDescent="0.4">
      <c r="A490" s="9" t="str">
        <f t="shared" si="115"/>
        <v>NULL</v>
      </c>
      <c r="B490" s="8">
        <f>Tableau8[Rapport]</f>
        <v>65441</v>
      </c>
      <c r="C490" s="13" t="e">
        <f>IF(Tableau6[[#This Row],[Commentaire]]="","",Tableau6[[#This Row],[Commentaire]])</f>
        <v>#VALUE!</v>
      </c>
      <c r="D490" s="8" t="str">
        <f t="shared" si="121"/>
        <v>NULL</v>
      </c>
      <c r="E490" s="8">
        <f t="shared" si="117"/>
        <v>489</v>
      </c>
      <c r="F490" s="8" t="str">
        <f t="shared" si="122"/>
        <v>NULL</v>
      </c>
      <c r="G490" s="13" t="e">
        <f>IF(Tableau6[[#This Row],[Localisation]]="","",Tableau6[[#This Row],[Localisation]])</f>
        <v>#VALUE!</v>
      </c>
      <c r="H490" s="8">
        <f>1</f>
        <v>1</v>
      </c>
      <c r="I490" s="13" t="e">
        <f>VLOOKUP(Tableau6[[#This Row],[Avis]],Tableau7[],2,FALSE)</f>
        <v>#VALUE!</v>
      </c>
      <c r="J490" s="8" t="str">
        <f t="shared" si="123"/>
        <v>NULL</v>
      </c>
      <c r="K490" s="8" t="str">
        <f t="shared" si="123"/>
        <v>NULL</v>
      </c>
      <c r="L490" s="8" t="str">
        <f t="shared" si="123"/>
        <v>NULL</v>
      </c>
      <c r="M490" s="13" t="e">
        <f>Tableau6[[#This Row],[Sous-domaine]]</f>
        <v>#VALUE!</v>
      </c>
      <c r="N490" s="8" t="str">
        <f t="shared" si="124"/>
        <v>NULL</v>
      </c>
      <c r="O490" s="8" t="str">
        <f t="shared" si="124"/>
        <v>NULL</v>
      </c>
      <c r="P490" s="8" t="str">
        <f t="shared" si="124"/>
        <v>NULL</v>
      </c>
      <c r="Q490" s="8" t="str">
        <f t="shared" si="124"/>
        <v>NULL</v>
      </c>
      <c r="R490" s="8" t="str">
        <f t="shared" si="124"/>
        <v>NULL</v>
      </c>
      <c r="S490" s="13" t="e">
        <f>Tableau6[[#This Row],[id]]</f>
        <v>#VALUE!</v>
      </c>
      <c r="T490" s="8" t="str">
        <f t="shared" si="125"/>
        <v>NULL</v>
      </c>
      <c r="U490" s="8" t="e">
        <f>Tableau6[[#This Row],[Urgence]]</f>
        <v>#VALUE!</v>
      </c>
      <c r="V490" s="22" t="e">
        <f>IF(Tableau6[[#This Row],[Validité]]&lt;&gt;"",Tableau6[[#This Row],[Validité]],"")</f>
        <v>#VALUE!</v>
      </c>
      <c r="W4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0" s="8" t="e">
        <f>IF(Tableau6[[#This Row],[Hors Contrat]]="","",IF(Tableau6[[#This Row],[Hors Contrat]]="Non",0,1))</f>
        <v>#VALUE!</v>
      </c>
    </row>
    <row r="491" spans="1:24" ht="15.5" thickTop="1" thickBot="1" x14ac:dyDescent="0.4">
      <c r="A491" s="9" t="str">
        <f t="shared" si="115"/>
        <v>NULL</v>
      </c>
      <c r="B491" s="8">
        <f>Tableau8[Rapport]</f>
        <v>65441</v>
      </c>
      <c r="C491" s="13" t="e">
        <f>IF(Tableau6[[#This Row],[Commentaire]]="","",Tableau6[[#This Row],[Commentaire]])</f>
        <v>#VALUE!</v>
      </c>
      <c r="D491" s="8" t="str">
        <f t="shared" si="121"/>
        <v>NULL</v>
      </c>
      <c r="E491" s="8">
        <f t="shared" si="117"/>
        <v>490</v>
      </c>
      <c r="F491" s="8" t="str">
        <f t="shared" si="122"/>
        <v>NULL</v>
      </c>
      <c r="G491" s="13" t="e">
        <f>IF(Tableau6[[#This Row],[Localisation]]="","",Tableau6[[#This Row],[Localisation]])</f>
        <v>#VALUE!</v>
      </c>
      <c r="H491" s="8">
        <f>1</f>
        <v>1</v>
      </c>
      <c r="I491" s="13" t="e">
        <f>VLOOKUP(Tableau6[[#This Row],[Avis]],Tableau7[],2,FALSE)</f>
        <v>#VALUE!</v>
      </c>
      <c r="J491" s="8" t="str">
        <f t="shared" si="123"/>
        <v>NULL</v>
      </c>
      <c r="K491" s="8" t="str">
        <f t="shared" si="123"/>
        <v>NULL</v>
      </c>
      <c r="L491" s="8" t="str">
        <f t="shared" si="123"/>
        <v>NULL</v>
      </c>
      <c r="M491" s="13" t="e">
        <f>Tableau6[[#This Row],[Sous-domaine]]</f>
        <v>#VALUE!</v>
      </c>
      <c r="N491" s="8" t="str">
        <f t="shared" ref="N491:R500" si="126">"NULL"</f>
        <v>NULL</v>
      </c>
      <c r="O491" s="8" t="str">
        <f t="shared" si="126"/>
        <v>NULL</v>
      </c>
      <c r="P491" s="8" t="str">
        <f t="shared" si="126"/>
        <v>NULL</v>
      </c>
      <c r="Q491" s="8" t="str">
        <f t="shared" si="126"/>
        <v>NULL</v>
      </c>
      <c r="R491" s="8" t="str">
        <f t="shared" si="126"/>
        <v>NULL</v>
      </c>
      <c r="S491" s="13" t="e">
        <f>Tableau6[[#This Row],[id]]</f>
        <v>#VALUE!</v>
      </c>
      <c r="T491" s="8" t="str">
        <f t="shared" si="125"/>
        <v>NULL</v>
      </c>
      <c r="U491" s="8" t="e">
        <f>Tableau6[[#This Row],[Urgence]]</f>
        <v>#VALUE!</v>
      </c>
      <c r="V491" s="22" t="e">
        <f>IF(Tableau6[[#This Row],[Validité]]&lt;&gt;"",Tableau6[[#This Row],[Validité]],"")</f>
        <v>#VALUE!</v>
      </c>
      <c r="W4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1" s="8" t="e">
        <f>IF(Tableau6[[#This Row],[Hors Contrat]]="","",IF(Tableau6[[#This Row],[Hors Contrat]]="Non",0,1))</f>
        <v>#VALUE!</v>
      </c>
    </row>
    <row r="492" spans="1:24" ht="15.5" thickTop="1" thickBot="1" x14ac:dyDescent="0.4">
      <c r="A492" s="9" t="str">
        <f t="shared" si="115"/>
        <v>NULL</v>
      </c>
      <c r="B492" s="8">
        <f>Tableau8[Rapport]</f>
        <v>65441</v>
      </c>
      <c r="C492" s="13" t="e">
        <f>IF(Tableau6[[#This Row],[Commentaire]]="","",Tableau6[[#This Row],[Commentaire]])</f>
        <v>#VALUE!</v>
      </c>
      <c r="D492" s="8" t="str">
        <f t="shared" si="121"/>
        <v>NULL</v>
      </c>
      <c r="E492" s="8">
        <f t="shared" si="117"/>
        <v>491</v>
      </c>
      <c r="F492" s="8" t="str">
        <f t="shared" si="122"/>
        <v>NULL</v>
      </c>
      <c r="G492" s="13" t="e">
        <f>IF(Tableau6[[#This Row],[Localisation]]="","",Tableau6[[#This Row],[Localisation]])</f>
        <v>#VALUE!</v>
      </c>
      <c r="H492" s="8">
        <f>1</f>
        <v>1</v>
      </c>
      <c r="I492" s="13" t="e">
        <f>VLOOKUP(Tableau6[[#This Row],[Avis]],Tableau7[],2,FALSE)</f>
        <v>#VALUE!</v>
      </c>
      <c r="J492" s="8" t="str">
        <f t="shared" si="123"/>
        <v>NULL</v>
      </c>
      <c r="K492" s="8" t="str">
        <f t="shared" si="123"/>
        <v>NULL</v>
      </c>
      <c r="L492" s="8" t="str">
        <f t="shared" si="123"/>
        <v>NULL</v>
      </c>
      <c r="M492" s="13" t="e">
        <f>Tableau6[[#This Row],[Sous-domaine]]</f>
        <v>#VALUE!</v>
      </c>
      <c r="N492" s="8" t="str">
        <f t="shared" si="126"/>
        <v>NULL</v>
      </c>
      <c r="O492" s="8" t="str">
        <f t="shared" si="126"/>
        <v>NULL</v>
      </c>
      <c r="P492" s="8" t="str">
        <f t="shared" si="126"/>
        <v>NULL</v>
      </c>
      <c r="Q492" s="8" t="str">
        <f t="shared" si="126"/>
        <v>NULL</v>
      </c>
      <c r="R492" s="8" t="str">
        <f t="shared" si="126"/>
        <v>NULL</v>
      </c>
      <c r="S492" s="13" t="e">
        <f>Tableau6[[#This Row],[id]]</f>
        <v>#VALUE!</v>
      </c>
      <c r="T492" s="8" t="str">
        <f t="shared" si="125"/>
        <v>NULL</v>
      </c>
      <c r="U492" s="8" t="e">
        <f>Tableau6[[#This Row],[Urgence]]</f>
        <v>#VALUE!</v>
      </c>
      <c r="V492" s="22" t="e">
        <f>IF(Tableau6[[#This Row],[Validité]]&lt;&gt;"",Tableau6[[#This Row],[Validité]],"")</f>
        <v>#VALUE!</v>
      </c>
      <c r="W4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2" s="8" t="e">
        <f>IF(Tableau6[[#This Row],[Hors Contrat]]="","",IF(Tableau6[[#This Row],[Hors Contrat]]="Non",0,1))</f>
        <v>#VALUE!</v>
      </c>
    </row>
    <row r="493" spans="1:24" ht="15.5" thickTop="1" thickBot="1" x14ac:dyDescent="0.4">
      <c r="A493" s="9" t="str">
        <f t="shared" si="115"/>
        <v>NULL</v>
      </c>
      <c r="B493" s="8">
        <f>Tableau8[Rapport]</f>
        <v>65441</v>
      </c>
      <c r="C493" s="13" t="e">
        <f>IF(Tableau6[[#This Row],[Commentaire]]="","",Tableau6[[#This Row],[Commentaire]])</f>
        <v>#VALUE!</v>
      </c>
      <c r="D493" s="8" t="str">
        <f t="shared" si="121"/>
        <v>NULL</v>
      </c>
      <c r="E493" s="8">
        <f t="shared" si="117"/>
        <v>492</v>
      </c>
      <c r="F493" s="8" t="str">
        <f t="shared" si="122"/>
        <v>NULL</v>
      </c>
      <c r="G493" s="13" t="e">
        <f>IF(Tableau6[[#This Row],[Localisation]]="","",Tableau6[[#This Row],[Localisation]])</f>
        <v>#VALUE!</v>
      </c>
      <c r="H493" s="8">
        <f>1</f>
        <v>1</v>
      </c>
      <c r="I493" s="13" t="e">
        <f>VLOOKUP(Tableau6[[#This Row],[Avis]],Tableau7[],2,FALSE)</f>
        <v>#VALUE!</v>
      </c>
      <c r="J493" s="8" t="str">
        <f t="shared" si="123"/>
        <v>NULL</v>
      </c>
      <c r="K493" s="8" t="str">
        <f t="shared" si="123"/>
        <v>NULL</v>
      </c>
      <c r="L493" s="8" t="str">
        <f t="shared" si="123"/>
        <v>NULL</v>
      </c>
      <c r="M493" s="13" t="e">
        <f>Tableau6[[#This Row],[Sous-domaine]]</f>
        <v>#VALUE!</v>
      </c>
      <c r="N493" s="8" t="str">
        <f t="shared" si="126"/>
        <v>NULL</v>
      </c>
      <c r="O493" s="8" t="str">
        <f t="shared" si="126"/>
        <v>NULL</v>
      </c>
      <c r="P493" s="8" t="str">
        <f t="shared" si="126"/>
        <v>NULL</v>
      </c>
      <c r="Q493" s="8" t="str">
        <f t="shared" si="126"/>
        <v>NULL</v>
      </c>
      <c r="R493" s="8" t="str">
        <f t="shared" si="126"/>
        <v>NULL</v>
      </c>
      <c r="S493" s="13" t="e">
        <f>Tableau6[[#This Row],[id]]</f>
        <v>#VALUE!</v>
      </c>
      <c r="T493" s="8" t="str">
        <f t="shared" si="125"/>
        <v>NULL</v>
      </c>
      <c r="U493" s="8" t="e">
        <f>Tableau6[[#This Row],[Urgence]]</f>
        <v>#VALUE!</v>
      </c>
      <c r="V493" s="22" t="e">
        <f>IF(Tableau6[[#This Row],[Validité]]&lt;&gt;"",Tableau6[[#This Row],[Validité]],"")</f>
        <v>#VALUE!</v>
      </c>
      <c r="W4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3" s="8" t="e">
        <f>IF(Tableau6[[#This Row],[Hors Contrat]]="","",IF(Tableau6[[#This Row],[Hors Contrat]]="Non",0,1))</f>
        <v>#VALUE!</v>
      </c>
    </row>
    <row r="494" spans="1:24" ht="15.5" thickTop="1" thickBot="1" x14ac:dyDescent="0.4">
      <c r="A494" s="9" t="str">
        <f t="shared" si="115"/>
        <v>NULL</v>
      </c>
      <c r="B494" s="8">
        <f>Tableau8[Rapport]</f>
        <v>65441</v>
      </c>
      <c r="C494" s="13" t="e">
        <f>IF(Tableau6[[#This Row],[Commentaire]]="","",Tableau6[[#This Row],[Commentaire]])</f>
        <v>#VALUE!</v>
      </c>
      <c r="D494" s="8" t="str">
        <f t="shared" si="121"/>
        <v>NULL</v>
      </c>
      <c r="E494" s="8">
        <f t="shared" si="117"/>
        <v>493</v>
      </c>
      <c r="F494" s="8" t="str">
        <f t="shared" si="122"/>
        <v>NULL</v>
      </c>
      <c r="G494" s="13" t="e">
        <f>IF(Tableau6[[#This Row],[Localisation]]="","",Tableau6[[#This Row],[Localisation]])</f>
        <v>#VALUE!</v>
      </c>
      <c r="H494" s="8">
        <f>1</f>
        <v>1</v>
      </c>
      <c r="I494" s="13" t="e">
        <f>VLOOKUP(Tableau6[[#This Row],[Avis]],Tableau7[],2,FALSE)</f>
        <v>#VALUE!</v>
      </c>
      <c r="J494" s="8" t="str">
        <f t="shared" si="123"/>
        <v>NULL</v>
      </c>
      <c r="K494" s="8" t="str">
        <f t="shared" si="123"/>
        <v>NULL</v>
      </c>
      <c r="L494" s="8" t="str">
        <f t="shared" si="123"/>
        <v>NULL</v>
      </c>
      <c r="M494" s="13" t="e">
        <f>Tableau6[[#This Row],[Sous-domaine]]</f>
        <v>#VALUE!</v>
      </c>
      <c r="N494" s="8" t="str">
        <f t="shared" si="126"/>
        <v>NULL</v>
      </c>
      <c r="O494" s="8" t="str">
        <f t="shared" si="126"/>
        <v>NULL</v>
      </c>
      <c r="P494" s="8" t="str">
        <f t="shared" si="126"/>
        <v>NULL</v>
      </c>
      <c r="Q494" s="8" t="str">
        <f t="shared" si="126"/>
        <v>NULL</v>
      </c>
      <c r="R494" s="8" t="str">
        <f t="shared" si="126"/>
        <v>NULL</v>
      </c>
      <c r="S494" s="13" t="e">
        <f>Tableau6[[#This Row],[id]]</f>
        <v>#VALUE!</v>
      </c>
      <c r="T494" s="8" t="str">
        <f t="shared" si="125"/>
        <v>NULL</v>
      </c>
      <c r="U494" s="8" t="e">
        <f>Tableau6[[#This Row],[Urgence]]</f>
        <v>#VALUE!</v>
      </c>
      <c r="V494" s="22" t="e">
        <f>IF(Tableau6[[#This Row],[Validité]]&lt;&gt;"",Tableau6[[#This Row],[Validité]],"")</f>
        <v>#VALUE!</v>
      </c>
      <c r="W4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4" s="8" t="e">
        <f>IF(Tableau6[[#This Row],[Hors Contrat]]="","",IF(Tableau6[[#This Row],[Hors Contrat]]="Non",0,1))</f>
        <v>#VALUE!</v>
      </c>
    </row>
    <row r="495" spans="1:24" ht="15.5" thickTop="1" thickBot="1" x14ac:dyDescent="0.4">
      <c r="A495" s="9" t="str">
        <f t="shared" si="115"/>
        <v>NULL</v>
      </c>
      <c r="B495" s="8">
        <f>Tableau8[Rapport]</f>
        <v>65441</v>
      </c>
      <c r="C495" s="13" t="e">
        <f>IF(Tableau6[[#This Row],[Commentaire]]="","",Tableau6[[#This Row],[Commentaire]])</f>
        <v>#VALUE!</v>
      </c>
      <c r="D495" s="8" t="str">
        <f t="shared" si="121"/>
        <v>NULL</v>
      </c>
      <c r="E495" s="8">
        <f t="shared" si="117"/>
        <v>494</v>
      </c>
      <c r="F495" s="8" t="str">
        <f t="shared" si="122"/>
        <v>NULL</v>
      </c>
      <c r="G495" s="13" t="e">
        <f>IF(Tableau6[[#This Row],[Localisation]]="","",Tableau6[[#This Row],[Localisation]])</f>
        <v>#VALUE!</v>
      </c>
      <c r="H495" s="8">
        <f>1</f>
        <v>1</v>
      </c>
      <c r="I495" s="13" t="e">
        <f>VLOOKUP(Tableau6[[#This Row],[Avis]],Tableau7[],2,FALSE)</f>
        <v>#VALUE!</v>
      </c>
      <c r="J495" s="8" t="str">
        <f t="shared" si="123"/>
        <v>NULL</v>
      </c>
      <c r="K495" s="8" t="str">
        <f t="shared" si="123"/>
        <v>NULL</v>
      </c>
      <c r="L495" s="8" t="str">
        <f t="shared" si="123"/>
        <v>NULL</v>
      </c>
      <c r="M495" s="13" t="e">
        <f>Tableau6[[#This Row],[Sous-domaine]]</f>
        <v>#VALUE!</v>
      </c>
      <c r="N495" s="8" t="str">
        <f t="shared" si="126"/>
        <v>NULL</v>
      </c>
      <c r="O495" s="8" t="str">
        <f t="shared" si="126"/>
        <v>NULL</v>
      </c>
      <c r="P495" s="8" t="str">
        <f t="shared" si="126"/>
        <v>NULL</v>
      </c>
      <c r="Q495" s="8" t="str">
        <f t="shared" si="126"/>
        <v>NULL</v>
      </c>
      <c r="R495" s="8" t="str">
        <f t="shared" si="126"/>
        <v>NULL</v>
      </c>
      <c r="S495" s="13" t="e">
        <f>Tableau6[[#This Row],[id]]</f>
        <v>#VALUE!</v>
      </c>
      <c r="T495" s="8" t="str">
        <f t="shared" si="125"/>
        <v>NULL</v>
      </c>
      <c r="U495" s="8" t="e">
        <f>Tableau6[[#This Row],[Urgence]]</f>
        <v>#VALUE!</v>
      </c>
      <c r="V495" s="22" t="e">
        <f>IF(Tableau6[[#This Row],[Validité]]&lt;&gt;"",Tableau6[[#This Row],[Validité]],"")</f>
        <v>#VALUE!</v>
      </c>
      <c r="W4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5" s="8" t="e">
        <f>IF(Tableau6[[#This Row],[Hors Contrat]]="","",IF(Tableau6[[#This Row],[Hors Contrat]]="Non",0,1))</f>
        <v>#VALUE!</v>
      </c>
    </row>
    <row r="496" spans="1:24" ht="15.5" thickTop="1" thickBot="1" x14ac:dyDescent="0.4">
      <c r="A496" s="9" t="str">
        <f t="shared" si="115"/>
        <v>NULL</v>
      </c>
      <c r="B496" s="8">
        <f>Tableau8[Rapport]</f>
        <v>65441</v>
      </c>
      <c r="C496" s="13" t="e">
        <f>IF(Tableau6[[#This Row],[Commentaire]]="","",Tableau6[[#This Row],[Commentaire]])</f>
        <v>#VALUE!</v>
      </c>
      <c r="D496" s="8" t="str">
        <f t="shared" si="121"/>
        <v>NULL</v>
      </c>
      <c r="E496" s="8">
        <f t="shared" si="117"/>
        <v>495</v>
      </c>
      <c r="F496" s="8" t="str">
        <f t="shared" si="122"/>
        <v>NULL</v>
      </c>
      <c r="G496" s="13" t="e">
        <f>IF(Tableau6[[#This Row],[Localisation]]="","",Tableau6[[#This Row],[Localisation]])</f>
        <v>#VALUE!</v>
      </c>
      <c r="H496" s="8">
        <f>1</f>
        <v>1</v>
      </c>
      <c r="I496" s="13" t="e">
        <f>VLOOKUP(Tableau6[[#This Row],[Avis]],Tableau7[],2,FALSE)</f>
        <v>#VALUE!</v>
      </c>
      <c r="J496" s="8" t="str">
        <f t="shared" si="123"/>
        <v>NULL</v>
      </c>
      <c r="K496" s="8" t="str">
        <f t="shared" si="123"/>
        <v>NULL</v>
      </c>
      <c r="L496" s="8" t="str">
        <f t="shared" si="123"/>
        <v>NULL</v>
      </c>
      <c r="M496" s="13" t="e">
        <f>Tableau6[[#This Row],[Sous-domaine]]</f>
        <v>#VALUE!</v>
      </c>
      <c r="N496" s="8" t="str">
        <f t="shared" si="126"/>
        <v>NULL</v>
      </c>
      <c r="O496" s="8" t="str">
        <f t="shared" si="126"/>
        <v>NULL</v>
      </c>
      <c r="P496" s="8" t="str">
        <f t="shared" si="126"/>
        <v>NULL</v>
      </c>
      <c r="Q496" s="8" t="str">
        <f t="shared" si="126"/>
        <v>NULL</v>
      </c>
      <c r="R496" s="8" t="str">
        <f t="shared" si="126"/>
        <v>NULL</v>
      </c>
      <c r="S496" s="13" t="e">
        <f>Tableau6[[#This Row],[id]]</f>
        <v>#VALUE!</v>
      </c>
      <c r="T496" s="8" t="str">
        <f t="shared" si="125"/>
        <v>NULL</v>
      </c>
      <c r="U496" s="8" t="e">
        <f>Tableau6[[#This Row],[Urgence]]</f>
        <v>#VALUE!</v>
      </c>
      <c r="V496" s="22" t="e">
        <f>IF(Tableau6[[#This Row],[Validité]]&lt;&gt;"",Tableau6[[#This Row],[Validité]],"")</f>
        <v>#VALUE!</v>
      </c>
      <c r="W4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6" s="8" t="e">
        <f>IF(Tableau6[[#This Row],[Hors Contrat]]="","",IF(Tableau6[[#This Row],[Hors Contrat]]="Non",0,1))</f>
        <v>#VALUE!</v>
      </c>
    </row>
    <row r="497" spans="1:24" ht="15.5" thickTop="1" thickBot="1" x14ac:dyDescent="0.4">
      <c r="A497" s="9" t="str">
        <f t="shared" si="115"/>
        <v>NULL</v>
      </c>
      <c r="B497" s="8">
        <f>Tableau8[Rapport]</f>
        <v>65441</v>
      </c>
      <c r="C497" s="13" t="e">
        <f>IF(Tableau6[[#This Row],[Commentaire]]="","",Tableau6[[#This Row],[Commentaire]])</f>
        <v>#VALUE!</v>
      </c>
      <c r="D497" s="8" t="str">
        <f t="shared" si="121"/>
        <v>NULL</v>
      </c>
      <c r="E497" s="8">
        <f t="shared" si="117"/>
        <v>496</v>
      </c>
      <c r="F497" s="8" t="str">
        <f t="shared" si="122"/>
        <v>NULL</v>
      </c>
      <c r="G497" s="13" t="e">
        <f>IF(Tableau6[[#This Row],[Localisation]]="","",Tableau6[[#This Row],[Localisation]])</f>
        <v>#VALUE!</v>
      </c>
      <c r="H497" s="8">
        <f>1</f>
        <v>1</v>
      </c>
      <c r="I497" s="13" t="e">
        <f>VLOOKUP(Tableau6[[#This Row],[Avis]],Tableau7[],2,FALSE)</f>
        <v>#VALUE!</v>
      </c>
      <c r="J497" s="8" t="str">
        <f t="shared" si="123"/>
        <v>NULL</v>
      </c>
      <c r="K497" s="8" t="str">
        <f t="shared" si="123"/>
        <v>NULL</v>
      </c>
      <c r="L497" s="8" t="str">
        <f t="shared" si="123"/>
        <v>NULL</v>
      </c>
      <c r="M497" s="13" t="e">
        <f>Tableau6[[#This Row],[Sous-domaine]]</f>
        <v>#VALUE!</v>
      </c>
      <c r="N497" s="8" t="str">
        <f t="shared" si="126"/>
        <v>NULL</v>
      </c>
      <c r="O497" s="8" t="str">
        <f t="shared" si="126"/>
        <v>NULL</v>
      </c>
      <c r="P497" s="8" t="str">
        <f t="shared" si="126"/>
        <v>NULL</v>
      </c>
      <c r="Q497" s="8" t="str">
        <f t="shared" si="126"/>
        <v>NULL</v>
      </c>
      <c r="R497" s="8" t="str">
        <f t="shared" si="126"/>
        <v>NULL</v>
      </c>
      <c r="S497" s="13" t="e">
        <f>Tableau6[[#This Row],[id]]</f>
        <v>#VALUE!</v>
      </c>
      <c r="T497" s="8" t="str">
        <f t="shared" si="125"/>
        <v>NULL</v>
      </c>
      <c r="U497" s="8" t="e">
        <f>Tableau6[[#This Row],[Urgence]]</f>
        <v>#VALUE!</v>
      </c>
      <c r="V497" s="22" t="e">
        <f>IF(Tableau6[[#This Row],[Validité]]&lt;&gt;"",Tableau6[[#This Row],[Validité]],"")</f>
        <v>#VALUE!</v>
      </c>
      <c r="W4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7" s="8" t="e">
        <f>IF(Tableau6[[#This Row],[Hors Contrat]]="","",IF(Tableau6[[#This Row],[Hors Contrat]]="Non",0,1))</f>
        <v>#VALUE!</v>
      </c>
    </row>
    <row r="498" spans="1:24" ht="15.5" thickTop="1" thickBot="1" x14ac:dyDescent="0.4">
      <c r="A498" s="9" t="str">
        <f t="shared" si="115"/>
        <v>NULL</v>
      </c>
      <c r="B498" s="8">
        <f>Tableau8[Rapport]</f>
        <v>65441</v>
      </c>
      <c r="C498" s="13" t="e">
        <f>IF(Tableau6[[#This Row],[Commentaire]]="","",Tableau6[[#This Row],[Commentaire]])</f>
        <v>#VALUE!</v>
      </c>
      <c r="D498" s="8" t="str">
        <f t="shared" si="121"/>
        <v>NULL</v>
      </c>
      <c r="E498" s="8">
        <f t="shared" si="117"/>
        <v>497</v>
      </c>
      <c r="F498" s="8" t="str">
        <f t="shared" si="122"/>
        <v>NULL</v>
      </c>
      <c r="G498" s="13" t="e">
        <f>IF(Tableau6[[#This Row],[Localisation]]="","",Tableau6[[#This Row],[Localisation]])</f>
        <v>#VALUE!</v>
      </c>
      <c r="H498" s="8">
        <f>1</f>
        <v>1</v>
      </c>
      <c r="I498" s="13" t="e">
        <f>VLOOKUP(Tableau6[[#This Row],[Avis]],Tableau7[],2,FALSE)</f>
        <v>#VALUE!</v>
      </c>
      <c r="J498" s="8" t="str">
        <f t="shared" si="123"/>
        <v>NULL</v>
      </c>
      <c r="K498" s="8" t="str">
        <f t="shared" si="123"/>
        <v>NULL</v>
      </c>
      <c r="L498" s="8" t="str">
        <f t="shared" si="123"/>
        <v>NULL</v>
      </c>
      <c r="M498" s="13" t="e">
        <f>Tableau6[[#This Row],[Sous-domaine]]</f>
        <v>#VALUE!</v>
      </c>
      <c r="N498" s="8" t="str">
        <f t="shared" si="126"/>
        <v>NULL</v>
      </c>
      <c r="O498" s="8" t="str">
        <f t="shared" si="126"/>
        <v>NULL</v>
      </c>
      <c r="P498" s="8" t="str">
        <f t="shared" si="126"/>
        <v>NULL</v>
      </c>
      <c r="Q498" s="8" t="str">
        <f t="shared" si="126"/>
        <v>NULL</v>
      </c>
      <c r="R498" s="8" t="str">
        <f t="shared" si="126"/>
        <v>NULL</v>
      </c>
      <c r="S498" s="13" t="e">
        <f>Tableau6[[#This Row],[id]]</f>
        <v>#VALUE!</v>
      </c>
      <c r="T498" s="8" t="str">
        <f t="shared" si="125"/>
        <v>NULL</v>
      </c>
      <c r="U498" s="8" t="e">
        <f>Tableau6[[#This Row],[Urgence]]</f>
        <v>#VALUE!</v>
      </c>
      <c r="V498" s="22" t="e">
        <f>IF(Tableau6[[#This Row],[Validité]]&lt;&gt;"",Tableau6[[#This Row],[Validité]],"")</f>
        <v>#VALUE!</v>
      </c>
      <c r="W4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8" s="8" t="e">
        <f>IF(Tableau6[[#This Row],[Hors Contrat]]="","",IF(Tableau6[[#This Row],[Hors Contrat]]="Non",0,1))</f>
        <v>#VALUE!</v>
      </c>
    </row>
    <row r="499" spans="1:24" ht="15.5" thickTop="1" thickBot="1" x14ac:dyDescent="0.4">
      <c r="A499" s="9" t="str">
        <f t="shared" si="115"/>
        <v>NULL</v>
      </c>
      <c r="B499" s="8">
        <f>Tableau8[Rapport]</f>
        <v>65441</v>
      </c>
      <c r="C499" s="13" t="e">
        <f>IF(Tableau6[[#This Row],[Commentaire]]="","",Tableau6[[#This Row],[Commentaire]])</f>
        <v>#VALUE!</v>
      </c>
      <c r="D499" s="8" t="str">
        <f t="shared" si="121"/>
        <v>NULL</v>
      </c>
      <c r="E499" s="8">
        <f t="shared" si="117"/>
        <v>498</v>
      </c>
      <c r="F499" s="8" t="str">
        <f t="shared" si="122"/>
        <v>NULL</v>
      </c>
      <c r="G499" s="13" t="e">
        <f>IF(Tableau6[[#This Row],[Localisation]]="","",Tableau6[[#This Row],[Localisation]])</f>
        <v>#VALUE!</v>
      </c>
      <c r="H499" s="8">
        <f>1</f>
        <v>1</v>
      </c>
      <c r="I499" s="13" t="e">
        <f>VLOOKUP(Tableau6[[#This Row],[Avis]],Tableau7[],2,FALSE)</f>
        <v>#VALUE!</v>
      </c>
      <c r="J499" s="8" t="str">
        <f t="shared" si="123"/>
        <v>NULL</v>
      </c>
      <c r="K499" s="8" t="str">
        <f t="shared" si="123"/>
        <v>NULL</v>
      </c>
      <c r="L499" s="8" t="str">
        <f t="shared" si="123"/>
        <v>NULL</v>
      </c>
      <c r="M499" s="13" t="e">
        <f>Tableau6[[#This Row],[Sous-domaine]]</f>
        <v>#VALUE!</v>
      </c>
      <c r="N499" s="8" t="str">
        <f t="shared" si="126"/>
        <v>NULL</v>
      </c>
      <c r="O499" s="8" t="str">
        <f t="shared" si="126"/>
        <v>NULL</v>
      </c>
      <c r="P499" s="8" t="str">
        <f t="shared" si="126"/>
        <v>NULL</v>
      </c>
      <c r="Q499" s="8" t="str">
        <f t="shared" si="126"/>
        <v>NULL</v>
      </c>
      <c r="R499" s="8" t="str">
        <f t="shared" si="126"/>
        <v>NULL</v>
      </c>
      <c r="S499" s="13" t="e">
        <f>Tableau6[[#This Row],[id]]</f>
        <v>#VALUE!</v>
      </c>
      <c r="T499" s="8" t="str">
        <f t="shared" si="125"/>
        <v>NULL</v>
      </c>
      <c r="U499" s="8" t="e">
        <f>Tableau6[[#This Row],[Urgence]]</f>
        <v>#VALUE!</v>
      </c>
      <c r="V499" s="22" t="e">
        <f>IF(Tableau6[[#This Row],[Validité]]&lt;&gt;"",Tableau6[[#This Row],[Validité]],"")</f>
        <v>#VALUE!</v>
      </c>
      <c r="W4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499" s="8" t="e">
        <f>IF(Tableau6[[#This Row],[Hors Contrat]]="","",IF(Tableau6[[#This Row],[Hors Contrat]]="Non",0,1))</f>
        <v>#VALUE!</v>
      </c>
    </row>
    <row r="500" spans="1:24" ht="15.5" thickTop="1" thickBot="1" x14ac:dyDescent="0.4">
      <c r="A500" s="9" t="str">
        <f t="shared" si="115"/>
        <v>NULL</v>
      </c>
      <c r="B500" s="8">
        <f>Tableau8[Rapport]</f>
        <v>65441</v>
      </c>
      <c r="C500" s="13" t="e">
        <f>IF(Tableau6[[#This Row],[Commentaire]]="","",Tableau6[[#This Row],[Commentaire]])</f>
        <v>#VALUE!</v>
      </c>
      <c r="D500" s="8" t="str">
        <f t="shared" si="121"/>
        <v>NULL</v>
      </c>
      <c r="E500" s="8">
        <f t="shared" si="117"/>
        <v>499</v>
      </c>
      <c r="F500" s="8" t="str">
        <f t="shared" si="122"/>
        <v>NULL</v>
      </c>
      <c r="G500" s="13" t="e">
        <f>IF(Tableau6[[#This Row],[Localisation]]="","",Tableau6[[#This Row],[Localisation]])</f>
        <v>#VALUE!</v>
      </c>
      <c r="H500" s="8">
        <f>1</f>
        <v>1</v>
      </c>
      <c r="I500" s="13" t="e">
        <f>VLOOKUP(Tableau6[[#This Row],[Avis]],Tableau7[],2,FALSE)</f>
        <v>#VALUE!</v>
      </c>
      <c r="J500" s="8" t="str">
        <f t="shared" si="123"/>
        <v>NULL</v>
      </c>
      <c r="K500" s="8" t="str">
        <f t="shared" si="123"/>
        <v>NULL</v>
      </c>
      <c r="L500" s="8" t="str">
        <f t="shared" si="123"/>
        <v>NULL</v>
      </c>
      <c r="M500" s="13" t="e">
        <f>Tableau6[[#This Row],[Sous-domaine]]</f>
        <v>#VALUE!</v>
      </c>
      <c r="N500" s="8" t="str">
        <f t="shared" si="126"/>
        <v>NULL</v>
      </c>
      <c r="O500" s="8" t="str">
        <f t="shared" si="126"/>
        <v>NULL</v>
      </c>
      <c r="P500" s="8" t="str">
        <f t="shared" si="126"/>
        <v>NULL</v>
      </c>
      <c r="Q500" s="8" t="str">
        <f t="shared" si="126"/>
        <v>NULL</v>
      </c>
      <c r="R500" s="8" t="str">
        <f t="shared" si="126"/>
        <v>NULL</v>
      </c>
      <c r="S500" s="13" t="e">
        <f>Tableau6[[#This Row],[id]]</f>
        <v>#VALUE!</v>
      </c>
      <c r="T500" s="8" t="str">
        <f t="shared" si="125"/>
        <v>NULL</v>
      </c>
      <c r="U500" s="8" t="e">
        <f>Tableau6[[#This Row],[Urgence]]</f>
        <v>#VALUE!</v>
      </c>
      <c r="V500" s="22" t="e">
        <f>IF(Tableau6[[#This Row],[Validité]]&lt;&gt;"",Tableau6[[#This Row],[Validité]],"")</f>
        <v>#VALUE!</v>
      </c>
      <c r="W5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0" s="8" t="e">
        <f>IF(Tableau6[[#This Row],[Hors Contrat]]="","",IF(Tableau6[[#This Row],[Hors Contrat]]="Non",0,1))</f>
        <v>#VALUE!</v>
      </c>
    </row>
    <row r="501" spans="1:24" ht="15.5" thickTop="1" thickBot="1" x14ac:dyDescent="0.4">
      <c r="A501" s="9" t="str">
        <f t="shared" si="115"/>
        <v>NULL</v>
      </c>
      <c r="B501" s="8">
        <f>Tableau8[Rapport]</f>
        <v>65441</v>
      </c>
      <c r="C501" s="13" t="e">
        <f>IF(Tableau6[[#This Row],[Commentaire]]="","",Tableau6[[#This Row],[Commentaire]])</f>
        <v>#VALUE!</v>
      </c>
      <c r="D501" s="8" t="str">
        <f t="shared" si="121"/>
        <v>NULL</v>
      </c>
      <c r="E501" s="8">
        <f t="shared" si="117"/>
        <v>500</v>
      </c>
      <c r="F501" s="8" t="str">
        <f t="shared" si="122"/>
        <v>NULL</v>
      </c>
      <c r="G501" s="13" t="e">
        <f>IF(Tableau6[[#This Row],[Localisation]]="","",Tableau6[[#This Row],[Localisation]])</f>
        <v>#VALUE!</v>
      </c>
      <c r="H501" s="8">
        <f>1</f>
        <v>1</v>
      </c>
      <c r="I501" s="13" t="e">
        <f>VLOOKUP(Tableau6[[#This Row],[Avis]],Tableau7[],2,FALSE)</f>
        <v>#VALUE!</v>
      </c>
      <c r="J501" s="8" t="str">
        <f t="shared" ref="J501:L520" si="127">"NULL"</f>
        <v>NULL</v>
      </c>
      <c r="K501" s="8" t="str">
        <f t="shared" si="127"/>
        <v>NULL</v>
      </c>
      <c r="L501" s="8" t="str">
        <f t="shared" si="127"/>
        <v>NULL</v>
      </c>
      <c r="M501" s="13" t="e">
        <f>Tableau6[[#This Row],[Sous-domaine]]</f>
        <v>#VALUE!</v>
      </c>
      <c r="N501" s="8" t="str">
        <f t="shared" ref="N501:R510" si="128">"NULL"</f>
        <v>NULL</v>
      </c>
      <c r="O501" s="8" t="str">
        <f t="shared" si="128"/>
        <v>NULL</v>
      </c>
      <c r="P501" s="8" t="str">
        <f t="shared" si="128"/>
        <v>NULL</v>
      </c>
      <c r="Q501" s="8" t="str">
        <f t="shared" si="128"/>
        <v>NULL</v>
      </c>
      <c r="R501" s="8" t="str">
        <f t="shared" si="128"/>
        <v>NULL</v>
      </c>
      <c r="S501" s="13" t="e">
        <f>Tableau6[[#This Row],[id]]</f>
        <v>#VALUE!</v>
      </c>
      <c r="T501" s="8" t="str">
        <f t="shared" si="125"/>
        <v>NULL</v>
      </c>
      <c r="U501" s="8" t="e">
        <f>Tableau6[[#This Row],[Urgence]]</f>
        <v>#VALUE!</v>
      </c>
      <c r="V501" s="22" t="e">
        <f>IF(Tableau6[[#This Row],[Validité]]&lt;&gt;"",Tableau6[[#This Row],[Validité]],"")</f>
        <v>#VALUE!</v>
      </c>
      <c r="W5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1" s="8" t="e">
        <f>IF(Tableau6[[#This Row],[Hors Contrat]]="","",IF(Tableau6[[#This Row],[Hors Contrat]]="Non",0,1))</f>
        <v>#VALUE!</v>
      </c>
    </row>
    <row r="502" spans="1:24" ht="15.5" thickTop="1" thickBot="1" x14ac:dyDescent="0.4">
      <c r="A502" s="9" t="str">
        <f t="shared" si="115"/>
        <v>NULL</v>
      </c>
      <c r="B502" s="8">
        <f>Tableau8[Rapport]</f>
        <v>65441</v>
      </c>
      <c r="C502" s="13" t="e">
        <f>IF(Tableau6[[#This Row],[Commentaire]]="","",Tableau6[[#This Row],[Commentaire]])</f>
        <v>#VALUE!</v>
      </c>
      <c r="D502" s="8" t="str">
        <f t="shared" si="121"/>
        <v>NULL</v>
      </c>
      <c r="E502" s="8">
        <f t="shared" si="117"/>
        <v>501</v>
      </c>
      <c r="F502" s="8" t="str">
        <f t="shared" si="122"/>
        <v>NULL</v>
      </c>
      <c r="G502" s="13" t="e">
        <f>IF(Tableau6[[#This Row],[Localisation]]="","",Tableau6[[#This Row],[Localisation]])</f>
        <v>#VALUE!</v>
      </c>
      <c r="H502" s="8">
        <f>1</f>
        <v>1</v>
      </c>
      <c r="I502" s="13" t="e">
        <f>VLOOKUP(Tableau6[[#This Row],[Avis]],Tableau7[],2,FALSE)</f>
        <v>#VALUE!</v>
      </c>
      <c r="J502" s="8" t="str">
        <f t="shared" si="127"/>
        <v>NULL</v>
      </c>
      <c r="K502" s="8" t="str">
        <f t="shared" si="127"/>
        <v>NULL</v>
      </c>
      <c r="L502" s="8" t="str">
        <f t="shared" si="127"/>
        <v>NULL</v>
      </c>
      <c r="M502" s="13" t="e">
        <f>Tableau6[[#This Row],[Sous-domaine]]</f>
        <v>#VALUE!</v>
      </c>
      <c r="N502" s="8" t="str">
        <f t="shared" si="128"/>
        <v>NULL</v>
      </c>
      <c r="O502" s="8" t="str">
        <f t="shared" si="128"/>
        <v>NULL</v>
      </c>
      <c r="P502" s="8" t="str">
        <f t="shared" si="128"/>
        <v>NULL</v>
      </c>
      <c r="Q502" s="8" t="str">
        <f t="shared" si="128"/>
        <v>NULL</v>
      </c>
      <c r="R502" s="8" t="str">
        <f t="shared" si="128"/>
        <v>NULL</v>
      </c>
      <c r="S502" s="13" t="e">
        <f>Tableau6[[#This Row],[id]]</f>
        <v>#VALUE!</v>
      </c>
      <c r="T502" s="8" t="str">
        <f t="shared" si="125"/>
        <v>NULL</v>
      </c>
      <c r="U502" s="8" t="e">
        <f>Tableau6[[#This Row],[Urgence]]</f>
        <v>#VALUE!</v>
      </c>
      <c r="V502" s="22" t="e">
        <f>IF(Tableau6[[#This Row],[Validité]]&lt;&gt;"",Tableau6[[#This Row],[Validité]],"")</f>
        <v>#VALUE!</v>
      </c>
      <c r="W5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2" s="8" t="e">
        <f>IF(Tableau6[[#This Row],[Hors Contrat]]="","",IF(Tableau6[[#This Row],[Hors Contrat]]="Non",0,1))</f>
        <v>#VALUE!</v>
      </c>
    </row>
    <row r="503" spans="1:24" ht="15.5" thickTop="1" thickBot="1" x14ac:dyDescent="0.4">
      <c r="A503" s="9" t="str">
        <f t="shared" si="115"/>
        <v>NULL</v>
      </c>
      <c r="B503" s="8">
        <f>Tableau8[Rapport]</f>
        <v>65441</v>
      </c>
      <c r="C503" s="13" t="e">
        <f>IF(Tableau6[[#This Row],[Commentaire]]="","",Tableau6[[#This Row],[Commentaire]])</f>
        <v>#VALUE!</v>
      </c>
      <c r="D503" s="8" t="str">
        <f t="shared" si="121"/>
        <v>NULL</v>
      </c>
      <c r="E503" s="8">
        <f t="shared" si="117"/>
        <v>502</v>
      </c>
      <c r="F503" s="8" t="str">
        <f t="shared" si="122"/>
        <v>NULL</v>
      </c>
      <c r="G503" s="13" t="e">
        <f>IF(Tableau6[[#This Row],[Localisation]]="","",Tableau6[[#This Row],[Localisation]])</f>
        <v>#VALUE!</v>
      </c>
      <c r="H503" s="8">
        <f>1</f>
        <v>1</v>
      </c>
      <c r="I503" s="13" t="e">
        <f>VLOOKUP(Tableau6[[#This Row],[Avis]],Tableau7[],2,FALSE)</f>
        <v>#VALUE!</v>
      </c>
      <c r="J503" s="8" t="str">
        <f t="shared" si="127"/>
        <v>NULL</v>
      </c>
      <c r="K503" s="8" t="str">
        <f t="shared" si="127"/>
        <v>NULL</v>
      </c>
      <c r="L503" s="8" t="str">
        <f t="shared" si="127"/>
        <v>NULL</v>
      </c>
      <c r="M503" s="13" t="e">
        <f>Tableau6[[#This Row],[Sous-domaine]]</f>
        <v>#VALUE!</v>
      </c>
      <c r="N503" s="8" t="str">
        <f t="shared" si="128"/>
        <v>NULL</v>
      </c>
      <c r="O503" s="8" t="str">
        <f t="shared" si="128"/>
        <v>NULL</v>
      </c>
      <c r="P503" s="8" t="str">
        <f t="shared" si="128"/>
        <v>NULL</v>
      </c>
      <c r="Q503" s="8" t="str">
        <f t="shared" si="128"/>
        <v>NULL</v>
      </c>
      <c r="R503" s="8" t="str">
        <f t="shared" si="128"/>
        <v>NULL</v>
      </c>
      <c r="S503" s="13" t="e">
        <f>Tableau6[[#This Row],[id]]</f>
        <v>#VALUE!</v>
      </c>
      <c r="T503" s="8" t="str">
        <f t="shared" si="125"/>
        <v>NULL</v>
      </c>
      <c r="U503" s="8" t="e">
        <f>Tableau6[[#This Row],[Urgence]]</f>
        <v>#VALUE!</v>
      </c>
      <c r="V503" s="22" t="e">
        <f>IF(Tableau6[[#This Row],[Validité]]&lt;&gt;"",Tableau6[[#This Row],[Validité]],"")</f>
        <v>#VALUE!</v>
      </c>
      <c r="W5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3" s="8" t="e">
        <f>IF(Tableau6[[#This Row],[Hors Contrat]]="","",IF(Tableau6[[#This Row],[Hors Contrat]]="Non",0,1))</f>
        <v>#VALUE!</v>
      </c>
    </row>
    <row r="504" spans="1:24" ht="15.5" thickTop="1" thickBot="1" x14ac:dyDescent="0.4">
      <c r="A504" s="9" t="str">
        <f t="shared" si="115"/>
        <v>NULL</v>
      </c>
      <c r="B504" s="8">
        <f>Tableau8[Rapport]</f>
        <v>65441</v>
      </c>
      <c r="C504" s="13" t="e">
        <f>IF(Tableau6[[#This Row],[Commentaire]]="","",Tableau6[[#This Row],[Commentaire]])</f>
        <v>#VALUE!</v>
      </c>
      <c r="D504" s="8" t="str">
        <f t="shared" si="121"/>
        <v>NULL</v>
      </c>
      <c r="E504" s="8">
        <f t="shared" si="117"/>
        <v>503</v>
      </c>
      <c r="F504" s="8" t="str">
        <f t="shared" si="122"/>
        <v>NULL</v>
      </c>
      <c r="G504" s="13" t="e">
        <f>IF(Tableau6[[#This Row],[Localisation]]="","",Tableau6[[#This Row],[Localisation]])</f>
        <v>#VALUE!</v>
      </c>
      <c r="H504" s="8">
        <f>1</f>
        <v>1</v>
      </c>
      <c r="I504" s="13" t="e">
        <f>VLOOKUP(Tableau6[[#This Row],[Avis]],Tableau7[],2,FALSE)</f>
        <v>#VALUE!</v>
      </c>
      <c r="J504" s="8" t="str">
        <f t="shared" si="127"/>
        <v>NULL</v>
      </c>
      <c r="K504" s="8" t="str">
        <f t="shared" si="127"/>
        <v>NULL</v>
      </c>
      <c r="L504" s="8" t="str">
        <f t="shared" si="127"/>
        <v>NULL</v>
      </c>
      <c r="M504" s="13" t="e">
        <f>Tableau6[[#This Row],[Sous-domaine]]</f>
        <v>#VALUE!</v>
      </c>
      <c r="N504" s="8" t="str">
        <f t="shared" si="128"/>
        <v>NULL</v>
      </c>
      <c r="O504" s="8" t="str">
        <f t="shared" si="128"/>
        <v>NULL</v>
      </c>
      <c r="P504" s="8" t="str">
        <f t="shared" si="128"/>
        <v>NULL</v>
      </c>
      <c r="Q504" s="8" t="str">
        <f t="shared" si="128"/>
        <v>NULL</v>
      </c>
      <c r="R504" s="8" t="str">
        <f t="shared" si="128"/>
        <v>NULL</v>
      </c>
      <c r="S504" s="13" t="e">
        <f>Tableau6[[#This Row],[id]]</f>
        <v>#VALUE!</v>
      </c>
      <c r="T504" s="8" t="str">
        <f t="shared" si="125"/>
        <v>NULL</v>
      </c>
      <c r="U504" s="8" t="e">
        <f>Tableau6[[#This Row],[Urgence]]</f>
        <v>#VALUE!</v>
      </c>
      <c r="V504" s="22" t="e">
        <f>IF(Tableau6[[#This Row],[Validité]]&lt;&gt;"",Tableau6[[#This Row],[Validité]],"")</f>
        <v>#VALUE!</v>
      </c>
      <c r="W5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4" s="8" t="e">
        <f>IF(Tableau6[[#This Row],[Hors Contrat]]="","",IF(Tableau6[[#This Row],[Hors Contrat]]="Non",0,1))</f>
        <v>#VALUE!</v>
      </c>
    </row>
    <row r="505" spans="1:24" ht="15.5" thickTop="1" thickBot="1" x14ac:dyDescent="0.4">
      <c r="A505" s="9" t="str">
        <f t="shared" si="115"/>
        <v>NULL</v>
      </c>
      <c r="B505" s="8">
        <f>Tableau8[Rapport]</f>
        <v>65441</v>
      </c>
      <c r="C505" s="13" t="e">
        <f>IF(Tableau6[[#This Row],[Commentaire]]="","",Tableau6[[#This Row],[Commentaire]])</f>
        <v>#VALUE!</v>
      </c>
      <c r="D505" s="8" t="str">
        <f t="shared" si="121"/>
        <v>NULL</v>
      </c>
      <c r="E505" s="8">
        <f t="shared" si="117"/>
        <v>504</v>
      </c>
      <c r="F505" s="8" t="str">
        <f t="shared" si="122"/>
        <v>NULL</v>
      </c>
      <c r="G505" s="13" t="e">
        <f>IF(Tableau6[[#This Row],[Localisation]]="","",Tableau6[[#This Row],[Localisation]])</f>
        <v>#VALUE!</v>
      </c>
      <c r="H505" s="8">
        <f>1</f>
        <v>1</v>
      </c>
      <c r="I505" s="13" t="e">
        <f>VLOOKUP(Tableau6[[#This Row],[Avis]],Tableau7[],2,FALSE)</f>
        <v>#VALUE!</v>
      </c>
      <c r="J505" s="8" t="str">
        <f t="shared" si="127"/>
        <v>NULL</v>
      </c>
      <c r="K505" s="8" t="str">
        <f t="shared" si="127"/>
        <v>NULL</v>
      </c>
      <c r="L505" s="8" t="str">
        <f t="shared" si="127"/>
        <v>NULL</v>
      </c>
      <c r="M505" s="13" t="e">
        <f>Tableau6[[#This Row],[Sous-domaine]]</f>
        <v>#VALUE!</v>
      </c>
      <c r="N505" s="8" t="str">
        <f t="shared" si="128"/>
        <v>NULL</v>
      </c>
      <c r="O505" s="8" t="str">
        <f t="shared" si="128"/>
        <v>NULL</v>
      </c>
      <c r="P505" s="8" t="str">
        <f t="shared" si="128"/>
        <v>NULL</v>
      </c>
      <c r="Q505" s="8" t="str">
        <f t="shared" si="128"/>
        <v>NULL</v>
      </c>
      <c r="R505" s="8" t="str">
        <f t="shared" si="128"/>
        <v>NULL</v>
      </c>
      <c r="S505" s="13" t="e">
        <f>Tableau6[[#This Row],[id]]</f>
        <v>#VALUE!</v>
      </c>
      <c r="T505" s="8" t="str">
        <f t="shared" si="125"/>
        <v>NULL</v>
      </c>
      <c r="U505" s="8" t="e">
        <f>Tableau6[[#This Row],[Urgence]]</f>
        <v>#VALUE!</v>
      </c>
      <c r="V505" s="22" t="e">
        <f>IF(Tableau6[[#This Row],[Validité]]&lt;&gt;"",Tableau6[[#This Row],[Validité]],"")</f>
        <v>#VALUE!</v>
      </c>
      <c r="W5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5" s="8" t="e">
        <f>IF(Tableau6[[#This Row],[Hors Contrat]]="","",IF(Tableau6[[#This Row],[Hors Contrat]]="Non",0,1))</f>
        <v>#VALUE!</v>
      </c>
    </row>
    <row r="506" spans="1:24" ht="15.5" thickTop="1" thickBot="1" x14ac:dyDescent="0.4">
      <c r="A506" s="9" t="str">
        <f t="shared" si="115"/>
        <v>NULL</v>
      </c>
      <c r="B506" s="8">
        <f>Tableau8[Rapport]</f>
        <v>65441</v>
      </c>
      <c r="C506" s="13" t="e">
        <f>IF(Tableau6[[#This Row],[Commentaire]]="","",Tableau6[[#This Row],[Commentaire]])</f>
        <v>#VALUE!</v>
      </c>
      <c r="D506" s="8" t="str">
        <f t="shared" si="121"/>
        <v>NULL</v>
      </c>
      <c r="E506" s="8">
        <f t="shared" si="117"/>
        <v>505</v>
      </c>
      <c r="F506" s="8" t="str">
        <f t="shared" si="122"/>
        <v>NULL</v>
      </c>
      <c r="G506" s="13" t="e">
        <f>IF(Tableau6[[#This Row],[Localisation]]="","",Tableau6[[#This Row],[Localisation]])</f>
        <v>#VALUE!</v>
      </c>
      <c r="H506" s="8">
        <f>1</f>
        <v>1</v>
      </c>
      <c r="I506" s="13" t="e">
        <f>VLOOKUP(Tableau6[[#This Row],[Avis]],Tableau7[],2,FALSE)</f>
        <v>#VALUE!</v>
      </c>
      <c r="J506" s="8" t="str">
        <f t="shared" si="127"/>
        <v>NULL</v>
      </c>
      <c r="K506" s="8" t="str">
        <f t="shared" si="127"/>
        <v>NULL</v>
      </c>
      <c r="L506" s="8" t="str">
        <f t="shared" si="127"/>
        <v>NULL</v>
      </c>
      <c r="M506" s="13" t="e">
        <f>Tableau6[[#This Row],[Sous-domaine]]</f>
        <v>#VALUE!</v>
      </c>
      <c r="N506" s="8" t="str">
        <f t="shared" si="128"/>
        <v>NULL</v>
      </c>
      <c r="O506" s="8" t="str">
        <f t="shared" si="128"/>
        <v>NULL</v>
      </c>
      <c r="P506" s="8" t="str">
        <f t="shared" si="128"/>
        <v>NULL</v>
      </c>
      <c r="Q506" s="8" t="str">
        <f t="shared" si="128"/>
        <v>NULL</v>
      </c>
      <c r="R506" s="8" t="str">
        <f t="shared" si="128"/>
        <v>NULL</v>
      </c>
      <c r="S506" s="13" t="e">
        <f>Tableau6[[#This Row],[id]]</f>
        <v>#VALUE!</v>
      </c>
      <c r="T506" s="8" t="str">
        <f t="shared" si="125"/>
        <v>NULL</v>
      </c>
      <c r="U506" s="8" t="e">
        <f>Tableau6[[#This Row],[Urgence]]</f>
        <v>#VALUE!</v>
      </c>
      <c r="V506" s="22" t="e">
        <f>IF(Tableau6[[#This Row],[Validité]]&lt;&gt;"",Tableau6[[#This Row],[Validité]],"")</f>
        <v>#VALUE!</v>
      </c>
      <c r="W5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6" s="8" t="e">
        <f>IF(Tableau6[[#This Row],[Hors Contrat]]="","",IF(Tableau6[[#This Row],[Hors Contrat]]="Non",0,1))</f>
        <v>#VALUE!</v>
      </c>
    </row>
    <row r="507" spans="1:24" ht="15.5" thickTop="1" thickBot="1" x14ac:dyDescent="0.4">
      <c r="A507" s="9" t="str">
        <f t="shared" si="115"/>
        <v>NULL</v>
      </c>
      <c r="B507" s="8">
        <f>Tableau8[Rapport]</f>
        <v>65441</v>
      </c>
      <c r="C507" s="13" t="e">
        <f>IF(Tableau6[[#This Row],[Commentaire]]="","",Tableau6[[#This Row],[Commentaire]])</f>
        <v>#VALUE!</v>
      </c>
      <c r="D507" s="8" t="str">
        <f t="shared" si="121"/>
        <v>NULL</v>
      </c>
      <c r="E507" s="8">
        <f t="shared" si="117"/>
        <v>506</v>
      </c>
      <c r="F507" s="8" t="str">
        <f t="shared" si="122"/>
        <v>NULL</v>
      </c>
      <c r="G507" s="13" t="e">
        <f>IF(Tableau6[[#This Row],[Localisation]]="","",Tableau6[[#This Row],[Localisation]])</f>
        <v>#VALUE!</v>
      </c>
      <c r="H507" s="8">
        <f>1</f>
        <v>1</v>
      </c>
      <c r="I507" s="13" t="e">
        <f>VLOOKUP(Tableau6[[#This Row],[Avis]],Tableau7[],2,FALSE)</f>
        <v>#VALUE!</v>
      </c>
      <c r="J507" s="8" t="str">
        <f t="shared" si="127"/>
        <v>NULL</v>
      </c>
      <c r="K507" s="8" t="str">
        <f t="shared" si="127"/>
        <v>NULL</v>
      </c>
      <c r="L507" s="8" t="str">
        <f t="shared" si="127"/>
        <v>NULL</v>
      </c>
      <c r="M507" s="13" t="e">
        <f>Tableau6[[#This Row],[Sous-domaine]]</f>
        <v>#VALUE!</v>
      </c>
      <c r="N507" s="8" t="str">
        <f t="shared" si="128"/>
        <v>NULL</v>
      </c>
      <c r="O507" s="8" t="str">
        <f t="shared" si="128"/>
        <v>NULL</v>
      </c>
      <c r="P507" s="8" t="str">
        <f t="shared" si="128"/>
        <v>NULL</v>
      </c>
      <c r="Q507" s="8" t="str">
        <f t="shared" si="128"/>
        <v>NULL</v>
      </c>
      <c r="R507" s="8" t="str">
        <f t="shared" si="128"/>
        <v>NULL</v>
      </c>
      <c r="S507" s="13" t="e">
        <f>Tableau6[[#This Row],[id]]</f>
        <v>#VALUE!</v>
      </c>
      <c r="T507" s="8" t="str">
        <f t="shared" si="125"/>
        <v>NULL</v>
      </c>
      <c r="U507" s="8" t="e">
        <f>Tableau6[[#This Row],[Urgence]]</f>
        <v>#VALUE!</v>
      </c>
      <c r="V507" s="22" t="e">
        <f>IF(Tableau6[[#This Row],[Validité]]&lt;&gt;"",Tableau6[[#This Row],[Validité]],"")</f>
        <v>#VALUE!</v>
      </c>
      <c r="W5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7" s="8" t="e">
        <f>IF(Tableau6[[#This Row],[Hors Contrat]]="","",IF(Tableau6[[#This Row],[Hors Contrat]]="Non",0,1))</f>
        <v>#VALUE!</v>
      </c>
    </row>
    <row r="508" spans="1:24" ht="15.5" thickTop="1" thickBot="1" x14ac:dyDescent="0.4">
      <c r="A508" s="9" t="str">
        <f t="shared" si="115"/>
        <v>NULL</v>
      </c>
      <c r="B508" s="8">
        <f>Tableau8[Rapport]</f>
        <v>65441</v>
      </c>
      <c r="C508" s="13" t="e">
        <f>IF(Tableau6[[#This Row],[Commentaire]]="","",Tableau6[[#This Row],[Commentaire]])</f>
        <v>#VALUE!</v>
      </c>
      <c r="D508" s="8" t="str">
        <f t="shared" si="121"/>
        <v>NULL</v>
      </c>
      <c r="E508" s="8">
        <f t="shared" si="117"/>
        <v>507</v>
      </c>
      <c r="F508" s="8" t="str">
        <f t="shared" si="122"/>
        <v>NULL</v>
      </c>
      <c r="G508" s="13" t="e">
        <f>IF(Tableau6[[#This Row],[Localisation]]="","",Tableau6[[#This Row],[Localisation]])</f>
        <v>#VALUE!</v>
      </c>
      <c r="H508" s="8">
        <f>1</f>
        <v>1</v>
      </c>
      <c r="I508" s="13" t="e">
        <f>VLOOKUP(Tableau6[[#This Row],[Avis]],Tableau7[],2,FALSE)</f>
        <v>#VALUE!</v>
      </c>
      <c r="J508" s="8" t="str">
        <f t="shared" si="127"/>
        <v>NULL</v>
      </c>
      <c r="K508" s="8" t="str">
        <f t="shared" si="127"/>
        <v>NULL</v>
      </c>
      <c r="L508" s="8" t="str">
        <f t="shared" si="127"/>
        <v>NULL</v>
      </c>
      <c r="M508" s="13" t="e">
        <f>Tableau6[[#This Row],[Sous-domaine]]</f>
        <v>#VALUE!</v>
      </c>
      <c r="N508" s="8" t="str">
        <f t="shared" si="128"/>
        <v>NULL</v>
      </c>
      <c r="O508" s="8" t="str">
        <f t="shared" si="128"/>
        <v>NULL</v>
      </c>
      <c r="P508" s="8" t="str">
        <f t="shared" si="128"/>
        <v>NULL</v>
      </c>
      <c r="Q508" s="8" t="str">
        <f t="shared" si="128"/>
        <v>NULL</v>
      </c>
      <c r="R508" s="8" t="str">
        <f t="shared" si="128"/>
        <v>NULL</v>
      </c>
      <c r="S508" s="13" t="e">
        <f>Tableau6[[#This Row],[id]]</f>
        <v>#VALUE!</v>
      </c>
      <c r="T508" s="8" t="str">
        <f t="shared" si="125"/>
        <v>NULL</v>
      </c>
      <c r="U508" s="8" t="e">
        <f>Tableau6[[#This Row],[Urgence]]</f>
        <v>#VALUE!</v>
      </c>
      <c r="V508" s="22" t="e">
        <f>IF(Tableau6[[#This Row],[Validité]]&lt;&gt;"",Tableau6[[#This Row],[Validité]],"")</f>
        <v>#VALUE!</v>
      </c>
      <c r="W5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8" s="8" t="e">
        <f>IF(Tableau6[[#This Row],[Hors Contrat]]="","",IF(Tableau6[[#This Row],[Hors Contrat]]="Non",0,1))</f>
        <v>#VALUE!</v>
      </c>
    </row>
    <row r="509" spans="1:24" ht="15.5" thickTop="1" thickBot="1" x14ac:dyDescent="0.4">
      <c r="A509" s="9" t="str">
        <f t="shared" si="115"/>
        <v>NULL</v>
      </c>
      <c r="B509" s="8">
        <f>Tableau8[Rapport]</f>
        <v>65441</v>
      </c>
      <c r="C509" s="13" t="e">
        <f>IF(Tableau6[[#This Row],[Commentaire]]="","",Tableau6[[#This Row],[Commentaire]])</f>
        <v>#VALUE!</v>
      </c>
      <c r="D509" s="8" t="str">
        <f t="shared" si="121"/>
        <v>NULL</v>
      </c>
      <c r="E509" s="8">
        <f t="shared" si="117"/>
        <v>508</v>
      </c>
      <c r="F509" s="8" t="str">
        <f t="shared" si="122"/>
        <v>NULL</v>
      </c>
      <c r="G509" s="13" t="e">
        <f>IF(Tableau6[[#This Row],[Localisation]]="","",Tableau6[[#This Row],[Localisation]])</f>
        <v>#VALUE!</v>
      </c>
      <c r="H509" s="8">
        <f>1</f>
        <v>1</v>
      </c>
      <c r="I509" s="13" t="e">
        <f>VLOOKUP(Tableau6[[#This Row],[Avis]],Tableau7[],2,FALSE)</f>
        <v>#VALUE!</v>
      </c>
      <c r="J509" s="8" t="str">
        <f t="shared" si="127"/>
        <v>NULL</v>
      </c>
      <c r="K509" s="8" t="str">
        <f t="shared" si="127"/>
        <v>NULL</v>
      </c>
      <c r="L509" s="8" t="str">
        <f t="shared" si="127"/>
        <v>NULL</v>
      </c>
      <c r="M509" s="13" t="e">
        <f>Tableau6[[#This Row],[Sous-domaine]]</f>
        <v>#VALUE!</v>
      </c>
      <c r="N509" s="8" t="str">
        <f t="shared" si="128"/>
        <v>NULL</v>
      </c>
      <c r="O509" s="8" t="str">
        <f t="shared" si="128"/>
        <v>NULL</v>
      </c>
      <c r="P509" s="8" t="str">
        <f t="shared" si="128"/>
        <v>NULL</v>
      </c>
      <c r="Q509" s="8" t="str">
        <f t="shared" si="128"/>
        <v>NULL</v>
      </c>
      <c r="R509" s="8" t="str">
        <f t="shared" si="128"/>
        <v>NULL</v>
      </c>
      <c r="S509" s="13" t="e">
        <f>Tableau6[[#This Row],[id]]</f>
        <v>#VALUE!</v>
      </c>
      <c r="T509" s="8" t="str">
        <f t="shared" si="125"/>
        <v>NULL</v>
      </c>
      <c r="U509" s="8" t="e">
        <f>Tableau6[[#This Row],[Urgence]]</f>
        <v>#VALUE!</v>
      </c>
      <c r="V509" s="22" t="e">
        <f>IF(Tableau6[[#This Row],[Validité]]&lt;&gt;"",Tableau6[[#This Row],[Validité]],"")</f>
        <v>#VALUE!</v>
      </c>
      <c r="W5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09" s="8" t="e">
        <f>IF(Tableau6[[#This Row],[Hors Contrat]]="","",IF(Tableau6[[#This Row],[Hors Contrat]]="Non",0,1))</f>
        <v>#VALUE!</v>
      </c>
    </row>
    <row r="510" spans="1:24" ht="15.5" thickTop="1" thickBot="1" x14ac:dyDescent="0.4">
      <c r="A510" s="9" t="str">
        <f t="shared" si="115"/>
        <v>NULL</v>
      </c>
      <c r="B510" s="8">
        <f>Tableau8[Rapport]</f>
        <v>65441</v>
      </c>
      <c r="C510" s="13" t="e">
        <f>IF(Tableau6[[#This Row],[Commentaire]]="","",Tableau6[[#This Row],[Commentaire]])</f>
        <v>#VALUE!</v>
      </c>
      <c r="D510" s="8" t="str">
        <f t="shared" si="121"/>
        <v>NULL</v>
      </c>
      <c r="E510" s="8">
        <f t="shared" si="117"/>
        <v>509</v>
      </c>
      <c r="F510" s="8" t="str">
        <f t="shared" si="122"/>
        <v>NULL</v>
      </c>
      <c r="G510" s="13" t="e">
        <f>IF(Tableau6[[#This Row],[Localisation]]="","",Tableau6[[#This Row],[Localisation]])</f>
        <v>#VALUE!</v>
      </c>
      <c r="H510" s="8">
        <f>1</f>
        <v>1</v>
      </c>
      <c r="I510" s="13" t="e">
        <f>VLOOKUP(Tableau6[[#This Row],[Avis]],Tableau7[],2,FALSE)</f>
        <v>#VALUE!</v>
      </c>
      <c r="J510" s="8" t="str">
        <f t="shared" si="127"/>
        <v>NULL</v>
      </c>
      <c r="K510" s="8" t="str">
        <f t="shared" si="127"/>
        <v>NULL</v>
      </c>
      <c r="L510" s="8" t="str">
        <f t="shared" si="127"/>
        <v>NULL</v>
      </c>
      <c r="M510" s="13" t="e">
        <f>Tableau6[[#This Row],[Sous-domaine]]</f>
        <v>#VALUE!</v>
      </c>
      <c r="N510" s="8" t="str">
        <f t="shared" si="128"/>
        <v>NULL</v>
      </c>
      <c r="O510" s="8" t="str">
        <f t="shared" si="128"/>
        <v>NULL</v>
      </c>
      <c r="P510" s="8" t="str">
        <f t="shared" si="128"/>
        <v>NULL</v>
      </c>
      <c r="Q510" s="8" t="str">
        <f t="shared" si="128"/>
        <v>NULL</v>
      </c>
      <c r="R510" s="8" t="str">
        <f t="shared" si="128"/>
        <v>NULL</v>
      </c>
      <c r="S510" s="13" t="e">
        <f>Tableau6[[#This Row],[id]]</f>
        <v>#VALUE!</v>
      </c>
      <c r="T510" s="8" t="str">
        <f t="shared" si="125"/>
        <v>NULL</v>
      </c>
      <c r="U510" s="8" t="e">
        <f>Tableau6[[#This Row],[Urgence]]</f>
        <v>#VALUE!</v>
      </c>
      <c r="V510" s="22" t="e">
        <f>IF(Tableau6[[#This Row],[Validité]]&lt;&gt;"",Tableau6[[#This Row],[Validité]],"")</f>
        <v>#VALUE!</v>
      </c>
      <c r="W5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0" s="8" t="e">
        <f>IF(Tableau6[[#This Row],[Hors Contrat]]="","",IF(Tableau6[[#This Row],[Hors Contrat]]="Non",0,1))</f>
        <v>#VALUE!</v>
      </c>
    </row>
    <row r="511" spans="1:24" ht="15.5" thickTop="1" thickBot="1" x14ac:dyDescent="0.4">
      <c r="A511" s="9" t="str">
        <f t="shared" si="115"/>
        <v>NULL</v>
      </c>
      <c r="B511" s="8">
        <f>Tableau8[Rapport]</f>
        <v>65441</v>
      </c>
      <c r="C511" s="13" t="e">
        <f>IF(Tableau6[[#This Row],[Commentaire]]="","",Tableau6[[#This Row],[Commentaire]])</f>
        <v>#VALUE!</v>
      </c>
      <c r="D511" s="8" t="str">
        <f t="shared" si="121"/>
        <v>NULL</v>
      </c>
      <c r="E511" s="8">
        <f t="shared" si="117"/>
        <v>510</v>
      </c>
      <c r="F511" s="8" t="str">
        <f t="shared" si="122"/>
        <v>NULL</v>
      </c>
      <c r="G511" s="13" t="e">
        <f>IF(Tableau6[[#This Row],[Localisation]]="","",Tableau6[[#This Row],[Localisation]])</f>
        <v>#VALUE!</v>
      </c>
      <c r="H511" s="8">
        <f>1</f>
        <v>1</v>
      </c>
      <c r="I511" s="13" t="e">
        <f>VLOOKUP(Tableau6[[#This Row],[Avis]],Tableau7[],2,FALSE)</f>
        <v>#VALUE!</v>
      </c>
      <c r="J511" s="8" t="str">
        <f t="shared" si="127"/>
        <v>NULL</v>
      </c>
      <c r="K511" s="8" t="str">
        <f t="shared" si="127"/>
        <v>NULL</v>
      </c>
      <c r="L511" s="8" t="str">
        <f t="shared" si="127"/>
        <v>NULL</v>
      </c>
      <c r="M511" s="13" t="e">
        <f>Tableau6[[#This Row],[Sous-domaine]]</f>
        <v>#VALUE!</v>
      </c>
      <c r="N511" s="8" t="str">
        <f t="shared" ref="N511:R520" si="129">"NULL"</f>
        <v>NULL</v>
      </c>
      <c r="O511" s="8" t="str">
        <f t="shared" si="129"/>
        <v>NULL</v>
      </c>
      <c r="P511" s="8" t="str">
        <f t="shared" si="129"/>
        <v>NULL</v>
      </c>
      <c r="Q511" s="8" t="str">
        <f t="shared" si="129"/>
        <v>NULL</v>
      </c>
      <c r="R511" s="8" t="str">
        <f t="shared" si="129"/>
        <v>NULL</v>
      </c>
      <c r="S511" s="13" t="e">
        <f>Tableau6[[#This Row],[id]]</f>
        <v>#VALUE!</v>
      </c>
      <c r="T511" s="8" t="str">
        <f t="shared" si="125"/>
        <v>NULL</v>
      </c>
      <c r="U511" s="8" t="e">
        <f>Tableau6[[#This Row],[Urgence]]</f>
        <v>#VALUE!</v>
      </c>
      <c r="V511" s="22" t="e">
        <f>IF(Tableau6[[#This Row],[Validité]]&lt;&gt;"",Tableau6[[#This Row],[Validité]],"")</f>
        <v>#VALUE!</v>
      </c>
      <c r="W5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1" s="8" t="e">
        <f>IF(Tableau6[[#This Row],[Hors Contrat]]="","",IF(Tableau6[[#This Row],[Hors Contrat]]="Non",0,1))</f>
        <v>#VALUE!</v>
      </c>
    </row>
    <row r="512" spans="1:24" ht="15.5" thickTop="1" thickBot="1" x14ac:dyDescent="0.4">
      <c r="A512" s="9" t="str">
        <f t="shared" si="115"/>
        <v>NULL</v>
      </c>
      <c r="B512" s="8">
        <f>Tableau8[Rapport]</f>
        <v>65441</v>
      </c>
      <c r="C512" s="13" t="e">
        <f>IF(Tableau6[[#This Row],[Commentaire]]="","",Tableau6[[#This Row],[Commentaire]])</f>
        <v>#VALUE!</v>
      </c>
      <c r="D512" s="8" t="str">
        <f t="shared" si="121"/>
        <v>NULL</v>
      </c>
      <c r="E512" s="8">
        <f t="shared" si="117"/>
        <v>511</v>
      </c>
      <c r="F512" s="8" t="str">
        <f t="shared" si="122"/>
        <v>NULL</v>
      </c>
      <c r="G512" s="13" t="e">
        <f>IF(Tableau6[[#This Row],[Localisation]]="","",Tableau6[[#This Row],[Localisation]])</f>
        <v>#VALUE!</v>
      </c>
      <c r="H512" s="8">
        <f>1</f>
        <v>1</v>
      </c>
      <c r="I512" s="13" t="e">
        <f>VLOOKUP(Tableau6[[#This Row],[Avis]],Tableau7[],2,FALSE)</f>
        <v>#VALUE!</v>
      </c>
      <c r="J512" s="8" t="str">
        <f t="shared" si="127"/>
        <v>NULL</v>
      </c>
      <c r="K512" s="8" t="str">
        <f t="shared" si="127"/>
        <v>NULL</v>
      </c>
      <c r="L512" s="8" t="str">
        <f t="shared" si="127"/>
        <v>NULL</v>
      </c>
      <c r="M512" s="13" t="e">
        <f>Tableau6[[#This Row],[Sous-domaine]]</f>
        <v>#VALUE!</v>
      </c>
      <c r="N512" s="8" t="str">
        <f t="shared" si="129"/>
        <v>NULL</v>
      </c>
      <c r="O512" s="8" t="str">
        <f t="shared" si="129"/>
        <v>NULL</v>
      </c>
      <c r="P512" s="8" t="str">
        <f t="shared" si="129"/>
        <v>NULL</v>
      </c>
      <c r="Q512" s="8" t="str">
        <f t="shared" si="129"/>
        <v>NULL</v>
      </c>
      <c r="R512" s="8" t="str">
        <f t="shared" si="129"/>
        <v>NULL</v>
      </c>
      <c r="S512" s="13" t="e">
        <f>Tableau6[[#This Row],[id]]</f>
        <v>#VALUE!</v>
      </c>
      <c r="T512" s="8" t="str">
        <f t="shared" si="125"/>
        <v>NULL</v>
      </c>
      <c r="U512" s="8" t="e">
        <f>Tableau6[[#This Row],[Urgence]]</f>
        <v>#VALUE!</v>
      </c>
      <c r="V512" s="22" t="e">
        <f>IF(Tableau6[[#This Row],[Validité]]&lt;&gt;"",Tableau6[[#This Row],[Validité]],"")</f>
        <v>#VALUE!</v>
      </c>
      <c r="W5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2" s="8" t="e">
        <f>IF(Tableau6[[#This Row],[Hors Contrat]]="","",IF(Tableau6[[#This Row],[Hors Contrat]]="Non",0,1))</f>
        <v>#VALUE!</v>
      </c>
    </row>
    <row r="513" spans="1:24" ht="15.5" thickTop="1" thickBot="1" x14ac:dyDescent="0.4">
      <c r="A513" s="9" t="str">
        <f t="shared" si="115"/>
        <v>NULL</v>
      </c>
      <c r="B513" s="8">
        <f>Tableau8[Rapport]</f>
        <v>65441</v>
      </c>
      <c r="C513" s="13" t="e">
        <f>IF(Tableau6[[#This Row],[Commentaire]]="","",Tableau6[[#This Row],[Commentaire]])</f>
        <v>#VALUE!</v>
      </c>
      <c r="D513" s="8" t="str">
        <f t="shared" si="121"/>
        <v>NULL</v>
      </c>
      <c r="E513" s="8">
        <f t="shared" si="117"/>
        <v>512</v>
      </c>
      <c r="F513" s="8" t="str">
        <f t="shared" si="122"/>
        <v>NULL</v>
      </c>
      <c r="G513" s="13" t="e">
        <f>IF(Tableau6[[#This Row],[Localisation]]="","",Tableau6[[#This Row],[Localisation]])</f>
        <v>#VALUE!</v>
      </c>
      <c r="H513" s="8">
        <f>1</f>
        <v>1</v>
      </c>
      <c r="I513" s="13" t="e">
        <f>VLOOKUP(Tableau6[[#This Row],[Avis]],Tableau7[],2,FALSE)</f>
        <v>#VALUE!</v>
      </c>
      <c r="J513" s="8" t="str">
        <f t="shared" si="127"/>
        <v>NULL</v>
      </c>
      <c r="K513" s="8" t="str">
        <f t="shared" si="127"/>
        <v>NULL</v>
      </c>
      <c r="L513" s="8" t="str">
        <f t="shared" si="127"/>
        <v>NULL</v>
      </c>
      <c r="M513" s="13" t="e">
        <f>Tableau6[[#This Row],[Sous-domaine]]</f>
        <v>#VALUE!</v>
      </c>
      <c r="N513" s="8" t="str">
        <f t="shared" si="129"/>
        <v>NULL</v>
      </c>
      <c r="O513" s="8" t="str">
        <f t="shared" si="129"/>
        <v>NULL</v>
      </c>
      <c r="P513" s="8" t="str">
        <f t="shared" si="129"/>
        <v>NULL</v>
      </c>
      <c r="Q513" s="8" t="str">
        <f t="shared" si="129"/>
        <v>NULL</v>
      </c>
      <c r="R513" s="8" t="str">
        <f t="shared" si="129"/>
        <v>NULL</v>
      </c>
      <c r="S513" s="13" t="e">
        <f>Tableau6[[#This Row],[id]]</f>
        <v>#VALUE!</v>
      </c>
      <c r="T513" s="8" t="str">
        <f t="shared" si="125"/>
        <v>NULL</v>
      </c>
      <c r="U513" s="8" t="e">
        <f>Tableau6[[#This Row],[Urgence]]</f>
        <v>#VALUE!</v>
      </c>
      <c r="V513" s="22" t="e">
        <f>IF(Tableau6[[#This Row],[Validité]]&lt;&gt;"",Tableau6[[#This Row],[Validité]],"")</f>
        <v>#VALUE!</v>
      </c>
      <c r="W5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3" s="8" t="e">
        <f>IF(Tableau6[[#This Row],[Hors Contrat]]="","",IF(Tableau6[[#This Row],[Hors Contrat]]="Non",0,1))</f>
        <v>#VALUE!</v>
      </c>
    </row>
    <row r="514" spans="1:24" ht="15.5" thickTop="1" thickBot="1" x14ac:dyDescent="0.4">
      <c r="A514" s="9" t="str">
        <f t="shared" ref="A514:A577" si="130">"NULL"</f>
        <v>NULL</v>
      </c>
      <c r="B514" s="8">
        <f>Tableau8[Rapport]</f>
        <v>65441</v>
      </c>
      <c r="C514" s="13" t="e">
        <f>IF(Tableau6[[#This Row],[Commentaire]]="","",Tableau6[[#This Row],[Commentaire]])</f>
        <v>#VALUE!</v>
      </c>
      <c r="D514" s="8" t="str">
        <f t="shared" si="121"/>
        <v>NULL</v>
      </c>
      <c r="E514" s="8">
        <f t="shared" si="117"/>
        <v>513</v>
      </c>
      <c r="F514" s="8" t="str">
        <f t="shared" si="122"/>
        <v>NULL</v>
      </c>
      <c r="G514" s="13" t="e">
        <f>IF(Tableau6[[#This Row],[Localisation]]="","",Tableau6[[#This Row],[Localisation]])</f>
        <v>#VALUE!</v>
      </c>
      <c r="H514" s="8">
        <f>1</f>
        <v>1</v>
      </c>
      <c r="I514" s="13" t="e">
        <f>VLOOKUP(Tableau6[[#This Row],[Avis]],Tableau7[],2,FALSE)</f>
        <v>#VALUE!</v>
      </c>
      <c r="J514" s="8" t="str">
        <f t="shared" si="127"/>
        <v>NULL</v>
      </c>
      <c r="K514" s="8" t="str">
        <f t="shared" si="127"/>
        <v>NULL</v>
      </c>
      <c r="L514" s="8" t="str">
        <f t="shared" si="127"/>
        <v>NULL</v>
      </c>
      <c r="M514" s="13" t="e">
        <f>Tableau6[[#This Row],[Sous-domaine]]</f>
        <v>#VALUE!</v>
      </c>
      <c r="N514" s="8" t="str">
        <f t="shared" si="129"/>
        <v>NULL</v>
      </c>
      <c r="O514" s="8" t="str">
        <f t="shared" si="129"/>
        <v>NULL</v>
      </c>
      <c r="P514" s="8" t="str">
        <f t="shared" si="129"/>
        <v>NULL</v>
      </c>
      <c r="Q514" s="8" t="str">
        <f t="shared" si="129"/>
        <v>NULL</v>
      </c>
      <c r="R514" s="8" t="str">
        <f t="shared" si="129"/>
        <v>NULL</v>
      </c>
      <c r="S514" s="13" t="e">
        <f>Tableau6[[#This Row],[id]]</f>
        <v>#VALUE!</v>
      </c>
      <c r="T514" s="8" t="str">
        <f t="shared" si="125"/>
        <v>NULL</v>
      </c>
      <c r="U514" s="8" t="e">
        <f>Tableau6[[#This Row],[Urgence]]</f>
        <v>#VALUE!</v>
      </c>
      <c r="V514" s="22" t="e">
        <f>IF(Tableau6[[#This Row],[Validité]]&lt;&gt;"",Tableau6[[#This Row],[Validité]],"")</f>
        <v>#VALUE!</v>
      </c>
      <c r="W5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4" s="8" t="e">
        <f>IF(Tableau6[[#This Row],[Hors Contrat]]="","",IF(Tableau6[[#This Row],[Hors Contrat]]="Non",0,1))</f>
        <v>#VALUE!</v>
      </c>
    </row>
    <row r="515" spans="1:24" ht="15.5" thickTop="1" thickBot="1" x14ac:dyDescent="0.4">
      <c r="A515" s="9" t="str">
        <f t="shared" si="130"/>
        <v>NULL</v>
      </c>
      <c r="B515" s="8">
        <f>Tableau8[Rapport]</f>
        <v>65441</v>
      </c>
      <c r="C515" s="13" t="e">
        <f>IF(Tableau6[[#This Row],[Commentaire]]="","",Tableau6[[#This Row],[Commentaire]])</f>
        <v>#VALUE!</v>
      </c>
      <c r="D515" s="8" t="str">
        <f t="shared" si="121"/>
        <v>NULL</v>
      </c>
      <c r="E515" s="8">
        <f t="shared" si="117"/>
        <v>514</v>
      </c>
      <c r="F515" s="8" t="str">
        <f t="shared" si="122"/>
        <v>NULL</v>
      </c>
      <c r="G515" s="13" t="e">
        <f>IF(Tableau6[[#This Row],[Localisation]]="","",Tableau6[[#This Row],[Localisation]])</f>
        <v>#VALUE!</v>
      </c>
      <c r="H515" s="8">
        <f>1</f>
        <v>1</v>
      </c>
      <c r="I515" s="13" t="e">
        <f>VLOOKUP(Tableau6[[#This Row],[Avis]],Tableau7[],2,FALSE)</f>
        <v>#VALUE!</v>
      </c>
      <c r="J515" s="8" t="str">
        <f t="shared" si="127"/>
        <v>NULL</v>
      </c>
      <c r="K515" s="8" t="str">
        <f t="shared" si="127"/>
        <v>NULL</v>
      </c>
      <c r="L515" s="8" t="str">
        <f t="shared" si="127"/>
        <v>NULL</v>
      </c>
      <c r="M515" s="13" t="e">
        <f>Tableau6[[#This Row],[Sous-domaine]]</f>
        <v>#VALUE!</v>
      </c>
      <c r="N515" s="8" t="str">
        <f t="shared" si="129"/>
        <v>NULL</v>
      </c>
      <c r="O515" s="8" t="str">
        <f t="shared" si="129"/>
        <v>NULL</v>
      </c>
      <c r="P515" s="8" t="str">
        <f t="shared" si="129"/>
        <v>NULL</v>
      </c>
      <c r="Q515" s="8" t="str">
        <f t="shared" si="129"/>
        <v>NULL</v>
      </c>
      <c r="R515" s="8" t="str">
        <f t="shared" si="129"/>
        <v>NULL</v>
      </c>
      <c r="S515" s="13" t="e">
        <f>Tableau6[[#This Row],[id]]</f>
        <v>#VALUE!</v>
      </c>
      <c r="T515" s="8" t="str">
        <f t="shared" si="125"/>
        <v>NULL</v>
      </c>
      <c r="U515" s="8" t="e">
        <f>Tableau6[[#This Row],[Urgence]]</f>
        <v>#VALUE!</v>
      </c>
      <c r="V515" s="22" t="e">
        <f>IF(Tableau6[[#This Row],[Validité]]&lt;&gt;"",Tableau6[[#This Row],[Validité]],"")</f>
        <v>#VALUE!</v>
      </c>
      <c r="W5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5" s="8" t="e">
        <f>IF(Tableau6[[#This Row],[Hors Contrat]]="","",IF(Tableau6[[#This Row],[Hors Contrat]]="Non",0,1))</f>
        <v>#VALUE!</v>
      </c>
    </row>
    <row r="516" spans="1:24" ht="15.5" thickTop="1" thickBot="1" x14ac:dyDescent="0.4">
      <c r="A516" s="9" t="str">
        <f t="shared" si="130"/>
        <v>NULL</v>
      </c>
      <c r="B516" s="8">
        <f>Tableau8[Rapport]</f>
        <v>65441</v>
      </c>
      <c r="C516" s="13" t="e">
        <f>IF(Tableau6[[#This Row],[Commentaire]]="","",Tableau6[[#This Row],[Commentaire]])</f>
        <v>#VALUE!</v>
      </c>
      <c r="D516" s="8" t="str">
        <f t="shared" si="121"/>
        <v>NULL</v>
      </c>
      <c r="E516" s="8">
        <f t="shared" ref="E516:E579" si="131">E515+1</f>
        <v>515</v>
      </c>
      <c r="F516" s="8" t="str">
        <f t="shared" si="122"/>
        <v>NULL</v>
      </c>
      <c r="G516" s="13" t="e">
        <f>IF(Tableau6[[#This Row],[Localisation]]="","",Tableau6[[#This Row],[Localisation]])</f>
        <v>#VALUE!</v>
      </c>
      <c r="H516" s="8">
        <f>1</f>
        <v>1</v>
      </c>
      <c r="I516" s="13" t="e">
        <f>VLOOKUP(Tableau6[[#This Row],[Avis]],Tableau7[],2,FALSE)</f>
        <v>#VALUE!</v>
      </c>
      <c r="J516" s="8" t="str">
        <f t="shared" si="127"/>
        <v>NULL</v>
      </c>
      <c r="K516" s="8" t="str">
        <f t="shared" si="127"/>
        <v>NULL</v>
      </c>
      <c r="L516" s="8" t="str">
        <f t="shared" si="127"/>
        <v>NULL</v>
      </c>
      <c r="M516" s="13" t="e">
        <f>Tableau6[[#This Row],[Sous-domaine]]</f>
        <v>#VALUE!</v>
      </c>
      <c r="N516" s="8" t="str">
        <f t="shared" si="129"/>
        <v>NULL</v>
      </c>
      <c r="O516" s="8" t="str">
        <f t="shared" si="129"/>
        <v>NULL</v>
      </c>
      <c r="P516" s="8" t="str">
        <f t="shared" si="129"/>
        <v>NULL</v>
      </c>
      <c r="Q516" s="8" t="str">
        <f t="shared" si="129"/>
        <v>NULL</v>
      </c>
      <c r="R516" s="8" t="str">
        <f t="shared" si="129"/>
        <v>NULL</v>
      </c>
      <c r="S516" s="13" t="e">
        <f>Tableau6[[#This Row],[id]]</f>
        <v>#VALUE!</v>
      </c>
      <c r="T516" s="8" t="str">
        <f t="shared" si="125"/>
        <v>NULL</v>
      </c>
      <c r="U516" s="8" t="e">
        <f>Tableau6[[#This Row],[Urgence]]</f>
        <v>#VALUE!</v>
      </c>
      <c r="V516" s="22" t="e">
        <f>IF(Tableau6[[#This Row],[Validité]]&lt;&gt;"",Tableau6[[#This Row],[Validité]],"")</f>
        <v>#VALUE!</v>
      </c>
      <c r="W5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6" s="8" t="e">
        <f>IF(Tableau6[[#This Row],[Hors Contrat]]="","",IF(Tableau6[[#This Row],[Hors Contrat]]="Non",0,1))</f>
        <v>#VALUE!</v>
      </c>
    </row>
    <row r="517" spans="1:24" ht="15.5" thickTop="1" thickBot="1" x14ac:dyDescent="0.4">
      <c r="A517" s="9" t="str">
        <f t="shared" si="130"/>
        <v>NULL</v>
      </c>
      <c r="B517" s="8">
        <f>Tableau8[Rapport]</f>
        <v>65441</v>
      </c>
      <c r="C517" s="13" t="e">
        <f>IF(Tableau6[[#This Row],[Commentaire]]="","",Tableau6[[#This Row],[Commentaire]])</f>
        <v>#VALUE!</v>
      </c>
      <c r="D517" s="8" t="str">
        <f t="shared" si="121"/>
        <v>NULL</v>
      </c>
      <c r="E517" s="8">
        <f t="shared" si="131"/>
        <v>516</v>
      </c>
      <c r="F517" s="8" t="str">
        <f t="shared" si="122"/>
        <v>NULL</v>
      </c>
      <c r="G517" s="13" t="e">
        <f>IF(Tableau6[[#This Row],[Localisation]]="","",Tableau6[[#This Row],[Localisation]])</f>
        <v>#VALUE!</v>
      </c>
      <c r="H517" s="8">
        <f>1</f>
        <v>1</v>
      </c>
      <c r="I517" s="13" t="e">
        <f>VLOOKUP(Tableau6[[#This Row],[Avis]],Tableau7[],2,FALSE)</f>
        <v>#VALUE!</v>
      </c>
      <c r="J517" s="8" t="str">
        <f t="shared" si="127"/>
        <v>NULL</v>
      </c>
      <c r="K517" s="8" t="str">
        <f t="shared" si="127"/>
        <v>NULL</v>
      </c>
      <c r="L517" s="8" t="str">
        <f t="shared" si="127"/>
        <v>NULL</v>
      </c>
      <c r="M517" s="13" t="e">
        <f>Tableau6[[#This Row],[Sous-domaine]]</f>
        <v>#VALUE!</v>
      </c>
      <c r="N517" s="8" t="str">
        <f t="shared" si="129"/>
        <v>NULL</v>
      </c>
      <c r="O517" s="8" t="str">
        <f t="shared" si="129"/>
        <v>NULL</v>
      </c>
      <c r="P517" s="8" t="str">
        <f t="shared" si="129"/>
        <v>NULL</v>
      </c>
      <c r="Q517" s="8" t="str">
        <f t="shared" si="129"/>
        <v>NULL</v>
      </c>
      <c r="R517" s="8" t="str">
        <f t="shared" si="129"/>
        <v>NULL</v>
      </c>
      <c r="S517" s="13" t="e">
        <f>Tableau6[[#This Row],[id]]</f>
        <v>#VALUE!</v>
      </c>
      <c r="T517" s="8" t="str">
        <f t="shared" si="125"/>
        <v>NULL</v>
      </c>
      <c r="U517" s="8" t="e">
        <f>Tableau6[[#This Row],[Urgence]]</f>
        <v>#VALUE!</v>
      </c>
      <c r="V517" s="22" t="e">
        <f>IF(Tableau6[[#This Row],[Validité]]&lt;&gt;"",Tableau6[[#This Row],[Validité]],"")</f>
        <v>#VALUE!</v>
      </c>
      <c r="W5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7" s="8" t="e">
        <f>IF(Tableau6[[#This Row],[Hors Contrat]]="","",IF(Tableau6[[#This Row],[Hors Contrat]]="Non",0,1))</f>
        <v>#VALUE!</v>
      </c>
    </row>
    <row r="518" spans="1:24" ht="15.5" thickTop="1" thickBot="1" x14ac:dyDescent="0.4">
      <c r="A518" s="9" t="str">
        <f t="shared" si="130"/>
        <v>NULL</v>
      </c>
      <c r="B518" s="8">
        <f>Tableau8[Rapport]</f>
        <v>65441</v>
      </c>
      <c r="C518" s="13" t="e">
        <f>IF(Tableau6[[#This Row],[Commentaire]]="","",Tableau6[[#This Row],[Commentaire]])</f>
        <v>#VALUE!</v>
      </c>
      <c r="D518" s="8" t="str">
        <f t="shared" si="121"/>
        <v>NULL</v>
      </c>
      <c r="E518" s="8">
        <f t="shared" si="131"/>
        <v>517</v>
      </c>
      <c r="F518" s="8" t="str">
        <f t="shared" si="122"/>
        <v>NULL</v>
      </c>
      <c r="G518" s="13" t="e">
        <f>IF(Tableau6[[#This Row],[Localisation]]="","",Tableau6[[#This Row],[Localisation]])</f>
        <v>#VALUE!</v>
      </c>
      <c r="H518" s="8">
        <f>1</f>
        <v>1</v>
      </c>
      <c r="I518" s="13" t="e">
        <f>VLOOKUP(Tableau6[[#This Row],[Avis]],Tableau7[],2,FALSE)</f>
        <v>#VALUE!</v>
      </c>
      <c r="J518" s="8" t="str">
        <f t="shared" si="127"/>
        <v>NULL</v>
      </c>
      <c r="K518" s="8" t="str">
        <f t="shared" si="127"/>
        <v>NULL</v>
      </c>
      <c r="L518" s="8" t="str">
        <f t="shared" si="127"/>
        <v>NULL</v>
      </c>
      <c r="M518" s="13" t="e">
        <f>Tableau6[[#This Row],[Sous-domaine]]</f>
        <v>#VALUE!</v>
      </c>
      <c r="N518" s="8" t="str">
        <f t="shared" si="129"/>
        <v>NULL</v>
      </c>
      <c r="O518" s="8" t="str">
        <f t="shared" si="129"/>
        <v>NULL</v>
      </c>
      <c r="P518" s="8" t="str">
        <f t="shared" si="129"/>
        <v>NULL</v>
      </c>
      <c r="Q518" s="8" t="str">
        <f t="shared" si="129"/>
        <v>NULL</v>
      </c>
      <c r="R518" s="8" t="str">
        <f t="shared" si="129"/>
        <v>NULL</v>
      </c>
      <c r="S518" s="13" t="e">
        <f>Tableau6[[#This Row],[id]]</f>
        <v>#VALUE!</v>
      </c>
      <c r="T518" s="8" t="str">
        <f t="shared" si="125"/>
        <v>NULL</v>
      </c>
      <c r="U518" s="8" t="e">
        <f>Tableau6[[#This Row],[Urgence]]</f>
        <v>#VALUE!</v>
      </c>
      <c r="V518" s="22" t="e">
        <f>IF(Tableau6[[#This Row],[Validité]]&lt;&gt;"",Tableau6[[#This Row],[Validité]],"")</f>
        <v>#VALUE!</v>
      </c>
      <c r="W5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8" s="8" t="e">
        <f>IF(Tableau6[[#This Row],[Hors Contrat]]="","",IF(Tableau6[[#This Row],[Hors Contrat]]="Non",0,1))</f>
        <v>#VALUE!</v>
      </c>
    </row>
    <row r="519" spans="1:24" ht="15.5" thickTop="1" thickBot="1" x14ac:dyDescent="0.4">
      <c r="A519" s="9" t="str">
        <f t="shared" si="130"/>
        <v>NULL</v>
      </c>
      <c r="B519" s="8">
        <f>Tableau8[Rapport]</f>
        <v>65441</v>
      </c>
      <c r="C519" s="13" t="e">
        <f>IF(Tableau6[[#This Row],[Commentaire]]="","",Tableau6[[#This Row],[Commentaire]])</f>
        <v>#VALUE!</v>
      </c>
      <c r="D519" s="8" t="str">
        <f t="shared" si="121"/>
        <v>NULL</v>
      </c>
      <c r="E519" s="8">
        <f t="shared" si="131"/>
        <v>518</v>
      </c>
      <c r="F519" s="8" t="str">
        <f t="shared" si="122"/>
        <v>NULL</v>
      </c>
      <c r="G519" s="13" t="e">
        <f>IF(Tableau6[[#This Row],[Localisation]]="","",Tableau6[[#This Row],[Localisation]])</f>
        <v>#VALUE!</v>
      </c>
      <c r="H519" s="8">
        <f>1</f>
        <v>1</v>
      </c>
      <c r="I519" s="13" t="e">
        <f>VLOOKUP(Tableau6[[#This Row],[Avis]],Tableau7[],2,FALSE)</f>
        <v>#VALUE!</v>
      </c>
      <c r="J519" s="8" t="str">
        <f t="shared" si="127"/>
        <v>NULL</v>
      </c>
      <c r="K519" s="8" t="str">
        <f t="shared" si="127"/>
        <v>NULL</v>
      </c>
      <c r="L519" s="8" t="str">
        <f t="shared" si="127"/>
        <v>NULL</v>
      </c>
      <c r="M519" s="13" t="e">
        <f>Tableau6[[#This Row],[Sous-domaine]]</f>
        <v>#VALUE!</v>
      </c>
      <c r="N519" s="8" t="str">
        <f t="shared" si="129"/>
        <v>NULL</v>
      </c>
      <c r="O519" s="8" t="str">
        <f t="shared" si="129"/>
        <v>NULL</v>
      </c>
      <c r="P519" s="8" t="str">
        <f t="shared" si="129"/>
        <v>NULL</v>
      </c>
      <c r="Q519" s="8" t="str">
        <f t="shared" si="129"/>
        <v>NULL</v>
      </c>
      <c r="R519" s="8" t="str">
        <f t="shared" si="129"/>
        <v>NULL</v>
      </c>
      <c r="S519" s="13" t="e">
        <f>Tableau6[[#This Row],[id]]</f>
        <v>#VALUE!</v>
      </c>
      <c r="T519" s="8" t="str">
        <f t="shared" si="125"/>
        <v>NULL</v>
      </c>
      <c r="U519" s="8" t="e">
        <f>Tableau6[[#This Row],[Urgence]]</f>
        <v>#VALUE!</v>
      </c>
      <c r="V519" s="22" t="e">
        <f>IF(Tableau6[[#This Row],[Validité]]&lt;&gt;"",Tableau6[[#This Row],[Validité]],"")</f>
        <v>#VALUE!</v>
      </c>
      <c r="W5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19" s="8" t="e">
        <f>IF(Tableau6[[#This Row],[Hors Contrat]]="","",IF(Tableau6[[#This Row],[Hors Contrat]]="Non",0,1))</f>
        <v>#VALUE!</v>
      </c>
    </row>
    <row r="520" spans="1:24" ht="15.5" thickTop="1" thickBot="1" x14ac:dyDescent="0.4">
      <c r="A520" s="9" t="str">
        <f t="shared" si="130"/>
        <v>NULL</v>
      </c>
      <c r="B520" s="8">
        <f>Tableau8[Rapport]</f>
        <v>65441</v>
      </c>
      <c r="C520" s="13" t="e">
        <f>IF(Tableau6[[#This Row],[Commentaire]]="","",Tableau6[[#This Row],[Commentaire]])</f>
        <v>#VALUE!</v>
      </c>
      <c r="D520" s="8" t="str">
        <f t="shared" si="121"/>
        <v>NULL</v>
      </c>
      <c r="E520" s="8">
        <f t="shared" si="131"/>
        <v>519</v>
      </c>
      <c r="F520" s="8" t="str">
        <f t="shared" si="122"/>
        <v>NULL</v>
      </c>
      <c r="G520" s="13" t="e">
        <f>IF(Tableau6[[#This Row],[Localisation]]="","",Tableau6[[#This Row],[Localisation]])</f>
        <v>#VALUE!</v>
      </c>
      <c r="H520" s="8">
        <f>1</f>
        <v>1</v>
      </c>
      <c r="I520" s="13" t="e">
        <f>VLOOKUP(Tableau6[[#This Row],[Avis]],Tableau7[],2,FALSE)</f>
        <v>#VALUE!</v>
      </c>
      <c r="J520" s="8" t="str">
        <f t="shared" si="127"/>
        <v>NULL</v>
      </c>
      <c r="K520" s="8" t="str">
        <f t="shared" si="127"/>
        <v>NULL</v>
      </c>
      <c r="L520" s="8" t="str">
        <f t="shared" si="127"/>
        <v>NULL</v>
      </c>
      <c r="M520" s="13" t="e">
        <f>Tableau6[[#This Row],[Sous-domaine]]</f>
        <v>#VALUE!</v>
      </c>
      <c r="N520" s="8" t="str">
        <f t="shared" si="129"/>
        <v>NULL</v>
      </c>
      <c r="O520" s="8" t="str">
        <f t="shared" si="129"/>
        <v>NULL</v>
      </c>
      <c r="P520" s="8" t="str">
        <f t="shared" si="129"/>
        <v>NULL</v>
      </c>
      <c r="Q520" s="8" t="str">
        <f t="shared" si="129"/>
        <v>NULL</v>
      </c>
      <c r="R520" s="8" t="str">
        <f t="shared" si="129"/>
        <v>NULL</v>
      </c>
      <c r="S520" s="13" t="e">
        <f>Tableau6[[#This Row],[id]]</f>
        <v>#VALUE!</v>
      </c>
      <c r="T520" s="8" t="str">
        <f t="shared" si="125"/>
        <v>NULL</v>
      </c>
      <c r="U520" s="8" t="e">
        <f>Tableau6[[#This Row],[Urgence]]</f>
        <v>#VALUE!</v>
      </c>
      <c r="V520" s="22" t="e">
        <f>IF(Tableau6[[#This Row],[Validité]]&lt;&gt;"",Tableau6[[#This Row],[Validité]],"")</f>
        <v>#VALUE!</v>
      </c>
      <c r="W5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0" s="8" t="e">
        <f>IF(Tableau6[[#This Row],[Hors Contrat]]="","",IF(Tableau6[[#This Row],[Hors Contrat]]="Non",0,1))</f>
        <v>#VALUE!</v>
      </c>
    </row>
    <row r="521" spans="1:24" ht="15.5" thickTop="1" thickBot="1" x14ac:dyDescent="0.4">
      <c r="A521" s="9" t="str">
        <f t="shared" si="130"/>
        <v>NULL</v>
      </c>
      <c r="B521" s="8">
        <f>Tableau8[Rapport]</f>
        <v>65441</v>
      </c>
      <c r="C521" s="13" t="e">
        <f>IF(Tableau6[[#This Row],[Commentaire]]="","",Tableau6[[#This Row],[Commentaire]])</f>
        <v>#VALUE!</v>
      </c>
      <c r="D521" s="8" t="str">
        <f t="shared" si="121"/>
        <v>NULL</v>
      </c>
      <c r="E521" s="8">
        <f t="shared" si="131"/>
        <v>520</v>
      </c>
      <c r="F521" s="8" t="str">
        <f t="shared" si="122"/>
        <v>NULL</v>
      </c>
      <c r="G521" s="13" t="e">
        <f>IF(Tableau6[[#This Row],[Localisation]]="","",Tableau6[[#This Row],[Localisation]])</f>
        <v>#VALUE!</v>
      </c>
      <c r="H521" s="8">
        <f>1</f>
        <v>1</v>
      </c>
      <c r="I521" s="13" t="e">
        <f>VLOOKUP(Tableau6[[#This Row],[Avis]],Tableau7[],2,FALSE)</f>
        <v>#VALUE!</v>
      </c>
      <c r="J521" s="8" t="str">
        <f t="shared" ref="J521:L540" si="132">"NULL"</f>
        <v>NULL</v>
      </c>
      <c r="K521" s="8" t="str">
        <f t="shared" si="132"/>
        <v>NULL</v>
      </c>
      <c r="L521" s="8" t="str">
        <f t="shared" si="132"/>
        <v>NULL</v>
      </c>
      <c r="M521" s="13" t="e">
        <f>Tableau6[[#This Row],[Sous-domaine]]</f>
        <v>#VALUE!</v>
      </c>
      <c r="N521" s="8" t="str">
        <f t="shared" ref="N521:R530" si="133">"NULL"</f>
        <v>NULL</v>
      </c>
      <c r="O521" s="8" t="str">
        <f t="shared" si="133"/>
        <v>NULL</v>
      </c>
      <c r="P521" s="8" t="str">
        <f t="shared" si="133"/>
        <v>NULL</v>
      </c>
      <c r="Q521" s="8" t="str">
        <f t="shared" si="133"/>
        <v>NULL</v>
      </c>
      <c r="R521" s="8" t="str">
        <f t="shared" si="133"/>
        <v>NULL</v>
      </c>
      <c r="S521" s="13" t="e">
        <f>Tableau6[[#This Row],[id]]</f>
        <v>#VALUE!</v>
      </c>
      <c r="T521" s="8" t="str">
        <f t="shared" si="125"/>
        <v>NULL</v>
      </c>
      <c r="U521" s="8" t="e">
        <f>Tableau6[[#This Row],[Urgence]]</f>
        <v>#VALUE!</v>
      </c>
      <c r="V521" s="22" t="e">
        <f>IF(Tableau6[[#This Row],[Validité]]&lt;&gt;"",Tableau6[[#This Row],[Validité]],"")</f>
        <v>#VALUE!</v>
      </c>
      <c r="W5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1" s="8" t="e">
        <f>IF(Tableau6[[#This Row],[Hors Contrat]]="","",IF(Tableau6[[#This Row],[Hors Contrat]]="Non",0,1))</f>
        <v>#VALUE!</v>
      </c>
    </row>
    <row r="522" spans="1:24" ht="15.5" thickTop="1" thickBot="1" x14ac:dyDescent="0.4">
      <c r="A522" s="9" t="str">
        <f t="shared" si="130"/>
        <v>NULL</v>
      </c>
      <c r="B522" s="8">
        <f>Tableau8[Rapport]</f>
        <v>65441</v>
      </c>
      <c r="C522" s="13" t="e">
        <f>IF(Tableau6[[#This Row],[Commentaire]]="","",Tableau6[[#This Row],[Commentaire]])</f>
        <v>#VALUE!</v>
      </c>
      <c r="D522" s="8" t="str">
        <f t="shared" si="121"/>
        <v>NULL</v>
      </c>
      <c r="E522" s="8">
        <f t="shared" si="131"/>
        <v>521</v>
      </c>
      <c r="F522" s="8" t="str">
        <f t="shared" si="122"/>
        <v>NULL</v>
      </c>
      <c r="G522" s="13" t="e">
        <f>IF(Tableau6[[#This Row],[Localisation]]="","",Tableau6[[#This Row],[Localisation]])</f>
        <v>#VALUE!</v>
      </c>
      <c r="H522" s="8">
        <f>1</f>
        <v>1</v>
      </c>
      <c r="I522" s="13" t="e">
        <f>VLOOKUP(Tableau6[[#This Row],[Avis]],Tableau7[],2,FALSE)</f>
        <v>#VALUE!</v>
      </c>
      <c r="J522" s="8" t="str">
        <f t="shared" si="132"/>
        <v>NULL</v>
      </c>
      <c r="K522" s="8" t="str">
        <f t="shared" si="132"/>
        <v>NULL</v>
      </c>
      <c r="L522" s="8" t="str">
        <f t="shared" si="132"/>
        <v>NULL</v>
      </c>
      <c r="M522" s="13" t="e">
        <f>Tableau6[[#This Row],[Sous-domaine]]</f>
        <v>#VALUE!</v>
      </c>
      <c r="N522" s="8" t="str">
        <f t="shared" si="133"/>
        <v>NULL</v>
      </c>
      <c r="O522" s="8" t="str">
        <f t="shared" si="133"/>
        <v>NULL</v>
      </c>
      <c r="P522" s="8" t="str">
        <f t="shared" si="133"/>
        <v>NULL</v>
      </c>
      <c r="Q522" s="8" t="str">
        <f t="shared" si="133"/>
        <v>NULL</v>
      </c>
      <c r="R522" s="8" t="str">
        <f t="shared" si="133"/>
        <v>NULL</v>
      </c>
      <c r="S522" s="13" t="e">
        <f>Tableau6[[#This Row],[id]]</f>
        <v>#VALUE!</v>
      </c>
      <c r="T522" s="8" t="str">
        <f t="shared" si="125"/>
        <v>NULL</v>
      </c>
      <c r="U522" s="8" t="e">
        <f>Tableau6[[#This Row],[Urgence]]</f>
        <v>#VALUE!</v>
      </c>
      <c r="V522" s="22" t="e">
        <f>IF(Tableau6[[#This Row],[Validité]]&lt;&gt;"",Tableau6[[#This Row],[Validité]],"")</f>
        <v>#VALUE!</v>
      </c>
      <c r="W5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2" s="8" t="e">
        <f>IF(Tableau6[[#This Row],[Hors Contrat]]="","",IF(Tableau6[[#This Row],[Hors Contrat]]="Non",0,1))</f>
        <v>#VALUE!</v>
      </c>
    </row>
    <row r="523" spans="1:24" ht="15.5" thickTop="1" thickBot="1" x14ac:dyDescent="0.4">
      <c r="A523" s="9" t="str">
        <f t="shared" si="130"/>
        <v>NULL</v>
      </c>
      <c r="B523" s="8">
        <f>Tableau8[Rapport]</f>
        <v>65441</v>
      </c>
      <c r="C523" s="13" t="e">
        <f>IF(Tableau6[[#This Row],[Commentaire]]="","",Tableau6[[#This Row],[Commentaire]])</f>
        <v>#VALUE!</v>
      </c>
      <c r="D523" s="8" t="str">
        <f t="shared" si="121"/>
        <v>NULL</v>
      </c>
      <c r="E523" s="8">
        <f t="shared" si="131"/>
        <v>522</v>
      </c>
      <c r="F523" s="8" t="str">
        <f t="shared" si="122"/>
        <v>NULL</v>
      </c>
      <c r="G523" s="13" t="e">
        <f>IF(Tableau6[[#This Row],[Localisation]]="","",Tableau6[[#This Row],[Localisation]])</f>
        <v>#VALUE!</v>
      </c>
      <c r="H523" s="8">
        <f>1</f>
        <v>1</v>
      </c>
      <c r="I523" s="13" t="e">
        <f>VLOOKUP(Tableau6[[#This Row],[Avis]],Tableau7[],2,FALSE)</f>
        <v>#VALUE!</v>
      </c>
      <c r="J523" s="8" t="str">
        <f t="shared" si="132"/>
        <v>NULL</v>
      </c>
      <c r="K523" s="8" t="str">
        <f t="shared" si="132"/>
        <v>NULL</v>
      </c>
      <c r="L523" s="8" t="str">
        <f t="shared" si="132"/>
        <v>NULL</v>
      </c>
      <c r="M523" s="13" t="e">
        <f>Tableau6[[#This Row],[Sous-domaine]]</f>
        <v>#VALUE!</v>
      </c>
      <c r="N523" s="8" t="str">
        <f t="shared" si="133"/>
        <v>NULL</v>
      </c>
      <c r="O523" s="8" t="str">
        <f t="shared" si="133"/>
        <v>NULL</v>
      </c>
      <c r="P523" s="8" t="str">
        <f t="shared" si="133"/>
        <v>NULL</v>
      </c>
      <c r="Q523" s="8" t="str">
        <f t="shared" si="133"/>
        <v>NULL</v>
      </c>
      <c r="R523" s="8" t="str">
        <f t="shared" si="133"/>
        <v>NULL</v>
      </c>
      <c r="S523" s="13" t="e">
        <f>Tableau6[[#This Row],[id]]</f>
        <v>#VALUE!</v>
      </c>
      <c r="T523" s="8" t="str">
        <f t="shared" si="125"/>
        <v>NULL</v>
      </c>
      <c r="U523" s="8" t="e">
        <f>Tableau6[[#This Row],[Urgence]]</f>
        <v>#VALUE!</v>
      </c>
      <c r="V523" s="22" t="e">
        <f>IF(Tableau6[[#This Row],[Validité]]&lt;&gt;"",Tableau6[[#This Row],[Validité]],"")</f>
        <v>#VALUE!</v>
      </c>
      <c r="W5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3" s="8" t="e">
        <f>IF(Tableau6[[#This Row],[Hors Contrat]]="","",IF(Tableau6[[#This Row],[Hors Contrat]]="Non",0,1))</f>
        <v>#VALUE!</v>
      </c>
    </row>
    <row r="524" spans="1:24" ht="15.5" thickTop="1" thickBot="1" x14ac:dyDescent="0.4">
      <c r="A524" s="9" t="str">
        <f t="shared" si="130"/>
        <v>NULL</v>
      </c>
      <c r="B524" s="8">
        <f>Tableau8[Rapport]</f>
        <v>65441</v>
      </c>
      <c r="C524" s="13" t="e">
        <f>IF(Tableau6[[#This Row],[Commentaire]]="","",Tableau6[[#This Row],[Commentaire]])</f>
        <v>#VALUE!</v>
      </c>
      <c r="D524" s="8" t="str">
        <f t="shared" si="121"/>
        <v>NULL</v>
      </c>
      <c r="E524" s="8">
        <f t="shared" si="131"/>
        <v>523</v>
      </c>
      <c r="F524" s="8" t="str">
        <f t="shared" si="122"/>
        <v>NULL</v>
      </c>
      <c r="G524" s="13" t="e">
        <f>IF(Tableau6[[#This Row],[Localisation]]="","",Tableau6[[#This Row],[Localisation]])</f>
        <v>#VALUE!</v>
      </c>
      <c r="H524" s="8">
        <f>1</f>
        <v>1</v>
      </c>
      <c r="I524" s="13" t="e">
        <f>VLOOKUP(Tableau6[[#This Row],[Avis]],Tableau7[],2,FALSE)</f>
        <v>#VALUE!</v>
      </c>
      <c r="J524" s="8" t="str">
        <f t="shared" si="132"/>
        <v>NULL</v>
      </c>
      <c r="K524" s="8" t="str">
        <f t="shared" si="132"/>
        <v>NULL</v>
      </c>
      <c r="L524" s="8" t="str">
        <f t="shared" si="132"/>
        <v>NULL</v>
      </c>
      <c r="M524" s="13" t="e">
        <f>Tableau6[[#This Row],[Sous-domaine]]</f>
        <v>#VALUE!</v>
      </c>
      <c r="N524" s="8" t="str">
        <f t="shared" si="133"/>
        <v>NULL</v>
      </c>
      <c r="O524" s="8" t="str">
        <f t="shared" si="133"/>
        <v>NULL</v>
      </c>
      <c r="P524" s="8" t="str">
        <f t="shared" si="133"/>
        <v>NULL</v>
      </c>
      <c r="Q524" s="8" t="str">
        <f t="shared" si="133"/>
        <v>NULL</v>
      </c>
      <c r="R524" s="8" t="str">
        <f t="shared" si="133"/>
        <v>NULL</v>
      </c>
      <c r="S524" s="13" t="e">
        <f>Tableau6[[#This Row],[id]]</f>
        <v>#VALUE!</v>
      </c>
      <c r="T524" s="8" t="str">
        <f t="shared" si="125"/>
        <v>NULL</v>
      </c>
      <c r="U524" s="8" t="e">
        <f>Tableau6[[#This Row],[Urgence]]</f>
        <v>#VALUE!</v>
      </c>
      <c r="V524" s="22" t="e">
        <f>IF(Tableau6[[#This Row],[Validité]]&lt;&gt;"",Tableau6[[#This Row],[Validité]],"")</f>
        <v>#VALUE!</v>
      </c>
      <c r="W5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4" s="8" t="e">
        <f>IF(Tableau6[[#This Row],[Hors Contrat]]="","",IF(Tableau6[[#This Row],[Hors Contrat]]="Non",0,1))</f>
        <v>#VALUE!</v>
      </c>
    </row>
    <row r="525" spans="1:24" ht="15.5" thickTop="1" thickBot="1" x14ac:dyDescent="0.4">
      <c r="A525" s="9" t="str">
        <f t="shared" si="130"/>
        <v>NULL</v>
      </c>
      <c r="B525" s="8">
        <f>Tableau8[Rapport]</f>
        <v>65441</v>
      </c>
      <c r="C525" s="13" t="e">
        <f>IF(Tableau6[[#This Row],[Commentaire]]="","",Tableau6[[#This Row],[Commentaire]])</f>
        <v>#VALUE!</v>
      </c>
      <c r="D525" s="8" t="str">
        <f t="shared" si="121"/>
        <v>NULL</v>
      </c>
      <c r="E525" s="8">
        <f t="shared" si="131"/>
        <v>524</v>
      </c>
      <c r="F525" s="8" t="str">
        <f t="shared" si="122"/>
        <v>NULL</v>
      </c>
      <c r="G525" s="13" t="e">
        <f>IF(Tableau6[[#This Row],[Localisation]]="","",Tableau6[[#This Row],[Localisation]])</f>
        <v>#VALUE!</v>
      </c>
      <c r="H525" s="8">
        <f>1</f>
        <v>1</v>
      </c>
      <c r="I525" s="13" t="e">
        <f>VLOOKUP(Tableau6[[#This Row],[Avis]],Tableau7[],2,FALSE)</f>
        <v>#VALUE!</v>
      </c>
      <c r="J525" s="8" t="str">
        <f t="shared" si="132"/>
        <v>NULL</v>
      </c>
      <c r="K525" s="8" t="str">
        <f t="shared" si="132"/>
        <v>NULL</v>
      </c>
      <c r="L525" s="8" t="str">
        <f t="shared" si="132"/>
        <v>NULL</v>
      </c>
      <c r="M525" s="13" t="e">
        <f>Tableau6[[#This Row],[Sous-domaine]]</f>
        <v>#VALUE!</v>
      </c>
      <c r="N525" s="8" t="str">
        <f t="shared" si="133"/>
        <v>NULL</v>
      </c>
      <c r="O525" s="8" t="str">
        <f t="shared" si="133"/>
        <v>NULL</v>
      </c>
      <c r="P525" s="8" t="str">
        <f t="shared" si="133"/>
        <v>NULL</v>
      </c>
      <c r="Q525" s="8" t="str">
        <f t="shared" si="133"/>
        <v>NULL</v>
      </c>
      <c r="R525" s="8" t="str">
        <f t="shared" si="133"/>
        <v>NULL</v>
      </c>
      <c r="S525" s="13" t="e">
        <f>Tableau6[[#This Row],[id]]</f>
        <v>#VALUE!</v>
      </c>
      <c r="T525" s="8" t="str">
        <f t="shared" si="125"/>
        <v>NULL</v>
      </c>
      <c r="U525" s="8" t="e">
        <f>Tableau6[[#This Row],[Urgence]]</f>
        <v>#VALUE!</v>
      </c>
      <c r="V525" s="22" t="e">
        <f>IF(Tableau6[[#This Row],[Validité]]&lt;&gt;"",Tableau6[[#This Row],[Validité]],"")</f>
        <v>#VALUE!</v>
      </c>
      <c r="W5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5" s="8" t="e">
        <f>IF(Tableau6[[#This Row],[Hors Contrat]]="","",IF(Tableau6[[#This Row],[Hors Contrat]]="Non",0,1))</f>
        <v>#VALUE!</v>
      </c>
    </row>
    <row r="526" spans="1:24" ht="15.5" thickTop="1" thickBot="1" x14ac:dyDescent="0.4">
      <c r="A526" s="9" t="str">
        <f t="shared" si="130"/>
        <v>NULL</v>
      </c>
      <c r="B526" s="8">
        <f>Tableau8[Rapport]</f>
        <v>65441</v>
      </c>
      <c r="C526" s="13" t="e">
        <f>IF(Tableau6[[#This Row],[Commentaire]]="","",Tableau6[[#This Row],[Commentaire]])</f>
        <v>#VALUE!</v>
      </c>
      <c r="D526" s="8" t="str">
        <f t="shared" si="121"/>
        <v>NULL</v>
      </c>
      <c r="E526" s="8">
        <f t="shared" si="131"/>
        <v>525</v>
      </c>
      <c r="F526" s="8" t="str">
        <f t="shared" si="122"/>
        <v>NULL</v>
      </c>
      <c r="G526" s="13" t="e">
        <f>IF(Tableau6[[#This Row],[Localisation]]="","",Tableau6[[#This Row],[Localisation]])</f>
        <v>#VALUE!</v>
      </c>
      <c r="H526" s="8">
        <f>1</f>
        <v>1</v>
      </c>
      <c r="I526" s="13" t="e">
        <f>VLOOKUP(Tableau6[[#This Row],[Avis]],Tableau7[],2,FALSE)</f>
        <v>#VALUE!</v>
      </c>
      <c r="J526" s="8" t="str">
        <f t="shared" si="132"/>
        <v>NULL</v>
      </c>
      <c r="K526" s="8" t="str">
        <f t="shared" si="132"/>
        <v>NULL</v>
      </c>
      <c r="L526" s="8" t="str">
        <f t="shared" si="132"/>
        <v>NULL</v>
      </c>
      <c r="M526" s="13" t="e">
        <f>Tableau6[[#This Row],[Sous-domaine]]</f>
        <v>#VALUE!</v>
      </c>
      <c r="N526" s="8" t="str">
        <f t="shared" si="133"/>
        <v>NULL</v>
      </c>
      <c r="O526" s="8" t="str">
        <f t="shared" si="133"/>
        <v>NULL</v>
      </c>
      <c r="P526" s="8" t="str">
        <f t="shared" si="133"/>
        <v>NULL</v>
      </c>
      <c r="Q526" s="8" t="str">
        <f t="shared" si="133"/>
        <v>NULL</v>
      </c>
      <c r="R526" s="8" t="str">
        <f t="shared" si="133"/>
        <v>NULL</v>
      </c>
      <c r="S526" s="13" t="e">
        <f>Tableau6[[#This Row],[id]]</f>
        <v>#VALUE!</v>
      </c>
      <c r="T526" s="8" t="str">
        <f t="shared" si="125"/>
        <v>NULL</v>
      </c>
      <c r="U526" s="8" t="e">
        <f>Tableau6[[#This Row],[Urgence]]</f>
        <v>#VALUE!</v>
      </c>
      <c r="V526" s="22" t="e">
        <f>IF(Tableau6[[#This Row],[Validité]]&lt;&gt;"",Tableau6[[#This Row],[Validité]],"")</f>
        <v>#VALUE!</v>
      </c>
      <c r="W5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6" s="8" t="e">
        <f>IF(Tableau6[[#This Row],[Hors Contrat]]="","",IF(Tableau6[[#This Row],[Hors Contrat]]="Non",0,1))</f>
        <v>#VALUE!</v>
      </c>
    </row>
    <row r="527" spans="1:24" ht="15.5" thickTop="1" thickBot="1" x14ac:dyDescent="0.4">
      <c r="A527" s="9" t="str">
        <f t="shared" si="130"/>
        <v>NULL</v>
      </c>
      <c r="B527" s="8">
        <f>Tableau8[Rapport]</f>
        <v>65441</v>
      </c>
      <c r="C527" s="13" t="e">
        <f>IF(Tableau6[[#This Row],[Commentaire]]="","",Tableau6[[#This Row],[Commentaire]])</f>
        <v>#VALUE!</v>
      </c>
      <c r="D527" s="8" t="str">
        <f t="shared" si="121"/>
        <v>NULL</v>
      </c>
      <c r="E527" s="8">
        <f t="shared" si="131"/>
        <v>526</v>
      </c>
      <c r="F527" s="8" t="str">
        <f t="shared" si="122"/>
        <v>NULL</v>
      </c>
      <c r="G527" s="13" t="e">
        <f>IF(Tableau6[[#This Row],[Localisation]]="","",Tableau6[[#This Row],[Localisation]])</f>
        <v>#VALUE!</v>
      </c>
      <c r="H527" s="8">
        <f>1</f>
        <v>1</v>
      </c>
      <c r="I527" s="13" t="e">
        <f>VLOOKUP(Tableau6[[#This Row],[Avis]],Tableau7[],2,FALSE)</f>
        <v>#VALUE!</v>
      </c>
      <c r="J527" s="8" t="str">
        <f t="shared" si="132"/>
        <v>NULL</v>
      </c>
      <c r="K527" s="8" t="str">
        <f t="shared" si="132"/>
        <v>NULL</v>
      </c>
      <c r="L527" s="8" t="str">
        <f t="shared" si="132"/>
        <v>NULL</v>
      </c>
      <c r="M527" s="13" t="e">
        <f>Tableau6[[#This Row],[Sous-domaine]]</f>
        <v>#VALUE!</v>
      </c>
      <c r="N527" s="8" t="str">
        <f t="shared" si="133"/>
        <v>NULL</v>
      </c>
      <c r="O527" s="8" t="str">
        <f t="shared" si="133"/>
        <v>NULL</v>
      </c>
      <c r="P527" s="8" t="str">
        <f t="shared" si="133"/>
        <v>NULL</v>
      </c>
      <c r="Q527" s="8" t="str">
        <f t="shared" si="133"/>
        <v>NULL</v>
      </c>
      <c r="R527" s="8" t="str">
        <f t="shared" si="133"/>
        <v>NULL</v>
      </c>
      <c r="S527" s="13" t="e">
        <f>Tableau6[[#This Row],[id]]</f>
        <v>#VALUE!</v>
      </c>
      <c r="T527" s="8" t="str">
        <f t="shared" si="125"/>
        <v>NULL</v>
      </c>
      <c r="U527" s="8" t="e">
        <f>Tableau6[[#This Row],[Urgence]]</f>
        <v>#VALUE!</v>
      </c>
      <c r="V527" s="22" t="e">
        <f>IF(Tableau6[[#This Row],[Validité]]&lt;&gt;"",Tableau6[[#This Row],[Validité]],"")</f>
        <v>#VALUE!</v>
      </c>
      <c r="W5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7" s="8" t="e">
        <f>IF(Tableau6[[#This Row],[Hors Contrat]]="","",IF(Tableau6[[#This Row],[Hors Contrat]]="Non",0,1))</f>
        <v>#VALUE!</v>
      </c>
    </row>
    <row r="528" spans="1:24" ht="15.5" thickTop="1" thickBot="1" x14ac:dyDescent="0.4">
      <c r="A528" s="9" t="str">
        <f t="shared" si="130"/>
        <v>NULL</v>
      </c>
      <c r="B528" s="8">
        <f>Tableau8[Rapport]</f>
        <v>65441</v>
      </c>
      <c r="C528" s="13" t="e">
        <f>IF(Tableau6[[#This Row],[Commentaire]]="","",Tableau6[[#This Row],[Commentaire]])</f>
        <v>#VALUE!</v>
      </c>
      <c r="D528" s="8" t="str">
        <f t="shared" si="121"/>
        <v>NULL</v>
      </c>
      <c r="E528" s="8">
        <f t="shared" si="131"/>
        <v>527</v>
      </c>
      <c r="F528" s="8" t="str">
        <f t="shared" si="122"/>
        <v>NULL</v>
      </c>
      <c r="G528" s="13" t="e">
        <f>IF(Tableau6[[#This Row],[Localisation]]="","",Tableau6[[#This Row],[Localisation]])</f>
        <v>#VALUE!</v>
      </c>
      <c r="H528" s="8">
        <f>1</f>
        <v>1</v>
      </c>
      <c r="I528" s="13" t="e">
        <f>VLOOKUP(Tableau6[[#This Row],[Avis]],Tableau7[],2,FALSE)</f>
        <v>#VALUE!</v>
      </c>
      <c r="J528" s="8" t="str">
        <f t="shared" si="132"/>
        <v>NULL</v>
      </c>
      <c r="K528" s="8" t="str">
        <f t="shared" si="132"/>
        <v>NULL</v>
      </c>
      <c r="L528" s="8" t="str">
        <f t="shared" si="132"/>
        <v>NULL</v>
      </c>
      <c r="M528" s="13" t="e">
        <f>Tableau6[[#This Row],[Sous-domaine]]</f>
        <v>#VALUE!</v>
      </c>
      <c r="N528" s="8" t="str">
        <f t="shared" si="133"/>
        <v>NULL</v>
      </c>
      <c r="O528" s="8" t="str">
        <f t="shared" si="133"/>
        <v>NULL</v>
      </c>
      <c r="P528" s="8" t="str">
        <f t="shared" si="133"/>
        <v>NULL</v>
      </c>
      <c r="Q528" s="8" t="str">
        <f t="shared" si="133"/>
        <v>NULL</v>
      </c>
      <c r="R528" s="8" t="str">
        <f t="shared" si="133"/>
        <v>NULL</v>
      </c>
      <c r="S528" s="13" t="e">
        <f>Tableau6[[#This Row],[id]]</f>
        <v>#VALUE!</v>
      </c>
      <c r="T528" s="8" t="str">
        <f t="shared" si="125"/>
        <v>NULL</v>
      </c>
      <c r="U528" s="8" t="e">
        <f>Tableau6[[#This Row],[Urgence]]</f>
        <v>#VALUE!</v>
      </c>
      <c r="V528" s="22" t="e">
        <f>IF(Tableau6[[#This Row],[Validité]]&lt;&gt;"",Tableau6[[#This Row],[Validité]],"")</f>
        <v>#VALUE!</v>
      </c>
      <c r="W5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8" s="8" t="e">
        <f>IF(Tableau6[[#This Row],[Hors Contrat]]="","",IF(Tableau6[[#This Row],[Hors Contrat]]="Non",0,1))</f>
        <v>#VALUE!</v>
      </c>
    </row>
    <row r="529" spans="1:24" ht="15.5" thickTop="1" thickBot="1" x14ac:dyDescent="0.4">
      <c r="A529" s="9" t="str">
        <f t="shared" si="130"/>
        <v>NULL</v>
      </c>
      <c r="B529" s="8">
        <f>Tableau8[Rapport]</f>
        <v>65441</v>
      </c>
      <c r="C529" s="13" t="e">
        <f>IF(Tableau6[[#This Row],[Commentaire]]="","",Tableau6[[#This Row],[Commentaire]])</f>
        <v>#VALUE!</v>
      </c>
      <c r="D529" s="8" t="str">
        <f t="shared" si="121"/>
        <v>NULL</v>
      </c>
      <c r="E529" s="8">
        <f t="shared" si="131"/>
        <v>528</v>
      </c>
      <c r="F529" s="8" t="str">
        <f t="shared" si="122"/>
        <v>NULL</v>
      </c>
      <c r="G529" s="13" t="e">
        <f>IF(Tableau6[[#This Row],[Localisation]]="","",Tableau6[[#This Row],[Localisation]])</f>
        <v>#VALUE!</v>
      </c>
      <c r="H529" s="8">
        <f>1</f>
        <v>1</v>
      </c>
      <c r="I529" s="13" t="e">
        <f>VLOOKUP(Tableau6[[#This Row],[Avis]],Tableau7[],2,FALSE)</f>
        <v>#VALUE!</v>
      </c>
      <c r="J529" s="8" t="str">
        <f t="shared" si="132"/>
        <v>NULL</v>
      </c>
      <c r="K529" s="8" t="str">
        <f t="shared" si="132"/>
        <v>NULL</v>
      </c>
      <c r="L529" s="8" t="str">
        <f t="shared" si="132"/>
        <v>NULL</v>
      </c>
      <c r="M529" s="13" t="e">
        <f>Tableau6[[#This Row],[Sous-domaine]]</f>
        <v>#VALUE!</v>
      </c>
      <c r="N529" s="8" t="str">
        <f t="shared" si="133"/>
        <v>NULL</v>
      </c>
      <c r="O529" s="8" t="str">
        <f t="shared" si="133"/>
        <v>NULL</v>
      </c>
      <c r="P529" s="8" t="str">
        <f t="shared" si="133"/>
        <v>NULL</v>
      </c>
      <c r="Q529" s="8" t="str">
        <f t="shared" si="133"/>
        <v>NULL</v>
      </c>
      <c r="R529" s="8" t="str">
        <f t="shared" si="133"/>
        <v>NULL</v>
      </c>
      <c r="S529" s="13" t="e">
        <f>Tableau6[[#This Row],[id]]</f>
        <v>#VALUE!</v>
      </c>
      <c r="T529" s="8" t="str">
        <f t="shared" si="125"/>
        <v>NULL</v>
      </c>
      <c r="U529" s="8" t="e">
        <f>Tableau6[[#This Row],[Urgence]]</f>
        <v>#VALUE!</v>
      </c>
      <c r="V529" s="22" t="e">
        <f>IF(Tableau6[[#This Row],[Validité]]&lt;&gt;"",Tableau6[[#This Row],[Validité]],"")</f>
        <v>#VALUE!</v>
      </c>
      <c r="W5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29" s="8" t="e">
        <f>IF(Tableau6[[#This Row],[Hors Contrat]]="","",IF(Tableau6[[#This Row],[Hors Contrat]]="Non",0,1))</f>
        <v>#VALUE!</v>
      </c>
    </row>
    <row r="530" spans="1:24" ht="15.5" thickTop="1" thickBot="1" x14ac:dyDescent="0.4">
      <c r="A530" s="9" t="str">
        <f t="shared" si="130"/>
        <v>NULL</v>
      </c>
      <c r="B530" s="8">
        <f>Tableau8[Rapport]</f>
        <v>65441</v>
      </c>
      <c r="C530" s="13" t="e">
        <f>IF(Tableau6[[#This Row],[Commentaire]]="","",Tableau6[[#This Row],[Commentaire]])</f>
        <v>#VALUE!</v>
      </c>
      <c r="D530" s="8" t="str">
        <f t="shared" si="121"/>
        <v>NULL</v>
      </c>
      <c r="E530" s="8">
        <f t="shared" si="131"/>
        <v>529</v>
      </c>
      <c r="F530" s="8" t="str">
        <f t="shared" si="122"/>
        <v>NULL</v>
      </c>
      <c r="G530" s="13" t="e">
        <f>IF(Tableau6[[#This Row],[Localisation]]="","",Tableau6[[#This Row],[Localisation]])</f>
        <v>#VALUE!</v>
      </c>
      <c r="H530" s="8">
        <f>1</f>
        <v>1</v>
      </c>
      <c r="I530" s="13" t="e">
        <f>VLOOKUP(Tableau6[[#This Row],[Avis]],Tableau7[],2,FALSE)</f>
        <v>#VALUE!</v>
      </c>
      <c r="J530" s="8" t="str">
        <f t="shared" si="132"/>
        <v>NULL</v>
      </c>
      <c r="K530" s="8" t="str">
        <f t="shared" si="132"/>
        <v>NULL</v>
      </c>
      <c r="L530" s="8" t="str">
        <f t="shared" si="132"/>
        <v>NULL</v>
      </c>
      <c r="M530" s="13" t="e">
        <f>Tableau6[[#This Row],[Sous-domaine]]</f>
        <v>#VALUE!</v>
      </c>
      <c r="N530" s="8" t="str">
        <f t="shared" si="133"/>
        <v>NULL</v>
      </c>
      <c r="O530" s="8" t="str">
        <f t="shared" si="133"/>
        <v>NULL</v>
      </c>
      <c r="P530" s="8" t="str">
        <f t="shared" si="133"/>
        <v>NULL</v>
      </c>
      <c r="Q530" s="8" t="str">
        <f t="shared" si="133"/>
        <v>NULL</v>
      </c>
      <c r="R530" s="8" t="str">
        <f t="shared" si="133"/>
        <v>NULL</v>
      </c>
      <c r="S530" s="13" t="e">
        <f>Tableau6[[#This Row],[id]]</f>
        <v>#VALUE!</v>
      </c>
      <c r="T530" s="8" t="str">
        <f t="shared" si="125"/>
        <v>NULL</v>
      </c>
      <c r="U530" s="8" t="e">
        <f>Tableau6[[#This Row],[Urgence]]</f>
        <v>#VALUE!</v>
      </c>
      <c r="V530" s="22" t="e">
        <f>IF(Tableau6[[#This Row],[Validité]]&lt;&gt;"",Tableau6[[#This Row],[Validité]],"")</f>
        <v>#VALUE!</v>
      </c>
      <c r="W5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0" s="8" t="e">
        <f>IF(Tableau6[[#This Row],[Hors Contrat]]="","",IF(Tableau6[[#This Row],[Hors Contrat]]="Non",0,1))</f>
        <v>#VALUE!</v>
      </c>
    </row>
    <row r="531" spans="1:24" ht="15.5" thickTop="1" thickBot="1" x14ac:dyDescent="0.4">
      <c r="A531" s="9" t="str">
        <f t="shared" si="130"/>
        <v>NULL</v>
      </c>
      <c r="B531" s="8">
        <f>Tableau8[Rapport]</f>
        <v>65441</v>
      </c>
      <c r="C531" s="13" t="e">
        <f>IF(Tableau6[[#This Row],[Commentaire]]="","",Tableau6[[#This Row],[Commentaire]])</f>
        <v>#VALUE!</v>
      </c>
      <c r="D531" s="8" t="str">
        <f t="shared" si="121"/>
        <v>NULL</v>
      </c>
      <c r="E531" s="8">
        <f t="shared" si="131"/>
        <v>530</v>
      </c>
      <c r="F531" s="8" t="str">
        <f t="shared" si="122"/>
        <v>NULL</v>
      </c>
      <c r="G531" s="13" t="e">
        <f>IF(Tableau6[[#This Row],[Localisation]]="","",Tableau6[[#This Row],[Localisation]])</f>
        <v>#VALUE!</v>
      </c>
      <c r="H531" s="8">
        <f>1</f>
        <v>1</v>
      </c>
      <c r="I531" s="13" t="e">
        <f>VLOOKUP(Tableau6[[#This Row],[Avis]],Tableau7[],2,FALSE)</f>
        <v>#VALUE!</v>
      </c>
      <c r="J531" s="8" t="str">
        <f t="shared" si="132"/>
        <v>NULL</v>
      </c>
      <c r="K531" s="8" t="str">
        <f t="shared" si="132"/>
        <v>NULL</v>
      </c>
      <c r="L531" s="8" t="str">
        <f t="shared" si="132"/>
        <v>NULL</v>
      </c>
      <c r="M531" s="13" t="e">
        <f>Tableau6[[#This Row],[Sous-domaine]]</f>
        <v>#VALUE!</v>
      </c>
      <c r="N531" s="8" t="str">
        <f t="shared" ref="N531:R540" si="134">"NULL"</f>
        <v>NULL</v>
      </c>
      <c r="O531" s="8" t="str">
        <f t="shared" si="134"/>
        <v>NULL</v>
      </c>
      <c r="P531" s="8" t="str">
        <f t="shared" si="134"/>
        <v>NULL</v>
      </c>
      <c r="Q531" s="8" t="str">
        <f t="shared" si="134"/>
        <v>NULL</v>
      </c>
      <c r="R531" s="8" t="str">
        <f t="shared" si="134"/>
        <v>NULL</v>
      </c>
      <c r="S531" s="13" t="e">
        <f>Tableau6[[#This Row],[id]]</f>
        <v>#VALUE!</v>
      </c>
      <c r="T531" s="8" t="str">
        <f t="shared" si="125"/>
        <v>NULL</v>
      </c>
      <c r="U531" s="8" t="e">
        <f>Tableau6[[#This Row],[Urgence]]</f>
        <v>#VALUE!</v>
      </c>
      <c r="V531" s="22" t="e">
        <f>IF(Tableau6[[#This Row],[Validité]]&lt;&gt;"",Tableau6[[#This Row],[Validité]],"")</f>
        <v>#VALUE!</v>
      </c>
      <c r="W5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1" s="8" t="e">
        <f>IF(Tableau6[[#This Row],[Hors Contrat]]="","",IF(Tableau6[[#This Row],[Hors Contrat]]="Non",0,1))</f>
        <v>#VALUE!</v>
      </c>
    </row>
    <row r="532" spans="1:24" ht="15.5" thickTop="1" thickBot="1" x14ac:dyDescent="0.4">
      <c r="A532" s="9" t="str">
        <f t="shared" si="130"/>
        <v>NULL</v>
      </c>
      <c r="B532" s="8">
        <f>Tableau8[Rapport]</f>
        <v>65441</v>
      </c>
      <c r="C532" s="13" t="e">
        <f>IF(Tableau6[[#This Row],[Commentaire]]="","",Tableau6[[#This Row],[Commentaire]])</f>
        <v>#VALUE!</v>
      </c>
      <c r="D532" s="8" t="str">
        <f t="shared" si="121"/>
        <v>NULL</v>
      </c>
      <c r="E532" s="8">
        <f t="shared" si="131"/>
        <v>531</v>
      </c>
      <c r="F532" s="8" t="str">
        <f t="shared" si="122"/>
        <v>NULL</v>
      </c>
      <c r="G532" s="13" t="e">
        <f>IF(Tableau6[[#This Row],[Localisation]]="","",Tableau6[[#This Row],[Localisation]])</f>
        <v>#VALUE!</v>
      </c>
      <c r="H532" s="8">
        <f>1</f>
        <v>1</v>
      </c>
      <c r="I532" s="13" t="e">
        <f>VLOOKUP(Tableau6[[#This Row],[Avis]],Tableau7[],2,FALSE)</f>
        <v>#VALUE!</v>
      </c>
      <c r="J532" s="8" t="str">
        <f t="shared" si="132"/>
        <v>NULL</v>
      </c>
      <c r="K532" s="8" t="str">
        <f t="shared" si="132"/>
        <v>NULL</v>
      </c>
      <c r="L532" s="8" t="str">
        <f t="shared" si="132"/>
        <v>NULL</v>
      </c>
      <c r="M532" s="13" t="e">
        <f>Tableau6[[#This Row],[Sous-domaine]]</f>
        <v>#VALUE!</v>
      </c>
      <c r="N532" s="8" t="str">
        <f t="shared" si="134"/>
        <v>NULL</v>
      </c>
      <c r="O532" s="8" t="str">
        <f t="shared" si="134"/>
        <v>NULL</v>
      </c>
      <c r="P532" s="8" t="str">
        <f t="shared" si="134"/>
        <v>NULL</v>
      </c>
      <c r="Q532" s="8" t="str">
        <f t="shared" si="134"/>
        <v>NULL</v>
      </c>
      <c r="R532" s="8" t="str">
        <f t="shared" si="134"/>
        <v>NULL</v>
      </c>
      <c r="S532" s="13" t="e">
        <f>Tableau6[[#This Row],[id]]</f>
        <v>#VALUE!</v>
      </c>
      <c r="T532" s="8" t="str">
        <f t="shared" si="125"/>
        <v>NULL</v>
      </c>
      <c r="U532" s="8" t="e">
        <f>Tableau6[[#This Row],[Urgence]]</f>
        <v>#VALUE!</v>
      </c>
      <c r="V532" s="22" t="e">
        <f>IF(Tableau6[[#This Row],[Validité]]&lt;&gt;"",Tableau6[[#This Row],[Validité]],"")</f>
        <v>#VALUE!</v>
      </c>
      <c r="W5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2" s="8" t="e">
        <f>IF(Tableau6[[#This Row],[Hors Contrat]]="","",IF(Tableau6[[#This Row],[Hors Contrat]]="Non",0,1))</f>
        <v>#VALUE!</v>
      </c>
    </row>
    <row r="533" spans="1:24" ht="15.5" thickTop="1" thickBot="1" x14ac:dyDescent="0.4">
      <c r="A533" s="9" t="str">
        <f t="shared" si="130"/>
        <v>NULL</v>
      </c>
      <c r="B533" s="8">
        <f>Tableau8[Rapport]</f>
        <v>65441</v>
      </c>
      <c r="C533" s="13" t="e">
        <f>IF(Tableau6[[#This Row],[Commentaire]]="","",Tableau6[[#This Row],[Commentaire]])</f>
        <v>#VALUE!</v>
      </c>
      <c r="D533" s="8" t="str">
        <f t="shared" si="121"/>
        <v>NULL</v>
      </c>
      <c r="E533" s="8">
        <f t="shared" si="131"/>
        <v>532</v>
      </c>
      <c r="F533" s="8" t="str">
        <f t="shared" si="122"/>
        <v>NULL</v>
      </c>
      <c r="G533" s="13" t="e">
        <f>IF(Tableau6[[#This Row],[Localisation]]="","",Tableau6[[#This Row],[Localisation]])</f>
        <v>#VALUE!</v>
      </c>
      <c r="H533" s="8">
        <f>1</f>
        <v>1</v>
      </c>
      <c r="I533" s="13" t="e">
        <f>VLOOKUP(Tableau6[[#This Row],[Avis]],Tableau7[],2,FALSE)</f>
        <v>#VALUE!</v>
      </c>
      <c r="J533" s="8" t="str">
        <f t="shared" si="132"/>
        <v>NULL</v>
      </c>
      <c r="K533" s="8" t="str">
        <f t="shared" si="132"/>
        <v>NULL</v>
      </c>
      <c r="L533" s="8" t="str">
        <f t="shared" si="132"/>
        <v>NULL</v>
      </c>
      <c r="M533" s="13" t="e">
        <f>Tableau6[[#This Row],[Sous-domaine]]</f>
        <v>#VALUE!</v>
      </c>
      <c r="N533" s="8" t="str">
        <f t="shared" si="134"/>
        <v>NULL</v>
      </c>
      <c r="O533" s="8" t="str">
        <f t="shared" si="134"/>
        <v>NULL</v>
      </c>
      <c r="P533" s="8" t="str">
        <f t="shared" si="134"/>
        <v>NULL</v>
      </c>
      <c r="Q533" s="8" t="str">
        <f t="shared" si="134"/>
        <v>NULL</v>
      </c>
      <c r="R533" s="8" t="str">
        <f t="shared" si="134"/>
        <v>NULL</v>
      </c>
      <c r="S533" s="13" t="e">
        <f>Tableau6[[#This Row],[id]]</f>
        <v>#VALUE!</v>
      </c>
      <c r="T533" s="8" t="str">
        <f t="shared" si="125"/>
        <v>NULL</v>
      </c>
      <c r="U533" s="8" t="e">
        <f>Tableau6[[#This Row],[Urgence]]</f>
        <v>#VALUE!</v>
      </c>
      <c r="V533" s="22" t="e">
        <f>IF(Tableau6[[#This Row],[Validité]]&lt;&gt;"",Tableau6[[#This Row],[Validité]],"")</f>
        <v>#VALUE!</v>
      </c>
      <c r="W5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3" s="8" t="e">
        <f>IF(Tableau6[[#This Row],[Hors Contrat]]="","",IF(Tableau6[[#This Row],[Hors Contrat]]="Non",0,1))</f>
        <v>#VALUE!</v>
      </c>
    </row>
    <row r="534" spans="1:24" ht="15.5" thickTop="1" thickBot="1" x14ac:dyDescent="0.4">
      <c r="A534" s="9" t="str">
        <f t="shared" si="130"/>
        <v>NULL</v>
      </c>
      <c r="B534" s="8">
        <f>Tableau8[Rapport]</f>
        <v>65441</v>
      </c>
      <c r="C534" s="13" t="e">
        <f>IF(Tableau6[[#This Row],[Commentaire]]="","",Tableau6[[#This Row],[Commentaire]])</f>
        <v>#VALUE!</v>
      </c>
      <c r="D534" s="8" t="str">
        <f t="shared" si="121"/>
        <v>NULL</v>
      </c>
      <c r="E534" s="8">
        <f t="shared" si="131"/>
        <v>533</v>
      </c>
      <c r="F534" s="8" t="str">
        <f t="shared" si="122"/>
        <v>NULL</v>
      </c>
      <c r="G534" s="13" t="e">
        <f>IF(Tableau6[[#This Row],[Localisation]]="","",Tableau6[[#This Row],[Localisation]])</f>
        <v>#VALUE!</v>
      </c>
      <c r="H534" s="8">
        <f>1</f>
        <v>1</v>
      </c>
      <c r="I534" s="13" t="e">
        <f>VLOOKUP(Tableau6[[#This Row],[Avis]],Tableau7[],2,FALSE)</f>
        <v>#VALUE!</v>
      </c>
      <c r="J534" s="8" t="str">
        <f t="shared" si="132"/>
        <v>NULL</v>
      </c>
      <c r="K534" s="8" t="str">
        <f t="shared" si="132"/>
        <v>NULL</v>
      </c>
      <c r="L534" s="8" t="str">
        <f t="shared" si="132"/>
        <v>NULL</v>
      </c>
      <c r="M534" s="13" t="e">
        <f>Tableau6[[#This Row],[Sous-domaine]]</f>
        <v>#VALUE!</v>
      </c>
      <c r="N534" s="8" t="str">
        <f t="shared" si="134"/>
        <v>NULL</v>
      </c>
      <c r="O534" s="8" t="str">
        <f t="shared" si="134"/>
        <v>NULL</v>
      </c>
      <c r="P534" s="8" t="str">
        <f t="shared" si="134"/>
        <v>NULL</v>
      </c>
      <c r="Q534" s="8" t="str">
        <f t="shared" si="134"/>
        <v>NULL</v>
      </c>
      <c r="R534" s="8" t="str">
        <f t="shared" si="134"/>
        <v>NULL</v>
      </c>
      <c r="S534" s="13" t="e">
        <f>Tableau6[[#This Row],[id]]</f>
        <v>#VALUE!</v>
      </c>
      <c r="T534" s="8" t="str">
        <f t="shared" si="125"/>
        <v>NULL</v>
      </c>
      <c r="U534" s="8" t="e">
        <f>Tableau6[[#This Row],[Urgence]]</f>
        <v>#VALUE!</v>
      </c>
      <c r="V534" s="22" t="e">
        <f>IF(Tableau6[[#This Row],[Validité]]&lt;&gt;"",Tableau6[[#This Row],[Validité]],"")</f>
        <v>#VALUE!</v>
      </c>
      <c r="W5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4" s="8" t="e">
        <f>IF(Tableau6[[#This Row],[Hors Contrat]]="","",IF(Tableau6[[#This Row],[Hors Contrat]]="Non",0,1))</f>
        <v>#VALUE!</v>
      </c>
    </row>
    <row r="535" spans="1:24" ht="15.5" thickTop="1" thickBot="1" x14ac:dyDescent="0.4">
      <c r="A535" s="9" t="str">
        <f t="shared" si="130"/>
        <v>NULL</v>
      </c>
      <c r="B535" s="8">
        <f>Tableau8[Rapport]</f>
        <v>65441</v>
      </c>
      <c r="C535" s="13" t="e">
        <f>IF(Tableau6[[#This Row],[Commentaire]]="","",Tableau6[[#This Row],[Commentaire]])</f>
        <v>#VALUE!</v>
      </c>
      <c r="D535" s="8" t="str">
        <f t="shared" si="121"/>
        <v>NULL</v>
      </c>
      <c r="E535" s="8">
        <f t="shared" si="131"/>
        <v>534</v>
      </c>
      <c r="F535" s="8" t="str">
        <f t="shared" si="122"/>
        <v>NULL</v>
      </c>
      <c r="G535" s="13" t="e">
        <f>IF(Tableau6[[#This Row],[Localisation]]="","",Tableau6[[#This Row],[Localisation]])</f>
        <v>#VALUE!</v>
      </c>
      <c r="H535" s="8">
        <f>1</f>
        <v>1</v>
      </c>
      <c r="I535" s="13" t="e">
        <f>VLOOKUP(Tableau6[[#This Row],[Avis]],Tableau7[],2,FALSE)</f>
        <v>#VALUE!</v>
      </c>
      <c r="J535" s="8" t="str">
        <f t="shared" si="132"/>
        <v>NULL</v>
      </c>
      <c r="K535" s="8" t="str">
        <f t="shared" si="132"/>
        <v>NULL</v>
      </c>
      <c r="L535" s="8" t="str">
        <f t="shared" si="132"/>
        <v>NULL</v>
      </c>
      <c r="M535" s="13" t="e">
        <f>Tableau6[[#This Row],[Sous-domaine]]</f>
        <v>#VALUE!</v>
      </c>
      <c r="N535" s="8" t="str">
        <f t="shared" si="134"/>
        <v>NULL</v>
      </c>
      <c r="O535" s="8" t="str">
        <f t="shared" si="134"/>
        <v>NULL</v>
      </c>
      <c r="P535" s="8" t="str">
        <f t="shared" si="134"/>
        <v>NULL</v>
      </c>
      <c r="Q535" s="8" t="str">
        <f t="shared" si="134"/>
        <v>NULL</v>
      </c>
      <c r="R535" s="8" t="str">
        <f t="shared" si="134"/>
        <v>NULL</v>
      </c>
      <c r="S535" s="13" t="e">
        <f>Tableau6[[#This Row],[id]]</f>
        <v>#VALUE!</v>
      </c>
      <c r="T535" s="8" t="str">
        <f t="shared" si="125"/>
        <v>NULL</v>
      </c>
      <c r="U535" s="8" t="e">
        <f>Tableau6[[#This Row],[Urgence]]</f>
        <v>#VALUE!</v>
      </c>
      <c r="V535" s="22" t="e">
        <f>IF(Tableau6[[#This Row],[Validité]]&lt;&gt;"",Tableau6[[#This Row],[Validité]],"")</f>
        <v>#VALUE!</v>
      </c>
      <c r="W5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5" s="8" t="e">
        <f>IF(Tableau6[[#This Row],[Hors Contrat]]="","",IF(Tableau6[[#This Row],[Hors Contrat]]="Non",0,1))</f>
        <v>#VALUE!</v>
      </c>
    </row>
    <row r="536" spans="1:24" ht="15.5" thickTop="1" thickBot="1" x14ac:dyDescent="0.4">
      <c r="A536" s="9" t="str">
        <f t="shared" si="130"/>
        <v>NULL</v>
      </c>
      <c r="B536" s="8">
        <f>Tableau8[Rapport]</f>
        <v>65441</v>
      </c>
      <c r="C536" s="13" t="e">
        <f>IF(Tableau6[[#This Row],[Commentaire]]="","",Tableau6[[#This Row],[Commentaire]])</f>
        <v>#VALUE!</v>
      </c>
      <c r="D536" s="8" t="str">
        <f t="shared" si="121"/>
        <v>NULL</v>
      </c>
      <c r="E536" s="8">
        <f t="shared" si="131"/>
        <v>535</v>
      </c>
      <c r="F536" s="8" t="str">
        <f t="shared" si="122"/>
        <v>NULL</v>
      </c>
      <c r="G536" s="13" t="e">
        <f>IF(Tableau6[[#This Row],[Localisation]]="","",Tableau6[[#This Row],[Localisation]])</f>
        <v>#VALUE!</v>
      </c>
      <c r="H536" s="8">
        <f>1</f>
        <v>1</v>
      </c>
      <c r="I536" s="13" t="e">
        <f>VLOOKUP(Tableau6[[#This Row],[Avis]],Tableau7[],2,FALSE)</f>
        <v>#VALUE!</v>
      </c>
      <c r="J536" s="8" t="str">
        <f t="shared" si="132"/>
        <v>NULL</v>
      </c>
      <c r="K536" s="8" t="str">
        <f t="shared" si="132"/>
        <v>NULL</v>
      </c>
      <c r="L536" s="8" t="str">
        <f t="shared" si="132"/>
        <v>NULL</v>
      </c>
      <c r="M536" s="13" t="e">
        <f>Tableau6[[#This Row],[Sous-domaine]]</f>
        <v>#VALUE!</v>
      </c>
      <c r="N536" s="8" t="str">
        <f t="shared" si="134"/>
        <v>NULL</v>
      </c>
      <c r="O536" s="8" t="str">
        <f t="shared" si="134"/>
        <v>NULL</v>
      </c>
      <c r="P536" s="8" t="str">
        <f t="shared" si="134"/>
        <v>NULL</v>
      </c>
      <c r="Q536" s="8" t="str">
        <f t="shared" si="134"/>
        <v>NULL</v>
      </c>
      <c r="R536" s="8" t="str">
        <f t="shared" si="134"/>
        <v>NULL</v>
      </c>
      <c r="S536" s="13" t="e">
        <f>Tableau6[[#This Row],[id]]</f>
        <v>#VALUE!</v>
      </c>
      <c r="T536" s="8" t="str">
        <f t="shared" si="125"/>
        <v>NULL</v>
      </c>
      <c r="U536" s="8" t="e">
        <f>Tableau6[[#This Row],[Urgence]]</f>
        <v>#VALUE!</v>
      </c>
      <c r="V536" s="22" t="e">
        <f>IF(Tableau6[[#This Row],[Validité]]&lt;&gt;"",Tableau6[[#This Row],[Validité]],"")</f>
        <v>#VALUE!</v>
      </c>
      <c r="W5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6" s="8" t="e">
        <f>IF(Tableau6[[#This Row],[Hors Contrat]]="","",IF(Tableau6[[#This Row],[Hors Contrat]]="Non",0,1))</f>
        <v>#VALUE!</v>
      </c>
    </row>
    <row r="537" spans="1:24" ht="15.5" thickTop="1" thickBot="1" x14ac:dyDescent="0.4">
      <c r="A537" s="9" t="str">
        <f t="shared" si="130"/>
        <v>NULL</v>
      </c>
      <c r="B537" s="8">
        <f>Tableau8[Rapport]</f>
        <v>65441</v>
      </c>
      <c r="C537" s="13" t="e">
        <f>IF(Tableau6[[#This Row],[Commentaire]]="","",Tableau6[[#This Row],[Commentaire]])</f>
        <v>#VALUE!</v>
      </c>
      <c r="D537" s="8" t="str">
        <f t="shared" si="121"/>
        <v>NULL</v>
      </c>
      <c r="E537" s="8">
        <f t="shared" si="131"/>
        <v>536</v>
      </c>
      <c r="F537" s="8" t="str">
        <f t="shared" si="122"/>
        <v>NULL</v>
      </c>
      <c r="G537" s="13" t="e">
        <f>IF(Tableau6[[#This Row],[Localisation]]="","",Tableau6[[#This Row],[Localisation]])</f>
        <v>#VALUE!</v>
      </c>
      <c r="H537" s="8">
        <f>1</f>
        <v>1</v>
      </c>
      <c r="I537" s="13" t="e">
        <f>VLOOKUP(Tableau6[[#This Row],[Avis]],Tableau7[],2,FALSE)</f>
        <v>#VALUE!</v>
      </c>
      <c r="J537" s="8" t="str">
        <f t="shared" si="132"/>
        <v>NULL</v>
      </c>
      <c r="K537" s="8" t="str">
        <f t="shared" si="132"/>
        <v>NULL</v>
      </c>
      <c r="L537" s="8" t="str">
        <f t="shared" si="132"/>
        <v>NULL</v>
      </c>
      <c r="M537" s="13" t="e">
        <f>Tableau6[[#This Row],[Sous-domaine]]</f>
        <v>#VALUE!</v>
      </c>
      <c r="N537" s="8" t="str">
        <f t="shared" si="134"/>
        <v>NULL</v>
      </c>
      <c r="O537" s="8" t="str">
        <f t="shared" si="134"/>
        <v>NULL</v>
      </c>
      <c r="P537" s="8" t="str">
        <f t="shared" si="134"/>
        <v>NULL</v>
      </c>
      <c r="Q537" s="8" t="str">
        <f t="shared" si="134"/>
        <v>NULL</v>
      </c>
      <c r="R537" s="8" t="str">
        <f t="shared" si="134"/>
        <v>NULL</v>
      </c>
      <c r="S537" s="13" t="e">
        <f>Tableau6[[#This Row],[id]]</f>
        <v>#VALUE!</v>
      </c>
      <c r="T537" s="8" t="str">
        <f t="shared" si="125"/>
        <v>NULL</v>
      </c>
      <c r="U537" s="8" t="e">
        <f>Tableau6[[#This Row],[Urgence]]</f>
        <v>#VALUE!</v>
      </c>
      <c r="V537" s="22" t="e">
        <f>IF(Tableau6[[#This Row],[Validité]]&lt;&gt;"",Tableau6[[#This Row],[Validité]],"")</f>
        <v>#VALUE!</v>
      </c>
      <c r="W5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7" s="8" t="e">
        <f>IF(Tableau6[[#This Row],[Hors Contrat]]="","",IF(Tableau6[[#This Row],[Hors Contrat]]="Non",0,1))</f>
        <v>#VALUE!</v>
      </c>
    </row>
    <row r="538" spans="1:24" ht="15.5" thickTop="1" thickBot="1" x14ac:dyDescent="0.4">
      <c r="A538" s="9" t="str">
        <f t="shared" si="130"/>
        <v>NULL</v>
      </c>
      <c r="B538" s="8">
        <f>Tableau8[Rapport]</f>
        <v>65441</v>
      </c>
      <c r="C538" s="13" t="e">
        <f>IF(Tableau6[[#This Row],[Commentaire]]="","",Tableau6[[#This Row],[Commentaire]])</f>
        <v>#VALUE!</v>
      </c>
      <c r="D538" s="8" t="str">
        <f t="shared" si="121"/>
        <v>NULL</v>
      </c>
      <c r="E538" s="8">
        <f t="shared" si="131"/>
        <v>537</v>
      </c>
      <c r="F538" s="8" t="str">
        <f t="shared" si="122"/>
        <v>NULL</v>
      </c>
      <c r="G538" s="13" t="e">
        <f>IF(Tableau6[[#This Row],[Localisation]]="","",Tableau6[[#This Row],[Localisation]])</f>
        <v>#VALUE!</v>
      </c>
      <c r="H538" s="8">
        <f>1</f>
        <v>1</v>
      </c>
      <c r="I538" s="13" t="e">
        <f>VLOOKUP(Tableau6[[#This Row],[Avis]],Tableau7[],2,FALSE)</f>
        <v>#VALUE!</v>
      </c>
      <c r="J538" s="8" t="str">
        <f t="shared" si="132"/>
        <v>NULL</v>
      </c>
      <c r="K538" s="8" t="str">
        <f t="shared" si="132"/>
        <v>NULL</v>
      </c>
      <c r="L538" s="8" t="str">
        <f t="shared" si="132"/>
        <v>NULL</v>
      </c>
      <c r="M538" s="13" t="e">
        <f>Tableau6[[#This Row],[Sous-domaine]]</f>
        <v>#VALUE!</v>
      </c>
      <c r="N538" s="8" t="str">
        <f t="shared" si="134"/>
        <v>NULL</v>
      </c>
      <c r="O538" s="8" t="str">
        <f t="shared" si="134"/>
        <v>NULL</v>
      </c>
      <c r="P538" s="8" t="str">
        <f t="shared" si="134"/>
        <v>NULL</v>
      </c>
      <c r="Q538" s="8" t="str">
        <f t="shared" si="134"/>
        <v>NULL</v>
      </c>
      <c r="R538" s="8" t="str">
        <f t="shared" si="134"/>
        <v>NULL</v>
      </c>
      <c r="S538" s="13" t="e">
        <f>Tableau6[[#This Row],[id]]</f>
        <v>#VALUE!</v>
      </c>
      <c r="T538" s="8" t="str">
        <f t="shared" si="125"/>
        <v>NULL</v>
      </c>
      <c r="U538" s="8" t="e">
        <f>Tableau6[[#This Row],[Urgence]]</f>
        <v>#VALUE!</v>
      </c>
      <c r="V538" s="22" t="e">
        <f>IF(Tableau6[[#This Row],[Validité]]&lt;&gt;"",Tableau6[[#This Row],[Validité]],"")</f>
        <v>#VALUE!</v>
      </c>
      <c r="W5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8" s="8" t="e">
        <f>IF(Tableau6[[#This Row],[Hors Contrat]]="","",IF(Tableau6[[#This Row],[Hors Contrat]]="Non",0,1))</f>
        <v>#VALUE!</v>
      </c>
    </row>
    <row r="539" spans="1:24" ht="15.5" thickTop="1" thickBot="1" x14ac:dyDescent="0.4">
      <c r="A539" s="9" t="str">
        <f t="shared" si="130"/>
        <v>NULL</v>
      </c>
      <c r="B539" s="8">
        <f>Tableau8[Rapport]</f>
        <v>65441</v>
      </c>
      <c r="C539" s="13" t="e">
        <f>IF(Tableau6[[#This Row],[Commentaire]]="","",Tableau6[[#This Row],[Commentaire]])</f>
        <v>#VALUE!</v>
      </c>
      <c r="D539" s="8" t="str">
        <f t="shared" si="121"/>
        <v>NULL</v>
      </c>
      <c r="E539" s="8">
        <f t="shared" si="131"/>
        <v>538</v>
      </c>
      <c r="F539" s="8" t="str">
        <f t="shared" si="122"/>
        <v>NULL</v>
      </c>
      <c r="G539" s="13" t="e">
        <f>IF(Tableau6[[#This Row],[Localisation]]="","",Tableau6[[#This Row],[Localisation]])</f>
        <v>#VALUE!</v>
      </c>
      <c r="H539" s="8">
        <f>1</f>
        <v>1</v>
      </c>
      <c r="I539" s="13" t="e">
        <f>VLOOKUP(Tableau6[[#This Row],[Avis]],Tableau7[],2,FALSE)</f>
        <v>#VALUE!</v>
      </c>
      <c r="J539" s="8" t="str">
        <f t="shared" si="132"/>
        <v>NULL</v>
      </c>
      <c r="K539" s="8" t="str">
        <f t="shared" si="132"/>
        <v>NULL</v>
      </c>
      <c r="L539" s="8" t="str">
        <f t="shared" si="132"/>
        <v>NULL</v>
      </c>
      <c r="M539" s="13" t="e">
        <f>Tableau6[[#This Row],[Sous-domaine]]</f>
        <v>#VALUE!</v>
      </c>
      <c r="N539" s="8" t="str">
        <f t="shared" si="134"/>
        <v>NULL</v>
      </c>
      <c r="O539" s="8" t="str">
        <f t="shared" si="134"/>
        <v>NULL</v>
      </c>
      <c r="P539" s="8" t="str">
        <f t="shared" si="134"/>
        <v>NULL</v>
      </c>
      <c r="Q539" s="8" t="str">
        <f t="shared" si="134"/>
        <v>NULL</v>
      </c>
      <c r="R539" s="8" t="str">
        <f t="shared" si="134"/>
        <v>NULL</v>
      </c>
      <c r="S539" s="13" t="e">
        <f>Tableau6[[#This Row],[id]]</f>
        <v>#VALUE!</v>
      </c>
      <c r="T539" s="8" t="str">
        <f t="shared" si="125"/>
        <v>NULL</v>
      </c>
      <c r="U539" s="8" t="e">
        <f>Tableau6[[#This Row],[Urgence]]</f>
        <v>#VALUE!</v>
      </c>
      <c r="V539" s="22" t="e">
        <f>IF(Tableau6[[#This Row],[Validité]]&lt;&gt;"",Tableau6[[#This Row],[Validité]],"")</f>
        <v>#VALUE!</v>
      </c>
      <c r="W5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39" s="8" t="e">
        <f>IF(Tableau6[[#This Row],[Hors Contrat]]="","",IF(Tableau6[[#This Row],[Hors Contrat]]="Non",0,1))</f>
        <v>#VALUE!</v>
      </c>
    </row>
    <row r="540" spans="1:24" ht="15.5" thickTop="1" thickBot="1" x14ac:dyDescent="0.4">
      <c r="A540" s="9" t="str">
        <f t="shared" si="130"/>
        <v>NULL</v>
      </c>
      <c r="B540" s="8">
        <f>Tableau8[Rapport]</f>
        <v>65441</v>
      </c>
      <c r="C540" s="13" t="e">
        <f>IF(Tableau6[[#This Row],[Commentaire]]="","",Tableau6[[#This Row],[Commentaire]])</f>
        <v>#VALUE!</v>
      </c>
      <c r="D540" s="8" t="str">
        <f t="shared" si="121"/>
        <v>NULL</v>
      </c>
      <c r="E540" s="8">
        <f t="shared" si="131"/>
        <v>539</v>
      </c>
      <c r="F540" s="8" t="str">
        <f t="shared" si="122"/>
        <v>NULL</v>
      </c>
      <c r="G540" s="13" t="e">
        <f>IF(Tableau6[[#This Row],[Localisation]]="","",Tableau6[[#This Row],[Localisation]])</f>
        <v>#VALUE!</v>
      </c>
      <c r="H540" s="8">
        <f>1</f>
        <v>1</v>
      </c>
      <c r="I540" s="13" t="e">
        <f>VLOOKUP(Tableau6[[#This Row],[Avis]],Tableau7[],2,FALSE)</f>
        <v>#VALUE!</v>
      </c>
      <c r="J540" s="8" t="str">
        <f t="shared" si="132"/>
        <v>NULL</v>
      </c>
      <c r="K540" s="8" t="str">
        <f t="shared" si="132"/>
        <v>NULL</v>
      </c>
      <c r="L540" s="8" t="str">
        <f t="shared" si="132"/>
        <v>NULL</v>
      </c>
      <c r="M540" s="13" t="e">
        <f>Tableau6[[#This Row],[Sous-domaine]]</f>
        <v>#VALUE!</v>
      </c>
      <c r="N540" s="8" t="str">
        <f t="shared" si="134"/>
        <v>NULL</v>
      </c>
      <c r="O540" s="8" t="str">
        <f t="shared" si="134"/>
        <v>NULL</v>
      </c>
      <c r="P540" s="8" t="str">
        <f t="shared" si="134"/>
        <v>NULL</v>
      </c>
      <c r="Q540" s="8" t="str">
        <f t="shared" si="134"/>
        <v>NULL</v>
      </c>
      <c r="R540" s="8" t="str">
        <f t="shared" si="134"/>
        <v>NULL</v>
      </c>
      <c r="S540" s="13" t="e">
        <f>Tableau6[[#This Row],[id]]</f>
        <v>#VALUE!</v>
      </c>
      <c r="T540" s="8" t="str">
        <f t="shared" si="125"/>
        <v>NULL</v>
      </c>
      <c r="U540" s="8" t="e">
        <f>Tableau6[[#This Row],[Urgence]]</f>
        <v>#VALUE!</v>
      </c>
      <c r="V540" s="22" t="e">
        <f>IF(Tableau6[[#This Row],[Validité]]&lt;&gt;"",Tableau6[[#This Row],[Validité]],"")</f>
        <v>#VALUE!</v>
      </c>
      <c r="W5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0" s="8" t="e">
        <f>IF(Tableau6[[#This Row],[Hors Contrat]]="","",IF(Tableau6[[#This Row],[Hors Contrat]]="Non",0,1))</f>
        <v>#VALUE!</v>
      </c>
    </row>
    <row r="541" spans="1:24" ht="15.5" thickTop="1" thickBot="1" x14ac:dyDescent="0.4">
      <c r="A541" s="9" t="str">
        <f t="shared" si="130"/>
        <v>NULL</v>
      </c>
      <c r="B541" s="8">
        <f>Tableau8[Rapport]</f>
        <v>65441</v>
      </c>
      <c r="C541" s="13" t="e">
        <f>IF(Tableau6[[#This Row],[Commentaire]]="","",Tableau6[[#This Row],[Commentaire]])</f>
        <v>#VALUE!</v>
      </c>
      <c r="D541" s="8" t="str">
        <f t="shared" si="121"/>
        <v>NULL</v>
      </c>
      <c r="E541" s="8">
        <f t="shared" si="131"/>
        <v>540</v>
      </c>
      <c r="F541" s="8" t="str">
        <f t="shared" si="122"/>
        <v>NULL</v>
      </c>
      <c r="G541" s="13" t="e">
        <f>IF(Tableau6[[#This Row],[Localisation]]="","",Tableau6[[#This Row],[Localisation]])</f>
        <v>#VALUE!</v>
      </c>
      <c r="H541" s="8">
        <f>1</f>
        <v>1</v>
      </c>
      <c r="I541" s="13" t="e">
        <f>VLOOKUP(Tableau6[[#This Row],[Avis]],Tableau7[],2,FALSE)</f>
        <v>#VALUE!</v>
      </c>
      <c r="J541" s="8" t="str">
        <f t="shared" ref="J541:L560" si="135">"NULL"</f>
        <v>NULL</v>
      </c>
      <c r="K541" s="8" t="str">
        <f t="shared" si="135"/>
        <v>NULL</v>
      </c>
      <c r="L541" s="8" t="str">
        <f t="shared" si="135"/>
        <v>NULL</v>
      </c>
      <c r="M541" s="13" t="e">
        <f>Tableau6[[#This Row],[Sous-domaine]]</f>
        <v>#VALUE!</v>
      </c>
      <c r="N541" s="8" t="str">
        <f t="shared" ref="N541:R550" si="136">"NULL"</f>
        <v>NULL</v>
      </c>
      <c r="O541" s="8" t="str">
        <f t="shared" si="136"/>
        <v>NULL</v>
      </c>
      <c r="P541" s="8" t="str">
        <f t="shared" si="136"/>
        <v>NULL</v>
      </c>
      <c r="Q541" s="8" t="str">
        <f t="shared" si="136"/>
        <v>NULL</v>
      </c>
      <c r="R541" s="8" t="str">
        <f t="shared" si="136"/>
        <v>NULL</v>
      </c>
      <c r="S541" s="13" t="e">
        <f>Tableau6[[#This Row],[id]]</f>
        <v>#VALUE!</v>
      </c>
      <c r="T541" s="8" t="str">
        <f t="shared" si="125"/>
        <v>NULL</v>
      </c>
      <c r="U541" s="8" t="e">
        <f>Tableau6[[#This Row],[Urgence]]</f>
        <v>#VALUE!</v>
      </c>
      <c r="V541" s="22" t="e">
        <f>IF(Tableau6[[#This Row],[Validité]]&lt;&gt;"",Tableau6[[#This Row],[Validité]],"")</f>
        <v>#VALUE!</v>
      </c>
      <c r="W5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1" s="8" t="e">
        <f>IF(Tableau6[[#This Row],[Hors Contrat]]="","",IF(Tableau6[[#This Row],[Hors Contrat]]="Non",0,1))</f>
        <v>#VALUE!</v>
      </c>
    </row>
    <row r="542" spans="1:24" ht="15.5" thickTop="1" thickBot="1" x14ac:dyDescent="0.4">
      <c r="A542" s="9" t="str">
        <f t="shared" si="130"/>
        <v>NULL</v>
      </c>
      <c r="B542" s="8">
        <f>Tableau8[Rapport]</f>
        <v>65441</v>
      </c>
      <c r="C542" s="13" t="e">
        <f>IF(Tableau6[[#This Row],[Commentaire]]="","",Tableau6[[#This Row],[Commentaire]])</f>
        <v>#VALUE!</v>
      </c>
      <c r="D542" s="8" t="str">
        <f t="shared" si="121"/>
        <v>NULL</v>
      </c>
      <c r="E542" s="8">
        <f t="shared" si="131"/>
        <v>541</v>
      </c>
      <c r="F542" s="8" t="str">
        <f t="shared" si="122"/>
        <v>NULL</v>
      </c>
      <c r="G542" s="13" t="e">
        <f>IF(Tableau6[[#This Row],[Localisation]]="","",Tableau6[[#This Row],[Localisation]])</f>
        <v>#VALUE!</v>
      </c>
      <c r="H542" s="8">
        <f>1</f>
        <v>1</v>
      </c>
      <c r="I542" s="13" t="e">
        <f>VLOOKUP(Tableau6[[#This Row],[Avis]],Tableau7[],2,FALSE)</f>
        <v>#VALUE!</v>
      </c>
      <c r="J542" s="8" t="str">
        <f t="shared" si="135"/>
        <v>NULL</v>
      </c>
      <c r="K542" s="8" t="str">
        <f t="shared" si="135"/>
        <v>NULL</v>
      </c>
      <c r="L542" s="8" t="str">
        <f t="shared" si="135"/>
        <v>NULL</v>
      </c>
      <c r="M542" s="13" t="e">
        <f>Tableau6[[#This Row],[Sous-domaine]]</f>
        <v>#VALUE!</v>
      </c>
      <c r="N542" s="8" t="str">
        <f t="shared" si="136"/>
        <v>NULL</v>
      </c>
      <c r="O542" s="8" t="str">
        <f t="shared" si="136"/>
        <v>NULL</v>
      </c>
      <c r="P542" s="8" t="str">
        <f t="shared" si="136"/>
        <v>NULL</v>
      </c>
      <c r="Q542" s="8" t="str">
        <f t="shared" si="136"/>
        <v>NULL</v>
      </c>
      <c r="R542" s="8" t="str">
        <f t="shared" si="136"/>
        <v>NULL</v>
      </c>
      <c r="S542" s="13" t="e">
        <f>Tableau6[[#This Row],[id]]</f>
        <v>#VALUE!</v>
      </c>
      <c r="T542" s="8" t="str">
        <f t="shared" si="125"/>
        <v>NULL</v>
      </c>
      <c r="U542" s="8" t="e">
        <f>Tableau6[[#This Row],[Urgence]]</f>
        <v>#VALUE!</v>
      </c>
      <c r="V542" s="22" t="e">
        <f>IF(Tableau6[[#This Row],[Validité]]&lt;&gt;"",Tableau6[[#This Row],[Validité]],"")</f>
        <v>#VALUE!</v>
      </c>
      <c r="W5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2" s="8" t="e">
        <f>IF(Tableau6[[#This Row],[Hors Contrat]]="","",IF(Tableau6[[#This Row],[Hors Contrat]]="Non",0,1))</f>
        <v>#VALUE!</v>
      </c>
    </row>
    <row r="543" spans="1:24" ht="15.5" thickTop="1" thickBot="1" x14ac:dyDescent="0.4">
      <c r="A543" s="9" t="str">
        <f t="shared" si="130"/>
        <v>NULL</v>
      </c>
      <c r="B543" s="8">
        <f>Tableau8[Rapport]</f>
        <v>65441</v>
      </c>
      <c r="C543" s="13" t="e">
        <f>IF(Tableau6[[#This Row],[Commentaire]]="","",Tableau6[[#This Row],[Commentaire]])</f>
        <v>#VALUE!</v>
      </c>
      <c r="D543" s="8" t="str">
        <f t="shared" si="121"/>
        <v>NULL</v>
      </c>
      <c r="E543" s="8">
        <f t="shared" si="131"/>
        <v>542</v>
      </c>
      <c r="F543" s="8" t="str">
        <f t="shared" si="122"/>
        <v>NULL</v>
      </c>
      <c r="G543" s="13" t="e">
        <f>IF(Tableau6[[#This Row],[Localisation]]="","",Tableau6[[#This Row],[Localisation]])</f>
        <v>#VALUE!</v>
      </c>
      <c r="H543" s="8">
        <f>1</f>
        <v>1</v>
      </c>
      <c r="I543" s="13" t="e">
        <f>VLOOKUP(Tableau6[[#This Row],[Avis]],Tableau7[],2,FALSE)</f>
        <v>#VALUE!</v>
      </c>
      <c r="J543" s="8" t="str">
        <f t="shared" si="135"/>
        <v>NULL</v>
      </c>
      <c r="K543" s="8" t="str">
        <f t="shared" si="135"/>
        <v>NULL</v>
      </c>
      <c r="L543" s="8" t="str">
        <f t="shared" si="135"/>
        <v>NULL</v>
      </c>
      <c r="M543" s="13" t="e">
        <f>Tableau6[[#This Row],[Sous-domaine]]</f>
        <v>#VALUE!</v>
      </c>
      <c r="N543" s="8" t="str">
        <f t="shared" si="136"/>
        <v>NULL</v>
      </c>
      <c r="O543" s="8" t="str">
        <f t="shared" si="136"/>
        <v>NULL</v>
      </c>
      <c r="P543" s="8" t="str">
        <f t="shared" si="136"/>
        <v>NULL</v>
      </c>
      <c r="Q543" s="8" t="str">
        <f t="shared" si="136"/>
        <v>NULL</v>
      </c>
      <c r="R543" s="8" t="str">
        <f t="shared" si="136"/>
        <v>NULL</v>
      </c>
      <c r="S543" s="13" t="e">
        <f>Tableau6[[#This Row],[id]]</f>
        <v>#VALUE!</v>
      </c>
      <c r="T543" s="8" t="str">
        <f t="shared" si="125"/>
        <v>NULL</v>
      </c>
      <c r="U543" s="8" t="e">
        <f>Tableau6[[#This Row],[Urgence]]</f>
        <v>#VALUE!</v>
      </c>
      <c r="V543" s="22" t="e">
        <f>IF(Tableau6[[#This Row],[Validité]]&lt;&gt;"",Tableau6[[#This Row],[Validité]],"")</f>
        <v>#VALUE!</v>
      </c>
      <c r="W5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3" s="8" t="e">
        <f>IF(Tableau6[[#This Row],[Hors Contrat]]="","",IF(Tableau6[[#This Row],[Hors Contrat]]="Non",0,1))</f>
        <v>#VALUE!</v>
      </c>
    </row>
    <row r="544" spans="1:24" ht="15.5" thickTop="1" thickBot="1" x14ac:dyDescent="0.4">
      <c r="A544" s="9" t="str">
        <f t="shared" si="130"/>
        <v>NULL</v>
      </c>
      <c r="B544" s="8">
        <f>Tableau8[Rapport]</f>
        <v>65441</v>
      </c>
      <c r="C544" s="13" t="e">
        <f>IF(Tableau6[[#This Row],[Commentaire]]="","",Tableau6[[#This Row],[Commentaire]])</f>
        <v>#VALUE!</v>
      </c>
      <c r="D544" s="8" t="str">
        <f t="shared" si="121"/>
        <v>NULL</v>
      </c>
      <c r="E544" s="8">
        <f t="shared" si="131"/>
        <v>543</v>
      </c>
      <c r="F544" s="8" t="str">
        <f t="shared" si="122"/>
        <v>NULL</v>
      </c>
      <c r="G544" s="13" t="e">
        <f>IF(Tableau6[[#This Row],[Localisation]]="","",Tableau6[[#This Row],[Localisation]])</f>
        <v>#VALUE!</v>
      </c>
      <c r="H544" s="8">
        <f>1</f>
        <v>1</v>
      </c>
      <c r="I544" s="13" t="e">
        <f>VLOOKUP(Tableau6[[#This Row],[Avis]],Tableau7[],2,FALSE)</f>
        <v>#VALUE!</v>
      </c>
      <c r="J544" s="8" t="str">
        <f t="shared" si="135"/>
        <v>NULL</v>
      </c>
      <c r="K544" s="8" t="str">
        <f t="shared" si="135"/>
        <v>NULL</v>
      </c>
      <c r="L544" s="8" t="str">
        <f t="shared" si="135"/>
        <v>NULL</v>
      </c>
      <c r="M544" s="13" t="e">
        <f>Tableau6[[#This Row],[Sous-domaine]]</f>
        <v>#VALUE!</v>
      </c>
      <c r="N544" s="8" t="str">
        <f t="shared" si="136"/>
        <v>NULL</v>
      </c>
      <c r="O544" s="8" t="str">
        <f t="shared" si="136"/>
        <v>NULL</v>
      </c>
      <c r="P544" s="8" t="str">
        <f t="shared" si="136"/>
        <v>NULL</v>
      </c>
      <c r="Q544" s="8" t="str">
        <f t="shared" si="136"/>
        <v>NULL</v>
      </c>
      <c r="R544" s="8" t="str">
        <f t="shared" si="136"/>
        <v>NULL</v>
      </c>
      <c r="S544" s="13" t="e">
        <f>Tableau6[[#This Row],[id]]</f>
        <v>#VALUE!</v>
      </c>
      <c r="T544" s="8" t="str">
        <f t="shared" si="125"/>
        <v>NULL</v>
      </c>
      <c r="U544" s="8" t="e">
        <f>Tableau6[[#This Row],[Urgence]]</f>
        <v>#VALUE!</v>
      </c>
      <c r="V544" s="22" t="e">
        <f>IF(Tableau6[[#This Row],[Validité]]&lt;&gt;"",Tableau6[[#This Row],[Validité]],"")</f>
        <v>#VALUE!</v>
      </c>
      <c r="W5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4" s="8" t="e">
        <f>IF(Tableau6[[#This Row],[Hors Contrat]]="","",IF(Tableau6[[#This Row],[Hors Contrat]]="Non",0,1))</f>
        <v>#VALUE!</v>
      </c>
    </row>
    <row r="545" spans="1:24" ht="15.5" thickTop="1" thickBot="1" x14ac:dyDescent="0.4">
      <c r="A545" s="9" t="str">
        <f t="shared" si="130"/>
        <v>NULL</v>
      </c>
      <c r="B545" s="8">
        <f>Tableau8[Rapport]</f>
        <v>65441</v>
      </c>
      <c r="C545" s="13" t="e">
        <f>IF(Tableau6[[#This Row],[Commentaire]]="","",Tableau6[[#This Row],[Commentaire]])</f>
        <v>#VALUE!</v>
      </c>
      <c r="D545" s="8" t="str">
        <f t="shared" ref="D545:D608" si="137">"NULL"</f>
        <v>NULL</v>
      </c>
      <c r="E545" s="8">
        <f t="shared" si="131"/>
        <v>544</v>
      </c>
      <c r="F545" s="8" t="str">
        <f t="shared" ref="F545:F608" si="138">"NULL"</f>
        <v>NULL</v>
      </c>
      <c r="G545" s="13" t="e">
        <f>IF(Tableau6[[#This Row],[Localisation]]="","",Tableau6[[#This Row],[Localisation]])</f>
        <v>#VALUE!</v>
      </c>
      <c r="H545" s="8">
        <f>1</f>
        <v>1</v>
      </c>
      <c r="I545" s="13" t="e">
        <f>VLOOKUP(Tableau6[[#This Row],[Avis]],Tableau7[],2,FALSE)</f>
        <v>#VALUE!</v>
      </c>
      <c r="J545" s="8" t="str">
        <f t="shared" si="135"/>
        <v>NULL</v>
      </c>
      <c r="K545" s="8" t="str">
        <f t="shared" si="135"/>
        <v>NULL</v>
      </c>
      <c r="L545" s="8" t="str">
        <f t="shared" si="135"/>
        <v>NULL</v>
      </c>
      <c r="M545" s="13" t="e">
        <f>Tableau6[[#This Row],[Sous-domaine]]</f>
        <v>#VALUE!</v>
      </c>
      <c r="N545" s="8" t="str">
        <f t="shared" si="136"/>
        <v>NULL</v>
      </c>
      <c r="O545" s="8" t="str">
        <f t="shared" si="136"/>
        <v>NULL</v>
      </c>
      <c r="P545" s="8" t="str">
        <f t="shared" si="136"/>
        <v>NULL</v>
      </c>
      <c r="Q545" s="8" t="str">
        <f t="shared" si="136"/>
        <v>NULL</v>
      </c>
      <c r="R545" s="8" t="str">
        <f t="shared" si="136"/>
        <v>NULL</v>
      </c>
      <c r="S545" s="13" t="e">
        <f>Tableau6[[#This Row],[id]]</f>
        <v>#VALUE!</v>
      </c>
      <c r="T545" s="8" t="str">
        <f t="shared" ref="T545:T608" si="139">"NULL"</f>
        <v>NULL</v>
      </c>
      <c r="U545" s="8" t="e">
        <f>Tableau6[[#This Row],[Urgence]]</f>
        <v>#VALUE!</v>
      </c>
      <c r="V545" s="22" t="e">
        <f>IF(Tableau6[[#This Row],[Validité]]&lt;&gt;"",Tableau6[[#This Row],[Validité]],"")</f>
        <v>#VALUE!</v>
      </c>
      <c r="W5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5" s="8" t="e">
        <f>IF(Tableau6[[#This Row],[Hors Contrat]]="","",IF(Tableau6[[#This Row],[Hors Contrat]]="Non",0,1))</f>
        <v>#VALUE!</v>
      </c>
    </row>
    <row r="546" spans="1:24" ht="15.5" thickTop="1" thickBot="1" x14ac:dyDescent="0.4">
      <c r="A546" s="9" t="str">
        <f t="shared" si="130"/>
        <v>NULL</v>
      </c>
      <c r="B546" s="8">
        <f>Tableau8[Rapport]</f>
        <v>65441</v>
      </c>
      <c r="C546" s="13" t="e">
        <f>IF(Tableau6[[#This Row],[Commentaire]]="","",Tableau6[[#This Row],[Commentaire]])</f>
        <v>#VALUE!</v>
      </c>
      <c r="D546" s="8" t="str">
        <f t="shared" si="137"/>
        <v>NULL</v>
      </c>
      <c r="E546" s="8">
        <f t="shared" si="131"/>
        <v>545</v>
      </c>
      <c r="F546" s="8" t="str">
        <f t="shared" si="138"/>
        <v>NULL</v>
      </c>
      <c r="G546" s="13" t="e">
        <f>IF(Tableau6[[#This Row],[Localisation]]="","",Tableau6[[#This Row],[Localisation]])</f>
        <v>#VALUE!</v>
      </c>
      <c r="H546" s="8">
        <f>1</f>
        <v>1</v>
      </c>
      <c r="I546" s="13" t="e">
        <f>VLOOKUP(Tableau6[[#This Row],[Avis]],Tableau7[],2,FALSE)</f>
        <v>#VALUE!</v>
      </c>
      <c r="J546" s="8" t="str">
        <f t="shared" si="135"/>
        <v>NULL</v>
      </c>
      <c r="K546" s="8" t="str">
        <f t="shared" si="135"/>
        <v>NULL</v>
      </c>
      <c r="L546" s="8" t="str">
        <f t="shared" si="135"/>
        <v>NULL</v>
      </c>
      <c r="M546" s="13" t="e">
        <f>Tableau6[[#This Row],[Sous-domaine]]</f>
        <v>#VALUE!</v>
      </c>
      <c r="N546" s="8" t="str">
        <f t="shared" si="136"/>
        <v>NULL</v>
      </c>
      <c r="O546" s="8" t="str">
        <f t="shared" si="136"/>
        <v>NULL</v>
      </c>
      <c r="P546" s="8" t="str">
        <f t="shared" si="136"/>
        <v>NULL</v>
      </c>
      <c r="Q546" s="8" t="str">
        <f t="shared" si="136"/>
        <v>NULL</v>
      </c>
      <c r="R546" s="8" t="str">
        <f t="shared" si="136"/>
        <v>NULL</v>
      </c>
      <c r="S546" s="13" t="e">
        <f>Tableau6[[#This Row],[id]]</f>
        <v>#VALUE!</v>
      </c>
      <c r="T546" s="8" t="str">
        <f t="shared" si="139"/>
        <v>NULL</v>
      </c>
      <c r="U546" s="8" t="e">
        <f>Tableau6[[#This Row],[Urgence]]</f>
        <v>#VALUE!</v>
      </c>
      <c r="V546" s="22" t="e">
        <f>IF(Tableau6[[#This Row],[Validité]]&lt;&gt;"",Tableau6[[#This Row],[Validité]],"")</f>
        <v>#VALUE!</v>
      </c>
      <c r="W5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6" s="8" t="e">
        <f>IF(Tableau6[[#This Row],[Hors Contrat]]="","",IF(Tableau6[[#This Row],[Hors Contrat]]="Non",0,1))</f>
        <v>#VALUE!</v>
      </c>
    </row>
    <row r="547" spans="1:24" ht="15.5" thickTop="1" thickBot="1" x14ac:dyDescent="0.4">
      <c r="A547" s="9" t="str">
        <f t="shared" si="130"/>
        <v>NULL</v>
      </c>
      <c r="B547" s="8">
        <f>Tableau8[Rapport]</f>
        <v>65441</v>
      </c>
      <c r="C547" s="13" t="e">
        <f>IF(Tableau6[[#This Row],[Commentaire]]="","",Tableau6[[#This Row],[Commentaire]])</f>
        <v>#VALUE!</v>
      </c>
      <c r="D547" s="8" t="str">
        <f t="shared" si="137"/>
        <v>NULL</v>
      </c>
      <c r="E547" s="8">
        <f t="shared" si="131"/>
        <v>546</v>
      </c>
      <c r="F547" s="8" t="str">
        <f t="shared" si="138"/>
        <v>NULL</v>
      </c>
      <c r="G547" s="13" t="e">
        <f>IF(Tableau6[[#This Row],[Localisation]]="","",Tableau6[[#This Row],[Localisation]])</f>
        <v>#VALUE!</v>
      </c>
      <c r="H547" s="8">
        <f>1</f>
        <v>1</v>
      </c>
      <c r="I547" s="13" t="e">
        <f>VLOOKUP(Tableau6[[#This Row],[Avis]],Tableau7[],2,FALSE)</f>
        <v>#VALUE!</v>
      </c>
      <c r="J547" s="8" t="str">
        <f t="shared" si="135"/>
        <v>NULL</v>
      </c>
      <c r="K547" s="8" t="str">
        <f t="shared" si="135"/>
        <v>NULL</v>
      </c>
      <c r="L547" s="8" t="str">
        <f t="shared" si="135"/>
        <v>NULL</v>
      </c>
      <c r="M547" s="13" t="e">
        <f>Tableau6[[#This Row],[Sous-domaine]]</f>
        <v>#VALUE!</v>
      </c>
      <c r="N547" s="8" t="str">
        <f t="shared" si="136"/>
        <v>NULL</v>
      </c>
      <c r="O547" s="8" t="str">
        <f t="shared" si="136"/>
        <v>NULL</v>
      </c>
      <c r="P547" s="8" t="str">
        <f t="shared" si="136"/>
        <v>NULL</v>
      </c>
      <c r="Q547" s="8" t="str">
        <f t="shared" si="136"/>
        <v>NULL</v>
      </c>
      <c r="R547" s="8" t="str">
        <f t="shared" si="136"/>
        <v>NULL</v>
      </c>
      <c r="S547" s="13" t="e">
        <f>Tableau6[[#This Row],[id]]</f>
        <v>#VALUE!</v>
      </c>
      <c r="T547" s="8" t="str">
        <f t="shared" si="139"/>
        <v>NULL</v>
      </c>
      <c r="U547" s="8" t="e">
        <f>Tableau6[[#This Row],[Urgence]]</f>
        <v>#VALUE!</v>
      </c>
      <c r="V547" s="22" t="e">
        <f>IF(Tableau6[[#This Row],[Validité]]&lt;&gt;"",Tableau6[[#This Row],[Validité]],"")</f>
        <v>#VALUE!</v>
      </c>
      <c r="W5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7" s="8" t="e">
        <f>IF(Tableau6[[#This Row],[Hors Contrat]]="","",IF(Tableau6[[#This Row],[Hors Contrat]]="Non",0,1))</f>
        <v>#VALUE!</v>
      </c>
    </row>
    <row r="548" spans="1:24" ht="15.5" thickTop="1" thickBot="1" x14ac:dyDescent="0.4">
      <c r="A548" s="9" t="str">
        <f t="shared" si="130"/>
        <v>NULL</v>
      </c>
      <c r="B548" s="8">
        <f>Tableau8[Rapport]</f>
        <v>65441</v>
      </c>
      <c r="C548" s="13" t="e">
        <f>IF(Tableau6[[#This Row],[Commentaire]]="","",Tableau6[[#This Row],[Commentaire]])</f>
        <v>#VALUE!</v>
      </c>
      <c r="D548" s="8" t="str">
        <f t="shared" si="137"/>
        <v>NULL</v>
      </c>
      <c r="E548" s="8">
        <f t="shared" si="131"/>
        <v>547</v>
      </c>
      <c r="F548" s="8" t="str">
        <f t="shared" si="138"/>
        <v>NULL</v>
      </c>
      <c r="G548" s="13" t="e">
        <f>IF(Tableau6[[#This Row],[Localisation]]="","",Tableau6[[#This Row],[Localisation]])</f>
        <v>#VALUE!</v>
      </c>
      <c r="H548" s="8">
        <f>1</f>
        <v>1</v>
      </c>
      <c r="I548" s="13" t="e">
        <f>VLOOKUP(Tableau6[[#This Row],[Avis]],Tableau7[],2,FALSE)</f>
        <v>#VALUE!</v>
      </c>
      <c r="J548" s="8" t="str">
        <f t="shared" si="135"/>
        <v>NULL</v>
      </c>
      <c r="K548" s="8" t="str">
        <f t="shared" si="135"/>
        <v>NULL</v>
      </c>
      <c r="L548" s="8" t="str">
        <f t="shared" si="135"/>
        <v>NULL</v>
      </c>
      <c r="M548" s="13" t="e">
        <f>Tableau6[[#This Row],[Sous-domaine]]</f>
        <v>#VALUE!</v>
      </c>
      <c r="N548" s="8" t="str">
        <f t="shared" si="136"/>
        <v>NULL</v>
      </c>
      <c r="O548" s="8" t="str">
        <f t="shared" si="136"/>
        <v>NULL</v>
      </c>
      <c r="P548" s="8" t="str">
        <f t="shared" si="136"/>
        <v>NULL</v>
      </c>
      <c r="Q548" s="8" t="str">
        <f t="shared" si="136"/>
        <v>NULL</v>
      </c>
      <c r="R548" s="8" t="str">
        <f t="shared" si="136"/>
        <v>NULL</v>
      </c>
      <c r="S548" s="13" t="e">
        <f>Tableau6[[#This Row],[id]]</f>
        <v>#VALUE!</v>
      </c>
      <c r="T548" s="8" t="str">
        <f t="shared" si="139"/>
        <v>NULL</v>
      </c>
      <c r="U548" s="8" t="e">
        <f>Tableau6[[#This Row],[Urgence]]</f>
        <v>#VALUE!</v>
      </c>
      <c r="V548" s="22" t="e">
        <f>IF(Tableau6[[#This Row],[Validité]]&lt;&gt;"",Tableau6[[#This Row],[Validité]],"")</f>
        <v>#VALUE!</v>
      </c>
      <c r="W5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8" s="8" t="e">
        <f>IF(Tableau6[[#This Row],[Hors Contrat]]="","",IF(Tableau6[[#This Row],[Hors Contrat]]="Non",0,1))</f>
        <v>#VALUE!</v>
      </c>
    </row>
    <row r="549" spans="1:24" ht="15.5" thickTop="1" thickBot="1" x14ac:dyDescent="0.4">
      <c r="A549" s="9" t="str">
        <f t="shared" si="130"/>
        <v>NULL</v>
      </c>
      <c r="B549" s="8">
        <f>Tableau8[Rapport]</f>
        <v>65441</v>
      </c>
      <c r="C549" s="13" t="e">
        <f>IF(Tableau6[[#This Row],[Commentaire]]="","",Tableau6[[#This Row],[Commentaire]])</f>
        <v>#VALUE!</v>
      </c>
      <c r="D549" s="8" t="str">
        <f t="shared" si="137"/>
        <v>NULL</v>
      </c>
      <c r="E549" s="8">
        <f t="shared" si="131"/>
        <v>548</v>
      </c>
      <c r="F549" s="8" t="str">
        <f t="shared" si="138"/>
        <v>NULL</v>
      </c>
      <c r="G549" s="13" t="e">
        <f>IF(Tableau6[[#This Row],[Localisation]]="","",Tableau6[[#This Row],[Localisation]])</f>
        <v>#VALUE!</v>
      </c>
      <c r="H549" s="8">
        <f>1</f>
        <v>1</v>
      </c>
      <c r="I549" s="13" t="e">
        <f>VLOOKUP(Tableau6[[#This Row],[Avis]],Tableau7[],2,FALSE)</f>
        <v>#VALUE!</v>
      </c>
      <c r="J549" s="8" t="str">
        <f t="shared" si="135"/>
        <v>NULL</v>
      </c>
      <c r="K549" s="8" t="str">
        <f t="shared" si="135"/>
        <v>NULL</v>
      </c>
      <c r="L549" s="8" t="str">
        <f t="shared" si="135"/>
        <v>NULL</v>
      </c>
      <c r="M549" s="13" t="e">
        <f>Tableau6[[#This Row],[Sous-domaine]]</f>
        <v>#VALUE!</v>
      </c>
      <c r="N549" s="8" t="str">
        <f t="shared" si="136"/>
        <v>NULL</v>
      </c>
      <c r="O549" s="8" t="str">
        <f t="shared" si="136"/>
        <v>NULL</v>
      </c>
      <c r="P549" s="8" t="str">
        <f t="shared" si="136"/>
        <v>NULL</v>
      </c>
      <c r="Q549" s="8" t="str">
        <f t="shared" si="136"/>
        <v>NULL</v>
      </c>
      <c r="R549" s="8" t="str">
        <f t="shared" si="136"/>
        <v>NULL</v>
      </c>
      <c r="S549" s="13" t="e">
        <f>Tableau6[[#This Row],[id]]</f>
        <v>#VALUE!</v>
      </c>
      <c r="T549" s="8" t="str">
        <f t="shared" si="139"/>
        <v>NULL</v>
      </c>
      <c r="U549" s="8" t="e">
        <f>Tableau6[[#This Row],[Urgence]]</f>
        <v>#VALUE!</v>
      </c>
      <c r="V549" s="22" t="e">
        <f>IF(Tableau6[[#This Row],[Validité]]&lt;&gt;"",Tableau6[[#This Row],[Validité]],"")</f>
        <v>#VALUE!</v>
      </c>
      <c r="W5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49" s="8" t="e">
        <f>IF(Tableau6[[#This Row],[Hors Contrat]]="","",IF(Tableau6[[#This Row],[Hors Contrat]]="Non",0,1))</f>
        <v>#VALUE!</v>
      </c>
    </row>
    <row r="550" spans="1:24" ht="15.5" thickTop="1" thickBot="1" x14ac:dyDescent="0.4">
      <c r="A550" s="9" t="str">
        <f t="shared" si="130"/>
        <v>NULL</v>
      </c>
      <c r="B550" s="8">
        <f>Tableau8[Rapport]</f>
        <v>65441</v>
      </c>
      <c r="C550" s="13" t="e">
        <f>IF(Tableau6[[#This Row],[Commentaire]]="","",Tableau6[[#This Row],[Commentaire]])</f>
        <v>#VALUE!</v>
      </c>
      <c r="D550" s="8" t="str">
        <f t="shared" si="137"/>
        <v>NULL</v>
      </c>
      <c r="E550" s="8">
        <f t="shared" si="131"/>
        <v>549</v>
      </c>
      <c r="F550" s="8" t="str">
        <f t="shared" si="138"/>
        <v>NULL</v>
      </c>
      <c r="G550" s="13" t="e">
        <f>IF(Tableau6[[#This Row],[Localisation]]="","",Tableau6[[#This Row],[Localisation]])</f>
        <v>#VALUE!</v>
      </c>
      <c r="H550" s="8">
        <f>1</f>
        <v>1</v>
      </c>
      <c r="I550" s="13" t="e">
        <f>VLOOKUP(Tableau6[[#This Row],[Avis]],Tableau7[],2,FALSE)</f>
        <v>#VALUE!</v>
      </c>
      <c r="J550" s="8" t="str">
        <f t="shared" si="135"/>
        <v>NULL</v>
      </c>
      <c r="K550" s="8" t="str">
        <f t="shared" si="135"/>
        <v>NULL</v>
      </c>
      <c r="L550" s="8" t="str">
        <f t="shared" si="135"/>
        <v>NULL</v>
      </c>
      <c r="M550" s="13" t="e">
        <f>Tableau6[[#This Row],[Sous-domaine]]</f>
        <v>#VALUE!</v>
      </c>
      <c r="N550" s="8" t="str">
        <f t="shared" si="136"/>
        <v>NULL</v>
      </c>
      <c r="O550" s="8" t="str">
        <f t="shared" si="136"/>
        <v>NULL</v>
      </c>
      <c r="P550" s="8" t="str">
        <f t="shared" si="136"/>
        <v>NULL</v>
      </c>
      <c r="Q550" s="8" t="str">
        <f t="shared" si="136"/>
        <v>NULL</v>
      </c>
      <c r="R550" s="8" t="str">
        <f t="shared" si="136"/>
        <v>NULL</v>
      </c>
      <c r="S550" s="13" t="e">
        <f>Tableau6[[#This Row],[id]]</f>
        <v>#VALUE!</v>
      </c>
      <c r="T550" s="8" t="str">
        <f t="shared" si="139"/>
        <v>NULL</v>
      </c>
      <c r="U550" s="8" t="e">
        <f>Tableau6[[#This Row],[Urgence]]</f>
        <v>#VALUE!</v>
      </c>
      <c r="V550" s="22" t="e">
        <f>IF(Tableau6[[#This Row],[Validité]]&lt;&gt;"",Tableau6[[#This Row],[Validité]],"")</f>
        <v>#VALUE!</v>
      </c>
      <c r="W5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0" s="8" t="e">
        <f>IF(Tableau6[[#This Row],[Hors Contrat]]="","",IF(Tableau6[[#This Row],[Hors Contrat]]="Non",0,1))</f>
        <v>#VALUE!</v>
      </c>
    </row>
    <row r="551" spans="1:24" ht="15.5" thickTop="1" thickBot="1" x14ac:dyDescent="0.4">
      <c r="A551" s="9" t="str">
        <f t="shared" si="130"/>
        <v>NULL</v>
      </c>
      <c r="B551" s="8">
        <f>Tableau8[Rapport]</f>
        <v>65441</v>
      </c>
      <c r="C551" s="13" t="e">
        <f>IF(Tableau6[[#This Row],[Commentaire]]="","",Tableau6[[#This Row],[Commentaire]])</f>
        <v>#VALUE!</v>
      </c>
      <c r="D551" s="8" t="str">
        <f t="shared" si="137"/>
        <v>NULL</v>
      </c>
      <c r="E551" s="8">
        <f t="shared" si="131"/>
        <v>550</v>
      </c>
      <c r="F551" s="8" t="str">
        <f t="shared" si="138"/>
        <v>NULL</v>
      </c>
      <c r="G551" s="13" t="e">
        <f>IF(Tableau6[[#This Row],[Localisation]]="","",Tableau6[[#This Row],[Localisation]])</f>
        <v>#VALUE!</v>
      </c>
      <c r="H551" s="8">
        <f>1</f>
        <v>1</v>
      </c>
      <c r="I551" s="13" t="e">
        <f>VLOOKUP(Tableau6[[#This Row],[Avis]],Tableau7[],2,FALSE)</f>
        <v>#VALUE!</v>
      </c>
      <c r="J551" s="8" t="str">
        <f t="shared" si="135"/>
        <v>NULL</v>
      </c>
      <c r="K551" s="8" t="str">
        <f t="shared" si="135"/>
        <v>NULL</v>
      </c>
      <c r="L551" s="8" t="str">
        <f t="shared" si="135"/>
        <v>NULL</v>
      </c>
      <c r="M551" s="13" t="e">
        <f>Tableau6[[#This Row],[Sous-domaine]]</f>
        <v>#VALUE!</v>
      </c>
      <c r="N551" s="8" t="str">
        <f t="shared" ref="N551:R560" si="140">"NULL"</f>
        <v>NULL</v>
      </c>
      <c r="O551" s="8" t="str">
        <f t="shared" si="140"/>
        <v>NULL</v>
      </c>
      <c r="P551" s="8" t="str">
        <f t="shared" si="140"/>
        <v>NULL</v>
      </c>
      <c r="Q551" s="8" t="str">
        <f t="shared" si="140"/>
        <v>NULL</v>
      </c>
      <c r="R551" s="8" t="str">
        <f t="shared" si="140"/>
        <v>NULL</v>
      </c>
      <c r="S551" s="13" t="e">
        <f>Tableau6[[#This Row],[id]]</f>
        <v>#VALUE!</v>
      </c>
      <c r="T551" s="8" t="str">
        <f t="shared" si="139"/>
        <v>NULL</v>
      </c>
      <c r="U551" s="8" t="e">
        <f>Tableau6[[#This Row],[Urgence]]</f>
        <v>#VALUE!</v>
      </c>
      <c r="V551" s="22" t="e">
        <f>IF(Tableau6[[#This Row],[Validité]]&lt;&gt;"",Tableau6[[#This Row],[Validité]],"")</f>
        <v>#VALUE!</v>
      </c>
      <c r="W5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1" s="8" t="e">
        <f>IF(Tableau6[[#This Row],[Hors Contrat]]="","",IF(Tableau6[[#This Row],[Hors Contrat]]="Non",0,1))</f>
        <v>#VALUE!</v>
      </c>
    </row>
    <row r="552" spans="1:24" ht="15.5" thickTop="1" thickBot="1" x14ac:dyDescent="0.4">
      <c r="A552" s="9" t="str">
        <f t="shared" si="130"/>
        <v>NULL</v>
      </c>
      <c r="B552" s="8">
        <f>Tableau8[Rapport]</f>
        <v>65441</v>
      </c>
      <c r="C552" s="13" t="e">
        <f>IF(Tableau6[[#This Row],[Commentaire]]="","",Tableau6[[#This Row],[Commentaire]])</f>
        <v>#VALUE!</v>
      </c>
      <c r="D552" s="8" t="str">
        <f t="shared" si="137"/>
        <v>NULL</v>
      </c>
      <c r="E552" s="8">
        <f t="shared" si="131"/>
        <v>551</v>
      </c>
      <c r="F552" s="8" t="str">
        <f t="shared" si="138"/>
        <v>NULL</v>
      </c>
      <c r="G552" s="13" t="e">
        <f>IF(Tableau6[[#This Row],[Localisation]]="","",Tableau6[[#This Row],[Localisation]])</f>
        <v>#VALUE!</v>
      </c>
      <c r="H552" s="8">
        <f>1</f>
        <v>1</v>
      </c>
      <c r="I552" s="13" t="e">
        <f>VLOOKUP(Tableau6[[#This Row],[Avis]],Tableau7[],2,FALSE)</f>
        <v>#VALUE!</v>
      </c>
      <c r="J552" s="8" t="str">
        <f t="shared" si="135"/>
        <v>NULL</v>
      </c>
      <c r="K552" s="8" t="str">
        <f t="shared" si="135"/>
        <v>NULL</v>
      </c>
      <c r="L552" s="8" t="str">
        <f t="shared" si="135"/>
        <v>NULL</v>
      </c>
      <c r="M552" s="13" t="e">
        <f>Tableau6[[#This Row],[Sous-domaine]]</f>
        <v>#VALUE!</v>
      </c>
      <c r="N552" s="8" t="str">
        <f t="shared" si="140"/>
        <v>NULL</v>
      </c>
      <c r="O552" s="8" t="str">
        <f t="shared" si="140"/>
        <v>NULL</v>
      </c>
      <c r="P552" s="8" t="str">
        <f t="shared" si="140"/>
        <v>NULL</v>
      </c>
      <c r="Q552" s="8" t="str">
        <f t="shared" si="140"/>
        <v>NULL</v>
      </c>
      <c r="R552" s="8" t="str">
        <f t="shared" si="140"/>
        <v>NULL</v>
      </c>
      <c r="S552" s="13" t="e">
        <f>Tableau6[[#This Row],[id]]</f>
        <v>#VALUE!</v>
      </c>
      <c r="T552" s="8" t="str">
        <f t="shared" si="139"/>
        <v>NULL</v>
      </c>
      <c r="U552" s="8" t="e">
        <f>Tableau6[[#This Row],[Urgence]]</f>
        <v>#VALUE!</v>
      </c>
      <c r="V552" s="22" t="e">
        <f>IF(Tableau6[[#This Row],[Validité]]&lt;&gt;"",Tableau6[[#This Row],[Validité]],"")</f>
        <v>#VALUE!</v>
      </c>
      <c r="W5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2" s="8" t="e">
        <f>IF(Tableau6[[#This Row],[Hors Contrat]]="","",IF(Tableau6[[#This Row],[Hors Contrat]]="Non",0,1))</f>
        <v>#VALUE!</v>
      </c>
    </row>
    <row r="553" spans="1:24" ht="15.5" thickTop="1" thickBot="1" x14ac:dyDescent="0.4">
      <c r="A553" s="9" t="str">
        <f t="shared" si="130"/>
        <v>NULL</v>
      </c>
      <c r="B553" s="8">
        <f>Tableau8[Rapport]</f>
        <v>65441</v>
      </c>
      <c r="C553" s="13" t="e">
        <f>IF(Tableau6[[#This Row],[Commentaire]]="","",Tableau6[[#This Row],[Commentaire]])</f>
        <v>#VALUE!</v>
      </c>
      <c r="D553" s="8" t="str">
        <f t="shared" si="137"/>
        <v>NULL</v>
      </c>
      <c r="E553" s="8">
        <f t="shared" si="131"/>
        <v>552</v>
      </c>
      <c r="F553" s="8" t="str">
        <f t="shared" si="138"/>
        <v>NULL</v>
      </c>
      <c r="G553" s="13" t="e">
        <f>IF(Tableau6[[#This Row],[Localisation]]="","",Tableau6[[#This Row],[Localisation]])</f>
        <v>#VALUE!</v>
      </c>
      <c r="H553" s="8">
        <f>1</f>
        <v>1</v>
      </c>
      <c r="I553" s="13" t="e">
        <f>VLOOKUP(Tableau6[[#This Row],[Avis]],Tableau7[],2,FALSE)</f>
        <v>#VALUE!</v>
      </c>
      <c r="J553" s="8" t="str">
        <f t="shared" si="135"/>
        <v>NULL</v>
      </c>
      <c r="K553" s="8" t="str">
        <f t="shared" si="135"/>
        <v>NULL</v>
      </c>
      <c r="L553" s="8" t="str">
        <f t="shared" si="135"/>
        <v>NULL</v>
      </c>
      <c r="M553" s="13" t="e">
        <f>Tableau6[[#This Row],[Sous-domaine]]</f>
        <v>#VALUE!</v>
      </c>
      <c r="N553" s="8" t="str">
        <f t="shared" si="140"/>
        <v>NULL</v>
      </c>
      <c r="O553" s="8" t="str">
        <f t="shared" si="140"/>
        <v>NULL</v>
      </c>
      <c r="P553" s="8" t="str">
        <f t="shared" si="140"/>
        <v>NULL</v>
      </c>
      <c r="Q553" s="8" t="str">
        <f t="shared" si="140"/>
        <v>NULL</v>
      </c>
      <c r="R553" s="8" t="str">
        <f t="shared" si="140"/>
        <v>NULL</v>
      </c>
      <c r="S553" s="13" t="e">
        <f>Tableau6[[#This Row],[id]]</f>
        <v>#VALUE!</v>
      </c>
      <c r="T553" s="8" t="str">
        <f t="shared" si="139"/>
        <v>NULL</v>
      </c>
      <c r="U553" s="8" t="e">
        <f>Tableau6[[#This Row],[Urgence]]</f>
        <v>#VALUE!</v>
      </c>
      <c r="V553" s="22" t="e">
        <f>IF(Tableau6[[#This Row],[Validité]]&lt;&gt;"",Tableau6[[#This Row],[Validité]],"")</f>
        <v>#VALUE!</v>
      </c>
      <c r="W5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3" s="8" t="e">
        <f>IF(Tableau6[[#This Row],[Hors Contrat]]="","",IF(Tableau6[[#This Row],[Hors Contrat]]="Non",0,1))</f>
        <v>#VALUE!</v>
      </c>
    </row>
    <row r="554" spans="1:24" ht="15.5" thickTop="1" thickBot="1" x14ac:dyDescent="0.4">
      <c r="A554" s="9" t="str">
        <f t="shared" si="130"/>
        <v>NULL</v>
      </c>
      <c r="B554" s="8">
        <f>Tableau8[Rapport]</f>
        <v>65441</v>
      </c>
      <c r="C554" s="13" t="e">
        <f>IF(Tableau6[[#This Row],[Commentaire]]="","",Tableau6[[#This Row],[Commentaire]])</f>
        <v>#VALUE!</v>
      </c>
      <c r="D554" s="8" t="str">
        <f t="shared" si="137"/>
        <v>NULL</v>
      </c>
      <c r="E554" s="8">
        <f t="shared" si="131"/>
        <v>553</v>
      </c>
      <c r="F554" s="8" t="str">
        <f t="shared" si="138"/>
        <v>NULL</v>
      </c>
      <c r="G554" s="13" t="e">
        <f>IF(Tableau6[[#This Row],[Localisation]]="","",Tableau6[[#This Row],[Localisation]])</f>
        <v>#VALUE!</v>
      </c>
      <c r="H554" s="8">
        <f>1</f>
        <v>1</v>
      </c>
      <c r="I554" s="13" t="e">
        <f>VLOOKUP(Tableau6[[#This Row],[Avis]],Tableau7[],2,FALSE)</f>
        <v>#VALUE!</v>
      </c>
      <c r="J554" s="8" t="str">
        <f t="shared" si="135"/>
        <v>NULL</v>
      </c>
      <c r="K554" s="8" t="str">
        <f t="shared" si="135"/>
        <v>NULL</v>
      </c>
      <c r="L554" s="8" t="str">
        <f t="shared" si="135"/>
        <v>NULL</v>
      </c>
      <c r="M554" s="13" t="e">
        <f>Tableau6[[#This Row],[Sous-domaine]]</f>
        <v>#VALUE!</v>
      </c>
      <c r="N554" s="8" t="str">
        <f t="shared" si="140"/>
        <v>NULL</v>
      </c>
      <c r="O554" s="8" t="str">
        <f t="shared" si="140"/>
        <v>NULL</v>
      </c>
      <c r="P554" s="8" t="str">
        <f t="shared" si="140"/>
        <v>NULL</v>
      </c>
      <c r="Q554" s="8" t="str">
        <f t="shared" si="140"/>
        <v>NULL</v>
      </c>
      <c r="R554" s="8" t="str">
        <f t="shared" si="140"/>
        <v>NULL</v>
      </c>
      <c r="S554" s="13" t="e">
        <f>Tableau6[[#This Row],[id]]</f>
        <v>#VALUE!</v>
      </c>
      <c r="T554" s="8" t="str">
        <f t="shared" si="139"/>
        <v>NULL</v>
      </c>
      <c r="U554" s="8" t="e">
        <f>Tableau6[[#This Row],[Urgence]]</f>
        <v>#VALUE!</v>
      </c>
      <c r="V554" s="22" t="e">
        <f>IF(Tableau6[[#This Row],[Validité]]&lt;&gt;"",Tableau6[[#This Row],[Validité]],"")</f>
        <v>#VALUE!</v>
      </c>
      <c r="W5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4" s="8" t="e">
        <f>IF(Tableau6[[#This Row],[Hors Contrat]]="","",IF(Tableau6[[#This Row],[Hors Contrat]]="Non",0,1))</f>
        <v>#VALUE!</v>
      </c>
    </row>
    <row r="555" spans="1:24" ht="15.5" thickTop="1" thickBot="1" x14ac:dyDescent="0.4">
      <c r="A555" s="9" t="str">
        <f t="shared" si="130"/>
        <v>NULL</v>
      </c>
      <c r="B555" s="8">
        <f>Tableau8[Rapport]</f>
        <v>65441</v>
      </c>
      <c r="C555" s="13" t="e">
        <f>IF(Tableau6[[#This Row],[Commentaire]]="","",Tableau6[[#This Row],[Commentaire]])</f>
        <v>#VALUE!</v>
      </c>
      <c r="D555" s="8" t="str">
        <f t="shared" si="137"/>
        <v>NULL</v>
      </c>
      <c r="E555" s="8">
        <f t="shared" si="131"/>
        <v>554</v>
      </c>
      <c r="F555" s="8" t="str">
        <f t="shared" si="138"/>
        <v>NULL</v>
      </c>
      <c r="G555" s="13" t="e">
        <f>IF(Tableau6[[#This Row],[Localisation]]="","",Tableau6[[#This Row],[Localisation]])</f>
        <v>#VALUE!</v>
      </c>
      <c r="H555" s="8">
        <f>1</f>
        <v>1</v>
      </c>
      <c r="I555" s="13" t="e">
        <f>VLOOKUP(Tableau6[[#This Row],[Avis]],Tableau7[],2,FALSE)</f>
        <v>#VALUE!</v>
      </c>
      <c r="J555" s="8" t="str">
        <f t="shared" si="135"/>
        <v>NULL</v>
      </c>
      <c r="K555" s="8" t="str">
        <f t="shared" si="135"/>
        <v>NULL</v>
      </c>
      <c r="L555" s="8" t="str">
        <f t="shared" si="135"/>
        <v>NULL</v>
      </c>
      <c r="M555" s="13" t="e">
        <f>Tableau6[[#This Row],[Sous-domaine]]</f>
        <v>#VALUE!</v>
      </c>
      <c r="N555" s="8" t="str">
        <f t="shared" si="140"/>
        <v>NULL</v>
      </c>
      <c r="O555" s="8" t="str">
        <f t="shared" si="140"/>
        <v>NULL</v>
      </c>
      <c r="P555" s="8" t="str">
        <f t="shared" si="140"/>
        <v>NULL</v>
      </c>
      <c r="Q555" s="8" t="str">
        <f t="shared" si="140"/>
        <v>NULL</v>
      </c>
      <c r="R555" s="8" t="str">
        <f t="shared" si="140"/>
        <v>NULL</v>
      </c>
      <c r="S555" s="13" t="e">
        <f>Tableau6[[#This Row],[id]]</f>
        <v>#VALUE!</v>
      </c>
      <c r="T555" s="8" t="str">
        <f t="shared" si="139"/>
        <v>NULL</v>
      </c>
      <c r="U555" s="8" t="e">
        <f>Tableau6[[#This Row],[Urgence]]</f>
        <v>#VALUE!</v>
      </c>
      <c r="V555" s="22" t="e">
        <f>IF(Tableau6[[#This Row],[Validité]]&lt;&gt;"",Tableau6[[#This Row],[Validité]],"")</f>
        <v>#VALUE!</v>
      </c>
      <c r="W5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5" s="8" t="e">
        <f>IF(Tableau6[[#This Row],[Hors Contrat]]="","",IF(Tableau6[[#This Row],[Hors Contrat]]="Non",0,1))</f>
        <v>#VALUE!</v>
      </c>
    </row>
    <row r="556" spans="1:24" ht="15.5" thickTop="1" thickBot="1" x14ac:dyDescent="0.4">
      <c r="A556" s="9" t="str">
        <f t="shared" si="130"/>
        <v>NULL</v>
      </c>
      <c r="B556" s="8">
        <f>Tableau8[Rapport]</f>
        <v>65441</v>
      </c>
      <c r="C556" s="13" t="e">
        <f>IF(Tableau6[[#This Row],[Commentaire]]="","",Tableau6[[#This Row],[Commentaire]])</f>
        <v>#VALUE!</v>
      </c>
      <c r="D556" s="8" t="str">
        <f t="shared" si="137"/>
        <v>NULL</v>
      </c>
      <c r="E556" s="8">
        <f t="shared" si="131"/>
        <v>555</v>
      </c>
      <c r="F556" s="8" t="str">
        <f t="shared" si="138"/>
        <v>NULL</v>
      </c>
      <c r="G556" s="13" t="e">
        <f>IF(Tableau6[[#This Row],[Localisation]]="","",Tableau6[[#This Row],[Localisation]])</f>
        <v>#VALUE!</v>
      </c>
      <c r="H556" s="8">
        <f>1</f>
        <v>1</v>
      </c>
      <c r="I556" s="13" t="e">
        <f>VLOOKUP(Tableau6[[#This Row],[Avis]],Tableau7[],2,FALSE)</f>
        <v>#VALUE!</v>
      </c>
      <c r="J556" s="8" t="str">
        <f t="shared" si="135"/>
        <v>NULL</v>
      </c>
      <c r="K556" s="8" t="str">
        <f t="shared" si="135"/>
        <v>NULL</v>
      </c>
      <c r="L556" s="8" t="str">
        <f t="shared" si="135"/>
        <v>NULL</v>
      </c>
      <c r="M556" s="13" t="e">
        <f>Tableau6[[#This Row],[Sous-domaine]]</f>
        <v>#VALUE!</v>
      </c>
      <c r="N556" s="8" t="str">
        <f t="shared" si="140"/>
        <v>NULL</v>
      </c>
      <c r="O556" s="8" t="str">
        <f t="shared" si="140"/>
        <v>NULL</v>
      </c>
      <c r="P556" s="8" t="str">
        <f t="shared" si="140"/>
        <v>NULL</v>
      </c>
      <c r="Q556" s="8" t="str">
        <f t="shared" si="140"/>
        <v>NULL</v>
      </c>
      <c r="R556" s="8" t="str">
        <f t="shared" si="140"/>
        <v>NULL</v>
      </c>
      <c r="S556" s="13" t="e">
        <f>Tableau6[[#This Row],[id]]</f>
        <v>#VALUE!</v>
      </c>
      <c r="T556" s="8" t="str">
        <f t="shared" si="139"/>
        <v>NULL</v>
      </c>
      <c r="U556" s="8" t="e">
        <f>Tableau6[[#This Row],[Urgence]]</f>
        <v>#VALUE!</v>
      </c>
      <c r="V556" s="22" t="e">
        <f>IF(Tableau6[[#This Row],[Validité]]&lt;&gt;"",Tableau6[[#This Row],[Validité]],"")</f>
        <v>#VALUE!</v>
      </c>
      <c r="W5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6" s="8" t="e">
        <f>IF(Tableau6[[#This Row],[Hors Contrat]]="","",IF(Tableau6[[#This Row],[Hors Contrat]]="Non",0,1))</f>
        <v>#VALUE!</v>
      </c>
    </row>
    <row r="557" spans="1:24" ht="15.5" thickTop="1" thickBot="1" x14ac:dyDescent="0.4">
      <c r="A557" s="9" t="str">
        <f t="shared" si="130"/>
        <v>NULL</v>
      </c>
      <c r="B557" s="8">
        <f>Tableau8[Rapport]</f>
        <v>65441</v>
      </c>
      <c r="C557" s="13" t="e">
        <f>IF(Tableau6[[#This Row],[Commentaire]]="","",Tableau6[[#This Row],[Commentaire]])</f>
        <v>#VALUE!</v>
      </c>
      <c r="D557" s="8" t="str">
        <f t="shared" si="137"/>
        <v>NULL</v>
      </c>
      <c r="E557" s="8">
        <f t="shared" si="131"/>
        <v>556</v>
      </c>
      <c r="F557" s="8" t="str">
        <f t="shared" si="138"/>
        <v>NULL</v>
      </c>
      <c r="G557" s="13" t="e">
        <f>IF(Tableau6[[#This Row],[Localisation]]="","",Tableau6[[#This Row],[Localisation]])</f>
        <v>#VALUE!</v>
      </c>
      <c r="H557" s="8">
        <f>1</f>
        <v>1</v>
      </c>
      <c r="I557" s="13" t="e">
        <f>VLOOKUP(Tableau6[[#This Row],[Avis]],Tableau7[],2,FALSE)</f>
        <v>#VALUE!</v>
      </c>
      <c r="J557" s="8" t="str">
        <f t="shared" si="135"/>
        <v>NULL</v>
      </c>
      <c r="K557" s="8" t="str">
        <f t="shared" si="135"/>
        <v>NULL</v>
      </c>
      <c r="L557" s="8" t="str">
        <f t="shared" si="135"/>
        <v>NULL</v>
      </c>
      <c r="M557" s="13" t="e">
        <f>Tableau6[[#This Row],[Sous-domaine]]</f>
        <v>#VALUE!</v>
      </c>
      <c r="N557" s="8" t="str">
        <f t="shared" si="140"/>
        <v>NULL</v>
      </c>
      <c r="O557" s="8" t="str">
        <f t="shared" si="140"/>
        <v>NULL</v>
      </c>
      <c r="P557" s="8" t="str">
        <f t="shared" si="140"/>
        <v>NULL</v>
      </c>
      <c r="Q557" s="8" t="str">
        <f t="shared" si="140"/>
        <v>NULL</v>
      </c>
      <c r="R557" s="8" t="str">
        <f t="shared" si="140"/>
        <v>NULL</v>
      </c>
      <c r="S557" s="13" t="e">
        <f>Tableau6[[#This Row],[id]]</f>
        <v>#VALUE!</v>
      </c>
      <c r="T557" s="8" t="str">
        <f t="shared" si="139"/>
        <v>NULL</v>
      </c>
      <c r="U557" s="8" t="e">
        <f>Tableau6[[#This Row],[Urgence]]</f>
        <v>#VALUE!</v>
      </c>
      <c r="V557" s="22" t="e">
        <f>IF(Tableau6[[#This Row],[Validité]]&lt;&gt;"",Tableau6[[#This Row],[Validité]],"")</f>
        <v>#VALUE!</v>
      </c>
      <c r="W5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7" s="8" t="e">
        <f>IF(Tableau6[[#This Row],[Hors Contrat]]="","",IF(Tableau6[[#This Row],[Hors Contrat]]="Non",0,1))</f>
        <v>#VALUE!</v>
      </c>
    </row>
    <row r="558" spans="1:24" ht="15.5" thickTop="1" thickBot="1" x14ac:dyDescent="0.4">
      <c r="A558" s="9" t="str">
        <f t="shared" si="130"/>
        <v>NULL</v>
      </c>
      <c r="B558" s="8">
        <f>Tableau8[Rapport]</f>
        <v>65441</v>
      </c>
      <c r="C558" s="13" t="e">
        <f>IF(Tableau6[[#This Row],[Commentaire]]="","",Tableau6[[#This Row],[Commentaire]])</f>
        <v>#VALUE!</v>
      </c>
      <c r="D558" s="8" t="str">
        <f t="shared" si="137"/>
        <v>NULL</v>
      </c>
      <c r="E558" s="8">
        <f t="shared" si="131"/>
        <v>557</v>
      </c>
      <c r="F558" s="8" t="str">
        <f t="shared" si="138"/>
        <v>NULL</v>
      </c>
      <c r="G558" s="13" t="e">
        <f>IF(Tableau6[[#This Row],[Localisation]]="","",Tableau6[[#This Row],[Localisation]])</f>
        <v>#VALUE!</v>
      </c>
      <c r="H558" s="8">
        <f>1</f>
        <v>1</v>
      </c>
      <c r="I558" s="13" t="e">
        <f>VLOOKUP(Tableau6[[#This Row],[Avis]],Tableau7[],2,FALSE)</f>
        <v>#VALUE!</v>
      </c>
      <c r="J558" s="8" t="str">
        <f t="shared" si="135"/>
        <v>NULL</v>
      </c>
      <c r="K558" s="8" t="str">
        <f t="shared" si="135"/>
        <v>NULL</v>
      </c>
      <c r="L558" s="8" t="str">
        <f t="shared" si="135"/>
        <v>NULL</v>
      </c>
      <c r="M558" s="13" t="e">
        <f>Tableau6[[#This Row],[Sous-domaine]]</f>
        <v>#VALUE!</v>
      </c>
      <c r="N558" s="8" t="str">
        <f t="shared" si="140"/>
        <v>NULL</v>
      </c>
      <c r="O558" s="8" t="str">
        <f t="shared" si="140"/>
        <v>NULL</v>
      </c>
      <c r="P558" s="8" t="str">
        <f t="shared" si="140"/>
        <v>NULL</v>
      </c>
      <c r="Q558" s="8" t="str">
        <f t="shared" si="140"/>
        <v>NULL</v>
      </c>
      <c r="R558" s="8" t="str">
        <f t="shared" si="140"/>
        <v>NULL</v>
      </c>
      <c r="S558" s="13" t="e">
        <f>Tableau6[[#This Row],[id]]</f>
        <v>#VALUE!</v>
      </c>
      <c r="T558" s="8" t="str">
        <f t="shared" si="139"/>
        <v>NULL</v>
      </c>
      <c r="U558" s="8" t="e">
        <f>Tableau6[[#This Row],[Urgence]]</f>
        <v>#VALUE!</v>
      </c>
      <c r="V558" s="22" t="e">
        <f>IF(Tableau6[[#This Row],[Validité]]&lt;&gt;"",Tableau6[[#This Row],[Validité]],"")</f>
        <v>#VALUE!</v>
      </c>
      <c r="W5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8" s="8" t="e">
        <f>IF(Tableau6[[#This Row],[Hors Contrat]]="","",IF(Tableau6[[#This Row],[Hors Contrat]]="Non",0,1))</f>
        <v>#VALUE!</v>
      </c>
    </row>
    <row r="559" spans="1:24" ht="15.5" thickTop="1" thickBot="1" x14ac:dyDescent="0.4">
      <c r="A559" s="9" t="str">
        <f t="shared" si="130"/>
        <v>NULL</v>
      </c>
      <c r="B559" s="8">
        <f>Tableau8[Rapport]</f>
        <v>65441</v>
      </c>
      <c r="C559" s="13" t="e">
        <f>IF(Tableau6[[#This Row],[Commentaire]]="","",Tableau6[[#This Row],[Commentaire]])</f>
        <v>#VALUE!</v>
      </c>
      <c r="D559" s="8" t="str">
        <f t="shared" si="137"/>
        <v>NULL</v>
      </c>
      <c r="E559" s="8">
        <f t="shared" si="131"/>
        <v>558</v>
      </c>
      <c r="F559" s="8" t="str">
        <f t="shared" si="138"/>
        <v>NULL</v>
      </c>
      <c r="G559" s="13" t="e">
        <f>IF(Tableau6[[#This Row],[Localisation]]="","",Tableau6[[#This Row],[Localisation]])</f>
        <v>#VALUE!</v>
      </c>
      <c r="H559" s="8">
        <f>1</f>
        <v>1</v>
      </c>
      <c r="I559" s="13" t="e">
        <f>VLOOKUP(Tableau6[[#This Row],[Avis]],Tableau7[],2,FALSE)</f>
        <v>#VALUE!</v>
      </c>
      <c r="J559" s="8" t="str">
        <f t="shared" si="135"/>
        <v>NULL</v>
      </c>
      <c r="K559" s="8" t="str">
        <f t="shared" si="135"/>
        <v>NULL</v>
      </c>
      <c r="L559" s="8" t="str">
        <f t="shared" si="135"/>
        <v>NULL</v>
      </c>
      <c r="M559" s="13" t="e">
        <f>Tableau6[[#This Row],[Sous-domaine]]</f>
        <v>#VALUE!</v>
      </c>
      <c r="N559" s="8" t="str">
        <f t="shared" si="140"/>
        <v>NULL</v>
      </c>
      <c r="O559" s="8" t="str">
        <f t="shared" si="140"/>
        <v>NULL</v>
      </c>
      <c r="P559" s="8" t="str">
        <f t="shared" si="140"/>
        <v>NULL</v>
      </c>
      <c r="Q559" s="8" t="str">
        <f t="shared" si="140"/>
        <v>NULL</v>
      </c>
      <c r="R559" s="8" t="str">
        <f t="shared" si="140"/>
        <v>NULL</v>
      </c>
      <c r="S559" s="13" t="e">
        <f>Tableau6[[#This Row],[id]]</f>
        <v>#VALUE!</v>
      </c>
      <c r="T559" s="8" t="str">
        <f t="shared" si="139"/>
        <v>NULL</v>
      </c>
      <c r="U559" s="8" t="e">
        <f>Tableau6[[#This Row],[Urgence]]</f>
        <v>#VALUE!</v>
      </c>
      <c r="V559" s="22" t="e">
        <f>IF(Tableau6[[#This Row],[Validité]]&lt;&gt;"",Tableau6[[#This Row],[Validité]],"")</f>
        <v>#VALUE!</v>
      </c>
      <c r="W5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59" s="8" t="e">
        <f>IF(Tableau6[[#This Row],[Hors Contrat]]="","",IF(Tableau6[[#This Row],[Hors Contrat]]="Non",0,1))</f>
        <v>#VALUE!</v>
      </c>
    </row>
    <row r="560" spans="1:24" ht="15.5" thickTop="1" thickBot="1" x14ac:dyDescent="0.4">
      <c r="A560" s="9" t="str">
        <f t="shared" si="130"/>
        <v>NULL</v>
      </c>
      <c r="B560" s="8">
        <f>Tableau8[Rapport]</f>
        <v>65441</v>
      </c>
      <c r="C560" s="13" t="e">
        <f>IF(Tableau6[[#This Row],[Commentaire]]="","",Tableau6[[#This Row],[Commentaire]])</f>
        <v>#VALUE!</v>
      </c>
      <c r="D560" s="8" t="str">
        <f t="shared" si="137"/>
        <v>NULL</v>
      </c>
      <c r="E560" s="8">
        <f t="shared" si="131"/>
        <v>559</v>
      </c>
      <c r="F560" s="8" t="str">
        <f t="shared" si="138"/>
        <v>NULL</v>
      </c>
      <c r="G560" s="13" t="e">
        <f>IF(Tableau6[[#This Row],[Localisation]]="","",Tableau6[[#This Row],[Localisation]])</f>
        <v>#VALUE!</v>
      </c>
      <c r="H560" s="8">
        <f>1</f>
        <v>1</v>
      </c>
      <c r="I560" s="13" t="e">
        <f>VLOOKUP(Tableau6[[#This Row],[Avis]],Tableau7[],2,FALSE)</f>
        <v>#VALUE!</v>
      </c>
      <c r="J560" s="8" t="str">
        <f t="shared" si="135"/>
        <v>NULL</v>
      </c>
      <c r="K560" s="8" t="str">
        <f t="shared" si="135"/>
        <v>NULL</v>
      </c>
      <c r="L560" s="8" t="str">
        <f t="shared" si="135"/>
        <v>NULL</v>
      </c>
      <c r="M560" s="13" t="e">
        <f>Tableau6[[#This Row],[Sous-domaine]]</f>
        <v>#VALUE!</v>
      </c>
      <c r="N560" s="8" t="str">
        <f t="shared" si="140"/>
        <v>NULL</v>
      </c>
      <c r="O560" s="8" t="str">
        <f t="shared" si="140"/>
        <v>NULL</v>
      </c>
      <c r="P560" s="8" t="str">
        <f t="shared" si="140"/>
        <v>NULL</v>
      </c>
      <c r="Q560" s="8" t="str">
        <f t="shared" si="140"/>
        <v>NULL</v>
      </c>
      <c r="R560" s="8" t="str">
        <f t="shared" si="140"/>
        <v>NULL</v>
      </c>
      <c r="S560" s="13" t="e">
        <f>Tableau6[[#This Row],[id]]</f>
        <v>#VALUE!</v>
      </c>
      <c r="T560" s="8" t="str">
        <f t="shared" si="139"/>
        <v>NULL</v>
      </c>
      <c r="U560" s="8" t="e">
        <f>Tableau6[[#This Row],[Urgence]]</f>
        <v>#VALUE!</v>
      </c>
      <c r="V560" s="22" t="e">
        <f>IF(Tableau6[[#This Row],[Validité]]&lt;&gt;"",Tableau6[[#This Row],[Validité]],"")</f>
        <v>#VALUE!</v>
      </c>
      <c r="W5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0" s="8" t="e">
        <f>IF(Tableau6[[#This Row],[Hors Contrat]]="","",IF(Tableau6[[#This Row],[Hors Contrat]]="Non",0,1))</f>
        <v>#VALUE!</v>
      </c>
    </row>
    <row r="561" spans="1:24" ht="15.5" thickTop="1" thickBot="1" x14ac:dyDescent="0.4">
      <c r="A561" s="9" t="str">
        <f t="shared" si="130"/>
        <v>NULL</v>
      </c>
      <c r="B561" s="8">
        <f>Tableau8[Rapport]</f>
        <v>65441</v>
      </c>
      <c r="C561" s="13" t="e">
        <f>IF(Tableau6[[#This Row],[Commentaire]]="","",Tableau6[[#This Row],[Commentaire]])</f>
        <v>#VALUE!</v>
      </c>
      <c r="D561" s="8" t="str">
        <f t="shared" si="137"/>
        <v>NULL</v>
      </c>
      <c r="E561" s="8">
        <f t="shared" si="131"/>
        <v>560</v>
      </c>
      <c r="F561" s="8" t="str">
        <f t="shared" si="138"/>
        <v>NULL</v>
      </c>
      <c r="G561" s="13" t="e">
        <f>IF(Tableau6[[#This Row],[Localisation]]="","",Tableau6[[#This Row],[Localisation]])</f>
        <v>#VALUE!</v>
      </c>
      <c r="H561" s="8">
        <f>1</f>
        <v>1</v>
      </c>
      <c r="I561" s="13" t="e">
        <f>VLOOKUP(Tableau6[[#This Row],[Avis]],Tableau7[],2,FALSE)</f>
        <v>#VALUE!</v>
      </c>
      <c r="J561" s="8" t="str">
        <f t="shared" ref="J561:L580" si="141">"NULL"</f>
        <v>NULL</v>
      </c>
      <c r="K561" s="8" t="str">
        <f t="shared" si="141"/>
        <v>NULL</v>
      </c>
      <c r="L561" s="8" t="str">
        <f t="shared" si="141"/>
        <v>NULL</v>
      </c>
      <c r="M561" s="13" t="e">
        <f>Tableau6[[#This Row],[Sous-domaine]]</f>
        <v>#VALUE!</v>
      </c>
      <c r="N561" s="8" t="str">
        <f t="shared" ref="N561:R570" si="142">"NULL"</f>
        <v>NULL</v>
      </c>
      <c r="O561" s="8" t="str">
        <f t="shared" si="142"/>
        <v>NULL</v>
      </c>
      <c r="P561" s="8" t="str">
        <f t="shared" si="142"/>
        <v>NULL</v>
      </c>
      <c r="Q561" s="8" t="str">
        <f t="shared" si="142"/>
        <v>NULL</v>
      </c>
      <c r="R561" s="8" t="str">
        <f t="shared" si="142"/>
        <v>NULL</v>
      </c>
      <c r="S561" s="13" t="e">
        <f>Tableau6[[#This Row],[id]]</f>
        <v>#VALUE!</v>
      </c>
      <c r="T561" s="8" t="str">
        <f t="shared" si="139"/>
        <v>NULL</v>
      </c>
      <c r="U561" s="8" t="e">
        <f>Tableau6[[#This Row],[Urgence]]</f>
        <v>#VALUE!</v>
      </c>
      <c r="V561" s="22" t="e">
        <f>IF(Tableau6[[#This Row],[Validité]]&lt;&gt;"",Tableau6[[#This Row],[Validité]],"")</f>
        <v>#VALUE!</v>
      </c>
      <c r="W5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1" s="8" t="e">
        <f>IF(Tableau6[[#This Row],[Hors Contrat]]="","",IF(Tableau6[[#This Row],[Hors Contrat]]="Non",0,1))</f>
        <v>#VALUE!</v>
      </c>
    </row>
    <row r="562" spans="1:24" ht="15.5" thickTop="1" thickBot="1" x14ac:dyDescent="0.4">
      <c r="A562" s="9" t="str">
        <f t="shared" si="130"/>
        <v>NULL</v>
      </c>
      <c r="B562" s="8">
        <f>Tableau8[Rapport]</f>
        <v>65441</v>
      </c>
      <c r="C562" s="13" t="e">
        <f>IF(Tableau6[[#This Row],[Commentaire]]="","",Tableau6[[#This Row],[Commentaire]])</f>
        <v>#VALUE!</v>
      </c>
      <c r="D562" s="8" t="str">
        <f t="shared" si="137"/>
        <v>NULL</v>
      </c>
      <c r="E562" s="8">
        <f t="shared" si="131"/>
        <v>561</v>
      </c>
      <c r="F562" s="8" t="str">
        <f t="shared" si="138"/>
        <v>NULL</v>
      </c>
      <c r="G562" s="13" t="e">
        <f>IF(Tableau6[[#This Row],[Localisation]]="","",Tableau6[[#This Row],[Localisation]])</f>
        <v>#VALUE!</v>
      </c>
      <c r="H562" s="8">
        <f>1</f>
        <v>1</v>
      </c>
      <c r="I562" s="13" t="e">
        <f>VLOOKUP(Tableau6[[#This Row],[Avis]],Tableau7[],2,FALSE)</f>
        <v>#VALUE!</v>
      </c>
      <c r="J562" s="8" t="str">
        <f t="shared" si="141"/>
        <v>NULL</v>
      </c>
      <c r="K562" s="8" t="str">
        <f t="shared" si="141"/>
        <v>NULL</v>
      </c>
      <c r="L562" s="8" t="str">
        <f t="shared" si="141"/>
        <v>NULL</v>
      </c>
      <c r="M562" s="13" t="e">
        <f>Tableau6[[#This Row],[Sous-domaine]]</f>
        <v>#VALUE!</v>
      </c>
      <c r="N562" s="8" t="str">
        <f t="shared" si="142"/>
        <v>NULL</v>
      </c>
      <c r="O562" s="8" t="str">
        <f t="shared" si="142"/>
        <v>NULL</v>
      </c>
      <c r="P562" s="8" t="str">
        <f t="shared" si="142"/>
        <v>NULL</v>
      </c>
      <c r="Q562" s="8" t="str">
        <f t="shared" si="142"/>
        <v>NULL</v>
      </c>
      <c r="R562" s="8" t="str">
        <f t="shared" si="142"/>
        <v>NULL</v>
      </c>
      <c r="S562" s="13" t="e">
        <f>Tableau6[[#This Row],[id]]</f>
        <v>#VALUE!</v>
      </c>
      <c r="T562" s="8" t="str">
        <f t="shared" si="139"/>
        <v>NULL</v>
      </c>
      <c r="U562" s="8" t="e">
        <f>Tableau6[[#This Row],[Urgence]]</f>
        <v>#VALUE!</v>
      </c>
      <c r="V562" s="22" t="e">
        <f>IF(Tableau6[[#This Row],[Validité]]&lt;&gt;"",Tableau6[[#This Row],[Validité]],"")</f>
        <v>#VALUE!</v>
      </c>
      <c r="W5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2" s="8" t="e">
        <f>IF(Tableau6[[#This Row],[Hors Contrat]]="","",IF(Tableau6[[#This Row],[Hors Contrat]]="Non",0,1))</f>
        <v>#VALUE!</v>
      </c>
    </row>
    <row r="563" spans="1:24" ht="15.5" thickTop="1" thickBot="1" x14ac:dyDescent="0.4">
      <c r="A563" s="9" t="str">
        <f t="shared" si="130"/>
        <v>NULL</v>
      </c>
      <c r="B563" s="8">
        <f>Tableau8[Rapport]</f>
        <v>65441</v>
      </c>
      <c r="C563" s="13" t="e">
        <f>IF(Tableau6[[#This Row],[Commentaire]]="","",Tableau6[[#This Row],[Commentaire]])</f>
        <v>#VALUE!</v>
      </c>
      <c r="D563" s="8" t="str">
        <f t="shared" si="137"/>
        <v>NULL</v>
      </c>
      <c r="E563" s="8">
        <f t="shared" si="131"/>
        <v>562</v>
      </c>
      <c r="F563" s="8" t="str">
        <f t="shared" si="138"/>
        <v>NULL</v>
      </c>
      <c r="G563" s="13" t="e">
        <f>IF(Tableau6[[#This Row],[Localisation]]="","",Tableau6[[#This Row],[Localisation]])</f>
        <v>#VALUE!</v>
      </c>
      <c r="H563" s="8">
        <f>1</f>
        <v>1</v>
      </c>
      <c r="I563" s="13" t="e">
        <f>VLOOKUP(Tableau6[[#This Row],[Avis]],Tableau7[],2,FALSE)</f>
        <v>#VALUE!</v>
      </c>
      <c r="J563" s="8" t="str">
        <f t="shared" si="141"/>
        <v>NULL</v>
      </c>
      <c r="K563" s="8" t="str">
        <f t="shared" si="141"/>
        <v>NULL</v>
      </c>
      <c r="L563" s="8" t="str">
        <f t="shared" si="141"/>
        <v>NULL</v>
      </c>
      <c r="M563" s="13" t="e">
        <f>Tableau6[[#This Row],[Sous-domaine]]</f>
        <v>#VALUE!</v>
      </c>
      <c r="N563" s="8" t="str">
        <f t="shared" si="142"/>
        <v>NULL</v>
      </c>
      <c r="O563" s="8" t="str">
        <f t="shared" si="142"/>
        <v>NULL</v>
      </c>
      <c r="P563" s="8" t="str">
        <f t="shared" si="142"/>
        <v>NULL</v>
      </c>
      <c r="Q563" s="8" t="str">
        <f t="shared" si="142"/>
        <v>NULL</v>
      </c>
      <c r="R563" s="8" t="str">
        <f t="shared" si="142"/>
        <v>NULL</v>
      </c>
      <c r="S563" s="13" t="e">
        <f>Tableau6[[#This Row],[id]]</f>
        <v>#VALUE!</v>
      </c>
      <c r="T563" s="8" t="str">
        <f t="shared" si="139"/>
        <v>NULL</v>
      </c>
      <c r="U563" s="8" t="e">
        <f>Tableau6[[#This Row],[Urgence]]</f>
        <v>#VALUE!</v>
      </c>
      <c r="V563" s="22" t="e">
        <f>IF(Tableau6[[#This Row],[Validité]]&lt;&gt;"",Tableau6[[#This Row],[Validité]],"")</f>
        <v>#VALUE!</v>
      </c>
      <c r="W5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3" s="8" t="e">
        <f>IF(Tableau6[[#This Row],[Hors Contrat]]="","",IF(Tableau6[[#This Row],[Hors Contrat]]="Non",0,1))</f>
        <v>#VALUE!</v>
      </c>
    </row>
    <row r="564" spans="1:24" ht="15.5" thickTop="1" thickBot="1" x14ac:dyDescent="0.4">
      <c r="A564" s="9" t="str">
        <f t="shared" si="130"/>
        <v>NULL</v>
      </c>
      <c r="B564" s="8">
        <f>Tableau8[Rapport]</f>
        <v>65441</v>
      </c>
      <c r="C564" s="13" t="e">
        <f>IF(Tableau6[[#This Row],[Commentaire]]="","",Tableau6[[#This Row],[Commentaire]])</f>
        <v>#VALUE!</v>
      </c>
      <c r="D564" s="8" t="str">
        <f t="shared" si="137"/>
        <v>NULL</v>
      </c>
      <c r="E564" s="8">
        <f t="shared" si="131"/>
        <v>563</v>
      </c>
      <c r="F564" s="8" t="str">
        <f t="shared" si="138"/>
        <v>NULL</v>
      </c>
      <c r="G564" s="13" t="e">
        <f>IF(Tableau6[[#This Row],[Localisation]]="","",Tableau6[[#This Row],[Localisation]])</f>
        <v>#VALUE!</v>
      </c>
      <c r="H564" s="8">
        <f>1</f>
        <v>1</v>
      </c>
      <c r="I564" s="13" t="e">
        <f>VLOOKUP(Tableau6[[#This Row],[Avis]],Tableau7[],2,FALSE)</f>
        <v>#VALUE!</v>
      </c>
      <c r="J564" s="8" t="str">
        <f t="shared" si="141"/>
        <v>NULL</v>
      </c>
      <c r="K564" s="8" t="str">
        <f t="shared" si="141"/>
        <v>NULL</v>
      </c>
      <c r="L564" s="8" t="str">
        <f t="shared" si="141"/>
        <v>NULL</v>
      </c>
      <c r="M564" s="13" t="e">
        <f>Tableau6[[#This Row],[Sous-domaine]]</f>
        <v>#VALUE!</v>
      </c>
      <c r="N564" s="8" t="str">
        <f t="shared" si="142"/>
        <v>NULL</v>
      </c>
      <c r="O564" s="8" t="str">
        <f t="shared" si="142"/>
        <v>NULL</v>
      </c>
      <c r="P564" s="8" t="str">
        <f t="shared" si="142"/>
        <v>NULL</v>
      </c>
      <c r="Q564" s="8" t="str">
        <f t="shared" si="142"/>
        <v>NULL</v>
      </c>
      <c r="R564" s="8" t="str">
        <f t="shared" si="142"/>
        <v>NULL</v>
      </c>
      <c r="S564" s="13" t="e">
        <f>Tableau6[[#This Row],[id]]</f>
        <v>#VALUE!</v>
      </c>
      <c r="T564" s="8" t="str">
        <f t="shared" si="139"/>
        <v>NULL</v>
      </c>
      <c r="U564" s="8" t="e">
        <f>Tableau6[[#This Row],[Urgence]]</f>
        <v>#VALUE!</v>
      </c>
      <c r="V564" s="22" t="e">
        <f>IF(Tableau6[[#This Row],[Validité]]&lt;&gt;"",Tableau6[[#This Row],[Validité]],"")</f>
        <v>#VALUE!</v>
      </c>
      <c r="W5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4" s="8" t="e">
        <f>IF(Tableau6[[#This Row],[Hors Contrat]]="","",IF(Tableau6[[#This Row],[Hors Contrat]]="Non",0,1))</f>
        <v>#VALUE!</v>
      </c>
    </row>
    <row r="565" spans="1:24" ht="15.5" thickTop="1" thickBot="1" x14ac:dyDescent="0.4">
      <c r="A565" s="9" t="str">
        <f t="shared" si="130"/>
        <v>NULL</v>
      </c>
      <c r="B565" s="8">
        <f>Tableau8[Rapport]</f>
        <v>65441</v>
      </c>
      <c r="C565" s="13" t="e">
        <f>IF(Tableau6[[#This Row],[Commentaire]]="","",Tableau6[[#This Row],[Commentaire]])</f>
        <v>#VALUE!</v>
      </c>
      <c r="D565" s="8" t="str">
        <f t="shared" si="137"/>
        <v>NULL</v>
      </c>
      <c r="E565" s="8">
        <f t="shared" si="131"/>
        <v>564</v>
      </c>
      <c r="F565" s="8" t="str">
        <f t="shared" si="138"/>
        <v>NULL</v>
      </c>
      <c r="G565" s="13" t="e">
        <f>IF(Tableau6[[#This Row],[Localisation]]="","",Tableau6[[#This Row],[Localisation]])</f>
        <v>#VALUE!</v>
      </c>
      <c r="H565" s="8">
        <f>1</f>
        <v>1</v>
      </c>
      <c r="I565" s="13" t="e">
        <f>VLOOKUP(Tableau6[[#This Row],[Avis]],Tableau7[],2,FALSE)</f>
        <v>#VALUE!</v>
      </c>
      <c r="J565" s="8" t="str">
        <f t="shared" si="141"/>
        <v>NULL</v>
      </c>
      <c r="K565" s="8" t="str">
        <f t="shared" si="141"/>
        <v>NULL</v>
      </c>
      <c r="L565" s="8" t="str">
        <f t="shared" si="141"/>
        <v>NULL</v>
      </c>
      <c r="M565" s="13" t="e">
        <f>Tableau6[[#This Row],[Sous-domaine]]</f>
        <v>#VALUE!</v>
      </c>
      <c r="N565" s="8" t="str">
        <f t="shared" si="142"/>
        <v>NULL</v>
      </c>
      <c r="O565" s="8" t="str">
        <f t="shared" si="142"/>
        <v>NULL</v>
      </c>
      <c r="P565" s="8" t="str">
        <f t="shared" si="142"/>
        <v>NULL</v>
      </c>
      <c r="Q565" s="8" t="str">
        <f t="shared" si="142"/>
        <v>NULL</v>
      </c>
      <c r="R565" s="8" t="str">
        <f t="shared" si="142"/>
        <v>NULL</v>
      </c>
      <c r="S565" s="13" t="e">
        <f>Tableau6[[#This Row],[id]]</f>
        <v>#VALUE!</v>
      </c>
      <c r="T565" s="8" t="str">
        <f t="shared" si="139"/>
        <v>NULL</v>
      </c>
      <c r="U565" s="8" t="e">
        <f>Tableau6[[#This Row],[Urgence]]</f>
        <v>#VALUE!</v>
      </c>
      <c r="V565" s="22" t="e">
        <f>IF(Tableau6[[#This Row],[Validité]]&lt;&gt;"",Tableau6[[#This Row],[Validité]],"")</f>
        <v>#VALUE!</v>
      </c>
      <c r="W5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5" s="8" t="e">
        <f>IF(Tableau6[[#This Row],[Hors Contrat]]="","",IF(Tableau6[[#This Row],[Hors Contrat]]="Non",0,1))</f>
        <v>#VALUE!</v>
      </c>
    </row>
    <row r="566" spans="1:24" ht="15.5" thickTop="1" thickBot="1" x14ac:dyDescent="0.4">
      <c r="A566" s="9" t="str">
        <f t="shared" si="130"/>
        <v>NULL</v>
      </c>
      <c r="B566" s="8">
        <f>Tableau8[Rapport]</f>
        <v>65441</v>
      </c>
      <c r="C566" s="13" t="e">
        <f>IF(Tableau6[[#This Row],[Commentaire]]="","",Tableau6[[#This Row],[Commentaire]])</f>
        <v>#VALUE!</v>
      </c>
      <c r="D566" s="8" t="str">
        <f t="shared" si="137"/>
        <v>NULL</v>
      </c>
      <c r="E566" s="8">
        <f t="shared" si="131"/>
        <v>565</v>
      </c>
      <c r="F566" s="8" t="str">
        <f t="shared" si="138"/>
        <v>NULL</v>
      </c>
      <c r="G566" s="13" t="e">
        <f>IF(Tableau6[[#This Row],[Localisation]]="","",Tableau6[[#This Row],[Localisation]])</f>
        <v>#VALUE!</v>
      </c>
      <c r="H566" s="8">
        <f>1</f>
        <v>1</v>
      </c>
      <c r="I566" s="13" t="e">
        <f>VLOOKUP(Tableau6[[#This Row],[Avis]],Tableau7[],2,FALSE)</f>
        <v>#VALUE!</v>
      </c>
      <c r="J566" s="8" t="str">
        <f t="shared" si="141"/>
        <v>NULL</v>
      </c>
      <c r="K566" s="8" t="str">
        <f t="shared" si="141"/>
        <v>NULL</v>
      </c>
      <c r="L566" s="8" t="str">
        <f t="shared" si="141"/>
        <v>NULL</v>
      </c>
      <c r="M566" s="13" t="e">
        <f>Tableau6[[#This Row],[Sous-domaine]]</f>
        <v>#VALUE!</v>
      </c>
      <c r="N566" s="8" t="str">
        <f t="shared" si="142"/>
        <v>NULL</v>
      </c>
      <c r="O566" s="8" t="str">
        <f t="shared" si="142"/>
        <v>NULL</v>
      </c>
      <c r="P566" s="8" t="str">
        <f t="shared" si="142"/>
        <v>NULL</v>
      </c>
      <c r="Q566" s="8" t="str">
        <f t="shared" si="142"/>
        <v>NULL</v>
      </c>
      <c r="R566" s="8" t="str">
        <f t="shared" si="142"/>
        <v>NULL</v>
      </c>
      <c r="S566" s="13" t="e">
        <f>Tableau6[[#This Row],[id]]</f>
        <v>#VALUE!</v>
      </c>
      <c r="T566" s="8" t="str">
        <f t="shared" si="139"/>
        <v>NULL</v>
      </c>
      <c r="U566" s="8" t="e">
        <f>Tableau6[[#This Row],[Urgence]]</f>
        <v>#VALUE!</v>
      </c>
      <c r="V566" s="22" t="e">
        <f>IF(Tableau6[[#This Row],[Validité]]&lt;&gt;"",Tableau6[[#This Row],[Validité]],"")</f>
        <v>#VALUE!</v>
      </c>
      <c r="W5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6" s="8" t="e">
        <f>IF(Tableau6[[#This Row],[Hors Contrat]]="","",IF(Tableau6[[#This Row],[Hors Contrat]]="Non",0,1))</f>
        <v>#VALUE!</v>
      </c>
    </row>
    <row r="567" spans="1:24" ht="15.5" thickTop="1" thickBot="1" x14ac:dyDescent="0.4">
      <c r="A567" s="9" t="str">
        <f t="shared" si="130"/>
        <v>NULL</v>
      </c>
      <c r="B567" s="8">
        <f>Tableau8[Rapport]</f>
        <v>65441</v>
      </c>
      <c r="C567" s="13" t="e">
        <f>IF(Tableau6[[#This Row],[Commentaire]]="","",Tableau6[[#This Row],[Commentaire]])</f>
        <v>#VALUE!</v>
      </c>
      <c r="D567" s="8" t="str">
        <f t="shared" si="137"/>
        <v>NULL</v>
      </c>
      <c r="E567" s="8">
        <f t="shared" si="131"/>
        <v>566</v>
      </c>
      <c r="F567" s="8" t="str">
        <f t="shared" si="138"/>
        <v>NULL</v>
      </c>
      <c r="G567" s="13" t="e">
        <f>IF(Tableau6[[#This Row],[Localisation]]="","",Tableau6[[#This Row],[Localisation]])</f>
        <v>#VALUE!</v>
      </c>
      <c r="H567" s="8">
        <f>1</f>
        <v>1</v>
      </c>
      <c r="I567" s="13" t="e">
        <f>VLOOKUP(Tableau6[[#This Row],[Avis]],Tableau7[],2,FALSE)</f>
        <v>#VALUE!</v>
      </c>
      <c r="J567" s="8" t="str">
        <f t="shared" si="141"/>
        <v>NULL</v>
      </c>
      <c r="K567" s="8" t="str">
        <f t="shared" si="141"/>
        <v>NULL</v>
      </c>
      <c r="L567" s="8" t="str">
        <f t="shared" si="141"/>
        <v>NULL</v>
      </c>
      <c r="M567" s="13" t="e">
        <f>Tableau6[[#This Row],[Sous-domaine]]</f>
        <v>#VALUE!</v>
      </c>
      <c r="N567" s="8" t="str">
        <f t="shared" si="142"/>
        <v>NULL</v>
      </c>
      <c r="O567" s="8" t="str">
        <f t="shared" si="142"/>
        <v>NULL</v>
      </c>
      <c r="P567" s="8" t="str">
        <f t="shared" si="142"/>
        <v>NULL</v>
      </c>
      <c r="Q567" s="8" t="str">
        <f t="shared" si="142"/>
        <v>NULL</v>
      </c>
      <c r="R567" s="8" t="str">
        <f t="shared" si="142"/>
        <v>NULL</v>
      </c>
      <c r="S567" s="13" t="e">
        <f>Tableau6[[#This Row],[id]]</f>
        <v>#VALUE!</v>
      </c>
      <c r="T567" s="8" t="str">
        <f t="shared" si="139"/>
        <v>NULL</v>
      </c>
      <c r="U567" s="8" t="e">
        <f>Tableau6[[#This Row],[Urgence]]</f>
        <v>#VALUE!</v>
      </c>
      <c r="V567" s="22" t="e">
        <f>IF(Tableau6[[#This Row],[Validité]]&lt;&gt;"",Tableau6[[#This Row],[Validité]],"")</f>
        <v>#VALUE!</v>
      </c>
      <c r="W5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7" s="8" t="e">
        <f>IF(Tableau6[[#This Row],[Hors Contrat]]="","",IF(Tableau6[[#This Row],[Hors Contrat]]="Non",0,1))</f>
        <v>#VALUE!</v>
      </c>
    </row>
    <row r="568" spans="1:24" ht="15.5" thickTop="1" thickBot="1" x14ac:dyDescent="0.4">
      <c r="A568" s="9" t="str">
        <f t="shared" si="130"/>
        <v>NULL</v>
      </c>
      <c r="B568" s="8">
        <f>Tableau8[Rapport]</f>
        <v>65441</v>
      </c>
      <c r="C568" s="13" t="e">
        <f>IF(Tableau6[[#This Row],[Commentaire]]="","",Tableau6[[#This Row],[Commentaire]])</f>
        <v>#VALUE!</v>
      </c>
      <c r="D568" s="8" t="str">
        <f t="shared" si="137"/>
        <v>NULL</v>
      </c>
      <c r="E568" s="8">
        <f t="shared" si="131"/>
        <v>567</v>
      </c>
      <c r="F568" s="8" t="str">
        <f t="shared" si="138"/>
        <v>NULL</v>
      </c>
      <c r="G568" s="13" t="e">
        <f>IF(Tableau6[[#This Row],[Localisation]]="","",Tableau6[[#This Row],[Localisation]])</f>
        <v>#VALUE!</v>
      </c>
      <c r="H568" s="8">
        <f>1</f>
        <v>1</v>
      </c>
      <c r="I568" s="13" t="e">
        <f>VLOOKUP(Tableau6[[#This Row],[Avis]],Tableau7[],2,FALSE)</f>
        <v>#VALUE!</v>
      </c>
      <c r="J568" s="8" t="str">
        <f t="shared" si="141"/>
        <v>NULL</v>
      </c>
      <c r="K568" s="8" t="str">
        <f t="shared" si="141"/>
        <v>NULL</v>
      </c>
      <c r="L568" s="8" t="str">
        <f t="shared" si="141"/>
        <v>NULL</v>
      </c>
      <c r="M568" s="13" t="e">
        <f>Tableau6[[#This Row],[Sous-domaine]]</f>
        <v>#VALUE!</v>
      </c>
      <c r="N568" s="8" t="str">
        <f t="shared" si="142"/>
        <v>NULL</v>
      </c>
      <c r="O568" s="8" t="str">
        <f t="shared" si="142"/>
        <v>NULL</v>
      </c>
      <c r="P568" s="8" t="str">
        <f t="shared" si="142"/>
        <v>NULL</v>
      </c>
      <c r="Q568" s="8" t="str">
        <f t="shared" si="142"/>
        <v>NULL</v>
      </c>
      <c r="R568" s="8" t="str">
        <f t="shared" si="142"/>
        <v>NULL</v>
      </c>
      <c r="S568" s="13" t="e">
        <f>Tableau6[[#This Row],[id]]</f>
        <v>#VALUE!</v>
      </c>
      <c r="T568" s="8" t="str">
        <f t="shared" si="139"/>
        <v>NULL</v>
      </c>
      <c r="U568" s="8" t="e">
        <f>Tableau6[[#This Row],[Urgence]]</f>
        <v>#VALUE!</v>
      </c>
      <c r="V568" s="22" t="e">
        <f>IF(Tableau6[[#This Row],[Validité]]&lt;&gt;"",Tableau6[[#This Row],[Validité]],"")</f>
        <v>#VALUE!</v>
      </c>
      <c r="W5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8" s="8" t="e">
        <f>IF(Tableau6[[#This Row],[Hors Contrat]]="","",IF(Tableau6[[#This Row],[Hors Contrat]]="Non",0,1))</f>
        <v>#VALUE!</v>
      </c>
    </row>
    <row r="569" spans="1:24" ht="15.5" thickTop="1" thickBot="1" x14ac:dyDescent="0.4">
      <c r="A569" s="9" t="str">
        <f t="shared" si="130"/>
        <v>NULL</v>
      </c>
      <c r="B569" s="8">
        <f>Tableau8[Rapport]</f>
        <v>65441</v>
      </c>
      <c r="C569" s="13" t="e">
        <f>IF(Tableau6[[#This Row],[Commentaire]]="","",Tableau6[[#This Row],[Commentaire]])</f>
        <v>#VALUE!</v>
      </c>
      <c r="D569" s="8" t="str">
        <f t="shared" si="137"/>
        <v>NULL</v>
      </c>
      <c r="E569" s="8">
        <f t="shared" si="131"/>
        <v>568</v>
      </c>
      <c r="F569" s="8" t="str">
        <f t="shared" si="138"/>
        <v>NULL</v>
      </c>
      <c r="G569" s="13" t="e">
        <f>IF(Tableau6[[#This Row],[Localisation]]="","",Tableau6[[#This Row],[Localisation]])</f>
        <v>#VALUE!</v>
      </c>
      <c r="H569" s="8">
        <f>1</f>
        <v>1</v>
      </c>
      <c r="I569" s="13" t="e">
        <f>VLOOKUP(Tableau6[[#This Row],[Avis]],Tableau7[],2,FALSE)</f>
        <v>#VALUE!</v>
      </c>
      <c r="J569" s="8" t="str">
        <f t="shared" si="141"/>
        <v>NULL</v>
      </c>
      <c r="K569" s="8" t="str">
        <f t="shared" si="141"/>
        <v>NULL</v>
      </c>
      <c r="L569" s="8" t="str">
        <f t="shared" si="141"/>
        <v>NULL</v>
      </c>
      <c r="M569" s="13" t="e">
        <f>Tableau6[[#This Row],[Sous-domaine]]</f>
        <v>#VALUE!</v>
      </c>
      <c r="N569" s="8" t="str">
        <f t="shared" si="142"/>
        <v>NULL</v>
      </c>
      <c r="O569" s="8" t="str">
        <f t="shared" si="142"/>
        <v>NULL</v>
      </c>
      <c r="P569" s="8" t="str">
        <f t="shared" si="142"/>
        <v>NULL</v>
      </c>
      <c r="Q569" s="8" t="str">
        <f t="shared" si="142"/>
        <v>NULL</v>
      </c>
      <c r="R569" s="8" t="str">
        <f t="shared" si="142"/>
        <v>NULL</v>
      </c>
      <c r="S569" s="13" t="e">
        <f>Tableau6[[#This Row],[id]]</f>
        <v>#VALUE!</v>
      </c>
      <c r="T569" s="8" t="str">
        <f t="shared" si="139"/>
        <v>NULL</v>
      </c>
      <c r="U569" s="8" t="e">
        <f>Tableau6[[#This Row],[Urgence]]</f>
        <v>#VALUE!</v>
      </c>
      <c r="V569" s="22" t="e">
        <f>IF(Tableau6[[#This Row],[Validité]]&lt;&gt;"",Tableau6[[#This Row],[Validité]],"")</f>
        <v>#VALUE!</v>
      </c>
      <c r="W5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69" s="8" t="e">
        <f>IF(Tableau6[[#This Row],[Hors Contrat]]="","",IF(Tableau6[[#This Row],[Hors Contrat]]="Non",0,1))</f>
        <v>#VALUE!</v>
      </c>
    </row>
    <row r="570" spans="1:24" ht="15.5" thickTop="1" thickBot="1" x14ac:dyDescent="0.4">
      <c r="A570" s="9" t="str">
        <f t="shared" si="130"/>
        <v>NULL</v>
      </c>
      <c r="B570" s="8">
        <f>Tableau8[Rapport]</f>
        <v>65441</v>
      </c>
      <c r="C570" s="13" t="e">
        <f>IF(Tableau6[[#This Row],[Commentaire]]="","",Tableau6[[#This Row],[Commentaire]])</f>
        <v>#VALUE!</v>
      </c>
      <c r="D570" s="8" t="str">
        <f t="shared" si="137"/>
        <v>NULL</v>
      </c>
      <c r="E570" s="8">
        <f t="shared" si="131"/>
        <v>569</v>
      </c>
      <c r="F570" s="8" t="str">
        <f t="shared" si="138"/>
        <v>NULL</v>
      </c>
      <c r="G570" s="13" t="e">
        <f>IF(Tableau6[[#This Row],[Localisation]]="","",Tableau6[[#This Row],[Localisation]])</f>
        <v>#VALUE!</v>
      </c>
      <c r="H570" s="8">
        <f>1</f>
        <v>1</v>
      </c>
      <c r="I570" s="13" t="e">
        <f>VLOOKUP(Tableau6[[#This Row],[Avis]],Tableau7[],2,FALSE)</f>
        <v>#VALUE!</v>
      </c>
      <c r="J570" s="8" t="str">
        <f t="shared" si="141"/>
        <v>NULL</v>
      </c>
      <c r="K570" s="8" t="str">
        <f t="shared" si="141"/>
        <v>NULL</v>
      </c>
      <c r="L570" s="8" t="str">
        <f t="shared" si="141"/>
        <v>NULL</v>
      </c>
      <c r="M570" s="13" t="e">
        <f>Tableau6[[#This Row],[Sous-domaine]]</f>
        <v>#VALUE!</v>
      </c>
      <c r="N570" s="8" t="str">
        <f t="shared" si="142"/>
        <v>NULL</v>
      </c>
      <c r="O570" s="8" t="str">
        <f t="shared" si="142"/>
        <v>NULL</v>
      </c>
      <c r="P570" s="8" t="str">
        <f t="shared" si="142"/>
        <v>NULL</v>
      </c>
      <c r="Q570" s="8" t="str">
        <f t="shared" si="142"/>
        <v>NULL</v>
      </c>
      <c r="R570" s="8" t="str">
        <f t="shared" si="142"/>
        <v>NULL</v>
      </c>
      <c r="S570" s="13" t="e">
        <f>Tableau6[[#This Row],[id]]</f>
        <v>#VALUE!</v>
      </c>
      <c r="T570" s="8" t="str">
        <f t="shared" si="139"/>
        <v>NULL</v>
      </c>
      <c r="U570" s="8" t="e">
        <f>Tableau6[[#This Row],[Urgence]]</f>
        <v>#VALUE!</v>
      </c>
      <c r="V570" s="22" t="e">
        <f>IF(Tableau6[[#This Row],[Validité]]&lt;&gt;"",Tableau6[[#This Row],[Validité]],"")</f>
        <v>#VALUE!</v>
      </c>
      <c r="W5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0" s="8" t="e">
        <f>IF(Tableau6[[#This Row],[Hors Contrat]]="","",IF(Tableau6[[#This Row],[Hors Contrat]]="Non",0,1))</f>
        <v>#VALUE!</v>
      </c>
    </row>
    <row r="571" spans="1:24" ht="15.5" thickTop="1" thickBot="1" x14ac:dyDescent="0.4">
      <c r="A571" s="9" t="str">
        <f t="shared" si="130"/>
        <v>NULL</v>
      </c>
      <c r="B571" s="8">
        <f>Tableau8[Rapport]</f>
        <v>65441</v>
      </c>
      <c r="C571" s="13" t="e">
        <f>IF(Tableau6[[#This Row],[Commentaire]]="","",Tableau6[[#This Row],[Commentaire]])</f>
        <v>#VALUE!</v>
      </c>
      <c r="D571" s="8" t="str">
        <f t="shared" si="137"/>
        <v>NULL</v>
      </c>
      <c r="E571" s="8">
        <f t="shared" si="131"/>
        <v>570</v>
      </c>
      <c r="F571" s="8" t="str">
        <f t="shared" si="138"/>
        <v>NULL</v>
      </c>
      <c r="G571" s="13" t="e">
        <f>IF(Tableau6[[#This Row],[Localisation]]="","",Tableau6[[#This Row],[Localisation]])</f>
        <v>#VALUE!</v>
      </c>
      <c r="H571" s="8">
        <f>1</f>
        <v>1</v>
      </c>
      <c r="I571" s="13" t="e">
        <f>VLOOKUP(Tableau6[[#This Row],[Avis]],Tableau7[],2,FALSE)</f>
        <v>#VALUE!</v>
      </c>
      <c r="J571" s="8" t="str">
        <f t="shared" si="141"/>
        <v>NULL</v>
      </c>
      <c r="K571" s="8" t="str">
        <f t="shared" si="141"/>
        <v>NULL</v>
      </c>
      <c r="L571" s="8" t="str">
        <f t="shared" si="141"/>
        <v>NULL</v>
      </c>
      <c r="M571" s="13" t="e">
        <f>Tableau6[[#This Row],[Sous-domaine]]</f>
        <v>#VALUE!</v>
      </c>
      <c r="N571" s="8" t="str">
        <f t="shared" ref="N571:R580" si="143">"NULL"</f>
        <v>NULL</v>
      </c>
      <c r="O571" s="8" t="str">
        <f t="shared" si="143"/>
        <v>NULL</v>
      </c>
      <c r="P571" s="8" t="str">
        <f t="shared" si="143"/>
        <v>NULL</v>
      </c>
      <c r="Q571" s="8" t="str">
        <f t="shared" si="143"/>
        <v>NULL</v>
      </c>
      <c r="R571" s="8" t="str">
        <f t="shared" si="143"/>
        <v>NULL</v>
      </c>
      <c r="S571" s="13" t="e">
        <f>Tableau6[[#This Row],[id]]</f>
        <v>#VALUE!</v>
      </c>
      <c r="T571" s="8" t="str">
        <f t="shared" si="139"/>
        <v>NULL</v>
      </c>
      <c r="U571" s="8" t="e">
        <f>Tableau6[[#This Row],[Urgence]]</f>
        <v>#VALUE!</v>
      </c>
      <c r="V571" s="22" t="e">
        <f>IF(Tableau6[[#This Row],[Validité]]&lt;&gt;"",Tableau6[[#This Row],[Validité]],"")</f>
        <v>#VALUE!</v>
      </c>
      <c r="W5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1" s="8" t="e">
        <f>IF(Tableau6[[#This Row],[Hors Contrat]]="","",IF(Tableau6[[#This Row],[Hors Contrat]]="Non",0,1))</f>
        <v>#VALUE!</v>
      </c>
    </row>
    <row r="572" spans="1:24" ht="15.5" thickTop="1" thickBot="1" x14ac:dyDescent="0.4">
      <c r="A572" s="9" t="str">
        <f t="shared" si="130"/>
        <v>NULL</v>
      </c>
      <c r="B572" s="8">
        <f>Tableau8[Rapport]</f>
        <v>65441</v>
      </c>
      <c r="C572" s="13" t="e">
        <f>IF(Tableau6[[#This Row],[Commentaire]]="","",Tableau6[[#This Row],[Commentaire]])</f>
        <v>#VALUE!</v>
      </c>
      <c r="D572" s="8" t="str">
        <f t="shared" si="137"/>
        <v>NULL</v>
      </c>
      <c r="E572" s="8">
        <f t="shared" si="131"/>
        <v>571</v>
      </c>
      <c r="F572" s="8" t="str">
        <f t="shared" si="138"/>
        <v>NULL</v>
      </c>
      <c r="G572" s="13" t="e">
        <f>IF(Tableau6[[#This Row],[Localisation]]="","",Tableau6[[#This Row],[Localisation]])</f>
        <v>#VALUE!</v>
      </c>
      <c r="H572" s="8">
        <f>1</f>
        <v>1</v>
      </c>
      <c r="I572" s="13" t="e">
        <f>VLOOKUP(Tableau6[[#This Row],[Avis]],Tableau7[],2,FALSE)</f>
        <v>#VALUE!</v>
      </c>
      <c r="J572" s="8" t="str">
        <f t="shared" si="141"/>
        <v>NULL</v>
      </c>
      <c r="K572" s="8" t="str">
        <f t="shared" si="141"/>
        <v>NULL</v>
      </c>
      <c r="L572" s="8" t="str">
        <f t="shared" si="141"/>
        <v>NULL</v>
      </c>
      <c r="M572" s="13" t="e">
        <f>Tableau6[[#This Row],[Sous-domaine]]</f>
        <v>#VALUE!</v>
      </c>
      <c r="N572" s="8" t="str">
        <f t="shared" si="143"/>
        <v>NULL</v>
      </c>
      <c r="O572" s="8" t="str">
        <f t="shared" si="143"/>
        <v>NULL</v>
      </c>
      <c r="P572" s="8" t="str">
        <f t="shared" si="143"/>
        <v>NULL</v>
      </c>
      <c r="Q572" s="8" t="str">
        <f t="shared" si="143"/>
        <v>NULL</v>
      </c>
      <c r="R572" s="8" t="str">
        <f t="shared" si="143"/>
        <v>NULL</v>
      </c>
      <c r="S572" s="13" t="e">
        <f>Tableau6[[#This Row],[id]]</f>
        <v>#VALUE!</v>
      </c>
      <c r="T572" s="8" t="str">
        <f t="shared" si="139"/>
        <v>NULL</v>
      </c>
      <c r="U572" s="8" t="e">
        <f>Tableau6[[#This Row],[Urgence]]</f>
        <v>#VALUE!</v>
      </c>
      <c r="V572" s="22" t="e">
        <f>IF(Tableau6[[#This Row],[Validité]]&lt;&gt;"",Tableau6[[#This Row],[Validité]],"")</f>
        <v>#VALUE!</v>
      </c>
      <c r="W5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2" s="8" t="e">
        <f>IF(Tableau6[[#This Row],[Hors Contrat]]="","",IF(Tableau6[[#This Row],[Hors Contrat]]="Non",0,1))</f>
        <v>#VALUE!</v>
      </c>
    </row>
    <row r="573" spans="1:24" ht="15.5" thickTop="1" thickBot="1" x14ac:dyDescent="0.4">
      <c r="A573" s="9" t="str">
        <f t="shared" si="130"/>
        <v>NULL</v>
      </c>
      <c r="B573" s="8">
        <f>Tableau8[Rapport]</f>
        <v>65441</v>
      </c>
      <c r="C573" s="13" t="e">
        <f>IF(Tableau6[[#This Row],[Commentaire]]="","",Tableau6[[#This Row],[Commentaire]])</f>
        <v>#VALUE!</v>
      </c>
      <c r="D573" s="8" t="str">
        <f t="shared" si="137"/>
        <v>NULL</v>
      </c>
      <c r="E573" s="8">
        <f t="shared" si="131"/>
        <v>572</v>
      </c>
      <c r="F573" s="8" t="str">
        <f t="shared" si="138"/>
        <v>NULL</v>
      </c>
      <c r="G573" s="13" t="e">
        <f>IF(Tableau6[[#This Row],[Localisation]]="","",Tableau6[[#This Row],[Localisation]])</f>
        <v>#VALUE!</v>
      </c>
      <c r="H573" s="8">
        <f>1</f>
        <v>1</v>
      </c>
      <c r="I573" s="13" t="e">
        <f>VLOOKUP(Tableau6[[#This Row],[Avis]],Tableau7[],2,FALSE)</f>
        <v>#VALUE!</v>
      </c>
      <c r="J573" s="8" t="str">
        <f t="shared" si="141"/>
        <v>NULL</v>
      </c>
      <c r="K573" s="8" t="str">
        <f t="shared" si="141"/>
        <v>NULL</v>
      </c>
      <c r="L573" s="8" t="str">
        <f t="shared" si="141"/>
        <v>NULL</v>
      </c>
      <c r="M573" s="13" t="e">
        <f>Tableau6[[#This Row],[Sous-domaine]]</f>
        <v>#VALUE!</v>
      </c>
      <c r="N573" s="8" t="str">
        <f t="shared" si="143"/>
        <v>NULL</v>
      </c>
      <c r="O573" s="8" t="str">
        <f t="shared" si="143"/>
        <v>NULL</v>
      </c>
      <c r="P573" s="8" t="str">
        <f t="shared" si="143"/>
        <v>NULL</v>
      </c>
      <c r="Q573" s="8" t="str">
        <f t="shared" si="143"/>
        <v>NULL</v>
      </c>
      <c r="R573" s="8" t="str">
        <f t="shared" si="143"/>
        <v>NULL</v>
      </c>
      <c r="S573" s="13" t="e">
        <f>Tableau6[[#This Row],[id]]</f>
        <v>#VALUE!</v>
      </c>
      <c r="T573" s="8" t="str">
        <f t="shared" si="139"/>
        <v>NULL</v>
      </c>
      <c r="U573" s="8" t="e">
        <f>Tableau6[[#This Row],[Urgence]]</f>
        <v>#VALUE!</v>
      </c>
      <c r="V573" s="22" t="e">
        <f>IF(Tableau6[[#This Row],[Validité]]&lt;&gt;"",Tableau6[[#This Row],[Validité]],"")</f>
        <v>#VALUE!</v>
      </c>
      <c r="W5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3" s="8" t="e">
        <f>IF(Tableau6[[#This Row],[Hors Contrat]]="","",IF(Tableau6[[#This Row],[Hors Contrat]]="Non",0,1))</f>
        <v>#VALUE!</v>
      </c>
    </row>
    <row r="574" spans="1:24" ht="15.5" thickTop="1" thickBot="1" x14ac:dyDescent="0.4">
      <c r="A574" s="9" t="str">
        <f t="shared" si="130"/>
        <v>NULL</v>
      </c>
      <c r="B574" s="8">
        <f>Tableau8[Rapport]</f>
        <v>65441</v>
      </c>
      <c r="C574" s="13" t="e">
        <f>IF(Tableau6[[#This Row],[Commentaire]]="","",Tableau6[[#This Row],[Commentaire]])</f>
        <v>#VALUE!</v>
      </c>
      <c r="D574" s="8" t="str">
        <f t="shared" si="137"/>
        <v>NULL</v>
      </c>
      <c r="E574" s="8">
        <f t="shared" si="131"/>
        <v>573</v>
      </c>
      <c r="F574" s="8" t="str">
        <f t="shared" si="138"/>
        <v>NULL</v>
      </c>
      <c r="G574" s="13" t="e">
        <f>IF(Tableau6[[#This Row],[Localisation]]="","",Tableau6[[#This Row],[Localisation]])</f>
        <v>#VALUE!</v>
      </c>
      <c r="H574" s="8">
        <f>1</f>
        <v>1</v>
      </c>
      <c r="I574" s="13" t="e">
        <f>VLOOKUP(Tableau6[[#This Row],[Avis]],Tableau7[],2,FALSE)</f>
        <v>#VALUE!</v>
      </c>
      <c r="J574" s="8" t="str">
        <f t="shared" si="141"/>
        <v>NULL</v>
      </c>
      <c r="K574" s="8" t="str">
        <f t="shared" si="141"/>
        <v>NULL</v>
      </c>
      <c r="L574" s="8" t="str">
        <f t="shared" si="141"/>
        <v>NULL</v>
      </c>
      <c r="M574" s="13" t="e">
        <f>Tableau6[[#This Row],[Sous-domaine]]</f>
        <v>#VALUE!</v>
      </c>
      <c r="N574" s="8" t="str">
        <f t="shared" si="143"/>
        <v>NULL</v>
      </c>
      <c r="O574" s="8" t="str">
        <f t="shared" si="143"/>
        <v>NULL</v>
      </c>
      <c r="P574" s="8" t="str">
        <f t="shared" si="143"/>
        <v>NULL</v>
      </c>
      <c r="Q574" s="8" t="str">
        <f t="shared" si="143"/>
        <v>NULL</v>
      </c>
      <c r="R574" s="8" t="str">
        <f t="shared" si="143"/>
        <v>NULL</v>
      </c>
      <c r="S574" s="13" t="e">
        <f>Tableau6[[#This Row],[id]]</f>
        <v>#VALUE!</v>
      </c>
      <c r="T574" s="8" t="str">
        <f t="shared" si="139"/>
        <v>NULL</v>
      </c>
      <c r="U574" s="8" t="e">
        <f>Tableau6[[#This Row],[Urgence]]</f>
        <v>#VALUE!</v>
      </c>
      <c r="V574" s="22" t="e">
        <f>IF(Tableau6[[#This Row],[Validité]]&lt;&gt;"",Tableau6[[#This Row],[Validité]],"")</f>
        <v>#VALUE!</v>
      </c>
      <c r="W5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4" s="8" t="e">
        <f>IF(Tableau6[[#This Row],[Hors Contrat]]="","",IF(Tableau6[[#This Row],[Hors Contrat]]="Non",0,1))</f>
        <v>#VALUE!</v>
      </c>
    </row>
    <row r="575" spans="1:24" ht="15.5" thickTop="1" thickBot="1" x14ac:dyDescent="0.4">
      <c r="A575" s="9" t="str">
        <f t="shared" si="130"/>
        <v>NULL</v>
      </c>
      <c r="B575" s="8">
        <f>Tableau8[Rapport]</f>
        <v>65441</v>
      </c>
      <c r="C575" s="13" t="e">
        <f>IF(Tableau6[[#This Row],[Commentaire]]="","",Tableau6[[#This Row],[Commentaire]])</f>
        <v>#VALUE!</v>
      </c>
      <c r="D575" s="8" t="str">
        <f t="shared" si="137"/>
        <v>NULL</v>
      </c>
      <c r="E575" s="8">
        <f t="shared" si="131"/>
        <v>574</v>
      </c>
      <c r="F575" s="8" t="str">
        <f t="shared" si="138"/>
        <v>NULL</v>
      </c>
      <c r="G575" s="13" t="e">
        <f>IF(Tableau6[[#This Row],[Localisation]]="","",Tableau6[[#This Row],[Localisation]])</f>
        <v>#VALUE!</v>
      </c>
      <c r="H575" s="8">
        <f>1</f>
        <v>1</v>
      </c>
      <c r="I575" s="13" t="e">
        <f>VLOOKUP(Tableau6[[#This Row],[Avis]],Tableau7[],2,FALSE)</f>
        <v>#VALUE!</v>
      </c>
      <c r="J575" s="8" t="str">
        <f t="shared" si="141"/>
        <v>NULL</v>
      </c>
      <c r="K575" s="8" t="str">
        <f t="shared" si="141"/>
        <v>NULL</v>
      </c>
      <c r="L575" s="8" t="str">
        <f t="shared" si="141"/>
        <v>NULL</v>
      </c>
      <c r="M575" s="13" t="e">
        <f>Tableau6[[#This Row],[Sous-domaine]]</f>
        <v>#VALUE!</v>
      </c>
      <c r="N575" s="8" t="str">
        <f t="shared" si="143"/>
        <v>NULL</v>
      </c>
      <c r="O575" s="8" t="str">
        <f t="shared" si="143"/>
        <v>NULL</v>
      </c>
      <c r="P575" s="8" t="str">
        <f t="shared" si="143"/>
        <v>NULL</v>
      </c>
      <c r="Q575" s="8" t="str">
        <f t="shared" si="143"/>
        <v>NULL</v>
      </c>
      <c r="R575" s="8" t="str">
        <f t="shared" si="143"/>
        <v>NULL</v>
      </c>
      <c r="S575" s="13" t="e">
        <f>Tableau6[[#This Row],[id]]</f>
        <v>#VALUE!</v>
      </c>
      <c r="T575" s="8" t="str">
        <f t="shared" si="139"/>
        <v>NULL</v>
      </c>
      <c r="U575" s="8" t="e">
        <f>Tableau6[[#This Row],[Urgence]]</f>
        <v>#VALUE!</v>
      </c>
      <c r="V575" s="22" t="e">
        <f>IF(Tableau6[[#This Row],[Validité]]&lt;&gt;"",Tableau6[[#This Row],[Validité]],"")</f>
        <v>#VALUE!</v>
      </c>
      <c r="W5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5" s="8" t="e">
        <f>IF(Tableau6[[#This Row],[Hors Contrat]]="","",IF(Tableau6[[#This Row],[Hors Contrat]]="Non",0,1))</f>
        <v>#VALUE!</v>
      </c>
    </row>
    <row r="576" spans="1:24" ht="15.5" thickTop="1" thickBot="1" x14ac:dyDescent="0.4">
      <c r="A576" s="9" t="str">
        <f t="shared" si="130"/>
        <v>NULL</v>
      </c>
      <c r="B576" s="8">
        <f>Tableau8[Rapport]</f>
        <v>65441</v>
      </c>
      <c r="C576" s="13" t="e">
        <f>IF(Tableau6[[#This Row],[Commentaire]]="","",Tableau6[[#This Row],[Commentaire]])</f>
        <v>#VALUE!</v>
      </c>
      <c r="D576" s="8" t="str">
        <f t="shared" si="137"/>
        <v>NULL</v>
      </c>
      <c r="E576" s="8">
        <f t="shared" si="131"/>
        <v>575</v>
      </c>
      <c r="F576" s="8" t="str">
        <f t="shared" si="138"/>
        <v>NULL</v>
      </c>
      <c r="G576" s="13" t="e">
        <f>IF(Tableau6[[#This Row],[Localisation]]="","",Tableau6[[#This Row],[Localisation]])</f>
        <v>#VALUE!</v>
      </c>
      <c r="H576" s="8">
        <f>1</f>
        <v>1</v>
      </c>
      <c r="I576" s="13" t="e">
        <f>VLOOKUP(Tableau6[[#This Row],[Avis]],Tableau7[],2,FALSE)</f>
        <v>#VALUE!</v>
      </c>
      <c r="J576" s="8" t="str">
        <f t="shared" si="141"/>
        <v>NULL</v>
      </c>
      <c r="K576" s="8" t="str">
        <f t="shared" si="141"/>
        <v>NULL</v>
      </c>
      <c r="L576" s="8" t="str">
        <f t="shared" si="141"/>
        <v>NULL</v>
      </c>
      <c r="M576" s="13" t="e">
        <f>Tableau6[[#This Row],[Sous-domaine]]</f>
        <v>#VALUE!</v>
      </c>
      <c r="N576" s="8" t="str">
        <f t="shared" si="143"/>
        <v>NULL</v>
      </c>
      <c r="O576" s="8" t="str">
        <f t="shared" si="143"/>
        <v>NULL</v>
      </c>
      <c r="P576" s="8" t="str">
        <f t="shared" si="143"/>
        <v>NULL</v>
      </c>
      <c r="Q576" s="8" t="str">
        <f t="shared" si="143"/>
        <v>NULL</v>
      </c>
      <c r="R576" s="8" t="str">
        <f t="shared" si="143"/>
        <v>NULL</v>
      </c>
      <c r="S576" s="13" t="e">
        <f>Tableau6[[#This Row],[id]]</f>
        <v>#VALUE!</v>
      </c>
      <c r="T576" s="8" t="str">
        <f t="shared" si="139"/>
        <v>NULL</v>
      </c>
      <c r="U576" s="8" t="e">
        <f>Tableau6[[#This Row],[Urgence]]</f>
        <v>#VALUE!</v>
      </c>
      <c r="V576" s="22" t="e">
        <f>IF(Tableau6[[#This Row],[Validité]]&lt;&gt;"",Tableau6[[#This Row],[Validité]],"")</f>
        <v>#VALUE!</v>
      </c>
      <c r="W5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6" s="8" t="e">
        <f>IF(Tableau6[[#This Row],[Hors Contrat]]="","",IF(Tableau6[[#This Row],[Hors Contrat]]="Non",0,1))</f>
        <v>#VALUE!</v>
      </c>
    </row>
    <row r="577" spans="1:24" ht="15.5" thickTop="1" thickBot="1" x14ac:dyDescent="0.4">
      <c r="A577" s="9" t="str">
        <f t="shared" si="130"/>
        <v>NULL</v>
      </c>
      <c r="B577" s="8">
        <f>Tableau8[Rapport]</f>
        <v>65441</v>
      </c>
      <c r="C577" s="13" t="e">
        <f>IF(Tableau6[[#This Row],[Commentaire]]="","",Tableau6[[#This Row],[Commentaire]])</f>
        <v>#VALUE!</v>
      </c>
      <c r="D577" s="8" t="str">
        <f t="shared" si="137"/>
        <v>NULL</v>
      </c>
      <c r="E577" s="8">
        <f t="shared" si="131"/>
        <v>576</v>
      </c>
      <c r="F577" s="8" t="str">
        <f t="shared" si="138"/>
        <v>NULL</v>
      </c>
      <c r="G577" s="13" t="e">
        <f>IF(Tableau6[[#This Row],[Localisation]]="","",Tableau6[[#This Row],[Localisation]])</f>
        <v>#VALUE!</v>
      </c>
      <c r="H577" s="8">
        <f>1</f>
        <v>1</v>
      </c>
      <c r="I577" s="13" t="e">
        <f>VLOOKUP(Tableau6[[#This Row],[Avis]],Tableau7[],2,FALSE)</f>
        <v>#VALUE!</v>
      </c>
      <c r="J577" s="8" t="str">
        <f t="shared" si="141"/>
        <v>NULL</v>
      </c>
      <c r="K577" s="8" t="str">
        <f t="shared" si="141"/>
        <v>NULL</v>
      </c>
      <c r="L577" s="8" t="str">
        <f t="shared" si="141"/>
        <v>NULL</v>
      </c>
      <c r="M577" s="13" t="e">
        <f>Tableau6[[#This Row],[Sous-domaine]]</f>
        <v>#VALUE!</v>
      </c>
      <c r="N577" s="8" t="str">
        <f t="shared" si="143"/>
        <v>NULL</v>
      </c>
      <c r="O577" s="8" t="str">
        <f t="shared" si="143"/>
        <v>NULL</v>
      </c>
      <c r="P577" s="8" t="str">
        <f t="shared" si="143"/>
        <v>NULL</v>
      </c>
      <c r="Q577" s="8" t="str">
        <f t="shared" si="143"/>
        <v>NULL</v>
      </c>
      <c r="R577" s="8" t="str">
        <f t="shared" si="143"/>
        <v>NULL</v>
      </c>
      <c r="S577" s="13" t="e">
        <f>Tableau6[[#This Row],[id]]</f>
        <v>#VALUE!</v>
      </c>
      <c r="T577" s="8" t="str">
        <f t="shared" si="139"/>
        <v>NULL</v>
      </c>
      <c r="U577" s="8" t="e">
        <f>Tableau6[[#This Row],[Urgence]]</f>
        <v>#VALUE!</v>
      </c>
      <c r="V577" s="22" t="e">
        <f>IF(Tableau6[[#This Row],[Validité]]&lt;&gt;"",Tableau6[[#This Row],[Validité]],"")</f>
        <v>#VALUE!</v>
      </c>
      <c r="W5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7" s="8" t="e">
        <f>IF(Tableau6[[#This Row],[Hors Contrat]]="","",IF(Tableau6[[#This Row],[Hors Contrat]]="Non",0,1))</f>
        <v>#VALUE!</v>
      </c>
    </row>
    <row r="578" spans="1:24" ht="15.5" thickTop="1" thickBot="1" x14ac:dyDescent="0.4">
      <c r="A578" s="9" t="str">
        <f t="shared" ref="A578:A641" si="144">"NULL"</f>
        <v>NULL</v>
      </c>
      <c r="B578" s="8">
        <f>Tableau8[Rapport]</f>
        <v>65441</v>
      </c>
      <c r="C578" s="13" t="e">
        <f>IF(Tableau6[[#This Row],[Commentaire]]="","",Tableau6[[#This Row],[Commentaire]])</f>
        <v>#VALUE!</v>
      </c>
      <c r="D578" s="8" t="str">
        <f t="shared" si="137"/>
        <v>NULL</v>
      </c>
      <c r="E578" s="8">
        <f t="shared" si="131"/>
        <v>577</v>
      </c>
      <c r="F578" s="8" t="str">
        <f t="shared" si="138"/>
        <v>NULL</v>
      </c>
      <c r="G578" s="13" t="e">
        <f>IF(Tableau6[[#This Row],[Localisation]]="","",Tableau6[[#This Row],[Localisation]])</f>
        <v>#VALUE!</v>
      </c>
      <c r="H578" s="8">
        <f>1</f>
        <v>1</v>
      </c>
      <c r="I578" s="13" t="e">
        <f>VLOOKUP(Tableau6[[#This Row],[Avis]],Tableau7[],2,FALSE)</f>
        <v>#VALUE!</v>
      </c>
      <c r="J578" s="8" t="str">
        <f t="shared" si="141"/>
        <v>NULL</v>
      </c>
      <c r="K578" s="8" t="str">
        <f t="shared" si="141"/>
        <v>NULL</v>
      </c>
      <c r="L578" s="8" t="str">
        <f t="shared" si="141"/>
        <v>NULL</v>
      </c>
      <c r="M578" s="13" t="e">
        <f>Tableau6[[#This Row],[Sous-domaine]]</f>
        <v>#VALUE!</v>
      </c>
      <c r="N578" s="8" t="str">
        <f t="shared" si="143"/>
        <v>NULL</v>
      </c>
      <c r="O578" s="8" t="str">
        <f t="shared" si="143"/>
        <v>NULL</v>
      </c>
      <c r="P578" s="8" t="str">
        <f t="shared" si="143"/>
        <v>NULL</v>
      </c>
      <c r="Q578" s="8" t="str">
        <f t="shared" si="143"/>
        <v>NULL</v>
      </c>
      <c r="R578" s="8" t="str">
        <f t="shared" si="143"/>
        <v>NULL</v>
      </c>
      <c r="S578" s="13" t="e">
        <f>Tableau6[[#This Row],[id]]</f>
        <v>#VALUE!</v>
      </c>
      <c r="T578" s="8" t="str">
        <f t="shared" si="139"/>
        <v>NULL</v>
      </c>
      <c r="U578" s="8" t="e">
        <f>Tableau6[[#This Row],[Urgence]]</f>
        <v>#VALUE!</v>
      </c>
      <c r="V578" s="22" t="e">
        <f>IF(Tableau6[[#This Row],[Validité]]&lt;&gt;"",Tableau6[[#This Row],[Validité]],"")</f>
        <v>#VALUE!</v>
      </c>
      <c r="W5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8" s="8" t="e">
        <f>IF(Tableau6[[#This Row],[Hors Contrat]]="","",IF(Tableau6[[#This Row],[Hors Contrat]]="Non",0,1))</f>
        <v>#VALUE!</v>
      </c>
    </row>
    <row r="579" spans="1:24" ht="15.5" thickTop="1" thickBot="1" x14ac:dyDescent="0.4">
      <c r="A579" s="9" t="str">
        <f t="shared" si="144"/>
        <v>NULL</v>
      </c>
      <c r="B579" s="8">
        <f>Tableau8[Rapport]</f>
        <v>65441</v>
      </c>
      <c r="C579" s="13" t="e">
        <f>IF(Tableau6[[#This Row],[Commentaire]]="","",Tableau6[[#This Row],[Commentaire]])</f>
        <v>#VALUE!</v>
      </c>
      <c r="D579" s="8" t="str">
        <f t="shared" si="137"/>
        <v>NULL</v>
      </c>
      <c r="E579" s="8">
        <f t="shared" si="131"/>
        <v>578</v>
      </c>
      <c r="F579" s="8" t="str">
        <f t="shared" si="138"/>
        <v>NULL</v>
      </c>
      <c r="G579" s="13" t="e">
        <f>IF(Tableau6[[#This Row],[Localisation]]="","",Tableau6[[#This Row],[Localisation]])</f>
        <v>#VALUE!</v>
      </c>
      <c r="H579" s="8">
        <f>1</f>
        <v>1</v>
      </c>
      <c r="I579" s="13" t="e">
        <f>VLOOKUP(Tableau6[[#This Row],[Avis]],Tableau7[],2,FALSE)</f>
        <v>#VALUE!</v>
      </c>
      <c r="J579" s="8" t="str">
        <f t="shared" si="141"/>
        <v>NULL</v>
      </c>
      <c r="K579" s="8" t="str">
        <f t="shared" si="141"/>
        <v>NULL</v>
      </c>
      <c r="L579" s="8" t="str">
        <f t="shared" si="141"/>
        <v>NULL</v>
      </c>
      <c r="M579" s="13" t="e">
        <f>Tableau6[[#This Row],[Sous-domaine]]</f>
        <v>#VALUE!</v>
      </c>
      <c r="N579" s="8" t="str">
        <f t="shared" si="143"/>
        <v>NULL</v>
      </c>
      <c r="O579" s="8" t="str">
        <f t="shared" si="143"/>
        <v>NULL</v>
      </c>
      <c r="P579" s="8" t="str">
        <f t="shared" si="143"/>
        <v>NULL</v>
      </c>
      <c r="Q579" s="8" t="str">
        <f t="shared" si="143"/>
        <v>NULL</v>
      </c>
      <c r="R579" s="8" t="str">
        <f t="shared" si="143"/>
        <v>NULL</v>
      </c>
      <c r="S579" s="13" t="e">
        <f>Tableau6[[#This Row],[id]]</f>
        <v>#VALUE!</v>
      </c>
      <c r="T579" s="8" t="str">
        <f t="shared" si="139"/>
        <v>NULL</v>
      </c>
      <c r="U579" s="8" t="e">
        <f>Tableau6[[#This Row],[Urgence]]</f>
        <v>#VALUE!</v>
      </c>
      <c r="V579" s="22" t="e">
        <f>IF(Tableau6[[#This Row],[Validité]]&lt;&gt;"",Tableau6[[#This Row],[Validité]],"")</f>
        <v>#VALUE!</v>
      </c>
      <c r="W5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79" s="8" t="e">
        <f>IF(Tableau6[[#This Row],[Hors Contrat]]="","",IF(Tableau6[[#This Row],[Hors Contrat]]="Non",0,1))</f>
        <v>#VALUE!</v>
      </c>
    </row>
    <row r="580" spans="1:24" ht="15.5" thickTop="1" thickBot="1" x14ac:dyDescent="0.4">
      <c r="A580" s="9" t="str">
        <f t="shared" si="144"/>
        <v>NULL</v>
      </c>
      <c r="B580" s="8">
        <f>Tableau8[Rapport]</f>
        <v>65441</v>
      </c>
      <c r="C580" s="13" t="e">
        <f>IF(Tableau6[[#This Row],[Commentaire]]="","",Tableau6[[#This Row],[Commentaire]])</f>
        <v>#VALUE!</v>
      </c>
      <c r="D580" s="8" t="str">
        <f t="shared" si="137"/>
        <v>NULL</v>
      </c>
      <c r="E580" s="8">
        <f t="shared" ref="E580:E643" si="145">E579+1</f>
        <v>579</v>
      </c>
      <c r="F580" s="8" t="str">
        <f t="shared" si="138"/>
        <v>NULL</v>
      </c>
      <c r="G580" s="13" t="e">
        <f>IF(Tableau6[[#This Row],[Localisation]]="","",Tableau6[[#This Row],[Localisation]])</f>
        <v>#VALUE!</v>
      </c>
      <c r="H580" s="8">
        <f>1</f>
        <v>1</v>
      </c>
      <c r="I580" s="13" t="e">
        <f>VLOOKUP(Tableau6[[#This Row],[Avis]],Tableau7[],2,FALSE)</f>
        <v>#VALUE!</v>
      </c>
      <c r="J580" s="8" t="str">
        <f t="shared" si="141"/>
        <v>NULL</v>
      </c>
      <c r="K580" s="8" t="str">
        <f t="shared" si="141"/>
        <v>NULL</v>
      </c>
      <c r="L580" s="8" t="str">
        <f t="shared" si="141"/>
        <v>NULL</v>
      </c>
      <c r="M580" s="13" t="e">
        <f>Tableau6[[#This Row],[Sous-domaine]]</f>
        <v>#VALUE!</v>
      </c>
      <c r="N580" s="8" t="str">
        <f t="shared" si="143"/>
        <v>NULL</v>
      </c>
      <c r="O580" s="8" t="str">
        <f t="shared" si="143"/>
        <v>NULL</v>
      </c>
      <c r="P580" s="8" t="str">
        <f t="shared" si="143"/>
        <v>NULL</v>
      </c>
      <c r="Q580" s="8" t="str">
        <f t="shared" si="143"/>
        <v>NULL</v>
      </c>
      <c r="R580" s="8" t="str">
        <f t="shared" si="143"/>
        <v>NULL</v>
      </c>
      <c r="S580" s="13" t="e">
        <f>Tableau6[[#This Row],[id]]</f>
        <v>#VALUE!</v>
      </c>
      <c r="T580" s="8" t="str">
        <f t="shared" si="139"/>
        <v>NULL</v>
      </c>
      <c r="U580" s="8" t="e">
        <f>Tableau6[[#This Row],[Urgence]]</f>
        <v>#VALUE!</v>
      </c>
      <c r="V580" s="22" t="e">
        <f>IF(Tableau6[[#This Row],[Validité]]&lt;&gt;"",Tableau6[[#This Row],[Validité]],"")</f>
        <v>#VALUE!</v>
      </c>
      <c r="W5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0" s="8" t="e">
        <f>IF(Tableau6[[#This Row],[Hors Contrat]]="","",IF(Tableau6[[#This Row],[Hors Contrat]]="Non",0,1))</f>
        <v>#VALUE!</v>
      </c>
    </row>
    <row r="581" spans="1:24" ht="15.5" thickTop="1" thickBot="1" x14ac:dyDescent="0.4">
      <c r="A581" s="9" t="str">
        <f t="shared" si="144"/>
        <v>NULL</v>
      </c>
      <c r="B581" s="8">
        <f>Tableau8[Rapport]</f>
        <v>65441</v>
      </c>
      <c r="C581" s="13" t="e">
        <f>IF(Tableau6[[#This Row],[Commentaire]]="","",Tableau6[[#This Row],[Commentaire]])</f>
        <v>#VALUE!</v>
      </c>
      <c r="D581" s="8" t="str">
        <f t="shared" si="137"/>
        <v>NULL</v>
      </c>
      <c r="E581" s="8">
        <f t="shared" si="145"/>
        <v>580</v>
      </c>
      <c r="F581" s="8" t="str">
        <f t="shared" si="138"/>
        <v>NULL</v>
      </c>
      <c r="G581" s="13" t="e">
        <f>IF(Tableau6[[#This Row],[Localisation]]="","",Tableau6[[#This Row],[Localisation]])</f>
        <v>#VALUE!</v>
      </c>
      <c r="H581" s="8">
        <f>1</f>
        <v>1</v>
      </c>
      <c r="I581" s="13" t="e">
        <f>VLOOKUP(Tableau6[[#This Row],[Avis]],Tableau7[],2,FALSE)</f>
        <v>#VALUE!</v>
      </c>
      <c r="J581" s="8" t="str">
        <f t="shared" ref="J581:L600" si="146">"NULL"</f>
        <v>NULL</v>
      </c>
      <c r="K581" s="8" t="str">
        <f t="shared" si="146"/>
        <v>NULL</v>
      </c>
      <c r="L581" s="8" t="str">
        <f t="shared" si="146"/>
        <v>NULL</v>
      </c>
      <c r="M581" s="13" t="e">
        <f>Tableau6[[#This Row],[Sous-domaine]]</f>
        <v>#VALUE!</v>
      </c>
      <c r="N581" s="8" t="str">
        <f t="shared" ref="N581:R590" si="147">"NULL"</f>
        <v>NULL</v>
      </c>
      <c r="O581" s="8" t="str">
        <f t="shared" si="147"/>
        <v>NULL</v>
      </c>
      <c r="P581" s="8" t="str">
        <f t="shared" si="147"/>
        <v>NULL</v>
      </c>
      <c r="Q581" s="8" t="str">
        <f t="shared" si="147"/>
        <v>NULL</v>
      </c>
      <c r="R581" s="8" t="str">
        <f t="shared" si="147"/>
        <v>NULL</v>
      </c>
      <c r="S581" s="13" t="e">
        <f>Tableau6[[#This Row],[id]]</f>
        <v>#VALUE!</v>
      </c>
      <c r="T581" s="8" t="str">
        <f t="shared" si="139"/>
        <v>NULL</v>
      </c>
      <c r="U581" s="8" t="e">
        <f>Tableau6[[#This Row],[Urgence]]</f>
        <v>#VALUE!</v>
      </c>
      <c r="V581" s="22" t="e">
        <f>IF(Tableau6[[#This Row],[Validité]]&lt;&gt;"",Tableau6[[#This Row],[Validité]],"")</f>
        <v>#VALUE!</v>
      </c>
      <c r="W5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1" s="8" t="e">
        <f>IF(Tableau6[[#This Row],[Hors Contrat]]="","",IF(Tableau6[[#This Row],[Hors Contrat]]="Non",0,1))</f>
        <v>#VALUE!</v>
      </c>
    </row>
    <row r="582" spans="1:24" ht="15.5" thickTop="1" thickBot="1" x14ac:dyDescent="0.4">
      <c r="A582" s="9" t="str">
        <f t="shared" si="144"/>
        <v>NULL</v>
      </c>
      <c r="B582" s="8">
        <f>Tableau8[Rapport]</f>
        <v>65441</v>
      </c>
      <c r="C582" s="13" t="e">
        <f>IF(Tableau6[[#This Row],[Commentaire]]="","",Tableau6[[#This Row],[Commentaire]])</f>
        <v>#VALUE!</v>
      </c>
      <c r="D582" s="8" t="str">
        <f t="shared" si="137"/>
        <v>NULL</v>
      </c>
      <c r="E582" s="8">
        <f t="shared" si="145"/>
        <v>581</v>
      </c>
      <c r="F582" s="8" t="str">
        <f t="shared" si="138"/>
        <v>NULL</v>
      </c>
      <c r="G582" s="13" t="e">
        <f>IF(Tableau6[[#This Row],[Localisation]]="","",Tableau6[[#This Row],[Localisation]])</f>
        <v>#VALUE!</v>
      </c>
      <c r="H582" s="8">
        <f>1</f>
        <v>1</v>
      </c>
      <c r="I582" s="13" t="e">
        <f>VLOOKUP(Tableau6[[#This Row],[Avis]],Tableau7[],2,FALSE)</f>
        <v>#VALUE!</v>
      </c>
      <c r="J582" s="8" t="str">
        <f t="shared" si="146"/>
        <v>NULL</v>
      </c>
      <c r="K582" s="8" t="str">
        <f t="shared" si="146"/>
        <v>NULL</v>
      </c>
      <c r="L582" s="8" t="str">
        <f t="shared" si="146"/>
        <v>NULL</v>
      </c>
      <c r="M582" s="13" t="e">
        <f>Tableau6[[#This Row],[Sous-domaine]]</f>
        <v>#VALUE!</v>
      </c>
      <c r="N582" s="8" t="str">
        <f t="shared" si="147"/>
        <v>NULL</v>
      </c>
      <c r="O582" s="8" t="str">
        <f t="shared" si="147"/>
        <v>NULL</v>
      </c>
      <c r="P582" s="8" t="str">
        <f t="shared" si="147"/>
        <v>NULL</v>
      </c>
      <c r="Q582" s="8" t="str">
        <f t="shared" si="147"/>
        <v>NULL</v>
      </c>
      <c r="R582" s="8" t="str">
        <f t="shared" si="147"/>
        <v>NULL</v>
      </c>
      <c r="S582" s="13" t="e">
        <f>Tableau6[[#This Row],[id]]</f>
        <v>#VALUE!</v>
      </c>
      <c r="T582" s="8" t="str">
        <f t="shared" si="139"/>
        <v>NULL</v>
      </c>
      <c r="U582" s="8" t="e">
        <f>Tableau6[[#This Row],[Urgence]]</f>
        <v>#VALUE!</v>
      </c>
      <c r="V582" s="22" t="e">
        <f>IF(Tableau6[[#This Row],[Validité]]&lt;&gt;"",Tableau6[[#This Row],[Validité]],"")</f>
        <v>#VALUE!</v>
      </c>
      <c r="W5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2" s="8" t="e">
        <f>IF(Tableau6[[#This Row],[Hors Contrat]]="","",IF(Tableau6[[#This Row],[Hors Contrat]]="Non",0,1))</f>
        <v>#VALUE!</v>
      </c>
    </row>
    <row r="583" spans="1:24" ht="15.5" thickTop="1" thickBot="1" x14ac:dyDescent="0.4">
      <c r="A583" s="9" t="str">
        <f t="shared" si="144"/>
        <v>NULL</v>
      </c>
      <c r="B583" s="8">
        <f>Tableau8[Rapport]</f>
        <v>65441</v>
      </c>
      <c r="C583" s="13" t="e">
        <f>IF(Tableau6[[#This Row],[Commentaire]]="","",Tableau6[[#This Row],[Commentaire]])</f>
        <v>#VALUE!</v>
      </c>
      <c r="D583" s="8" t="str">
        <f t="shared" si="137"/>
        <v>NULL</v>
      </c>
      <c r="E583" s="8">
        <f t="shared" si="145"/>
        <v>582</v>
      </c>
      <c r="F583" s="8" t="str">
        <f t="shared" si="138"/>
        <v>NULL</v>
      </c>
      <c r="G583" s="13" t="e">
        <f>IF(Tableau6[[#This Row],[Localisation]]="","",Tableau6[[#This Row],[Localisation]])</f>
        <v>#VALUE!</v>
      </c>
      <c r="H583" s="8">
        <f>1</f>
        <v>1</v>
      </c>
      <c r="I583" s="13" t="e">
        <f>VLOOKUP(Tableau6[[#This Row],[Avis]],Tableau7[],2,FALSE)</f>
        <v>#VALUE!</v>
      </c>
      <c r="J583" s="8" t="str">
        <f t="shared" si="146"/>
        <v>NULL</v>
      </c>
      <c r="K583" s="8" t="str">
        <f t="shared" si="146"/>
        <v>NULL</v>
      </c>
      <c r="L583" s="8" t="str">
        <f t="shared" si="146"/>
        <v>NULL</v>
      </c>
      <c r="M583" s="13" t="e">
        <f>Tableau6[[#This Row],[Sous-domaine]]</f>
        <v>#VALUE!</v>
      </c>
      <c r="N583" s="8" t="str">
        <f t="shared" si="147"/>
        <v>NULL</v>
      </c>
      <c r="O583" s="8" t="str">
        <f t="shared" si="147"/>
        <v>NULL</v>
      </c>
      <c r="P583" s="8" t="str">
        <f t="shared" si="147"/>
        <v>NULL</v>
      </c>
      <c r="Q583" s="8" t="str">
        <f t="shared" si="147"/>
        <v>NULL</v>
      </c>
      <c r="R583" s="8" t="str">
        <f t="shared" si="147"/>
        <v>NULL</v>
      </c>
      <c r="S583" s="13" t="e">
        <f>Tableau6[[#This Row],[id]]</f>
        <v>#VALUE!</v>
      </c>
      <c r="T583" s="8" t="str">
        <f t="shared" si="139"/>
        <v>NULL</v>
      </c>
      <c r="U583" s="8" t="e">
        <f>Tableau6[[#This Row],[Urgence]]</f>
        <v>#VALUE!</v>
      </c>
      <c r="V583" s="22" t="e">
        <f>IF(Tableau6[[#This Row],[Validité]]&lt;&gt;"",Tableau6[[#This Row],[Validité]],"")</f>
        <v>#VALUE!</v>
      </c>
      <c r="W5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3" s="8" t="e">
        <f>IF(Tableau6[[#This Row],[Hors Contrat]]="","",IF(Tableau6[[#This Row],[Hors Contrat]]="Non",0,1))</f>
        <v>#VALUE!</v>
      </c>
    </row>
    <row r="584" spans="1:24" ht="15.5" thickTop="1" thickBot="1" x14ac:dyDescent="0.4">
      <c r="A584" s="9" t="str">
        <f t="shared" si="144"/>
        <v>NULL</v>
      </c>
      <c r="B584" s="8">
        <f>Tableau8[Rapport]</f>
        <v>65441</v>
      </c>
      <c r="C584" s="13" t="e">
        <f>IF(Tableau6[[#This Row],[Commentaire]]="","",Tableau6[[#This Row],[Commentaire]])</f>
        <v>#VALUE!</v>
      </c>
      <c r="D584" s="8" t="str">
        <f t="shared" si="137"/>
        <v>NULL</v>
      </c>
      <c r="E584" s="8">
        <f t="shared" si="145"/>
        <v>583</v>
      </c>
      <c r="F584" s="8" t="str">
        <f t="shared" si="138"/>
        <v>NULL</v>
      </c>
      <c r="G584" s="13" t="e">
        <f>IF(Tableau6[[#This Row],[Localisation]]="","",Tableau6[[#This Row],[Localisation]])</f>
        <v>#VALUE!</v>
      </c>
      <c r="H584" s="8">
        <f>1</f>
        <v>1</v>
      </c>
      <c r="I584" s="13" t="e">
        <f>VLOOKUP(Tableau6[[#This Row],[Avis]],Tableau7[],2,FALSE)</f>
        <v>#VALUE!</v>
      </c>
      <c r="J584" s="8" t="str">
        <f t="shared" si="146"/>
        <v>NULL</v>
      </c>
      <c r="K584" s="8" t="str">
        <f t="shared" si="146"/>
        <v>NULL</v>
      </c>
      <c r="L584" s="8" t="str">
        <f t="shared" si="146"/>
        <v>NULL</v>
      </c>
      <c r="M584" s="13" t="e">
        <f>Tableau6[[#This Row],[Sous-domaine]]</f>
        <v>#VALUE!</v>
      </c>
      <c r="N584" s="8" t="str">
        <f t="shared" si="147"/>
        <v>NULL</v>
      </c>
      <c r="O584" s="8" t="str">
        <f t="shared" si="147"/>
        <v>NULL</v>
      </c>
      <c r="P584" s="8" t="str">
        <f t="shared" si="147"/>
        <v>NULL</v>
      </c>
      <c r="Q584" s="8" t="str">
        <f t="shared" si="147"/>
        <v>NULL</v>
      </c>
      <c r="R584" s="8" t="str">
        <f t="shared" si="147"/>
        <v>NULL</v>
      </c>
      <c r="S584" s="13" t="e">
        <f>Tableau6[[#This Row],[id]]</f>
        <v>#VALUE!</v>
      </c>
      <c r="T584" s="8" t="str">
        <f t="shared" si="139"/>
        <v>NULL</v>
      </c>
      <c r="U584" s="8" t="e">
        <f>Tableau6[[#This Row],[Urgence]]</f>
        <v>#VALUE!</v>
      </c>
      <c r="V584" s="22" t="e">
        <f>IF(Tableau6[[#This Row],[Validité]]&lt;&gt;"",Tableau6[[#This Row],[Validité]],"")</f>
        <v>#VALUE!</v>
      </c>
      <c r="W5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4" s="8" t="e">
        <f>IF(Tableau6[[#This Row],[Hors Contrat]]="","",IF(Tableau6[[#This Row],[Hors Contrat]]="Non",0,1))</f>
        <v>#VALUE!</v>
      </c>
    </row>
    <row r="585" spans="1:24" ht="15.5" thickTop="1" thickBot="1" x14ac:dyDescent="0.4">
      <c r="A585" s="9" t="str">
        <f t="shared" si="144"/>
        <v>NULL</v>
      </c>
      <c r="B585" s="8">
        <f>Tableau8[Rapport]</f>
        <v>65441</v>
      </c>
      <c r="C585" s="13" t="e">
        <f>IF(Tableau6[[#This Row],[Commentaire]]="","",Tableau6[[#This Row],[Commentaire]])</f>
        <v>#VALUE!</v>
      </c>
      <c r="D585" s="8" t="str">
        <f t="shared" si="137"/>
        <v>NULL</v>
      </c>
      <c r="E585" s="8">
        <f t="shared" si="145"/>
        <v>584</v>
      </c>
      <c r="F585" s="8" t="str">
        <f t="shared" si="138"/>
        <v>NULL</v>
      </c>
      <c r="G585" s="13" t="e">
        <f>IF(Tableau6[[#This Row],[Localisation]]="","",Tableau6[[#This Row],[Localisation]])</f>
        <v>#VALUE!</v>
      </c>
      <c r="H585" s="8">
        <f>1</f>
        <v>1</v>
      </c>
      <c r="I585" s="13" t="e">
        <f>VLOOKUP(Tableau6[[#This Row],[Avis]],Tableau7[],2,FALSE)</f>
        <v>#VALUE!</v>
      </c>
      <c r="J585" s="8" t="str">
        <f t="shared" si="146"/>
        <v>NULL</v>
      </c>
      <c r="K585" s="8" t="str">
        <f t="shared" si="146"/>
        <v>NULL</v>
      </c>
      <c r="L585" s="8" t="str">
        <f t="shared" si="146"/>
        <v>NULL</v>
      </c>
      <c r="M585" s="13" t="e">
        <f>Tableau6[[#This Row],[Sous-domaine]]</f>
        <v>#VALUE!</v>
      </c>
      <c r="N585" s="8" t="str">
        <f t="shared" si="147"/>
        <v>NULL</v>
      </c>
      <c r="O585" s="8" t="str">
        <f t="shared" si="147"/>
        <v>NULL</v>
      </c>
      <c r="P585" s="8" t="str">
        <f t="shared" si="147"/>
        <v>NULL</v>
      </c>
      <c r="Q585" s="8" t="str">
        <f t="shared" si="147"/>
        <v>NULL</v>
      </c>
      <c r="R585" s="8" t="str">
        <f t="shared" si="147"/>
        <v>NULL</v>
      </c>
      <c r="S585" s="13" t="e">
        <f>Tableau6[[#This Row],[id]]</f>
        <v>#VALUE!</v>
      </c>
      <c r="T585" s="8" t="str">
        <f t="shared" si="139"/>
        <v>NULL</v>
      </c>
      <c r="U585" s="8" t="e">
        <f>Tableau6[[#This Row],[Urgence]]</f>
        <v>#VALUE!</v>
      </c>
      <c r="V585" s="22" t="e">
        <f>IF(Tableau6[[#This Row],[Validité]]&lt;&gt;"",Tableau6[[#This Row],[Validité]],"")</f>
        <v>#VALUE!</v>
      </c>
      <c r="W5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5" s="8" t="e">
        <f>IF(Tableau6[[#This Row],[Hors Contrat]]="","",IF(Tableau6[[#This Row],[Hors Contrat]]="Non",0,1))</f>
        <v>#VALUE!</v>
      </c>
    </row>
    <row r="586" spans="1:24" ht="15.5" thickTop="1" thickBot="1" x14ac:dyDescent="0.4">
      <c r="A586" s="9" t="str">
        <f t="shared" si="144"/>
        <v>NULL</v>
      </c>
      <c r="B586" s="8">
        <f>Tableau8[Rapport]</f>
        <v>65441</v>
      </c>
      <c r="C586" s="13" t="e">
        <f>IF(Tableau6[[#This Row],[Commentaire]]="","",Tableau6[[#This Row],[Commentaire]])</f>
        <v>#VALUE!</v>
      </c>
      <c r="D586" s="8" t="str">
        <f t="shared" si="137"/>
        <v>NULL</v>
      </c>
      <c r="E586" s="8">
        <f t="shared" si="145"/>
        <v>585</v>
      </c>
      <c r="F586" s="8" t="str">
        <f t="shared" si="138"/>
        <v>NULL</v>
      </c>
      <c r="G586" s="13" t="e">
        <f>IF(Tableau6[[#This Row],[Localisation]]="","",Tableau6[[#This Row],[Localisation]])</f>
        <v>#VALUE!</v>
      </c>
      <c r="H586" s="8">
        <f>1</f>
        <v>1</v>
      </c>
      <c r="I586" s="13" t="e">
        <f>VLOOKUP(Tableau6[[#This Row],[Avis]],Tableau7[],2,FALSE)</f>
        <v>#VALUE!</v>
      </c>
      <c r="J586" s="8" t="str">
        <f t="shared" si="146"/>
        <v>NULL</v>
      </c>
      <c r="K586" s="8" t="str">
        <f t="shared" si="146"/>
        <v>NULL</v>
      </c>
      <c r="L586" s="8" t="str">
        <f t="shared" si="146"/>
        <v>NULL</v>
      </c>
      <c r="M586" s="13" t="e">
        <f>Tableau6[[#This Row],[Sous-domaine]]</f>
        <v>#VALUE!</v>
      </c>
      <c r="N586" s="8" t="str">
        <f t="shared" si="147"/>
        <v>NULL</v>
      </c>
      <c r="O586" s="8" t="str">
        <f t="shared" si="147"/>
        <v>NULL</v>
      </c>
      <c r="P586" s="8" t="str">
        <f t="shared" si="147"/>
        <v>NULL</v>
      </c>
      <c r="Q586" s="8" t="str">
        <f t="shared" si="147"/>
        <v>NULL</v>
      </c>
      <c r="R586" s="8" t="str">
        <f t="shared" si="147"/>
        <v>NULL</v>
      </c>
      <c r="S586" s="13" t="e">
        <f>Tableau6[[#This Row],[id]]</f>
        <v>#VALUE!</v>
      </c>
      <c r="T586" s="8" t="str">
        <f t="shared" si="139"/>
        <v>NULL</v>
      </c>
      <c r="U586" s="8" t="e">
        <f>Tableau6[[#This Row],[Urgence]]</f>
        <v>#VALUE!</v>
      </c>
      <c r="V586" s="22" t="e">
        <f>IF(Tableau6[[#This Row],[Validité]]&lt;&gt;"",Tableau6[[#This Row],[Validité]],"")</f>
        <v>#VALUE!</v>
      </c>
      <c r="W5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6" s="8" t="e">
        <f>IF(Tableau6[[#This Row],[Hors Contrat]]="","",IF(Tableau6[[#This Row],[Hors Contrat]]="Non",0,1))</f>
        <v>#VALUE!</v>
      </c>
    </row>
    <row r="587" spans="1:24" ht="15.5" thickTop="1" thickBot="1" x14ac:dyDescent="0.4">
      <c r="A587" s="9" t="str">
        <f t="shared" si="144"/>
        <v>NULL</v>
      </c>
      <c r="B587" s="8">
        <f>Tableau8[Rapport]</f>
        <v>65441</v>
      </c>
      <c r="C587" s="13" t="e">
        <f>IF(Tableau6[[#This Row],[Commentaire]]="","",Tableau6[[#This Row],[Commentaire]])</f>
        <v>#VALUE!</v>
      </c>
      <c r="D587" s="8" t="str">
        <f t="shared" si="137"/>
        <v>NULL</v>
      </c>
      <c r="E587" s="8">
        <f t="shared" si="145"/>
        <v>586</v>
      </c>
      <c r="F587" s="8" t="str">
        <f t="shared" si="138"/>
        <v>NULL</v>
      </c>
      <c r="G587" s="13" t="e">
        <f>IF(Tableau6[[#This Row],[Localisation]]="","",Tableau6[[#This Row],[Localisation]])</f>
        <v>#VALUE!</v>
      </c>
      <c r="H587" s="8">
        <f>1</f>
        <v>1</v>
      </c>
      <c r="I587" s="13" t="e">
        <f>VLOOKUP(Tableau6[[#This Row],[Avis]],Tableau7[],2,FALSE)</f>
        <v>#VALUE!</v>
      </c>
      <c r="J587" s="8" t="str">
        <f t="shared" si="146"/>
        <v>NULL</v>
      </c>
      <c r="K587" s="8" t="str">
        <f t="shared" si="146"/>
        <v>NULL</v>
      </c>
      <c r="L587" s="8" t="str">
        <f t="shared" si="146"/>
        <v>NULL</v>
      </c>
      <c r="M587" s="13" t="e">
        <f>Tableau6[[#This Row],[Sous-domaine]]</f>
        <v>#VALUE!</v>
      </c>
      <c r="N587" s="8" t="str">
        <f t="shared" si="147"/>
        <v>NULL</v>
      </c>
      <c r="O587" s="8" t="str">
        <f t="shared" si="147"/>
        <v>NULL</v>
      </c>
      <c r="P587" s="8" t="str">
        <f t="shared" si="147"/>
        <v>NULL</v>
      </c>
      <c r="Q587" s="8" t="str">
        <f t="shared" si="147"/>
        <v>NULL</v>
      </c>
      <c r="R587" s="8" t="str">
        <f t="shared" si="147"/>
        <v>NULL</v>
      </c>
      <c r="S587" s="13" t="e">
        <f>Tableau6[[#This Row],[id]]</f>
        <v>#VALUE!</v>
      </c>
      <c r="T587" s="8" t="str">
        <f t="shared" si="139"/>
        <v>NULL</v>
      </c>
      <c r="U587" s="8" t="e">
        <f>Tableau6[[#This Row],[Urgence]]</f>
        <v>#VALUE!</v>
      </c>
      <c r="V587" s="22" t="e">
        <f>IF(Tableau6[[#This Row],[Validité]]&lt;&gt;"",Tableau6[[#This Row],[Validité]],"")</f>
        <v>#VALUE!</v>
      </c>
      <c r="W5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7" s="8" t="e">
        <f>IF(Tableau6[[#This Row],[Hors Contrat]]="","",IF(Tableau6[[#This Row],[Hors Contrat]]="Non",0,1))</f>
        <v>#VALUE!</v>
      </c>
    </row>
    <row r="588" spans="1:24" ht="15.5" thickTop="1" thickBot="1" x14ac:dyDescent="0.4">
      <c r="A588" s="9" t="str">
        <f t="shared" si="144"/>
        <v>NULL</v>
      </c>
      <c r="B588" s="8">
        <f>Tableau8[Rapport]</f>
        <v>65441</v>
      </c>
      <c r="C588" s="13" t="e">
        <f>IF(Tableau6[[#This Row],[Commentaire]]="","",Tableau6[[#This Row],[Commentaire]])</f>
        <v>#VALUE!</v>
      </c>
      <c r="D588" s="8" t="str">
        <f t="shared" si="137"/>
        <v>NULL</v>
      </c>
      <c r="E588" s="8">
        <f t="shared" si="145"/>
        <v>587</v>
      </c>
      <c r="F588" s="8" t="str">
        <f t="shared" si="138"/>
        <v>NULL</v>
      </c>
      <c r="G588" s="13" t="e">
        <f>IF(Tableau6[[#This Row],[Localisation]]="","",Tableau6[[#This Row],[Localisation]])</f>
        <v>#VALUE!</v>
      </c>
      <c r="H588" s="8">
        <f>1</f>
        <v>1</v>
      </c>
      <c r="I588" s="13" t="e">
        <f>VLOOKUP(Tableau6[[#This Row],[Avis]],Tableau7[],2,FALSE)</f>
        <v>#VALUE!</v>
      </c>
      <c r="J588" s="8" t="str">
        <f t="shared" si="146"/>
        <v>NULL</v>
      </c>
      <c r="K588" s="8" t="str">
        <f t="shared" si="146"/>
        <v>NULL</v>
      </c>
      <c r="L588" s="8" t="str">
        <f t="shared" si="146"/>
        <v>NULL</v>
      </c>
      <c r="M588" s="13" t="e">
        <f>Tableau6[[#This Row],[Sous-domaine]]</f>
        <v>#VALUE!</v>
      </c>
      <c r="N588" s="8" t="str">
        <f t="shared" si="147"/>
        <v>NULL</v>
      </c>
      <c r="O588" s="8" t="str">
        <f t="shared" si="147"/>
        <v>NULL</v>
      </c>
      <c r="P588" s="8" t="str">
        <f t="shared" si="147"/>
        <v>NULL</v>
      </c>
      <c r="Q588" s="8" t="str">
        <f t="shared" si="147"/>
        <v>NULL</v>
      </c>
      <c r="R588" s="8" t="str">
        <f t="shared" si="147"/>
        <v>NULL</v>
      </c>
      <c r="S588" s="13" t="e">
        <f>Tableau6[[#This Row],[id]]</f>
        <v>#VALUE!</v>
      </c>
      <c r="T588" s="8" t="str">
        <f t="shared" si="139"/>
        <v>NULL</v>
      </c>
      <c r="U588" s="8" t="e">
        <f>Tableau6[[#This Row],[Urgence]]</f>
        <v>#VALUE!</v>
      </c>
      <c r="V588" s="22" t="e">
        <f>IF(Tableau6[[#This Row],[Validité]]&lt;&gt;"",Tableau6[[#This Row],[Validité]],"")</f>
        <v>#VALUE!</v>
      </c>
      <c r="W5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8" s="8" t="e">
        <f>IF(Tableau6[[#This Row],[Hors Contrat]]="","",IF(Tableau6[[#This Row],[Hors Contrat]]="Non",0,1))</f>
        <v>#VALUE!</v>
      </c>
    </row>
    <row r="589" spans="1:24" ht="15.5" thickTop="1" thickBot="1" x14ac:dyDescent="0.4">
      <c r="A589" s="9" t="str">
        <f t="shared" si="144"/>
        <v>NULL</v>
      </c>
      <c r="B589" s="8">
        <f>Tableau8[Rapport]</f>
        <v>65441</v>
      </c>
      <c r="C589" s="13" t="e">
        <f>IF(Tableau6[[#This Row],[Commentaire]]="","",Tableau6[[#This Row],[Commentaire]])</f>
        <v>#VALUE!</v>
      </c>
      <c r="D589" s="8" t="str">
        <f t="shared" si="137"/>
        <v>NULL</v>
      </c>
      <c r="E589" s="8">
        <f t="shared" si="145"/>
        <v>588</v>
      </c>
      <c r="F589" s="8" t="str">
        <f t="shared" si="138"/>
        <v>NULL</v>
      </c>
      <c r="G589" s="13" t="e">
        <f>IF(Tableau6[[#This Row],[Localisation]]="","",Tableau6[[#This Row],[Localisation]])</f>
        <v>#VALUE!</v>
      </c>
      <c r="H589" s="8">
        <f>1</f>
        <v>1</v>
      </c>
      <c r="I589" s="13" t="e">
        <f>VLOOKUP(Tableau6[[#This Row],[Avis]],Tableau7[],2,FALSE)</f>
        <v>#VALUE!</v>
      </c>
      <c r="J589" s="8" t="str">
        <f t="shared" si="146"/>
        <v>NULL</v>
      </c>
      <c r="K589" s="8" t="str">
        <f t="shared" si="146"/>
        <v>NULL</v>
      </c>
      <c r="L589" s="8" t="str">
        <f t="shared" si="146"/>
        <v>NULL</v>
      </c>
      <c r="M589" s="13" t="e">
        <f>Tableau6[[#This Row],[Sous-domaine]]</f>
        <v>#VALUE!</v>
      </c>
      <c r="N589" s="8" t="str">
        <f t="shared" si="147"/>
        <v>NULL</v>
      </c>
      <c r="O589" s="8" t="str">
        <f t="shared" si="147"/>
        <v>NULL</v>
      </c>
      <c r="P589" s="8" t="str">
        <f t="shared" si="147"/>
        <v>NULL</v>
      </c>
      <c r="Q589" s="8" t="str">
        <f t="shared" si="147"/>
        <v>NULL</v>
      </c>
      <c r="R589" s="8" t="str">
        <f t="shared" si="147"/>
        <v>NULL</v>
      </c>
      <c r="S589" s="13" t="e">
        <f>Tableau6[[#This Row],[id]]</f>
        <v>#VALUE!</v>
      </c>
      <c r="T589" s="8" t="str">
        <f t="shared" si="139"/>
        <v>NULL</v>
      </c>
      <c r="U589" s="8" t="e">
        <f>Tableau6[[#This Row],[Urgence]]</f>
        <v>#VALUE!</v>
      </c>
      <c r="V589" s="22" t="e">
        <f>IF(Tableau6[[#This Row],[Validité]]&lt;&gt;"",Tableau6[[#This Row],[Validité]],"")</f>
        <v>#VALUE!</v>
      </c>
      <c r="W5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89" s="8" t="e">
        <f>IF(Tableau6[[#This Row],[Hors Contrat]]="","",IF(Tableau6[[#This Row],[Hors Contrat]]="Non",0,1))</f>
        <v>#VALUE!</v>
      </c>
    </row>
    <row r="590" spans="1:24" ht="15.5" thickTop="1" thickBot="1" x14ac:dyDescent="0.4">
      <c r="A590" s="9" t="str">
        <f t="shared" si="144"/>
        <v>NULL</v>
      </c>
      <c r="B590" s="8">
        <f>Tableau8[Rapport]</f>
        <v>65441</v>
      </c>
      <c r="C590" s="13" t="e">
        <f>IF(Tableau6[[#This Row],[Commentaire]]="","",Tableau6[[#This Row],[Commentaire]])</f>
        <v>#VALUE!</v>
      </c>
      <c r="D590" s="8" t="str">
        <f t="shared" si="137"/>
        <v>NULL</v>
      </c>
      <c r="E590" s="8">
        <f t="shared" si="145"/>
        <v>589</v>
      </c>
      <c r="F590" s="8" t="str">
        <f t="shared" si="138"/>
        <v>NULL</v>
      </c>
      <c r="G590" s="13" t="e">
        <f>IF(Tableau6[[#This Row],[Localisation]]="","",Tableau6[[#This Row],[Localisation]])</f>
        <v>#VALUE!</v>
      </c>
      <c r="H590" s="8">
        <f>1</f>
        <v>1</v>
      </c>
      <c r="I590" s="13" t="e">
        <f>VLOOKUP(Tableau6[[#This Row],[Avis]],Tableau7[],2,FALSE)</f>
        <v>#VALUE!</v>
      </c>
      <c r="J590" s="8" t="str">
        <f t="shared" si="146"/>
        <v>NULL</v>
      </c>
      <c r="K590" s="8" t="str">
        <f t="shared" si="146"/>
        <v>NULL</v>
      </c>
      <c r="L590" s="8" t="str">
        <f t="shared" si="146"/>
        <v>NULL</v>
      </c>
      <c r="M590" s="13" t="e">
        <f>Tableau6[[#This Row],[Sous-domaine]]</f>
        <v>#VALUE!</v>
      </c>
      <c r="N590" s="8" t="str">
        <f t="shared" si="147"/>
        <v>NULL</v>
      </c>
      <c r="O590" s="8" t="str">
        <f t="shared" si="147"/>
        <v>NULL</v>
      </c>
      <c r="P590" s="8" t="str">
        <f t="shared" si="147"/>
        <v>NULL</v>
      </c>
      <c r="Q590" s="8" t="str">
        <f t="shared" si="147"/>
        <v>NULL</v>
      </c>
      <c r="R590" s="8" t="str">
        <f t="shared" si="147"/>
        <v>NULL</v>
      </c>
      <c r="S590" s="13" t="e">
        <f>Tableau6[[#This Row],[id]]</f>
        <v>#VALUE!</v>
      </c>
      <c r="T590" s="8" t="str">
        <f t="shared" si="139"/>
        <v>NULL</v>
      </c>
      <c r="U590" s="8" t="e">
        <f>Tableau6[[#This Row],[Urgence]]</f>
        <v>#VALUE!</v>
      </c>
      <c r="V590" s="22" t="e">
        <f>IF(Tableau6[[#This Row],[Validité]]&lt;&gt;"",Tableau6[[#This Row],[Validité]],"")</f>
        <v>#VALUE!</v>
      </c>
      <c r="W5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0" s="8" t="e">
        <f>IF(Tableau6[[#This Row],[Hors Contrat]]="","",IF(Tableau6[[#This Row],[Hors Contrat]]="Non",0,1))</f>
        <v>#VALUE!</v>
      </c>
    </row>
    <row r="591" spans="1:24" ht="15.5" thickTop="1" thickBot="1" x14ac:dyDescent="0.4">
      <c r="A591" s="9" t="str">
        <f t="shared" si="144"/>
        <v>NULL</v>
      </c>
      <c r="B591" s="8">
        <f>Tableau8[Rapport]</f>
        <v>65441</v>
      </c>
      <c r="C591" s="13" t="e">
        <f>IF(Tableau6[[#This Row],[Commentaire]]="","",Tableau6[[#This Row],[Commentaire]])</f>
        <v>#VALUE!</v>
      </c>
      <c r="D591" s="8" t="str">
        <f t="shared" si="137"/>
        <v>NULL</v>
      </c>
      <c r="E591" s="8">
        <f t="shared" si="145"/>
        <v>590</v>
      </c>
      <c r="F591" s="8" t="str">
        <f t="shared" si="138"/>
        <v>NULL</v>
      </c>
      <c r="G591" s="13" t="e">
        <f>IF(Tableau6[[#This Row],[Localisation]]="","",Tableau6[[#This Row],[Localisation]])</f>
        <v>#VALUE!</v>
      </c>
      <c r="H591" s="8">
        <f>1</f>
        <v>1</v>
      </c>
      <c r="I591" s="13" t="e">
        <f>VLOOKUP(Tableau6[[#This Row],[Avis]],Tableau7[],2,FALSE)</f>
        <v>#VALUE!</v>
      </c>
      <c r="J591" s="8" t="str">
        <f t="shared" si="146"/>
        <v>NULL</v>
      </c>
      <c r="K591" s="8" t="str">
        <f t="shared" si="146"/>
        <v>NULL</v>
      </c>
      <c r="L591" s="8" t="str">
        <f t="shared" si="146"/>
        <v>NULL</v>
      </c>
      <c r="M591" s="13" t="e">
        <f>Tableau6[[#This Row],[Sous-domaine]]</f>
        <v>#VALUE!</v>
      </c>
      <c r="N591" s="8" t="str">
        <f t="shared" ref="N591:R600" si="148">"NULL"</f>
        <v>NULL</v>
      </c>
      <c r="O591" s="8" t="str">
        <f t="shared" si="148"/>
        <v>NULL</v>
      </c>
      <c r="P591" s="8" t="str">
        <f t="shared" si="148"/>
        <v>NULL</v>
      </c>
      <c r="Q591" s="8" t="str">
        <f t="shared" si="148"/>
        <v>NULL</v>
      </c>
      <c r="R591" s="8" t="str">
        <f t="shared" si="148"/>
        <v>NULL</v>
      </c>
      <c r="S591" s="13" t="e">
        <f>Tableau6[[#This Row],[id]]</f>
        <v>#VALUE!</v>
      </c>
      <c r="T591" s="8" t="str">
        <f t="shared" si="139"/>
        <v>NULL</v>
      </c>
      <c r="U591" s="8" t="e">
        <f>Tableau6[[#This Row],[Urgence]]</f>
        <v>#VALUE!</v>
      </c>
      <c r="V591" s="22" t="e">
        <f>IF(Tableau6[[#This Row],[Validité]]&lt;&gt;"",Tableau6[[#This Row],[Validité]],"")</f>
        <v>#VALUE!</v>
      </c>
      <c r="W5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1" s="8" t="e">
        <f>IF(Tableau6[[#This Row],[Hors Contrat]]="","",IF(Tableau6[[#This Row],[Hors Contrat]]="Non",0,1))</f>
        <v>#VALUE!</v>
      </c>
    </row>
    <row r="592" spans="1:24" ht="15.5" thickTop="1" thickBot="1" x14ac:dyDescent="0.4">
      <c r="A592" s="9" t="str">
        <f t="shared" si="144"/>
        <v>NULL</v>
      </c>
      <c r="B592" s="8">
        <f>Tableau8[Rapport]</f>
        <v>65441</v>
      </c>
      <c r="C592" s="13" t="e">
        <f>IF(Tableau6[[#This Row],[Commentaire]]="","",Tableau6[[#This Row],[Commentaire]])</f>
        <v>#VALUE!</v>
      </c>
      <c r="D592" s="8" t="str">
        <f t="shared" si="137"/>
        <v>NULL</v>
      </c>
      <c r="E592" s="8">
        <f t="shared" si="145"/>
        <v>591</v>
      </c>
      <c r="F592" s="8" t="str">
        <f t="shared" si="138"/>
        <v>NULL</v>
      </c>
      <c r="G592" s="13" t="e">
        <f>IF(Tableau6[[#This Row],[Localisation]]="","",Tableau6[[#This Row],[Localisation]])</f>
        <v>#VALUE!</v>
      </c>
      <c r="H592" s="8">
        <f>1</f>
        <v>1</v>
      </c>
      <c r="I592" s="13" t="e">
        <f>VLOOKUP(Tableau6[[#This Row],[Avis]],Tableau7[],2,FALSE)</f>
        <v>#VALUE!</v>
      </c>
      <c r="J592" s="8" t="str">
        <f t="shared" si="146"/>
        <v>NULL</v>
      </c>
      <c r="K592" s="8" t="str">
        <f t="shared" si="146"/>
        <v>NULL</v>
      </c>
      <c r="L592" s="8" t="str">
        <f t="shared" si="146"/>
        <v>NULL</v>
      </c>
      <c r="M592" s="13" t="e">
        <f>Tableau6[[#This Row],[Sous-domaine]]</f>
        <v>#VALUE!</v>
      </c>
      <c r="N592" s="8" t="str">
        <f t="shared" si="148"/>
        <v>NULL</v>
      </c>
      <c r="O592" s="8" t="str">
        <f t="shared" si="148"/>
        <v>NULL</v>
      </c>
      <c r="P592" s="8" t="str">
        <f t="shared" si="148"/>
        <v>NULL</v>
      </c>
      <c r="Q592" s="8" t="str">
        <f t="shared" si="148"/>
        <v>NULL</v>
      </c>
      <c r="R592" s="8" t="str">
        <f t="shared" si="148"/>
        <v>NULL</v>
      </c>
      <c r="S592" s="13" t="e">
        <f>Tableau6[[#This Row],[id]]</f>
        <v>#VALUE!</v>
      </c>
      <c r="T592" s="8" t="str">
        <f t="shared" si="139"/>
        <v>NULL</v>
      </c>
      <c r="U592" s="8" t="e">
        <f>Tableau6[[#This Row],[Urgence]]</f>
        <v>#VALUE!</v>
      </c>
      <c r="V592" s="22" t="e">
        <f>IF(Tableau6[[#This Row],[Validité]]&lt;&gt;"",Tableau6[[#This Row],[Validité]],"")</f>
        <v>#VALUE!</v>
      </c>
      <c r="W5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2" s="8" t="e">
        <f>IF(Tableau6[[#This Row],[Hors Contrat]]="","",IF(Tableau6[[#This Row],[Hors Contrat]]="Non",0,1))</f>
        <v>#VALUE!</v>
      </c>
    </row>
    <row r="593" spans="1:24" ht="15.5" thickTop="1" thickBot="1" x14ac:dyDescent="0.4">
      <c r="A593" s="9" t="str">
        <f t="shared" si="144"/>
        <v>NULL</v>
      </c>
      <c r="B593" s="8">
        <f>Tableau8[Rapport]</f>
        <v>65441</v>
      </c>
      <c r="C593" s="13" t="e">
        <f>IF(Tableau6[[#This Row],[Commentaire]]="","",Tableau6[[#This Row],[Commentaire]])</f>
        <v>#VALUE!</v>
      </c>
      <c r="D593" s="8" t="str">
        <f t="shared" si="137"/>
        <v>NULL</v>
      </c>
      <c r="E593" s="8">
        <f t="shared" si="145"/>
        <v>592</v>
      </c>
      <c r="F593" s="8" t="str">
        <f t="shared" si="138"/>
        <v>NULL</v>
      </c>
      <c r="G593" s="13" t="e">
        <f>IF(Tableau6[[#This Row],[Localisation]]="","",Tableau6[[#This Row],[Localisation]])</f>
        <v>#VALUE!</v>
      </c>
      <c r="H593" s="8">
        <f>1</f>
        <v>1</v>
      </c>
      <c r="I593" s="13" t="e">
        <f>VLOOKUP(Tableau6[[#This Row],[Avis]],Tableau7[],2,FALSE)</f>
        <v>#VALUE!</v>
      </c>
      <c r="J593" s="8" t="str">
        <f t="shared" si="146"/>
        <v>NULL</v>
      </c>
      <c r="K593" s="8" t="str">
        <f t="shared" si="146"/>
        <v>NULL</v>
      </c>
      <c r="L593" s="8" t="str">
        <f t="shared" si="146"/>
        <v>NULL</v>
      </c>
      <c r="M593" s="13" t="e">
        <f>Tableau6[[#This Row],[Sous-domaine]]</f>
        <v>#VALUE!</v>
      </c>
      <c r="N593" s="8" t="str">
        <f t="shared" si="148"/>
        <v>NULL</v>
      </c>
      <c r="O593" s="8" t="str">
        <f t="shared" si="148"/>
        <v>NULL</v>
      </c>
      <c r="P593" s="8" t="str">
        <f t="shared" si="148"/>
        <v>NULL</v>
      </c>
      <c r="Q593" s="8" t="str">
        <f t="shared" si="148"/>
        <v>NULL</v>
      </c>
      <c r="R593" s="8" t="str">
        <f t="shared" si="148"/>
        <v>NULL</v>
      </c>
      <c r="S593" s="13" t="e">
        <f>Tableau6[[#This Row],[id]]</f>
        <v>#VALUE!</v>
      </c>
      <c r="T593" s="8" t="str">
        <f t="shared" si="139"/>
        <v>NULL</v>
      </c>
      <c r="U593" s="8" t="e">
        <f>Tableau6[[#This Row],[Urgence]]</f>
        <v>#VALUE!</v>
      </c>
      <c r="V593" s="22" t="e">
        <f>IF(Tableau6[[#This Row],[Validité]]&lt;&gt;"",Tableau6[[#This Row],[Validité]],"")</f>
        <v>#VALUE!</v>
      </c>
      <c r="W5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3" s="8" t="e">
        <f>IF(Tableau6[[#This Row],[Hors Contrat]]="","",IF(Tableau6[[#This Row],[Hors Contrat]]="Non",0,1))</f>
        <v>#VALUE!</v>
      </c>
    </row>
    <row r="594" spans="1:24" ht="15.5" thickTop="1" thickBot="1" x14ac:dyDescent="0.4">
      <c r="A594" s="9" t="str">
        <f t="shared" si="144"/>
        <v>NULL</v>
      </c>
      <c r="B594" s="8">
        <f>Tableau8[Rapport]</f>
        <v>65441</v>
      </c>
      <c r="C594" s="13" t="e">
        <f>IF(Tableau6[[#This Row],[Commentaire]]="","",Tableau6[[#This Row],[Commentaire]])</f>
        <v>#VALUE!</v>
      </c>
      <c r="D594" s="8" t="str">
        <f t="shared" si="137"/>
        <v>NULL</v>
      </c>
      <c r="E594" s="8">
        <f t="shared" si="145"/>
        <v>593</v>
      </c>
      <c r="F594" s="8" t="str">
        <f t="shared" si="138"/>
        <v>NULL</v>
      </c>
      <c r="G594" s="13" t="e">
        <f>IF(Tableau6[[#This Row],[Localisation]]="","",Tableau6[[#This Row],[Localisation]])</f>
        <v>#VALUE!</v>
      </c>
      <c r="H594" s="8">
        <f>1</f>
        <v>1</v>
      </c>
      <c r="I594" s="13" t="e">
        <f>VLOOKUP(Tableau6[[#This Row],[Avis]],Tableau7[],2,FALSE)</f>
        <v>#VALUE!</v>
      </c>
      <c r="J594" s="8" t="str">
        <f t="shared" si="146"/>
        <v>NULL</v>
      </c>
      <c r="K594" s="8" t="str">
        <f t="shared" si="146"/>
        <v>NULL</v>
      </c>
      <c r="L594" s="8" t="str">
        <f t="shared" si="146"/>
        <v>NULL</v>
      </c>
      <c r="M594" s="13" t="e">
        <f>Tableau6[[#This Row],[Sous-domaine]]</f>
        <v>#VALUE!</v>
      </c>
      <c r="N594" s="8" t="str">
        <f t="shared" si="148"/>
        <v>NULL</v>
      </c>
      <c r="O594" s="8" t="str">
        <f t="shared" si="148"/>
        <v>NULL</v>
      </c>
      <c r="P594" s="8" t="str">
        <f t="shared" si="148"/>
        <v>NULL</v>
      </c>
      <c r="Q594" s="8" t="str">
        <f t="shared" si="148"/>
        <v>NULL</v>
      </c>
      <c r="R594" s="8" t="str">
        <f t="shared" si="148"/>
        <v>NULL</v>
      </c>
      <c r="S594" s="13" t="e">
        <f>Tableau6[[#This Row],[id]]</f>
        <v>#VALUE!</v>
      </c>
      <c r="T594" s="8" t="str">
        <f t="shared" si="139"/>
        <v>NULL</v>
      </c>
      <c r="U594" s="8" t="e">
        <f>Tableau6[[#This Row],[Urgence]]</f>
        <v>#VALUE!</v>
      </c>
      <c r="V594" s="22" t="e">
        <f>IF(Tableau6[[#This Row],[Validité]]&lt;&gt;"",Tableau6[[#This Row],[Validité]],"")</f>
        <v>#VALUE!</v>
      </c>
      <c r="W5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4" s="8" t="e">
        <f>IF(Tableau6[[#This Row],[Hors Contrat]]="","",IF(Tableau6[[#This Row],[Hors Contrat]]="Non",0,1))</f>
        <v>#VALUE!</v>
      </c>
    </row>
    <row r="595" spans="1:24" ht="15.5" thickTop="1" thickBot="1" x14ac:dyDescent="0.4">
      <c r="A595" s="9" t="str">
        <f t="shared" si="144"/>
        <v>NULL</v>
      </c>
      <c r="B595" s="8">
        <f>Tableau8[Rapport]</f>
        <v>65441</v>
      </c>
      <c r="C595" s="13" t="e">
        <f>IF(Tableau6[[#This Row],[Commentaire]]="","",Tableau6[[#This Row],[Commentaire]])</f>
        <v>#VALUE!</v>
      </c>
      <c r="D595" s="8" t="str">
        <f t="shared" si="137"/>
        <v>NULL</v>
      </c>
      <c r="E595" s="8">
        <f t="shared" si="145"/>
        <v>594</v>
      </c>
      <c r="F595" s="8" t="str">
        <f t="shared" si="138"/>
        <v>NULL</v>
      </c>
      <c r="G595" s="13" t="e">
        <f>IF(Tableau6[[#This Row],[Localisation]]="","",Tableau6[[#This Row],[Localisation]])</f>
        <v>#VALUE!</v>
      </c>
      <c r="H595" s="8">
        <f>1</f>
        <v>1</v>
      </c>
      <c r="I595" s="13" t="e">
        <f>VLOOKUP(Tableau6[[#This Row],[Avis]],Tableau7[],2,FALSE)</f>
        <v>#VALUE!</v>
      </c>
      <c r="J595" s="8" t="str">
        <f t="shared" si="146"/>
        <v>NULL</v>
      </c>
      <c r="K595" s="8" t="str">
        <f t="shared" si="146"/>
        <v>NULL</v>
      </c>
      <c r="L595" s="8" t="str">
        <f t="shared" si="146"/>
        <v>NULL</v>
      </c>
      <c r="M595" s="13" t="e">
        <f>Tableau6[[#This Row],[Sous-domaine]]</f>
        <v>#VALUE!</v>
      </c>
      <c r="N595" s="8" t="str">
        <f t="shared" si="148"/>
        <v>NULL</v>
      </c>
      <c r="O595" s="8" t="str">
        <f t="shared" si="148"/>
        <v>NULL</v>
      </c>
      <c r="P595" s="8" t="str">
        <f t="shared" si="148"/>
        <v>NULL</v>
      </c>
      <c r="Q595" s="8" t="str">
        <f t="shared" si="148"/>
        <v>NULL</v>
      </c>
      <c r="R595" s="8" t="str">
        <f t="shared" si="148"/>
        <v>NULL</v>
      </c>
      <c r="S595" s="13" t="e">
        <f>Tableau6[[#This Row],[id]]</f>
        <v>#VALUE!</v>
      </c>
      <c r="T595" s="8" t="str">
        <f t="shared" si="139"/>
        <v>NULL</v>
      </c>
      <c r="U595" s="8" t="e">
        <f>Tableau6[[#This Row],[Urgence]]</f>
        <v>#VALUE!</v>
      </c>
      <c r="V595" s="22" t="e">
        <f>IF(Tableau6[[#This Row],[Validité]]&lt;&gt;"",Tableau6[[#This Row],[Validité]],"")</f>
        <v>#VALUE!</v>
      </c>
      <c r="W5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5" s="8" t="e">
        <f>IF(Tableau6[[#This Row],[Hors Contrat]]="","",IF(Tableau6[[#This Row],[Hors Contrat]]="Non",0,1))</f>
        <v>#VALUE!</v>
      </c>
    </row>
    <row r="596" spans="1:24" ht="15.5" thickTop="1" thickBot="1" x14ac:dyDescent="0.4">
      <c r="A596" s="9" t="str">
        <f t="shared" si="144"/>
        <v>NULL</v>
      </c>
      <c r="B596" s="8">
        <f>Tableau8[Rapport]</f>
        <v>65441</v>
      </c>
      <c r="C596" s="13" t="e">
        <f>IF(Tableau6[[#This Row],[Commentaire]]="","",Tableau6[[#This Row],[Commentaire]])</f>
        <v>#VALUE!</v>
      </c>
      <c r="D596" s="8" t="str">
        <f t="shared" si="137"/>
        <v>NULL</v>
      </c>
      <c r="E596" s="8">
        <f t="shared" si="145"/>
        <v>595</v>
      </c>
      <c r="F596" s="8" t="str">
        <f t="shared" si="138"/>
        <v>NULL</v>
      </c>
      <c r="G596" s="13" t="e">
        <f>IF(Tableau6[[#This Row],[Localisation]]="","",Tableau6[[#This Row],[Localisation]])</f>
        <v>#VALUE!</v>
      </c>
      <c r="H596" s="8">
        <f>1</f>
        <v>1</v>
      </c>
      <c r="I596" s="13" t="e">
        <f>VLOOKUP(Tableau6[[#This Row],[Avis]],Tableau7[],2,FALSE)</f>
        <v>#VALUE!</v>
      </c>
      <c r="J596" s="8" t="str">
        <f t="shared" si="146"/>
        <v>NULL</v>
      </c>
      <c r="K596" s="8" t="str">
        <f t="shared" si="146"/>
        <v>NULL</v>
      </c>
      <c r="L596" s="8" t="str">
        <f t="shared" si="146"/>
        <v>NULL</v>
      </c>
      <c r="M596" s="13" t="e">
        <f>Tableau6[[#This Row],[Sous-domaine]]</f>
        <v>#VALUE!</v>
      </c>
      <c r="N596" s="8" t="str">
        <f t="shared" si="148"/>
        <v>NULL</v>
      </c>
      <c r="O596" s="8" t="str">
        <f t="shared" si="148"/>
        <v>NULL</v>
      </c>
      <c r="P596" s="8" t="str">
        <f t="shared" si="148"/>
        <v>NULL</v>
      </c>
      <c r="Q596" s="8" t="str">
        <f t="shared" si="148"/>
        <v>NULL</v>
      </c>
      <c r="R596" s="8" t="str">
        <f t="shared" si="148"/>
        <v>NULL</v>
      </c>
      <c r="S596" s="13" t="e">
        <f>Tableau6[[#This Row],[id]]</f>
        <v>#VALUE!</v>
      </c>
      <c r="T596" s="8" t="str">
        <f t="shared" si="139"/>
        <v>NULL</v>
      </c>
      <c r="U596" s="8" t="e">
        <f>Tableau6[[#This Row],[Urgence]]</f>
        <v>#VALUE!</v>
      </c>
      <c r="V596" s="22" t="e">
        <f>IF(Tableau6[[#This Row],[Validité]]&lt;&gt;"",Tableau6[[#This Row],[Validité]],"")</f>
        <v>#VALUE!</v>
      </c>
      <c r="W5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6" s="8" t="e">
        <f>IF(Tableau6[[#This Row],[Hors Contrat]]="","",IF(Tableau6[[#This Row],[Hors Contrat]]="Non",0,1))</f>
        <v>#VALUE!</v>
      </c>
    </row>
    <row r="597" spans="1:24" ht="15.5" thickTop="1" thickBot="1" x14ac:dyDescent="0.4">
      <c r="A597" s="9" t="str">
        <f t="shared" si="144"/>
        <v>NULL</v>
      </c>
      <c r="B597" s="8">
        <f>Tableau8[Rapport]</f>
        <v>65441</v>
      </c>
      <c r="C597" s="13" t="e">
        <f>IF(Tableau6[[#This Row],[Commentaire]]="","",Tableau6[[#This Row],[Commentaire]])</f>
        <v>#VALUE!</v>
      </c>
      <c r="D597" s="8" t="str">
        <f t="shared" si="137"/>
        <v>NULL</v>
      </c>
      <c r="E597" s="8">
        <f t="shared" si="145"/>
        <v>596</v>
      </c>
      <c r="F597" s="8" t="str">
        <f t="shared" si="138"/>
        <v>NULL</v>
      </c>
      <c r="G597" s="13" t="e">
        <f>IF(Tableau6[[#This Row],[Localisation]]="","",Tableau6[[#This Row],[Localisation]])</f>
        <v>#VALUE!</v>
      </c>
      <c r="H597" s="8">
        <f>1</f>
        <v>1</v>
      </c>
      <c r="I597" s="13" t="e">
        <f>VLOOKUP(Tableau6[[#This Row],[Avis]],Tableau7[],2,FALSE)</f>
        <v>#VALUE!</v>
      </c>
      <c r="J597" s="8" t="str">
        <f t="shared" si="146"/>
        <v>NULL</v>
      </c>
      <c r="K597" s="8" t="str">
        <f t="shared" si="146"/>
        <v>NULL</v>
      </c>
      <c r="L597" s="8" t="str">
        <f t="shared" si="146"/>
        <v>NULL</v>
      </c>
      <c r="M597" s="13" t="e">
        <f>Tableau6[[#This Row],[Sous-domaine]]</f>
        <v>#VALUE!</v>
      </c>
      <c r="N597" s="8" t="str">
        <f t="shared" si="148"/>
        <v>NULL</v>
      </c>
      <c r="O597" s="8" t="str">
        <f t="shared" si="148"/>
        <v>NULL</v>
      </c>
      <c r="P597" s="8" t="str">
        <f t="shared" si="148"/>
        <v>NULL</v>
      </c>
      <c r="Q597" s="8" t="str">
        <f t="shared" si="148"/>
        <v>NULL</v>
      </c>
      <c r="R597" s="8" t="str">
        <f t="shared" si="148"/>
        <v>NULL</v>
      </c>
      <c r="S597" s="13" t="e">
        <f>Tableau6[[#This Row],[id]]</f>
        <v>#VALUE!</v>
      </c>
      <c r="T597" s="8" t="str">
        <f t="shared" si="139"/>
        <v>NULL</v>
      </c>
      <c r="U597" s="8" t="e">
        <f>Tableau6[[#This Row],[Urgence]]</f>
        <v>#VALUE!</v>
      </c>
      <c r="V597" s="22" t="e">
        <f>IF(Tableau6[[#This Row],[Validité]]&lt;&gt;"",Tableau6[[#This Row],[Validité]],"")</f>
        <v>#VALUE!</v>
      </c>
      <c r="W5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7" s="8" t="e">
        <f>IF(Tableau6[[#This Row],[Hors Contrat]]="","",IF(Tableau6[[#This Row],[Hors Contrat]]="Non",0,1))</f>
        <v>#VALUE!</v>
      </c>
    </row>
    <row r="598" spans="1:24" ht="15.5" thickTop="1" thickBot="1" x14ac:dyDescent="0.4">
      <c r="A598" s="9" t="str">
        <f t="shared" si="144"/>
        <v>NULL</v>
      </c>
      <c r="B598" s="8">
        <f>Tableau8[Rapport]</f>
        <v>65441</v>
      </c>
      <c r="C598" s="13" t="e">
        <f>IF(Tableau6[[#This Row],[Commentaire]]="","",Tableau6[[#This Row],[Commentaire]])</f>
        <v>#VALUE!</v>
      </c>
      <c r="D598" s="8" t="str">
        <f t="shared" si="137"/>
        <v>NULL</v>
      </c>
      <c r="E598" s="8">
        <f t="shared" si="145"/>
        <v>597</v>
      </c>
      <c r="F598" s="8" t="str">
        <f t="shared" si="138"/>
        <v>NULL</v>
      </c>
      <c r="G598" s="13" t="e">
        <f>IF(Tableau6[[#This Row],[Localisation]]="","",Tableau6[[#This Row],[Localisation]])</f>
        <v>#VALUE!</v>
      </c>
      <c r="H598" s="8">
        <f>1</f>
        <v>1</v>
      </c>
      <c r="I598" s="13" t="e">
        <f>VLOOKUP(Tableau6[[#This Row],[Avis]],Tableau7[],2,FALSE)</f>
        <v>#VALUE!</v>
      </c>
      <c r="J598" s="8" t="str">
        <f t="shared" si="146"/>
        <v>NULL</v>
      </c>
      <c r="K598" s="8" t="str">
        <f t="shared" si="146"/>
        <v>NULL</v>
      </c>
      <c r="L598" s="8" t="str">
        <f t="shared" si="146"/>
        <v>NULL</v>
      </c>
      <c r="M598" s="13" t="e">
        <f>Tableau6[[#This Row],[Sous-domaine]]</f>
        <v>#VALUE!</v>
      </c>
      <c r="N598" s="8" t="str">
        <f t="shared" si="148"/>
        <v>NULL</v>
      </c>
      <c r="O598" s="8" t="str">
        <f t="shared" si="148"/>
        <v>NULL</v>
      </c>
      <c r="P598" s="8" t="str">
        <f t="shared" si="148"/>
        <v>NULL</v>
      </c>
      <c r="Q598" s="8" t="str">
        <f t="shared" si="148"/>
        <v>NULL</v>
      </c>
      <c r="R598" s="8" t="str">
        <f t="shared" si="148"/>
        <v>NULL</v>
      </c>
      <c r="S598" s="13" t="e">
        <f>Tableau6[[#This Row],[id]]</f>
        <v>#VALUE!</v>
      </c>
      <c r="T598" s="8" t="str">
        <f t="shared" si="139"/>
        <v>NULL</v>
      </c>
      <c r="U598" s="8" t="e">
        <f>Tableau6[[#This Row],[Urgence]]</f>
        <v>#VALUE!</v>
      </c>
      <c r="V598" s="22" t="e">
        <f>IF(Tableau6[[#This Row],[Validité]]&lt;&gt;"",Tableau6[[#This Row],[Validité]],"")</f>
        <v>#VALUE!</v>
      </c>
      <c r="W5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8" s="8" t="e">
        <f>IF(Tableau6[[#This Row],[Hors Contrat]]="","",IF(Tableau6[[#This Row],[Hors Contrat]]="Non",0,1))</f>
        <v>#VALUE!</v>
      </c>
    </row>
    <row r="599" spans="1:24" ht="15.5" thickTop="1" thickBot="1" x14ac:dyDescent="0.4">
      <c r="A599" s="9" t="str">
        <f t="shared" si="144"/>
        <v>NULL</v>
      </c>
      <c r="B599" s="8">
        <f>Tableau8[Rapport]</f>
        <v>65441</v>
      </c>
      <c r="C599" s="13" t="e">
        <f>IF(Tableau6[[#This Row],[Commentaire]]="","",Tableau6[[#This Row],[Commentaire]])</f>
        <v>#VALUE!</v>
      </c>
      <c r="D599" s="8" t="str">
        <f t="shared" si="137"/>
        <v>NULL</v>
      </c>
      <c r="E599" s="8">
        <f t="shared" si="145"/>
        <v>598</v>
      </c>
      <c r="F599" s="8" t="str">
        <f t="shared" si="138"/>
        <v>NULL</v>
      </c>
      <c r="G599" s="13" t="e">
        <f>IF(Tableau6[[#This Row],[Localisation]]="","",Tableau6[[#This Row],[Localisation]])</f>
        <v>#VALUE!</v>
      </c>
      <c r="H599" s="8">
        <f>1</f>
        <v>1</v>
      </c>
      <c r="I599" s="13" t="e">
        <f>VLOOKUP(Tableau6[[#This Row],[Avis]],Tableau7[],2,FALSE)</f>
        <v>#VALUE!</v>
      </c>
      <c r="J599" s="8" t="str">
        <f t="shared" si="146"/>
        <v>NULL</v>
      </c>
      <c r="K599" s="8" t="str">
        <f t="shared" si="146"/>
        <v>NULL</v>
      </c>
      <c r="L599" s="8" t="str">
        <f t="shared" si="146"/>
        <v>NULL</v>
      </c>
      <c r="M599" s="13" t="e">
        <f>Tableau6[[#This Row],[Sous-domaine]]</f>
        <v>#VALUE!</v>
      </c>
      <c r="N599" s="8" t="str">
        <f t="shared" si="148"/>
        <v>NULL</v>
      </c>
      <c r="O599" s="8" t="str">
        <f t="shared" si="148"/>
        <v>NULL</v>
      </c>
      <c r="P599" s="8" t="str">
        <f t="shared" si="148"/>
        <v>NULL</v>
      </c>
      <c r="Q599" s="8" t="str">
        <f t="shared" si="148"/>
        <v>NULL</v>
      </c>
      <c r="R599" s="8" t="str">
        <f t="shared" si="148"/>
        <v>NULL</v>
      </c>
      <c r="S599" s="13" t="e">
        <f>Tableau6[[#This Row],[id]]</f>
        <v>#VALUE!</v>
      </c>
      <c r="T599" s="8" t="str">
        <f t="shared" si="139"/>
        <v>NULL</v>
      </c>
      <c r="U599" s="8" t="e">
        <f>Tableau6[[#This Row],[Urgence]]</f>
        <v>#VALUE!</v>
      </c>
      <c r="V599" s="22" t="e">
        <f>IF(Tableau6[[#This Row],[Validité]]&lt;&gt;"",Tableau6[[#This Row],[Validité]],"")</f>
        <v>#VALUE!</v>
      </c>
      <c r="W5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599" s="8" t="e">
        <f>IF(Tableau6[[#This Row],[Hors Contrat]]="","",IF(Tableau6[[#This Row],[Hors Contrat]]="Non",0,1))</f>
        <v>#VALUE!</v>
      </c>
    </row>
    <row r="600" spans="1:24" ht="15.5" thickTop="1" thickBot="1" x14ac:dyDescent="0.4">
      <c r="A600" s="9" t="str">
        <f t="shared" si="144"/>
        <v>NULL</v>
      </c>
      <c r="B600" s="8">
        <f>Tableau8[Rapport]</f>
        <v>65441</v>
      </c>
      <c r="C600" s="13" t="e">
        <f>IF(Tableau6[[#This Row],[Commentaire]]="","",Tableau6[[#This Row],[Commentaire]])</f>
        <v>#VALUE!</v>
      </c>
      <c r="D600" s="8" t="str">
        <f t="shared" si="137"/>
        <v>NULL</v>
      </c>
      <c r="E600" s="8">
        <f t="shared" si="145"/>
        <v>599</v>
      </c>
      <c r="F600" s="8" t="str">
        <f t="shared" si="138"/>
        <v>NULL</v>
      </c>
      <c r="G600" s="13" t="e">
        <f>IF(Tableau6[[#This Row],[Localisation]]="","",Tableau6[[#This Row],[Localisation]])</f>
        <v>#VALUE!</v>
      </c>
      <c r="H600" s="8">
        <f>1</f>
        <v>1</v>
      </c>
      <c r="I600" s="13" t="e">
        <f>VLOOKUP(Tableau6[[#This Row],[Avis]],Tableau7[],2,FALSE)</f>
        <v>#VALUE!</v>
      </c>
      <c r="J600" s="8" t="str">
        <f t="shared" si="146"/>
        <v>NULL</v>
      </c>
      <c r="K600" s="8" t="str">
        <f t="shared" si="146"/>
        <v>NULL</v>
      </c>
      <c r="L600" s="8" t="str">
        <f t="shared" si="146"/>
        <v>NULL</v>
      </c>
      <c r="M600" s="13" t="e">
        <f>Tableau6[[#This Row],[Sous-domaine]]</f>
        <v>#VALUE!</v>
      </c>
      <c r="N600" s="8" t="str">
        <f t="shared" si="148"/>
        <v>NULL</v>
      </c>
      <c r="O600" s="8" t="str">
        <f t="shared" si="148"/>
        <v>NULL</v>
      </c>
      <c r="P600" s="8" t="str">
        <f t="shared" si="148"/>
        <v>NULL</v>
      </c>
      <c r="Q600" s="8" t="str">
        <f t="shared" si="148"/>
        <v>NULL</v>
      </c>
      <c r="R600" s="8" t="str">
        <f t="shared" si="148"/>
        <v>NULL</v>
      </c>
      <c r="S600" s="13" t="e">
        <f>Tableau6[[#This Row],[id]]</f>
        <v>#VALUE!</v>
      </c>
      <c r="T600" s="8" t="str">
        <f t="shared" si="139"/>
        <v>NULL</v>
      </c>
      <c r="U600" s="8" t="e">
        <f>Tableau6[[#This Row],[Urgence]]</f>
        <v>#VALUE!</v>
      </c>
      <c r="V600" s="22" t="e">
        <f>IF(Tableau6[[#This Row],[Validité]]&lt;&gt;"",Tableau6[[#This Row],[Validité]],"")</f>
        <v>#VALUE!</v>
      </c>
      <c r="W6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0" s="8" t="e">
        <f>IF(Tableau6[[#This Row],[Hors Contrat]]="","",IF(Tableau6[[#This Row],[Hors Contrat]]="Non",0,1))</f>
        <v>#VALUE!</v>
      </c>
    </row>
    <row r="601" spans="1:24" ht="15.5" thickTop="1" thickBot="1" x14ac:dyDescent="0.4">
      <c r="A601" s="9" t="str">
        <f t="shared" si="144"/>
        <v>NULL</v>
      </c>
      <c r="B601" s="8">
        <f>Tableau8[Rapport]</f>
        <v>65441</v>
      </c>
      <c r="C601" s="13" t="e">
        <f>IF(Tableau6[[#This Row],[Commentaire]]="","",Tableau6[[#This Row],[Commentaire]])</f>
        <v>#VALUE!</v>
      </c>
      <c r="D601" s="8" t="str">
        <f t="shared" si="137"/>
        <v>NULL</v>
      </c>
      <c r="E601" s="8">
        <f t="shared" si="145"/>
        <v>600</v>
      </c>
      <c r="F601" s="8" t="str">
        <f t="shared" si="138"/>
        <v>NULL</v>
      </c>
      <c r="G601" s="13" t="e">
        <f>IF(Tableau6[[#This Row],[Localisation]]="","",Tableau6[[#This Row],[Localisation]])</f>
        <v>#VALUE!</v>
      </c>
      <c r="H601" s="8">
        <f>1</f>
        <v>1</v>
      </c>
      <c r="I601" s="13" t="e">
        <f>VLOOKUP(Tableau6[[#This Row],[Avis]],Tableau7[],2,FALSE)</f>
        <v>#VALUE!</v>
      </c>
      <c r="J601" s="8" t="str">
        <f t="shared" ref="J601:L620" si="149">"NULL"</f>
        <v>NULL</v>
      </c>
      <c r="K601" s="8" t="str">
        <f t="shared" si="149"/>
        <v>NULL</v>
      </c>
      <c r="L601" s="8" t="str">
        <f t="shared" si="149"/>
        <v>NULL</v>
      </c>
      <c r="M601" s="13" t="e">
        <f>Tableau6[[#This Row],[Sous-domaine]]</f>
        <v>#VALUE!</v>
      </c>
      <c r="N601" s="8" t="str">
        <f t="shared" ref="N601:R610" si="150">"NULL"</f>
        <v>NULL</v>
      </c>
      <c r="O601" s="8" t="str">
        <f t="shared" si="150"/>
        <v>NULL</v>
      </c>
      <c r="P601" s="8" t="str">
        <f t="shared" si="150"/>
        <v>NULL</v>
      </c>
      <c r="Q601" s="8" t="str">
        <f t="shared" si="150"/>
        <v>NULL</v>
      </c>
      <c r="R601" s="8" t="str">
        <f t="shared" si="150"/>
        <v>NULL</v>
      </c>
      <c r="S601" s="13" t="e">
        <f>Tableau6[[#This Row],[id]]</f>
        <v>#VALUE!</v>
      </c>
      <c r="T601" s="8" t="str">
        <f t="shared" si="139"/>
        <v>NULL</v>
      </c>
      <c r="U601" s="8" t="e">
        <f>Tableau6[[#This Row],[Urgence]]</f>
        <v>#VALUE!</v>
      </c>
      <c r="V601" s="22" t="e">
        <f>IF(Tableau6[[#This Row],[Validité]]&lt;&gt;"",Tableau6[[#This Row],[Validité]],"")</f>
        <v>#VALUE!</v>
      </c>
      <c r="W6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1" s="8" t="e">
        <f>IF(Tableau6[[#This Row],[Hors Contrat]]="","",IF(Tableau6[[#This Row],[Hors Contrat]]="Non",0,1))</f>
        <v>#VALUE!</v>
      </c>
    </row>
    <row r="602" spans="1:24" ht="15.5" thickTop="1" thickBot="1" x14ac:dyDescent="0.4">
      <c r="A602" s="9" t="str">
        <f t="shared" si="144"/>
        <v>NULL</v>
      </c>
      <c r="B602" s="8">
        <f>Tableau8[Rapport]</f>
        <v>65441</v>
      </c>
      <c r="C602" s="13" t="e">
        <f>IF(Tableau6[[#This Row],[Commentaire]]="","",Tableau6[[#This Row],[Commentaire]])</f>
        <v>#VALUE!</v>
      </c>
      <c r="D602" s="8" t="str">
        <f t="shared" si="137"/>
        <v>NULL</v>
      </c>
      <c r="E602" s="8">
        <f t="shared" si="145"/>
        <v>601</v>
      </c>
      <c r="F602" s="8" t="str">
        <f t="shared" si="138"/>
        <v>NULL</v>
      </c>
      <c r="G602" s="13" t="e">
        <f>IF(Tableau6[[#This Row],[Localisation]]="","",Tableau6[[#This Row],[Localisation]])</f>
        <v>#VALUE!</v>
      </c>
      <c r="H602" s="8">
        <f>1</f>
        <v>1</v>
      </c>
      <c r="I602" s="13" t="e">
        <f>VLOOKUP(Tableau6[[#This Row],[Avis]],Tableau7[],2,FALSE)</f>
        <v>#VALUE!</v>
      </c>
      <c r="J602" s="8" t="str">
        <f t="shared" si="149"/>
        <v>NULL</v>
      </c>
      <c r="K602" s="8" t="str">
        <f t="shared" si="149"/>
        <v>NULL</v>
      </c>
      <c r="L602" s="8" t="str">
        <f t="shared" si="149"/>
        <v>NULL</v>
      </c>
      <c r="M602" s="13" t="e">
        <f>Tableau6[[#This Row],[Sous-domaine]]</f>
        <v>#VALUE!</v>
      </c>
      <c r="N602" s="8" t="str">
        <f t="shared" si="150"/>
        <v>NULL</v>
      </c>
      <c r="O602" s="8" t="str">
        <f t="shared" si="150"/>
        <v>NULL</v>
      </c>
      <c r="P602" s="8" t="str">
        <f t="shared" si="150"/>
        <v>NULL</v>
      </c>
      <c r="Q602" s="8" t="str">
        <f t="shared" si="150"/>
        <v>NULL</v>
      </c>
      <c r="R602" s="8" t="str">
        <f t="shared" si="150"/>
        <v>NULL</v>
      </c>
      <c r="S602" s="13" t="e">
        <f>Tableau6[[#This Row],[id]]</f>
        <v>#VALUE!</v>
      </c>
      <c r="T602" s="8" t="str">
        <f t="shared" si="139"/>
        <v>NULL</v>
      </c>
      <c r="U602" s="8" t="e">
        <f>Tableau6[[#This Row],[Urgence]]</f>
        <v>#VALUE!</v>
      </c>
      <c r="V602" s="22" t="e">
        <f>IF(Tableau6[[#This Row],[Validité]]&lt;&gt;"",Tableau6[[#This Row],[Validité]],"")</f>
        <v>#VALUE!</v>
      </c>
      <c r="W6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2" s="8" t="e">
        <f>IF(Tableau6[[#This Row],[Hors Contrat]]="","",IF(Tableau6[[#This Row],[Hors Contrat]]="Non",0,1))</f>
        <v>#VALUE!</v>
      </c>
    </row>
    <row r="603" spans="1:24" ht="15.5" thickTop="1" thickBot="1" x14ac:dyDescent="0.4">
      <c r="A603" s="9" t="str">
        <f t="shared" si="144"/>
        <v>NULL</v>
      </c>
      <c r="B603" s="8">
        <f>Tableau8[Rapport]</f>
        <v>65441</v>
      </c>
      <c r="C603" s="13" t="e">
        <f>IF(Tableau6[[#This Row],[Commentaire]]="","",Tableau6[[#This Row],[Commentaire]])</f>
        <v>#VALUE!</v>
      </c>
      <c r="D603" s="8" t="str">
        <f t="shared" si="137"/>
        <v>NULL</v>
      </c>
      <c r="E603" s="8">
        <f t="shared" si="145"/>
        <v>602</v>
      </c>
      <c r="F603" s="8" t="str">
        <f t="shared" si="138"/>
        <v>NULL</v>
      </c>
      <c r="G603" s="13" t="e">
        <f>IF(Tableau6[[#This Row],[Localisation]]="","",Tableau6[[#This Row],[Localisation]])</f>
        <v>#VALUE!</v>
      </c>
      <c r="H603" s="8">
        <f>1</f>
        <v>1</v>
      </c>
      <c r="I603" s="13" t="e">
        <f>VLOOKUP(Tableau6[[#This Row],[Avis]],Tableau7[],2,FALSE)</f>
        <v>#VALUE!</v>
      </c>
      <c r="J603" s="8" t="str">
        <f t="shared" si="149"/>
        <v>NULL</v>
      </c>
      <c r="K603" s="8" t="str">
        <f t="shared" si="149"/>
        <v>NULL</v>
      </c>
      <c r="L603" s="8" t="str">
        <f t="shared" si="149"/>
        <v>NULL</v>
      </c>
      <c r="M603" s="13" t="e">
        <f>Tableau6[[#This Row],[Sous-domaine]]</f>
        <v>#VALUE!</v>
      </c>
      <c r="N603" s="8" t="str">
        <f t="shared" si="150"/>
        <v>NULL</v>
      </c>
      <c r="O603" s="8" t="str">
        <f t="shared" si="150"/>
        <v>NULL</v>
      </c>
      <c r="P603" s="8" t="str">
        <f t="shared" si="150"/>
        <v>NULL</v>
      </c>
      <c r="Q603" s="8" t="str">
        <f t="shared" si="150"/>
        <v>NULL</v>
      </c>
      <c r="R603" s="8" t="str">
        <f t="shared" si="150"/>
        <v>NULL</v>
      </c>
      <c r="S603" s="13" t="e">
        <f>Tableau6[[#This Row],[id]]</f>
        <v>#VALUE!</v>
      </c>
      <c r="T603" s="8" t="str">
        <f t="shared" si="139"/>
        <v>NULL</v>
      </c>
      <c r="U603" s="8" t="e">
        <f>Tableau6[[#This Row],[Urgence]]</f>
        <v>#VALUE!</v>
      </c>
      <c r="V603" s="22" t="e">
        <f>IF(Tableau6[[#This Row],[Validité]]&lt;&gt;"",Tableau6[[#This Row],[Validité]],"")</f>
        <v>#VALUE!</v>
      </c>
      <c r="W6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3" s="8" t="e">
        <f>IF(Tableau6[[#This Row],[Hors Contrat]]="","",IF(Tableau6[[#This Row],[Hors Contrat]]="Non",0,1))</f>
        <v>#VALUE!</v>
      </c>
    </row>
    <row r="604" spans="1:24" ht="15.5" thickTop="1" thickBot="1" x14ac:dyDescent="0.4">
      <c r="A604" s="9" t="str">
        <f t="shared" si="144"/>
        <v>NULL</v>
      </c>
      <c r="B604" s="8">
        <f>Tableau8[Rapport]</f>
        <v>65441</v>
      </c>
      <c r="C604" s="13" t="e">
        <f>IF(Tableau6[[#This Row],[Commentaire]]="","",Tableau6[[#This Row],[Commentaire]])</f>
        <v>#VALUE!</v>
      </c>
      <c r="D604" s="8" t="str">
        <f t="shared" si="137"/>
        <v>NULL</v>
      </c>
      <c r="E604" s="8">
        <f t="shared" si="145"/>
        <v>603</v>
      </c>
      <c r="F604" s="8" t="str">
        <f t="shared" si="138"/>
        <v>NULL</v>
      </c>
      <c r="G604" s="13" t="e">
        <f>IF(Tableau6[[#This Row],[Localisation]]="","",Tableau6[[#This Row],[Localisation]])</f>
        <v>#VALUE!</v>
      </c>
      <c r="H604" s="8">
        <f>1</f>
        <v>1</v>
      </c>
      <c r="I604" s="13" t="e">
        <f>VLOOKUP(Tableau6[[#This Row],[Avis]],Tableau7[],2,FALSE)</f>
        <v>#VALUE!</v>
      </c>
      <c r="J604" s="8" t="str">
        <f t="shared" si="149"/>
        <v>NULL</v>
      </c>
      <c r="K604" s="8" t="str">
        <f t="shared" si="149"/>
        <v>NULL</v>
      </c>
      <c r="L604" s="8" t="str">
        <f t="shared" si="149"/>
        <v>NULL</v>
      </c>
      <c r="M604" s="13" t="e">
        <f>Tableau6[[#This Row],[Sous-domaine]]</f>
        <v>#VALUE!</v>
      </c>
      <c r="N604" s="8" t="str">
        <f t="shared" si="150"/>
        <v>NULL</v>
      </c>
      <c r="O604" s="8" t="str">
        <f t="shared" si="150"/>
        <v>NULL</v>
      </c>
      <c r="P604" s="8" t="str">
        <f t="shared" si="150"/>
        <v>NULL</v>
      </c>
      <c r="Q604" s="8" t="str">
        <f t="shared" si="150"/>
        <v>NULL</v>
      </c>
      <c r="R604" s="8" t="str">
        <f t="shared" si="150"/>
        <v>NULL</v>
      </c>
      <c r="S604" s="13" t="e">
        <f>Tableau6[[#This Row],[id]]</f>
        <v>#VALUE!</v>
      </c>
      <c r="T604" s="8" t="str">
        <f t="shared" si="139"/>
        <v>NULL</v>
      </c>
      <c r="U604" s="8" t="e">
        <f>Tableau6[[#This Row],[Urgence]]</f>
        <v>#VALUE!</v>
      </c>
      <c r="V604" s="22" t="e">
        <f>IF(Tableau6[[#This Row],[Validité]]&lt;&gt;"",Tableau6[[#This Row],[Validité]],"")</f>
        <v>#VALUE!</v>
      </c>
      <c r="W6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4" s="8" t="e">
        <f>IF(Tableau6[[#This Row],[Hors Contrat]]="","",IF(Tableau6[[#This Row],[Hors Contrat]]="Non",0,1))</f>
        <v>#VALUE!</v>
      </c>
    </row>
    <row r="605" spans="1:24" ht="15.5" thickTop="1" thickBot="1" x14ac:dyDescent="0.4">
      <c r="A605" s="9" t="str">
        <f t="shared" si="144"/>
        <v>NULL</v>
      </c>
      <c r="B605" s="8">
        <f>Tableau8[Rapport]</f>
        <v>65441</v>
      </c>
      <c r="C605" s="13" t="e">
        <f>IF(Tableau6[[#This Row],[Commentaire]]="","",Tableau6[[#This Row],[Commentaire]])</f>
        <v>#VALUE!</v>
      </c>
      <c r="D605" s="8" t="str">
        <f t="shared" si="137"/>
        <v>NULL</v>
      </c>
      <c r="E605" s="8">
        <f t="shared" si="145"/>
        <v>604</v>
      </c>
      <c r="F605" s="8" t="str">
        <f t="shared" si="138"/>
        <v>NULL</v>
      </c>
      <c r="G605" s="13" t="e">
        <f>IF(Tableau6[[#This Row],[Localisation]]="","",Tableau6[[#This Row],[Localisation]])</f>
        <v>#VALUE!</v>
      </c>
      <c r="H605" s="8">
        <f>1</f>
        <v>1</v>
      </c>
      <c r="I605" s="13" t="e">
        <f>VLOOKUP(Tableau6[[#This Row],[Avis]],Tableau7[],2,FALSE)</f>
        <v>#VALUE!</v>
      </c>
      <c r="J605" s="8" t="str">
        <f t="shared" si="149"/>
        <v>NULL</v>
      </c>
      <c r="K605" s="8" t="str">
        <f t="shared" si="149"/>
        <v>NULL</v>
      </c>
      <c r="L605" s="8" t="str">
        <f t="shared" si="149"/>
        <v>NULL</v>
      </c>
      <c r="M605" s="13" t="e">
        <f>Tableau6[[#This Row],[Sous-domaine]]</f>
        <v>#VALUE!</v>
      </c>
      <c r="N605" s="8" t="str">
        <f t="shared" si="150"/>
        <v>NULL</v>
      </c>
      <c r="O605" s="8" t="str">
        <f t="shared" si="150"/>
        <v>NULL</v>
      </c>
      <c r="P605" s="8" t="str">
        <f t="shared" si="150"/>
        <v>NULL</v>
      </c>
      <c r="Q605" s="8" t="str">
        <f t="shared" si="150"/>
        <v>NULL</v>
      </c>
      <c r="R605" s="8" t="str">
        <f t="shared" si="150"/>
        <v>NULL</v>
      </c>
      <c r="S605" s="13" t="e">
        <f>Tableau6[[#This Row],[id]]</f>
        <v>#VALUE!</v>
      </c>
      <c r="T605" s="8" t="str">
        <f t="shared" si="139"/>
        <v>NULL</v>
      </c>
      <c r="U605" s="8" t="e">
        <f>Tableau6[[#This Row],[Urgence]]</f>
        <v>#VALUE!</v>
      </c>
      <c r="V605" s="22" t="e">
        <f>IF(Tableau6[[#This Row],[Validité]]&lt;&gt;"",Tableau6[[#This Row],[Validité]],"")</f>
        <v>#VALUE!</v>
      </c>
      <c r="W6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5" s="8" t="e">
        <f>IF(Tableau6[[#This Row],[Hors Contrat]]="","",IF(Tableau6[[#This Row],[Hors Contrat]]="Non",0,1))</f>
        <v>#VALUE!</v>
      </c>
    </row>
    <row r="606" spans="1:24" ht="15.5" thickTop="1" thickBot="1" x14ac:dyDescent="0.4">
      <c r="A606" s="9" t="str">
        <f t="shared" si="144"/>
        <v>NULL</v>
      </c>
      <c r="B606" s="8">
        <f>Tableau8[Rapport]</f>
        <v>65441</v>
      </c>
      <c r="C606" s="13" t="e">
        <f>IF(Tableau6[[#This Row],[Commentaire]]="","",Tableau6[[#This Row],[Commentaire]])</f>
        <v>#VALUE!</v>
      </c>
      <c r="D606" s="8" t="str">
        <f t="shared" si="137"/>
        <v>NULL</v>
      </c>
      <c r="E606" s="8">
        <f t="shared" si="145"/>
        <v>605</v>
      </c>
      <c r="F606" s="8" t="str">
        <f t="shared" si="138"/>
        <v>NULL</v>
      </c>
      <c r="G606" s="13" t="e">
        <f>IF(Tableau6[[#This Row],[Localisation]]="","",Tableau6[[#This Row],[Localisation]])</f>
        <v>#VALUE!</v>
      </c>
      <c r="H606" s="8">
        <f>1</f>
        <v>1</v>
      </c>
      <c r="I606" s="13" t="e">
        <f>VLOOKUP(Tableau6[[#This Row],[Avis]],Tableau7[],2,FALSE)</f>
        <v>#VALUE!</v>
      </c>
      <c r="J606" s="8" t="str">
        <f t="shared" si="149"/>
        <v>NULL</v>
      </c>
      <c r="K606" s="8" t="str">
        <f t="shared" si="149"/>
        <v>NULL</v>
      </c>
      <c r="L606" s="8" t="str">
        <f t="shared" si="149"/>
        <v>NULL</v>
      </c>
      <c r="M606" s="13" t="e">
        <f>Tableau6[[#This Row],[Sous-domaine]]</f>
        <v>#VALUE!</v>
      </c>
      <c r="N606" s="8" t="str">
        <f t="shared" si="150"/>
        <v>NULL</v>
      </c>
      <c r="O606" s="8" t="str">
        <f t="shared" si="150"/>
        <v>NULL</v>
      </c>
      <c r="P606" s="8" t="str">
        <f t="shared" si="150"/>
        <v>NULL</v>
      </c>
      <c r="Q606" s="8" t="str">
        <f t="shared" si="150"/>
        <v>NULL</v>
      </c>
      <c r="R606" s="8" t="str">
        <f t="shared" si="150"/>
        <v>NULL</v>
      </c>
      <c r="S606" s="13" t="e">
        <f>Tableau6[[#This Row],[id]]</f>
        <v>#VALUE!</v>
      </c>
      <c r="T606" s="8" t="str">
        <f t="shared" si="139"/>
        <v>NULL</v>
      </c>
      <c r="U606" s="8" t="e">
        <f>Tableau6[[#This Row],[Urgence]]</f>
        <v>#VALUE!</v>
      </c>
      <c r="V606" s="22" t="e">
        <f>IF(Tableau6[[#This Row],[Validité]]&lt;&gt;"",Tableau6[[#This Row],[Validité]],"")</f>
        <v>#VALUE!</v>
      </c>
      <c r="W6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6" s="8" t="e">
        <f>IF(Tableau6[[#This Row],[Hors Contrat]]="","",IF(Tableau6[[#This Row],[Hors Contrat]]="Non",0,1))</f>
        <v>#VALUE!</v>
      </c>
    </row>
    <row r="607" spans="1:24" ht="15.5" thickTop="1" thickBot="1" x14ac:dyDescent="0.4">
      <c r="A607" s="9" t="str">
        <f t="shared" si="144"/>
        <v>NULL</v>
      </c>
      <c r="B607" s="8">
        <f>Tableau8[Rapport]</f>
        <v>65441</v>
      </c>
      <c r="C607" s="13" t="e">
        <f>IF(Tableau6[[#This Row],[Commentaire]]="","",Tableau6[[#This Row],[Commentaire]])</f>
        <v>#VALUE!</v>
      </c>
      <c r="D607" s="8" t="str">
        <f t="shared" si="137"/>
        <v>NULL</v>
      </c>
      <c r="E607" s="8">
        <f t="shared" si="145"/>
        <v>606</v>
      </c>
      <c r="F607" s="8" t="str">
        <f t="shared" si="138"/>
        <v>NULL</v>
      </c>
      <c r="G607" s="13" t="e">
        <f>IF(Tableau6[[#This Row],[Localisation]]="","",Tableau6[[#This Row],[Localisation]])</f>
        <v>#VALUE!</v>
      </c>
      <c r="H607" s="8">
        <f>1</f>
        <v>1</v>
      </c>
      <c r="I607" s="13" t="e">
        <f>VLOOKUP(Tableau6[[#This Row],[Avis]],Tableau7[],2,FALSE)</f>
        <v>#VALUE!</v>
      </c>
      <c r="J607" s="8" t="str">
        <f t="shared" si="149"/>
        <v>NULL</v>
      </c>
      <c r="K607" s="8" t="str">
        <f t="shared" si="149"/>
        <v>NULL</v>
      </c>
      <c r="L607" s="8" t="str">
        <f t="shared" si="149"/>
        <v>NULL</v>
      </c>
      <c r="M607" s="13" t="e">
        <f>Tableau6[[#This Row],[Sous-domaine]]</f>
        <v>#VALUE!</v>
      </c>
      <c r="N607" s="8" t="str">
        <f t="shared" si="150"/>
        <v>NULL</v>
      </c>
      <c r="O607" s="8" t="str">
        <f t="shared" si="150"/>
        <v>NULL</v>
      </c>
      <c r="P607" s="8" t="str">
        <f t="shared" si="150"/>
        <v>NULL</v>
      </c>
      <c r="Q607" s="8" t="str">
        <f t="shared" si="150"/>
        <v>NULL</v>
      </c>
      <c r="R607" s="8" t="str">
        <f t="shared" si="150"/>
        <v>NULL</v>
      </c>
      <c r="S607" s="13" t="e">
        <f>Tableau6[[#This Row],[id]]</f>
        <v>#VALUE!</v>
      </c>
      <c r="T607" s="8" t="str">
        <f t="shared" si="139"/>
        <v>NULL</v>
      </c>
      <c r="U607" s="8" t="e">
        <f>Tableau6[[#This Row],[Urgence]]</f>
        <v>#VALUE!</v>
      </c>
      <c r="V607" s="22" t="e">
        <f>IF(Tableau6[[#This Row],[Validité]]&lt;&gt;"",Tableau6[[#This Row],[Validité]],"")</f>
        <v>#VALUE!</v>
      </c>
      <c r="W6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7" s="8" t="e">
        <f>IF(Tableau6[[#This Row],[Hors Contrat]]="","",IF(Tableau6[[#This Row],[Hors Contrat]]="Non",0,1))</f>
        <v>#VALUE!</v>
      </c>
    </row>
    <row r="608" spans="1:24" ht="15.5" thickTop="1" thickBot="1" x14ac:dyDescent="0.4">
      <c r="A608" s="9" t="str">
        <f t="shared" si="144"/>
        <v>NULL</v>
      </c>
      <c r="B608" s="8">
        <f>Tableau8[Rapport]</f>
        <v>65441</v>
      </c>
      <c r="C608" s="13" t="e">
        <f>IF(Tableau6[[#This Row],[Commentaire]]="","",Tableau6[[#This Row],[Commentaire]])</f>
        <v>#VALUE!</v>
      </c>
      <c r="D608" s="8" t="str">
        <f t="shared" si="137"/>
        <v>NULL</v>
      </c>
      <c r="E608" s="8">
        <f t="shared" si="145"/>
        <v>607</v>
      </c>
      <c r="F608" s="8" t="str">
        <f t="shared" si="138"/>
        <v>NULL</v>
      </c>
      <c r="G608" s="13" t="e">
        <f>IF(Tableau6[[#This Row],[Localisation]]="","",Tableau6[[#This Row],[Localisation]])</f>
        <v>#VALUE!</v>
      </c>
      <c r="H608" s="8">
        <f>1</f>
        <v>1</v>
      </c>
      <c r="I608" s="13" t="e">
        <f>VLOOKUP(Tableau6[[#This Row],[Avis]],Tableau7[],2,FALSE)</f>
        <v>#VALUE!</v>
      </c>
      <c r="J608" s="8" t="str">
        <f t="shared" si="149"/>
        <v>NULL</v>
      </c>
      <c r="K608" s="8" t="str">
        <f t="shared" si="149"/>
        <v>NULL</v>
      </c>
      <c r="L608" s="8" t="str">
        <f t="shared" si="149"/>
        <v>NULL</v>
      </c>
      <c r="M608" s="13" t="e">
        <f>Tableau6[[#This Row],[Sous-domaine]]</f>
        <v>#VALUE!</v>
      </c>
      <c r="N608" s="8" t="str">
        <f t="shared" si="150"/>
        <v>NULL</v>
      </c>
      <c r="O608" s="8" t="str">
        <f t="shared" si="150"/>
        <v>NULL</v>
      </c>
      <c r="P608" s="8" t="str">
        <f t="shared" si="150"/>
        <v>NULL</v>
      </c>
      <c r="Q608" s="8" t="str">
        <f t="shared" si="150"/>
        <v>NULL</v>
      </c>
      <c r="R608" s="8" t="str">
        <f t="shared" si="150"/>
        <v>NULL</v>
      </c>
      <c r="S608" s="13" t="e">
        <f>Tableau6[[#This Row],[id]]</f>
        <v>#VALUE!</v>
      </c>
      <c r="T608" s="8" t="str">
        <f t="shared" si="139"/>
        <v>NULL</v>
      </c>
      <c r="U608" s="8" t="e">
        <f>Tableau6[[#This Row],[Urgence]]</f>
        <v>#VALUE!</v>
      </c>
      <c r="V608" s="22" t="e">
        <f>IF(Tableau6[[#This Row],[Validité]]&lt;&gt;"",Tableau6[[#This Row],[Validité]],"")</f>
        <v>#VALUE!</v>
      </c>
      <c r="W6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8" s="8" t="e">
        <f>IF(Tableau6[[#This Row],[Hors Contrat]]="","",IF(Tableau6[[#This Row],[Hors Contrat]]="Non",0,1))</f>
        <v>#VALUE!</v>
      </c>
    </row>
    <row r="609" spans="1:24" ht="15.5" thickTop="1" thickBot="1" x14ac:dyDescent="0.4">
      <c r="A609" s="9" t="str">
        <f t="shared" si="144"/>
        <v>NULL</v>
      </c>
      <c r="B609" s="8">
        <f>Tableau8[Rapport]</f>
        <v>65441</v>
      </c>
      <c r="C609" s="13" t="e">
        <f>IF(Tableau6[[#This Row],[Commentaire]]="","",Tableau6[[#This Row],[Commentaire]])</f>
        <v>#VALUE!</v>
      </c>
      <c r="D609" s="8" t="str">
        <f t="shared" ref="D609:D672" si="151">"NULL"</f>
        <v>NULL</v>
      </c>
      <c r="E609" s="8">
        <f t="shared" si="145"/>
        <v>608</v>
      </c>
      <c r="F609" s="8" t="str">
        <f t="shared" ref="F609:F672" si="152">"NULL"</f>
        <v>NULL</v>
      </c>
      <c r="G609" s="13" t="e">
        <f>IF(Tableau6[[#This Row],[Localisation]]="","",Tableau6[[#This Row],[Localisation]])</f>
        <v>#VALUE!</v>
      </c>
      <c r="H609" s="8">
        <f>1</f>
        <v>1</v>
      </c>
      <c r="I609" s="13" t="e">
        <f>VLOOKUP(Tableau6[[#This Row],[Avis]],Tableau7[],2,FALSE)</f>
        <v>#VALUE!</v>
      </c>
      <c r="J609" s="8" t="str">
        <f t="shared" si="149"/>
        <v>NULL</v>
      </c>
      <c r="K609" s="8" t="str">
        <f t="shared" si="149"/>
        <v>NULL</v>
      </c>
      <c r="L609" s="8" t="str">
        <f t="shared" si="149"/>
        <v>NULL</v>
      </c>
      <c r="M609" s="13" t="e">
        <f>Tableau6[[#This Row],[Sous-domaine]]</f>
        <v>#VALUE!</v>
      </c>
      <c r="N609" s="8" t="str">
        <f t="shared" si="150"/>
        <v>NULL</v>
      </c>
      <c r="O609" s="8" t="str">
        <f t="shared" si="150"/>
        <v>NULL</v>
      </c>
      <c r="P609" s="8" t="str">
        <f t="shared" si="150"/>
        <v>NULL</v>
      </c>
      <c r="Q609" s="8" t="str">
        <f t="shared" si="150"/>
        <v>NULL</v>
      </c>
      <c r="R609" s="8" t="str">
        <f t="shared" si="150"/>
        <v>NULL</v>
      </c>
      <c r="S609" s="13" t="e">
        <f>Tableau6[[#This Row],[id]]</f>
        <v>#VALUE!</v>
      </c>
      <c r="T609" s="8" t="str">
        <f t="shared" ref="T609:T672" si="153">"NULL"</f>
        <v>NULL</v>
      </c>
      <c r="U609" s="8" t="e">
        <f>Tableau6[[#This Row],[Urgence]]</f>
        <v>#VALUE!</v>
      </c>
      <c r="V609" s="22" t="e">
        <f>IF(Tableau6[[#This Row],[Validité]]&lt;&gt;"",Tableau6[[#This Row],[Validité]],"")</f>
        <v>#VALUE!</v>
      </c>
      <c r="W6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09" s="8" t="e">
        <f>IF(Tableau6[[#This Row],[Hors Contrat]]="","",IF(Tableau6[[#This Row],[Hors Contrat]]="Non",0,1))</f>
        <v>#VALUE!</v>
      </c>
    </row>
    <row r="610" spans="1:24" ht="15.5" thickTop="1" thickBot="1" x14ac:dyDescent="0.4">
      <c r="A610" s="9" t="str">
        <f t="shared" si="144"/>
        <v>NULL</v>
      </c>
      <c r="B610" s="8">
        <f>Tableau8[Rapport]</f>
        <v>65441</v>
      </c>
      <c r="C610" s="13" t="e">
        <f>IF(Tableau6[[#This Row],[Commentaire]]="","",Tableau6[[#This Row],[Commentaire]])</f>
        <v>#VALUE!</v>
      </c>
      <c r="D610" s="8" t="str">
        <f t="shared" si="151"/>
        <v>NULL</v>
      </c>
      <c r="E610" s="8">
        <f t="shared" si="145"/>
        <v>609</v>
      </c>
      <c r="F610" s="8" t="str">
        <f t="shared" si="152"/>
        <v>NULL</v>
      </c>
      <c r="G610" s="13" t="e">
        <f>IF(Tableau6[[#This Row],[Localisation]]="","",Tableau6[[#This Row],[Localisation]])</f>
        <v>#VALUE!</v>
      </c>
      <c r="H610" s="8">
        <f>1</f>
        <v>1</v>
      </c>
      <c r="I610" s="13" t="e">
        <f>VLOOKUP(Tableau6[[#This Row],[Avis]],Tableau7[],2,FALSE)</f>
        <v>#VALUE!</v>
      </c>
      <c r="J610" s="8" t="str">
        <f t="shared" si="149"/>
        <v>NULL</v>
      </c>
      <c r="K610" s="8" t="str">
        <f t="shared" si="149"/>
        <v>NULL</v>
      </c>
      <c r="L610" s="8" t="str">
        <f t="shared" si="149"/>
        <v>NULL</v>
      </c>
      <c r="M610" s="13" t="e">
        <f>Tableau6[[#This Row],[Sous-domaine]]</f>
        <v>#VALUE!</v>
      </c>
      <c r="N610" s="8" t="str">
        <f t="shared" si="150"/>
        <v>NULL</v>
      </c>
      <c r="O610" s="8" t="str">
        <f t="shared" si="150"/>
        <v>NULL</v>
      </c>
      <c r="P610" s="8" t="str">
        <f t="shared" si="150"/>
        <v>NULL</v>
      </c>
      <c r="Q610" s="8" t="str">
        <f t="shared" si="150"/>
        <v>NULL</v>
      </c>
      <c r="R610" s="8" t="str">
        <f t="shared" si="150"/>
        <v>NULL</v>
      </c>
      <c r="S610" s="13" t="e">
        <f>Tableau6[[#This Row],[id]]</f>
        <v>#VALUE!</v>
      </c>
      <c r="T610" s="8" t="str">
        <f t="shared" si="153"/>
        <v>NULL</v>
      </c>
      <c r="U610" s="8" t="e">
        <f>Tableau6[[#This Row],[Urgence]]</f>
        <v>#VALUE!</v>
      </c>
      <c r="V610" s="22" t="e">
        <f>IF(Tableau6[[#This Row],[Validité]]&lt;&gt;"",Tableau6[[#This Row],[Validité]],"")</f>
        <v>#VALUE!</v>
      </c>
      <c r="W6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0" s="8" t="e">
        <f>IF(Tableau6[[#This Row],[Hors Contrat]]="","",IF(Tableau6[[#This Row],[Hors Contrat]]="Non",0,1))</f>
        <v>#VALUE!</v>
      </c>
    </row>
    <row r="611" spans="1:24" ht="15.5" thickTop="1" thickBot="1" x14ac:dyDescent="0.4">
      <c r="A611" s="9" t="str">
        <f t="shared" si="144"/>
        <v>NULL</v>
      </c>
      <c r="B611" s="8">
        <f>Tableau8[Rapport]</f>
        <v>65441</v>
      </c>
      <c r="C611" s="13" t="e">
        <f>IF(Tableau6[[#This Row],[Commentaire]]="","",Tableau6[[#This Row],[Commentaire]])</f>
        <v>#VALUE!</v>
      </c>
      <c r="D611" s="8" t="str">
        <f t="shared" si="151"/>
        <v>NULL</v>
      </c>
      <c r="E611" s="8">
        <f t="shared" si="145"/>
        <v>610</v>
      </c>
      <c r="F611" s="8" t="str">
        <f t="shared" si="152"/>
        <v>NULL</v>
      </c>
      <c r="G611" s="13" t="e">
        <f>IF(Tableau6[[#This Row],[Localisation]]="","",Tableau6[[#This Row],[Localisation]])</f>
        <v>#VALUE!</v>
      </c>
      <c r="H611" s="8">
        <f>1</f>
        <v>1</v>
      </c>
      <c r="I611" s="13" t="e">
        <f>VLOOKUP(Tableau6[[#This Row],[Avis]],Tableau7[],2,FALSE)</f>
        <v>#VALUE!</v>
      </c>
      <c r="J611" s="8" t="str">
        <f t="shared" si="149"/>
        <v>NULL</v>
      </c>
      <c r="K611" s="8" t="str">
        <f t="shared" si="149"/>
        <v>NULL</v>
      </c>
      <c r="L611" s="8" t="str">
        <f t="shared" si="149"/>
        <v>NULL</v>
      </c>
      <c r="M611" s="13" t="e">
        <f>Tableau6[[#This Row],[Sous-domaine]]</f>
        <v>#VALUE!</v>
      </c>
      <c r="N611" s="8" t="str">
        <f t="shared" ref="N611:R620" si="154">"NULL"</f>
        <v>NULL</v>
      </c>
      <c r="O611" s="8" t="str">
        <f t="shared" si="154"/>
        <v>NULL</v>
      </c>
      <c r="P611" s="8" t="str">
        <f t="shared" si="154"/>
        <v>NULL</v>
      </c>
      <c r="Q611" s="8" t="str">
        <f t="shared" si="154"/>
        <v>NULL</v>
      </c>
      <c r="R611" s="8" t="str">
        <f t="shared" si="154"/>
        <v>NULL</v>
      </c>
      <c r="S611" s="13" t="e">
        <f>Tableau6[[#This Row],[id]]</f>
        <v>#VALUE!</v>
      </c>
      <c r="T611" s="8" t="str">
        <f t="shared" si="153"/>
        <v>NULL</v>
      </c>
      <c r="U611" s="8" t="e">
        <f>Tableau6[[#This Row],[Urgence]]</f>
        <v>#VALUE!</v>
      </c>
      <c r="V611" s="22" t="e">
        <f>IF(Tableau6[[#This Row],[Validité]]&lt;&gt;"",Tableau6[[#This Row],[Validité]],"")</f>
        <v>#VALUE!</v>
      </c>
      <c r="W6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1" s="8" t="e">
        <f>IF(Tableau6[[#This Row],[Hors Contrat]]="","",IF(Tableau6[[#This Row],[Hors Contrat]]="Non",0,1))</f>
        <v>#VALUE!</v>
      </c>
    </row>
    <row r="612" spans="1:24" ht="15.5" thickTop="1" thickBot="1" x14ac:dyDescent="0.4">
      <c r="A612" s="9" t="str">
        <f t="shared" si="144"/>
        <v>NULL</v>
      </c>
      <c r="B612" s="8">
        <f>Tableau8[Rapport]</f>
        <v>65441</v>
      </c>
      <c r="C612" s="13" t="e">
        <f>IF(Tableau6[[#This Row],[Commentaire]]="","",Tableau6[[#This Row],[Commentaire]])</f>
        <v>#VALUE!</v>
      </c>
      <c r="D612" s="8" t="str">
        <f t="shared" si="151"/>
        <v>NULL</v>
      </c>
      <c r="E612" s="8">
        <f t="shared" si="145"/>
        <v>611</v>
      </c>
      <c r="F612" s="8" t="str">
        <f t="shared" si="152"/>
        <v>NULL</v>
      </c>
      <c r="G612" s="13" t="e">
        <f>IF(Tableau6[[#This Row],[Localisation]]="","",Tableau6[[#This Row],[Localisation]])</f>
        <v>#VALUE!</v>
      </c>
      <c r="H612" s="8">
        <f>1</f>
        <v>1</v>
      </c>
      <c r="I612" s="13" t="e">
        <f>VLOOKUP(Tableau6[[#This Row],[Avis]],Tableau7[],2,FALSE)</f>
        <v>#VALUE!</v>
      </c>
      <c r="J612" s="8" t="str">
        <f t="shared" si="149"/>
        <v>NULL</v>
      </c>
      <c r="K612" s="8" t="str">
        <f t="shared" si="149"/>
        <v>NULL</v>
      </c>
      <c r="L612" s="8" t="str">
        <f t="shared" si="149"/>
        <v>NULL</v>
      </c>
      <c r="M612" s="13" t="e">
        <f>Tableau6[[#This Row],[Sous-domaine]]</f>
        <v>#VALUE!</v>
      </c>
      <c r="N612" s="8" t="str">
        <f t="shared" si="154"/>
        <v>NULL</v>
      </c>
      <c r="O612" s="8" t="str">
        <f t="shared" si="154"/>
        <v>NULL</v>
      </c>
      <c r="P612" s="8" t="str">
        <f t="shared" si="154"/>
        <v>NULL</v>
      </c>
      <c r="Q612" s="8" t="str">
        <f t="shared" si="154"/>
        <v>NULL</v>
      </c>
      <c r="R612" s="8" t="str">
        <f t="shared" si="154"/>
        <v>NULL</v>
      </c>
      <c r="S612" s="13" t="e">
        <f>Tableau6[[#This Row],[id]]</f>
        <v>#VALUE!</v>
      </c>
      <c r="T612" s="8" t="str">
        <f t="shared" si="153"/>
        <v>NULL</v>
      </c>
      <c r="U612" s="8" t="e">
        <f>Tableau6[[#This Row],[Urgence]]</f>
        <v>#VALUE!</v>
      </c>
      <c r="V612" s="22" t="e">
        <f>IF(Tableau6[[#This Row],[Validité]]&lt;&gt;"",Tableau6[[#This Row],[Validité]],"")</f>
        <v>#VALUE!</v>
      </c>
      <c r="W6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2" s="8" t="e">
        <f>IF(Tableau6[[#This Row],[Hors Contrat]]="","",IF(Tableau6[[#This Row],[Hors Contrat]]="Non",0,1))</f>
        <v>#VALUE!</v>
      </c>
    </row>
    <row r="613" spans="1:24" ht="15.5" thickTop="1" thickBot="1" x14ac:dyDescent="0.4">
      <c r="A613" s="9" t="str">
        <f t="shared" si="144"/>
        <v>NULL</v>
      </c>
      <c r="B613" s="8">
        <f>Tableau8[Rapport]</f>
        <v>65441</v>
      </c>
      <c r="C613" s="13" t="e">
        <f>IF(Tableau6[[#This Row],[Commentaire]]="","",Tableau6[[#This Row],[Commentaire]])</f>
        <v>#VALUE!</v>
      </c>
      <c r="D613" s="8" t="str">
        <f t="shared" si="151"/>
        <v>NULL</v>
      </c>
      <c r="E613" s="8">
        <f t="shared" si="145"/>
        <v>612</v>
      </c>
      <c r="F613" s="8" t="str">
        <f t="shared" si="152"/>
        <v>NULL</v>
      </c>
      <c r="G613" s="13" t="e">
        <f>IF(Tableau6[[#This Row],[Localisation]]="","",Tableau6[[#This Row],[Localisation]])</f>
        <v>#VALUE!</v>
      </c>
      <c r="H613" s="8">
        <f>1</f>
        <v>1</v>
      </c>
      <c r="I613" s="13" t="e">
        <f>VLOOKUP(Tableau6[[#This Row],[Avis]],Tableau7[],2,FALSE)</f>
        <v>#VALUE!</v>
      </c>
      <c r="J613" s="8" t="str">
        <f t="shared" si="149"/>
        <v>NULL</v>
      </c>
      <c r="K613" s="8" t="str">
        <f t="shared" si="149"/>
        <v>NULL</v>
      </c>
      <c r="L613" s="8" t="str">
        <f t="shared" si="149"/>
        <v>NULL</v>
      </c>
      <c r="M613" s="13" t="e">
        <f>Tableau6[[#This Row],[Sous-domaine]]</f>
        <v>#VALUE!</v>
      </c>
      <c r="N613" s="8" t="str">
        <f t="shared" si="154"/>
        <v>NULL</v>
      </c>
      <c r="O613" s="8" t="str">
        <f t="shared" si="154"/>
        <v>NULL</v>
      </c>
      <c r="P613" s="8" t="str">
        <f t="shared" si="154"/>
        <v>NULL</v>
      </c>
      <c r="Q613" s="8" t="str">
        <f t="shared" si="154"/>
        <v>NULL</v>
      </c>
      <c r="R613" s="8" t="str">
        <f t="shared" si="154"/>
        <v>NULL</v>
      </c>
      <c r="S613" s="13" t="e">
        <f>Tableau6[[#This Row],[id]]</f>
        <v>#VALUE!</v>
      </c>
      <c r="T613" s="8" t="str">
        <f t="shared" si="153"/>
        <v>NULL</v>
      </c>
      <c r="U613" s="8" t="e">
        <f>Tableau6[[#This Row],[Urgence]]</f>
        <v>#VALUE!</v>
      </c>
      <c r="V613" s="22" t="e">
        <f>IF(Tableau6[[#This Row],[Validité]]&lt;&gt;"",Tableau6[[#This Row],[Validité]],"")</f>
        <v>#VALUE!</v>
      </c>
      <c r="W6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3" s="8" t="e">
        <f>IF(Tableau6[[#This Row],[Hors Contrat]]="","",IF(Tableau6[[#This Row],[Hors Contrat]]="Non",0,1))</f>
        <v>#VALUE!</v>
      </c>
    </row>
    <row r="614" spans="1:24" ht="15.5" thickTop="1" thickBot="1" x14ac:dyDescent="0.4">
      <c r="A614" s="9" t="str">
        <f t="shared" si="144"/>
        <v>NULL</v>
      </c>
      <c r="B614" s="8">
        <f>Tableau8[Rapport]</f>
        <v>65441</v>
      </c>
      <c r="C614" s="13" t="e">
        <f>IF(Tableau6[[#This Row],[Commentaire]]="","",Tableau6[[#This Row],[Commentaire]])</f>
        <v>#VALUE!</v>
      </c>
      <c r="D614" s="8" t="str">
        <f t="shared" si="151"/>
        <v>NULL</v>
      </c>
      <c r="E614" s="8">
        <f t="shared" si="145"/>
        <v>613</v>
      </c>
      <c r="F614" s="8" t="str">
        <f t="shared" si="152"/>
        <v>NULL</v>
      </c>
      <c r="G614" s="13" t="e">
        <f>IF(Tableau6[[#This Row],[Localisation]]="","",Tableau6[[#This Row],[Localisation]])</f>
        <v>#VALUE!</v>
      </c>
      <c r="H614" s="8">
        <f>1</f>
        <v>1</v>
      </c>
      <c r="I614" s="13" t="e">
        <f>VLOOKUP(Tableau6[[#This Row],[Avis]],Tableau7[],2,FALSE)</f>
        <v>#VALUE!</v>
      </c>
      <c r="J614" s="8" t="str">
        <f t="shared" si="149"/>
        <v>NULL</v>
      </c>
      <c r="K614" s="8" t="str">
        <f t="shared" si="149"/>
        <v>NULL</v>
      </c>
      <c r="L614" s="8" t="str">
        <f t="shared" si="149"/>
        <v>NULL</v>
      </c>
      <c r="M614" s="13" t="e">
        <f>Tableau6[[#This Row],[Sous-domaine]]</f>
        <v>#VALUE!</v>
      </c>
      <c r="N614" s="8" t="str">
        <f t="shared" si="154"/>
        <v>NULL</v>
      </c>
      <c r="O614" s="8" t="str">
        <f t="shared" si="154"/>
        <v>NULL</v>
      </c>
      <c r="P614" s="8" t="str">
        <f t="shared" si="154"/>
        <v>NULL</v>
      </c>
      <c r="Q614" s="8" t="str">
        <f t="shared" si="154"/>
        <v>NULL</v>
      </c>
      <c r="R614" s="8" t="str">
        <f t="shared" si="154"/>
        <v>NULL</v>
      </c>
      <c r="S614" s="13" t="e">
        <f>Tableau6[[#This Row],[id]]</f>
        <v>#VALUE!</v>
      </c>
      <c r="T614" s="8" t="str">
        <f t="shared" si="153"/>
        <v>NULL</v>
      </c>
      <c r="U614" s="8" t="e">
        <f>Tableau6[[#This Row],[Urgence]]</f>
        <v>#VALUE!</v>
      </c>
      <c r="V614" s="22" t="e">
        <f>IF(Tableau6[[#This Row],[Validité]]&lt;&gt;"",Tableau6[[#This Row],[Validité]],"")</f>
        <v>#VALUE!</v>
      </c>
      <c r="W6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4" s="8" t="e">
        <f>IF(Tableau6[[#This Row],[Hors Contrat]]="","",IF(Tableau6[[#This Row],[Hors Contrat]]="Non",0,1))</f>
        <v>#VALUE!</v>
      </c>
    </row>
    <row r="615" spans="1:24" ht="15.5" thickTop="1" thickBot="1" x14ac:dyDescent="0.4">
      <c r="A615" s="9" t="str">
        <f t="shared" si="144"/>
        <v>NULL</v>
      </c>
      <c r="B615" s="8">
        <f>Tableau8[Rapport]</f>
        <v>65441</v>
      </c>
      <c r="C615" s="13" t="e">
        <f>IF(Tableau6[[#This Row],[Commentaire]]="","",Tableau6[[#This Row],[Commentaire]])</f>
        <v>#VALUE!</v>
      </c>
      <c r="D615" s="8" t="str">
        <f t="shared" si="151"/>
        <v>NULL</v>
      </c>
      <c r="E615" s="8">
        <f t="shared" si="145"/>
        <v>614</v>
      </c>
      <c r="F615" s="8" t="str">
        <f t="shared" si="152"/>
        <v>NULL</v>
      </c>
      <c r="G615" s="13" t="e">
        <f>IF(Tableau6[[#This Row],[Localisation]]="","",Tableau6[[#This Row],[Localisation]])</f>
        <v>#VALUE!</v>
      </c>
      <c r="H615" s="8">
        <f>1</f>
        <v>1</v>
      </c>
      <c r="I615" s="13" t="e">
        <f>VLOOKUP(Tableau6[[#This Row],[Avis]],Tableau7[],2,FALSE)</f>
        <v>#VALUE!</v>
      </c>
      <c r="J615" s="8" t="str">
        <f t="shared" si="149"/>
        <v>NULL</v>
      </c>
      <c r="K615" s="8" t="str">
        <f t="shared" si="149"/>
        <v>NULL</v>
      </c>
      <c r="L615" s="8" t="str">
        <f t="shared" si="149"/>
        <v>NULL</v>
      </c>
      <c r="M615" s="13" t="e">
        <f>Tableau6[[#This Row],[Sous-domaine]]</f>
        <v>#VALUE!</v>
      </c>
      <c r="N615" s="8" t="str">
        <f t="shared" si="154"/>
        <v>NULL</v>
      </c>
      <c r="O615" s="8" t="str">
        <f t="shared" si="154"/>
        <v>NULL</v>
      </c>
      <c r="P615" s="8" t="str">
        <f t="shared" si="154"/>
        <v>NULL</v>
      </c>
      <c r="Q615" s="8" t="str">
        <f t="shared" si="154"/>
        <v>NULL</v>
      </c>
      <c r="R615" s="8" t="str">
        <f t="shared" si="154"/>
        <v>NULL</v>
      </c>
      <c r="S615" s="13" t="e">
        <f>Tableau6[[#This Row],[id]]</f>
        <v>#VALUE!</v>
      </c>
      <c r="T615" s="8" t="str">
        <f t="shared" si="153"/>
        <v>NULL</v>
      </c>
      <c r="U615" s="8" t="e">
        <f>Tableau6[[#This Row],[Urgence]]</f>
        <v>#VALUE!</v>
      </c>
      <c r="V615" s="22" t="e">
        <f>IF(Tableau6[[#This Row],[Validité]]&lt;&gt;"",Tableau6[[#This Row],[Validité]],"")</f>
        <v>#VALUE!</v>
      </c>
      <c r="W6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5" s="8" t="e">
        <f>IF(Tableau6[[#This Row],[Hors Contrat]]="","",IF(Tableau6[[#This Row],[Hors Contrat]]="Non",0,1))</f>
        <v>#VALUE!</v>
      </c>
    </row>
    <row r="616" spans="1:24" ht="15.5" thickTop="1" thickBot="1" x14ac:dyDescent="0.4">
      <c r="A616" s="9" t="str">
        <f t="shared" si="144"/>
        <v>NULL</v>
      </c>
      <c r="B616" s="8">
        <f>Tableau8[Rapport]</f>
        <v>65441</v>
      </c>
      <c r="C616" s="13" t="e">
        <f>IF(Tableau6[[#This Row],[Commentaire]]="","",Tableau6[[#This Row],[Commentaire]])</f>
        <v>#VALUE!</v>
      </c>
      <c r="D616" s="8" t="str">
        <f t="shared" si="151"/>
        <v>NULL</v>
      </c>
      <c r="E616" s="8">
        <f t="shared" si="145"/>
        <v>615</v>
      </c>
      <c r="F616" s="8" t="str">
        <f t="shared" si="152"/>
        <v>NULL</v>
      </c>
      <c r="G616" s="13" t="e">
        <f>IF(Tableau6[[#This Row],[Localisation]]="","",Tableau6[[#This Row],[Localisation]])</f>
        <v>#VALUE!</v>
      </c>
      <c r="H616" s="8">
        <f>1</f>
        <v>1</v>
      </c>
      <c r="I616" s="13" t="e">
        <f>VLOOKUP(Tableau6[[#This Row],[Avis]],Tableau7[],2,FALSE)</f>
        <v>#VALUE!</v>
      </c>
      <c r="J616" s="8" t="str">
        <f t="shared" si="149"/>
        <v>NULL</v>
      </c>
      <c r="K616" s="8" t="str">
        <f t="shared" si="149"/>
        <v>NULL</v>
      </c>
      <c r="L616" s="8" t="str">
        <f t="shared" si="149"/>
        <v>NULL</v>
      </c>
      <c r="M616" s="13" t="e">
        <f>Tableau6[[#This Row],[Sous-domaine]]</f>
        <v>#VALUE!</v>
      </c>
      <c r="N616" s="8" t="str">
        <f t="shared" si="154"/>
        <v>NULL</v>
      </c>
      <c r="O616" s="8" t="str">
        <f t="shared" si="154"/>
        <v>NULL</v>
      </c>
      <c r="P616" s="8" t="str">
        <f t="shared" si="154"/>
        <v>NULL</v>
      </c>
      <c r="Q616" s="8" t="str">
        <f t="shared" si="154"/>
        <v>NULL</v>
      </c>
      <c r="R616" s="8" t="str">
        <f t="shared" si="154"/>
        <v>NULL</v>
      </c>
      <c r="S616" s="13" t="e">
        <f>Tableau6[[#This Row],[id]]</f>
        <v>#VALUE!</v>
      </c>
      <c r="T616" s="8" t="str">
        <f t="shared" si="153"/>
        <v>NULL</v>
      </c>
      <c r="U616" s="8" t="e">
        <f>Tableau6[[#This Row],[Urgence]]</f>
        <v>#VALUE!</v>
      </c>
      <c r="V616" s="22" t="e">
        <f>IF(Tableau6[[#This Row],[Validité]]&lt;&gt;"",Tableau6[[#This Row],[Validité]],"")</f>
        <v>#VALUE!</v>
      </c>
      <c r="W6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6" s="8" t="e">
        <f>IF(Tableau6[[#This Row],[Hors Contrat]]="","",IF(Tableau6[[#This Row],[Hors Contrat]]="Non",0,1))</f>
        <v>#VALUE!</v>
      </c>
    </row>
    <row r="617" spans="1:24" ht="15.5" thickTop="1" thickBot="1" x14ac:dyDescent="0.4">
      <c r="A617" s="9" t="str">
        <f t="shared" si="144"/>
        <v>NULL</v>
      </c>
      <c r="B617" s="8">
        <f>Tableau8[Rapport]</f>
        <v>65441</v>
      </c>
      <c r="C617" s="13" t="e">
        <f>IF(Tableau6[[#This Row],[Commentaire]]="","",Tableau6[[#This Row],[Commentaire]])</f>
        <v>#VALUE!</v>
      </c>
      <c r="D617" s="8" t="str">
        <f t="shared" si="151"/>
        <v>NULL</v>
      </c>
      <c r="E617" s="8">
        <f t="shared" si="145"/>
        <v>616</v>
      </c>
      <c r="F617" s="8" t="str">
        <f t="shared" si="152"/>
        <v>NULL</v>
      </c>
      <c r="G617" s="13" t="e">
        <f>IF(Tableau6[[#This Row],[Localisation]]="","",Tableau6[[#This Row],[Localisation]])</f>
        <v>#VALUE!</v>
      </c>
      <c r="H617" s="8">
        <f>1</f>
        <v>1</v>
      </c>
      <c r="I617" s="13" t="e">
        <f>VLOOKUP(Tableau6[[#This Row],[Avis]],Tableau7[],2,FALSE)</f>
        <v>#VALUE!</v>
      </c>
      <c r="J617" s="8" t="str">
        <f t="shared" si="149"/>
        <v>NULL</v>
      </c>
      <c r="K617" s="8" t="str">
        <f t="shared" si="149"/>
        <v>NULL</v>
      </c>
      <c r="L617" s="8" t="str">
        <f t="shared" si="149"/>
        <v>NULL</v>
      </c>
      <c r="M617" s="13" t="e">
        <f>Tableau6[[#This Row],[Sous-domaine]]</f>
        <v>#VALUE!</v>
      </c>
      <c r="N617" s="8" t="str">
        <f t="shared" si="154"/>
        <v>NULL</v>
      </c>
      <c r="O617" s="8" t="str">
        <f t="shared" si="154"/>
        <v>NULL</v>
      </c>
      <c r="P617" s="8" t="str">
        <f t="shared" si="154"/>
        <v>NULL</v>
      </c>
      <c r="Q617" s="8" t="str">
        <f t="shared" si="154"/>
        <v>NULL</v>
      </c>
      <c r="R617" s="8" t="str">
        <f t="shared" si="154"/>
        <v>NULL</v>
      </c>
      <c r="S617" s="13" t="e">
        <f>Tableau6[[#This Row],[id]]</f>
        <v>#VALUE!</v>
      </c>
      <c r="T617" s="8" t="str">
        <f t="shared" si="153"/>
        <v>NULL</v>
      </c>
      <c r="U617" s="8" t="e">
        <f>Tableau6[[#This Row],[Urgence]]</f>
        <v>#VALUE!</v>
      </c>
      <c r="V617" s="22" t="e">
        <f>IF(Tableau6[[#This Row],[Validité]]&lt;&gt;"",Tableau6[[#This Row],[Validité]],"")</f>
        <v>#VALUE!</v>
      </c>
      <c r="W6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7" s="8" t="e">
        <f>IF(Tableau6[[#This Row],[Hors Contrat]]="","",IF(Tableau6[[#This Row],[Hors Contrat]]="Non",0,1))</f>
        <v>#VALUE!</v>
      </c>
    </row>
    <row r="618" spans="1:24" ht="15.5" thickTop="1" thickBot="1" x14ac:dyDescent="0.4">
      <c r="A618" s="9" t="str">
        <f t="shared" si="144"/>
        <v>NULL</v>
      </c>
      <c r="B618" s="8">
        <f>Tableau8[Rapport]</f>
        <v>65441</v>
      </c>
      <c r="C618" s="13" t="e">
        <f>IF(Tableau6[[#This Row],[Commentaire]]="","",Tableau6[[#This Row],[Commentaire]])</f>
        <v>#VALUE!</v>
      </c>
      <c r="D618" s="8" t="str">
        <f t="shared" si="151"/>
        <v>NULL</v>
      </c>
      <c r="E618" s="8">
        <f t="shared" si="145"/>
        <v>617</v>
      </c>
      <c r="F618" s="8" t="str">
        <f t="shared" si="152"/>
        <v>NULL</v>
      </c>
      <c r="G618" s="13" t="e">
        <f>IF(Tableau6[[#This Row],[Localisation]]="","",Tableau6[[#This Row],[Localisation]])</f>
        <v>#VALUE!</v>
      </c>
      <c r="H618" s="8">
        <f>1</f>
        <v>1</v>
      </c>
      <c r="I618" s="13" t="e">
        <f>VLOOKUP(Tableau6[[#This Row],[Avis]],Tableau7[],2,FALSE)</f>
        <v>#VALUE!</v>
      </c>
      <c r="J618" s="8" t="str">
        <f t="shared" si="149"/>
        <v>NULL</v>
      </c>
      <c r="K618" s="8" t="str">
        <f t="shared" si="149"/>
        <v>NULL</v>
      </c>
      <c r="L618" s="8" t="str">
        <f t="shared" si="149"/>
        <v>NULL</v>
      </c>
      <c r="M618" s="13" t="e">
        <f>Tableau6[[#This Row],[Sous-domaine]]</f>
        <v>#VALUE!</v>
      </c>
      <c r="N618" s="8" t="str">
        <f t="shared" si="154"/>
        <v>NULL</v>
      </c>
      <c r="O618" s="8" t="str">
        <f t="shared" si="154"/>
        <v>NULL</v>
      </c>
      <c r="P618" s="8" t="str">
        <f t="shared" si="154"/>
        <v>NULL</v>
      </c>
      <c r="Q618" s="8" t="str">
        <f t="shared" si="154"/>
        <v>NULL</v>
      </c>
      <c r="R618" s="8" t="str">
        <f t="shared" si="154"/>
        <v>NULL</v>
      </c>
      <c r="S618" s="13" t="e">
        <f>Tableau6[[#This Row],[id]]</f>
        <v>#VALUE!</v>
      </c>
      <c r="T618" s="8" t="str">
        <f t="shared" si="153"/>
        <v>NULL</v>
      </c>
      <c r="U618" s="8" t="e">
        <f>Tableau6[[#This Row],[Urgence]]</f>
        <v>#VALUE!</v>
      </c>
      <c r="V618" s="22" t="e">
        <f>IF(Tableau6[[#This Row],[Validité]]&lt;&gt;"",Tableau6[[#This Row],[Validité]],"")</f>
        <v>#VALUE!</v>
      </c>
      <c r="W6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8" s="8" t="e">
        <f>IF(Tableau6[[#This Row],[Hors Contrat]]="","",IF(Tableau6[[#This Row],[Hors Contrat]]="Non",0,1))</f>
        <v>#VALUE!</v>
      </c>
    </row>
    <row r="619" spans="1:24" ht="15.5" thickTop="1" thickBot="1" x14ac:dyDescent="0.4">
      <c r="A619" s="9" t="str">
        <f t="shared" si="144"/>
        <v>NULL</v>
      </c>
      <c r="B619" s="8">
        <f>Tableau8[Rapport]</f>
        <v>65441</v>
      </c>
      <c r="C619" s="13" t="e">
        <f>IF(Tableau6[[#This Row],[Commentaire]]="","",Tableau6[[#This Row],[Commentaire]])</f>
        <v>#VALUE!</v>
      </c>
      <c r="D619" s="8" t="str">
        <f t="shared" si="151"/>
        <v>NULL</v>
      </c>
      <c r="E619" s="8">
        <f t="shared" si="145"/>
        <v>618</v>
      </c>
      <c r="F619" s="8" t="str">
        <f t="shared" si="152"/>
        <v>NULL</v>
      </c>
      <c r="G619" s="13" t="e">
        <f>IF(Tableau6[[#This Row],[Localisation]]="","",Tableau6[[#This Row],[Localisation]])</f>
        <v>#VALUE!</v>
      </c>
      <c r="H619" s="8">
        <f>1</f>
        <v>1</v>
      </c>
      <c r="I619" s="13" t="e">
        <f>VLOOKUP(Tableau6[[#This Row],[Avis]],Tableau7[],2,FALSE)</f>
        <v>#VALUE!</v>
      </c>
      <c r="J619" s="8" t="str">
        <f t="shared" si="149"/>
        <v>NULL</v>
      </c>
      <c r="K619" s="8" t="str">
        <f t="shared" si="149"/>
        <v>NULL</v>
      </c>
      <c r="L619" s="8" t="str">
        <f t="shared" si="149"/>
        <v>NULL</v>
      </c>
      <c r="M619" s="13" t="e">
        <f>Tableau6[[#This Row],[Sous-domaine]]</f>
        <v>#VALUE!</v>
      </c>
      <c r="N619" s="8" t="str">
        <f t="shared" si="154"/>
        <v>NULL</v>
      </c>
      <c r="O619" s="8" t="str">
        <f t="shared" si="154"/>
        <v>NULL</v>
      </c>
      <c r="P619" s="8" t="str">
        <f t="shared" si="154"/>
        <v>NULL</v>
      </c>
      <c r="Q619" s="8" t="str">
        <f t="shared" si="154"/>
        <v>NULL</v>
      </c>
      <c r="R619" s="8" t="str">
        <f t="shared" si="154"/>
        <v>NULL</v>
      </c>
      <c r="S619" s="13" t="e">
        <f>Tableau6[[#This Row],[id]]</f>
        <v>#VALUE!</v>
      </c>
      <c r="T619" s="8" t="str">
        <f t="shared" si="153"/>
        <v>NULL</v>
      </c>
      <c r="U619" s="8" t="e">
        <f>Tableau6[[#This Row],[Urgence]]</f>
        <v>#VALUE!</v>
      </c>
      <c r="V619" s="22" t="e">
        <f>IF(Tableau6[[#This Row],[Validité]]&lt;&gt;"",Tableau6[[#This Row],[Validité]],"")</f>
        <v>#VALUE!</v>
      </c>
      <c r="W6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19" s="8" t="e">
        <f>IF(Tableau6[[#This Row],[Hors Contrat]]="","",IF(Tableau6[[#This Row],[Hors Contrat]]="Non",0,1))</f>
        <v>#VALUE!</v>
      </c>
    </row>
    <row r="620" spans="1:24" ht="15.5" thickTop="1" thickBot="1" x14ac:dyDescent="0.4">
      <c r="A620" s="9" t="str">
        <f t="shared" si="144"/>
        <v>NULL</v>
      </c>
      <c r="B620" s="8">
        <f>Tableau8[Rapport]</f>
        <v>65441</v>
      </c>
      <c r="C620" s="13" t="e">
        <f>IF(Tableau6[[#This Row],[Commentaire]]="","",Tableau6[[#This Row],[Commentaire]])</f>
        <v>#VALUE!</v>
      </c>
      <c r="D620" s="8" t="str">
        <f t="shared" si="151"/>
        <v>NULL</v>
      </c>
      <c r="E620" s="8">
        <f t="shared" si="145"/>
        <v>619</v>
      </c>
      <c r="F620" s="8" t="str">
        <f t="shared" si="152"/>
        <v>NULL</v>
      </c>
      <c r="G620" s="13" t="e">
        <f>IF(Tableau6[[#This Row],[Localisation]]="","",Tableau6[[#This Row],[Localisation]])</f>
        <v>#VALUE!</v>
      </c>
      <c r="H620" s="8">
        <f>1</f>
        <v>1</v>
      </c>
      <c r="I620" s="13" t="e">
        <f>VLOOKUP(Tableau6[[#This Row],[Avis]],Tableau7[],2,FALSE)</f>
        <v>#VALUE!</v>
      </c>
      <c r="J620" s="8" t="str">
        <f t="shared" si="149"/>
        <v>NULL</v>
      </c>
      <c r="K620" s="8" t="str">
        <f t="shared" si="149"/>
        <v>NULL</v>
      </c>
      <c r="L620" s="8" t="str">
        <f t="shared" si="149"/>
        <v>NULL</v>
      </c>
      <c r="M620" s="13" t="e">
        <f>Tableau6[[#This Row],[Sous-domaine]]</f>
        <v>#VALUE!</v>
      </c>
      <c r="N620" s="8" t="str">
        <f t="shared" si="154"/>
        <v>NULL</v>
      </c>
      <c r="O620" s="8" t="str">
        <f t="shared" si="154"/>
        <v>NULL</v>
      </c>
      <c r="P620" s="8" t="str">
        <f t="shared" si="154"/>
        <v>NULL</v>
      </c>
      <c r="Q620" s="8" t="str">
        <f t="shared" si="154"/>
        <v>NULL</v>
      </c>
      <c r="R620" s="8" t="str">
        <f t="shared" si="154"/>
        <v>NULL</v>
      </c>
      <c r="S620" s="13" t="e">
        <f>Tableau6[[#This Row],[id]]</f>
        <v>#VALUE!</v>
      </c>
      <c r="T620" s="8" t="str">
        <f t="shared" si="153"/>
        <v>NULL</v>
      </c>
      <c r="U620" s="8" t="e">
        <f>Tableau6[[#This Row],[Urgence]]</f>
        <v>#VALUE!</v>
      </c>
      <c r="V620" s="22" t="e">
        <f>IF(Tableau6[[#This Row],[Validité]]&lt;&gt;"",Tableau6[[#This Row],[Validité]],"")</f>
        <v>#VALUE!</v>
      </c>
      <c r="W6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0" s="8" t="e">
        <f>IF(Tableau6[[#This Row],[Hors Contrat]]="","",IF(Tableau6[[#This Row],[Hors Contrat]]="Non",0,1))</f>
        <v>#VALUE!</v>
      </c>
    </row>
    <row r="621" spans="1:24" ht="15.5" thickTop="1" thickBot="1" x14ac:dyDescent="0.4">
      <c r="A621" s="9" t="str">
        <f t="shared" si="144"/>
        <v>NULL</v>
      </c>
      <c r="B621" s="8">
        <f>Tableau8[Rapport]</f>
        <v>65441</v>
      </c>
      <c r="C621" s="13" t="e">
        <f>IF(Tableau6[[#This Row],[Commentaire]]="","",Tableau6[[#This Row],[Commentaire]])</f>
        <v>#VALUE!</v>
      </c>
      <c r="D621" s="8" t="str">
        <f t="shared" si="151"/>
        <v>NULL</v>
      </c>
      <c r="E621" s="8">
        <f t="shared" si="145"/>
        <v>620</v>
      </c>
      <c r="F621" s="8" t="str">
        <f t="shared" si="152"/>
        <v>NULL</v>
      </c>
      <c r="G621" s="13" t="e">
        <f>IF(Tableau6[[#This Row],[Localisation]]="","",Tableau6[[#This Row],[Localisation]])</f>
        <v>#VALUE!</v>
      </c>
      <c r="H621" s="8">
        <f>1</f>
        <v>1</v>
      </c>
      <c r="I621" s="13" t="e">
        <f>VLOOKUP(Tableau6[[#This Row],[Avis]],Tableau7[],2,FALSE)</f>
        <v>#VALUE!</v>
      </c>
      <c r="J621" s="8" t="str">
        <f t="shared" ref="J621:L640" si="155">"NULL"</f>
        <v>NULL</v>
      </c>
      <c r="K621" s="8" t="str">
        <f t="shared" si="155"/>
        <v>NULL</v>
      </c>
      <c r="L621" s="8" t="str">
        <f t="shared" si="155"/>
        <v>NULL</v>
      </c>
      <c r="M621" s="13" t="e">
        <f>Tableau6[[#This Row],[Sous-domaine]]</f>
        <v>#VALUE!</v>
      </c>
      <c r="N621" s="8" t="str">
        <f t="shared" ref="N621:R630" si="156">"NULL"</f>
        <v>NULL</v>
      </c>
      <c r="O621" s="8" t="str">
        <f t="shared" si="156"/>
        <v>NULL</v>
      </c>
      <c r="P621" s="8" t="str">
        <f t="shared" si="156"/>
        <v>NULL</v>
      </c>
      <c r="Q621" s="8" t="str">
        <f t="shared" si="156"/>
        <v>NULL</v>
      </c>
      <c r="R621" s="8" t="str">
        <f t="shared" si="156"/>
        <v>NULL</v>
      </c>
      <c r="S621" s="13" t="e">
        <f>Tableau6[[#This Row],[id]]</f>
        <v>#VALUE!</v>
      </c>
      <c r="T621" s="8" t="str">
        <f t="shared" si="153"/>
        <v>NULL</v>
      </c>
      <c r="U621" s="8" t="e">
        <f>Tableau6[[#This Row],[Urgence]]</f>
        <v>#VALUE!</v>
      </c>
      <c r="V621" s="22" t="e">
        <f>IF(Tableau6[[#This Row],[Validité]]&lt;&gt;"",Tableau6[[#This Row],[Validité]],"")</f>
        <v>#VALUE!</v>
      </c>
      <c r="W6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1" s="8" t="e">
        <f>IF(Tableau6[[#This Row],[Hors Contrat]]="","",IF(Tableau6[[#This Row],[Hors Contrat]]="Non",0,1))</f>
        <v>#VALUE!</v>
      </c>
    </row>
    <row r="622" spans="1:24" ht="15.5" thickTop="1" thickBot="1" x14ac:dyDescent="0.4">
      <c r="A622" s="9" t="str">
        <f t="shared" si="144"/>
        <v>NULL</v>
      </c>
      <c r="B622" s="8">
        <f>Tableau8[Rapport]</f>
        <v>65441</v>
      </c>
      <c r="C622" s="13" t="e">
        <f>IF(Tableau6[[#This Row],[Commentaire]]="","",Tableau6[[#This Row],[Commentaire]])</f>
        <v>#VALUE!</v>
      </c>
      <c r="D622" s="8" t="str">
        <f t="shared" si="151"/>
        <v>NULL</v>
      </c>
      <c r="E622" s="8">
        <f t="shared" si="145"/>
        <v>621</v>
      </c>
      <c r="F622" s="8" t="str">
        <f t="shared" si="152"/>
        <v>NULL</v>
      </c>
      <c r="G622" s="13" t="e">
        <f>IF(Tableau6[[#This Row],[Localisation]]="","",Tableau6[[#This Row],[Localisation]])</f>
        <v>#VALUE!</v>
      </c>
      <c r="H622" s="8">
        <f>1</f>
        <v>1</v>
      </c>
      <c r="I622" s="13" t="e">
        <f>VLOOKUP(Tableau6[[#This Row],[Avis]],Tableau7[],2,FALSE)</f>
        <v>#VALUE!</v>
      </c>
      <c r="J622" s="8" t="str">
        <f t="shared" si="155"/>
        <v>NULL</v>
      </c>
      <c r="K622" s="8" t="str">
        <f t="shared" si="155"/>
        <v>NULL</v>
      </c>
      <c r="L622" s="8" t="str">
        <f t="shared" si="155"/>
        <v>NULL</v>
      </c>
      <c r="M622" s="13" t="e">
        <f>Tableau6[[#This Row],[Sous-domaine]]</f>
        <v>#VALUE!</v>
      </c>
      <c r="N622" s="8" t="str">
        <f t="shared" si="156"/>
        <v>NULL</v>
      </c>
      <c r="O622" s="8" t="str">
        <f t="shared" si="156"/>
        <v>NULL</v>
      </c>
      <c r="P622" s="8" t="str">
        <f t="shared" si="156"/>
        <v>NULL</v>
      </c>
      <c r="Q622" s="8" t="str">
        <f t="shared" si="156"/>
        <v>NULL</v>
      </c>
      <c r="R622" s="8" t="str">
        <f t="shared" si="156"/>
        <v>NULL</v>
      </c>
      <c r="S622" s="13" t="e">
        <f>Tableau6[[#This Row],[id]]</f>
        <v>#VALUE!</v>
      </c>
      <c r="T622" s="8" t="str">
        <f t="shared" si="153"/>
        <v>NULL</v>
      </c>
      <c r="U622" s="8" t="e">
        <f>Tableau6[[#This Row],[Urgence]]</f>
        <v>#VALUE!</v>
      </c>
      <c r="V622" s="22" t="e">
        <f>IF(Tableau6[[#This Row],[Validité]]&lt;&gt;"",Tableau6[[#This Row],[Validité]],"")</f>
        <v>#VALUE!</v>
      </c>
      <c r="W6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2" s="8" t="e">
        <f>IF(Tableau6[[#This Row],[Hors Contrat]]="","",IF(Tableau6[[#This Row],[Hors Contrat]]="Non",0,1))</f>
        <v>#VALUE!</v>
      </c>
    </row>
    <row r="623" spans="1:24" ht="15.5" thickTop="1" thickBot="1" x14ac:dyDescent="0.4">
      <c r="A623" s="9" t="str">
        <f t="shared" si="144"/>
        <v>NULL</v>
      </c>
      <c r="B623" s="8">
        <f>Tableau8[Rapport]</f>
        <v>65441</v>
      </c>
      <c r="C623" s="13" t="e">
        <f>IF(Tableau6[[#This Row],[Commentaire]]="","",Tableau6[[#This Row],[Commentaire]])</f>
        <v>#VALUE!</v>
      </c>
      <c r="D623" s="8" t="str">
        <f t="shared" si="151"/>
        <v>NULL</v>
      </c>
      <c r="E623" s="8">
        <f t="shared" si="145"/>
        <v>622</v>
      </c>
      <c r="F623" s="8" t="str">
        <f t="shared" si="152"/>
        <v>NULL</v>
      </c>
      <c r="G623" s="13" t="e">
        <f>IF(Tableau6[[#This Row],[Localisation]]="","",Tableau6[[#This Row],[Localisation]])</f>
        <v>#VALUE!</v>
      </c>
      <c r="H623" s="8">
        <f>1</f>
        <v>1</v>
      </c>
      <c r="I623" s="13" t="e">
        <f>VLOOKUP(Tableau6[[#This Row],[Avis]],Tableau7[],2,FALSE)</f>
        <v>#VALUE!</v>
      </c>
      <c r="J623" s="8" t="str">
        <f t="shared" si="155"/>
        <v>NULL</v>
      </c>
      <c r="K623" s="8" t="str">
        <f t="shared" si="155"/>
        <v>NULL</v>
      </c>
      <c r="L623" s="8" t="str">
        <f t="shared" si="155"/>
        <v>NULL</v>
      </c>
      <c r="M623" s="13" t="e">
        <f>Tableau6[[#This Row],[Sous-domaine]]</f>
        <v>#VALUE!</v>
      </c>
      <c r="N623" s="8" t="str">
        <f t="shared" si="156"/>
        <v>NULL</v>
      </c>
      <c r="O623" s="8" t="str">
        <f t="shared" si="156"/>
        <v>NULL</v>
      </c>
      <c r="P623" s="8" t="str">
        <f t="shared" si="156"/>
        <v>NULL</v>
      </c>
      <c r="Q623" s="8" t="str">
        <f t="shared" si="156"/>
        <v>NULL</v>
      </c>
      <c r="R623" s="8" t="str">
        <f t="shared" si="156"/>
        <v>NULL</v>
      </c>
      <c r="S623" s="13" t="e">
        <f>Tableau6[[#This Row],[id]]</f>
        <v>#VALUE!</v>
      </c>
      <c r="T623" s="8" t="str">
        <f t="shared" si="153"/>
        <v>NULL</v>
      </c>
      <c r="U623" s="8" t="e">
        <f>Tableau6[[#This Row],[Urgence]]</f>
        <v>#VALUE!</v>
      </c>
      <c r="V623" s="22" t="e">
        <f>IF(Tableau6[[#This Row],[Validité]]&lt;&gt;"",Tableau6[[#This Row],[Validité]],"")</f>
        <v>#VALUE!</v>
      </c>
      <c r="W6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3" s="8" t="e">
        <f>IF(Tableau6[[#This Row],[Hors Contrat]]="","",IF(Tableau6[[#This Row],[Hors Contrat]]="Non",0,1))</f>
        <v>#VALUE!</v>
      </c>
    </row>
    <row r="624" spans="1:24" ht="15.5" thickTop="1" thickBot="1" x14ac:dyDescent="0.4">
      <c r="A624" s="9" t="str">
        <f t="shared" si="144"/>
        <v>NULL</v>
      </c>
      <c r="B624" s="8">
        <f>Tableau8[Rapport]</f>
        <v>65441</v>
      </c>
      <c r="C624" s="13" t="e">
        <f>IF(Tableau6[[#This Row],[Commentaire]]="","",Tableau6[[#This Row],[Commentaire]])</f>
        <v>#VALUE!</v>
      </c>
      <c r="D624" s="8" t="str">
        <f t="shared" si="151"/>
        <v>NULL</v>
      </c>
      <c r="E624" s="8">
        <f t="shared" si="145"/>
        <v>623</v>
      </c>
      <c r="F624" s="8" t="str">
        <f t="shared" si="152"/>
        <v>NULL</v>
      </c>
      <c r="G624" s="13" t="e">
        <f>IF(Tableau6[[#This Row],[Localisation]]="","",Tableau6[[#This Row],[Localisation]])</f>
        <v>#VALUE!</v>
      </c>
      <c r="H624" s="8">
        <f>1</f>
        <v>1</v>
      </c>
      <c r="I624" s="13" t="e">
        <f>VLOOKUP(Tableau6[[#This Row],[Avis]],Tableau7[],2,FALSE)</f>
        <v>#VALUE!</v>
      </c>
      <c r="J624" s="8" t="str">
        <f t="shared" si="155"/>
        <v>NULL</v>
      </c>
      <c r="K624" s="8" t="str">
        <f t="shared" si="155"/>
        <v>NULL</v>
      </c>
      <c r="L624" s="8" t="str">
        <f t="shared" si="155"/>
        <v>NULL</v>
      </c>
      <c r="M624" s="13" t="e">
        <f>Tableau6[[#This Row],[Sous-domaine]]</f>
        <v>#VALUE!</v>
      </c>
      <c r="N624" s="8" t="str">
        <f t="shared" si="156"/>
        <v>NULL</v>
      </c>
      <c r="O624" s="8" t="str">
        <f t="shared" si="156"/>
        <v>NULL</v>
      </c>
      <c r="P624" s="8" t="str">
        <f t="shared" si="156"/>
        <v>NULL</v>
      </c>
      <c r="Q624" s="8" t="str">
        <f t="shared" si="156"/>
        <v>NULL</v>
      </c>
      <c r="R624" s="8" t="str">
        <f t="shared" si="156"/>
        <v>NULL</v>
      </c>
      <c r="S624" s="13" t="e">
        <f>Tableau6[[#This Row],[id]]</f>
        <v>#VALUE!</v>
      </c>
      <c r="T624" s="8" t="str">
        <f t="shared" si="153"/>
        <v>NULL</v>
      </c>
      <c r="U624" s="8" t="e">
        <f>Tableau6[[#This Row],[Urgence]]</f>
        <v>#VALUE!</v>
      </c>
      <c r="V624" s="22" t="e">
        <f>IF(Tableau6[[#This Row],[Validité]]&lt;&gt;"",Tableau6[[#This Row],[Validité]],"")</f>
        <v>#VALUE!</v>
      </c>
      <c r="W6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4" s="8" t="e">
        <f>IF(Tableau6[[#This Row],[Hors Contrat]]="","",IF(Tableau6[[#This Row],[Hors Contrat]]="Non",0,1))</f>
        <v>#VALUE!</v>
      </c>
    </row>
    <row r="625" spans="1:24" ht="15.5" thickTop="1" thickBot="1" x14ac:dyDescent="0.4">
      <c r="A625" s="9" t="str">
        <f t="shared" si="144"/>
        <v>NULL</v>
      </c>
      <c r="B625" s="8">
        <f>Tableau8[Rapport]</f>
        <v>65441</v>
      </c>
      <c r="C625" s="13" t="e">
        <f>IF(Tableau6[[#This Row],[Commentaire]]="","",Tableau6[[#This Row],[Commentaire]])</f>
        <v>#VALUE!</v>
      </c>
      <c r="D625" s="8" t="str">
        <f t="shared" si="151"/>
        <v>NULL</v>
      </c>
      <c r="E625" s="8">
        <f t="shared" si="145"/>
        <v>624</v>
      </c>
      <c r="F625" s="8" t="str">
        <f t="shared" si="152"/>
        <v>NULL</v>
      </c>
      <c r="G625" s="13" t="e">
        <f>IF(Tableau6[[#This Row],[Localisation]]="","",Tableau6[[#This Row],[Localisation]])</f>
        <v>#VALUE!</v>
      </c>
      <c r="H625" s="8">
        <f>1</f>
        <v>1</v>
      </c>
      <c r="I625" s="13" t="e">
        <f>VLOOKUP(Tableau6[[#This Row],[Avis]],Tableau7[],2,FALSE)</f>
        <v>#VALUE!</v>
      </c>
      <c r="J625" s="8" t="str">
        <f t="shared" si="155"/>
        <v>NULL</v>
      </c>
      <c r="K625" s="8" t="str">
        <f t="shared" si="155"/>
        <v>NULL</v>
      </c>
      <c r="L625" s="8" t="str">
        <f t="shared" si="155"/>
        <v>NULL</v>
      </c>
      <c r="M625" s="13" t="e">
        <f>Tableau6[[#This Row],[Sous-domaine]]</f>
        <v>#VALUE!</v>
      </c>
      <c r="N625" s="8" t="str">
        <f t="shared" si="156"/>
        <v>NULL</v>
      </c>
      <c r="O625" s="8" t="str">
        <f t="shared" si="156"/>
        <v>NULL</v>
      </c>
      <c r="P625" s="8" t="str">
        <f t="shared" si="156"/>
        <v>NULL</v>
      </c>
      <c r="Q625" s="8" t="str">
        <f t="shared" si="156"/>
        <v>NULL</v>
      </c>
      <c r="R625" s="8" t="str">
        <f t="shared" si="156"/>
        <v>NULL</v>
      </c>
      <c r="S625" s="13" t="e">
        <f>Tableau6[[#This Row],[id]]</f>
        <v>#VALUE!</v>
      </c>
      <c r="T625" s="8" t="str">
        <f t="shared" si="153"/>
        <v>NULL</v>
      </c>
      <c r="U625" s="8" t="e">
        <f>Tableau6[[#This Row],[Urgence]]</f>
        <v>#VALUE!</v>
      </c>
      <c r="V625" s="22" t="e">
        <f>IF(Tableau6[[#This Row],[Validité]]&lt;&gt;"",Tableau6[[#This Row],[Validité]],"")</f>
        <v>#VALUE!</v>
      </c>
      <c r="W6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5" s="8" t="e">
        <f>IF(Tableau6[[#This Row],[Hors Contrat]]="","",IF(Tableau6[[#This Row],[Hors Contrat]]="Non",0,1))</f>
        <v>#VALUE!</v>
      </c>
    </row>
    <row r="626" spans="1:24" ht="15.5" thickTop="1" thickBot="1" x14ac:dyDescent="0.4">
      <c r="A626" s="9" t="str">
        <f t="shared" si="144"/>
        <v>NULL</v>
      </c>
      <c r="B626" s="8">
        <f>Tableau8[Rapport]</f>
        <v>65441</v>
      </c>
      <c r="C626" s="13" t="e">
        <f>IF(Tableau6[[#This Row],[Commentaire]]="","",Tableau6[[#This Row],[Commentaire]])</f>
        <v>#VALUE!</v>
      </c>
      <c r="D626" s="8" t="str">
        <f t="shared" si="151"/>
        <v>NULL</v>
      </c>
      <c r="E626" s="8">
        <f t="shared" si="145"/>
        <v>625</v>
      </c>
      <c r="F626" s="8" t="str">
        <f t="shared" si="152"/>
        <v>NULL</v>
      </c>
      <c r="G626" s="13" t="e">
        <f>IF(Tableau6[[#This Row],[Localisation]]="","",Tableau6[[#This Row],[Localisation]])</f>
        <v>#VALUE!</v>
      </c>
      <c r="H626" s="8">
        <f>1</f>
        <v>1</v>
      </c>
      <c r="I626" s="13" t="e">
        <f>VLOOKUP(Tableau6[[#This Row],[Avis]],Tableau7[],2,FALSE)</f>
        <v>#VALUE!</v>
      </c>
      <c r="J626" s="8" t="str">
        <f t="shared" si="155"/>
        <v>NULL</v>
      </c>
      <c r="K626" s="8" t="str">
        <f t="shared" si="155"/>
        <v>NULL</v>
      </c>
      <c r="L626" s="8" t="str">
        <f t="shared" si="155"/>
        <v>NULL</v>
      </c>
      <c r="M626" s="13" t="e">
        <f>Tableau6[[#This Row],[Sous-domaine]]</f>
        <v>#VALUE!</v>
      </c>
      <c r="N626" s="8" t="str">
        <f t="shared" si="156"/>
        <v>NULL</v>
      </c>
      <c r="O626" s="8" t="str">
        <f t="shared" si="156"/>
        <v>NULL</v>
      </c>
      <c r="P626" s="8" t="str">
        <f t="shared" si="156"/>
        <v>NULL</v>
      </c>
      <c r="Q626" s="8" t="str">
        <f t="shared" si="156"/>
        <v>NULL</v>
      </c>
      <c r="R626" s="8" t="str">
        <f t="shared" si="156"/>
        <v>NULL</v>
      </c>
      <c r="S626" s="13" t="e">
        <f>Tableau6[[#This Row],[id]]</f>
        <v>#VALUE!</v>
      </c>
      <c r="T626" s="8" t="str">
        <f t="shared" si="153"/>
        <v>NULL</v>
      </c>
      <c r="U626" s="8" t="e">
        <f>Tableau6[[#This Row],[Urgence]]</f>
        <v>#VALUE!</v>
      </c>
      <c r="V626" s="22" t="e">
        <f>IF(Tableau6[[#This Row],[Validité]]&lt;&gt;"",Tableau6[[#This Row],[Validité]],"")</f>
        <v>#VALUE!</v>
      </c>
      <c r="W6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6" s="8" t="e">
        <f>IF(Tableau6[[#This Row],[Hors Contrat]]="","",IF(Tableau6[[#This Row],[Hors Contrat]]="Non",0,1))</f>
        <v>#VALUE!</v>
      </c>
    </row>
    <row r="627" spans="1:24" ht="15.5" thickTop="1" thickBot="1" x14ac:dyDescent="0.4">
      <c r="A627" s="9" t="str">
        <f t="shared" si="144"/>
        <v>NULL</v>
      </c>
      <c r="B627" s="8">
        <f>Tableau8[Rapport]</f>
        <v>65441</v>
      </c>
      <c r="C627" s="13" t="e">
        <f>IF(Tableau6[[#This Row],[Commentaire]]="","",Tableau6[[#This Row],[Commentaire]])</f>
        <v>#VALUE!</v>
      </c>
      <c r="D627" s="8" t="str">
        <f t="shared" si="151"/>
        <v>NULL</v>
      </c>
      <c r="E627" s="8">
        <f t="shared" si="145"/>
        <v>626</v>
      </c>
      <c r="F627" s="8" t="str">
        <f t="shared" si="152"/>
        <v>NULL</v>
      </c>
      <c r="G627" s="13" t="e">
        <f>IF(Tableau6[[#This Row],[Localisation]]="","",Tableau6[[#This Row],[Localisation]])</f>
        <v>#VALUE!</v>
      </c>
      <c r="H627" s="8">
        <f>1</f>
        <v>1</v>
      </c>
      <c r="I627" s="13" t="e">
        <f>VLOOKUP(Tableau6[[#This Row],[Avis]],Tableau7[],2,FALSE)</f>
        <v>#VALUE!</v>
      </c>
      <c r="J627" s="8" t="str">
        <f t="shared" si="155"/>
        <v>NULL</v>
      </c>
      <c r="K627" s="8" t="str">
        <f t="shared" si="155"/>
        <v>NULL</v>
      </c>
      <c r="L627" s="8" t="str">
        <f t="shared" si="155"/>
        <v>NULL</v>
      </c>
      <c r="M627" s="13" t="e">
        <f>Tableau6[[#This Row],[Sous-domaine]]</f>
        <v>#VALUE!</v>
      </c>
      <c r="N627" s="8" t="str">
        <f t="shared" si="156"/>
        <v>NULL</v>
      </c>
      <c r="O627" s="8" t="str">
        <f t="shared" si="156"/>
        <v>NULL</v>
      </c>
      <c r="P627" s="8" t="str">
        <f t="shared" si="156"/>
        <v>NULL</v>
      </c>
      <c r="Q627" s="8" t="str">
        <f t="shared" si="156"/>
        <v>NULL</v>
      </c>
      <c r="R627" s="8" t="str">
        <f t="shared" si="156"/>
        <v>NULL</v>
      </c>
      <c r="S627" s="13" t="e">
        <f>Tableau6[[#This Row],[id]]</f>
        <v>#VALUE!</v>
      </c>
      <c r="T627" s="8" t="str">
        <f t="shared" si="153"/>
        <v>NULL</v>
      </c>
      <c r="U627" s="8" t="e">
        <f>Tableau6[[#This Row],[Urgence]]</f>
        <v>#VALUE!</v>
      </c>
      <c r="V627" s="22" t="e">
        <f>IF(Tableau6[[#This Row],[Validité]]&lt;&gt;"",Tableau6[[#This Row],[Validité]],"")</f>
        <v>#VALUE!</v>
      </c>
      <c r="W6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7" s="8" t="e">
        <f>IF(Tableau6[[#This Row],[Hors Contrat]]="","",IF(Tableau6[[#This Row],[Hors Contrat]]="Non",0,1))</f>
        <v>#VALUE!</v>
      </c>
    </row>
    <row r="628" spans="1:24" ht="15.5" thickTop="1" thickBot="1" x14ac:dyDescent="0.4">
      <c r="A628" s="9" t="str">
        <f t="shared" si="144"/>
        <v>NULL</v>
      </c>
      <c r="B628" s="8">
        <f>Tableau8[Rapport]</f>
        <v>65441</v>
      </c>
      <c r="C628" s="13" t="e">
        <f>IF(Tableau6[[#This Row],[Commentaire]]="","",Tableau6[[#This Row],[Commentaire]])</f>
        <v>#VALUE!</v>
      </c>
      <c r="D628" s="8" t="str">
        <f t="shared" si="151"/>
        <v>NULL</v>
      </c>
      <c r="E628" s="8">
        <f t="shared" si="145"/>
        <v>627</v>
      </c>
      <c r="F628" s="8" t="str">
        <f t="shared" si="152"/>
        <v>NULL</v>
      </c>
      <c r="G628" s="13" t="e">
        <f>IF(Tableau6[[#This Row],[Localisation]]="","",Tableau6[[#This Row],[Localisation]])</f>
        <v>#VALUE!</v>
      </c>
      <c r="H628" s="8">
        <f>1</f>
        <v>1</v>
      </c>
      <c r="I628" s="13" t="e">
        <f>VLOOKUP(Tableau6[[#This Row],[Avis]],Tableau7[],2,FALSE)</f>
        <v>#VALUE!</v>
      </c>
      <c r="J628" s="8" t="str">
        <f t="shared" si="155"/>
        <v>NULL</v>
      </c>
      <c r="K628" s="8" t="str">
        <f t="shared" si="155"/>
        <v>NULL</v>
      </c>
      <c r="L628" s="8" t="str">
        <f t="shared" si="155"/>
        <v>NULL</v>
      </c>
      <c r="M628" s="13" t="e">
        <f>Tableau6[[#This Row],[Sous-domaine]]</f>
        <v>#VALUE!</v>
      </c>
      <c r="N628" s="8" t="str">
        <f t="shared" si="156"/>
        <v>NULL</v>
      </c>
      <c r="O628" s="8" t="str">
        <f t="shared" si="156"/>
        <v>NULL</v>
      </c>
      <c r="P628" s="8" t="str">
        <f t="shared" si="156"/>
        <v>NULL</v>
      </c>
      <c r="Q628" s="8" t="str">
        <f t="shared" si="156"/>
        <v>NULL</v>
      </c>
      <c r="R628" s="8" t="str">
        <f t="shared" si="156"/>
        <v>NULL</v>
      </c>
      <c r="S628" s="13" t="e">
        <f>Tableau6[[#This Row],[id]]</f>
        <v>#VALUE!</v>
      </c>
      <c r="T628" s="8" t="str">
        <f t="shared" si="153"/>
        <v>NULL</v>
      </c>
      <c r="U628" s="8" t="e">
        <f>Tableau6[[#This Row],[Urgence]]</f>
        <v>#VALUE!</v>
      </c>
      <c r="V628" s="22" t="e">
        <f>IF(Tableau6[[#This Row],[Validité]]&lt;&gt;"",Tableau6[[#This Row],[Validité]],"")</f>
        <v>#VALUE!</v>
      </c>
      <c r="W6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8" s="8" t="e">
        <f>IF(Tableau6[[#This Row],[Hors Contrat]]="","",IF(Tableau6[[#This Row],[Hors Contrat]]="Non",0,1))</f>
        <v>#VALUE!</v>
      </c>
    </row>
    <row r="629" spans="1:24" ht="15.5" thickTop="1" thickBot="1" x14ac:dyDescent="0.4">
      <c r="A629" s="9" t="str">
        <f t="shared" si="144"/>
        <v>NULL</v>
      </c>
      <c r="B629" s="8">
        <f>Tableau8[Rapport]</f>
        <v>65441</v>
      </c>
      <c r="C629" s="13" t="e">
        <f>IF(Tableau6[[#This Row],[Commentaire]]="","",Tableau6[[#This Row],[Commentaire]])</f>
        <v>#VALUE!</v>
      </c>
      <c r="D629" s="8" t="str">
        <f t="shared" si="151"/>
        <v>NULL</v>
      </c>
      <c r="E629" s="8">
        <f t="shared" si="145"/>
        <v>628</v>
      </c>
      <c r="F629" s="8" t="str">
        <f t="shared" si="152"/>
        <v>NULL</v>
      </c>
      <c r="G629" s="13" t="e">
        <f>IF(Tableau6[[#This Row],[Localisation]]="","",Tableau6[[#This Row],[Localisation]])</f>
        <v>#VALUE!</v>
      </c>
      <c r="H629" s="8">
        <f>1</f>
        <v>1</v>
      </c>
      <c r="I629" s="13" t="e">
        <f>VLOOKUP(Tableau6[[#This Row],[Avis]],Tableau7[],2,FALSE)</f>
        <v>#VALUE!</v>
      </c>
      <c r="J629" s="8" t="str">
        <f t="shared" si="155"/>
        <v>NULL</v>
      </c>
      <c r="K629" s="8" t="str">
        <f t="shared" si="155"/>
        <v>NULL</v>
      </c>
      <c r="L629" s="8" t="str">
        <f t="shared" si="155"/>
        <v>NULL</v>
      </c>
      <c r="M629" s="13" t="e">
        <f>Tableau6[[#This Row],[Sous-domaine]]</f>
        <v>#VALUE!</v>
      </c>
      <c r="N629" s="8" t="str">
        <f t="shared" si="156"/>
        <v>NULL</v>
      </c>
      <c r="O629" s="8" t="str">
        <f t="shared" si="156"/>
        <v>NULL</v>
      </c>
      <c r="P629" s="8" t="str">
        <f t="shared" si="156"/>
        <v>NULL</v>
      </c>
      <c r="Q629" s="8" t="str">
        <f t="shared" si="156"/>
        <v>NULL</v>
      </c>
      <c r="R629" s="8" t="str">
        <f t="shared" si="156"/>
        <v>NULL</v>
      </c>
      <c r="S629" s="13" t="e">
        <f>Tableau6[[#This Row],[id]]</f>
        <v>#VALUE!</v>
      </c>
      <c r="T629" s="8" t="str">
        <f t="shared" si="153"/>
        <v>NULL</v>
      </c>
      <c r="U629" s="8" t="e">
        <f>Tableau6[[#This Row],[Urgence]]</f>
        <v>#VALUE!</v>
      </c>
      <c r="V629" s="22" t="e">
        <f>IF(Tableau6[[#This Row],[Validité]]&lt;&gt;"",Tableau6[[#This Row],[Validité]],"")</f>
        <v>#VALUE!</v>
      </c>
      <c r="W6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29" s="8" t="e">
        <f>IF(Tableau6[[#This Row],[Hors Contrat]]="","",IF(Tableau6[[#This Row],[Hors Contrat]]="Non",0,1))</f>
        <v>#VALUE!</v>
      </c>
    </row>
    <row r="630" spans="1:24" ht="15.5" thickTop="1" thickBot="1" x14ac:dyDescent="0.4">
      <c r="A630" s="9" t="str">
        <f t="shared" si="144"/>
        <v>NULL</v>
      </c>
      <c r="B630" s="8">
        <f>Tableau8[Rapport]</f>
        <v>65441</v>
      </c>
      <c r="C630" s="13" t="e">
        <f>IF(Tableau6[[#This Row],[Commentaire]]="","",Tableau6[[#This Row],[Commentaire]])</f>
        <v>#VALUE!</v>
      </c>
      <c r="D630" s="8" t="str">
        <f t="shared" si="151"/>
        <v>NULL</v>
      </c>
      <c r="E630" s="8">
        <f t="shared" si="145"/>
        <v>629</v>
      </c>
      <c r="F630" s="8" t="str">
        <f t="shared" si="152"/>
        <v>NULL</v>
      </c>
      <c r="G630" s="13" t="e">
        <f>IF(Tableau6[[#This Row],[Localisation]]="","",Tableau6[[#This Row],[Localisation]])</f>
        <v>#VALUE!</v>
      </c>
      <c r="H630" s="8">
        <f>1</f>
        <v>1</v>
      </c>
      <c r="I630" s="13" t="e">
        <f>VLOOKUP(Tableau6[[#This Row],[Avis]],Tableau7[],2,FALSE)</f>
        <v>#VALUE!</v>
      </c>
      <c r="J630" s="8" t="str">
        <f t="shared" si="155"/>
        <v>NULL</v>
      </c>
      <c r="K630" s="8" t="str">
        <f t="shared" si="155"/>
        <v>NULL</v>
      </c>
      <c r="L630" s="8" t="str">
        <f t="shared" si="155"/>
        <v>NULL</v>
      </c>
      <c r="M630" s="13" t="e">
        <f>Tableau6[[#This Row],[Sous-domaine]]</f>
        <v>#VALUE!</v>
      </c>
      <c r="N630" s="8" t="str">
        <f t="shared" si="156"/>
        <v>NULL</v>
      </c>
      <c r="O630" s="8" t="str">
        <f t="shared" si="156"/>
        <v>NULL</v>
      </c>
      <c r="P630" s="8" t="str">
        <f t="shared" si="156"/>
        <v>NULL</v>
      </c>
      <c r="Q630" s="8" t="str">
        <f t="shared" si="156"/>
        <v>NULL</v>
      </c>
      <c r="R630" s="8" t="str">
        <f t="shared" si="156"/>
        <v>NULL</v>
      </c>
      <c r="S630" s="13" t="e">
        <f>Tableau6[[#This Row],[id]]</f>
        <v>#VALUE!</v>
      </c>
      <c r="T630" s="8" t="str">
        <f t="shared" si="153"/>
        <v>NULL</v>
      </c>
      <c r="U630" s="8" t="e">
        <f>Tableau6[[#This Row],[Urgence]]</f>
        <v>#VALUE!</v>
      </c>
      <c r="V630" s="22" t="e">
        <f>IF(Tableau6[[#This Row],[Validité]]&lt;&gt;"",Tableau6[[#This Row],[Validité]],"")</f>
        <v>#VALUE!</v>
      </c>
      <c r="W6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0" s="8" t="e">
        <f>IF(Tableau6[[#This Row],[Hors Contrat]]="","",IF(Tableau6[[#This Row],[Hors Contrat]]="Non",0,1))</f>
        <v>#VALUE!</v>
      </c>
    </row>
    <row r="631" spans="1:24" ht="15.5" thickTop="1" thickBot="1" x14ac:dyDescent="0.4">
      <c r="A631" s="9" t="str">
        <f t="shared" si="144"/>
        <v>NULL</v>
      </c>
      <c r="B631" s="8">
        <f>Tableau8[Rapport]</f>
        <v>65441</v>
      </c>
      <c r="C631" s="13" t="e">
        <f>IF(Tableau6[[#This Row],[Commentaire]]="","",Tableau6[[#This Row],[Commentaire]])</f>
        <v>#VALUE!</v>
      </c>
      <c r="D631" s="8" t="str">
        <f t="shared" si="151"/>
        <v>NULL</v>
      </c>
      <c r="E631" s="8">
        <f t="shared" si="145"/>
        <v>630</v>
      </c>
      <c r="F631" s="8" t="str">
        <f t="shared" si="152"/>
        <v>NULL</v>
      </c>
      <c r="G631" s="13" t="e">
        <f>IF(Tableau6[[#This Row],[Localisation]]="","",Tableau6[[#This Row],[Localisation]])</f>
        <v>#VALUE!</v>
      </c>
      <c r="H631" s="8">
        <f>1</f>
        <v>1</v>
      </c>
      <c r="I631" s="13" t="e">
        <f>VLOOKUP(Tableau6[[#This Row],[Avis]],Tableau7[],2,FALSE)</f>
        <v>#VALUE!</v>
      </c>
      <c r="J631" s="8" t="str">
        <f t="shared" si="155"/>
        <v>NULL</v>
      </c>
      <c r="K631" s="8" t="str">
        <f t="shared" si="155"/>
        <v>NULL</v>
      </c>
      <c r="L631" s="8" t="str">
        <f t="shared" si="155"/>
        <v>NULL</v>
      </c>
      <c r="M631" s="13" t="e">
        <f>Tableau6[[#This Row],[Sous-domaine]]</f>
        <v>#VALUE!</v>
      </c>
      <c r="N631" s="8" t="str">
        <f t="shared" ref="N631:R640" si="157">"NULL"</f>
        <v>NULL</v>
      </c>
      <c r="O631" s="8" t="str">
        <f t="shared" si="157"/>
        <v>NULL</v>
      </c>
      <c r="P631" s="8" t="str">
        <f t="shared" si="157"/>
        <v>NULL</v>
      </c>
      <c r="Q631" s="8" t="str">
        <f t="shared" si="157"/>
        <v>NULL</v>
      </c>
      <c r="R631" s="8" t="str">
        <f t="shared" si="157"/>
        <v>NULL</v>
      </c>
      <c r="S631" s="13" t="e">
        <f>Tableau6[[#This Row],[id]]</f>
        <v>#VALUE!</v>
      </c>
      <c r="T631" s="8" t="str">
        <f t="shared" si="153"/>
        <v>NULL</v>
      </c>
      <c r="U631" s="8" t="e">
        <f>Tableau6[[#This Row],[Urgence]]</f>
        <v>#VALUE!</v>
      </c>
      <c r="V631" s="22" t="e">
        <f>IF(Tableau6[[#This Row],[Validité]]&lt;&gt;"",Tableau6[[#This Row],[Validité]],"")</f>
        <v>#VALUE!</v>
      </c>
      <c r="W6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1" s="8" t="e">
        <f>IF(Tableau6[[#This Row],[Hors Contrat]]="","",IF(Tableau6[[#This Row],[Hors Contrat]]="Non",0,1))</f>
        <v>#VALUE!</v>
      </c>
    </row>
    <row r="632" spans="1:24" ht="15.5" thickTop="1" thickBot="1" x14ac:dyDescent="0.4">
      <c r="A632" s="9" t="str">
        <f t="shared" si="144"/>
        <v>NULL</v>
      </c>
      <c r="B632" s="8">
        <f>Tableau8[Rapport]</f>
        <v>65441</v>
      </c>
      <c r="C632" s="13" t="e">
        <f>IF(Tableau6[[#This Row],[Commentaire]]="","",Tableau6[[#This Row],[Commentaire]])</f>
        <v>#VALUE!</v>
      </c>
      <c r="D632" s="8" t="str">
        <f t="shared" si="151"/>
        <v>NULL</v>
      </c>
      <c r="E632" s="8">
        <f t="shared" si="145"/>
        <v>631</v>
      </c>
      <c r="F632" s="8" t="str">
        <f t="shared" si="152"/>
        <v>NULL</v>
      </c>
      <c r="G632" s="13" t="e">
        <f>IF(Tableau6[[#This Row],[Localisation]]="","",Tableau6[[#This Row],[Localisation]])</f>
        <v>#VALUE!</v>
      </c>
      <c r="H632" s="8">
        <f>1</f>
        <v>1</v>
      </c>
      <c r="I632" s="13" t="e">
        <f>VLOOKUP(Tableau6[[#This Row],[Avis]],Tableau7[],2,FALSE)</f>
        <v>#VALUE!</v>
      </c>
      <c r="J632" s="8" t="str">
        <f t="shared" si="155"/>
        <v>NULL</v>
      </c>
      <c r="K632" s="8" t="str">
        <f t="shared" si="155"/>
        <v>NULL</v>
      </c>
      <c r="L632" s="8" t="str">
        <f t="shared" si="155"/>
        <v>NULL</v>
      </c>
      <c r="M632" s="13" t="e">
        <f>Tableau6[[#This Row],[Sous-domaine]]</f>
        <v>#VALUE!</v>
      </c>
      <c r="N632" s="8" t="str">
        <f t="shared" si="157"/>
        <v>NULL</v>
      </c>
      <c r="O632" s="8" t="str">
        <f t="shared" si="157"/>
        <v>NULL</v>
      </c>
      <c r="P632" s="8" t="str">
        <f t="shared" si="157"/>
        <v>NULL</v>
      </c>
      <c r="Q632" s="8" t="str">
        <f t="shared" si="157"/>
        <v>NULL</v>
      </c>
      <c r="R632" s="8" t="str">
        <f t="shared" si="157"/>
        <v>NULL</v>
      </c>
      <c r="S632" s="13" t="e">
        <f>Tableau6[[#This Row],[id]]</f>
        <v>#VALUE!</v>
      </c>
      <c r="T632" s="8" t="str">
        <f t="shared" si="153"/>
        <v>NULL</v>
      </c>
      <c r="U632" s="8" t="e">
        <f>Tableau6[[#This Row],[Urgence]]</f>
        <v>#VALUE!</v>
      </c>
      <c r="V632" s="22" t="e">
        <f>IF(Tableau6[[#This Row],[Validité]]&lt;&gt;"",Tableau6[[#This Row],[Validité]],"")</f>
        <v>#VALUE!</v>
      </c>
      <c r="W6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2" s="8" t="e">
        <f>IF(Tableau6[[#This Row],[Hors Contrat]]="","",IF(Tableau6[[#This Row],[Hors Contrat]]="Non",0,1))</f>
        <v>#VALUE!</v>
      </c>
    </row>
    <row r="633" spans="1:24" ht="15.5" thickTop="1" thickBot="1" x14ac:dyDescent="0.4">
      <c r="A633" s="9" t="str">
        <f t="shared" si="144"/>
        <v>NULL</v>
      </c>
      <c r="B633" s="8">
        <f>Tableau8[Rapport]</f>
        <v>65441</v>
      </c>
      <c r="C633" s="13" t="e">
        <f>IF(Tableau6[[#This Row],[Commentaire]]="","",Tableau6[[#This Row],[Commentaire]])</f>
        <v>#VALUE!</v>
      </c>
      <c r="D633" s="8" t="str">
        <f t="shared" si="151"/>
        <v>NULL</v>
      </c>
      <c r="E633" s="8">
        <f t="shared" si="145"/>
        <v>632</v>
      </c>
      <c r="F633" s="8" t="str">
        <f t="shared" si="152"/>
        <v>NULL</v>
      </c>
      <c r="G633" s="13" t="e">
        <f>IF(Tableau6[[#This Row],[Localisation]]="","",Tableau6[[#This Row],[Localisation]])</f>
        <v>#VALUE!</v>
      </c>
      <c r="H633" s="8">
        <f>1</f>
        <v>1</v>
      </c>
      <c r="I633" s="13" t="e">
        <f>VLOOKUP(Tableau6[[#This Row],[Avis]],Tableau7[],2,FALSE)</f>
        <v>#VALUE!</v>
      </c>
      <c r="J633" s="8" t="str">
        <f t="shared" si="155"/>
        <v>NULL</v>
      </c>
      <c r="K633" s="8" t="str">
        <f t="shared" si="155"/>
        <v>NULL</v>
      </c>
      <c r="L633" s="8" t="str">
        <f t="shared" si="155"/>
        <v>NULL</v>
      </c>
      <c r="M633" s="13" t="e">
        <f>Tableau6[[#This Row],[Sous-domaine]]</f>
        <v>#VALUE!</v>
      </c>
      <c r="N633" s="8" t="str">
        <f t="shared" si="157"/>
        <v>NULL</v>
      </c>
      <c r="O633" s="8" t="str">
        <f t="shared" si="157"/>
        <v>NULL</v>
      </c>
      <c r="P633" s="8" t="str">
        <f t="shared" si="157"/>
        <v>NULL</v>
      </c>
      <c r="Q633" s="8" t="str">
        <f t="shared" si="157"/>
        <v>NULL</v>
      </c>
      <c r="R633" s="8" t="str">
        <f t="shared" si="157"/>
        <v>NULL</v>
      </c>
      <c r="S633" s="13" t="e">
        <f>Tableau6[[#This Row],[id]]</f>
        <v>#VALUE!</v>
      </c>
      <c r="T633" s="8" t="str">
        <f t="shared" si="153"/>
        <v>NULL</v>
      </c>
      <c r="U633" s="8" t="e">
        <f>Tableau6[[#This Row],[Urgence]]</f>
        <v>#VALUE!</v>
      </c>
      <c r="V633" s="22" t="e">
        <f>IF(Tableau6[[#This Row],[Validité]]&lt;&gt;"",Tableau6[[#This Row],[Validité]],"")</f>
        <v>#VALUE!</v>
      </c>
      <c r="W6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3" s="8" t="e">
        <f>IF(Tableau6[[#This Row],[Hors Contrat]]="","",IF(Tableau6[[#This Row],[Hors Contrat]]="Non",0,1))</f>
        <v>#VALUE!</v>
      </c>
    </row>
    <row r="634" spans="1:24" ht="15.5" thickTop="1" thickBot="1" x14ac:dyDescent="0.4">
      <c r="A634" s="9" t="str">
        <f t="shared" si="144"/>
        <v>NULL</v>
      </c>
      <c r="B634" s="8">
        <f>Tableau8[Rapport]</f>
        <v>65441</v>
      </c>
      <c r="C634" s="13" t="e">
        <f>IF(Tableau6[[#This Row],[Commentaire]]="","",Tableau6[[#This Row],[Commentaire]])</f>
        <v>#VALUE!</v>
      </c>
      <c r="D634" s="8" t="str">
        <f t="shared" si="151"/>
        <v>NULL</v>
      </c>
      <c r="E634" s="8">
        <f t="shared" si="145"/>
        <v>633</v>
      </c>
      <c r="F634" s="8" t="str">
        <f t="shared" si="152"/>
        <v>NULL</v>
      </c>
      <c r="G634" s="13" t="e">
        <f>IF(Tableau6[[#This Row],[Localisation]]="","",Tableau6[[#This Row],[Localisation]])</f>
        <v>#VALUE!</v>
      </c>
      <c r="H634" s="8">
        <f>1</f>
        <v>1</v>
      </c>
      <c r="I634" s="13" t="e">
        <f>VLOOKUP(Tableau6[[#This Row],[Avis]],Tableau7[],2,FALSE)</f>
        <v>#VALUE!</v>
      </c>
      <c r="J634" s="8" t="str">
        <f t="shared" si="155"/>
        <v>NULL</v>
      </c>
      <c r="K634" s="8" t="str">
        <f t="shared" si="155"/>
        <v>NULL</v>
      </c>
      <c r="L634" s="8" t="str">
        <f t="shared" si="155"/>
        <v>NULL</v>
      </c>
      <c r="M634" s="13" t="e">
        <f>Tableau6[[#This Row],[Sous-domaine]]</f>
        <v>#VALUE!</v>
      </c>
      <c r="N634" s="8" t="str">
        <f t="shared" si="157"/>
        <v>NULL</v>
      </c>
      <c r="O634" s="8" t="str">
        <f t="shared" si="157"/>
        <v>NULL</v>
      </c>
      <c r="P634" s="8" t="str">
        <f t="shared" si="157"/>
        <v>NULL</v>
      </c>
      <c r="Q634" s="8" t="str">
        <f t="shared" si="157"/>
        <v>NULL</v>
      </c>
      <c r="R634" s="8" t="str">
        <f t="shared" si="157"/>
        <v>NULL</v>
      </c>
      <c r="S634" s="13" t="e">
        <f>Tableau6[[#This Row],[id]]</f>
        <v>#VALUE!</v>
      </c>
      <c r="T634" s="8" t="str">
        <f t="shared" si="153"/>
        <v>NULL</v>
      </c>
      <c r="U634" s="8" t="e">
        <f>Tableau6[[#This Row],[Urgence]]</f>
        <v>#VALUE!</v>
      </c>
      <c r="V634" s="22" t="e">
        <f>IF(Tableau6[[#This Row],[Validité]]&lt;&gt;"",Tableau6[[#This Row],[Validité]],"")</f>
        <v>#VALUE!</v>
      </c>
      <c r="W6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4" s="8" t="e">
        <f>IF(Tableau6[[#This Row],[Hors Contrat]]="","",IF(Tableau6[[#This Row],[Hors Contrat]]="Non",0,1))</f>
        <v>#VALUE!</v>
      </c>
    </row>
    <row r="635" spans="1:24" ht="15.5" thickTop="1" thickBot="1" x14ac:dyDescent="0.4">
      <c r="A635" s="9" t="str">
        <f t="shared" si="144"/>
        <v>NULL</v>
      </c>
      <c r="B635" s="8">
        <f>Tableau8[Rapport]</f>
        <v>65441</v>
      </c>
      <c r="C635" s="13" t="e">
        <f>IF(Tableau6[[#This Row],[Commentaire]]="","",Tableau6[[#This Row],[Commentaire]])</f>
        <v>#VALUE!</v>
      </c>
      <c r="D635" s="8" t="str">
        <f t="shared" si="151"/>
        <v>NULL</v>
      </c>
      <c r="E635" s="8">
        <f t="shared" si="145"/>
        <v>634</v>
      </c>
      <c r="F635" s="8" t="str">
        <f t="shared" si="152"/>
        <v>NULL</v>
      </c>
      <c r="G635" s="13" t="e">
        <f>IF(Tableau6[[#This Row],[Localisation]]="","",Tableau6[[#This Row],[Localisation]])</f>
        <v>#VALUE!</v>
      </c>
      <c r="H635" s="8">
        <f>1</f>
        <v>1</v>
      </c>
      <c r="I635" s="13" t="e">
        <f>VLOOKUP(Tableau6[[#This Row],[Avis]],Tableau7[],2,FALSE)</f>
        <v>#VALUE!</v>
      </c>
      <c r="J635" s="8" t="str">
        <f t="shared" si="155"/>
        <v>NULL</v>
      </c>
      <c r="K635" s="8" t="str">
        <f t="shared" si="155"/>
        <v>NULL</v>
      </c>
      <c r="L635" s="8" t="str">
        <f t="shared" si="155"/>
        <v>NULL</v>
      </c>
      <c r="M635" s="13" t="e">
        <f>Tableau6[[#This Row],[Sous-domaine]]</f>
        <v>#VALUE!</v>
      </c>
      <c r="N635" s="8" t="str">
        <f t="shared" si="157"/>
        <v>NULL</v>
      </c>
      <c r="O635" s="8" t="str">
        <f t="shared" si="157"/>
        <v>NULL</v>
      </c>
      <c r="P635" s="8" t="str">
        <f t="shared" si="157"/>
        <v>NULL</v>
      </c>
      <c r="Q635" s="8" t="str">
        <f t="shared" si="157"/>
        <v>NULL</v>
      </c>
      <c r="R635" s="8" t="str">
        <f t="shared" si="157"/>
        <v>NULL</v>
      </c>
      <c r="S635" s="13" t="e">
        <f>Tableau6[[#This Row],[id]]</f>
        <v>#VALUE!</v>
      </c>
      <c r="T635" s="8" t="str">
        <f t="shared" si="153"/>
        <v>NULL</v>
      </c>
      <c r="U635" s="8" t="e">
        <f>Tableau6[[#This Row],[Urgence]]</f>
        <v>#VALUE!</v>
      </c>
      <c r="V635" s="22" t="e">
        <f>IF(Tableau6[[#This Row],[Validité]]&lt;&gt;"",Tableau6[[#This Row],[Validité]],"")</f>
        <v>#VALUE!</v>
      </c>
      <c r="W6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5" s="8" t="e">
        <f>IF(Tableau6[[#This Row],[Hors Contrat]]="","",IF(Tableau6[[#This Row],[Hors Contrat]]="Non",0,1))</f>
        <v>#VALUE!</v>
      </c>
    </row>
    <row r="636" spans="1:24" ht="15.5" thickTop="1" thickBot="1" x14ac:dyDescent="0.4">
      <c r="A636" s="9" t="str">
        <f t="shared" si="144"/>
        <v>NULL</v>
      </c>
      <c r="B636" s="8">
        <f>Tableau8[Rapport]</f>
        <v>65441</v>
      </c>
      <c r="C636" s="13" t="e">
        <f>IF(Tableau6[[#This Row],[Commentaire]]="","",Tableau6[[#This Row],[Commentaire]])</f>
        <v>#VALUE!</v>
      </c>
      <c r="D636" s="8" t="str">
        <f t="shared" si="151"/>
        <v>NULL</v>
      </c>
      <c r="E636" s="8">
        <f t="shared" si="145"/>
        <v>635</v>
      </c>
      <c r="F636" s="8" t="str">
        <f t="shared" si="152"/>
        <v>NULL</v>
      </c>
      <c r="G636" s="13" t="e">
        <f>IF(Tableau6[[#This Row],[Localisation]]="","",Tableau6[[#This Row],[Localisation]])</f>
        <v>#VALUE!</v>
      </c>
      <c r="H636" s="8">
        <f>1</f>
        <v>1</v>
      </c>
      <c r="I636" s="13" t="e">
        <f>VLOOKUP(Tableau6[[#This Row],[Avis]],Tableau7[],2,FALSE)</f>
        <v>#VALUE!</v>
      </c>
      <c r="J636" s="8" t="str">
        <f t="shared" si="155"/>
        <v>NULL</v>
      </c>
      <c r="K636" s="8" t="str">
        <f t="shared" si="155"/>
        <v>NULL</v>
      </c>
      <c r="L636" s="8" t="str">
        <f t="shared" si="155"/>
        <v>NULL</v>
      </c>
      <c r="M636" s="13" t="e">
        <f>Tableau6[[#This Row],[Sous-domaine]]</f>
        <v>#VALUE!</v>
      </c>
      <c r="N636" s="8" t="str">
        <f t="shared" si="157"/>
        <v>NULL</v>
      </c>
      <c r="O636" s="8" t="str">
        <f t="shared" si="157"/>
        <v>NULL</v>
      </c>
      <c r="P636" s="8" t="str">
        <f t="shared" si="157"/>
        <v>NULL</v>
      </c>
      <c r="Q636" s="8" t="str">
        <f t="shared" si="157"/>
        <v>NULL</v>
      </c>
      <c r="R636" s="8" t="str">
        <f t="shared" si="157"/>
        <v>NULL</v>
      </c>
      <c r="S636" s="13" t="e">
        <f>Tableau6[[#This Row],[id]]</f>
        <v>#VALUE!</v>
      </c>
      <c r="T636" s="8" t="str">
        <f t="shared" si="153"/>
        <v>NULL</v>
      </c>
      <c r="U636" s="8" t="e">
        <f>Tableau6[[#This Row],[Urgence]]</f>
        <v>#VALUE!</v>
      </c>
      <c r="V636" s="22" t="e">
        <f>IF(Tableau6[[#This Row],[Validité]]&lt;&gt;"",Tableau6[[#This Row],[Validité]],"")</f>
        <v>#VALUE!</v>
      </c>
      <c r="W6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6" s="8" t="e">
        <f>IF(Tableau6[[#This Row],[Hors Contrat]]="","",IF(Tableau6[[#This Row],[Hors Contrat]]="Non",0,1))</f>
        <v>#VALUE!</v>
      </c>
    </row>
    <row r="637" spans="1:24" ht="15.5" thickTop="1" thickBot="1" x14ac:dyDescent="0.4">
      <c r="A637" s="9" t="str">
        <f t="shared" si="144"/>
        <v>NULL</v>
      </c>
      <c r="B637" s="8">
        <f>Tableau8[Rapport]</f>
        <v>65441</v>
      </c>
      <c r="C637" s="13" t="e">
        <f>IF(Tableau6[[#This Row],[Commentaire]]="","",Tableau6[[#This Row],[Commentaire]])</f>
        <v>#VALUE!</v>
      </c>
      <c r="D637" s="8" t="str">
        <f t="shared" si="151"/>
        <v>NULL</v>
      </c>
      <c r="E637" s="8">
        <f t="shared" si="145"/>
        <v>636</v>
      </c>
      <c r="F637" s="8" t="str">
        <f t="shared" si="152"/>
        <v>NULL</v>
      </c>
      <c r="G637" s="13" t="e">
        <f>IF(Tableau6[[#This Row],[Localisation]]="","",Tableau6[[#This Row],[Localisation]])</f>
        <v>#VALUE!</v>
      </c>
      <c r="H637" s="8">
        <f>1</f>
        <v>1</v>
      </c>
      <c r="I637" s="13" t="e">
        <f>VLOOKUP(Tableau6[[#This Row],[Avis]],Tableau7[],2,FALSE)</f>
        <v>#VALUE!</v>
      </c>
      <c r="J637" s="8" t="str">
        <f t="shared" si="155"/>
        <v>NULL</v>
      </c>
      <c r="K637" s="8" t="str">
        <f t="shared" si="155"/>
        <v>NULL</v>
      </c>
      <c r="L637" s="8" t="str">
        <f t="shared" si="155"/>
        <v>NULL</v>
      </c>
      <c r="M637" s="13" t="e">
        <f>Tableau6[[#This Row],[Sous-domaine]]</f>
        <v>#VALUE!</v>
      </c>
      <c r="N637" s="8" t="str">
        <f t="shared" si="157"/>
        <v>NULL</v>
      </c>
      <c r="O637" s="8" t="str">
        <f t="shared" si="157"/>
        <v>NULL</v>
      </c>
      <c r="P637" s="8" t="str">
        <f t="shared" si="157"/>
        <v>NULL</v>
      </c>
      <c r="Q637" s="8" t="str">
        <f t="shared" si="157"/>
        <v>NULL</v>
      </c>
      <c r="R637" s="8" t="str">
        <f t="shared" si="157"/>
        <v>NULL</v>
      </c>
      <c r="S637" s="13" t="e">
        <f>Tableau6[[#This Row],[id]]</f>
        <v>#VALUE!</v>
      </c>
      <c r="T637" s="8" t="str">
        <f t="shared" si="153"/>
        <v>NULL</v>
      </c>
      <c r="U637" s="8" t="e">
        <f>Tableau6[[#This Row],[Urgence]]</f>
        <v>#VALUE!</v>
      </c>
      <c r="V637" s="22" t="e">
        <f>IF(Tableau6[[#This Row],[Validité]]&lt;&gt;"",Tableau6[[#This Row],[Validité]],"")</f>
        <v>#VALUE!</v>
      </c>
      <c r="W6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7" s="8" t="e">
        <f>IF(Tableau6[[#This Row],[Hors Contrat]]="","",IF(Tableau6[[#This Row],[Hors Contrat]]="Non",0,1))</f>
        <v>#VALUE!</v>
      </c>
    </row>
    <row r="638" spans="1:24" ht="15.5" thickTop="1" thickBot="1" x14ac:dyDescent="0.4">
      <c r="A638" s="9" t="str">
        <f t="shared" si="144"/>
        <v>NULL</v>
      </c>
      <c r="B638" s="8">
        <f>Tableau8[Rapport]</f>
        <v>65441</v>
      </c>
      <c r="C638" s="13" t="e">
        <f>IF(Tableau6[[#This Row],[Commentaire]]="","",Tableau6[[#This Row],[Commentaire]])</f>
        <v>#VALUE!</v>
      </c>
      <c r="D638" s="8" t="str">
        <f t="shared" si="151"/>
        <v>NULL</v>
      </c>
      <c r="E638" s="8">
        <f t="shared" si="145"/>
        <v>637</v>
      </c>
      <c r="F638" s="8" t="str">
        <f t="shared" si="152"/>
        <v>NULL</v>
      </c>
      <c r="G638" s="13" t="e">
        <f>IF(Tableau6[[#This Row],[Localisation]]="","",Tableau6[[#This Row],[Localisation]])</f>
        <v>#VALUE!</v>
      </c>
      <c r="H638" s="8">
        <f>1</f>
        <v>1</v>
      </c>
      <c r="I638" s="13" t="e">
        <f>VLOOKUP(Tableau6[[#This Row],[Avis]],Tableau7[],2,FALSE)</f>
        <v>#VALUE!</v>
      </c>
      <c r="J638" s="8" t="str">
        <f t="shared" si="155"/>
        <v>NULL</v>
      </c>
      <c r="K638" s="8" t="str">
        <f t="shared" si="155"/>
        <v>NULL</v>
      </c>
      <c r="L638" s="8" t="str">
        <f t="shared" si="155"/>
        <v>NULL</v>
      </c>
      <c r="M638" s="13" t="e">
        <f>Tableau6[[#This Row],[Sous-domaine]]</f>
        <v>#VALUE!</v>
      </c>
      <c r="N638" s="8" t="str">
        <f t="shared" si="157"/>
        <v>NULL</v>
      </c>
      <c r="O638" s="8" t="str">
        <f t="shared" si="157"/>
        <v>NULL</v>
      </c>
      <c r="P638" s="8" t="str">
        <f t="shared" si="157"/>
        <v>NULL</v>
      </c>
      <c r="Q638" s="8" t="str">
        <f t="shared" si="157"/>
        <v>NULL</v>
      </c>
      <c r="R638" s="8" t="str">
        <f t="shared" si="157"/>
        <v>NULL</v>
      </c>
      <c r="S638" s="13" t="e">
        <f>Tableau6[[#This Row],[id]]</f>
        <v>#VALUE!</v>
      </c>
      <c r="T638" s="8" t="str">
        <f t="shared" si="153"/>
        <v>NULL</v>
      </c>
      <c r="U638" s="8" t="e">
        <f>Tableau6[[#This Row],[Urgence]]</f>
        <v>#VALUE!</v>
      </c>
      <c r="V638" s="22" t="e">
        <f>IF(Tableau6[[#This Row],[Validité]]&lt;&gt;"",Tableau6[[#This Row],[Validité]],"")</f>
        <v>#VALUE!</v>
      </c>
      <c r="W6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8" s="8" t="e">
        <f>IF(Tableau6[[#This Row],[Hors Contrat]]="","",IF(Tableau6[[#This Row],[Hors Contrat]]="Non",0,1))</f>
        <v>#VALUE!</v>
      </c>
    </row>
    <row r="639" spans="1:24" ht="15.5" thickTop="1" thickBot="1" x14ac:dyDescent="0.4">
      <c r="A639" s="9" t="str">
        <f t="shared" si="144"/>
        <v>NULL</v>
      </c>
      <c r="B639" s="8">
        <f>Tableau8[Rapport]</f>
        <v>65441</v>
      </c>
      <c r="C639" s="13" t="e">
        <f>IF(Tableau6[[#This Row],[Commentaire]]="","",Tableau6[[#This Row],[Commentaire]])</f>
        <v>#VALUE!</v>
      </c>
      <c r="D639" s="8" t="str">
        <f t="shared" si="151"/>
        <v>NULL</v>
      </c>
      <c r="E639" s="8">
        <f t="shared" si="145"/>
        <v>638</v>
      </c>
      <c r="F639" s="8" t="str">
        <f t="shared" si="152"/>
        <v>NULL</v>
      </c>
      <c r="G639" s="13" t="e">
        <f>IF(Tableau6[[#This Row],[Localisation]]="","",Tableau6[[#This Row],[Localisation]])</f>
        <v>#VALUE!</v>
      </c>
      <c r="H639" s="8">
        <f>1</f>
        <v>1</v>
      </c>
      <c r="I639" s="13" t="e">
        <f>VLOOKUP(Tableau6[[#This Row],[Avis]],Tableau7[],2,FALSE)</f>
        <v>#VALUE!</v>
      </c>
      <c r="J639" s="8" t="str">
        <f t="shared" si="155"/>
        <v>NULL</v>
      </c>
      <c r="K639" s="8" t="str">
        <f t="shared" si="155"/>
        <v>NULL</v>
      </c>
      <c r="L639" s="8" t="str">
        <f t="shared" si="155"/>
        <v>NULL</v>
      </c>
      <c r="M639" s="13" t="e">
        <f>Tableau6[[#This Row],[Sous-domaine]]</f>
        <v>#VALUE!</v>
      </c>
      <c r="N639" s="8" t="str">
        <f t="shared" si="157"/>
        <v>NULL</v>
      </c>
      <c r="O639" s="8" t="str">
        <f t="shared" si="157"/>
        <v>NULL</v>
      </c>
      <c r="P639" s="8" t="str">
        <f t="shared" si="157"/>
        <v>NULL</v>
      </c>
      <c r="Q639" s="8" t="str">
        <f t="shared" si="157"/>
        <v>NULL</v>
      </c>
      <c r="R639" s="8" t="str">
        <f t="shared" si="157"/>
        <v>NULL</v>
      </c>
      <c r="S639" s="13" t="e">
        <f>Tableau6[[#This Row],[id]]</f>
        <v>#VALUE!</v>
      </c>
      <c r="T639" s="8" t="str">
        <f t="shared" si="153"/>
        <v>NULL</v>
      </c>
      <c r="U639" s="8" t="e">
        <f>Tableau6[[#This Row],[Urgence]]</f>
        <v>#VALUE!</v>
      </c>
      <c r="V639" s="22" t="e">
        <f>IF(Tableau6[[#This Row],[Validité]]&lt;&gt;"",Tableau6[[#This Row],[Validité]],"")</f>
        <v>#VALUE!</v>
      </c>
      <c r="W6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39" s="8" t="e">
        <f>IF(Tableau6[[#This Row],[Hors Contrat]]="","",IF(Tableau6[[#This Row],[Hors Contrat]]="Non",0,1))</f>
        <v>#VALUE!</v>
      </c>
    </row>
    <row r="640" spans="1:24" ht="15.5" thickTop="1" thickBot="1" x14ac:dyDescent="0.4">
      <c r="A640" s="9" t="str">
        <f t="shared" si="144"/>
        <v>NULL</v>
      </c>
      <c r="B640" s="8">
        <f>Tableau8[Rapport]</f>
        <v>65441</v>
      </c>
      <c r="C640" s="13" t="e">
        <f>IF(Tableau6[[#This Row],[Commentaire]]="","",Tableau6[[#This Row],[Commentaire]])</f>
        <v>#VALUE!</v>
      </c>
      <c r="D640" s="8" t="str">
        <f t="shared" si="151"/>
        <v>NULL</v>
      </c>
      <c r="E640" s="8">
        <f t="shared" si="145"/>
        <v>639</v>
      </c>
      <c r="F640" s="8" t="str">
        <f t="shared" si="152"/>
        <v>NULL</v>
      </c>
      <c r="G640" s="13" t="e">
        <f>IF(Tableau6[[#This Row],[Localisation]]="","",Tableau6[[#This Row],[Localisation]])</f>
        <v>#VALUE!</v>
      </c>
      <c r="H640" s="8">
        <f>1</f>
        <v>1</v>
      </c>
      <c r="I640" s="13" t="e">
        <f>VLOOKUP(Tableau6[[#This Row],[Avis]],Tableau7[],2,FALSE)</f>
        <v>#VALUE!</v>
      </c>
      <c r="J640" s="8" t="str">
        <f t="shared" si="155"/>
        <v>NULL</v>
      </c>
      <c r="K640" s="8" t="str">
        <f t="shared" si="155"/>
        <v>NULL</v>
      </c>
      <c r="L640" s="8" t="str">
        <f t="shared" si="155"/>
        <v>NULL</v>
      </c>
      <c r="M640" s="13" t="e">
        <f>Tableau6[[#This Row],[Sous-domaine]]</f>
        <v>#VALUE!</v>
      </c>
      <c r="N640" s="8" t="str">
        <f t="shared" si="157"/>
        <v>NULL</v>
      </c>
      <c r="O640" s="8" t="str">
        <f t="shared" si="157"/>
        <v>NULL</v>
      </c>
      <c r="P640" s="8" t="str">
        <f t="shared" si="157"/>
        <v>NULL</v>
      </c>
      <c r="Q640" s="8" t="str">
        <f t="shared" si="157"/>
        <v>NULL</v>
      </c>
      <c r="R640" s="8" t="str">
        <f t="shared" si="157"/>
        <v>NULL</v>
      </c>
      <c r="S640" s="13" t="e">
        <f>Tableau6[[#This Row],[id]]</f>
        <v>#VALUE!</v>
      </c>
      <c r="T640" s="8" t="str">
        <f t="shared" si="153"/>
        <v>NULL</v>
      </c>
      <c r="U640" s="8" t="e">
        <f>Tableau6[[#This Row],[Urgence]]</f>
        <v>#VALUE!</v>
      </c>
      <c r="V640" s="22" t="e">
        <f>IF(Tableau6[[#This Row],[Validité]]&lt;&gt;"",Tableau6[[#This Row],[Validité]],"")</f>
        <v>#VALUE!</v>
      </c>
      <c r="W6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0" s="8" t="e">
        <f>IF(Tableau6[[#This Row],[Hors Contrat]]="","",IF(Tableau6[[#This Row],[Hors Contrat]]="Non",0,1))</f>
        <v>#VALUE!</v>
      </c>
    </row>
    <row r="641" spans="1:24" ht="15.5" thickTop="1" thickBot="1" x14ac:dyDescent="0.4">
      <c r="A641" s="9" t="str">
        <f t="shared" si="144"/>
        <v>NULL</v>
      </c>
      <c r="B641" s="8">
        <f>Tableau8[Rapport]</f>
        <v>65441</v>
      </c>
      <c r="C641" s="13" t="e">
        <f>IF(Tableau6[[#This Row],[Commentaire]]="","",Tableau6[[#This Row],[Commentaire]])</f>
        <v>#VALUE!</v>
      </c>
      <c r="D641" s="8" t="str">
        <f t="shared" si="151"/>
        <v>NULL</v>
      </c>
      <c r="E641" s="8">
        <f t="shared" si="145"/>
        <v>640</v>
      </c>
      <c r="F641" s="8" t="str">
        <f t="shared" si="152"/>
        <v>NULL</v>
      </c>
      <c r="G641" s="13" t="e">
        <f>IF(Tableau6[[#This Row],[Localisation]]="","",Tableau6[[#This Row],[Localisation]])</f>
        <v>#VALUE!</v>
      </c>
      <c r="H641" s="8">
        <f>1</f>
        <v>1</v>
      </c>
      <c r="I641" s="13" t="e">
        <f>VLOOKUP(Tableau6[[#This Row],[Avis]],Tableau7[],2,FALSE)</f>
        <v>#VALUE!</v>
      </c>
      <c r="J641" s="8" t="str">
        <f t="shared" ref="J641:L660" si="158">"NULL"</f>
        <v>NULL</v>
      </c>
      <c r="K641" s="8" t="str">
        <f t="shared" si="158"/>
        <v>NULL</v>
      </c>
      <c r="L641" s="8" t="str">
        <f t="shared" si="158"/>
        <v>NULL</v>
      </c>
      <c r="M641" s="13" t="e">
        <f>Tableau6[[#This Row],[Sous-domaine]]</f>
        <v>#VALUE!</v>
      </c>
      <c r="N641" s="8" t="str">
        <f t="shared" ref="N641:R650" si="159">"NULL"</f>
        <v>NULL</v>
      </c>
      <c r="O641" s="8" t="str">
        <f t="shared" si="159"/>
        <v>NULL</v>
      </c>
      <c r="P641" s="8" t="str">
        <f t="shared" si="159"/>
        <v>NULL</v>
      </c>
      <c r="Q641" s="8" t="str">
        <f t="shared" si="159"/>
        <v>NULL</v>
      </c>
      <c r="R641" s="8" t="str">
        <f t="shared" si="159"/>
        <v>NULL</v>
      </c>
      <c r="S641" s="13" t="e">
        <f>Tableau6[[#This Row],[id]]</f>
        <v>#VALUE!</v>
      </c>
      <c r="T641" s="8" t="str">
        <f t="shared" si="153"/>
        <v>NULL</v>
      </c>
      <c r="U641" s="8" t="e">
        <f>Tableau6[[#This Row],[Urgence]]</f>
        <v>#VALUE!</v>
      </c>
      <c r="V641" s="22" t="e">
        <f>IF(Tableau6[[#This Row],[Validité]]&lt;&gt;"",Tableau6[[#This Row],[Validité]],"")</f>
        <v>#VALUE!</v>
      </c>
      <c r="W6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1" s="8" t="e">
        <f>IF(Tableau6[[#This Row],[Hors Contrat]]="","",IF(Tableau6[[#This Row],[Hors Contrat]]="Non",0,1))</f>
        <v>#VALUE!</v>
      </c>
    </row>
    <row r="642" spans="1:24" ht="15.5" thickTop="1" thickBot="1" x14ac:dyDescent="0.4">
      <c r="A642" s="9" t="str">
        <f t="shared" ref="A642:A705" si="160">"NULL"</f>
        <v>NULL</v>
      </c>
      <c r="B642" s="8">
        <f>Tableau8[Rapport]</f>
        <v>65441</v>
      </c>
      <c r="C642" s="13" t="e">
        <f>IF(Tableau6[[#This Row],[Commentaire]]="","",Tableau6[[#This Row],[Commentaire]])</f>
        <v>#VALUE!</v>
      </c>
      <c r="D642" s="8" t="str">
        <f t="shared" si="151"/>
        <v>NULL</v>
      </c>
      <c r="E642" s="8">
        <f t="shared" si="145"/>
        <v>641</v>
      </c>
      <c r="F642" s="8" t="str">
        <f t="shared" si="152"/>
        <v>NULL</v>
      </c>
      <c r="G642" s="13" t="e">
        <f>IF(Tableau6[[#This Row],[Localisation]]="","",Tableau6[[#This Row],[Localisation]])</f>
        <v>#VALUE!</v>
      </c>
      <c r="H642" s="8">
        <f>1</f>
        <v>1</v>
      </c>
      <c r="I642" s="13" t="e">
        <f>VLOOKUP(Tableau6[[#This Row],[Avis]],Tableau7[],2,FALSE)</f>
        <v>#VALUE!</v>
      </c>
      <c r="J642" s="8" t="str">
        <f t="shared" si="158"/>
        <v>NULL</v>
      </c>
      <c r="K642" s="8" t="str">
        <f t="shared" si="158"/>
        <v>NULL</v>
      </c>
      <c r="L642" s="8" t="str">
        <f t="shared" si="158"/>
        <v>NULL</v>
      </c>
      <c r="M642" s="13" t="e">
        <f>Tableau6[[#This Row],[Sous-domaine]]</f>
        <v>#VALUE!</v>
      </c>
      <c r="N642" s="8" t="str">
        <f t="shared" si="159"/>
        <v>NULL</v>
      </c>
      <c r="O642" s="8" t="str">
        <f t="shared" si="159"/>
        <v>NULL</v>
      </c>
      <c r="P642" s="8" t="str">
        <f t="shared" si="159"/>
        <v>NULL</v>
      </c>
      <c r="Q642" s="8" t="str">
        <f t="shared" si="159"/>
        <v>NULL</v>
      </c>
      <c r="R642" s="8" t="str">
        <f t="shared" si="159"/>
        <v>NULL</v>
      </c>
      <c r="S642" s="13" t="e">
        <f>Tableau6[[#This Row],[id]]</f>
        <v>#VALUE!</v>
      </c>
      <c r="T642" s="8" t="str">
        <f t="shared" si="153"/>
        <v>NULL</v>
      </c>
      <c r="U642" s="8" t="e">
        <f>Tableau6[[#This Row],[Urgence]]</f>
        <v>#VALUE!</v>
      </c>
      <c r="V642" s="22" t="e">
        <f>IF(Tableau6[[#This Row],[Validité]]&lt;&gt;"",Tableau6[[#This Row],[Validité]],"")</f>
        <v>#VALUE!</v>
      </c>
      <c r="W6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2" s="8" t="e">
        <f>IF(Tableau6[[#This Row],[Hors Contrat]]="","",IF(Tableau6[[#This Row],[Hors Contrat]]="Non",0,1))</f>
        <v>#VALUE!</v>
      </c>
    </row>
    <row r="643" spans="1:24" ht="15.5" thickTop="1" thickBot="1" x14ac:dyDescent="0.4">
      <c r="A643" s="9" t="str">
        <f t="shared" si="160"/>
        <v>NULL</v>
      </c>
      <c r="B643" s="8">
        <f>Tableau8[Rapport]</f>
        <v>65441</v>
      </c>
      <c r="C643" s="13" t="e">
        <f>IF(Tableau6[[#This Row],[Commentaire]]="","",Tableau6[[#This Row],[Commentaire]])</f>
        <v>#VALUE!</v>
      </c>
      <c r="D643" s="8" t="str">
        <f t="shared" si="151"/>
        <v>NULL</v>
      </c>
      <c r="E643" s="8">
        <f t="shared" si="145"/>
        <v>642</v>
      </c>
      <c r="F643" s="8" t="str">
        <f t="shared" si="152"/>
        <v>NULL</v>
      </c>
      <c r="G643" s="13" t="e">
        <f>IF(Tableau6[[#This Row],[Localisation]]="","",Tableau6[[#This Row],[Localisation]])</f>
        <v>#VALUE!</v>
      </c>
      <c r="H643" s="8">
        <f>1</f>
        <v>1</v>
      </c>
      <c r="I643" s="13" t="e">
        <f>VLOOKUP(Tableau6[[#This Row],[Avis]],Tableau7[],2,FALSE)</f>
        <v>#VALUE!</v>
      </c>
      <c r="J643" s="8" t="str">
        <f t="shared" si="158"/>
        <v>NULL</v>
      </c>
      <c r="K643" s="8" t="str">
        <f t="shared" si="158"/>
        <v>NULL</v>
      </c>
      <c r="L643" s="8" t="str">
        <f t="shared" si="158"/>
        <v>NULL</v>
      </c>
      <c r="M643" s="13" t="e">
        <f>Tableau6[[#This Row],[Sous-domaine]]</f>
        <v>#VALUE!</v>
      </c>
      <c r="N643" s="8" t="str">
        <f t="shared" si="159"/>
        <v>NULL</v>
      </c>
      <c r="O643" s="8" t="str">
        <f t="shared" si="159"/>
        <v>NULL</v>
      </c>
      <c r="P643" s="8" t="str">
        <f t="shared" si="159"/>
        <v>NULL</v>
      </c>
      <c r="Q643" s="8" t="str">
        <f t="shared" si="159"/>
        <v>NULL</v>
      </c>
      <c r="R643" s="8" t="str">
        <f t="shared" si="159"/>
        <v>NULL</v>
      </c>
      <c r="S643" s="13" t="e">
        <f>Tableau6[[#This Row],[id]]</f>
        <v>#VALUE!</v>
      </c>
      <c r="T643" s="8" t="str">
        <f t="shared" si="153"/>
        <v>NULL</v>
      </c>
      <c r="U643" s="8" t="e">
        <f>Tableau6[[#This Row],[Urgence]]</f>
        <v>#VALUE!</v>
      </c>
      <c r="V643" s="22" t="e">
        <f>IF(Tableau6[[#This Row],[Validité]]&lt;&gt;"",Tableau6[[#This Row],[Validité]],"")</f>
        <v>#VALUE!</v>
      </c>
      <c r="W6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3" s="8" t="e">
        <f>IF(Tableau6[[#This Row],[Hors Contrat]]="","",IF(Tableau6[[#This Row],[Hors Contrat]]="Non",0,1))</f>
        <v>#VALUE!</v>
      </c>
    </row>
    <row r="644" spans="1:24" ht="15.5" thickTop="1" thickBot="1" x14ac:dyDescent="0.4">
      <c r="A644" s="9" t="str">
        <f t="shared" si="160"/>
        <v>NULL</v>
      </c>
      <c r="B644" s="8">
        <f>Tableau8[Rapport]</f>
        <v>65441</v>
      </c>
      <c r="C644" s="13" t="e">
        <f>IF(Tableau6[[#This Row],[Commentaire]]="","",Tableau6[[#This Row],[Commentaire]])</f>
        <v>#VALUE!</v>
      </c>
      <c r="D644" s="8" t="str">
        <f t="shared" si="151"/>
        <v>NULL</v>
      </c>
      <c r="E644" s="8">
        <f t="shared" ref="E644:E707" si="161">E643+1</f>
        <v>643</v>
      </c>
      <c r="F644" s="8" t="str">
        <f t="shared" si="152"/>
        <v>NULL</v>
      </c>
      <c r="G644" s="13" t="e">
        <f>IF(Tableau6[[#This Row],[Localisation]]="","",Tableau6[[#This Row],[Localisation]])</f>
        <v>#VALUE!</v>
      </c>
      <c r="H644" s="8">
        <f>1</f>
        <v>1</v>
      </c>
      <c r="I644" s="13" t="e">
        <f>VLOOKUP(Tableau6[[#This Row],[Avis]],Tableau7[],2,FALSE)</f>
        <v>#VALUE!</v>
      </c>
      <c r="J644" s="8" t="str">
        <f t="shared" si="158"/>
        <v>NULL</v>
      </c>
      <c r="K644" s="8" t="str">
        <f t="shared" si="158"/>
        <v>NULL</v>
      </c>
      <c r="L644" s="8" t="str">
        <f t="shared" si="158"/>
        <v>NULL</v>
      </c>
      <c r="M644" s="13" t="e">
        <f>Tableau6[[#This Row],[Sous-domaine]]</f>
        <v>#VALUE!</v>
      </c>
      <c r="N644" s="8" t="str">
        <f t="shared" si="159"/>
        <v>NULL</v>
      </c>
      <c r="O644" s="8" t="str">
        <f t="shared" si="159"/>
        <v>NULL</v>
      </c>
      <c r="P644" s="8" t="str">
        <f t="shared" si="159"/>
        <v>NULL</v>
      </c>
      <c r="Q644" s="8" t="str">
        <f t="shared" si="159"/>
        <v>NULL</v>
      </c>
      <c r="R644" s="8" t="str">
        <f t="shared" si="159"/>
        <v>NULL</v>
      </c>
      <c r="S644" s="13" t="e">
        <f>Tableau6[[#This Row],[id]]</f>
        <v>#VALUE!</v>
      </c>
      <c r="T644" s="8" t="str">
        <f t="shared" si="153"/>
        <v>NULL</v>
      </c>
      <c r="U644" s="8" t="e">
        <f>Tableau6[[#This Row],[Urgence]]</f>
        <v>#VALUE!</v>
      </c>
      <c r="V644" s="22" t="e">
        <f>IF(Tableau6[[#This Row],[Validité]]&lt;&gt;"",Tableau6[[#This Row],[Validité]],"")</f>
        <v>#VALUE!</v>
      </c>
      <c r="W6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4" s="8" t="e">
        <f>IF(Tableau6[[#This Row],[Hors Contrat]]="","",IF(Tableau6[[#This Row],[Hors Contrat]]="Non",0,1))</f>
        <v>#VALUE!</v>
      </c>
    </row>
    <row r="645" spans="1:24" ht="15.5" thickTop="1" thickBot="1" x14ac:dyDescent="0.4">
      <c r="A645" s="9" t="str">
        <f t="shared" si="160"/>
        <v>NULL</v>
      </c>
      <c r="B645" s="8">
        <f>Tableau8[Rapport]</f>
        <v>65441</v>
      </c>
      <c r="C645" s="13" t="e">
        <f>IF(Tableau6[[#This Row],[Commentaire]]="","",Tableau6[[#This Row],[Commentaire]])</f>
        <v>#VALUE!</v>
      </c>
      <c r="D645" s="8" t="str">
        <f t="shared" si="151"/>
        <v>NULL</v>
      </c>
      <c r="E645" s="8">
        <f t="shared" si="161"/>
        <v>644</v>
      </c>
      <c r="F645" s="8" t="str">
        <f t="shared" si="152"/>
        <v>NULL</v>
      </c>
      <c r="G645" s="13" t="e">
        <f>IF(Tableau6[[#This Row],[Localisation]]="","",Tableau6[[#This Row],[Localisation]])</f>
        <v>#VALUE!</v>
      </c>
      <c r="H645" s="8">
        <f>1</f>
        <v>1</v>
      </c>
      <c r="I645" s="13" t="e">
        <f>VLOOKUP(Tableau6[[#This Row],[Avis]],Tableau7[],2,FALSE)</f>
        <v>#VALUE!</v>
      </c>
      <c r="J645" s="8" t="str">
        <f t="shared" si="158"/>
        <v>NULL</v>
      </c>
      <c r="K645" s="8" t="str">
        <f t="shared" si="158"/>
        <v>NULL</v>
      </c>
      <c r="L645" s="8" t="str">
        <f t="shared" si="158"/>
        <v>NULL</v>
      </c>
      <c r="M645" s="13" t="e">
        <f>Tableau6[[#This Row],[Sous-domaine]]</f>
        <v>#VALUE!</v>
      </c>
      <c r="N645" s="8" t="str">
        <f t="shared" si="159"/>
        <v>NULL</v>
      </c>
      <c r="O645" s="8" t="str">
        <f t="shared" si="159"/>
        <v>NULL</v>
      </c>
      <c r="P645" s="8" t="str">
        <f t="shared" si="159"/>
        <v>NULL</v>
      </c>
      <c r="Q645" s="8" t="str">
        <f t="shared" si="159"/>
        <v>NULL</v>
      </c>
      <c r="R645" s="8" t="str">
        <f t="shared" si="159"/>
        <v>NULL</v>
      </c>
      <c r="S645" s="13" t="e">
        <f>Tableau6[[#This Row],[id]]</f>
        <v>#VALUE!</v>
      </c>
      <c r="T645" s="8" t="str">
        <f t="shared" si="153"/>
        <v>NULL</v>
      </c>
      <c r="U645" s="8" t="e">
        <f>Tableau6[[#This Row],[Urgence]]</f>
        <v>#VALUE!</v>
      </c>
      <c r="V645" s="22" t="e">
        <f>IF(Tableau6[[#This Row],[Validité]]&lt;&gt;"",Tableau6[[#This Row],[Validité]],"")</f>
        <v>#VALUE!</v>
      </c>
      <c r="W6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5" s="8" t="e">
        <f>IF(Tableau6[[#This Row],[Hors Contrat]]="","",IF(Tableau6[[#This Row],[Hors Contrat]]="Non",0,1))</f>
        <v>#VALUE!</v>
      </c>
    </row>
    <row r="646" spans="1:24" ht="15.5" thickTop="1" thickBot="1" x14ac:dyDescent="0.4">
      <c r="A646" s="9" t="str">
        <f t="shared" si="160"/>
        <v>NULL</v>
      </c>
      <c r="B646" s="8">
        <f>Tableau8[Rapport]</f>
        <v>65441</v>
      </c>
      <c r="C646" s="13" t="e">
        <f>IF(Tableau6[[#This Row],[Commentaire]]="","",Tableau6[[#This Row],[Commentaire]])</f>
        <v>#VALUE!</v>
      </c>
      <c r="D646" s="8" t="str">
        <f t="shared" si="151"/>
        <v>NULL</v>
      </c>
      <c r="E646" s="8">
        <f t="shared" si="161"/>
        <v>645</v>
      </c>
      <c r="F646" s="8" t="str">
        <f t="shared" si="152"/>
        <v>NULL</v>
      </c>
      <c r="G646" s="13" t="e">
        <f>IF(Tableau6[[#This Row],[Localisation]]="","",Tableau6[[#This Row],[Localisation]])</f>
        <v>#VALUE!</v>
      </c>
      <c r="H646" s="8">
        <f>1</f>
        <v>1</v>
      </c>
      <c r="I646" s="13" t="e">
        <f>VLOOKUP(Tableau6[[#This Row],[Avis]],Tableau7[],2,FALSE)</f>
        <v>#VALUE!</v>
      </c>
      <c r="J646" s="8" t="str">
        <f t="shared" si="158"/>
        <v>NULL</v>
      </c>
      <c r="K646" s="8" t="str">
        <f t="shared" si="158"/>
        <v>NULL</v>
      </c>
      <c r="L646" s="8" t="str">
        <f t="shared" si="158"/>
        <v>NULL</v>
      </c>
      <c r="M646" s="13" t="e">
        <f>Tableau6[[#This Row],[Sous-domaine]]</f>
        <v>#VALUE!</v>
      </c>
      <c r="N646" s="8" t="str">
        <f t="shared" si="159"/>
        <v>NULL</v>
      </c>
      <c r="O646" s="8" t="str">
        <f t="shared" si="159"/>
        <v>NULL</v>
      </c>
      <c r="P646" s="8" t="str">
        <f t="shared" si="159"/>
        <v>NULL</v>
      </c>
      <c r="Q646" s="8" t="str">
        <f t="shared" si="159"/>
        <v>NULL</v>
      </c>
      <c r="R646" s="8" t="str">
        <f t="shared" si="159"/>
        <v>NULL</v>
      </c>
      <c r="S646" s="13" t="e">
        <f>Tableau6[[#This Row],[id]]</f>
        <v>#VALUE!</v>
      </c>
      <c r="T646" s="8" t="str">
        <f t="shared" si="153"/>
        <v>NULL</v>
      </c>
      <c r="U646" s="8" t="e">
        <f>Tableau6[[#This Row],[Urgence]]</f>
        <v>#VALUE!</v>
      </c>
      <c r="V646" s="22" t="e">
        <f>IF(Tableau6[[#This Row],[Validité]]&lt;&gt;"",Tableau6[[#This Row],[Validité]],"")</f>
        <v>#VALUE!</v>
      </c>
      <c r="W6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6" s="8" t="e">
        <f>IF(Tableau6[[#This Row],[Hors Contrat]]="","",IF(Tableau6[[#This Row],[Hors Contrat]]="Non",0,1))</f>
        <v>#VALUE!</v>
      </c>
    </row>
    <row r="647" spans="1:24" ht="15.5" thickTop="1" thickBot="1" x14ac:dyDescent="0.4">
      <c r="A647" s="9" t="str">
        <f t="shared" si="160"/>
        <v>NULL</v>
      </c>
      <c r="B647" s="8">
        <f>Tableau8[Rapport]</f>
        <v>65441</v>
      </c>
      <c r="C647" s="13" t="e">
        <f>IF(Tableau6[[#This Row],[Commentaire]]="","",Tableau6[[#This Row],[Commentaire]])</f>
        <v>#VALUE!</v>
      </c>
      <c r="D647" s="8" t="str">
        <f t="shared" si="151"/>
        <v>NULL</v>
      </c>
      <c r="E647" s="8">
        <f t="shared" si="161"/>
        <v>646</v>
      </c>
      <c r="F647" s="8" t="str">
        <f t="shared" si="152"/>
        <v>NULL</v>
      </c>
      <c r="G647" s="13" t="e">
        <f>IF(Tableau6[[#This Row],[Localisation]]="","",Tableau6[[#This Row],[Localisation]])</f>
        <v>#VALUE!</v>
      </c>
      <c r="H647" s="8">
        <f>1</f>
        <v>1</v>
      </c>
      <c r="I647" s="13" t="e">
        <f>VLOOKUP(Tableau6[[#This Row],[Avis]],Tableau7[],2,FALSE)</f>
        <v>#VALUE!</v>
      </c>
      <c r="J647" s="8" t="str">
        <f t="shared" si="158"/>
        <v>NULL</v>
      </c>
      <c r="K647" s="8" t="str">
        <f t="shared" si="158"/>
        <v>NULL</v>
      </c>
      <c r="L647" s="8" t="str">
        <f t="shared" si="158"/>
        <v>NULL</v>
      </c>
      <c r="M647" s="13" t="e">
        <f>Tableau6[[#This Row],[Sous-domaine]]</f>
        <v>#VALUE!</v>
      </c>
      <c r="N647" s="8" t="str">
        <f t="shared" si="159"/>
        <v>NULL</v>
      </c>
      <c r="O647" s="8" t="str">
        <f t="shared" si="159"/>
        <v>NULL</v>
      </c>
      <c r="P647" s="8" t="str">
        <f t="shared" si="159"/>
        <v>NULL</v>
      </c>
      <c r="Q647" s="8" t="str">
        <f t="shared" si="159"/>
        <v>NULL</v>
      </c>
      <c r="R647" s="8" t="str">
        <f t="shared" si="159"/>
        <v>NULL</v>
      </c>
      <c r="S647" s="13" t="e">
        <f>Tableau6[[#This Row],[id]]</f>
        <v>#VALUE!</v>
      </c>
      <c r="T647" s="8" t="str">
        <f t="shared" si="153"/>
        <v>NULL</v>
      </c>
      <c r="U647" s="8" t="e">
        <f>Tableau6[[#This Row],[Urgence]]</f>
        <v>#VALUE!</v>
      </c>
      <c r="V647" s="22" t="e">
        <f>IF(Tableau6[[#This Row],[Validité]]&lt;&gt;"",Tableau6[[#This Row],[Validité]],"")</f>
        <v>#VALUE!</v>
      </c>
      <c r="W6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7" s="8" t="e">
        <f>IF(Tableau6[[#This Row],[Hors Contrat]]="","",IF(Tableau6[[#This Row],[Hors Contrat]]="Non",0,1))</f>
        <v>#VALUE!</v>
      </c>
    </row>
    <row r="648" spans="1:24" ht="15.5" thickTop="1" thickBot="1" x14ac:dyDescent="0.4">
      <c r="A648" s="9" t="str">
        <f t="shared" si="160"/>
        <v>NULL</v>
      </c>
      <c r="B648" s="8">
        <f>Tableau8[Rapport]</f>
        <v>65441</v>
      </c>
      <c r="C648" s="13" t="e">
        <f>IF(Tableau6[[#This Row],[Commentaire]]="","",Tableau6[[#This Row],[Commentaire]])</f>
        <v>#VALUE!</v>
      </c>
      <c r="D648" s="8" t="str">
        <f t="shared" si="151"/>
        <v>NULL</v>
      </c>
      <c r="E648" s="8">
        <f t="shared" si="161"/>
        <v>647</v>
      </c>
      <c r="F648" s="8" t="str">
        <f t="shared" si="152"/>
        <v>NULL</v>
      </c>
      <c r="G648" s="13" t="e">
        <f>IF(Tableau6[[#This Row],[Localisation]]="","",Tableau6[[#This Row],[Localisation]])</f>
        <v>#VALUE!</v>
      </c>
      <c r="H648" s="8">
        <f>1</f>
        <v>1</v>
      </c>
      <c r="I648" s="13" t="e">
        <f>VLOOKUP(Tableau6[[#This Row],[Avis]],Tableau7[],2,FALSE)</f>
        <v>#VALUE!</v>
      </c>
      <c r="J648" s="8" t="str">
        <f t="shared" si="158"/>
        <v>NULL</v>
      </c>
      <c r="K648" s="8" t="str">
        <f t="shared" si="158"/>
        <v>NULL</v>
      </c>
      <c r="L648" s="8" t="str">
        <f t="shared" si="158"/>
        <v>NULL</v>
      </c>
      <c r="M648" s="13" t="e">
        <f>Tableau6[[#This Row],[Sous-domaine]]</f>
        <v>#VALUE!</v>
      </c>
      <c r="N648" s="8" t="str">
        <f t="shared" si="159"/>
        <v>NULL</v>
      </c>
      <c r="O648" s="8" t="str">
        <f t="shared" si="159"/>
        <v>NULL</v>
      </c>
      <c r="P648" s="8" t="str">
        <f t="shared" si="159"/>
        <v>NULL</v>
      </c>
      <c r="Q648" s="8" t="str">
        <f t="shared" si="159"/>
        <v>NULL</v>
      </c>
      <c r="R648" s="8" t="str">
        <f t="shared" si="159"/>
        <v>NULL</v>
      </c>
      <c r="S648" s="13" t="e">
        <f>Tableau6[[#This Row],[id]]</f>
        <v>#VALUE!</v>
      </c>
      <c r="T648" s="8" t="str">
        <f t="shared" si="153"/>
        <v>NULL</v>
      </c>
      <c r="U648" s="8" t="e">
        <f>Tableau6[[#This Row],[Urgence]]</f>
        <v>#VALUE!</v>
      </c>
      <c r="V648" s="22" t="e">
        <f>IF(Tableau6[[#This Row],[Validité]]&lt;&gt;"",Tableau6[[#This Row],[Validité]],"")</f>
        <v>#VALUE!</v>
      </c>
      <c r="W6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8" s="8" t="e">
        <f>IF(Tableau6[[#This Row],[Hors Contrat]]="","",IF(Tableau6[[#This Row],[Hors Contrat]]="Non",0,1))</f>
        <v>#VALUE!</v>
      </c>
    </row>
    <row r="649" spans="1:24" ht="15.5" thickTop="1" thickBot="1" x14ac:dyDescent="0.4">
      <c r="A649" s="9" t="str">
        <f t="shared" si="160"/>
        <v>NULL</v>
      </c>
      <c r="B649" s="8">
        <f>Tableau8[Rapport]</f>
        <v>65441</v>
      </c>
      <c r="C649" s="13" t="e">
        <f>IF(Tableau6[[#This Row],[Commentaire]]="","",Tableau6[[#This Row],[Commentaire]])</f>
        <v>#VALUE!</v>
      </c>
      <c r="D649" s="8" t="str">
        <f t="shared" si="151"/>
        <v>NULL</v>
      </c>
      <c r="E649" s="8">
        <f t="shared" si="161"/>
        <v>648</v>
      </c>
      <c r="F649" s="8" t="str">
        <f t="shared" si="152"/>
        <v>NULL</v>
      </c>
      <c r="G649" s="13" t="e">
        <f>IF(Tableau6[[#This Row],[Localisation]]="","",Tableau6[[#This Row],[Localisation]])</f>
        <v>#VALUE!</v>
      </c>
      <c r="H649" s="8">
        <f>1</f>
        <v>1</v>
      </c>
      <c r="I649" s="13" t="e">
        <f>VLOOKUP(Tableau6[[#This Row],[Avis]],Tableau7[],2,FALSE)</f>
        <v>#VALUE!</v>
      </c>
      <c r="J649" s="8" t="str">
        <f t="shared" si="158"/>
        <v>NULL</v>
      </c>
      <c r="K649" s="8" t="str">
        <f t="shared" si="158"/>
        <v>NULL</v>
      </c>
      <c r="L649" s="8" t="str">
        <f t="shared" si="158"/>
        <v>NULL</v>
      </c>
      <c r="M649" s="13" t="e">
        <f>Tableau6[[#This Row],[Sous-domaine]]</f>
        <v>#VALUE!</v>
      </c>
      <c r="N649" s="8" t="str">
        <f t="shared" si="159"/>
        <v>NULL</v>
      </c>
      <c r="O649" s="8" t="str">
        <f t="shared" si="159"/>
        <v>NULL</v>
      </c>
      <c r="P649" s="8" t="str">
        <f t="shared" si="159"/>
        <v>NULL</v>
      </c>
      <c r="Q649" s="8" t="str">
        <f t="shared" si="159"/>
        <v>NULL</v>
      </c>
      <c r="R649" s="8" t="str">
        <f t="shared" si="159"/>
        <v>NULL</v>
      </c>
      <c r="S649" s="13" t="e">
        <f>Tableau6[[#This Row],[id]]</f>
        <v>#VALUE!</v>
      </c>
      <c r="T649" s="8" t="str">
        <f t="shared" si="153"/>
        <v>NULL</v>
      </c>
      <c r="U649" s="8" t="e">
        <f>Tableau6[[#This Row],[Urgence]]</f>
        <v>#VALUE!</v>
      </c>
      <c r="V649" s="22" t="e">
        <f>IF(Tableau6[[#This Row],[Validité]]&lt;&gt;"",Tableau6[[#This Row],[Validité]],"")</f>
        <v>#VALUE!</v>
      </c>
      <c r="W6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49" s="8" t="e">
        <f>IF(Tableau6[[#This Row],[Hors Contrat]]="","",IF(Tableau6[[#This Row],[Hors Contrat]]="Non",0,1))</f>
        <v>#VALUE!</v>
      </c>
    </row>
    <row r="650" spans="1:24" ht="15.5" thickTop="1" thickBot="1" x14ac:dyDescent="0.4">
      <c r="A650" s="9" t="str">
        <f t="shared" si="160"/>
        <v>NULL</v>
      </c>
      <c r="B650" s="8">
        <f>Tableau8[Rapport]</f>
        <v>65441</v>
      </c>
      <c r="C650" s="13" t="e">
        <f>IF(Tableau6[[#This Row],[Commentaire]]="","",Tableau6[[#This Row],[Commentaire]])</f>
        <v>#VALUE!</v>
      </c>
      <c r="D650" s="8" t="str">
        <f t="shared" si="151"/>
        <v>NULL</v>
      </c>
      <c r="E650" s="8">
        <f t="shared" si="161"/>
        <v>649</v>
      </c>
      <c r="F650" s="8" t="str">
        <f t="shared" si="152"/>
        <v>NULL</v>
      </c>
      <c r="G650" s="13" t="e">
        <f>IF(Tableau6[[#This Row],[Localisation]]="","",Tableau6[[#This Row],[Localisation]])</f>
        <v>#VALUE!</v>
      </c>
      <c r="H650" s="8">
        <f>1</f>
        <v>1</v>
      </c>
      <c r="I650" s="13" t="e">
        <f>VLOOKUP(Tableau6[[#This Row],[Avis]],Tableau7[],2,FALSE)</f>
        <v>#VALUE!</v>
      </c>
      <c r="J650" s="8" t="str">
        <f t="shared" si="158"/>
        <v>NULL</v>
      </c>
      <c r="K650" s="8" t="str">
        <f t="shared" si="158"/>
        <v>NULL</v>
      </c>
      <c r="L650" s="8" t="str">
        <f t="shared" si="158"/>
        <v>NULL</v>
      </c>
      <c r="M650" s="13" t="e">
        <f>Tableau6[[#This Row],[Sous-domaine]]</f>
        <v>#VALUE!</v>
      </c>
      <c r="N650" s="8" t="str">
        <f t="shared" si="159"/>
        <v>NULL</v>
      </c>
      <c r="O650" s="8" t="str">
        <f t="shared" si="159"/>
        <v>NULL</v>
      </c>
      <c r="P650" s="8" t="str">
        <f t="shared" si="159"/>
        <v>NULL</v>
      </c>
      <c r="Q650" s="8" t="str">
        <f t="shared" si="159"/>
        <v>NULL</v>
      </c>
      <c r="R650" s="8" t="str">
        <f t="shared" si="159"/>
        <v>NULL</v>
      </c>
      <c r="S650" s="13" t="e">
        <f>Tableau6[[#This Row],[id]]</f>
        <v>#VALUE!</v>
      </c>
      <c r="T650" s="8" t="str">
        <f t="shared" si="153"/>
        <v>NULL</v>
      </c>
      <c r="U650" s="8" t="e">
        <f>Tableau6[[#This Row],[Urgence]]</f>
        <v>#VALUE!</v>
      </c>
      <c r="V650" s="22" t="e">
        <f>IF(Tableau6[[#This Row],[Validité]]&lt;&gt;"",Tableau6[[#This Row],[Validité]],"")</f>
        <v>#VALUE!</v>
      </c>
      <c r="W6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0" s="8" t="e">
        <f>IF(Tableau6[[#This Row],[Hors Contrat]]="","",IF(Tableau6[[#This Row],[Hors Contrat]]="Non",0,1))</f>
        <v>#VALUE!</v>
      </c>
    </row>
    <row r="651" spans="1:24" ht="15.5" thickTop="1" thickBot="1" x14ac:dyDescent="0.4">
      <c r="A651" s="9" t="str">
        <f t="shared" si="160"/>
        <v>NULL</v>
      </c>
      <c r="B651" s="8">
        <f>Tableau8[Rapport]</f>
        <v>65441</v>
      </c>
      <c r="C651" s="13" t="e">
        <f>IF(Tableau6[[#This Row],[Commentaire]]="","",Tableau6[[#This Row],[Commentaire]])</f>
        <v>#VALUE!</v>
      </c>
      <c r="D651" s="8" t="str">
        <f t="shared" si="151"/>
        <v>NULL</v>
      </c>
      <c r="E651" s="8">
        <f t="shared" si="161"/>
        <v>650</v>
      </c>
      <c r="F651" s="8" t="str">
        <f t="shared" si="152"/>
        <v>NULL</v>
      </c>
      <c r="G651" s="13" t="e">
        <f>IF(Tableau6[[#This Row],[Localisation]]="","",Tableau6[[#This Row],[Localisation]])</f>
        <v>#VALUE!</v>
      </c>
      <c r="H651" s="8">
        <f>1</f>
        <v>1</v>
      </c>
      <c r="I651" s="13" t="e">
        <f>VLOOKUP(Tableau6[[#This Row],[Avis]],Tableau7[],2,FALSE)</f>
        <v>#VALUE!</v>
      </c>
      <c r="J651" s="8" t="str">
        <f t="shared" si="158"/>
        <v>NULL</v>
      </c>
      <c r="K651" s="8" t="str">
        <f t="shared" si="158"/>
        <v>NULL</v>
      </c>
      <c r="L651" s="8" t="str">
        <f t="shared" si="158"/>
        <v>NULL</v>
      </c>
      <c r="M651" s="13" t="e">
        <f>Tableau6[[#This Row],[Sous-domaine]]</f>
        <v>#VALUE!</v>
      </c>
      <c r="N651" s="8" t="str">
        <f t="shared" ref="N651:R660" si="162">"NULL"</f>
        <v>NULL</v>
      </c>
      <c r="O651" s="8" t="str">
        <f t="shared" si="162"/>
        <v>NULL</v>
      </c>
      <c r="P651" s="8" t="str">
        <f t="shared" si="162"/>
        <v>NULL</v>
      </c>
      <c r="Q651" s="8" t="str">
        <f t="shared" si="162"/>
        <v>NULL</v>
      </c>
      <c r="R651" s="8" t="str">
        <f t="shared" si="162"/>
        <v>NULL</v>
      </c>
      <c r="S651" s="13" t="e">
        <f>Tableau6[[#This Row],[id]]</f>
        <v>#VALUE!</v>
      </c>
      <c r="T651" s="8" t="str">
        <f t="shared" si="153"/>
        <v>NULL</v>
      </c>
      <c r="U651" s="8" t="e">
        <f>Tableau6[[#This Row],[Urgence]]</f>
        <v>#VALUE!</v>
      </c>
      <c r="V651" s="22" t="e">
        <f>IF(Tableau6[[#This Row],[Validité]]&lt;&gt;"",Tableau6[[#This Row],[Validité]],"")</f>
        <v>#VALUE!</v>
      </c>
      <c r="W6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1" s="8" t="e">
        <f>IF(Tableau6[[#This Row],[Hors Contrat]]="","",IF(Tableau6[[#This Row],[Hors Contrat]]="Non",0,1))</f>
        <v>#VALUE!</v>
      </c>
    </row>
    <row r="652" spans="1:24" ht="15.5" thickTop="1" thickBot="1" x14ac:dyDescent="0.4">
      <c r="A652" s="9" t="str">
        <f t="shared" si="160"/>
        <v>NULL</v>
      </c>
      <c r="B652" s="8">
        <f>Tableau8[Rapport]</f>
        <v>65441</v>
      </c>
      <c r="C652" s="13" t="e">
        <f>IF(Tableau6[[#This Row],[Commentaire]]="","",Tableau6[[#This Row],[Commentaire]])</f>
        <v>#VALUE!</v>
      </c>
      <c r="D652" s="8" t="str">
        <f t="shared" si="151"/>
        <v>NULL</v>
      </c>
      <c r="E652" s="8">
        <f t="shared" si="161"/>
        <v>651</v>
      </c>
      <c r="F652" s="8" t="str">
        <f t="shared" si="152"/>
        <v>NULL</v>
      </c>
      <c r="G652" s="13" t="e">
        <f>IF(Tableau6[[#This Row],[Localisation]]="","",Tableau6[[#This Row],[Localisation]])</f>
        <v>#VALUE!</v>
      </c>
      <c r="H652" s="8">
        <f>1</f>
        <v>1</v>
      </c>
      <c r="I652" s="13" t="e">
        <f>VLOOKUP(Tableau6[[#This Row],[Avis]],Tableau7[],2,FALSE)</f>
        <v>#VALUE!</v>
      </c>
      <c r="J652" s="8" t="str">
        <f t="shared" si="158"/>
        <v>NULL</v>
      </c>
      <c r="K652" s="8" t="str">
        <f t="shared" si="158"/>
        <v>NULL</v>
      </c>
      <c r="L652" s="8" t="str">
        <f t="shared" si="158"/>
        <v>NULL</v>
      </c>
      <c r="M652" s="13" t="e">
        <f>Tableau6[[#This Row],[Sous-domaine]]</f>
        <v>#VALUE!</v>
      </c>
      <c r="N652" s="8" t="str">
        <f t="shared" si="162"/>
        <v>NULL</v>
      </c>
      <c r="O652" s="8" t="str">
        <f t="shared" si="162"/>
        <v>NULL</v>
      </c>
      <c r="P652" s="8" t="str">
        <f t="shared" si="162"/>
        <v>NULL</v>
      </c>
      <c r="Q652" s="8" t="str">
        <f t="shared" si="162"/>
        <v>NULL</v>
      </c>
      <c r="R652" s="8" t="str">
        <f t="shared" si="162"/>
        <v>NULL</v>
      </c>
      <c r="S652" s="13" t="e">
        <f>Tableau6[[#This Row],[id]]</f>
        <v>#VALUE!</v>
      </c>
      <c r="T652" s="8" t="str">
        <f t="shared" si="153"/>
        <v>NULL</v>
      </c>
      <c r="U652" s="8" t="e">
        <f>Tableau6[[#This Row],[Urgence]]</f>
        <v>#VALUE!</v>
      </c>
      <c r="V652" s="22" t="e">
        <f>IF(Tableau6[[#This Row],[Validité]]&lt;&gt;"",Tableau6[[#This Row],[Validité]],"")</f>
        <v>#VALUE!</v>
      </c>
      <c r="W6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2" s="8" t="e">
        <f>IF(Tableau6[[#This Row],[Hors Contrat]]="","",IF(Tableau6[[#This Row],[Hors Contrat]]="Non",0,1))</f>
        <v>#VALUE!</v>
      </c>
    </row>
    <row r="653" spans="1:24" ht="15.5" thickTop="1" thickBot="1" x14ac:dyDescent="0.4">
      <c r="A653" s="9" t="str">
        <f t="shared" si="160"/>
        <v>NULL</v>
      </c>
      <c r="B653" s="8">
        <f>Tableau8[Rapport]</f>
        <v>65441</v>
      </c>
      <c r="C653" s="13" t="e">
        <f>IF(Tableau6[[#This Row],[Commentaire]]="","",Tableau6[[#This Row],[Commentaire]])</f>
        <v>#VALUE!</v>
      </c>
      <c r="D653" s="8" t="str">
        <f t="shared" si="151"/>
        <v>NULL</v>
      </c>
      <c r="E653" s="8">
        <f t="shared" si="161"/>
        <v>652</v>
      </c>
      <c r="F653" s="8" t="str">
        <f t="shared" si="152"/>
        <v>NULL</v>
      </c>
      <c r="G653" s="13" t="e">
        <f>IF(Tableau6[[#This Row],[Localisation]]="","",Tableau6[[#This Row],[Localisation]])</f>
        <v>#VALUE!</v>
      </c>
      <c r="H653" s="8">
        <f>1</f>
        <v>1</v>
      </c>
      <c r="I653" s="13" t="e">
        <f>VLOOKUP(Tableau6[[#This Row],[Avis]],Tableau7[],2,FALSE)</f>
        <v>#VALUE!</v>
      </c>
      <c r="J653" s="8" t="str">
        <f t="shared" si="158"/>
        <v>NULL</v>
      </c>
      <c r="K653" s="8" t="str">
        <f t="shared" si="158"/>
        <v>NULL</v>
      </c>
      <c r="L653" s="8" t="str">
        <f t="shared" si="158"/>
        <v>NULL</v>
      </c>
      <c r="M653" s="13" t="e">
        <f>Tableau6[[#This Row],[Sous-domaine]]</f>
        <v>#VALUE!</v>
      </c>
      <c r="N653" s="8" t="str">
        <f t="shared" si="162"/>
        <v>NULL</v>
      </c>
      <c r="O653" s="8" t="str">
        <f t="shared" si="162"/>
        <v>NULL</v>
      </c>
      <c r="P653" s="8" t="str">
        <f t="shared" si="162"/>
        <v>NULL</v>
      </c>
      <c r="Q653" s="8" t="str">
        <f t="shared" si="162"/>
        <v>NULL</v>
      </c>
      <c r="R653" s="8" t="str">
        <f t="shared" si="162"/>
        <v>NULL</v>
      </c>
      <c r="S653" s="13" t="e">
        <f>Tableau6[[#This Row],[id]]</f>
        <v>#VALUE!</v>
      </c>
      <c r="T653" s="8" t="str">
        <f t="shared" si="153"/>
        <v>NULL</v>
      </c>
      <c r="U653" s="8" t="e">
        <f>Tableau6[[#This Row],[Urgence]]</f>
        <v>#VALUE!</v>
      </c>
      <c r="V653" s="22" t="e">
        <f>IF(Tableau6[[#This Row],[Validité]]&lt;&gt;"",Tableau6[[#This Row],[Validité]],"")</f>
        <v>#VALUE!</v>
      </c>
      <c r="W6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3" s="8" t="e">
        <f>IF(Tableau6[[#This Row],[Hors Contrat]]="","",IF(Tableau6[[#This Row],[Hors Contrat]]="Non",0,1))</f>
        <v>#VALUE!</v>
      </c>
    </row>
    <row r="654" spans="1:24" ht="15.5" thickTop="1" thickBot="1" x14ac:dyDescent="0.4">
      <c r="A654" s="9" t="str">
        <f t="shared" si="160"/>
        <v>NULL</v>
      </c>
      <c r="B654" s="8">
        <f>Tableau8[Rapport]</f>
        <v>65441</v>
      </c>
      <c r="C654" s="13" t="e">
        <f>IF(Tableau6[[#This Row],[Commentaire]]="","",Tableau6[[#This Row],[Commentaire]])</f>
        <v>#VALUE!</v>
      </c>
      <c r="D654" s="8" t="str">
        <f t="shared" si="151"/>
        <v>NULL</v>
      </c>
      <c r="E654" s="8">
        <f t="shared" si="161"/>
        <v>653</v>
      </c>
      <c r="F654" s="8" t="str">
        <f t="shared" si="152"/>
        <v>NULL</v>
      </c>
      <c r="G654" s="13" t="e">
        <f>IF(Tableau6[[#This Row],[Localisation]]="","",Tableau6[[#This Row],[Localisation]])</f>
        <v>#VALUE!</v>
      </c>
      <c r="H654" s="8">
        <f>1</f>
        <v>1</v>
      </c>
      <c r="I654" s="13" t="e">
        <f>VLOOKUP(Tableau6[[#This Row],[Avis]],Tableau7[],2,FALSE)</f>
        <v>#VALUE!</v>
      </c>
      <c r="J654" s="8" t="str">
        <f t="shared" si="158"/>
        <v>NULL</v>
      </c>
      <c r="K654" s="8" t="str">
        <f t="shared" si="158"/>
        <v>NULL</v>
      </c>
      <c r="L654" s="8" t="str">
        <f t="shared" si="158"/>
        <v>NULL</v>
      </c>
      <c r="M654" s="13" t="e">
        <f>Tableau6[[#This Row],[Sous-domaine]]</f>
        <v>#VALUE!</v>
      </c>
      <c r="N654" s="8" t="str">
        <f t="shared" si="162"/>
        <v>NULL</v>
      </c>
      <c r="O654" s="8" t="str">
        <f t="shared" si="162"/>
        <v>NULL</v>
      </c>
      <c r="P654" s="8" t="str">
        <f t="shared" si="162"/>
        <v>NULL</v>
      </c>
      <c r="Q654" s="8" t="str">
        <f t="shared" si="162"/>
        <v>NULL</v>
      </c>
      <c r="R654" s="8" t="str">
        <f t="shared" si="162"/>
        <v>NULL</v>
      </c>
      <c r="S654" s="13" t="e">
        <f>Tableau6[[#This Row],[id]]</f>
        <v>#VALUE!</v>
      </c>
      <c r="T654" s="8" t="str">
        <f t="shared" si="153"/>
        <v>NULL</v>
      </c>
      <c r="U654" s="8" t="e">
        <f>Tableau6[[#This Row],[Urgence]]</f>
        <v>#VALUE!</v>
      </c>
      <c r="V654" s="22" t="e">
        <f>IF(Tableau6[[#This Row],[Validité]]&lt;&gt;"",Tableau6[[#This Row],[Validité]],"")</f>
        <v>#VALUE!</v>
      </c>
      <c r="W6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4" s="8" t="e">
        <f>IF(Tableau6[[#This Row],[Hors Contrat]]="","",IF(Tableau6[[#This Row],[Hors Contrat]]="Non",0,1))</f>
        <v>#VALUE!</v>
      </c>
    </row>
    <row r="655" spans="1:24" ht="15.5" thickTop="1" thickBot="1" x14ac:dyDescent="0.4">
      <c r="A655" s="9" t="str">
        <f t="shared" si="160"/>
        <v>NULL</v>
      </c>
      <c r="B655" s="8">
        <f>Tableau8[Rapport]</f>
        <v>65441</v>
      </c>
      <c r="C655" s="13" t="e">
        <f>IF(Tableau6[[#This Row],[Commentaire]]="","",Tableau6[[#This Row],[Commentaire]])</f>
        <v>#VALUE!</v>
      </c>
      <c r="D655" s="8" t="str">
        <f t="shared" si="151"/>
        <v>NULL</v>
      </c>
      <c r="E655" s="8">
        <f t="shared" si="161"/>
        <v>654</v>
      </c>
      <c r="F655" s="8" t="str">
        <f t="shared" si="152"/>
        <v>NULL</v>
      </c>
      <c r="G655" s="13" t="e">
        <f>IF(Tableau6[[#This Row],[Localisation]]="","",Tableau6[[#This Row],[Localisation]])</f>
        <v>#VALUE!</v>
      </c>
      <c r="H655" s="8">
        <f>1</f>
        <v>1</v>
      </c>
      <c r="I655" s="13" t="e">
        <f>VLOOKUP(Tableau6[[#This Row],[Avis]],Tableau7[],2,FALSE)</f>
        <v>#VALUE!</v>
      </c>
      <c r="J655" s="8" t="str">
        <f t="shared" si="158"/>
        <v>NULL</v>
      </c>
      <c r="K655" s="8" t="str">
        <f t="shared" si="158"/>
        <v>NULL</v>
      </c>
      <c r="L655" s="8" t="str">
        <f t="shared" si="158"/>
        <v>NULL</v>
      </c>
      <c r="M655" s="13" t="e">
        <f>Tableau6[[#This Row],[Sous-domaine]]</f>
        <v>#VALUE!</v>
      </c>
      <c r="N655" s="8" t="str">
        <f t="shared" si="162"/>
        <v>NULL</v>
      </c>
      <c r="O655" s="8" t="str">
        <f t="shared" si="162"/>
        <v>NULL</v>
      </c>
      <c r="P655" s="8" t="str">
        <f t="shared" si="162"/>
        <v>NULL</v>
      </c>
      <c r="Q655" s="8" t="str">
        <f t="shared" si="162"/>
        <v>NULL</v>
      </c>
      <c r="R655" s="8" t="str">
        <f t="shared" si="162"/>
        <v>NULL</v>
      </c>
      <c r="S655" s="13" t="e">
        <f>Tableau6[[#This Row],[id]]</f>
        <v>#VALUE!</v>
      </c>
      <c r="T655" s="8" t="str">
        <f t="shared" si="153"/>
        <v>NULL</v>
      </c>
      <c r="U655" s="8" t="e">
        <f>Tableau6[[#This Row],[Urgence]]</f>
        <v>#VALUE!</v>
      </c>
      <c r="V655" s="22" t="e">
        <f>IF(Tableau6[[#This Row],[Validité]]&lt;&gt;"",Tableau6[[#This Row],[Validité]],"")</f>
        <v>#VALUE!</v>
      </c>
      <c r="W6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5" s="8" t="e">
        <f>IF(Tableau6[[#This Row],[Hors Contrat]]="","",IF(Tableau6[[#This Row],[Hors Contrat]]="Non",0,1))</f>
        <v>#VALUE!</v>
      </c>
    </row>
    <row r="656" spans="1:24" ht="15.5" thickTop="1" thickBot="1" x14ac:dyDescent="0.4">
      <c r="A656" s="9" t="str">
        <f t="shared" si="160"/>
        <v>NULL</v>
      </c>
      <c r="B656" s="8">
        <f>Tableau8[Rapport]</f>
        <v>65441</v>
      </c>
      <c r="C656" s="13" t="e">
        <f>IF(Tableau6[[#This Row],[Commentaire]]="","",Tableau6[[#This Row],[Commentaire]])</f>
        <v>#VALUE!</v>
      </c>
      <c r="D656" s="8" t="str">
        <f t="shared" si="151"/>
        <v>NULL</v>
      </c>
      <c r="E656" s="8">
        <f t="shared" si="161"/>
        <v>655</v>
      </c>
      <c r="F656" s="8" t="str">
        <f t="shared" si="152"/>
        <v>NULL</v>
      </c>
      <c r="G656" s="13" t="e">
        <f>IF(Tableau6[[#This Row],[Localisation]]="","",Tableau6[[#This Row],[Localisation]])</f>
        <v>#VALUE!</v>
      </c>
      <c r="H656" s="8">
        <f>1</f>
        <v>1</v>
      </c>
      <c r="I656" s="13" t="e">
        <f>VLOOKUP(Tableau6[[#This Row],[Avis]],Tableau7[],2,FALSE)</f>
        <v>#VALUE!</v>
      </c>
      <c r="J656" s="8" t="str">
        <f t="shared" si="158"/>
        <v>NULL</v>
      </c>
      <c r="K656" s="8" t="str">
        <f t="shared" si="158"/>
        <v>NULL</v>
      </c>
      <c r="L656" s="8" t="str">
        <f t="shared" si="158"/>
        <v>NULL</v>
      </c>
      <c r="M656" s="13" t="e">
        <f>Tableau6[[#This Row],[Sous-domaine]]</f>
        <v>#VALUE!</v>
      </c>
      <c r="N656" s="8" t="str">
        <f t="shared" si="162"/>
        <v>NULL</v>
      </c>
      <c r="O656" s="8" t="str">
        <f t="shared" si="162"/>
        <v>NULL</v>
      </c>
      <c r="P656" s="8" t="str">
        <f t="shared" si="162"/>
        <v>NULL</v>
      </c>
      <c r="Q656" s="8" t="str">
        <f t="shared" si="162"/>
        <v>NULL</v>
      </c>
      <c r="R656" s="8" t="str">
        <f t="shared" si="162"/>
        <v>NULL</v>
      </c>
      <c r="S656" s="13" t="e">
        <f>Tableau6[[#This Row],[id]]</f>
        <v>#VALUE!</v>
      </c>
      <c r="T656" s="8" t="str">
        <f t="shared" si="153"/>
        <v>NULL</v>
      </c>
      <c r="U656" s="8" t="e">
        <f>Tableau6[[#This Row],[Urgence]]</f>
        <v>#VALUE!</v>
      </c>
      <c r="V656" s="22" t="e">
        <f>IF(Tableau6[[#This Row],[Validité]]&lt;&gt;"",Tableau6[[#This Row],[Validité]],"")</f>
        <v>#VALUE!</v>
      </c>
      <c r="W6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6" s="8" t="e">
        <f>IF(Tableau6[[#This Row],[Hors Contrat]]="","",IF(Tableau6[[#This Row],[Hors Contrat]]="Non",0,1))</f>
        <v>#VALUE!</v>
      </c>
    </row>
    <row r="657" spans="1:24" ht="15.5" thickTop="1" thickBot="1" x14ac:dyDescent="0.4">
      <c r="A657" s="9" t="str">
        <f t="shared" si="160"/>
        <v>NULL</v>
      </c>
      <c r="B657" s="8">
        <f>Tableau8[Rapport]</f>
        <v>65441</v>
      </c>
      <c r="C657" s="13" t="e">
        <f>IF(Tableau6[[#This Row],[Commentaire]]="","",Tableau6[[#This Row],[Commentaire]])</f>
        <v>#VALUE!</v>
      </c>
      <c r="D657" s="8" t="str">
        <f t="shared" si="151"/>
        <v>NULL</v>
      </c>
      <c r="E657" s="8">
        <f t="shared" si="161"/>
        <v>656</v>
      </c>
      <c r="F657" s="8" t="str">
        <f t="shared" si="152"/>
        <v>NULL</v>
      </c>
      <c r="G657" s="13" t="e">
        <f>IF(Tableau6[[#This Row],[Localisation]]="","",Tableau6[[#This Row],[Localisation]])</f>
        <v>#VALUE!</v>
      </c>
      <c r="H657" s="8">
        <f>1</f>
        <v>1</v>
      </c>
      <c r="I657" s="13" t="e">
        <f>VLOOKUP(Tableau6[[#This Row],[Avis]],Tableau7[],2,FALSE)</f>
        <v>#VALUE!</v>
      </c>
      <c r="J657" s="8" t="str">
        <f t="shared" si="158"/>
        <v>NULL</v>
      </c>
      <c r="K657" s="8" t="str">
        <f t="shared" si="158"/>
        <v>NULL</v>
      </c>
      <c r="L657" s="8" t="str">
        <f t="shared" si="158"/>
        <v>NULL</v>
      </c>
      <c r="M657" s="13" t="e">
        <f>Tableau6[[#This Row],[Sous-domaine]]</f>
        <v>#VALUE!</v>
      </c>
      <c r="N657" s="8" t="str">
        <f t="shared" si="162"/>
        <v>NULL</v>
      </c>
      <c r="O657" s="8" t="str">
        <f t="shared" si="162"/>
        <v>NULL</v>
      </c>
      <c r="P657" s="8" t="str">
        <f t="shared" si="162"/>
        <v>NULL</v>
      </c>
      <c r="Q657" s="8" t="str">
        <f t="shared" si="162"/>
        <v>NULL</v>
      </c>
      <c r="R657" s="8" t="str">
        <f t="shared" si="162"/>
        <v>NULL</v>
      </c>
      <c r="S657" s="13" t="e">
        <f>Tableau6[[#This Row],[id]]</f>
        <v>#VALUE!</v>
      </c>
      <c r="T657" s="8" t="str">
        <f t="shared" si="153"/>
        <v>NULL</v>
      </c>
      <c r="U657" s="8" t="e">
        <f>Tableau6[[#This Row],[Urgence]]</f>
        <v>#VALUE!</v>
      </c>
      <c r="V657" s="22" t="e">
        <f>IF(Tableau6[[#This Row],[Validité]]&lt;&gt;"",Tableau6[[#This Row],[Validité]],"")</f>
        <v>#VALUE!</v>
      </c>
      <c r="W6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7" s="8" t="e">
        <f>IF(Tableau6[[#This Row],[Hors Contrat]]="","",IF(Tableau6[[#This Row],[Hors Contrat]]="Non",0,1))</f>
        <v>#VALUE!</v>
      </c>
    </row>
    <row r="658" spans="1:24" ht="15.5" thickTop="1" thickBot="1" x14ac:dyDescent="0.4">
      <c r="A658" s="9" t="str">
        <f t="shared" si="160"/>
        <v>NULL</v>
      </c>
      <c r="B658" s="8">
        <f>Tableau8[Rapport]</f>
        <v>65441</v>
      </c>
      <c r="C658" s="13" t="e">
        <f>IF(Tableau6[[#This Row],[Commentaire]]="","",Tableau6[[#This Row],[Commentaire]])</f>
        <v>#VALUE!</v>
      </c>
      <c r="D658" s="8" t="str">
        <f t="shared" si="151"/>
        <v>NULL</v>
      </c>
      <c r="E658" s="8">
        <f t="shared" si="161"/>
        <v>657</v>
      </c>
      <c r="F658" s="8" t="str">
        <f t="shared" si="152"/>
        <v>NULL</v>
      </c>
      <c r="G658" s="13" t="e">
        <f>IF(Tableau6[[#This Row],[Localisation]]="","",Tableau6[[#This Row],[Localisation]])</f>
        <v>#VALUE!</v>
      </c>
      <c r="H658" s="8">
        <f>1</f>
        <v>1</v>
      </c>
      <c r="I658" s="13" t="e">
        <f>VLOOKUP(Tableau6[[#This Row],[Avis]],Tableau7[],2,FALSE)</f>
        <v>#VALUE!</v>
      </c>
      <c r="J658" s="8" t="str">
        <f t="shared" si="158"/>
        <v>NULL</v>
      </c>
      <c r="K658" s="8" t="str">
        <f t="shared" si="158"/>
        <v>NULL</v>
      </c>
      <c r="L658" s="8" t="str">
        <f t="shared" si="158"/>
        <v>NULL</v>
      </c>
      <c r="M658" s="13" t="e">
        <f>Tableau6[[#This Row],[Sous-domaine]]</f>
        <v>#VALUE!</v>
      </c>
      <c r="N658" s="8" t="str">
        <f t="shared" si="162"/>
        <v>NULL</v>
      </c>
      <c r="O658" s="8" t="str">
        <f t="shared" si="162"/>
        <v>NULL</v>
      </c>
      <c r="P658" s="8" t="str">
        <f t="shared" si="162"/>
        <v>NULL</v>
      </c>
      <c r="Q658" s="8" t="str">
        <f t="shared" si="162"/>
        <v>NULL</v>
      </c>
      <c r="R658" s="8" t="str">
        <f t="shared" si="162"/>
        <v>NULL</v>
      </c>
      <c r="S658" s="13" t="e">
        <f>Tableau6[[#This Row],[id]]</f>
        <v>#VALUE!</v>
      </c>
      <c r="T658" s="8" t="str">
        <f t="shared" si="153"/>
        <v>NULL</v>
      </c>
      <c r="U658" s="8" t="e">
        <f>Tableau6[[#This Row],[Urgence]]</f>
        <v>#VALUE!</v>
      </c>
      <c r="V658" s="22" t="e">
        <f>IF(Tableau6[[#This Row],[Validité]]&lt;&gt;"",Tableau6[[#This Row],[Validité]],"")</f>
        <v>#VALUE!</v>
      </c>
      <c r="W6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8" s="8" t="e">
        <f>IF(Tableau6[[#This Row],[Hors Contrat]]="","",IF(Tableau6[[#This Row],[Hors Contrat]]="Non",0,1))</f>
        <v>#VALUE!</v>
      </c>
    </row>
    <row r="659" spans="1:24" ht="15.5" thickTop="1" thickBot="1" x14ac:dyDescent="0.4">
      <c r="A659" s="9" t="str">
        <f t="shared" si="160"/>
        <v>NULL</v>
      </c>
      <c r="B659" s="8">
        <f>Tableau8[Rapport]</f>
        <v>65441</v>
      </c>
      <c r="C659" s="13" t="e">
        <f>IF(Tableau6[[#This Row],[Commentaire]]="","",Tableau6[[#This Row],[Commentaire]])</f>
        <v>#VALUE!</v>
      </c>
      <c r="D659" s="8" t="str">
        <f t="shared" si="151"/>
        <v>NULL</v>
      </c>
      <c r="E659" s="8">
        <f t="shared" si="161"/>
        <v>658</v>
      </c>
      <c r="F659" s="8" t="str">
        <f t="shared" si="152"/>
        <v>NULL</v>
      </c>
      <c r="G659" s="13" t="e">
        <f>IF(Tableau6[[#This Row],[Localisation]]="","",Tableau6[[#This Row],[Localisation]])</f>
        <v>#VALUE!</v>
      </c>
      <c r="H659" s="8">
        <f>1</f>
        <v>1</v>
      </c>
      <c r="I659" s="13" t="e">
        <f>VLOOKUP(Tableau6[[#This Row],[Avis]],Tableau7[],2,FALSE)</f>
        <v>#VALUE!</v>
      </c>
      <c r="J659" s="8" t="str">
        <f t="shared" si="158"/>
        <v>NULL</v>
      </c>
      <c r="K659" s="8" t="str">
        <f t="shared" si="158"/>
        <v>NULL</v>
      </c>
      <c r="L659" s="8" t="str">
        <f t="shared" si="158"/>
        <v>NULL</v>
      </c>
      <c r="M659" s="13" t="e">
        <f>Tableau6[[#This Row],[Sous-domaine]]</f>
        <v>#VALUE!</v>
      </c>
      <c r="N659" s="8" t="str">
        <f t="shared" si="162"/>
        <v>NULL</v>
      </c>
      <c r="O659" s="8" t="str">
        <f t="shared" si="162"/>
        <v>NULL</v>
      </c>
      <c r="P659" s="8" t="str">
        <f t="shared" si="162"/>
        <v>NULL</v>
      </c>
      <c r="Q659" s="8" t="str">
        <f t="shared" si="162"/>
        <v>NULL</v>
      </c>
      <c r="R659" s="8" t="str">
        <f t="shared" si="162"/>
        <v>NULL</v>
      </c>
      <c r="S659" s="13" t="e">
        <f>Tableau6[[#This Row],[id]]</f>
        <v>#VALUE!</v>
      </c>
      <c r="T659" s="8" t="str">
        <f t="shared" si="153"/>
        <v>NULL</v>
      </c>
      <c r="U659" s="8" t="e">
        <f>Tableau6[[#This Row],[Urgence]]</f>
        <v>#VALUE!</v>
      </c>
      <c r="V659" s="22" t="e">
        <f>IF(Tableau6[[#This Row],[Validité]]&lt;&gt;"",Tableau6[[#This Row],[Validité]],"")</f>
        <v>#VALUE!</v>
      </c>
      <c r="W6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59" s="8" t="e">
        <f>IF(Tableau6[[#This Row],[Hors Contrat]]="","",IF(Tableau6[[#This Row],[Hors Contrat]]="Non",0,1))</f>
        <v>#VALUE!</v>
      </c>
    </row>
    <row r="660" spans="1:24" ht="15.5" thickTop="1" thickBot="1" x14ac:dyDescent="0.4">
      <c r="A660" s="9" t="str">
        <f t="shared" si="160"/>
        <v>NULL</v>
      </c>
      <c r="B660" s="8">
        <f>Tableau8[Rapport]</f>
        <v>65441</v>
      </c>
      <c r="C660" s="13" t="e">
        <f>IF(Tableau6[[#This Row],[Commentaire]]="","",Tableau6[[#This Row],[Commentaire]])</f>
        <v>#VALUE!</v>
      </c>
      <c r="D660" s="8" t="str">
        <f t="shared" si="151"/>
        <v>NULL</v>
      </c>
      <c r="E660" s="8">
        <f t="shared" si="161"/>
        <v>659</v>
      </c>
      <c r="F660" s="8" t="str">
        <f t="shared" si="152"/>
        <v>NULL</v>
      </c>
      <c r="G660" s="13" t="e">
        <f>IF(Tableau6[[#This Row],[Localisation]]="","",Tableau6[[#This Row],[Localisation]])</f>
        <v>#VALUE!</v>
      </c>
      <c r="H660" s="8">
        <f>1</f>
        <v>1</v>
      </c>
      <c r="I660" s="13" t="e">
        <f>VLOOKUP(Tableau6[[#This Row],[Avis]],Tableau7[],2,FALSE)</f>
        <v>#VALUE!</v>
      </c>
      <c r="J660" s="8" t="str">
        <f t="shared" si="158"/>
        <v>NULL</v>
      </c>
      <c r="K660" s="8" t="str">
        <f t="shared" si="158"/>
        <v>NULL</v>
      </c>
      <c r="L660" s="8" t="str">
        <f t="shared" si="158"/>
        <v>NULL</v>
      </c>
      <c r="M660" s="13" t="e">
        <f>Tableau6[[#This Row],[Sous-domaine]]</f>
        <v>#VALUE!</v>
      </c>
      <c r="N660" s="8" t="str">
        <f t="shared" si="162"/>
        <v>NULL</v>
      </c>
      <c r="O660" s="8" t="str">
        <f t="shared" si="162"/>
        <v>NULL</v>
      </c>
      <c r="P660" s="8" t="str">
        <f t="shared" si="162"/>
        <v>NULL</v>
      </c>
      <c r="Q660" s="8" t="str">
        <f t="shared" si="162"/>
        <v>NULL</v>
      </c>
      <c r="R660" s="8" t="str">
        <f t="shared" si="162"/>
        <v>NULL</v>
      </c>
      <c r="S660" s="13" t="e">
        <f>Tableau6[[#This Row],[id]]</f>
        <v>#VALUE!</v>
      </c>
      <c r="T660" s="8" t="str">
        <f t="shared" si="153"/>
        <v>NULL</v>
      </c>
      <c r="U660" s="8" t="e">
        <f>Tableau6[[#This Row],[Urgence]]</f>
        <v>#VALUE!</v>
      </c>
      <c r="V660" s="22" t="e">
        <f>IF(Tableau6[[#This Row],[Validité]]&lt;&gt;"",Tableau6[[#This Row],[Validité]],"")</f>
        <v>#VALUE!</v>
      </c>
      <c r="W6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0" s="8" t="e">
        <f>IF(Tableau6[[#This Row],[Hors Contrat]]="","",IF(Tableau6[[#This Row],[Hors Contrat]]="Non",0,1))</f>
        <v>#VALUE!</v>
      </c>
    </row>
    <row r="661" spans="1:24" ht="15.5" thickTop="1" thickBot="1" x14ac:dyDescent="0.4">
      <c r="A661" s="9" t="str">
        <f t="shared" si="160"/>
        <v>NULL</v>
      </c>
      <c r="B661" s="8">
        <f>Tableau8[Rapport]</f>
        <v>65441</v>
      </c>
      <c r="C661" s="13" t="e">
        <f>IF(Tableau6[[#This Row],[Commentaire]]="","",Tableau6[[#This Row],[Commentaire]])</f>
        <v>#VALUE!</v>
      </c>
      <c r="D661" s="8" t="str">
        <f t="shared" si="151"/>
        <v>NULL</v>
      </c>
      <c r="E661" s="8">
        <f t="shared" si="161"/>
        <v>660</v>
      </c>
      <c r="F661" s="8" t="str">
        <f t="shared" si="152"/>
        <v>NULL</v>
      </c>
      <c r="G661" s="13" t="e">
        <f>IF(Tableau6[[#This Row],[Localisation]]="","",Tableau6[[#This Row],[Localisation]])</f>
        <v>#VALUE!</v>
      </c>
      <c r="H661" s="8">
        <f>1</f>
        <v>1</v>
      </c>
      <c r="I661" s="13" t="e">
        <f>VLOOKUP(Tableau6[[#This Row],[Avis]],Tableau7[],2,FALSE)</f>
        <v>#VALUE!</v>
      </c>
      <c r="J661" s="8" t="str">
        <f t="shared" ref="J661:L680" si="163">"NULL"</f>
        <v>NULL</v>
      </c>
      <c r="K661" s="8" t="str">
        <f t="shared" si="163"/>
        <v>NULL</v>
      </c>
      <c r="L661" s="8" t="str">
        <f t="shared" si="163"/>
        <v>NULL</v>
      </c>
      <c r="M661" s="13" t="e">
        <f>Tableau6[[#This Row],[Sous-domaine]]</f>
        <v>#VALUE!</v>
      </c>
      <c r="N661" s="8" t="str">
        <f t="shared" ref="N661:R670" si="164">"NULL"</f>
        <v>NULL</v>
      </c>
      <c r="O661" s="8" t="str">
        <f t="shared" si="164"/>
        <v>NULL</v>
      </c>
      <c r="P661" s="8" t="str">
        <f t="shared" si="164"/>
        <v>NULL</v>
      </c>
      <c r="Q661" s="8" t="str">
        <f t="shared" si="164"/>
        <v>NULL</v>
      </c>
      <c r="R661" s="8" t="str">
        <f t="shared" si="164"/>
        <v>NULL</v>
      </c>
      <c r="S661" s="13" t="e">
        <f>Tableau6[[#This Row],[id]]</f>
        <v>#VALUE!</v>
      </c>
      <c r="T661" s="8" t="str">
        <f t="shared" si="153"/>
        <v>NULL</v>
      </c>
      <c r="U661" s="8" t="e">
        <f>Tableau6[[#This Row],[Urgence]]</f>
        <v>#VALUE!</v>
      </c>
      <c r="V661" s="22" t="e">
        <f>IF(Tableau6[[#This Row],[Validité]]&lt;&gt;"",Tableau6[[#This Row],[Validité]],"")</f>
        <v>#VALUE!</v>
      </c>
      <c r="W6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1" s="8" t="e">
        <f>IF(Tableau6[[#This Row],[Hors Contrat]]="","",IF(Tableau6[[#This Row],[Hors Contrat]]="Non",0,1))</f>
        <v>#VALUE!</v>
      </c>
    </row>
    <row r="662" spans="1:24" ht="15.5" thickTop="1" thickBot="1" x14ac:dyDescent="0.4">
      <c r="A662" s="9" t="str">
        <f t="shared" si="160"/>
        <v>NULL</v>
      </c>
      <c r="B662" s="8">
        <f>Tableau8[Rapport]</f>
        <v>65441</v>
      </c>
      <c r="C662" s="13" t="e">
        <f>IF(Tableau6[[#This Row],[Commentaire]]="","",Tableau6[[#This Row],[Commentaire]])</f>
        <v>#VALUE!</v>
      </c>
      <c r="D662" s="8" t="str">
        <f t="shared" si="151"/>
        <v>NULL</v>
      </c>
      <c r="E662" s="8">
        <f t="shared" si="161"/>
        <v>661</v>
      </c>
      <c r="F662" s="8" t="str">
        <f t="shared" si="152"/>
        <v>NULL</v>
      </c>
      <c r="G662" s="13" t="e">
        <f>IF(Tableau6[[#This Row],[Localisation]]="","",Tableau6[[#This Row],[Localisation]])</f>
        <v>#VALUE!</v>
      </c>
      <c r="H662" s="8">
        <f>1</f>
        <v>1</v>
      </c>
      <c r="I662" s="13" t="e">
        <f>VLOOKUP(Tableau6[[#This Row],[Avis]],Tableau7[],2,FALSE)</f>
        <v>#VALUE!</v>
      </c>
      <c r="J662" s="8" t="str">
        <f t="shared" si="163"/>
        <v>NULL</v>
      </c>
      <c r="K662" s="8" t="str">
        <f t="shared" si="163"/>
        <v>NULL</v>
      </c>
      <c r="L662" s="8" t="str">
        <f t="shared" si="163"/>
        <v>NULL</v>
      </c>
      <c r="M662" s="13" t="e">
        <f>Tableau6[[#This Row],[Sous-domaine]]</f>
        <v>#VALUE!</v>
      </c>
      <c r="N662" s="8" t="str">
        <f t="shared" si="164"/>
        <v>NULL</v>
      </c>
      <c r="O662" s="8" t="str">
        <f t="shared" si="164"/>
        <v>NULL</v>
      </c>
      <c r="P662" s="8" t="str">
        <f t="shared" si="164"/>
        <v>NULL</v>
      </c>
      <c r="Q662" s="8" t="str">
        <f t="shared" si="164"/>
        <v>NULL</v>
      </c>
      <c r="R662" s="8" t="str">
        <f t="shared" si="164"/>
        <v>NULL</v>
      </c>
      <c r="S662" s="13" t="e">
        <f>Tableau6[[#This Row],[id]]</f>
        <v>#VALUE!</v>
      </c>
      <c r="T662" s="8" t="str">
        <f t="shared" si="153"/>
        <v>NULL</v>
      </c>
      <c r="U662" s="8" t="e">
        <f>Tableau6[[#This Row],[Urgence]]</f>
        <v>#VALUE!</v>
      </c>
      <c r="V662" s="22" t="e">
        <f>IF(Tableau6[[#This Row],[Validité]]&lt;&gt;"",Tableau6[[#This Row],[Validité]],"")</f>
        <v>#VALUE!</v>
      </c>
      <c r="W6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2" s="8" t="e">
        <f>IF(Tableau6[[#This Row],[Hors Contrat]]="","",IF(Tableau6[[#This Row],[Hors Contrat]]="Non",0,1))</f>
        <v>#VALUE!</v>
      </c>
    </row>
    <row r="663" spans="1:24" ht="15.5" thickTop="1" thickBot="1" x14ac:dyDescent="0.4">
      <c r="A663" s="9" t="str">
        <f t="shared" si="160"/>
        <v>NULL</v>
      </c>
      <c r="B663" s="8">
        <f>Tableau8[Rapport]</f>
        <v>65441</v>
      </c>
      <c r="C663" s="13" t="e">
        <f>IF(Tableau6[[#This Row],[Commentaire]]="","",Tableau6[[#This Row],[Commentaire]])</f>
        <v>#VALUE!</v>
      </c>
      <c r="D663" s="8" t="str">
        <f t="shared" si="151"/>
        <v>NULL</v>
      </c>
      <c r="E663" s="8">
        <f t="shared" si="161"/>
        <v>662</v>
      </c>
      <c r="F663" s="8" t="str">
        <f t="shared" si="152"/>
        <v>NULL</v>
      </c>
      <c r="G663" s="13" t="e">
        <f>IF(Tableau6[[#This Row],[Localisation]]="","",Tableau6[[#This Row],[Localisation]])</f>
        <v>#VALUE!</v>
      </c>
      <c r="H663" s="8">
        <f>1</f>
        <v>1</v>
      </c>
      <c r="I663" s="13" t="e">
        <f>VLOOKUP(Tableau6[[#This Row],[Avis]],Tableau7[],2,FALSE)</f>
        <v>#VALUE!</v>
      </c>
      <c r="J663" s="8" t="str">
        <f t="shared" si="163"/>
        <v>NULL</v>
      </c>
      <c r="K663" s="8" t="str">
        <f t="shared" si="163"/>
        <v>NULL</v>
      </c>
      <c r="L663" s="8" t="str">
        <f t="shared" si="163"/>
        <v>NULL</v>
      </c>
      <c r="M663" s="13" t="e">
        <f>Tableau6[[#This Row],[Sous-domaine]]</f>
        <v>#VALUE!</v>
      </c>
      <c r="N663" s="8" t="str">
        <f t="shared" si="164"/>
        <v>NULL</v>
      </c>
      <c r="O663" s="8" t="str">
        <f t="shared" si="164"/>
        <v>NULL</v>
      </c>
      <c r="P663" s="8" t="str">
        <f t="shared" si="164"/>
        <v>NULL</v>
      </c>
      <c r="Q663" s="8" t="str">
        <f t="shared" si="164"/>
        <v>NULL</v>
      </c>
      <c r="R663" s="8" t="str">
        <f t="shared" si="164"/>
        <v>NULL</v>
      </c>
      <c r="S663" s="13" t="e">
        <f>Tableau6[[#This Row],[id]]</f>
        <v>#VALUE!</v>
      </c>
      <c r="T663" s="8" t="str">
        <f t="shared" si="153"/>
        <v>NULL</v>
      </c>
      <c r="U663" s="8" t="e">
        <f>Tableau6[[#This Row],[Urgence]]</f>
        <v>#VALUE!</v>
      </c>
      <c r="V663" s="22" t="e">
        <f>IF(Tableau6[[#This Row],[Validité]]&lt;&gt;"",Tableau6[[#This Row],[Validité]],"")</f>
        <v>#VALUE!</v>
      </c>
      <c r="W6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3" s="8" t="e">
        <f>IF(Tableau6[[#This Row],[Hors Contrat]]="","",IF(Tableau6[[#This Row],[Hors Contrat]]="Non",0,1))</f>
        <v>#VALUE!</v>
      </c>
    </row>
    <row r="664" spans="1:24" ht="15.5" thickTop="1" thickBot="1" x14ac:dyDescent="0.4">
      <c r="A664" s="9" t="str">
        <f t="shared" si="160"/>
        <v>NULL</v>
      </c>
      <c r="B664" s="8">
        <f>Tableau8[Rapport]</f>
        <v>65441</v>
      </c>
      <c r="C664" s="13" t="e">
        <f>IF(Tableau6[[#This Row],[Commentaire]]="","",Tableau6[[#This Row],[Commentaire]])</f>
        <v>#VALUE!</v>
      </c>
      <c r="D664" s="8" t="str">
        <f t="shared" si="151"/>
        <v>NULL</v>
      </c>
      <c r="E664" s="8">
        <f t="shared" si="161"/>
        <v>663</v>
      </c>
      <c r="F664" s="8" t="str">
        <f t="shared" si="152"/>
        <v>NULL</v>
      </c>
      <c r="G664" s="13" t="e">
        <f>IF(Tableau6[[#This Row],[Localisation]]="","",Tableau6[[#This Row],[Localisation]])</f>
        <v>#VALUE!</v>
      </c>
      <c r="H664" s="8">
        <f>1</f>
        <v>1</v>
      </c>
      <c r="I664" s="13" t="e">
        <f>VLOOKUP(Tableau6[[#This Row],[Avis]],Tableau7[],2,FALSE)</f>
        <v>#VALUE!</v>
      </c>
      <c r="J664" s="8" t="str">
        <f t="shared" si="163"/>
        <v>NULL</v>
      </c>
      <c r="K664" s="8" t="str">
        <f t="shared" si="163"/>
        <v>NULL</v>
      </c>
      <c r="L664" s="8" t="str">
        <f t="shared" si="163"/>
        <v>NULL</v>
      </c>
      <c r="M664" s="13" t="e">
        <f>Tableau6[[#This Row],[Sous-domaine]]</f>
        <v>#VALUE!</v>
      </c>
      <c r="N664" s="8" t="str">
        <f t="shared" si="164"/>
        <v>NULL</v>
      </c>
      <c r="O664" s="8" t="str">
        <f t="shared" si="164"/>
        <v>NULL</v>
      </c>
      <c r="P664" s="8" t="str">
        <f t="shared" si="164"/>
        <v>NULL</v>
      </c>
      <c r="Q664" s="8" t="str">
        <f t="shared" si="164"/>
        <v>NULL</v>
      </c>
      <c r="R664" s="8" t="str">
        <f t="shared" si="164"/>
        <v>NULL</v>
      </c>
      <c r="S664" s="13" t="e">
        <f>Tableau6[[#This Row],[id]]</f>
        <v>#VALUE!</v>
      </c>
      <c r="T664" s="8" t="str">
        <f t="shared" si="153"/>
        <v>NULL</v>
      </c>
      <c r="U664" s="8" t="e">
        <f>Tableau6[[#This Row],[Urgence]]</f>
        <v>#VALUE!</v>
      </c>
      <c r="V664" s="22" t="e">
        <f>IF(Tableau6[[#This Row],[Validité]]&lt;&gt;"",Tableau6[[#This Row],[Validité]],"")</f>
        <v>#VALUE!</v>
      </c>
      <c r="W6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4" s="8" t="e">
        <f>IF(Tableau6[[#This Row],[Hors Contrat]]="","",IF(Tableau6[[#This Row],[Hors Contrat]]="Non",0,1))</f>
        <v>#VALUE!</v>
      </c>
    </row>
    <row r="665" spans="1:24" ht="15.5" thickTop="1" thickBot="1" x14ac:dyDescent="0.4">
      <c r="A665" s="9" t="str">
        <f t="shared" si="160"/>
        <v>NULL</v>
      </c>
      <c r="B665" s="8">
        <f>Tableau8[Rapport]</f>
        <v>65441</v>
      </c>
      <c r="C665" s="13" t="e">
        <f>IF(Tableau6[[#This Row],[Commentaire]]="","",Tableau6[[#This Row],[Commentaire]])</f>
        <v>#VALUE!</v>
      </c>
      <c r="D665" s="8" t="str">
        <f t="shared" si="151"/>
        <v>NULL</v>
      </c>
      <c r="E665" s="8">
        <f t="shared" si="161"/>
        <v>664</v>
      </c>
      <c r="F665" s="8" t="str">
        <f t="shared" si="152"/>
        <v>NULL</v>
      </c>
      <c r="G665" s="13" t="e">
        <f>IF(Tableau6[[#This Row],[Localisation]]="","",Tableau6[[#This Row],[Localisation]])</f>
        <v>#VALUE!</v>
      </c>
      <c r="H665" s="8">
        <f>1</f>
        <v>1</v>
      </c>
      <c r="I665" s="13" t="e">
        <f>VLOOKUP(Tableau6[[#This Row],[Avis]],Tableau7[],2,FALSE)</f>
        <v>#VALUE!</v>
      </c>
      <c r="J665" s="8" t="str">
        <f t="shared" si="163"/>
        <v>NULL</v>
      </c>
      <c r="K665" s="8" t="str">
        <f t="shared" si="163"/>
        <v>NULL</v>
      </c>
      <c r="L665" s="8" t="str">
        <f t="shared" si="163"/>
        <v>NULL</v>
      </c>
      <c r="M665" s="13" t="e">
        <f>Tableau6[[#This Row],[Sous-domaine]]</f>
        <v>#VALUE!</v>
      </c>
      <c r="N665" s="8" t="str">
        <f t="shared" si="164"/>
        <v>NULL</v>
      </c>
      <c r="O665" s="8" t="str">
        <f t="shared" si="164"/>
        <v>NULL</v>
      </c>
      <c r="P665" s="8" t="str">
        <f t="shared" si="164"/>
        <v>NULL</v>
      </c>
      <c r="Q665" s="8" t="str">
        <f t="shared" si="164"/>
        <v>NULL</v>
      </c>
      <c r="R665" s="8" t="str">
        <f t="shared" si="164"/>
        <v>NULL</v>
      </c>
      <c r="S665" s="13" t="e">
        <f>Tableau6[[#This Row],[id]]</f>
        <v>#VALUE!</v>
      </c>
      <c r="T665" s="8" t="str">
        <f t="shared" si="153"/>
        <v>NULL</v>
      </c>
      <c r="U665" s="8" t="e">
        <f>Tableau6[[#This Row],[Urgence]]</f>
        <v>#VALUE!</v>
      </c>
      <c r="V665" s="22" t="e">
        <f>IF(Tableau6[[#This Row],[Validité]]&lt;&gt;"",Tableau6[[#This Row],[Validité]],"")</f>
        <v>#VALUE!</v>
      </c>
      <c r="W6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5" s="8" t="e">
        <f>IF(Tableau6[[#This Row],[Hors Contrat]]="","",IF(Tableau6[[#This Row],[Hors Contrat]]="Non",0,1))</f>
        <v>#VALUE!</v>
      </c>
    </row>
    <row r="666" spans="1:24" ht="15.5" thickTop="1" thickBot="1" x14ac:dyDescent="0.4">
      <c r="A666" s="9" t="str">
        <f t="shared" si="160"/>
        <v>NULL</v>
      </c>
      <c r="B666" s="8">
        <f>Tableau8[Rapport]</f>
        <v>65441</v>
      </c>
      <c r="C666" s="13" t="e">
        <f>IF(Tableau6[[#This Row],[Commentaire]]="","",Tableau6[[#This Row],[Commentaire]])</f>
        <v>#VALUE!</v>
      </c>
      <c r="D666" s="8" t="str">
        <f t="shared" si="151"/>
        <v>NULL</v>
      </c>
      <c r="E666" s="8">
        <f t="shared" si="161"/>
        <v>665</v>
      </c>
      <c r="F666" s="8" t="str">
        <f t="shared" si="152"/>
        <v>NULL</v>
      </c>
      <c r="G666" s="13" t="e">
        <f>IF(Tableau6[[#This Row],[Localisation]]="","",Tableau6[[#This Row],[Localisation]])</f>
        <v>#VALUE!</v>
      </c>
      <c r="H666" s="8">
        <f>1</f>
        <v>1</v>
      </c>
      <c r="I666" s="13" t="e">
        <f>VLOOKUP(Tableau6[[#This Row],[Avis]],Tableau7[],2,FALSE)</f>
        <v>#VALUE!</v>
      </c>
      <c r="J666" s="8" t="str">
        <f t="shared" si="163"/>
        <v>NULL</v>
      </c>
      <c r="K666" s="8" t="str">
        <f t="shared" si="163"/>
        <v>NULL</v>
      </c>
      <c r="L666" s="8" t="str">
        <f t="shared" si="163"/>
        <v>NULL</v>
      </c>
      <c r="M666" s="13" t="e">
        <f>Tableau6[[#This Row],[Sous-domaine]]</f>
        <v>#VALUE!</v>
      </c>
      <c r="N666" s="8" t="str">
        <f t="shared" si="164"/>
        <v>NULL</v>
      </c>
      <c r="O666" s="8" t="str">
        <f t="shared" si="164"/>
        <v>NULL</v>
      </c>
      <c r="P666" s="8" t="str">
        <f t="shared" si="164"/>
        <v>NULL</v>
      </c>
      <c r="Q666" s="8" t="str">
        <f t="shared" si="164"/>
        <v>NULL</v>
      </c>
      <c r="R666" s="8" t="str">
        <f t="shared" si="164"/>
        <v>NULL</v>
      </c>
      <c r="S666" s="13" t="e">
        <f>Tableau6[[#This Row],[id]]</f>
        <v>#VALUE!</v>
      </c>
      <c r="T666" s="8" t="str">
        <f t="shared" si="153"/>
        <v>NULL</v>
      </c>
      <c r="U666" s="8" t="e">
        <f>Tableau6[[#This Row],[Urgence]]</f>
        <v>#VALUE!</v>
      </c>
      <c r="V666" s="22" t="e">
        <f>IF(Tableau6[[#This Row],[Validité]]&lt;&gt;"",Tableau6[[#This Row],[Validité]],"")</f>
        <v>#VALUE!</v>
      </c>
      <c r="W6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6" s="8" t="e">
        <f>IF(Tableau6[[#This Row],[Hors Contrat]]="","",IF(Tableau6[[#This Row],[Hors Contrat]]="Non",0,1))</f>
        <v>#VALUE!</v>
      </c>
    </row>
    <row r="667" spans="1:24" ht="15.5" thickTop="1" thickBot="1" x14ac:dyDescent="0.4">
      <c r="A667" s="9" t="str">
        <f t="shared" si="160"/>
        <v>NULL</v>
      </c>
      <c r="B667" s="8">
        <f>Tableau8[Rapport]</f>
        <v>65441</v>
      </c>
      <c r="C667" s="13" t="e">
        <f>IF(Tableau6[[#This Row],[Commentaire]]="","",Tableau6[[#This Row],[Commentaire]])</f>
        <v>#VALUE!</v>
      </c>
      <c r="D667" s="8" t="str">
        <f t="shared" si="151"/>
        <v>NULL</v>
      </c>
      <c r="E667" s="8">
        <f t="shared" si="161"/>
        <v>666</v>
      </c>
      <c r="F667" s="8" t="str">
        <f t="shared" si="152"/>
        <v>NULL</v>
      </c>
      <c r="G667" s="13" t="e">
        <f>IF(Tableau6[[#This Row],[Localisation]]="","",Tableau6[[#This Row],[Localisation]])</f>
        <v>#VALUE!</v>
      </c>
      <c r="H667" s="8">
        <f>1</f>
        <v>1</v>
      </c>
      <c r="I667" s="13" t="e">
        <f>VLOOKUP(Tableau6[[#This Row],[Avis]],Tableau7[],2,FALSE)</f>
        <v>#VALUE!</v>
      </c>
      <c r="J667" s="8" t="str">
        <f t="shared" si="163"/>
        <v>NULL</v>
      </c>
      <c r="K667" s="8" t="str">
        <f t="shared" si="163"/>
        <v>NULL</v>
      </c>
      <c r="L667" s="8" t="str">
        <f t="shared" si="163"/>
        <v>NULL</v>
      </c>
      <c r="M667" s="13" t="e">
        <f>Tableau6[[#This Row],[Sous-domaine]]</f>
        <v>#VALUE!</v>
      </c>
      <c r="N667" s="8" t="str">
        <f t="shared" si="164"/>
        <v>NULL</v>
      </c>
      <c r="O667" s="8" t="str">
        <f t="shared" si="164"/>
        <v>NULL</v>
      </c>
      <c r="P667" s="8" t="str">
        <f t="shared" si="164"/>
        <v>NULL</v>
      </c>
      <c r="Q667" s="8" t="str">
        <f t="shared" si="164"/>
        <v>NULL</v>
      </c>
      <c r="R667" s="8" t="str">
        <f t="shared" si="164"/>
        <v>NULL</v>
      </c>
      <c r="S667" s="13" t="e">
        <f>Tableau6[[#This Row],[id]]</f>
        <v>#VALUE!</v>
      </c>
      <c r="T667" s="8" t="str">
        <f t="shared" si="153"/>
        <v>NULL</v>
      </c>
      <c r="U667" s="8" t="e">
        <f>Tableau6[[#This Row],[Urgence]]</f>
        <v>#VALUE!</v>
      </c>
      <c r="V667" s="22" t="e">
        <f>IF(Tableau6[[#This Row],[Validité]]&lt;&gt;"",Tableau6[[#This Row],[Validité]],"")</f>
        <v>#VALUE!</v>
      </c>
      <c r="W6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7" s="8" t="e">
        <f>IF(Tableau6[[#This Row],[Hors Contrat]]="","",IF(Tableau6[[#This Row],[Hors Contrat]]="Non",0,1))</f>
        <v>#VALUE!</v>
      </c>
    </row>
    <row r="668" spans="1:24" ht="15.5" thickTop="1" thickBot="1" x14ac:dyDescent="0.4">
      <c r="A668" s="9" t="str">
        <f t="shared" si="160"/>
        <v>NULL</v>
      </c>
      <c r="B668" s="8">
        <f>Tableau8[Rapport]</f>
        <v>65441</v>
      </c>
      <c r="C668" s="13" t="e">
        <f>IF(Tableau6[[#This Row],[Commentaire]]="","",Tableau6[[#This Row],[Commentaire]])</f>
        <v>#VALUE!</v>
      </c>
      <c r="D668" s="8" t="str">
        <f t="shared" si="151"/>
        <v>NULL</v>
      </c>
      <c r="E668" s="8">
        <f t="shared" si="161"/>
        <v>667</v>
      </c>
      <c r="F668" s="8" t="str">
        <f t="shared" si="152"/>
        <v>NULL</v>
      </c>
      <c r="G668" s="13" t="e">
        <f>IF(Tableau6[[#This Row],[Localisation]]="","",Tableau6[[#This Row],[Localisation]])</f>
        <v>#VALUE!</v>
      </c>
      <c r="H668" s="8">
        <f>1</f>
        <v>1</v>
      </c>
      <c r="I668" s="13" t="e">
        <f>VLOOKUP(Tableau6[[#This Row],[Avis]],Tableau7[],2,FALSE)</f>
        <v>#VALUE!</v>
      </c>
      <c r="J668" s="8" t="str">
        <f t="shared" si="163"/>
        <v>NULL</v>
      </c>
      <c r="K668" s="8" t="str">
        <f t="shared" si="163"/>
        <v>NULL</v>
      </c>
      <c r="L668" s="8" t="str">
        <f t="shared" si="163"/>
        <v>NULL</v>
      </c>
      <c r="M668" s="13" t="e">
        <f>Tableau6[[#This Row],[Sous-domaine]]</f>
        <v>#VALUE!</v>
      </c>
      <c r="N668" s="8" t="str">
        <f t="shared" si="164"/>
        <v>NULL</v>
      </c>
      <c r="O668" s="8" t="str">
        <f t="shared" si="164"/>
        <v>NULL</v>
      </c>
      <c r="P668" s="8" t="str">
        <f t="shared" si="164"/>
        <v>NULL</v>
      </c>
      <c r="Q668" s="8" t="str">
        <f t="shared" si="164"/>
        <v>NULL</v>
      </c>
      <c r="R668" s="8" t="str">
        <f t="shared" si="164"/>
        <v>NULL</v>
      </c>
      <c r="S668" s="13" t="e">
        <f>Tableau6[[#This Row],[id]]</f>
        <v>#VALUE!</v>
      </c>
      <c r="T668" s="8" t="str">
        <f t="shared" si="153"/>
        <v>NULL</v>
      </c>
      <c r="U668" s="8" t="e">
        <f>Tableau6[[#This Row],[Urgence]]</f>
        <v>#VALUE!</v>
      </c>
      <c r="V668" s="22" t="e">
        <f>IF(Tableau6[[#This Row],[Validité]]&lt;&gt;"",Tableau6[[#This Row],[Validité]],"")</f>
        <v>#VALUE!</v>
      </c>
      <c r="W6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8" s="8" t="e">
        <f>IF(Tableau6[[#This Row],[Hors Contrat]]="","",IF(Tableau6[[#This Row],[Hors Contrat]]="Non",0,1))</f>
        <v>#VALUE!</v>
      </c>
    </row>
    <row r="669" spans="1:24" ht="15.5" thickTop="1" thickBot="1" x14ac:dyDescent="0.4">
      <c r="A669" s="9" t="str">
        <f t="shared" si="160"/>
        <v>NULL</v>
      </c>
      <c r="B669" s="8">
        <f>Tableau8[Rapport]</f>
        <v>65441</v>
      </c>
      <c r="C669" s="13" t="e">
        <f>IF(Tableau6[[#This Row],[Commentaire]]="","",Tableau6[[#This Row],[Commentaire]])</f>
        <v>#VALUE!</v>
      </c>
      <c r="D669" s="8" t="str">
        <f t="shared" si="151"/>
        <v>NULL</v>
      </c>
      <c r="E669" s="8">
        <f t="shared" si="161"/>
        <v>668</v>
      </c>
      <c r="F669" s="8" t="str">
        <f t="shared" si="152"/>
        <v>NULL</v>
      </c>
      <c r="G669" s="13" t="e">
        <f>IF(Tableau6[[#This Row],[Localisation]]="","",Tableau6[[#This Row],[Localisation]])</f>
        <v>#VALUE!</v>
      </c>
      <c r="H669" s="8">
        <f>1</f>
        <v>1</v>
      </c>
      <c r="I669" s="13" t="e">
        <f>VLOOKUP(Tableau6[[#This Row],[Avis]],Tableau7[],2,FALSE)</f>
        <v>#VALUE!</v>
      </c>
      <c r="J669" s="8" t="str">
        <f t="shared" si="163"/>
        <v>NULL</v>
      </c>
      <c r="K669" s="8" t="str">
        <f t="shared" si="163"/>
        <v>NULL</v>
      </c>
      <c r="L669" s="8" t="str">
        <f t="shared" si="163"/>
        <v>NULL</v>
      </c>
      <c r="M669" s="13" t="e">
        <f>Tableau6[[#This Row],[Sous-domaine]]</f>
        <v>#VALUE!</v>
      </c>
      <c r="N669" s="8" t="str">
        <f t="shared" si="164"/>
        <v>NULL</v>
      </c>
      <c r="O669" s="8" t="str">
        <f t="shared" si="164"/>
        <v>NULL</v>
      </c>
      <c r="P669" s="8" t="str">
        <f t="shared" si="164"/>
        <v>NULL</v>
      </c>
      <c r="Q669" s="8" t="str">
        <f t="shared" si="164"/>
        <v>NULL</v>
      </c>
      <c r="R669" s="8" t="str">
        <f t="shared" si="164"/>
        <v>NULL</v>
      </c>
      <c r="S669" s="13" t="e">
        <f>Tableau6[[#This Row],[id]]</f>
        <v>#VALUE!</v>
      </c>
      <c r="T669" s="8" t="str">
        <f t="shared" si="153"/>
        <v>NULL</v>
      </c>
      <c r="U669" s="8" t="e">
        <f>Tableau6[[#This Row],[Urgence]]</f>
        <v>#VALUE!</v>
      </c>
      <c r="V669" s="22" t="e">
        <f>IF(Tableau6[[#This Row],[Validité]]&lt;&gt;"",Tableau6[[#This Row],[Validité]],"")</f>
        <v>#VALUE!</v>
      </c>
      <c r="W6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69" s="8" t="e">
        <f>IF(Tableau6[[#This Row],[Hors Contrat]]="","",IF(Tableau6[[#This Row],[Hors Contrat]]="Non",0,1))</f>
        <v>#VALUE!</v>
      </c>
    </row>
    <row r="670" spans="1:24" ht="15.5" thickTop="1" thickBot="1" x14ac:dyDescent="0.4">
      <c r="A670" s="9" t="str">
        <f t="shared" si="160"/>
        <v>NULL</v>
      </c>
      <c r="B670" s="8">
        <f>Tableau8[Rapport]</f>
        <v>65441</v>
      </c>
      <c r="C670" s="13" t="e">
        <f>IF(Tableau6[[#This Row],[Commentaire]]="","",Tableau6[[#This Row],[Commentaire]])</f>
        <v>#VALUE!</v>
      </c>
      <c r="D670" s="8" t="str">
        <f t="shared" si="151"/>
        <v>NULL</v>
      </c>
      <c r="E670" s="8">
        <f t="shared" si="161"/>
        <v>669</v>
      </c>
      <c r="F670" s="8" t="str">
        <f t="shared" si="152"/>
        <v>NULL</v>
      </c>
      <c r="G670" s="13" t="e">
        <f>IF(Tableau6[[#This Row],[Localisation]]="","",Tableau6[[#This Row],[Localisation]])</f>
        <v>#VALUE!</v>
      </c>
      <c r="H670" s="8">
        <f>1</f>
        <v>1</v>
      </c>
      <c r="I670" s="13" t="e">
        <f>VLOOKUP(Tableau6[[#This Row],[Avis]],Tableau7[],2,FALSE)</f>
        <v>#VALUE!</v>
      </c>
      <c r="J670" s="8" t="str">
        <f t="shared" si="163"/>
        <v>NULL</v>
      </c>
      <c r="K670" s="8" t="str">
        <f t="shared" si="163"/>
        <v>NULL</v>
      </c>
      <c r="L670" s="8" t="str">
        <f t="shared" si="163"/>
        <v>NULL</v>
      </c>
      <c r="M670" s="13" t="e">
        <f>Tableau6[[#This Row],[Sous-domaine]]</f>
        <v>#VALUE!</v>
      </c>
      <c r="N670" s="8" t="str">
        <f t="shared" si="164"/>
        <v>NULL</v>
      </c>
      <c r="O670" s="8" t="str">
        <f t="shared" si="164"/>
        <v>NULL</v>
      </c>
      <c r="P670" s="8" t="str">
        <f t="shared" si="164"/>
        <v>NULL</v>
      </c>
      <c r="Q670" s="8" t="str">
        <f t="shared" si="164"/>
        <v>NULL</v>
      </c>
      <c r="R670" s="8" t="str">
        <f t="shared" si="164"/>
        <v>NULL</v>
      </c>
      <c r="S670" s="13" t="e">
        <f>Tableau6[[#This Row],[id]]</f>
        <v>#VALUE!</v>
      </c>
      <c r="T670" s="8" t="str">
        <f t="shared" si="153"/>
        <v>NULL</v>
      </c>
      <c r="U670" s="8" t="e">
        <f>Tableau6[[#This Row],[Urgence]]</f>
        <v>#VALUE!</v>
      </c>
      <c r="V670" s="22" t="e">
        <f>IF(Tableau6[[#This Row],[Validité]]&lt;&gt;"",Tableau6[[#This Row],[Validité]],"")</f>
        <v>#VALUE!</v>
      </c>
      <c r="W6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0" s="8" t="e">
        <f>IF(Tableau6[[#This Row],[Hors Contrat]]="","",IF(Tableau6[[#This Row],[Hors Contrat]]="Non",0,1))</f>
        <v>#VALUE!</v>
      </c>
    </row>
    <row r="671" spans="1:24" ht="15.5" thickTop="1" thickBot="1" x14ac:dyDescent="0.4">
      <c r="A671" s="9" t="str">
        <f t="shared" si="160"/>
        <v>NULL</v>
      </c>
      <c r="B671" s="8">
        <f>Tableau8[Rapport]</f>
        <v>65441</v>
      </c>
      <c r="C671" s="13" t="e">
        <f>IF(Tableau6[[#This Row],[Commentaire]]="","",Tableau6[[#This Row],[Commentaire]])</f>
        <v>#VALUE!</v>
      </c>
      <c r="D671" s="8" t="str">
        <f t="shared" si="151"/>
        <v>NULL</v>
      </c>
      <c r="E671" s="8">
        <f t="shared" si="161"/>
        <v>670</v>
      </c>
      <c r="F671" s="8" t="str">
        <f t="shared" si="152"/>
        <v>NULL</v>
      </c>
      <c r="G671" s="13" t="e">
        <f>IF(Tableau6[[#This Row],[Localisation]]="","",Tableau6[[#This Row],[Localisation]])</f>
        <v>#VALUE!</v>
      </c>
      <c r="H671" s="8">
        <f>1</f>
        <v>1</v>
      </c>
      <c r="I671" s="13" t="e">
        <f>VLOOKUP(Tableau6[[#This Row],[Avis]],Tableau7[],2,FALSE)</f>
        <v>#VALUE!</v>
      </c>
      <c r="J671" s="8" t="str">
        <f t="shared" si="163"/>
        <v>NULL</v>
      </c>
      <c r="K671" s="8" t="str">
        <f t="shared" si="163"/>
        <v>NULL</v>
      </c>
      <c r="L671" s="8" t="str">
        <f t="shared" si="163"/>
        <v>NULL</v>
      </c>
      <c r="M671" s="13" t="e">
        <f>Tableau6[[#This Row],[Sous-domaine]]</f>
        <v>#VALUE!</v>
      </c>
      <c r="N671" s="8" t="str">
        <f t="shared" ref="N671:R680" si="165">"NULL"</f>
        <v>NULL</v>
      </c>
      <c r="O671" s="8" t="str">
        <f t="shared" si="165"/>
        <v>NULL</v>
      </c>
      <c r="P671" s="8" t="str">
        <f t="shared" si="165"/>
        <v>NULL</v>
      </c>
      <c r="Q671" s="8" t="str">
        <f t="shared" si="165"/>
        <v>NULL</v>
      </c>
      <c r="R671" s="8" t="str">
        <f t="shared" si="165"/>
        <v>NULL</v>
      </c>
      <c r="S671" s="13" t="e">
        <f>Tableau6[[#This Row],[id]]</f>
        <v>#VALUE!</v>
      </c>
      <c r="T671" s="8" t="str">
        <f t="shared" si="153"/>
        <v>NULL</v>
      </c>
      <c r="U671" s="8" t="e">
        <f>Tableau6[[#This Row],[Urgence]]</f>
        <v>#VALUE!</v>
      </c>
      <c r="V671" s="22" t="e">
        <f>IF(Tableau6[[#This Row],[Validité]]&lt;&gt;"",Tableau6[[#This Row],[Validité]],"")</f>
        <v>#VALUE!</v>
      </c>
      <c r="W6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1" s="8" t="e">
        <f>IF(Tableau6[[#This Row],[Hors Contrat]]="","",IF(Tableau6[[#This Row],[Hors Contrat]]="Non",0,1))</f>
        <v>#VALUE!</v>
      </c>
    </row>
    <row r="672" spans="1:24" ht="15.5" thickTop="1" thickBot="1" x14ac:dyDescent="0.4">
      <c r="A672" s="9" t="str">
        <f t="shared" si="160"/>
        <v>NULL</v>
      </c>
      <c r="B672" s="8">
        <f>Tableau8[Rapport]</f>
        <v>65441</v>
      </c>
      <c r="C672" s="13" t="e">
        <f>IF(Tableau6[[#This Row],[Commentaire]]="","",Tableau6[[#This Row],[Commentaire]])</f>
        <v>#VALUE!</v>
      </c>
      <c r="D672" s="8" t="str">
        <f t="shared" si="151"/>
        <v>NULL</v>
      </c>
      <c r="E672" s="8">
        <f t="shared" si="161"/>
        <v>671</v>
      </c>
      <c r="F672" s="8" t="str">
        <f t="shared" si="152"/>
        <v>NULL</v>
      </c>
      <c r="G672" s="13" t="e">
        <f>IF(Tableau6[[#This Row],[Localisation]]="","",Tableau6[[#This Row],[Localisation]])</f>
        <v>#VALUE!</v>
      </c>
      <c r="H672" s="8">
        <f>1</f>
        <v>1</v>
      </c>
      <c r="I672" s="13" t="e">
        <f>VLOOKUP(Tableau6[[#This Row],[Avis]],Tableau7[],2,FALSE)</f>
        <v>#VALUE!</v>
      </c>
      <c r="J672" s="8" t="str">
        <f t="shared" si="163"/>
        <v>NULL</v>
      </c>
      <c r="K672" s="8" t="str">
        <f t="shared" si="163"/>
        <v>NULL</v>
      </c>
      <c r="L672" s="8" t="str">
        <f t="shared" si="163"/>
        <v>NULL</v>
      </c>
      <c r="M672" s="13" t="e">
        <f>Tableau6[[#This Row],[Sous-domaine]]</f>
        <v>#VALUE!</v>
      </c>
      <c r="N672" s="8" t="str">
        <f t="shared" si="165"/>
        <v>NULL</v>
      </c>
      <c r="O672" s="8" t="str">
        <f t="shared" si="165"/>
        <v>NULL</v>
      </c>
      <c r="P672" s="8" t="str">
        <f t="shared" si="165"/>
        <v>NULL</v>
      </c>
      <c r="Q672" s="8" t="str">
        <f t="shared" si="165"/>
        <v>NULL</v>
      </c>
      <c r="R672" s="8" t="str">
        <f t="shared" si="165"/>
        <v>NULL</v>
      </c>
      <c r="S672" s="13" t="e">
        <f>Tableau6[[#This Row],[id]]</f>
        <v>#VALUE!</v>
      </c>
      <c r="T672" s="8" t="str">
        <f t="shared" si="153"/>
        <v>NULL</v>
      </c>
      <c r="U672" s="8" t="e">
        <f>Tableau6[[#This Row],[Urgence]]</f>
        <v>#VALUE!</v>
      </c>
      <c r="V672" s="22" t="e">
        <f>IF(Tableau6[[#This Row],[Validité]]&lt;&gt;"",Tableau6[[#This Row],[Validité]],"")</f>
        <v>#VALUE!</v>
      </c>
      <c r="W6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2" s="8" t="e">
        <f>IF(Tableau6[[#This Row],[Hors Contrat]]="","",IF(Tableau6[[#This Row],[Hors Contrat]]="Non",0,1))</f>
        <v>#VALUE!</v>
      </c>
    </row>
    <row r="673" spans="1:24" ht="15.5" thickTop="1" thickBot="1" x14ac:dyDescent="0.4">
      <c r="A673" s="9" t="str">
        <f t="shared" si="160"/>
        <v>NULL</v>
      </c>
      <c r="B673" s="8">
        <f>Tableau8[Rapport]</f>
        <v>65441</v>
      </c>
      <c r="C673" s="13" t="e">
        <f>IF(Tableau6[[#This Row],[Commentaire]]="","",Tableau6[[#This Row],[Commentaire]])</f>
        <v>#VALUE!</v>
      </c>
      <c r="D673" s="8" t="str">
        <f t="shared" ref="D673:D736" si="166">"NULL"</f>
        <v>NULL</v>
      </c>
      <c r="E673" s="8">
        <f t="shared" si="161"/>
        <v>672</v>
      </c>
      <c r="F673" s="8" t="str">
        <f t="shared" ref="F673:F736" si="167">"NULL"</f>
        <v>NULL</v>
      </c>
      <c r="G673" s="13" t="e">
        <f>IF(Tableau6[[#This Row],[Localisation]]="","",Tableau6[[#This Row],[Localisation]])</f>
        <v>#VALUE!</v>
      </c>
      <c r="H673" s="8">
        <f>1</f>
        <v>1</v>
      </c>
      <c r="I673" s="13" t="e">
        <f>VLOOKUP(Tableau6[[#This Row],[Avis]],Tableau7[],2,FALSE)</f>
        <v>#VALUE!</v>
      </c>
      <c r="J673" s="8" t="str">
        <f t="shared" si="163"/>
        <v>NULL</v>
      </c>
      <c r="K673" s="8" t="str">
        <f t="shared" si="163"/>
        <v>NULL</v>
      </c>
      <c r="L673" s="8" t="str">
        <f t="shared" si="163"/>
        <v>NULL</v>
      </c>
      <c r="M673" s="13" t="e">
        <f>Tableau6[[#This Row],[Sous-domaine]]</f>
        <v>#VALUE!</v>
      </c>
      <c r="N673" s="8" t="str">
        <f t="shared" si="165"/>
        <v>NULL</v>
      </c>
      <c r="O673" s="8" t="str">
        <f t="shared" si="165"/>
        <v>NULL</v>
      </c>
      <c r="P673" s="8" t="str">
        <f t="shared" si="165"/>
        <v>NULL</v>
      </c>
      <c r="Q673" s="8" t="str">
        <f t="shared" si="165"/>
        <v>NULL</v>
      </c>
      <c r="R673" s="8" t="str">
        <f t="shared" si="165"/>
        <v>NULL</v>
      </c>
      <c r="S673" s="13" t="e">
        <f>Tableau6[[#This Row],[id]]</f>
        <v>#VALUE!</v>
      </c>
      <c r="T673" s="8" t="str">
        <f t="shared" ref="T673:T736" si="168">"NULL"</f>
        <v>NULL</v>
      </c>
      <c r="U673" s="8" t="e">
        <f>Tableau6[[#This Row],[Urgence]]</f>
        <v>#VALUE!</v>
      </c>
      <c r="V673" s="22" t="e">
        <f>IF(Tableau6[[#This Row],[Validité]]&lt;&gt;"",Tableau6[[#This Row],[Validité]],"")</f>
        <v>#VALUE!</v>
      </c>
      <c r="W6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3" s="8" t="e">
        <f>IF(Tableau6[[#This Row],[Hors Contrat]]="","",IF(Tableau6[[#This Row],[Hors Contrat]]="Non",0,1))</f>
        <v>#VALUE!</v>
      </c>
    </row>
    <row r="674" spans="1:24" ht="15.5" thickTop="1" thickBot="1" x14ac:dyDescent="0.4">
      <c r="A674" s="9" t="str">
        <f t="shared" si="160"/>
        <v>NULL</v>
      </c>
      <c r="B674" s="8">
        <f>Tableau8[Rapport]</f>
        <v>65441</v>
      </c>
      <c r="C674" s="13" t="e">
        <f>IF(Tableau6[[#This Row],[Commentaire]]="","",Tableau6[[#This Row],[Commentaire]])</f>
        <v>#VALUE!</v>
      </c>
      <c r="D674" s="8" t="str">
        <f t="shared" si="166"/>
        <v>NULL</v>
      </c>
      <c r="E674" s="8">
        <f t="shared" si="161"/>
        <v>673</v>
      </c>
      <c r="F674" s="8" t="str">
        <f t="shared" si="167"/>
        <v>NULL</v>
      </c>
      <c r="G674" s="13" t="e">
        <f>IF(Tableau6[[#This Row],[Localisation]]="","",Tableau6[[#This Row],[Localisation]])</f>
        <v>#VALUE!</v>
      </c>
      <c r="H674" s="8">
        <f>1</f>
        <v>1</v>
      </c>
      <c r="I674" s="13" t="e">
        <f>VLOOKUP(Tableau6[[#This Row],[Avis]],Tableau7[],2,FALSE)</f>
        <v>#VALUE!</v>
      </c>
      <c r="J674" s="8" t="str">
        <f t="shared" si="163"/>
        <v>NULL</v>
      </c>
      <c r="K674" s="8" t="str">
        <f t="shared" si="163"/>
        <v>NULL</v>
      </c>
      <c r="L674" s="8" t="str">
        <f t="shared" si="163"/>
        <v>NULL</v>
      </c>
      <c r="M674" s="13" t="e">
        <f>Tableau6[[#This Row],[Sous-domaine]]</f>
        <v>#VALUE!</v>
      </c>
      <c r="N674" s="8" t="str">
        <f t="shared" si="165"/>
        <v>NULL</v>
      </c>
      <c r="O674" s="8" t="str">
        <f t="shared" si="165"/>
        <v>NULL</v>
      </c>
      <c r="P674" s="8" t="str">
        <f t="shared" si="165"/>
        <v>NULL</v>
      </c>
      <c r="Q674" s="8" t="str">
        <f t="shared" si="165"/>
        <v>NULL</v>
      </c>
      <c r="R674" s="8" t="str">
        <f t="shared" si="165"/>
        <v>NULL</v>
      </c>
      <c r="S674" s="13" t="e">
        <f>Tableau6[[#This Row],[id]]</f>
        <v>#VALUE!</v>
      </c>
      <c r="T674" s="8" t="str">
        <f t="shared" si="168"/>
        <v>NULL</v>
      </c>
      <c r="U674" s="8" t="e">
        <f>Tableau6[[#This Row],[Urgence]]</f>
        <v>#VALUE!</v>
      </c>
      <c r="V674" s="22" t="e">
        <f>IF(Tableau6[[#This Row],[Validité]]&lt;&gt;"",Tableau6[[#This Row],[Validité]],"")</f>
        <v>#VALUE!</v>
      </c>
      <c r="W6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4" s="8" t="e">
        <f>IF(Tableau6[[#This Row],[Hors Contrat]]="","",IF(Tableau6[[#This Row],[Hors Contrat]]="Non",0,1))</f>
        <v>#VALUE!</v>
      </c>
    </row>
    <row r="675" spans="1:24" ht="15.5" thickTop="1" thickBot="1" x14ac:dyDescent="0.4">
      <c r="A675" s="9" t="str">
        <f t="shared" si="160"/>
        <v>NULL</v>
      </c>
      <c r="B675" s="8">
        <f>Tableau8[Rapport]</f>
        <v>65441</v>
      </c>
      <c r="C675" s="13" t="e">
        <f>IF(Tableau6[[#This Row],[Commentaire]]="","",Tableau6[[#This Row],[Commentaire]])</f>
        <v>#VALUE!</v>
      </c>
      <c r="D675" s="8" t="str">
        <f t="shared" si="166"/>
        <v>NULL</v>
      </c>
      <c r="E675" s="8">
        <f t="shared" si="161"/>
        <v>674</v>
      </c>
      <c r="F675" s="8" t="str">
        <f t="shared" si="167"/>
        <v>NULL</v>
      </c>
      <c r="G675" s="13" t="e">
        <f>IF(Tableau6[[#This Row],[Localisation]]="","",Tableau6[[#This Row],[Localisation]])</f>
        <v>#VALUE!</v>
      </c>
      <c r="H675" s="8">
        <f>1</f>
        <v>1</v>
      </c>
      <c r="I675" s="13" t="e">
        <f>VLOOKUP(Tableau6[[#This Row],[Avis]],Tableau7[],2,FALSE)</f>
        <v>#VALUE!</v>
      </c>
      <c r="J675" s="8" t="str">
        <f t="shared" si="163"/>
        <v>NULL</v>
      </c>
      <c r="K675" s="8" t="str">
        <f t="shared" si="163"/>
        <v>NULL</v>
      </c>
      <c r="L675" s="8" t="str">
        <f t="shared" si="163"/>
        <v>NULL</v>
      </c>
      <c r="M675" s="13" t="e">
        <f>Tableau6[[#This Row],[Sous-domaine]]</f>
        <v>#VALUE!</v>
      </c>
      <c r="N675" s="8" t="str">
        <f t="shared" si="165"/>
        <v>NULL</v>
      </c>
      <c r="O675" s="8" t="str">
        <f t="shared" si="165"/>
        <v>NULL</v>
      </c>
      <c r="P675" s="8" t="str">
        <f t="shared" si="165"/>
        <v>NULL</v>
      </c>
      <c r="Q675" s="8" t="str">
        <f t="shared" si="165"/>
        <v>NULL</v>
      </c>
      <c r="R675" s="8" t="str">
        <f t="shared" si="165"/>
        <v>NULL</v>
      </c>
      <c r="S675" s="13" t="e">
        <f>Tableau6[[#This Row],[id]]</f>
        <v>#VALUE!</v>
      </c>
      <c r="T675" s="8" t="str">
        <f t="shared" si="168"/>
        <v>NULL</v>
      </c>
      <c r="U675" s="8" t="e">
        <f>Tableau6[[#This Row],[Urgence]]</f>
        <v>#VALUE!</v>
      </c>
      <c r="V675" s="22" t="e">
        <f>IF(Tableau6[[#This Row],[Validité]]&lt;&gt;"",Tableau6[[#This Row],[Validité]],"")</f>
        <v>#VALUE!</v>
      </c>
      <c r="W6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5" s="8" t="e">
        <f>IF(Tableau6[[#This Row],[Hors Contrat]]="","",IF(Tableau6[[#This Row],[Hors Contrat]]="Non",0,1))</f>
        <v>#VALUE!</v>
      </c>
    </row>
    <row r="676" spans="1:24" ht="15.5" thickTop="1" thickBot="1" x14ac:dyDescent="0.4">
      <c r="A676" s="9" t="str">
        <f t="shared" si="160"/>
        <v>NULL</v>
      </c>
      <c r="B676" s="8">
        <f>Tableau8[Rapport]</f>
        <v>65441</v>
      </c>
      <c r="C676" s="13" t="e">
        <f>IF(Tableau6[[#This Row],[Commentaire]]="","",Tableau6[[#This Row],[Commentaire]])</f>
        <v>#VALUE!</v>
      </c>
      <c r="D676" s="8" t="str">
        <f t="shared" si="166"/>
        <v>NULL</v>
      </c>
      <c r="E676" s="8">
        <f t="shared" si="161"/>
        <v>675</v>
      </c>
      <c r="F676" s="8" t="str">
        <f t="shared" si="167"/>
        <v>NULL</v>
      </c>
      <c r="G676" s="13" t="e">
        <f>IF(Tableau6[[#This Row],[Localisation]]="","",Tableau6[[#This Row],[Localisation]])</f>
        <v>#VALUE!</v>
      </c>
      <c r="H676" s="8">
        <f>1</f>
        <v>1</v>
      </c>
      <c r="I676" s="13" t="e">
        <f>VLOOKUP(Tableau6[[#This Row],[Avis]],Tableau7[],2,FALSE)</f>
        <v>#VALUE!</v>
      </c>
      <c r="J676" s="8" t="str">
        <f t="shared" si="163"/>
        <v>NULL</v>
      </c>
      <c r="K676" s="8" t="str">
        <f t="shared" si="163"/>
        <v>NULL</v>
      </c>
      <c r="L676" s="8" t="str">
        <f t="shared" si="163"/>
        <v>NULL</v>
      </c>
      <c r="M676" s="13" t="e">
        <f>Tableau6[[#This Row],[Sous-domaine]]</f>
        <v>#VALUE!</v>
      </c>
      <c r="N676" s="8" t="str">
        <f t="shared" si="165"/>
        <v>NULL</v>
      </c>
      <c r="O676" s="8" t="str">
        <f t="shared" si="165"/>
        <v>NULL</v>
      </c>
      <c r="P676" s="8" t="str">
        <f t="shared" si="165"/>
        <v>NULL</v>
      </c>
      <c r="Q676" s="8" t="str">
        <f t="shared" si="165"/>
        <v>NULL</v>
      </c>
      <c r="R676" s="8" t="str">
        <f t="shared" si="165"/>
        <v>NULL</v>
      </c>
      <c r="S676" s="13" t="e">
        <f>Tableau6[[#This Row],[id]]</f>
        <v>#VALUE!</v>
      </c>
      <c r="T676" s="8" t="str">
        <f t="shared" si="168"/>
        <v>NULL</v>
      </c>
      <c r="U676" s="8" t="e">
        <f>Tableau6[[#This Row],[Urgence]]</f>
        <v>#VALUE!</v>
      </c>
      <c r="V676" s="22" t="e">
        <f>IF(Tableau6[[#This Row],[Validité]]&lt;&gt;"",Tableau6[[#This Row],[Validité]],"")</f>
        <v>#VALUE!</v>
      </c>
      <c r="W6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6" s="8" t="e">
        <f>IF(Tableau6[[#This Row],[Hors Contrat]]="","",IF(Tableau6[[#This Row],[Hors Contrat]]="Non",0,1))</f>
        <v>#VALUE!</v>
      </c>
    </row>
    <row r="677" spans="1:24" ht="15.5" thickTop="1" thickBot="1" x14ac:dyDescent="0.4">
      <c r="A677" s="9" t="str">
        <f t="shared" si="160"/>
        <v>NULL</v>
      </c>
      <c r="B677" s="8">
        <f>Tableau8[Rapport]</f>
        <v>65441</v>
      </c>
      <c r="C677" s="13" t="e">
        <f>IF(Tableau6[[#This Row],[Commentaire]]="","",Tableau6[[#This Row],[Commentaire]])</f>
        <v>#VALUE!</v>
      </c>
      <c r="D677" s="8" t="str">
        <f t="shared" si="166"/>
        <v>NULL</v>
      </c>
      <c r="E677" s="8">
        <f t="shared" si="161"/>
        <v>676</v>
      </c>
      <c r="F677" s="8" t="str">
        <f t="shared" si="167"/>
        <v>NULL</v>
      </c>
      <c r="G677" s="13" t="e">
        <f>IF(Tableau6[[#This Row],[Localisation]]="","",Tableau6[[#This Row],[Localisation]])</f>
        <v>#VALUE!</v>
      </c>
      <c r="H677" s="8">
        <f>1</f>
        <v>1</v>
      </c>
      <c r="I677" s="13" t="e">
        <f>VLOOKUP(Tableau6[[#This Row],[Avis]],Tableau7[],2,FALSE)</f>
        <v>#VALUE!</v>
      </c>
      <c r="J677" s="8" t="str">
        <f t="shared" si="163"/>
        <v>NULL</v>
      </c>
      <c r="K677" s="8" t="str">
        <f t="shared" si="163"/>
        <v>NULL</v>
      </c>
      <c r="L677" s="8" t="str">
        <f t="shared" si="163"/>
        <v>NULL</v>
      </c>
      <c r="M677" s="13" t="e">
        <f>Tableau6[[#This Row],[Sous-domaine]]</f>
        <v>#VALUE!</v>
      </c>
      <c r="N677" s="8" t="str">
        <f t="shared" si="165"/>
        <v>NULL</v>
      </c>
      <c r="O677" s="8" t="str">
        <f t="shared" si="165"/>
        <v>NULL</v>
      </c>
      <c r="P677" s="8" t="str">
        <f t="shared" si="165"/>
        <v>NULL</v>
      </c>
      <c r="Q677" s="8" t="str">
        <f t="shared" si="165"/>
        <v>NULL</v>
      </c>
      <c r="R677" s="8" t="str">
        <f t="shared" si="165"/>
        <v>NULL</v>
      </c>
      <c r="S677" s="13" t="e">
        <f>Tableau6[[#This Row],[id]]</f>
        <v>#VALUE!</v>
      </c>
      <c r="T677" s="8" t="str">
        <f t="shared" si="168"/>
        <v>NULL</v>
      </c>
      <c r="U677" s="8" t="e">
        <f>Tableau6[[#This Row],[Urgence]]</f>
        <v>#VALUE!</v>
      </c>
      <c r="V677" s="22" t="e">
        <f>IF(Tableau6[[#This Row],[Validité]]&lt;&gt;"",Tableau6[[#This Row],[Validité]],"")</f>
        <v>#VALUE!</v>
      </c>
      <c r="W6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7" s="8" t="e">
        <f>IF(Tableau6[[#This Row],[Hors Contrat]]="","",IF(Tableau6[[#This Row],[Hors Contrat]]="Non",0,1))</f>
        <v>#VALUE!</v>
      </c>
    </row>
    <row r="678" spans="1:24" ht="15.5" thickTop="1" thickBot="1" x14ac:dyDescent="0.4">
      <c r="A678" s="9" t="str">
        <f t="shared" si="160"/>
        <v>NULL</v>
      </c>
      <c r="B678" s="8">
        <f>Tableau8[Rapport]</f>
        <v>65441</v>
      </c>
      <c r="C678" s="13" t="e">
        <f>IF(Tableau6[[#This Row],[Commentaire]]="","",Tableau6[[#This Row],[Commentaire]])</f>
        <v>#VALUE!</v>
      </c>
      <c r="D678" s="8" t="str">
        <f t="shared" si="166"/>
        <v>NULL</v>
      </c>
      <c r="E678" s="8">
        <f t="shared" si="161"/>
        <v>677</v>
      </c>
      <c r="F678" s="8" t="str">
        <f t="shared" si="167"/>
        <v>NULL</v>
      </c>
      <c r="G678" s="13" t="e">
        <f>IF(Tableau6[[#This Row],[Localisation]]="","",Tableau6[[#This Row],[Localisation]])</f>
        <v>#VALUE!</v>
      </c>
      <c r="H678" s="8">
        <f>1</f>
        <v>1</v>
      </c>
      <c r="I678" s="13" t="e">
        <f>VLOOKUP(Tableau6[[#This Row],[Avis]],Tableau7[],2,FALSE)</f>
        <v>#VALUE!</v>
      </c>
      <c r="J678" s="8" t="str">
        <f t="shared" si="163"/>
        <v>NULL</v>
      </c>
      <c r="K678" s="8" t="str">
        <f t="shared" si="163"/>
        <v>NULL</v>
      </c>
      <c r="L678" s="8" t="str">
        <f t="shared" si="163"/>
        <v>NULL</v>
      </c>
      <c r="M678" s="13" t="e">
        <f>Tableau6[[#This Row],[Sous-domaine]]</f>
        <v>#VALUE!</v>
      </c>
      <c r="N678" s="8" t="str">
        <f t="shared" si="165"/>
        <v>NULL</v>
      </c>
      <c r="O678" s="8" t="str">
        <f t="shared" si="165"/>
        <v>NULL</v>
      </c>
      <c r="P678" s="8" t="str">
        <f t="shared" si="165"/>
        <v>NULL</v>
      </c>
      <c r="Q678" s="8" t="str">
        <f t="shared" si="165"/>
        <v>NULL</v>
      </c>
      <c r="R678" s="8" t="str">
        <f t="shared" si="165"/>
        <v>NULL</v>
      </c>
      <c r="S678" s="13" t="e">
        <f>Tableau6[[#This Row],[id]]</f>
        <v>#VALUE!</v>
      </c>
      <c r="T678" s="8" t="str">
        <f t="shared" si="168"/>
        <v>NULL</v>
      </c>
      <c r="U678" s="8" t="e">
        <f>Tableau6[[#This Row],[Urgence]]</f>
        <v>#VALUE!</v>
      </c>
      <c r="V678" s="22" t="e">
        <f>IF(Tableau6[[#This Row],[Validité]]&lt;&gt;"",Tableau6[[#This Row],[Validité]],"")</f>
        <v>#VALUE!</v>
      </c>
      <c r="W6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8" s="8" t="e">
        <f>IF(Tableau6[[#This Row],[Hors Contrat]]="","",IF(Tableau6[[#This Row],[Hors Contrat]]="Non",0,1))</f>
        <v>#VALUE!</v>
      </c>
    </row>
    <row r="679" spans="1:24" ht="15.5" thickTop="1" thickBot="1" x14ac:dyDescent="0.4">
      <c r="A679" s="9" t="str">
        <f t="shared" si="160"/>
        <v>NULL</v>
      </c>
      <c r="B679" s="8">
        <f>Tableau8[Rapport]</f>
        <v>65441</v>
      </c>
      <c r="C679" s="13" t="e">
        <f>IF(Tableau6[[#This Row],[Commentaire]]="","",Tableau6[[#This Row],[Commentaire]])</f>
        <v>#VALUE!</v>
      </c>
      <c r="D679" s="8" t="str">
        <f t="shared" si="166"/>
        <v>NULL</v>
      </c>
      <c r="E679" s="8">
        <f t="shared" si="161"/>
        <v>678</v>
      </c>
      <c r="F679" s="8" t="str">
        <f t="shared" si="167"/>
        <v>NULL</v>
      </c>
      <c r="G679" s="13" t="e">
        <f>IF(Tableau6[[#This Row],[Localisation]]="","",Tableau6[[#This Row],[Localisation]])</f>
        <v>#VALUE!</v>
      </c>
      <c r="H679" s="8">
        <f>1</f>
        <v>1</v>
      </c>
      <c r="I679" s="13" t="e">
        <f>VLOOKUP(Tableau6[[#This Row],[Avis]],Tableau7[],2,FALSE)</f>
        <v>#VALUE!</v>
      </c>
      <c r="J679" s="8" t="str">
        <f t="shared" si="163"/>
        <v>NULL</v>
      </c>
      <c r="K679" s="8" t="str">
        <f t="shared" si="163"/>
        <v>NULL</v>
      </c>
      <c r="L679" s="8" t="str">
        <f t="shared" si="163"/>
        <v>NULL</v>
      </c>
      <c r="M679" s="13" t="e">
        <f>Tableau6[[#This Row],[Sous-domaine]]</f>
        <v>#VALUE!</v>
      </c>
      <c r="N679" s="8" t="str">
        <f t="shared" si="165"/>
        <v>NULL</v>
      </c>
      <c r="O679" s="8" t="str">
        <f t="shared" si="165"/>
        <v>NULL</v>
      </c>
      <c r="P679" s="8" t="str">
        <f t="shared" si="165"/>
        <v>NULL</v>
      </c>
      <c r="Q679" s="8" t="str">
        <f t="shared" si="165"/>
        <v>NULL</v>
      </c>
      <c r="R679" s="8" t="str">
        <f t="shared" si="165"/>
        <v>NULL</v>
      </c>
      <c r="S679" s="13" t="e">
        <f>Tableau6[[#This Row],[id]]</f>
        <v>#VALUE!</v>
      </c>
      <c r="T679" s="8" t="str">
        <f t="shared" si="168"/>
        <v>NULL</v>
      </c>
      <c r="U679" s="8" t="e">
        <f>Tableau6[[#This Row],[Urgence]]</f>
        <v>#VALUE!</v>
      </c>
      <c r="V679" s="22" t="e">
        <f>IF(Tableau6[[#This Row],[Validité]]&lt;&gt;"",Tableau6[[#This Row],[Validité]],"")</f>
        <v>#VALUE!</v>
      </c>
      <c r="W6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79" s="8" t="e">
        <f>IF(Tableau6[[#This Row],[Hors Contrat]]="","",IF(Tableau6[[#This Row],[Hors Contrat]]="Non",0,1))</f>
        <v>#VALUE!</v>
      </c>
    </row>
    <row r="680" spans="1:24" ht="15.5" thickTop="1" thickBot="1" x14ac:dyDescent="0.4">
      <c r="A680" s="9" t="str">
        <f t="shared" si="160"/>
        <v>NULL</v>
      </c>
      <c r="B680" s="8">
        <f>Tableau8[Rapport]</f>
        <v>65441</v>
      </c>
      <c r="C680" s="13" t="e">
        <f>IF(Tableau6[[#This Row],[Commentaire]]="","",Tableau6[[#This Row],[Commentaire]])</f>
        <v>#VALUE!</v>
      </c>
      <c r="D680" s="8" t="str">
        <f t="shared" si="166"/>
        <v>NULL</v>
      </c>
      <c r="E680" s="8">
        <f t="shared" si="161"/>
        <v>679</v>
      </c>
      <c r="F680" s="8" t="str">
        <f t="shared" si="167"/>
        <v>NULL</v>
      </c>
      <c r="G680" s="13" t="e">
        <f>IF(Tableau6[[#This Row],[Localisation]]="","",Tableau6[[#This Row],[Localisation]])</f>
        <v>#VALUE!</v>
      </c>
      <c r="H680" s="8">
        <f>1</f>
        <v>1</v>
      </c>
      <c r="I680" s="13" t="e">
        <f>VLOOKUP(Tableau6[[#This Row],[Avis]],Tableau7[],2,FALSE)</f>
        <v>#VALUE!</v>
      </c>
      <c r="J680" s="8" t="str">
        <f t="shared" si="163"/>
        <v>NULL</v>
      </c>
      <c r="K680" s="8" t="str">
        <f t="shared" si="163"/>
        <v>NULL</v>
      </c>
      <c r="L680" s="8" t="str">
        <f t="shared" si="163"/>
        <v>NULL</v>
      </c>
      <c r="M680" s="13" t="e">
        <f>Tableau6[[#This Row],[Sous-domaine]]</f>
        <v>#VALUE!</v>
      </c>
      <c r="N680" s="8" t="str">
        <f t="shared" si="165"/>
        <v>NULL</v>
      </c>
      <c r="O680" s="8" t="str">
        <f t="shared" si="165"/>
        <v>NULL</v>
      </c>
      <c r="P680" s="8" t="str">
        <f t="shared" si="165"/>
        <v>NULL</v>
      </c>
      <c r="Q680" s="8" t="str">
        <f t="shared" si="165"/>
        <v>NULL</v>
      </c>
      <c r="R680" s="8" t="str">
        <f t="shared" si="165"/>
        <v>NULL</v>
      </c>
      <c r="S680" s="13" t="e">
        <f>Tableau6[[#This Row],[id]]</f>
        <v>#VALUE!</v>
      </c>
      <c r="T680" s="8" t="str">
        <f t="shared" si="168"/>
        <v>NULL</v>
      </c>
      <c r="U680" s="8" t="e">
        <f>Tableau6[[#This Row],[Urgence]]</f>
        <v>#VALUE!</v>
      </c>
      <c r="V680" s="22" t="e">
        <f>IF(Tableau6[[#This Row],[Validité]]&lt;&gt;"",Tableau6[[#This Row],[Validité]],"")</f>
        <v>#VALUE!</v>
      </c>
      <c r="W6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0" s="8" t="e">
        <f>IF(Tableau6[[#This Row],[Hors Contrat]]="","",IF(Tableau6[[#This Row],[Hors Contrat]]="Non",0,1))</f>
        <v>#VALUE!</v>
      </c>
    </row>
    <row r="681" spans="1:24" ht="15.5" thickTop="1" thickBot="1" x14ac:dyDescent="0.4">
      <c r="A681" s="9" t="str">
        <f t="shared" si="160"/>
        <v>NULL</v>
      </c>
      <c r="B681" s="8">
        <f>Tableau8[Rapport]</f>
        <v>65441</v>
      </c>
      <c r="C681" s="13" t="e">
        <f>IF(Tableau6[[#This Row],[Commentaire]]="","",Tableau6[[#This Row],[Commentaire]])</f>
        <v>#VALUE!</v>
      </c>
      <c r="D681" s="8" t="str">
        <f t="shared" si="166"/>
        <v>NULL</v>
      </c>
      <c r="E681" s="8">
        <f t="shared" si="161"/>
        <v>680</v>
      </c>
      <c r="F681" s="8" t="str">
        <f t="shared" si="167"/>
        <v>NULL</v>
      </c>
      <c r="G681" s="13" t="e">
        <f>IF(Tableau6[[#This Row],[Localisation]]="","",Tableau6[[#This Row],[Localisation]])</f>
        <v>#VALUE!</v>
      </c>
      <c r="H681" s="8">
        <f>1</f>
        <v>1</v>
      </c>
      <c r="I681" s="13" t="e">
        <f>VLOOKUP(Tableau6[[#This Row],[Avis]],Tableau7[],2,FALSE)</f>
        <v>#VALUE!</v>
      </c>
      <c r="J681" s="8" t="str">
        <f t="shared" ref="J681:L700" si="169">"NULL"</f>
        <v>NULL</v>
      </c>
      <c r="K681" s="8" t="str">
        <f t="shared" si="169"/>
        <v>NULL</v>
      </c>
      <c r="L681" s="8" t="str">
        <f t="shared" si="169"/>
        <v>NULL</v>
      </c>
      <c r="M681" s="13" t="e">
        <f>Tableau6[[#This Row],[Sous-domaine]]</f>
        <v>#VALUE!</v>
      </c>
      <c r="N681" s="8" t="str">
        <f t="shared" ref="N681:R690" si="170">"NULL"</f>
        <v>NULL</v>
      </c>
      <c r="O681" s="8" t="str">
        <f t="shared" si="170"/>
        <v>NULL</v>
      </c>
      <c r="P681" s="8" t="str">
        <f t="shared" si="170"/>
        <v>NULL</v>
      </c>
      <c r="Q681" s="8" t="str">
        <f t="shared" si="170"/>
        <v>NULL</v>
      </c>
      <c r="R681" s="8" t="str">
        <f t="shared" si="170"/>
        <v>NULL</v>
      </c>
      <c r="S681" s="13" t="e">
        <f>Tableau6[[#This Row],[id]]</f>
        <v>#VALUE!</v>
      </c>
      <c r="T681" s="8" t="str">
        <f t="shared" si="168"/>
        <v>NULL</v>
      </c>
      <c r="U681" s="8" t="e">
        <f>Tableau6[[#This Row],[Urgence]]</f>
        <v>#VALUE!</v>
      </c>
      <c r="V681" s="22" t="e">
        <f>IF(Tableau6[[#This Row],[Validité]]&lt;&gt;"",Tableau6[[#This Row],[Validité]],"")</f>
        <v>#VALUE!</v>
      </c>
      <c r="W6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1" s="8" t="e">
        <f>IF(Tableau6[[#This Row],[Hors Contrat]]="","",IF(Tableau6[[#This Row],[Hors Contrat]]="Non",0,1))</f>
        <v>#VALUE!</v>
      </c>
    </row>
    <row r="682" spans="1:24" ht="15.5" thickTop="1" thickBot="1" x14ac:dyDescent="0.4">
      <c r="A682" s="9" t="str">
        <f t="shared" si="160"/>
        <v>NULL</v>
      </c>
      <c r="B682" s="8">
        <f>Tableau8[Rapport]</f>
        <v>65441</v>
      </c>
      <c r="C682" s="13" t="e">
        <f>IF(Tableau6[[#This Row],[Commentaire]]="","",Tableau6[[#This Row],[Commentaire]])</f>
        <v>#VALUE!</v>
      </c>
      <c r="D682" s="8" t="str">
        <f t="shared" si="166"/>
        <v>NULL</v>
      </c>
      <c r="E682" s="8">
        <f t="shared" si="161"/>
        <v>681</v>
      </c>
      <c r="F682" s="8" t="str">
        <f t="shared" si="167"/>
        <v>NULL</v>
      </c>
      <c r="G682" s="13" t="e">
        <f>IF(Tableau6[[#This Row],[Localisation]]="","",Tableau6[[#This Row],[Localisation]])</f>
        <v>#VALUE!</v>
      </c>
      <c r="H682" s="8">
        <f>1</f>
        <v>1</v>
      </c>
      <c r="I682" s="13" t="e">
        <f>VLOOKUP(Tableau6[[#This Row],[Avis]],Tableau7[],2,FALSE)</f>
        <v>#VALUE!</v>
      </c>
      <c r="J682" s="8" t="str">
        <f t="shared" si="169"/>
        <v>NULL</v>
      </c>
      <c r="K682" s="8" t="str">
        <f t="shared" si="169"/>
        <v>NULL</v>
      </c>
      <c r="L682" s="8" t="str">
        <f t="shared" si="169"/>
        <v>NULL</v>
      </c>
      <c r="M682" s="13" t="e">
        <f>Tableau6[[#This Row],[Sous-domaine]]</f>
        <v>#VALUE!</v>
      </c>
      <c r="N682" s="8" t="str">
        <f t="shared" si="170"/>
        <v>NULL</v>
      </c>
      <c r="O682" s="8" t="str">
        <f t="shared" si="170"/>
        <v>NULL</v>
      </c>
      <c r="P682" s="8" t="str">
        <f t="shared" si="170"/>
        <v>NULL</v>
      </c>
      <c r="Q682" s="8" t="str">
        <f t="shared" si="170"/>
        <v>NULL</v>
      </c>
      <c r="R682" s="8" t="str">
        <f t="shared" si="170"/>
        <v>NULL</v>
      </c>
      <c r="S682" s="13" t="e">
        <f>Tableau6[[#This Row],[id]]</f>
        <v>#VALUE!</v>
      </c>
      <c r="T682" s="8" t="str">
        <f t="shared" si="168"/>
        <v>NULL</v>
      </c>
      <c r="U682" s="8" t="e">
        <f>Tableau6[[#This Row],[Urgence]]</f>
        <v>#VALUE!</v>
      </c>
      <c r="V682" s="22" t="e">
        <f>IF(Tableau6[[#This Row],[Validité]]&lt;&gt;"",Tableau6[[#This Row],[Validité]],"")</f>
        <v>#VALUE!</v>
      </c>
      <c r="W6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2" s="8" t="e">
        <f>IF(Tableau6[[#This Row],[Hors Contrat]]="","",IF(Tableau6[[#This Row],[Hors Contrat]]="Non",0,1))</f>
        <v>#VALUE!</v>
      </c>
    </row>
    <row r="683" spans="1:24" ht="15.5" thickTop="1" thickBot="1" x14ac:dyDescent="0.4">
      <c r="A683" s="9" t="str">
        <f t="shared" si="160"/>
        <v>NULL</v>
      </c>
      <c r="B683" s="8">
        <f>Tableau8[Rapport]</f>
        <v>65441</v>
      </c>
      <c r="C683" s="13" t="e">
        <f>IF(Tableau6[[#This Row],[Commentaire]]="","",Tableau6[[#This Row],[Commentaire]])</f>
        <v>#VALUE!</v>
      </c>
      <c r="D683" s="8" t="str">
        <f t="shared" si="166"/>
        <v>NULL</v>
      </c>
      <c r="E683" s="8">
        <f t="shared" si="161"/>
        <v>682</v>
      </c>
      <c r="F683" s="8" t="str">
        <f t="shared" si="167"/>
        <v>NULL</v>
      </c>
      <c r="G683" s="13" t="e">
        <f>IF(Tableau6[[#This Row],[Localisation]]="","",Tableau6[[#This Row],[Localisation]])</f>
        <v>#VALUE!</v>
      </c>
      <c r="H683" s="8">
        <f>1</f>
        <v>1</v>
      </c>
      <c r="I683" s="13" t="e">
        <f>VLOOKUP(Tableau6[[#This Row],[Avis]],Tableau7[],2,FALSE)</f>
        <v>#VALUE!</v>
      </c>
      <c r="J683" s="8" t="str">
        <f t="shared" si="169"/>
        <v>NULL</v>
      </c>
      <c r="K683" s="8" t="str">
        <f t="shared" si="169"/>
        <v>NULL</v>
      </c>
      <c r="L683" s="8" t="str">
        <f t="shared" si="169"/>
        <v>NULL</v>
      </c>
      <c r="M683" s="13" t="e">
        <f>Tableau6[[#This Row],[Sous-domaine]]</f>
        <v>#VALUE!</v>
      </c>
      <c r="N683" s="8" t="str">
        <f t="shared" si="170"/>
        <v>NULL</v>
      </c>
      <c r="O683" s="8" t="str">
        <f t="shared" si="170"/>
        <v>NULL</v>
      </c>
      <c r="P683" s="8" t="str">
        <f t="shared" si="170"/>
        <v>NULL</v>
      </c>
      <c r="Q683" s="8" t="str">
        <f t="shared" si="170"/>
        <v>NULL</v>
      </c>
      <c r="R683" s="8" t="str">
        <f t="shared" si="170"/>
        <v>NULL</v>
      </c>
      <c r="S683" s="13" t="e">
        <f>Tableau6[[#This Row],[id]]</f>
        <v>#VALUE!</v>
      </c>
      <c r="T683" s="8" t="str">
        <f t="shared" si="168"/>
        <v>NULL</v>
      </c>
      <c r="U683" s="8" t="e">
        <f>Tableau6[[#This Row],[Urgence]]</f>
        <v>#VALUE!</v>
      </c>
      <c r="V683" s="22" t="e">
        <f>IF(Tableau6[[#This Row],[Validité]]&lt;&gt;"",Tableau6[[#This Row],[Validité]],"")</f>
        <v>#VALUE!</v>
      </c>
      <c r="W6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3" s="8" t="e">
        <f>IF(Tableau6[[#This Row],[Hors Contrat]]="","",IF(Tableau6[[#This Row],[Hors Contrat]]="Non",0,1))</f>
        <v>#VALUE!</v>
      </c>
    </row>
    <row r="684" spans="1:24" ht="15.5" thickTop="1" thickBot="1" x14ac:dyDescent="0.4">
      <c r="A684" s="9" t="str">
        <f t="shared" si="160"/>
        <v>NULL</v>
      </c>
      <c r="B684" s="8">
        <f>Tableau8[Rapport]</f>
        <v>65441</v>
      </c>
      <c r="C684" s="13" t="e">
        <f>IF(Tableau6[[#This Row],[Commentaire]]="","",Tableau6[[#This Row],[Commentaire]])</f>
        <v>#VALUE!</v>
      </c>
      <c r="D684" s="8" t="str">
        <f t="shared" si="166"/>
        <v>NULL</v>
      </c>
      <c r="E684" s="8">
        <f t="shared" si="161"/>
        <v>683</v>
      </c>
      <c r="F684" s="8" t="str">
        <f t="shared" si="167"/>
        <v>NULL</v>
      </c>
      <c r="G684" s="13" t="e">
        <f>IF(Tableau6[[#This Row],[Localisation]]="","",Tableau6[[#This Row],[Localisation]])</f>
        <v>#VALUE!</v>
      </c>
      <c r="H684" s="8">
        <f>1</f>
        <v>1</v>
      </c>
      <c r="I684" s="13" t="e">
        <f>VLOOKUP(Tableau6[[#This Row],[Avis]],Tableau7[],2,FALSE)</f>
        <v>#VALUE!</v>
      </c>
      <c r="J684" s="8" t="str">
        <f t="shared" si="169"/>
        <v>NULL</v>
      </c>
      <c r="K684" s="8" t="str">
        <f t="shared" si="169"/>
        <v>NULL</v>
      </c>
      <c r="L684" s="8" t="str">
        <f t="shared" si="169"/>
        <v>NULL</v>
      </c>
      <c r="M684" s="13" t="e">
        <f>Tableau6[[#This Row],[Sous-domaine]]</f>
        <v>#VALUE!</v>
      </c>
      <c r="N684" s="8" t="str">
        <f t="shared" si="170"/>
        <v>NULL</v>
      </c>
      <c r="O684" s="8" t="str">
        <f t="shared" si="170"/>
        <v>NULL</v>
      </c>
      <c r="P684" s="8" t="str">
        <f t="shared" si="170"/>
        <v>NULL</v>
      </c>
      <c r="Q684" s="8" t="str">
        <f t="shared" si="170"/>
        <v>NULL</v>
      </c>
      <c r="R684" s="8" t="str">
        <f t="shared" si="170"/>
        <v>NULL</v>
      </c>
      <c r="S684" s="13" t="e">
        <f>Tableau6[[#This Row],[id]]</f>
        <v>#VALUE!</v>
      </c>
      <c r="T684" s="8" t="str">
        <f t="shared" si="168"/>
        <v>NULL</v>
      </c>
      <c r="U684" s="8" t="e">
        <f>Tableau6[[#This Row],[Urgence]]</f>
        <v>#VALUE!</v>
      </c>
      <c r="V684" s="22" t="e">
        <f>IF(Tableau6[[#This Row],[Validité]]&lt;&gt;"",Tableau6[[#This Row],[Validité]],"")</f>
        <v>#VALUE!</v>
      </c>
      <c r="W6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4" s="8" t="e">
        <f>IF(Tableau6[[#This Row],[Hors Contrat]]="","",IF(Tableau6[[#This Row],[Hors Contrat]]="Non",0,1))</f>
        <v>#VALUE!</v>
      </c>
    </row>
    <row r="685" spans="1:24" ht="15.5" thickTop="1" thickBot="1" x14ac:dyDescent="0.4">
      <c r="A685" s="9" t="str">
        <f t="shared" si="160"/>
        <v>NULL</v>
      </c>
      <c r="B685" s="8">
        <f>Tableau8[Rapport]</f>
        <v>65441</v>
      </c>
      <c r="C685" s="13" t="e">
        <f>IF(Tableau6[[#This Row],[Commentaire]]="","",Tableau6[[#This Row],[Commentaire]])</f>
        <v>#VALUE!</v>
      </c>
      <c r="D685" s="8" t="str">
        <f t="shared" si="166"/>
        <v>NULL</v>
      </c>
      <c r="E685" s="8">
        <f t="shared" si="161"/>
        <v>684</v>
      </c>
      <c r="F685" s="8" t="str">
        <f t="shared" si="167"/>
        <v>NULL</v>
      </c>
      <c r="G685" s="13" t="e">
        <f>IF(Tableau6[[#This Row],[Localisation]]="","",Tableau6[[#This Row],[Localisation]])</f>
        <v>#VALUE!</v>
      </c>
      <c r="H685" s="8">
        <f>1</f>
        <v>1</v>
      </c>
      <c r="I685" s="13" t="e">
        <f>VLOOKUP(Tableau6[[#This Row],[Avis]],Tableau7[],2,FALSE)</f>
        <v>#VALUE!</v>
      </c>
      <c r="J685" s="8" t="str">
        <f t="shared" si="169"/>
        <v>NULL</v>
      </c>
      <c r="K685" s="8" t="str">
        <f t="shared" si="169"/>
        <v>NULL</v>
      </c>
      <c r="L685" s="8" t="str">
        <f t="shared" si="169"/>
        <v>NULL</v>
      </c>
      <c r="M685" s="13" t="e">
        <f>Tableau6[[#This Row],[Sous-domaine]]</f>
        <v>#VALUE!</v>
      </c>
      <c r="N685" s="8" t="str">
        <f t="shared" si="170"/>
        <v>NULL</v>
      </c>
      <c r="O685" s="8" t="str">
        <f t="shared" si="170"/>
        <v>NULL</v>
      </c>
      <c r="P685" s="8" t="str">
        <f t="shared" si="170"/>
        <v>NULL</v>
      </c>
      <c r="Q685" s="8" t="str">
        <f t="shared" si="170"/>
        <v>NULL</v>
      </c>
      <c r="R685" s="8" t="str">
        <f t="shared" si="170"/>
        <v>NULL</v>
      </c>
      <c r="S685" s="13" t="e">
        <f>Tableau6[[#This Row],[id]]</f>
        <v>#VALUE!</v>
      </c>
      <c r="T685" s="8" t="str">
        <f t="shared" si="168"/>
        <v>NULL</v>
      </c>
      <c r="U685" s="8" t="e">
        <f>Tableau6[[#This Row],[Urgence]]</f>
        <v>#VALUE!</v>
      </c>
      <c r="V685" s="22" t="e">
        <f>IF(Tableau6[[#This Row],[Validité]]&lt;&gt;"",Tableau6[[#This Row],[Validité]],"")</f>
        <v>#VALUE!</v>
      </c>
      <c r="W6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5" s="8" t="e">
        <f>IF(Tableau6[[#This Row],[Hors Contrat]]="","",IF(Tableau6[[#This Row],[Hors Contrat]]="Non",0,1))</f>
        <v>#VALUE!</v>
      </c>
    </row>
    <row r="686" spans="1:24" ht="15.5" thickTop="1" thickBot="1" x14ac:dyDescent="0.4">
      <c r="A686" s="9" t="str">
        <f t="shared" si="160"/>
        <v>NULL</v>
      </c>
      <c r="B686" s="8">
        <f>Tableau8[Rapport]</f>
        <v>65441</v>
      </c>
      <c r="C686" s="13" t="e">
        <f>IF(Tableau6[[#This Row],[Commentaire]]="","",Tableau6[[#This Row],[Commentaire]])</f>
        <v>#VALUE!</v>
      </c>
      <c r="D686" s="8" t="str">
        <f t="shared" si="166"/>
        <v>NULL</v>
      </c>
      <c r="E686" s="8">
        <f t="shared" si="161"/>
        <v>685</v>
      </c>
      <c r="F686" s="8" t="str">
        <f t="shared" si="167"/>
        <v>NULL</v>
      </c>
      <c r="G686" s="13" t="e">
        <f>IF(Tableau6[[#This Row],[Localisation]]="","",Tableau6[[#This Row],[Localisation]])</f>
        <v>#VALUE!</v>
      </c>
      <c r="H686" s="8">
        <f>1</f>
        <v>1</v>
      </c>
      <c r="I686" s="13" t="e">
        <f>VLOOKUP(Tableau6[[#This Row],[Avis]],Tableau7[],2,FALSE)</f>
        <v>#VALUE!</v>
      </c>
      <c r="J686" s="8" t="str">
        <f t="shared" si="169"/>
        <v>NULL</v>
      </c>
      <c r="K686" s="8" t="str">
        <f t="shared" si="169"/>
        <v>NULL</v>
      </c>
      <c r="L686" s="8" t="str">
        <f t="shared" si="169"/>
        <v>NULL</v>
      </c>
      <c r="M686" s="13" t="e">
        <f>Tableau6[[#This Row],[Sous-domaine]]</f>
        <v>#VALUE!</v>
      </c>
      <c r="N686" s="8" t="str">
        <f t="shared" si="170"/>
        <v>NULL</v>
      </c>
      <c r="O686" s="8" t="str">
        <f t="shared" si="170"/>
        <v>NULL</v>
      </c>
      <c r="P686" s="8" t="str">
        <f t="shared" si="170"/>
        <v>NULL</v>
      </c>
      <c r="Q686" s="8" t="str">
        <f t="shared" si="170"/>
        <v>NULL</v>
      </c>
      <c r="R686" s="8" t="str">
        <f t="shared" si="170"/>
        <v>NULL</v>
      </c>
      <c r="S686" s="13" t="e">
        <f>Tableau6[[#This Row],[id]]</f>
        <v>#VALUE!</v>
      </c>
      <c r="T686" s="8" t="str">
        <f t="shared" si="168"/>
        <v>NULL</v>
      </c>
      <c r="U686" s="8" t="e">
        <f>Tableau6[[#This Row],[Urgence]]</f>
        <v>#VALUE!</v>
      </c>
      <c r="V686" s="22" t="e">
        <f>IF(Tableau6[[#This Row],[Validité]]&lt;&gt;"",Tableau6[[#This Row],[Validité]],"")</f>
        <v>#VALUE!</v>
      </c>
      <c r="W6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6" s="8" t="e">
        <f>IF(Tableau6[[#This Row],[Hors Contrat]]="","",IF(Tableau6[[#This Row],[Hors Contrat]]="Non",0,1))</f>
        <v>#VALUE!</v>
      </c>
    </row>
    <row r="687" spans="1:24" ht="15.5" thickTop="1" thickBot="1" x14ac:dyDescent="0.4">
      <c r="A687" s="9" t="str">
        <f t="shared" si="160"/>
        <v>NULL</v>
      </c>
      <c r="B687" s="8">
        <f>Tableau8[Rapport]</f>
        <v>65441</v>
      </c>
      <c r="C687" s="13" t="e">
        <f>IF(Tableau6[[#This Row],[Commentaire]]="","",Tableau6[[#This Row],[Commentaire]])</f>
        <v>#VALUE!</v>
      </c>
      <c r="D687" s="8" t="str">
        <f t="shared" si="166"/>
        <v>NULL</v>
      </c>
      <c r="E687" s="8">
        <f t="shared" si="161"/>
        <v>686</v>
      </c>
      <c r="F687" s="8" t="str">
        <f t="shared" si="167"/>
        <v>NULL</v>
      </c>
      <c r="G687" s="13" t="e">
        <f>IF(Tableau6[[#This Row],[Localisation]]="","",Tableau6[[#This Row],[Localisation]])</f>
        <v>#VALUE!</v>
      </c>
      <c r="H687" s="8">
        <f>1</f>
        <v>1</v>
      </c>
      <c r="I687" s="13" t="e">
        <f>VLOOKUP(Tableau6[[#This Row],[Avis]],Tableau7[],2,FALSE)</f>
        <v>#VALUE!</v>
      </c>
      <c r="J687" s="8" t="str">
        <f t="shared" si="169"/>
        <v>NULL</v>
      </c>
      <c r="K687" s="8" t="str">
        <f t="shared" si="169"/>
        <v>NULL</v>
      </c>
      <c r="L687" s="8" t="str">
        <f t="shared" si="169"/>
        <v>NULL</v>
      </c>
      <c r="M687" s="13" t="e">
        <f>Tableau6[[#This Row],[Sous-domaine]]</f>
        <v>#VALUE!</v>
      </c>
      <c r="N687" s="8" t="str">
        <f t="shared" si="170"/>
        <v>NULL</v>
      </c>
      <c r="O687" s="8" t="str">
        <f t="shared" si="170"/>
        <v>NULL</v>
      </c>
      <c r="P687" s="8" t="str">
        <f t="shared" si="170"/>
        <v>NULL</v>
      </c>
      <c r="Q687" s="8" t="str">
        <f t="shared" si="170"/>
        <v>NULL</v>
      </c>
      <c r="R687" s="8" t="str">
        <f t="shared" si="170"/>
        <v>NULL</v>
      </c>
      <c r="S687" s="13" t="e">
        <f>Tableau6[[#This Row],[id]]</f>
        <v>#VALUE!</v>
      </c>
      <c r="T687" s="8" t="str">
        <f t="shared" si="168"/>
        <v>NULL</v>
      </c>
      <c r="U687" s="8" t="e">
        <f>Tableau6[[#This Row],[Urgence]]</f>
        <v>#VALUE!</v>
      </c>
      <c r="V687" s="22" t="e">
        <f>IF(Tableau6[[#This Row],[Validité]]&lt;&gt;"",Tableau6[[#This Row],[Validité]],"")</f>
        <v>#VALUE!</v>
      </c>
      <c r="W6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7" s="8" t="e">
        <f>IF(Tableau6[[#This Row],[Hors Contrat]]="","",IF(Tableau6[[#This Row],[Hors Contrat]]="Non",0,1))</f>
        <v>#VALUE!</v>
      </c>
    </row>
    <row r="688" spans="1:24" ht="15.5" thickTop="1" thickBot="1" x14ac:dyDescent="0.4">
      <c r="A688" s="9" t="str">
        <f t="shared" si="160"/>
        <v>NULL</v>
      </c>
      <c r="B688" s="8">
        <f>Tableau8[Rapport]</f>
        <v>65441</v>
      </c>
      <c r="C688" s="13" t="e">
        <f>IF(Tableau6[[#This Row],[Commentaire]]="","",Tableau6[[#This Row],[Commentaire]])</f>
        <v>#VALUE!</v>
      </c>
      <c r="D688" s="8" t="str">
        <f t="shared" si="166"/>
        <v>NULL</v>
      </c>
      <c r="E688" s="8">
        <f t="shared" si="161"/>
        <v>687</v>
      </c>
      <c r="F688" s="8" t="str">
        <f t="shared" si="167"/>
        <v>NULL</v>
      </c>
      <c r="G688" s="13" t="e">
        <f>IF(Tableau6[[#This Row],[Localisation]]="","",Tableau6[[#This Row],[Localisation]])</f>
        <v>#VALUE!</v>
      </c>
      <c r="H688" s="8">
        <f>1</f>
        <v>1</v>
      </c>
      <c r="I688" s="13" t="e">
        <f>VLOOKUP(Tableau6[[#This Row],[Avis]],Tableau7[],2,FALSE)</f>
        <v>#VALUE!</v>
      </c>
      <c r="J688" s="8" t="str">
        <f t="shared" si="169"/>
        <v>NULL</v>
      </c>
      <c r="K688" s="8" t="str">
        <f t="shared" si="169"/>
        <v>NULL</v>
      </c>
      <c r="L688" s="8" t="str">
        <f t="shared" si="169"/>
        <v>NULL</v>
      </c>
      <c r="M688" s="13" t="e">
        <f>Tableau6[[#This Row],[Sous-domaine]]</f>
        <v>#VALUE!</v>
      </c>
      <c r="N688" s="8" t="str">
        <f t="shared" si="170"/>
        <v>NULL</v>
      </c>
      <c r="O688" s="8" t="str">
        <f t="shared" si="170"/>
        <v>NULL</v>
      </c>
      <c r="P688" s="8" t="str">
        <f t="shared" si="170"/>
        <v>NULL</v>
      </c>
      <c r="Q688" s="8" t="str">
        <f t="shared" si="170"/>
        <v>NULL</v>
      </c>
      <c r="R688" s="8" t="str">
        <f t="shared" si="170"/>
        <v>NULL</v>
      </c>
      <c r="S688" s="13" t="e">
        <f>Tableau6[[#This Row],[id]]</f>
        <v>#VALUE!</v>
      </c>
      <c r="T688" s="8" t="str">
        <f t="shared" si="168"/>
        <v>NULL</v>
      </c>
      <c r="U688" s="8" t="e">
        <f>Tableau6[[#This Row],[Urgence]]</f>
        <v>#VALUE!</v>
      </c>
      <c r="V688" s="22" t="e">
        <f>IF(Tableau6[[#This Row],[Validité]]&lt;&gt;"",Tableau6[[#This Row],[Validité]],"")</f>
        <v>#VALUE!</v>
      </c>
      <c r="W6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8" s="8" t="e">
        <f>IF(Tableau6[[#This Row],[Hors Contrat]]="","",IF(Tableau6[[#This Row],[Hors Contrat]]="Non",0,1))</f>
        <v>#VALUE!</v>
      </c>
    </row>
    <row r="689" spans="1:24" ht="15.5" thickTop="1" thickBot="1" x14ac:dyDescent="0.4">
      <c r="A689" s="9" t="str">
        <f t="shared" si="160"/>
        <v>NULL</v>
      </c>
      <c r="B689" s="8">
        <f>Tableau8[Rapport]</f>
        <v>65441</v>
      </c>
      <c r="C689" s="13" t="e">
        <f>IF(Tableau6[[#This Row],[Commentaire]]="","",Tableau6[[#This Row],[Commentaire]])</f>
        <v>#VALUE!</v>
      </c>
      <c r="D689" s="8" t="str">
        <f t="shared" si="166"/>
        <v>NULL</v>
      </c>
      <c r="E689" s="8">
        <f t="shared" si="161"/>
        <v>688</v>
      </c>
      <c r="F689" s="8" t="str">
        <f t="shared" si="167"/>
        <v>NULL</v>
      </c>
      <c r="G689" s="13" t="e">
        <f>IF(Tableau6[[#This Row],[Localisation]]="","",Tableau6[[#This Row],[Localisation]])</f>
        <v>#VALUE!</v>
      </c>
      <c r="H689" s="8">
        <f>1</f>
        <v>1</v>
      </c>
      <c r="I689" s="13" t="e">
        <f>VLOOKUP(Tableau6[[#This Row],[Avis]],Tableau7[],2,FALSE)</f>
        <v>#VALUE!</v>
      </c>
      <c r="J689" s="8" t="str">
        <f t="shared" si="169"/>
        <v>NULL</v>
      </c>
      <c r="K689" s="8" t="str">
        <f t="shared" si="169"/>
        <v>NULL</v>
      </c>
      <c r="L689" s="8" t="str">
        <f t="shared" si="169"/>
        <v>NULL</v>
      </c>
      <c r="M689" s="13" t="e">
        <f>Tableau6[[#This Row],[Sous-domaine]]</f>
        <v>#VALUE!</v>
      </c>
      <c r="N689" s="8" t="str">
        <f t="shared" si="170"/>
        <v>NULL</v>
      </c>
      <c r="O689" s="8" t="str">
        <f t="shared" si="170"/>
        <v>NULL</v>
      </c>
      <c r="P689" s="8" t="str">
        <f t="shared" si="170"/>
        <v>NULL</v>
      </c>
      <c r="Q689" s="8" t="str">
        <f t="shared" si="170"/>
        <v>NULL</v>
      </c>
      <c r="R689" s="8" t="str">
        <f t="shared" si="170"/>
        <v>NULL</v>
      </c>
      <c r="S689" s="13" t="e">
        <f>Tableau6[[#This Row],[id]]</f>
        <v>#VALUE!</v>
      </c>
      <c r="T689" s="8" t="str">
        <f t="shared" si="168"/>
        <v>NULL</v>
      </c>
      <c r="U689" s="8" t="e">
        <f>Tableau6[[#This Row],[Urgence]]</f>
        <v>#VALUE!</v>
      </c>
      <c r="V689" s="22" t="e">
        <f>IF(Tableau6[[#This Row],[Validité]]&lt;&gt;"",Tableau6[[#This Row],[Validité]],"")</f>
        <v>#VALUE!</v>
      </c>
      <c r="W6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89" s="8" t="e">
        <f>IF(Tableau6[[#This Row],[Hors Contrat]]="","",IF(Tableau6[[#This Row],[Hors Contrat]]="Non",0,1))</f>
        <v>#VALUE!</v>
      </c>
    </row>
    <row r="690" spans="1:24" ht="15.5" thickTop="1" thickBot="1" x14ac:dyDescent="0.4">
      <c r="A690" s="9" t="str">
        <f t="shared" si="160"/>
        <v>NULL</v>
      </c>
      <c r="B690" s="8">
        <f>Tableau8[Rapport]</f>
        <v>65441</v>
      </c>
      <c r="C690" s="13" t="e">
        <f>IF(Tableau6[[#This Row],[Commentaire]]="","",Tableau6[[#This Row],[Commentaire]])</f>
        <v>#VALUE!</v>
      </c>
      <c r="D690" s="8" t="str">
        <f t="shared" si="166"/>
        <v>NULL</v>
      </c>
      <c r="E690" s="8">
        <f t="shared" si="161"/>
        <v>689</v>
      </c>
      <c r="F690" s="8" t="str">
        <f t="shared" si="167"/>
        <v>NULL</v>
      </c>
      <c r="G690" s="13" t="e">
        <f>IF(Tableau6[[#This Row],[Localisation]]="","",Tableau6[[#This Row],[Localisation]])</f>
        <v>#VALUE!</v>
      </c>
      <c r="H690" s="8">
        <f>1</f>
        <v>1</v>
      </c>
      <c r="I690" s="13" t="e">
        <f>VLOOKUP(Tableau6[[#This Row],[Avis]],Tableau7[],2,FALSE)</f>
        <v>#VALUE!</v>
      </c>
      <c r="J690" s="8" t="str">
        <f t="shared" si="169"/>
        <v>NULL</v>
      </c>
      <c r="K690" s="8" t="str">
        <f t="shared" si="169"/>
        <v>NULL</v>
      </c>
      <c r="L690" s="8" t="str">
        <f t="shared" si="169"/>
        <v>NULL</v>
      </c>
      <c r="M690" s="13" t="e">
        <f>Tableau6[[#This Row],[Sous-domaine]]</f>
        <v>#VALUE!</v>
      </c>
      <c r="N690" s="8" t="str">
        <f t="shared" si="170"/>
        <v>NULL</v>
      </c>
      <c r="O690" s="8" t="str">
        <f t="shared" si="170"/>
        <v>NULL</v>
      </c>
      <c r="P690" s="8" t="str">
        <f t="shared" si="170"/>
        <v>NULL</v>
      </c>
      <c r="Q690" s="8" t="str">
        <f t="shared" si="170"/>
        <v>NULL</v>
      </c>
      <c r="R690" s="8" t="str">
        <f t="shared" si="170"/>
        <v>NULL</v>
      </c>
      <c r="S690" s="13" t="e">
        <f>Tableau6[[#This Row],[id]]</f>
        <v>#VALUE!</v>
      </c>
      <c r="T690" s="8" t="str">
        <f t="shared" si="168"/>
        <v>NULL</v>
      </c>
      <c r="U690" s="8" t="e">
        <f>Tableau6[[#This Row],[Urgence]]</f>
        <v>#VALUE!</v>
      </c>
      <c r="V690" s="22" t="e">
        <f>IF(Tableau6[[#This Row],[Validité]]&lt;&gt;"",Tableau6[[#This Row],[Validité]],"")</f>
        <v>#VALUE!</v>
      </c>
      <c r="W6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0" s="8" t="e">
        <f>IF(Tableau6[[#This Row],[Hors Contrat]]="","",IF(Tableau6[[#This Row],[Hors Contrat]]="Non",0,1))</f>
        <v>#VALUE!</v>
      </c>
    </row>
    <row r="691" spans="1:24" ht="15.5" thickTop="1" thickBot="1" x14ac:dyDescent="0.4">
      <c r="A691" s="9" t="str">
        <f t="shared" si="160"/>
        <v>NULL</v>
      </c>
      <c r="B691" s="8">
        <f>Tableau8[Rapport]</f>
        <v>65441</v>
      </c>
      <c r="C691" s="13" t="e">
        <f>IF(Tableau6[[#This Row],[Commentaire]]="","",Tableau6[[#This Row],[Commentaire]])</f>
        <v>#VALUE!</v>
      </c>
      <c r="D691" s="8" t="str">
        <f t="shared" si="166"/>
        <v>NULL</v>
      </c>
      <c r="E691" s="8">
        <f t="shared" si="161"/>
        <v>690</v>
      </c>
      <c r="F691" s="8" t="str">
        <f t="shared" si="167"/>
        <v>NULL</v>
      </c>
      <c r="G691" s="13" t="e">
        <f>IF(Tableau6[[#This Row],[Localisation]]="","",Tableau6[[#This Row],[Localisation]])</f>
        <v>#VALUE!</v>
      </c>
      <c r="H691" s="8">
        <f>1</f>
        <v>1</v>
      </c>
      <c r="I691" s="13" t="e">
        <f>VLOOKUP(Tableau6[[#This Row],[Avis]],Tableau7[],2,FALSE)</f>
        <v>#VALUE!</v>
      </c>
      <c r="J691" s="8" t="str">
        <f t="shared" si="169"/>
        <v>NULL</v>
      </c>
      <c r="K691" s="8" t="str">
        <f t="shared" si="169"/>
        <v>NULL</v>
      </c>
      <c r="L691" s="8" t="str">
        <f t="shared" si="169"/>
        <v>NULL</v>
      </c>
      <c r="M691" s="13" t="e">
        <f>Tableau6[[#This Row],[Sous-domaine]]</f>
        <v>#VALUE!</v>
      </c>
      <c r="N691" s="8" t="str">
        <f t="shared" ref="N691:R700" si="171">"NULL"</f>
        <v>NULL</v>
      </c>
      <c r="O691" s="8" t="str">
        <f t="shared" si="171"/>
        <v>NULL</v>
      </c>
      <c r="P691" s="8" t="str">
        <f t="shared" si="171"/>
        <v>NULL</v>
      </c>
      <c r="Q691" s="8" t="str">
        <f t="shared" si="171"/>
        <v>NULL</v>
      </c>
      <c r="R691" s="8" t="str">
        <f t="shared" si="171"/>
        <v>NULL</v>
      </c>
      <c r="S691" s="13" t="e">
        <f>Tableau6[[#This Row],[id]]</f>
        <v>#VALUE!</v>
      </c>
      <c r="T691" s="8" t="str">
        <f t="shared" si="168"/>
        <v>NULL</v>
      </c>
      <c r="U691" s="8" t="e">
        <f>Tableau6[[#This Row],[Urgence]]</f>
        <v>#VALUE!</v>
      </c>
      <c r="V691" s="22" t="e">
        <f>IF(Tableau6[[#This Row],[Validité]]&lt;&gt;"",Tableau6[[#This Row],[Validité]],"")</f>
        <v>#VALUE!</v>
      </c>
      <c r="W6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1" s="8" t="e">
        <f>IF(Tableau6[[#This Row],[Hors Contrat]]="","",IF(Tableau6[[#This Row],[Hors Contrat]]="Non",0,1))</f>
        <v>#VALUE!</v>
      </c>
    </row>
    <row r="692" spans="1:24" ht="15.5" thickTop="1" thickBot="1" x14ac:dyDescent="0.4">
      <c r="A692" s="9" t="str">
        <f t="shared" si="160"/>
        <v>NULL</v>
      </c>
      <c r="B692" s="8">
        <f>Tableau8[Rapport]</f>
        <v>65441</v>
      </c>
      <c r="C692" s="13" t="e">
        <f>IF(Tableau6[[#This Row],[Commentaire]]="","",Tableau6[[#This Row],[Commentaire]])</f>
        <v>#VALUE!</v>
      </c>
      <c r="D692" s="8" t="str">
        <f t="shared" si="166"/>
        <v>NULL</v>
      </c>
      <c r="E692" s="8">
        <f t="shared" si="161"/>
        <v>691</v>
      </c>
      <c r="F692" s="8" t="str">
        <f t="shared" si="167"/>
        <v>NULL</v>
      </c>
      <c r="G692" s="13" t="e">
        <f>IF(Tableau6[[#This Row],[Localisation]]="","",Tableau6[[#This Row],[Localisation]])</f>
        <v>#VALUE!</v>
      </c>
      <c r="H692" s="8">
        <f>1</f>
        <v>1</v>
      </c>
      <c r="I692" s="13" t="e">
        <f>VLOOKUP(Tableau6[[#This Row],[Avis]],Tableau7[],2,FALSE)</f>
        <v>#VALUE!</v>
      </c>
      <c r="J692" s="8" t="str">
        <f t="shared" si="169"/>
        <v>NULL</v>
      </c>
      <c r="K692" s="8" t="str">
        <f t="shared" si="169"/>
        <v>NULL</v>
      </c>
      <c r="L692" s="8" t="str">
        <f t="shared" si="169"/>
        <v>NULL</v>
      </c>
      <c r="M692" s="13" t="e">
        <f>Tableau6[[#This Row],[Sous-domaine]]</f>
        <v>#VALUE!</v>
      </c>
      <c r="N692" s="8" t="str">
        <f t="shared" si="171"/>
        <v>NULL</v>
      </c>
      <c r="O692" s="8" t="str">
        <f t="shared" si="171"/>
        <v>NULL</v>
      </c>
      <c r="P692" s="8" t="str">
        <f t="shared" si="171"/>
        <v>NULL</v>
      </c>
      <c r="Q692" s="8" t="str">
        <f t="shared" si="171"/>
        <v>NULL</v>
      </c>
      <c r="R692" s="8" t="str">
        <f t="shared" si="171"/>
        <v>NULL</v>
      </c>
      <c r="S692" s="13" t="e">
        <f>Tableau6[[#This Row],[id]]</f>
        <v>#VALUE!</v>
      </c>
      <c r="T692" s="8" t="str">
        <f t="shared" si="168"/>
        <v>NULL</v>
      </c>
      <c r="U692" s="8" t="e">
        <f>Tableau6[[#This Row],[Urgence]]</f>
        <v>#VALUE!</v>
      </c>
      <c r="V692" s="22" t="e">
        <f>IF(Tableau6[[#This Row],[Validité]]&lt;&gt;"",Tableau6[[#This Row],[Validité]],"")</f>
        <v>#VALUE!</v>
      </c>
      <c r="W6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2" s="8" t="e">
        <f>IF(Tableau6[[#This Row],[Hors Contrat]]="","",IF(Tableau6[[#This Row],[Hors Contrat]]="Non",0,1))</f>
        <v>#VALUE!</v>
      </c>
    </row>
    <row r="693" spans="1:24" ht="15.5" thickTop="1" thickBot="1" x14ac:dyDescent="0.4">
      <c r="A693" s="9" t="str">
        <f t="shared" si="160"/>
        <v>NULL</v>
      </c>
      <c r="B693" s="8">
        <f>Tableau8[Rapport]</f>
        <v>65441</v>
      </c>
      <c r="C693" s="13" t="e">
        <f>IF(Tableau6[[#This Row],[Commentaire]]="","",Tableau6[[#This Row],[Commentaire]])</f>
        <v>#VALUE!</v>
      </c>
      <c r="D693" s="8" t="str">
        <f t="shared" si="166"/>
        <v>NULL</v>
      </c>
      <c r="E693" s="8">
        <f t="shared" si="161"/>
        <v>692</v>
      </c>
      <c r="F693" s="8" t="str">
        <f t="shared" si="167"/>
        <v>NULL</v>
      </c>
      <c r="G693" s="13" t="e">
        <f>IF(Tableau6[[#This Row],[Localisation]]="","",Tableau6[[#This Row],[Localisation]])</f>
        <v>#VALUE!</v>
      </c>
      <c r="H693" s="8">
        <f>1</f>
        <v>1</v>
      </c>
      <c r="I693" s="13" t="e">
        <f>VLOOKUP(Tableau6[[#This Row],[Avis]],Tableau7[],2,FALSE)</f>
        <v>#VALUE!</v>
      </c>
      <c r="J693" s="8" t="str">
        <f t="shared" si="169"/>
        <v>NULL</v>
      </c>
      <c r="K693" s="8" t="str">
        <f t="shared" si="169"/>
        <v>NULL</v>
      </c>
      <c r="L693" s="8" t="str">
        <f t="shared" si="169"/>
        <v>NULL</v>
      </c>
      <c r="M693" s="13" t="e">
        <f>Tableau6[[#This Row],[Sous-domaine]]</f>
        <v>#VALUE!</v>
      </c>
      <c r="N693" s="8" t="str">
        <f t="shared" si="171"/>
        <v>NULL</v>
      </c>
      <c r="O693" s="8" t="str">
        <f t="shared" si="171"/>
        <v>NULL</v>
      </c>
      <c r="P693" s="8" t="str">
        <f t="shared" si="171"/>
        <v>NULL</v>
      </c>
      <c r="Q693" s="8" t="str">
        <f t="shared" si="171"/>
        <v>NULL</v>
      </c>
      <c r="R693" s="8" t="str">
        <f t="shared" si="171"/>
        <v>NULL</v>
      </c>
      <c r="S693" s="13" t="e">
        <f>Tableau6[[#This Row],[id]]</f>
        <v>#VALUE!</v>
      </c>
      <c r="T693" s="8" t="str">
        <f t="shared" si="168"/>
        <v>NULL</v>
      </c>
      <c r="U693" s="8" t="e">
        <f>Tableau6[[#This Row],[Urgence]]</f>
        <v>#VALUE!</v>
      </c>
      <c r="V693" s="22" t="e">
        <f>IF(Tableau6[[#This Row],[Validité]]&lt;&gt;"",Tableau6[[#This Row],[Validité]],"")</f>
        <v>#VALUE!</v>
      </c>
      <c r="W6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3" s="8" t="e">
        <f>IF(Tableau6[[#This Row],[Hors Contrat]]="","",IF(Tableau6[[#This Row],[Hors Contrat]]="Non",0,1))</f>
        <v>#VALUE!</v>
      </c>
    </row>
    <row r="694" spans="1:24" ht="15.5" thickTop="1" thickBot="1" x14ac:dyDescent="0.4">
      <c r="A694" s="9" t="str">
        <f t="shared" si="160"/>
        <v>NULL</v>
      </c>
      <c r="B694" s="8">
        <f>Tableau8[Rapport]</f>
        <v>65441</v>
      </c>
      <c r="C694" s="13" t="e">
        <f>IF(Tableau6[[#This Row],[Commentaire]]="","",Tableau6[[#This Row],[Commentaire]])</f>
        <v>#VALUE!</v>
      </c>
      <c r="D694" s="8" t="str">
        <f t="shared" si="166"/>
        <v>NULL</v>
      </c>
      <c r="E694" s="8">
        <f t="shared" si="161"/>
        <v>693</v>
      </c>
      <c r="F694" s="8" t="str">
        <f t="shared" si="167"/>
        <v>NULL</v>
      </c>
      <c r="G694" s="13" t="e">
        <f>IF(Tableau6[[#This Row],[Localisation]]="","",Tableau6[[#This Row],[Localisation]])</f>
        <v>#VALUE!</v>
      </c>
      <c r="H694" s="8">
        <f>1</f>
        <v>1</v>
      </c>
      <c r="I694" s="13" t="e">
        <f>VLOOKUP(Tableau6[[#This Row],[Avis]],Tableau7[],2,FALSE)</f>
        <v>#VALUE!</v>
      </c>
      <c r="J694" s="8" t="str">
        <f t="shared" si="169"/>
        <v>NULL</v>
      </c>
      <c r="K694" s="8" t="str">
        <f t="shared" si="169"/>
        <v>NULL</v>
      </c>
      <c r="L694" s="8" t="str">
        <f t="shared" si="169"/>
        <v>NULL</v>
      </c>
      <c r="M694" s="13" t="e">
        <f>Tableau6[[#This Row],[Sous-domaine]]</f>
        <v>#VALUE!</v>
      </c>
      <c r="N694" s="8" t="str">
        <f t="shared" si="171"/>
        <v>NULL</v>
      </c>
      <c r="O694" s="8" t="str">
        <f t="shared" si="171"/>
        <v>NULL</v>
      </c>
      <c r="P694" s="8" t="str">
        <f t="shared" si="171"/>
        <v>NULL</v>
      </c>
      <c r="Q694" s="8" t="str">
        <f t="shared" si="171"/>
        <v>NULL</v>
      </c>
      <c r="R694" s="8" t="str">
        <f t="shared" si="171"/>
        <v>NULL</v>
      </c>
      <c r="S694" s="13" t="e">
        <f>Tableau6[[#This Row],[id]]</f>
        <v>#VALUE!</v>
      </c>
      <c r="T694" s="8" t="str">
        <f t="shared" si="168"/>
        <v>NULL</v>
      </c>
      <c r="U694" s="8" t="e">
        <f>Tableau6[[#This Row],[Urgence]]</f>
        <v>#VALUE!</v>
      </c>
      <c r="V694" s="22" t="e">
        <f>IF(Tableau6[[#This Row],[Validité]]&lt;&gt;"",Tableau6[[#This Row],[Validité]],"")</f>
        <v>#VALUE!</v>
      </c>
      <c r="W6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4" s="8" t="e">
        <f>IF(Tableau6[[#This Row],[Hors Contrat]]="","",IF(Tableau6[[#This Row],[Hors Contrat]]="Non",0,1))</f>
        <v>#VALUE!</v>
      </c>
    </row>
    <row r="695" spans="1:24" ht="15.5" thickTop="1" thickBot="1" x14ac:dyDescent="0.4">
      <c r="A695" s="9" t="str">
        <f t="shared" si="160"/>
        <v>NULL</v>
      </c>
      <c r="B695" s="8">
        <f>Tableau8[Rapport]</f>
        <v>65441</v>
      </c>
      <c r="C695" s="13" t="e">
        <f>IF(Tableau6[[#This Row],[Commentaire]]="","",Tableau6[[#This Row],[Commentaire]])</f>
        <v>#VALUE!</v>
      </c>
      <c r="D695" s="8" t="str">
        <f t="shared" si="166"/>
        <v>NULL</v>
      </c>
      <c r="E695" s="8">
        <f t="shared" si="161"/>
        <v>694</v>
      </c>
      <c r="F695" s="8" t="str">
        <f t="shared" si="167"/>
        <v>NULL</v>
      </c>
      <c r="G695" s="13" t="e">
        <f>IF(Tableau6[[#This Row],[Localisation]]="","",Tableau6[[#This Row],[Localisation]])</f>
        <v>#VALUE!</v>
      </c>
      <c r="H695" s="8">
        <f>1</f>
        <v>1</v>
      </c>
      <c r="I695" s="13" t="e">
        <f>VLOOKUP(Tableau6[[#This Row],[Avis]],Tableau7[],2,FALSE)</f>
        <v>#VALUE!</v>
      </c>
      <c r="J695" s="8" t="str">
        <f t="shared" si="169"/>
        <v>NULL</v>
      </c>
      <c r="K695" s="8" t="str">
        <f t="shared" si="169"/>
        <v>NULL</v>
      </c>
      <c r="L695" s="8" t="str">
        <f t="shared" si="169"/>
        <v>NULL</v>
      </c>
      <c r="M695" s="13" t="e">
        <f>Tableau6[[#This Row],[Sous-domaine]]</f>
        <v>#VALUE!</v>
      </c>
      <c r="N695" s="8" t="str">
        <f t="shared" si="171"/>
        <v>NULL</v>
      </c>
      <c r="O695" s="8" t="str">
        <f t="shared" si="171"/>
        <v>NULL</v>
      </c>
      <c r="P695" s="8" t="str">
        <f t="shared" si="171"/>
        <v>NULL</v>
      </c>
      <c r="Q695" s="8" t="str">
        <f t="shared" si="171"/>
        <v>NULL</v>
      </c>
      <c r="R695" s="8" t="str">
        <f t="shared" si="171"/>
        <v>NULL</v>
      </c>
      <c r="S695" s="13" t="e">
        <f>Tableau6[[#This Row],[id]]</f>
        <v>#VALUE!</v>
      </c>
      <c r="T695" s="8" t="str">
        <f t="shared" si="168"/>
        <v>NULL</v>
      </c>
      <c r="U695" s="8" t="e">
        <f>Tableau6[[#This Row],[Urgence]]</f>
        <v>#VALUE!</v>
      </c>
      <c r="V695" s="22" t="e">
        <f>IF(Tableau6[[#This Row],[Validité]]&lt;&gt;"",Tableau6[[#This Row],[Validité]],"")</f>
        <v>#VALUE!</v>
      </c>
      <c r="W6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5" s="8" t="e">
        <f>IF(Tableau6[[#This Row],[Hors Contrat]]="","",IF(Tableau6[[#This Row],[Hors Contrat]]="Non",0,1))</f>
        <v>#VALUE!</v>
      </c>
    </row>
    <row r="696" spans="1:24" ht="15.5" thickTop="1" thickBot="1" x14ac:dyDescent="0.4">
      <c r="A696" s="9" t="str">
        <f t="shared" si="160"/>
        <v>NULL</v>
      </c>
      <c r="B696" s="8">
        <f>Tableau8[Rapport]</f>
        <v>65441</v>
      </c>
      <c r="C696" s="13" t="e">
        <f>IF(Tableau6[[#This Row],[Commentaire]]="","",Tableau6[[#This Row],[Commentaire]])</f>
        <v>#VALUE!</v>
      </c>
      <c r="D696" s="8" t="str">
        <f t="shared" si="166"/>
        <v>NULL</v>
      </c>
      <c r="E696" s="8">
        <f t="shared" si="161"/>
        <v>695</v>
      </c>
      <c r="F696" s="8" t="str">
        <f t="shared" si="167"/>
        <v>NULL</v>
      </c>
      <c r="G696" s="13" t="e">
        <f>IF(Tableau6[[#This Row],[Localisation]]="","",Tableau6[[#This Row],[Localisation]])</f>
        <v>#VALUE!</v>
      </c>
      <c r="H696" s="8">
        <f>1</f>
        <v>1</v>
      </c>
      <c r="I696" s="13" t="e">
        <f>VLOOKUP(Tableau6[[#This Row],[Avis]],Tableau7[],2,FALSE)</f>
        <v>#VALUE!</v>
      </c>
      <c r="J696" s="8" t="str">
        <f t="shared" si="169"/>
        <v>NULL</v>
      </c>
      <c r="K696" s="8" t="str">
        <f t="shared" si="169"/>
        <v>NULL</v>
      </c>
      <c r="L696" s="8" t="str">
        <f t="shared" si="169"/>
        <v>NULL</v>
      </c>
      <c r="M696" s="13" t="e">
        <f>Tableau6[[#This Row],[Sous-domaine]]</f>
        <v>#VALUE!</v>
      </c>
      <c r="N696" s="8" t="str">
        <f t="shared" si="171"/>
        <v>NULL</v>
      </c>
      <c r="O696" s="8" t="str">
        <f t="shared" si="171"/>
        <v>NULL</v>
      </c>
      <c r="P696" s="8" t="str">
        <f t="shared" si="171"/>
        <v>NULL</v>
      </c>
      <c r="Q696" s="8" t="str">
        <f t="shared" si="171"/>
        <v>NULL</v>
      </c>
      <c r="R696" s="8" t="str">
        <f t="shared" si="171"/>
        <v>NULL</v>
      </c>
      <c r="S696" s="13" t="e">
        <f>Tableau6[[#This Row],[id]]</f>
        <v>#VALUE!</v>
      </c>
      <c r="T696" s="8" t="str">
        <f t="shared" si="168"/>
        <v>NULL</v>
      </c>
      <c r="U696" s="8" t="e">
        <f>Tableau6[[#This Row],[Urgence]]</f>
        <v>#VALUE!</v>
      </c>
      <c r="V696" s="22" t="e">
        <f>IF(Tableau6[[#This Row],[Validité]]&lt;&gt;"",Tableau6[[#This Row],[Validité]],"")</f>
        <v>#VALUE!</v>
      </c>
      <c r="W6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6" s="8" t="e">
        <f>IF(Tableau6[[#This Row],[Hors Contrat]]="","",IF(Tableau6[[#This Row],[Hors Contrat]]="Non",0,1))</f>
        <v>#VALUE!</v>
      </c>
    </row>
    <row r="697" spans="1:24" ht="15.5" thickTop="1" thickBot="1" x14ac:dyDescent="0.4">
      <c r="A697" s="9" t="str">
        <f t="shared" si="160"/>
        <v>NULL</v>
      </c>
      <c r="B697" s="8">
        <f>Tableau8[Rapport]</f>
        <v>65441</v>
      </c>
      <c r="C697" s="13" t="e">
        <f>IF(Tableau6[[#This Row],[Commentaire]]="","",Tableau6[[#This Row],[Commentaire]])</f>
        <v>#VALUE!</v>
      </c>
      <c r="D697" s="8" t="str">
        <f t="shared" si="166"/>
        <v>NULL</v>
      </c>
      <c r="E697" s="8">
        <f t="shared" si="161"/>
        <v>696</v>
      </c>
      <c r="F697" s="8" t="str">
        <f t="shared" si="167"/>
        <v>NULL</v>
      </c>
      <c r="G697" s="13" t="e">
        <f>IF(Tableau6[[#This Row],[Localisation]]="","",Tableau6[[#This Row],[Localisation]])</f>
        <v>#VALUE!</v>
      </c>
      <c r="H697" s="8">
        <f>1</f>
        <v>1</v>
      </c>
      <c r="I697" s="13" t="e">
        <f>VLOOKUP(Tableau6[[#This Row],[Avis]],Tableau7[],2,FALSE)</f>
        <v>#VALUE!</v>
      </c>
      <c r="J697" s="8" t="str">
        <f t="shared" si="169"/>
        <v>NULL</v>
      </c>
      <c r="K697" s="8" t="str">
        <f t="shared" si="169"/>
        <v>NULL</v>
      </c>
      <c r="L697" s="8" t="str">
        <f t="shared" si="169"/>
        <v>NULL</v>
      </c>
      <c r="M697" s="13" t="e">
        <f>Tableau6[[#This Row],[Sous-domaine]]</f>
        <v>#VALUE!</v>
      </c>
      <c r="N697" s="8" t="str">
        <f t="shared" si="171"/>
        <v>NULL</v>
      </c>
      <c r="O697" s="8" t="str">
        <f t="shared" si="171"/>
        <v>NULL</v>
      </c>
      <c r="P697" s="8" t="str">
        <f t="shared" si="171"/>
        <v>NULL</v>
      </c>
      <c r="Q697" s="8" t="str">
        <f t="shared" si="171"/>
        <v>NULL</v>
      </c>
      <c r="R697" s="8" t="str">
        <f t="shared" si="171"/>
        <v>NULL</v>
      </c>
      <c r="S697" s="13" t="e">
        <f>Tableau6[[#This Row],[id]]</f>
        <v>#VALUE!</v>
      </c>
      <c r="T697" s="8" t="str">
        <f t="shared" si="168"/>
        <v>NULL</v>
      </c>
      <c r="U697" s="8" t="e">
        <f>Tableau6[[#This Row],[Urgence]]</f>
        <v>#VALUE!</v>
      </c>
      <c r="V697" s="22" t="e">
        <f>IF(Tableau6[[#This Row],[Validité]]&lt;&gt;"",Tableau6[[#This Row],[Validité]],"")</f>
        <v>#VALUE!</v>
      </c>
      <c r="W6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7" s="8" t="e">
        <f>IF(Tableau6[[#This Row],[Hors Contrat]]="","",IF(Tableau6[[#This Row],[Hors Contrat]]="Non",0,1))</f>
        <v>#VALUE!</v>
      </c>
    </row>
    <row r="698" spans="1:24" ht="15.5" thickTop="1" thickBot="1" x14ac:dyDescent="0.4">
      <c r="A698" s="9" t="str">
        <f t="shared" si="160"/>
        <v>NULL</v>
      </c>
      <c r="B698" s="8">
        <f>Tableau8[Rapport]</f>
        <v>65441</v>
      </c>
      <c r="C698" s="13" t="e">
        <f>IF(Tableau6[[#This Row],[Commentaire]]="","",Tableau6[[#This Row],[Commentaire]])</f>
        <v>#VALUE!</v>
      </c>
      <c r="D698" s="8" t="str">
        <f t="shared" si="166"/>
        <v>NULL</v>
      </c>
      <c r="E698" s="8">
        <f t="shared" si="161"/>
        <v>697</v>
      </c>
      <c r="F698" s="8" t="str">
        <f t="shared" si="167"/>
        <v>NULL</v>
      </c>
      <c r="G698" s="13" t="e">
        <f>IF(Tableau6[[#This Row],[Localisation]]="","",Tableau6[[#This Row],[Localisation]])</f>
        <v>#VALUE!</v>
      </c>
      <c r="H698" s="8">
        <f>1</f>
        <v>1</v>
      </c>
      <c r="I698" s="13" t="e">
        <f>VLOOKUP(Tableau6[[#This Row],[Avis]],Tableau7[],2,FALSE)</f>
        <v>#VALUE!</v>
      </c>
      <c r="J698" s="8" t="str">
        <f t="shared" si="169"/>
        <v>NULL</v>
      </c>
      <c r="K698" s="8" t="str">
        <f t="shared" si="169"/>
        <v>NULL</v>
      </c>
      <c r="L698" s="8" t="str">
        <f t="shared" si="169"/>
        <v>NULL</v>
      </c>
      <c r="M698" s="13" t="e">
        <f>Tableau6[[#This Row],[Sous-domaine]]</f>
        <v>#VALUE!</v>
      </c>
      <c r="N698" s="8" t="str">
        <f t="shared" si="171"/>
        <v>NULL</v>
      </c>
      <c r="O698" s="8" t="str">
        <f t="shared" si="171"/>
        <v>NULL</v>
      </c>
      <c r="P698" s="8" t="str">
        <f t="shared" si="171"/>
        <v>NULL</v>
      </c>
      <c r="Q698" s="8" t="str">
        <f t="shared" si="171"/>
        <v>NULL</v>
      </c>
      <c r="R698" s="8" t="str">
        <f t="shared" si="171"/>
        <v>NULL</v>
      </c>
      <c r="S698" s="13" t="e">
        <f>Tableau6[[#This Row],[id]]</f>
        <v>#VALUE!</v>
      </c>
      <c r="T698" s="8" t="str">
        <f t="shared" si="168"/>
        <v>NULL</v>
      </c>
      <c r="U698" s="8" t="e">
        <f>Tableau6[[#This Row],[Urgence]]</f>
        <v>#VALUE!</v>
      </c>
      <c r="V698" s="22" t="e">
        <f>IF(Tableau6[[#This Row],[Validité]]&lt;&gt;"",Tableau6[[#This Row],[Validité]],"")</f>
        <v>#VALUE!</v>
      </c>
      <c r="W6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8" s="8" t="e">
        <f>IF(Tableau6[[#This Row],[Hors Contrat]]="","",IF(Tableau6[[#This Row],[Hors Contrat]]="Non",0,1))</f>
        <v>#VALUE!</v>
      </c>
    </row>
    <row r="699" spans="1:24" ht="15.5" thickTop="1" thickBot="1" x14ac:dyDescent="0.4">
      <c r="A699" s="9" t="str">
        <f t="shared" si="160"/>
        <v>NULL</v>
      </c>
      <c r="B699" s="8">
        <f>Tableau8[Rapport]</f>
        <v>65441</v>
      </c>
      <c r="C699" s="13" t="e">
        <f>IF(Tableau6[[#This Row],[Commentaire]]="","",Tableau6[[#This Row],[Commentaire]])</f>
        <v>#VALUE!</v>
      </c>
      <c r="D699" s="8" t="str">
        <f t="shared" si="166"/>
        <v>NULL</v>
      </c>
      <c r="E699" s="8">
        <f t="shared" si="161"/>
        <v>698</v>
      </c>
      <c r="F699" s="8" t="str">
        <f t="shared" si="167"/>
        <v>NULL</v>
      </c>
      <c r="G699" s="13" t="e">
        <f>IF(Tableau6[[#This Row],[Localisation]]="","",Tableau6[[#This Row],[Localisation]])</f>
        <v>#VALUE!</v>
      </c>
      <c r="H699" s="8">
        <f>1</f>
        <v>1</v>
      </c>
      <c r="I699" s="13" t="e">
        <f>VLOOKUP(Tableau6[[#This Row],[Avis]],Tableau7[],2,FALSE)</f>
        <v>#VALUE!</v>
      </c>
      <c r="J699" s="8" t="str">
        <f t="shared" si="169"/>
        <v>NULL</v>
      </c>
      <c r="K699" s="8" t="str">
        <f t="shared" si="169"/>
        <v>NULL</v>
      </c>
      <c r="L699" s="8" t="str">
        <f t="shared" si="169"/>
        <v>NULL</v>
      </c>
      <c r="M699" s="13" t="e">
        <f>Tableau6[[#This Row],[Sous-domaine]]</f>
        <v>#VALUE!</v>
      </c>
      <c r="N699" s="8" t="str">
        <f t="shared" si="171"/>
        <v>NULL</v>
      </c>
      <c r="O699" s="8" t="str">
        <f t="shared" si="171"/>
        <v>NULL</v>
      </c>
      <c r="P699" s="8" t="str">
        <f t="shared" si="171"/>
        <v>NULL</v>
      </c>
      <c r="Q699" s="8" t="str">
        <f t="shared" si="171"/>
        <v>NULL</v>
      </c>
      <c r="R699" s="8" t="str">
        <f t="shared" si="171"/>
        <v>NULL</v>
      </c>
      <c r="S699" s="13" t="e">
        <f>Tableau6[[#This Row],[id]]</f>
        <v>#VALUE!</v>
      </c>
      <c r="T699" s="8" t="str">
        <f t="shared" si="168"/>
        <v>NULL</v>
      </c>
      <c r="U699" s="8" t="e">
        <f>Tableau6[[#This Row],[Urgence]]</f>
        <v>#VALUE!</v>
      </c>
      <c r="V699" s="22" t="e">
        <f>IF(Tableau6[[#This Row],[Validité]]&lt;&gt;"",Tableau6[[#This Row],[Validité]],"")</f>
        <v>#VALUE!</v>
      </c>
      <c r="W6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699" s="8" t="e">
        <f>IF(Tableau6[[#This Row],[Hors Contrat]]="","",IF(Tableau6[[#This Row],[Hors Contrat]]="Non",0,1))</f>
        <v>#VALUE!</v>
      </c>
    </row>
    <row r="700" spans="1:24" ht="15.5" thickTop="1" thickBot="1" x14ac:dyDescent="0.4">
      <c r="A700" s="9" t="str">
        <f t="shared" si="160"/>
        <v>NULL</v>
      </c>
      <c r="B700" s="8">
        <f>Tableau8[Rapport]</f>
        <v>65441</v>
      </c>
      <c r="C700" s="13" t="e">
        <f>IF(Tableau6[[#This Row],[Commentaire]]="","",Tableau6[[#This Row],[Commentaire]])</f>
        <v>#VALUE!</v>
      </c>
      <c r="D700" s="8" t="str">
        <f t="shared" si="166"/>
        <v>NULL</v>
      </c>
      <c r="E700" s="8">
        <f t="shared" si="161"/>
        <v>699</v>
      </c>
      <c r="F700" s="8" t="str">
        <f t="shared" si="167"/>
        <v>NULL</v>
      </c>
      <c r="G700" s="13" t="e">
        <f>IF(Tableau6[[#This Row],[Localisation]]="","",Tableau6[[#This Row],[Localisation]])</f>
        <v>#VALUE!</v>
      </c>
      <c r="H700" s="8">
        <f>1</f>
        <v>1</v>
      </c>
      <c r="I700" s="13" t="e">
        <f>VLOOKUP(Tableau6[[#This Row],[Avis]],Tableau7[],2,FALSE)</f>
        <v>#VALUE!</v>
      </c>
      <c r="J700" s="8" t="str">
        <f t="shared" si="169"/>
        <v>NULL</v>
      </c>
      <c r="K700" s="8" t="str">
        <f t="shared" si="169"/>
        <v>NULL</v>
      </c>
      <c r="L700" s="8" t="str">
        <f t="shared" si="169"/>
        <v>NULL</v>
      </c>
      <c r="M700" s="13" t="e">
        <f>Tableau6[[#This Row],[Sous-domaine]]</f>
        <v>#VALUE!</v>
      </c>
      <c r="N700" s="8" t="str">
        <f t="shared" si="171"/>
        <v>NULL</v>
      </c>
      <c r="O700" s="8" t="str">
        <f t="shared" si="171"/>
        <v>NULL</v>
      </c>
      <c r="P700" s="8" t="str">
        <f t="shared" si="171"/>
        <v>NULL</v>
      </c>
      <c r="Q700" s="8" t="str">
        <f t="shared" si="171"/>
        <v>NULL</v>
      </c>
      <c r="R700" s="8" t="str">
        <f t="shared" si="171"/>
        <v>NULL</v>
      </c>
      <c r="S700" s="13" t="e">
        <f>Tableau6[[#This Row],[id]]</f>
        <v>#VALUE!</v>
      </c>
      <c r="T700" s="8" t="str">
        <f t="shared" si="168"/>
        <v>NULL</v>
      </c>
      <c r="U700" s="8" t="e">
        <f>Tableau6[[#This Row],[Urgence]]</f>
        <v>#VALUE!</v>
      </c>
      <c r="V700" s="22" t="e">
        <f>IF(Tableau6[[#This Row],[Validité]]&lt;&gt;"",Tableau6[[#This Row],[Validité]],"")</f>
        <v>#VALUE!</v>
      </c>
      <c r="W7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0" s="8" t="e">
        <f>IF(Tableau6[[#This Row],[Hors Contrat]]="","",IF(Tableau6[[#This Row],[Hors Contrat]]="Non",0,1))</f>
        <v>#VALUE!</v>
      </c>
    </row>
    <row r="701" spans="1:24" ht="15.5" thickTop="1" thickBot="1" x14ac:dyDescent="0.4">
      <c r="A701" s="9" t="str">
        <f t="shared" si="160"/>
        <v>NULL</v>
      </c>
      <c r="B701" s="8">
        <f>Tableau8[Rapport]</f>
        <v>65441</v>
      </c>
      <c r="C701" s="13" t="e">
        <f>IF(Tableau6[[#This Row],[Commentaire]]="","",Tableau6[[#This Row],[Commentaire]])</f>
        <v>#VALUE!</v>
      </c>
      <c r="D701" s="8" t="str">
        <f t="shared" si="166"/>
        <v>NULL</v>
      </c>
      <c r="E701" s="8">
        <f t="shared" si="161"/>
        <v>700</v>
      </c>
      <c r="F701" s="8" t="str">
        <f t="shared" si="167"/>
        <v>NULL</v>
      </c>
      <c r="G701" s="13" t="e">
        <f>IF(Tableau6[[#This Row],[Localisation]]="","",Tableau6[[#This Row],[Localisation]])</f>
        <v>#VALUE!</v>
      </c>
      <c r="H701" s="8">
        <f>1</f>
        <v>1</v>
      </c>
      <c r="I701" s="13" t="e">
        <f>VLOOKUP(Tableau6[[#This Row],[Avis]],Tableau7[],2,FALSE)</f>
        <v>#VALUE!</v>
      </c>
      <c r="J701" s="8" t="str">
        <f t="shared" ref="J701:L723" si="172">"NULL"</f>
        <v>NULL</v>
      </c>
      <c r="K701" s="8" t="str">
        <f t="shared" si="172"/>
        <v>NULL</v>
      </c>
      <c r="L701" s="8" t="str">
        <f t="shared" si="172"/>
        <v>NULL</v>
      </c>
      <c r="M701" s="13" t="e">
        <f>Tableau6[[#This Row],[Sous-domaine]]</f>
        <v>#VALUE!</v>
      </c>
      <c r="N701" s="8" t="str">
        <f t="shared" ref="N701:R710" si="173">"NULL"</f>
        <v>NULL</v>
      </c>
      <c r="O701" s="8" t="str">
        <f t="shared" si="173"/>
        <v>NULL</v>
      </c>
      <c r="P701" s="8" t="str">
        <f t="shared" si="173"/>
        <v>NULL</v>
      </c>
      <c r="Q701" s="8" t="str">
        <f t="shared" si="173"/>
        <v>NULL</v>
      </c>
      <c r="R701" s="8" t="str">
        <f t="shared" si="173"/>
        <v>NULL</v>
      </c>
      <c r="S701" s="13" t="e">
        <f>Tableau6[[#This Row],[id]]</f>
        <v>#VALUE!</v>
      </c>
      <c r="T701" s="8" t="str">
        <f t="shared" si="168"/>
        <v>NULL</v>
      </c>
      <c r="U701" s="8" t="e">
        <f>Tableau6[[#This Row],[Urgence]]</f>
        <v>#VALUE!</v>
      </c>
      <c r="V701" s="22" t="e">
        <f>IF(Tableau6[[#This Row],[Validité]]&lt;&gt;"",Tableau6[[#This Row],[Validité]],"")</f>
        <v>#VALUE!</v>
      </c>
      <c r="W7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1" s="8" t="e">
        <f>IF(Tableau6[[#This Row],[Hors Contrat]]="","",IF(Tableau6[[#This Row],[Hors Contrat]]="Non",0,1))</f>
        <v>#VALUE!</v>
      </c>
    </row>
    <row r="702" spans="1:24" ht="15.5" thickTop="1" thickBot="1" x14ac:dyDescent="0.4">
      <c r="A702" s="9" t="str">
        <f t="shared" si="160"/>
        <v>NULL</v>
      </c>
      <c r="B702" s="8">
        <f>Tableau8[Rapport]</f>
        <v>65441</v>
      </c>
      <c r="C702" s="13" t="e">
        <f>IF(Tableau6[[#This Row],[Commentaire]]="","",Tableau6[[#This Row],[Commentaire]])</f>
        <v>#VALUE!</v>
      </c>
      <c r="D702" s="8" t="str">
        <f t="shared" si="166"/>
        <v>NULL</v>
      </c>
      <c r="E702" s="8">
        <f t="shared" si="161"/>
        <v>701</v>
      </c>
      <c r="F702" s="8" t="str">
        <f t="shared" si="167"/>
        <v>NULL</v>
      </c>
      <c r="G702" s="13" t="e">
        <f>IF(Tableau6[[#This Row],[Localisation]]="","",Tableau6[[#This Row],[Localisation]])</f>
        <v>#VALUE!</v>
      </c>
      <c r="H702" s="8">
        <f>1</f>
        <v>1</v>
      </c>
      <c r="I702" s="13" t="e">
        <f>VLOOKUP(Tableau6[[#This Row],[Avis]],Tableau7[],2,FALSE)</f>
        <v>#VALUE!</v>
      </c>
      <c r="J702" s="8" t="str">
        <f t="shared" si="172"/>
        <v>NULL</v>
      </c>
      <c r="K702" s="8" t="str">
        <f t="shared" si="172"/>
        <v>NULL</v>
      </c>
      <c r="L702" s="8" t="str">
        <f t="shared" si="172"/>
        <v>NULL</v>
      </c>
      <c r="M702" s="13" t="e">
        <f>Tableau6[[#This Row],[Sous-domaine]]</f>
        <v>#VALUE!</v>
      </c>
      <c r="N702" s="8" t="str">
        <f t="shared" si="173"/>
        <v>NULL</v>
      </c>
      <c r="O702" s="8" t="str">
        <f t="shared" si="173"/>
        <v>NULL</v>
      </c>
      <c r="P702" s="8" t="str">
        <f t="shared" si="173"/>
        <v>NULL</v>
      </c>
      <c r="Q702" s="8" t="str">
        <f t="shared" si="173"/>
        <v>NULL</v>
      </c>
      <c r="R702" s="8" t="str">
        <f t="shared" si="173"/>
        <v>NULL</v>
      </c>
      <c r="S702" s="13" t="e">
        <f>Tableau6[[#This Row],[id]]</f>
        <v>#VALUE!</v>
      </c>
      <c r="T702" s="8" t="str">
        <f t="shared" si="168"/>
        <v>NULL</v>
      </c>
      <c r="U702" s="8" t="e">
        <f>Tableau6[[#This Row],[Urgence]]</f>
        <v>#VALUE!</v>
      </c>
      <c r="V702" s="22" t="e">
        <f>IF(Tableau6[[#This Row],[Validité]]&lt;&gt;"",Tableau6[[#This Row],[Validité]],"")</f>
        <v>#VALUE!</v>
      </c>
      <c r="W7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2" s="8" t="e">
        <f>IF(Tableau6[[#This Row],[Hors Contrat]]="","",IF(Tableau6[[#This Row],[Hors Contrat]]="Non",0,1))</f>
        <v>#VALUE!</v>
      </c>
    </row>
    <row r="703" spans="1:24" ht="15.5" thickTop="1" thickBot="1" x14ac:dyDescent="0.4">
      <c r="A703" s="9" t="str">
        <f t="shared" si="160"/>
        <v>NULL</v>
      </c>
      <c r="B703" s="8">
        <f>Tableau8[Rapport]</f>
        <v>65441</v>
      </c>
      <c r="C703" s="13" t="e">
        <f>IF(Tableau6[[#This Row],[Commentaire]]="","",Tableau6[[#This Row],[Commentaire]])</f>
        <v>#VALUE!</v>
      </c>
      <c r="D703" s="8" t="str">
        <f t="shared" si="166"/>
        <v>NULL</v>
      </c>
      <c r="E703" s="8">
        <f t="shared" si="161"/>
        <v>702</v>
      </c>
      <c r="F703" s="8" t="str">
        <f t="shared" si="167"/>
        <v>NULL</v>
      </c>
      <c r="G703" s="13" t="e">
        <f>IF(Tableau6[[#This Row],[Localisation]]="","",Tableau6[[#This Row],[Localisation]])</f>
        <v>#VALUE!</v>
      </c>
      <c r="H703" s="8">
        <f>1</f>
        <v>1</v>
      </c>
      <c r="I703" s="13" t="e">
        <f>VLOOKUP(Tableau6[[#This Row],[Avis]],Tableau7[],2,FALSE)</f>
        <v>#VALUE!</v>
      </c>
      <c r="J703" s="8" t="str">
        <f t="shared" si="172"/>
        <v>NULL</v>
      </c>
      <c r="K703" s="8" t="str">
        <f t="shared" si="172"/>
        <v>NULL</v>
      </c>
      <c r="L703" s="8" t="str">
        <f t="shared" si="172"/>
        <v>NULL</v>
      </c>
      <c r="M703" s="13" t="e">
        <f>Tableau6[[#This Row],[Sous-domaine]]</f>
        <v>#VALUE!</v>
      </c>
      <c r="N703" s="8" t="str">
        <f t="shared" si="173"/>
        <v>NULL</v>
      </c>
      <c r="O703" s="8" t="str">
        <f t="shared" si="173"/>
        <v>NULL</v>
      </c>
      <c r="P703" s="8" t="str">
        <f t="shared" si="173"/>
        <v>NULL</v>
      </c>
      <c r="Q703" s="8" t="str">
        <f t="shared" si="173"/>
        <v>NULL</v>
      </c>
      <c r="R703" s="8" t="str">
        <f t="shared" si="173"/>
        <v>NULL</v>
      </c>
      <c r="S703" s="13" t="e">
        <f>Tableau6[[#This Row],[id]]</f>
        <v>#VALUE!</v>
      </c>
      <c r="T703" s="8" t="str">
        <f t="shared" si="168"/>
        <v>NULL</v>
      </c>
      <c r="U703" s="8" t="e">
        <f>Tableau6[[#This Row],[Urgence]]</f>
        <v>#VALUE!</v>
      </c>
      <c r="V703" s="22" t="e">
        <f>IF(Tableau6[[#This Row],[Validité]]&lt;&gt;"",Tableau6[[#This Row],[Validité]],"")</f>
        <v>#VALUE!</v>
      </c>
      <c r="W7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3" s="8" t="e">
        <f>IF(Tableau6[[#This Row],[Hors Contrat]]="","",IF(Tableau6[[#This Row],[Hors Contrat]]="Non",0,1))</f>
        <v>#VALUE!</v>
      </c>
    </row>
    <row r="704" spans="1:24" ht="15.5" thickTop="1" thickBot="1" x14ac:dyDescent="0.4">
      <c r="A704" s="9" t="str">
        <f t="shared" si="160"/>
        <v>NULL</v>
      </c>
      <c r="B704" s="8">
        <f>Tableau8[Rapport]</f>
        <v>65441</v>
      </c>
      <c r="C704" s="13" t="e">
        <f>IF(Tableau6[[#This Row],[Commentaire]]="","",Tableau6[[#This Row],[Commentaire]])</f>
        <v>#VALUE!</v>
      </c>
      <c r="D704" s="8" t="str">
        <f t="shared" si="166"/>
        <v>NULL</v>
      </c>
      <c r="E704" s="8">
        <f t="shared" si="161"/>
        <v>703</v>
      </c>
      <c r="F704" s="8" t="str">
        <f t="shared" si="167"/>
        <v>NULL</v>
      </c>
      <c r="G704" s="13" t="e">
        <f>IF(Tableau6[[#This Row],[Localisation]]="","",Tableau6[[#This Row],[Localisation]])</f>
        <v>#VALUE!</v>
      </c>
      <c r="H704" s="8">
        <f>1</f>
        <v>1</v>
      </c>
      <c r="I704" s="13" t="e">
        <f>VLOOKUP(Tableau6[[#This Row],[Avis]],Tableau7[],2,FALSE)</f>
        <v>#VALUE!</v>
      </c>
      <c r="J704" s="8" t="str">
        <f t="shared" si="172"/>
        <v>NULL</v>
      </c>
      <c r="K704" s="8" t="str">
        <f t="shared" si="172"/>
        <v>NULL</v>
      </c>
      <c r="L704" s="8" t="str">
        <f t="shared" si="172"/>
        <v>NULL</v>
      </c>
      <c r="M704" s="13" t="e">
        <f>Tableau6[[#This Row],[Sous-domaine]]</f>
        <v>#VALUE!</v>
      </c>
      <c r="N704" s="8" t="str">
        <f t="shared" si="173"/>
        <v>NULL</v>
      </c>
      <c r="O704" s="8" t="str">
        <f t="shared" si="173"/>
        <v>NULL</v>
      </c>
      <c r="P704" s="8" t="str">
        <f t="shared" si="173"/>
        <v>NULL</v>
      </c>
      <c r="Q704" s="8" t="str">
        <f t="shared" si="173"/>
        <v>NULL</v>
      </c>
      <c r="R704" s="8" t="str">
        <f t="shared" si="173"/>
        <v>NULL</v>
      </c>
      <c r="S704" s="13" t="e">
        <f>Tableau6[[#This Row],[id]]</f>
        <v>#VALUE!</v>
      </c>
      <c r="T704" s="8" t="str">
        <f t="shared" si="168"/>
        <v>NULL</v>
      </c>
      <c r="U704" s="8" t="e">
        <f>Tableau6[[#This Row],[Urgence]]</f>
        <v>#VALUE!</v>
      </c>
      <c r="V704" s="22" t="e">
        <f>IF(Tableau6[[#This Row],[Validité]]&lt;&gt;"",Tableau6[[#This Row],[Validité]],"")</f>
        <v>#VALUE!</v>
      </c>
      <c r="W7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4" s="8" t="e">
        <f>IF(Tableau6[[#This Row],[Hors Contrat]]="","",IF(Tableau6[[#This Row],[Hors Contrat]]="Non",0,1))</f>
        <v>#VALUE!</v>
      </c>
    </row>
    <row r="705" spans="1:24" ht="15.5" thickTop="1" thickBot="1" x14ac:dyDescent="0.4">
      <c r="A705" s="9" t="str">
        <f t="shared" si="160"/>
        <v>NULL</v>
      </c>
      <c r="B705" s="8">
        <f>Tableau8[Rapport]</f>
        <v>65441</v>
      </c>
      <c r="C705" s="13" t="e">
        <f>IF(Tableau6[[#This Row],[Commentaire]]="","",Tableau6[[#This Row],[Commentaire]])</f>
        <v>#VALUE!</v>
      </c>
      <c r="D705" s="8" t="str">
        <f t="shared" si="166"/>
        <v>NULL</v>
      </c>
      <c r="E705" s="8">
        <f t="shared" si="161"/>
        <v>704</v>
      </c>
      <c r="F705" s="8" t="str">
        <f t="shared" si="167"/>
        <v>NULL</v>
      </c>
      <c r="G705" s="13" t="e">
        <f>IF(Tableau6[[#This Row],[Localisation]]="","",Tableau6[[#This Row],[Localisation]])</f>
        <v>#VALUE!</v>
      </c>
      <c r="H705" s="8">
        <f>1</f>
        <v>1</v>
      </c>
      <c r="I705" s="13" t="e">
        <f>VLOOKUP(Tableau6[[#This Row],[Avis]],Tableau7[],2,FALSE)</f>
        <v>#VALUE!</v>
      </c>
      <c r="J705" s="8" t="str">
        <f t="shared" si="172"/>
        <v>NULL</v>
      </c>
      <c r="K705" s="8" t="str">
        <f t="shared" si="172"/>
        <v>NULL</v>
      </c>
      <c r="L705" s="8" t="str">
        <f t="shared" si="172"/>
        <v>NULL</v>
      </c>
      <c r="M705" s="13" t="e">
        <f>Tableau6[[#This Row],[Sous-domaine]]</f>
        <v>#VALUE!</v>
      </c>
      <c r="N705" s="8" t="str">
        <f t="shared" si="173"/>
        <v>NULL</v>
      </c>
      <c r="O705" s="8" t="str">
        <f t="shared" si="173"/>
        <v>NULL</v>
      </c>
      <c r="P705" s="8" t="str">
        <f t="shared" si="173"/>
        <v>NULL</v>
      </c>
      <c r="Q705" s="8" t="str">
        <f t="shared" si="173"/>
        <v>NULL</v>
      </c>
      <c r="R705" s="8" t="str">
        <f t="shared" si="173"/>
        <v>NULL</v>
      </c>
      <c r="S705" s="13" t="e">
        <f>Tableau6[[#This Row],[id]]</f>
        <v>#VALUE!</v>
      </c>
      <c r="T705" s="8" t="str">
        <f t="shared" si="168"/>
        <v>NULL</v>
      </c>
      <c r="U705" s="8" t="e">
        <f>Tableau6[[#This Row],[Urgence]]</f>
        <v>#VALUE!</v>
      </c>
      <c r="V705" s="22" t="e">
        <f>IF(Tableau6[[#This Row],[Validité]]&lt;&gt;"",Tableau6[[#This Row],[Validité]],"")</f>
        <v>#VALUE!</v>
      </c>
      <c r="W7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5" s="8" t="e">
        <f>IF(Tableau6[[#This Row],[Hors Contrat]]="","",IF(Tableau6[[#This Row],[Hors Contrat]]="Non",0,1))</f>
        <v>#VALUE!</v>
      </c>
    </row>
    <row r="706" spans="1:24" ht="15.5" thickTop="1" thickBot="1" x14ac:dyDescent="0.4">
      <c r="A706" s="9" t="str">
        <f t="shared" ref="A706:A769" si="174">"NULL"</f>
        <v>NULL</v>
      </c>
      <c r="B706" s="8">
        <f>Tableau8[Rapport]</f>
        <v>65441</v>
      </c>
      <c r="C706" s="13" t="e">
        <f>IF(Tableau6[[#This Row],[Commentaire]]="","",Tableau6[[#This Row],[Commentaire]])</f>
        <v>#VALUE!</v>
      </c>
      <c r="D706" s="8" t="str">
        <f t="shared" si="166"/>
        <v>NULL</v>
      </c>
      <c r="E706" s="8">
        <f t="shared" si="161"/>
        <v>705</v>
      </c>
      <c r="F706" s="8" t="str">
        <f t="shared" si="167"/>
        <v>NULL</v>
      </c>
      <c r="G706" s="13" t="e">
        <f>IF(Tableau6[[#This Row],[Localisation]]="","",Tableau6[[#This Row],[Localisation]])</f>
        <v>#VALUE!</v>
      </c>
      <c r="H706" s="8">
        <f>1</f>
        <v>1</v>
      </c>
      <c r="I706" s="13" t="e">
        <f>VLOOKUP(Tableau6[[#This Row],[Avis]],Tableau7[],2,FALSE)</f>
        <v>#VALUE!</v>
      </c>
      <c r="J706" s="8" t="str">
        <f t="shared" si="172"/>
        <v>NULL</v>
      </c>
      <c r="K706" s="8" t="str">
        <f t="shared" si="172"/>
        <v>NULL</v>
      </c>
      <c r="L706" s="8" t="str">
        <f t="shared" si="172"/>
        <v>NULL</v>
      </c>
      <c r="M706" s="13" t="e">
        <f>Tableau6[[#This Row],[Sous-domaine]]</f>
        <v>#VALUE!</v>
      </c>
      <c r="N706" s="8" t="str">
        <f t="shared" si="173"/>
        <v>NULL</v>
      </c>
      <c r="O706" s="8" t="str">
        <f t="shared" si="173"/>
        <v>NULL</v>
      </c>
      <c r="P706" s="8" t="str">
        <f t="shared" si="173"/>
        <v>NULL</v>
      </c>
      <c r="Q706" s="8" t="str">
        <f t="shared" si="173"/>
        <v>NULL</v>
      </c>
      <c r="R706" s="8" t="str">
        <f t="shared" si="173"/>
        <v>NULL</v>
      </c>
      <c r="S706" s="13" t="e">
        <f>Tableau6[[#This Row],[id]]</f>
        <v>#VALUE!</v>
      </c>
      <c r="T706" s="8" t="str">
        <f t="shared" si="168"/>
        <v>NULL</v>
      </c>
      <c r="U706" s="8" t="e">
        <f>Tableau6[[#This Row],[Urgence]]</f>
        <v>#VALUE!</v>
      </c>
      <c r="V706" s="22" t="e">
        <f>IF(Tableau6[[#This Row],[Validité]]&lt;&gt;"",Tableau6[[#This Row],[Validité]],"")</f>
        <v>#VALUE!</v>
      </c>
      <c r="W7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6" s="8" t="e">
        <f>IF(Tableau6[[#This Row],[Hors Contrat]]="","",IF(Tableau6[[#This Row],[Hors Contrat]]="Non",0,1))</f>
        <v>#VALUE!</v>
      </c>
    </row>
    <row r="707" spans="1:24" ht="15.5" thickTop="1" thickBot="1" x14ac:dyDescent="0.4">
      <c r="A707" s="9" t="str">
        <f t="shared" si="174"/>
        <v>NULL</v>
      </c>
      <c r="B707" s="8">
        <f>Tableau8[Rapport]</f>
        <v>65441</v>
      </c>
      <c r="C707" s="13" t="e">
        <f>IF(Tableau6[[#This Row],[Commentaire]]="","",Tableau6[[#This Row],[Commentaire]])</f>
        <v>#VALUE!</v>
      </c>
      <c r="D707" s="8" t="str">
        <f t="shared" si="166"/>
        <v>NULL</v>
      </c>
      <c r="E707" s="8">
        <f t="shared" si="161"/>
        <v>706</v>
      </c>
      <c r="F707" s="8" t="str">
        <f t="shared" si="167"/>
        <v>NULL</v>
      </c>
      <c r="G707" s="13" t="e">
        <f>IF(Tableau6[[#This Row],[Localisation]]="","",Tableau6[[#This Row],[Localisation]])</f>
        <v>#VALUE!</v>
      </c>
      <c r="H707" s="8">
        <f>1</f>
        <v>1</v>
      </c>
      <c r="I707" s="13" t="e">
        <f>VLOOKUP(Tableau6[[#This Row],[Avis]],Tableau7[],2,FALSE)</f>
        <v>#VALUE!</v>
      </c>
      <c r="J707" s="8" t="str">
        <f t="shared" si="172"/>
        <v>NULL</v>
      </c>
      <c r="K707" s="8" t="str">
        <f t="shared" si="172"/>
        <v>NULL</v>
      </c>
      <c r="L707" s="8" t="str">
        <f t="shared" si="172"/>
        <v>NULL</v>
      </c>
      <c r="M707" s="13" t="e">
        <f>Tableau6[[#This Row],[Sous-domaine]]</f>
        <v>#VALUE!</v>
      </c>
      <c r="N707" s="8" t="str">
        <f t="shared" si="173"/>
        <v>NULL</v>
      </c>
      <c r="O707" s="8" t="str">
        <f t="shared" si="173"/>
        <v>NULL</v>
      </c>
      <c r="P707" s="8" t="str">
        <f t="shared" si="173"/>
        <v>NULL</v>
      </c>
      <c r="Q707" s="8" t="str">
        <f t="shared" si="173"/>
        <v>NULL</v>
      </c>
      <c r="R707" s="8" t="str">
        <f t="shared" si="173"/>
        <v>NULL</v>
      </c>
      <c r="S707" s="13" t="e">
        <f>Tableau6[[#This Row],[id]]</f>
        <v>#VALUE!</v>
      </c>
      <c r="T707" s="8" t="str">
        <f t="shared" si="168"/>
        <v>NULL</v>
      </c>
      <c r="U707" s="8" t="e">
        <f>Tableau6[[#This Row],[Urgence]]</f>
        <v>#VALUE!</v>
      </c>
      <c r="V707" s="22" t="e">
        <f>IF(Tableau6[[#This Row],[Validité]]&lt;&gt;"",Tableau6[[#This Row],[Validité]],"")</f>
        <v>#VALUE!</v>
      </c>
      <c r="W7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7" s="8" t="e">
        <f>IF(Tableau6[[#This Row],[Hors Contrat]]="","",IF(Tableau6[[#This Row],[Hors Contrat]]="Non",0,1))</f>
        <v>#VALUE!</v>
      </c>
    </row>
    <row r="708" spans="1:24" ht="15.5" thickTop="1" thickBot="1" x14ac:dyDescent="0.4">
      <c r="A708" s="9" t="str">
        <f t="shared" si="174"/>
        <v>NULL</v>
      </c>
      <c r="B708" s="8">
        <f>Tableau8[Rapport]</f>
        <v>65441</v>
      </c>
      <c r="C708" s="13" t="e">
        <f>IF(Tableau6[[#This Row],[Commentaire]]="","",Tableau6[[#This Row],[Commentaire]])</f>
        <v>#VALUE!</v>
      </c>
      <c r="D708" s="8" t="str">
        <f t="shared" si="166"/>
        <v>NULL</v>
      </c>
      <c r="E708" s="8">
        <f t="shared" ref="E708:E771" si="175">E707+1</f>
        <v>707</v>
      </c>
      <c r="F708" s="8" t="str">
        <f t="shared" si="167"/>
        <v>NULL</v>
      </c>
      <c r="G708" s="13" t="e">
        <f>IF(Tableau6[[#This Row],[Localisation]]="","",Tableau6[[#This Row],[Localisation]])</f>
        <v>#VALUE!</v>
      </c>
      <c r="H708" s="8">
        <f>1</f>
        <v>1</v>
      </c>
      <c r="I708" s="13" t="e">
        <f>VLOOKUP(Tableau6[[#This Row],[Avis]],Tableau7[],2,FALSE)</f>
        <v>#VALUE!</v>
      </c>
      <c r="J708" s="8" t="str">
        <f t="shared" si="172"/>
        <v>NULL</v>
      </c>
      <c r="K708" s="8" t="str">
        <f t="shared" si="172"/>
        <v>NULL</v>
      </c>
      <c r="L708" s="8" t="str">
        <f t="shared" si="172"/>
        <v>NULL</v>
      </c>
      <c r="M708" s="13" t="e">
        <f>Tableau6[[#This Row],[Sous-domaine]]</f>
        <v>#VALUE!</v>
      </c>
      <c r="N708" s="8" t="str">
        <f t="shared" si="173"/>
        <v>NULL</v>
      </c>
      <c r="O708" s="8" t="str">
        <f t="shared" si="173"/>
        <v>NULL</v>
      </c>
      <c r="P708" s="8" t="str">
        <f t="shared" si="173"/>
        <v>NULL</v>
      </c>
      <c r="Q708" s="8" t="str">
        <f t="shared" si="173"/>
        <v>NULL</v>
      </c>
      <c r="R708" s="8" t="str">
        <f t="shared" si="173"/>
        <v>NULL</v>
      </c>
      <c r="S708" s="13" t="e">
        <f>Tableau6[[#This Row],[id]]</f>
        <v>#VALUE!</v>
      </c>
      <c r="T708" s="8" t="str">
        <f t="shared" si="168"/>
        <v>NULL</v>
      </c>
      <c r="U708" s="8" t="e">
        <f>Tableau6[[#This Row],[Urgence]]</f>
        <v>#VALUE!</v>
      </c>
      <c r="V708" s="22" t="e">
        <f>IF(Tableau6[[#This Row],[Validité]]&lt;&gt;"",Tableau6[[#This Row],[Validité]],"")</f>
        <v>#VALUE!</v>
      </c>
      <c r="W7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8" s="8" t="e">
        <f>IF(Tableau6[[#This Row],[Hors Contrat]]="","",IF(Tableau6[[#This Row],[Hors Contrat]]="Non",0,1))</f>
        <v>#VALUE!</v>
      </c>
    </row>
    <row r="709" spans="1:24" ht="15.5" thickTop="1" thickBot="1" x14ac:dyDescent="0.4">
      <c r="A709" s="9" t="str">
        <f t="shared" si="174"/>
        <v>NULL</v>
      </c>
      <c r="B709" s="8">
        <f>Tableau8[Rapport]</f>
        <v>65441</v>
      </c>
      <c r="C709" s="13" t="e">
        <f>IF(Tableau6[[#This Row],[Commentaire]]="","",Tableau6[[#This Row],[Commentaire]])</f>
        <v>#VALUE!</v>
      </c>
      <c r="D709" s="8" t="str">
        <f t="shared" si="166"/>
        <v>NULL</v>
      </c>
      <c r="E709" s="8">
        <f t="shared" si="175"/>
        <v>708</v>
      </c>
      <c r="F709" s="8" t="str">
        <f t="shared" si="167"/>
        <v>NULL</v>
      </c>
      <c r="G709" s="13" t="e">
        <f>IF(Tableau6[[#This Row],[Localisation]]="","",Tableau6[[#This Row],[Localisation]])</f>
        <v>#VALUE!</v>
      </c>
      <c r="H709" s="8">
        <f>1</f>
        <v>1</v>
      </c>
      <c r="I709" s="13" t="e">
        <f>VLOOKUP(Tableau6[[#This Row],[Avis]],Tableau7[],2,FALSE)</f>
        <v>#VALUE!</v>
      </c>
      <c r="J709" s="8" t="str">
        <f t="shared" si="172"/>
        <v>NULL</v>
      </c>
      <c r="K709" s="8" t="str">
        <f t="shared" si="172"/>
        <v>NULL</v>
      </c>
      <c r="L709" s="8" t="str">
        <f t="shared" si="172"/>
        <v>NULL</v>
      </c>
      <c r="M709" s="13" t="e">
        <f>Tableau6[[#This Row],[Sous-domaine]]</f>
        <v>#VALUE!</v>
      </c>
      <c r="N709" s="8" t="str">
        <f t="shared" si="173"/>
        <v>NULL</v>
      </c>
      <c r="O709" s="8" t="str">
        <f t="shared" si="173"/>
        <v>NULL</v>
      </c>
      <c r="P709" s="8" t="str">
        <f t="shared" si="173"/>
        <v>NULL</v>
      </c>
      <c r="Q709" s="8" t="str">
        <f t="shared" si="173"/>
        <v>NULL</v>
      </c>
      <c r="R709" s="8" t="str">
        <f t="shared" si="173"/>
        <v>NULL</v>
      </c>
      <c r="S709" s="13" t="e">
        <f>Tableau6[[#This Row],[id]]</f>
        <v>#VALUE!</v>
      </c>
      <c r="T709" s="8" t="str">
        <f t="shared" si="168"/>
        <v>NULL</v>
      </c>
      <c r="U709" s="8" t="e">
        <f>Tableau6[[#This Row],[Urgence]]</f>
        <v>#VALUE!</v>
      </c>
      <c r="V709" s="22" t="e">
        <f>IF(Tableau6[[#This Row],[Validité]]&lt;&gt;"",Tableau6[[#This Row],[Validité]],"")</f>
        <v>#VALUE!</v>
      </c>
      <c r="W7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09" s="8" t="e">
        <f>IF(Tableau6[[#This Row],[Hors Contrat]]="","",IF(Tableau6[[#This Row],[Hors Contrat]]="Non",0,1))</f>
        <v>#VALUE!</v>
      </c>
    </row>
    <row r="710" spans="1:24" ht="15.5" thickTop="1" thickBot="1" x14ac:dyDescent="0.4">
      <c r="A710" s="9" t="str">
        <f t="shared" si="174"/>
        <v>NULL</v>
      </c>
      <c r="B710" s="8">
        <f>Tableau8[Rapport]</f>
        <v>65441</v>
      </c>
      <c r="C710" s="13" t="e">
        <f>IF(Tableau6[[#This Row],[Commentaire]]="","",Tableau6[[#This Row],[Commentaire]])</f>
        <v>#VALUE!</v>
      </c>
      <c r="D710" s="8" t="str">
        <f t="shared" si="166"/>
        <v>NULL</v>
      </c>
      <c r="E710" s="8">
        <f t="shared" si="175"/>
        <v>709</v>
      </c>
      <c r="F710" s="8" t="str">
        <f t="shared" si="167"/>
        <v>NULL</v>
      </c>
      <c r="G710" s="13" t="e">
        <f>IF(Tableau6[[#This Row],[Localisation]]="","",Tableau6[[#This Row],[Localisation]])</f>
        <v>#VALUE!</v>
      </c>
      <c r="H710" s="8">
        <f>1</f>
        <v>1</v>
      </c>
      <c r="I710" s="13" t="e">
        <f>VLOOKUP(Tableau6[[#This Row],[Avis]],Tableau7[],2,FALSE)</f>
        <v>#VALUE!</v>
      </c>
      <c r="J710" s="8" t="str">
        <f t="shared" si="172"/>
        <v>NULL</v>
      </c>
      <c r="K710" s="8" t="str">
        <f t="shared" si="172"/>
        <v>NULL</v>
      </c>
      <c r="L710" s="8" t="str">
        <f t="shared" si="172"/>
        <v>NULL</v>
      </c>
      <c r="M710" s="13" t="e">
        <f>Tableau6[[#This Row],[Sous-domaine]]</f>
        <v>#VALUE!</v>
      </c>
      <c r="N710" s="8" t="str">
        <f t="shared" si="173"/>
        <v>NULL</v>
      </c>
      <c r="O710" s="8" t="str">
        <f t="shared" si="173"/>
        <v>NULL</v>
      </c>
      <c r="P710" s="8" t="str">
        <f t="shared" si="173"/>
        <v>NULL</v>
      </c>
      <c r="Q710" s="8" t="str">
        <f t="shared" si="173"/>
        <v>NULL</v>
      </c>
      <c r="R710" s="8" t="str">
        <f t="shared" si="173"/>
        <v>NULL</v>
      </c>
      <c r="S710" s="13" t="e">
        <f>Tableau6[[#This Row],[id]]</f>
        <v>#VALUE!</v>
      </c>
      <c r="T710" s="8" t="str">
        <f t="shared" si="168"/>
        <v>NULL</v>
      </c>
      <c r="U710" s="8" t="e">
        <f>Tableau6[[#This Row],[Urgence]]</f>
        <v>#VALUE!</v>
      </c>
      <c r="V710" s="22" t="e">
        <f>IF(Tableau6[[#This Row],[Validité]]&lt;&gt;"",Tableau6[[#This Row],[Validité]],"")</f>
        <v>#VALUE!</v>
      </c>
      <c r="W7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0" s="8" t="e">
        <f>IF(Tableau6[[#This Row],[Hors Contrat]]="","",IF(Tableau6[[#This Row],[Hors Contrat]]="Non",0,1))</f>
        <v>#VALUE!</v>
      </c>
    </row>
    <row r="711" spans="1:24" ht="15.5" thickTop="1" thickBot="1" x14ac:dyDescent="0.4">
      <c r="A711" s="9" t="str">
        <f t="shared" si="174"/>
        <v>NULL</v>
      </c>
      <c r="B711" s="8">
        <f>Tableau8[Rapport]</f>
        <v>65441</v>
      </c>
      <c r="C711" s="13" t="e">
        <f>IF(Tableau6[[#This Row],[Commentaire]]="","",Tableau6[[#This Row],[Commentaire]])</f>
        <v>#VALUE!</v>
      </c>
      <c r="D711" s="8" t="str">
        <f t="shared" si="166"/>
        <v>NULL</v>
      </c>
      <c r="E711" s="8">
        <f t="shared" si="175"/>
        <v>710</v>
      </c>
      <c r="F711" s="8" t="str">
        <f t="shared" si="167"/>
        <v>NULL</v>
      </c>
      <c r="G711" s="13" t="e">
        <f>IF(Tableau6[[#This Row],[Localisation]]="","",Tableau6[[#This Row],[Localisation]])</f>
        <v>#VALUE!</v>
      </c>
      <c r="H711" s="8">
        <f>1</f>
        <v>1</v>
      </c>
      <c r="I711" s="13" t="e">
        <f>VLOOKUP(Tableau6[[#This Row],[Avis]],Tableau7[],2,FALSE)</f>
        <v>#VALUE!</v>
      </c>
      <c r="J711" s="8" t="str">
        <f t="shared" si="172"/>
        <v>NULL</v>
      </c>
      <c r="K711" s="8" t="str">
        <f t="shared" si="172"/>
        <v>NULL</v>
      </c>
      <c r="L711" s="8" t="str">
        <f t="shared" si="172"/>
        <v>NULL</v>
      </c>
      <c r="M711" s="13" t="e">
        <f>Tableau6[[#This Row],[Sous-domaine]]</f>
        <v>#VALUE!</v>
      </c>
      <c r="N711" s="8" t="str">
        <f t="shared" ref="N711:R726" si="176">"NULL"</f>
        <v>NULL</v>
      </c>
      <c r="O711" s="8" t="str">
        <f t="shared" si="176"/>
        <v>NULL</v>
      </c>
      <c r="P711" s="8" t="str">
        <f t="shared" si="176"/>
        <v>NULL</v>
      </c>
      <c r="Q711" s="8" t="str">
        <f t="shared" si="176"/>
        <v>NULL</v>
      </c>
      <c r="R711" s="8" t="str">
        <f t="shared" si="176"/>
        <v>NULL</v>
      </c>
      <c r="S711" s="13" t="e">
        <f>Tableau6[[#This Row],[id]]</f>
        <v>#VALUE!</v>
      </c>
      <c r="T711" s="8" t="str">
        <f t="shared" si="168"/>
        <v>NULL</v>
      </c>
      <c r="U711" s="8" t="e">
        <f>Tableau6[[#This Row],[Urgence]]</f>
        <v>#VALUE!</v>
      </c>
      <c r="V711" s="22" t="e">
        <f>IF(Tableau6[[#This Row],[Validité]]&lt;&gt;"",Tableau6[[#This Row],[Validité]],"")</f>
        <v>#VALUE!</v>
      </c>
      <c r="W7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1" s="8" t="e">
        <f>IF(Tableau6[[#This Row],[Hors Contrat]]="","",IF(Tableau6[[#This Row],[Hors Contrat]]="Non",0,1))</f>
        <v>#VALUE!</v>
      </c>
    </row>
    <row r="712" spans="1:24" ht="15.5" thickTop="1" thickBot="1" x14ac:dyDescent="0.4">
      <c r="A712" s="9" t="str">
        <f t="shared" si="174"/>
        <v>NULL</v>
      </c>
      <c r="B712" s="8">
        <f>Tableau8[Rapport]</f>
        <v>65441</v>
      </c>
      <c r="C712" s="13" t="e">
        <f>IF(Tableau6[[#This Row],[Commentaire]]="","",Tableau6[[#This Row],[Commentaire]])</f>
        <v>#VALUE!</v>
      </c>
      <c r="D712" s="8" t="str">
        <f t="shared" si="166"/>
        <v>NULL</v>
      </c>
      <c r="E712" s="8">
        <f t="shared" si="175"/>
        <v>711</v>
      </c>
      <c r="F712" s="8" t="str">
        <f t="shared" si="167"/>
        <v>NULL</v>
      </c>
      <c r="G712" s="13" t="e">
        <f>IF(Tableau6[[#This Row],[Localisation]]="","",Tableau6[[#This Row],[Localisation]])</f>
        <v>#VALUE!</v>
      </c>
      <c r="H712" s="8">
        <f>1</f>
        <v>1</v>
      </c>
      <c r="I712" s="13" t="e">
        <f>VLOOKUP(Tableau6[[#This Row],[Avis]],Tableau7[],2,FALSE)</f>
        <v>#VALUE!</v>
      </c>
      <c r="J712" s="8" t="str">
        <f t="shared" si="172"/>
        <v>NULL</v>
      </c>
      <c r="K712" s="8" t="str">
        <f t="shared" si="172"/>
        <v>NULL</v>
      </c>
      <c r="L712" s="8" t="str">
        <f t="shared" si="172"/>
        <v>NULL</v>
      </c>
      <c r="M712" s="13" t="e">
        <f>Tableau6[[#This Row],[Sous-domaine]]</f>
        <v>#VALUE!</v>
      </c>
      <c r="N712" s="8" t="str">
        <f t="shared" si="176"/>
        <v>NULL</v>
      </c>
      <c r="O712" s="8" t="str">
        <f t="shared" si="176"/>
        <v>NULL</v>
      </c>
      <c r="P712" s="8" t="str">
        <f t="shared" si="176"/>
        <v>NULL</v>
      </c>
      <c r="Q712" s="8" t="str">
        <f t="shared" si="176"/>
        <v>NULL</v>
      </c>
      <c r="R712" s="8" t="str">
        <f t="shared" si="176"/>
        <v>NULL</v>
      </c>
      <c r="S712" s="13" t="e">
        <f>Tableau6[[#This Row],[id]]</f>
        <v>#VALUE!</v>
      </c>
      <c r="T712" s="8" t="str">
        <f t="shared" si="168"/>
        <v>NULL</v>
      </c>
      <c r="U712" s="8" t="e">
        <f>Tableau6[[#This Row],[Urgence]]</f>
        <v>#VALUE!</v>
      </c>
      <c r="V712" s="22" t="e">
        <f>IF(Tableau6[[#This Row],[Validité]]&lt;&gt;"",Tableau6[[#This Row],[Validité]],"")</f>
        <v>#VALUE!</v>
      </c>
      <c r="W7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2" s="8" t="e">
        <f>IF(Tableau6[[#This Row],[Hors Contrat]]="","",IF(Tableau6[[#This Row],[Hors Contrat]]="Non",0,1))</f>
        <v>#VALUE!</v>
      </c>
    </row>
    <row r="713" spans="1:24" ht="15.5" thickTop="1" thickBot="1" x14ac:dyDescent="0.4">
      <c r="A713" s="9" t="str">
        <f t="shared" si="174"/>
        <v>NULL</v>
      </c>
      <c r="B713" s="8">
        <f>Tableau8[Rapport]</f>
        <v>65441</v>
      </c>
      <c r="C713" s="13" t="e">
        <f>IF(Tableau6[[#This Row],[Commentaire]]="","",Tableau6[[#This Row],[Commentaire]])</f>
        <v>#VALUE!</v>
      </c>
      <c r="D713" s="8" t="str">
        <f t="shared" si="166"/>
        <v>NULL</v>
      </c>
      <c r="E713" s="8">
        <f t="shared" si="175"/>
        <v>712</v>
      </c>
      <c r="F713" s="8" t="str">
        <f t="shared" si="167"/>
        <v>NULL</v>
      </c>
      <c r="G713" s="13" t="e">
        <f>IF(Tableau6[[#This Row],[Localisation]]="","",Tableau6[[#This Row],[Localisation]])</f>
        <v>#VALUE!</v>
      </c>
      <c r="H713" s="8">
        <f>1</f>
        <v>1</v>
      </c>
      <c r="I713" s="13" t="e">
        <f>VLOOKUP(Tableau6[[#This Row],[Avis]],Tableau7[],2,FALSE)</f>
        <v>#VALUE!</v>
      </c>
      <c r="J713" s="8" t="str">
        <f t="shared" si="172"/>
        <v>NULL</v>
      </c>
      <c r="K713" s="8" t="str">
        <f t="shared" si="172"/>
        <v>NULL</v>
      </c>
      <c r="L713" s="8" t="str">
        <f t="shared" si="172"/>
        <v>NULL</v>
      </c>
      <c r="M713" s="13" t="e">
        <f>Tableau6[[#This Row],[Sous-domaine]]</f>
        <v>#VALUE!</v>
      </c>
      <c r="N713" s="8" t="str">
        <f t="shared" si="176"/>
        <v>NULL</v>
      </c>
      <c r="O713" s="8" t="str">
        <f t="shared" si="176"/>
        <v>NULL</v>
      </c>
      <c r="P713" s="8" t="str">
        <f t="shared" si="176"/>
        <v>NULL</v>
      </c>
      <c r="Q713" s="8" t="str">
        <f t="shared" si="176"/>
        <v>NULL</v>
      </c>
      <c r="R713" s="8" t="str">
        <f t="shared" si="176"/>
        <v>NULL</v>
      </c>
      <c r="S713" s="13" t="e">
        <f>Tableau6[[#This Row],[id]]</f>
        <v>#VALUE!</v>
      </c>
      <c r="T713" s="8" t="str">
        <f t="shared" si="168"/>
        <v>NULL</v>
      </c>
      <c r="U713" s="8" t="e">
        <f>Tableau6[[#This Row],[Urgence]]</f>
        <v>#VALUE!</v>
      </c>
      <c r="V713" s="22" t="e">
        <f>IF(Tableau6[[#This Row],[Validité]]&lt;&gt;"",Tableau6[[#This Row],[Validité]],"")</f>
        <v>#VALUE!</v>
      </c>
      <c r="W7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3" s="8" t="e">
        <f>IF(Tableau6[[#This Row],[Hors Contrat]]="","",IF(Tableau6[[#This Row],[Hors Contrat]]="Non",0,1))</f>
        <v>#VALUE!</v>
      </c>
    </row>
    <row r="714" spans="1:24" ht="15.5" thickTop="1" thickBot="1" x14ac:dyDescent="0.4">
      <c r="A714" s="9" t="str">
        <f t="shared" si="174"/>
        <v>NULL</v>
      </c>
      <c r="B714" s="8">
        <f>Tableau8[Rapport]</f>
        <v>65441</v>
      </c>
      <c r="C714" s="13" t="e">
        <f>IF(Tableau6[[#This Row],[Commentaire]]="","",Tableau6[[#This Row],[Commentaire]])</f>
        <v>#VALUE!</v>
      </c>
      <c r="D714" s="8" t="str">
        <f t="shared" si="166"/>
        <v>NULL</v>
      </c>
      <c r="E714" s="8">
        <f t="shared" si="175"/>
        <v>713</v>
      </c>
      <c r="F714" s="8" t="str">
        <f t="shared" si="167"/>
        <v>NULL</v>
      </c>
      <c r="G714" s="13" t="e">
        <f>IF(Tableau6[[#This Row],[Localisation]]="","",Tableau6[[#This Row],[Localisation]])</f>
        <v>#VALUE!</v>
      </c>
      <c r="H714" s="8">
        <f>1</f>
        <v>1</v>
      </c>
      <c r="I714" s="13" t="e">
        <f>VLOOKUP(Tableau6[[#This Row],[Avis]],Tableau7[],2,FALSE)</f>
        <v>#VALUE!</v>
      </c>
      <c r="J714" s="8" t="str">
        <f t="shared" si="172"/>
        <v>NULL</v>
      </c>
      <c r="K714" s="8" t="str">
        <f t="shared" si="172"/>
        <v>NULL</v>
      </c>
      <c r="L714" s="8" t="str">
        <f t="shared" si="172"/>
        <v>NULL</v>
      </c>
      <c r="M714" s="13" t="e">
        <f>Tableau6[[#This Row],[Sous-domaine]]</f>
        <v>#VALUE!</v>
      </c>
      <c r="N714" s="8" t="str">
        <f t="shared" si="176"/>
        <v>NULL</v>
      </c>
      <c r="O714" s="8" t="str">
        <f t="shared" si="176"/>
        <v>NULL</v>
      </c>
      <c r="P714" s="8" t="str">
        <f t="shared" si="176"/>
        <v>NULL</v>
      </c>
      <c r="Q714" s="8" t="str">
        <f t="shared" si="176"/>
        <v>NULL</v>
      </c>
      <c r="R714" s="8" t="str">
        <f t="shared" si="176"/>
        <v>NULL</v>
      </c>
      <c r="S714" s="13" t="e">
        <f>Tableau6[[#This Row],[id]]</f>
        <v>#VALUE!</v>
      </c>
      <c r="T714" s="8" t="str">
        <f t="shared" si="168"/>
        <v>NULL</v>
      </c>
      <c r="U714" s="8" t="e">
        <f>Tableau6[[#This Row],[Urgence]]</f>
        <v>#VALUE!</v>
      </c>
      <c r="V714" s="22" t="e">
        <f>IF(Tableau6[[#This Row],[Validité]]&lt;&gt;"",Tableau6[[#This Row],[Validité]],"")</f>
        <v>#VALUE!</v>
      </c>
      <c r="W7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4" s="8" t="e">
        <f>IF(Tableau6[[#This Row],[Hors Contrat]]="","",IF(Tableau6[[#This Row],[Hors Contrat]]="Non",0,1))</f>
        <v>#VALUE!</v>
      </c>
    </row>
    <row r="715" spans="1:24" ht="15.5" thickTop="1" thickBot="1" x14ac:dyDescent="0.4">
      <c r="A715" s="9" t="str">
        <f t="shared" si="174"/>
        <v>NULL</v>
      </c>
      <c r="B715" s="8">
        <f>Tableau8[Rapport]</f>
        <v>65441</v>
      </c>
      <c r="C715" s="13" t="e">
        <f>IF(Tableau6[[#This Row],[Commentaire]]="","",Tableau6[[#This Row],[Commentaire]])</f>
        <v>#VALUE!</v>
      </c>
      <c r="D715" s="8" t="str">
        <f t="shared" si="166"/>
        <v>NULL</v>
      </c>
      <c r="E715" s="8">
        <f t="shared" si="175"/>
        <v>714</v>
      </c>
      <c r="F715" s="8" t="str">
        <f t="shared" si="167"/>
        <v>NULL</v>
      </c>
      <c r="G715" s="13" t="e">
        <f>IF(Tableau6[[#This Row],[Localisation]]="","",Tableau6[[#This Row],[Localisation]])</f>
        <v>#VALUE!</v>
      </c>
      <c r="H715" s="8">
        <f>1</f>
        <v>1</v>
      </c>
      <c r="I715" s="13" t="e">
        <f>VLOOKUP(Tableau6[[#This Row],[Avis]],Tableau7[],2,FALSE)</f>
        <v>#VALUE!</v>
      </c>
      <c r="J715" s="8" t="str">
        <f t="shared" si="172"/>
        <v>NULL</v>
      </c>
      <c r="K715" s="8" t="str">
        <f t="shared" si="172"/>
        <v>NULL</v>
      </c>
      <c r="L715" s="8" t="str">
        <f t="shared" si="172"/>
        <v>NULL</v>
      </c>
      <c r="M715" s="13" t="e">
        <f>Tableau6[[#This Row],[Sous-domaine]]</f>
        <v>#VALUE!</v>
      </c>
      <c r="N715" s="8" t="str">
        <f t="shared" si="176"/>
        <v>NULL</v>
      </c>
      <c r="O715" s="8" t="str">
        <f t="shared" si="176"/>
        <v>NULL</v>
      </c>
      <c r="P715" s="8" t="str">
        <f t="shared" si="176"/>
        <v>NULL</v>
      </c>
      <c r="Q715" s="8" t="str">
        <f t="shared" si="176"/>
        <v>NULL</v>
      </c>
      <c r="R715" s="8" t="str">
        <f t="shared" si="176"/>
        <v>NULL</v>
      </c>
      <c r="S715" s="13" t="e">
        <f>Tableau6[[#This Row],[id]]</f>
        <v>#VALUE!</v>
      </c>
      <c r="T715" s="8" t="str">
        <f t="shared" si="168"/>
        <v>NULL</v>
      </c>
      <c r="U715" s="8" t="e">
        <f>Tableau6[[#This Row],[Urgence]]</f>
        <v>#VALUE!</v>
      </c>
      <c r="V715" s="22" t="e">
        <f>IF(Tableau6[[#This Row],[Validité]]&lt;&gt;"",Tableau6[[#This Row],[Validité]],"")</f>
        <v>#VALUE!</v>
      </c>
      <c r="W7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5" s="8" t="e">
        <f>IF(Tableau6[[#This Row],[Hors Contrat]]="","",IF(Tableau6[[#This Row],[Hors Contrat]]="Non",0,1))</f>
        <v>#VALUE!</v>
      </c>
    </row>
    <row r="716" spans="1:24" ht="15.5" thickTop="1" thickBot="1" x14ac:dyDescent="0.4">
      <c r="A716" s="9" t="str">
        <f t="shared" si="174"/>
        <v>NULL</v>
      </c>
      <c r="B716" s="8">
        <f>Tableau8[Rapport]</f>
        <v>65441</v>
      </c>
      <c r="C716" s="13" t="e">
        <f>IF(Tableau6[[#This Row],[Commentaire]]="","",Tableau6[[#This Row],[Commentaire]])</f>
        <v>#VALUE!</v>
      </c>
      <c r="D716" s="8" t="str">
        <f t="shared" si="166"/>
        <v>NULL</v>
      </c>
      <c r="E716" s="8">
        <f t="shared" si="175"/>
        <v>715</v>
      </c>
      <c r="F716" s="8" t="str">
        <f t="shared" si="167"/>
        <v>NULL</v>
      </c>
      <c r="G716" s="13" t="e">
        <f>IF(Tableau6[[#This Row],[Localisation]]="","",Tableau6[[#This Row],[Localisation]])</f>
        <v>#VALUE!</v>
      </c>
      <c r="H716" s="8">
        <f>1</f>
        <v>1</v>
      </c>
      <c r="I716" s="13" t="e">
        <f>VLOOKUP(Tableau6[[#This Row],[Avis]],Tableau7[],2,FALSE)</f>
        <v>#VALUE!</v>
      </c>
      <c r="J716" s="8" t="str">
        <f t="shared" si="172"/>
        <v>NULL</v>
      </c>
      <c r="K716" s="8" t="str">
        <f t="shared" si="172"/>
        <v>NULL</v>
      </c>
      <c r="L716" s="8" t="str">
        <f t="shared" si="172"/>
        <v>NULL</v>
      </c>
      <c r="M716" s="13" t="e">
        <f>Tableau6[[#This Row],[Sous-domaine]]</f>
        <v>#VALUE!</v>
      </c>
      <c r="N716" s="8" t="str">
        <f t="shared" si="176"/>
        <v>NULL</v>
      </c>
      <c r="O716" s="8" t="str">
        <f t="shared" si="176"/>
        <v>NULL</v>
      </c>
      <c r="P716" s="8" t="str">
        <f t="shared" si="176"/>
        <v>NULL</v>
      </c>
      <c r="Q716" s="8" t="str">
        <f t="shared" si="176"/>
        <v>NULL</v>
      </c>
      <c r="R716" s="8" t="str">
        <f t="shared" si="176"/>
        <v>NULL</v>
      </c>
      <c r="S716" s="13" t="e">
        <f>Tableau6[[#This Row],[id]]</f>
        <v>#VALUE!</v>
      </c>
      <c r="T716" s="8" t="str">
        <f t="shared" si="168"/>
        <v>NULL</v>
      </c>
      <c r="U716" s="8" t="e">
        <f>Tableau6[[#This Row],[Urgence]]</f>
        <v>#VALUE!</v>
      </c>
      <c r="V716" s="22" t="e">
        <f>IF(Tableau6[[#This Row],[Validité]]&lt;&gt;"",Tableau6[[#This Row],[Validité]],"")</f>
        <v>#VALUE!</v>
      </c>
      <c r="W7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6" s="8" t="e">
        <f>IF(Tableau6[[#This Row],[Hors Contrat]]="","",IF(Tableau6[[#This Row],[Hors Contrat]]="Non",0,1))</f>
        <v>#VALUE!</v>
      </c>
    </row>
    <row r="717" spans="1:24" ht="15.5" thickTop="1" thickBot="1" x14ac:dyDescent="0.4">
      <c r="A717" s="9" t="str">
        <f t="shared" si="174"/>
        <v>NULL</v>
      </c>
      <c r="B717" s="8">
        <f>Tableau8[Rapport]</f>
        <v>65441</v>
      </c>
      <c r="C717" s="13" t="e">
        <f>IF(Tableau6[[#This Row],[Commentaire]]="","",Tableau6[[#This Row],[Commentaire]])</f>
        <v>#VALUE!</v>
      </c>
      <c r="D717" s="8" t="str">
        <f t="shared" si="166"/>
        <v>NULL</v>
      </c>
      <c r="E717" s="8">
        <f t="shared" si="175"/>
        <v>716</v>
      </c>
      <c r="F717" s="8" t="str">
        <f t="shared" si="167"/>
        <v>NULL</v>
      </c>
      <c r="G717" s="13" t="e">
        <f>IF(Tableau6[[#This Row],[Localisation]]="","",Tableau6[[#This Row],[Localisation]])</f>
        <v>#VALUE!</v>
      </c>
      <c r="H717" s="8">
        <f>1</f>
        <v>1</v>
      </c>
      <c r="I717" s="13" t="e">
        <f>VLOOKUP(Tableau6[[#This Row],[Avis]],Tableau7[],2,FALSE)</f>
        <v>#VALUE!</v>
      </c>
      <c r="J717" s="8" t="str">
        <f t="shared" si="172"/>
        <v>NULL</v>
      </c>
      <c r="K717" s="8" t="str">
        <f t="shared" si="172"/>
        <v>NULL</v>
      </c>
      <c r="L717" s="8" t="str">
        <f t="shared" si="172"/>
        <v>NULL</v>
      </c>
      <c r="M717" s="13" t="e">
        <f>Tableau6[[#This Row],[Sous-domaine]]</f>
        <v>#VALUE!</v>
      </c>
      <c r="N717" s="8" t="str">
        <f t="shared" si="176"/>
        <v>NULL</v>
      </c>
      <c r="O717" s="8" t="str">
        <f t="shared" si="176"/>
        <v>NULL</v>
      </c>
      <c r="P717" s="8" t="str">
        <f t="shared" si="176"/>
        <v>NULL</v>
      </c>
      <c r="Q717" s="8" t="str">
        <f t="shared" si="176"/>
        <v>NULL</v>
      </c>
      <c r="R717" s="8" t="str">
        <f t="shared" si="176"/>
        <v>NULL</v>
      </c>
      <c r="S717" s="13" t="e">
        <f>Tableau6[[#This Row],[id]]</f>
        <v>#VALUE!</v>
      </c>
      <c r="T717" s="8" t="str">
        <f t="shared" si="168"/>
        <v>NULL</v>
      </c>
      <c r="U717" s="8" t="e">
        <f>Tableau6[[#This Row],[Urgence]]</f>
        <v>#VALUE!</v>
      </c>
      <c r="V717" s="22" t="e">
        <f>IF(Tableau6[[#This Row],[Validité]]&lt;&gt;"",Tableau6[[#This Row],[Validité]],"")</f>
        <v>#VALUE!</v>
      </c>
      <c r="W7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7" s="8" t="e">
        <f>IF(Tableau6[[#This Row],[Hors Contrat]]="","",IF(Tableau6[[#This Row],[Hors Contrat]]="Non",0,1))</f>
        <v>#VALUE!</v>
      </c>
    </row>
    <row r="718" spans="1:24" ht="15.5" thickTop="1" thickBot="1" x14ac:dyDescent="0.4">
      <c r="A718" s="9" t="str">
        <f t="shared" si="174"/>
        <v>NULL</v>
      </c>
      <c r="B718" s="8">
        <f>Tableau8[Rapport]</f>
        <v>65441</v>
      </c>
      <c r="C718" s="13" t="e">
        <f>IF(Tableau6[[#This Row],[Commentaire]]="","",Tableau6[[#This Row],[Commentaire]])</f>
        <v>#VALUE!</v>
      </c>
      <c r="D718" s="8" t="str">
        <f t="shared" si="166"/>
        <v>NULL</v>
      </c>
      <c r="E718" s="8">
        <f t="shared" si="175"/>
        <v>717</v>
      </c>
      <c r="F718" s="8" t="str">
        <f t="shared" si="167"/>
        <v>NULL</v>
      </c>
      <c r="G718" s="13" t="e">
        <f>IF(Tableau6[[#This Row],[Localisation]]="","",Tableau6[[#This Row],[Localisation]])</f>
        <v>#VALUE!</v>
      </c>
      <c r="H718" s="8">
        <f>1</f>
        <v>1</v>
      </c>
      <c r="I718" s="13" t="e">
        <f>VLOOKUP(Tableau6[[#This Row],[Avis]],Tableau7[],2,FALSE)</f>
        <v>#VALUE!</v>
      </c>
      <c r="J718" s="8" t="str">
        <f t="shared" si="172"/>
        <v>NULL</v>
      </c>
      <c r="K718" s="8" t="str">
        <f t="shared" si="172"/>
        <v>NULL</v>
      </c>
      <c r="L718" s="8" t="str">
        <f t="shared" si="172"/>
        <v>NULL</v>
      </c>
      <c r="M718" s="13" t="e">
        <f>Tableau6[[#This Row],[Sous-domaine]]</f>
        <v>#VALUE!</v>
      </c>
      <c r="N718" s="8" t="str">
        <f t="shared" si="176"/>
        <v>NULL</v>
      </c>
      <c r="O718" s="8" t="str">
        <f t="shared" si="176"/>
        <v>NULL</v>
      </c>
      <c r="P718" s="8" t="str">
        <f t="shared" si="176"/>
        <v>NULL</v>
      </c>
      <c r="Q718" s="8" t="str">
        <f t="shared" si="176"/>
        <v>NULL</v>
      </c>
      <c r="R718" s="8" t="str">
        <f t="shared" si="176"/>
        <v>NULL</v>
      </c>
      <c r="S718" s="13" t="e">
        <f>Tableau6[[#This Row],[id]]</f>
        <v>#VALUE!</v>
      </c>
      <c r="T718" s="8" t="str">
        <f t="shared" si="168"/>
        <v>NULL</v>
      </c>
      <c r="U718" s="8" t="e">
        <f>Tableau6[[#This Row],[Urgence]]</f>
        <v>#VALUE!</v>
      </c>
      <c r="V718" s="22" t="e">
        <f>IF(Tableau6[[#This Row],[Validité]]&lt;&gt;"",Tableau6[[#This Row],[Validité]],"")</f>
        <v>#VALUE!</v>
      </c>
      <c r="W7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8" s="8" t="e">
        <f>IF(Tableau6[[#This Row],[Hors Contrat]]="","",IF(Tableau6[[#This Row],[Hors Contrat]]="Non",0,1))</f>
        <v>#VALUE!</v>
      </c>
    </row>
    <row r="719" spans="1:24" ht="15.5" thickTop="1" thickBot="1" x14ac:dyDescent="0.4">
      <c r="A719" s="9" t="str">
        <f t="shared" si="174"/>
        <v>NULL</v>
      </c>
      <c r="B719" s="8">
        <f>Tableau8[Rapport]</f>
        <v>65441</v>
      </c>
      <c r="C719" s="13" t="e">
        <f>IF(Tableau6[[#This Row],[Commentaire]]="","",Tableau6[[#This Row],[Commentaire]])</f>
        <v>#VALUE!</v>
      </c>
      <c r="D719" s="8" t="str">
        <f t="shared" si="166"/>
        <v>NULL</v>
      </c>
      <c r="E719" s="8">
        <f t="shared" si="175"/>
        <v>718</v>
      </c>
      <c r="F719" s="8" t="str">
        <f t="shared" si="167"/>
        <v>NULL</v>
      </c>
      <c r="G719" s="13" t="e">
        <f>IF(Tableau6[[#This Row],[Localisation]]="","",Tableau6[[#This Row],[Localisation]])</f>
        <v>#VALUE!</v>
      </c>
      <c r="H719" s="8">
        <f>1</f>
        <v>1</v>
      </c>
      <c r="I719" s="13" t="e">
        <f>VLOOKUP(Tableau6[[#This Row],[Avis]],Tableau7[],2,FALSE)</f>
        <v>#VALUE!</v>
      </c>
      <c r="J719" s="8" t="str">
        <f t="shared" si="172"/>
        <v>NULL</v>
      </c>
      <c r="K719" s="8" t="str">
        <f t="shared" si="172"/>
        <v>NULL</v>
      </c>
      <c r="L719" s="8" t="str">
        <f t="shared" si="172"/>
        <v>NULL</v>
      </c>
      <c r="M719" s="13" t="e">
        <f>Tableau6[[#This Row],[Sous-domaine]]</f>
        <v>#VALUE!</v>
      </c>
      <c r="N719" s="8" t="str">
        <f t="shared" si="176"/>
        <v>NULL</v>
      </c>
      <c r="O719" s="8" t="str">
        <f t="shared" si="176"/>
        <v>NULL</v>
      </c>
      <c r="P719" s="8" t="str">
        <f t="shared" si="176"/>
        <v>NULL</v>
      </c>
      <c r="Q719" s="8" t="str">
        <f t="shared" si="176"/>
        <v>NULL</v>
      </c>
      <c r="R719" s="8" t="str">
        <f t="shared" si="176"/>
        <v>NULL</v>
      </c>
      <c r="S719" s="13" t="e">
        <f>Tableau6[[#This Row],[id]]</f>
        <v>#VALUE!</v>
      </c>
      <c r="T719" s="8" t="str">
        <f t="shared" si="168"/>
        <v>NULL</v>
      </c>
      <c r="U719" s="8" t="e">
        <f>Tableau6[[#This Row],[Urgence]]</f>
        <v>#VALUE!</v>
      </c>
      <c r="V719" s="22" t="e">
        <f>IF(Tableau6[[#This Row],[Validité]]&lt;&gt;"",Tableau6[[#This Row],[Validité]],"")</f>
        <v>#VALUE!</v>
      </c>
      <c r="W7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19" s="8" t="e">
        <f>IF(Tableau6[[#This Row],[Hors Contrat]]="","",IF(Tableau6[[#This Row],[Hors Contrat]]="Non",0,1))</f>
        <v>#VALUE!</v>
      </c>
    </row>
    <row r="720" spans="1:24" ht="15.5" thickTop="1" thickBot="1" x14ac:dyDescent="0.4">
      <c r="A720" s="9" t="str">
        <f t="shared" si="174"/>
        <v>NULL</v>
      </c>
      <c r="B720" s="8">
        <f>Tableau8[Rapport]</f>
        <v>65441</v>
      </c>
      <c r="C720" s="13" t="e">
        <f>IF(Tableau6[[#This Row],[Commentaire]]="","",Tableau6[[#This Row],[Commentaire]])</f>
        <v>#VALUE!</v>
      </c>
      <c r="D720" s="8" t="str">
        <f t="shared" si="166"/>
        <v>NULL</v>
      </c>
      <c r="E720" s="8">
        <f t="shared" si="175"/>
        <v>719</v>
      </c>
      <c r="F720" s="8" t="str">
        <f t="shared" si="167"/>
        <v>NULL</v>
      </c>
      <c r="G720" s="13" t="e">
        <f>IF(Tableau6[[#This Row],[Localisation]]="","",Tableau6[[#This Row],[Localisation]])</f>
        <v>#VALUE!</v>
      </c>
      <c r="H720" s="8">
        <f>1</f>
        <v>1</v>
      </c>
      <c r="I720" s="13" t="e">
        <f>VLOOKUP(Tableau6[[#This Row],[Avis]],Tableau7[],2,FALSE)</f>
        <v>#VALUE!</v>
      </c>
      <c r="J720" s="8" t="str">
        <f t="shared" si="172"/>
        <v>NULL</v>
      </c>
      <c r="K720" s="8" t="str">
        <f t="shared" si="172"/>
        <v>NULL</v>
      </c>
      <c r="L720" s="8" t="str">
        <f t="shared" si="172"/>
        <v>NULL</v>
      </c>
      <c r="M720" s="13" t="e">
        <f>Tableau6[[#This Row],[Sous-domaine]]</f>
        <v>#VALUE!</v>
      </c>
      <c r="N720" s="8" t="str">
        <f t="shared" si="176"/>
        <v>NULL</v>
      </c>
      <c r="O720" s="8" t="str">
        <f t="shared" si="176"/>
        <v>NULL</v>
      </c>
      <c r="P720" s="8" t="str">
        <f t="shared" si="176"/>
        <v>NULL</v>
      </c>
      <c r="Q720" s="8" t="str">
        <f t="shared" si="176"/>
        <v>NULL</v>
      </c>
      <c r="R720" s="8" t="str">
        <f t="shared" si="176"/>
        <v>NULL</v>
      </c>
      <c r="S720" s="13" t="e">
        <f>Tableau6[[#This Row],[id]]</f>
        <v>#VALUE!</v>
      </c>
      <c r="T720" s="8" t="str">
        <f t="shared" si="168"/>
        <v>NULL</v>
      </c>
      <c r="U720" s="8" t="e">
        <f>Tableau6[[#This Row],[Urgence]]</f>
        <v>#VALUE!</v>
      </c>
      <c r="V720" s="22" t="e">
        <f>IF(Tableau6[[#This Row],[Validité]]&lt;&gt;"",Tableau6[[#This Row],[Validité]],"")</f>
        <v>#VALUE!</v>
      </c>
      <c r="W7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0" s="8" t="e">
        <f>IF(Tableau6[[#This Row],[Hors Contrat]]="","",IF(Tableau6[[#This Row],[Hors Contrat]]="Non",0,1))</f>
        <v>#VALUE!</v>
      </c>
    </row>
    <row r="721" spans="1:24" ht="15.5" thickTop="1" thickBot="1" x14ac:dyDescent="0.4">
      <c r="A721" s="9" t="str">
        <f t="shared" si="174"/>
        <v>NULL</v>
      </c>
      <c r="B721" s="8">
        <f>Tableau8[Rapport]</f>
        <v>65441</v>
      </c>
      <c r="C721" s="13" t="e">
        <f>IF(Tableau6[[#This Row],[Commentaire]]="","",Tableau6[[#This Row],[Commentaire]])</f>
        <v>#VALUE!</v>
      </c>
      <c r="D721" s="8" t="str">
        <f t="shared" si="166"/>
        <v>NULL</v>
      </c>
      <c r="E721" s="8">
        <f t="shared" si="175"/>
        <v>720</v>
      </c>
      <c r="F721" s="8" t="str">
        <f t="shared" si="167"/>
        <v>NULL</v>
      </c>
      <c r="G721" s="13" t="e">
        <f>IF(Tableau6[[#This Row],[Localisation]]="","",Tableau6[[#This Row],[Localisation]])</f>
        <v>#VALUE!</v>
      </c>
      <c r="H721" s="8">
        <f>1</f>
        <v>1</v>
      </c>
      <c r="I721" s="13" t="e">
        <f>VLOOKUP(Tableau6[[#This Row],[Avis]],Tableau7[],2,FALSE)</f>
        <v>#VALUE!</v>
      </c>
      <c r="J721" s="8" t="str">
        <f t="shared" si="172"/>
        <v>NULL</v>
      </c>
      <c r="K721" s="8" t="str">
        <f t="shared" si="172"/>
        <v>NULL</v>
      </c>
      <c r="L721" s="8" t="str">
        <f t="shared" si="172"/>
        <v>NULL</v>
      </c>
      <c r="M721" s="13" t="e">
        <f>Tableau6[[#This Row],[Sous-domaine]]</f>
        <v>#VALUE!</v>
      </c>
      <c r="N721" s="8" t="str">
        <f t="shared" si="176"/>
        <v>NULL</v>
      </c>
      <c r="O721" s="8" t="str">
        <f t="shared" si="176"/>
        <v>NULL</v>
      </c>
      <c r="P721" s="8" t="str">
        <f t="shared" si="176"/>
        <v>NULL</v>
      </c>
      <c r="Q721" s="8" t="str">
        <f t="shared" si="176"/>
        <v>NULL</v>
      </c>
      <c r="R721" s="8" t="str">
        <f t="shared" si="176"/>
        <v>NULL</v>
      </c>
      <c r="S721" s="13" t="e">
        <f>Tableau6[[#This Row],[id]]</f>
        <v>#VALUE!</v>
      </c>
      <c r="T721" s="8" t="str">
        <f t="shared" si="168"/>
        <v>NULL</v>
      </c>
      <c r="U721" s="8" t="e">
        <f>Tableau6[[#This Row],[Urgence]]</f>
        <v>#VALUE!</v>
      </c>
      <c r="V721" s="22" t="e">
        <f>IF(Tableau6[[#This Row],[Validité]]&lt;&gt;"",Tableau6[[#This Row],[Validité]],"")</f>
        <v>#VALUE!</v>
      </c>
      <c r="W7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1" s="8" t="e">
        <f>IF(Tableau6[[#This Row],[Hors Contrat]]="","",IF(Tableau6[[#This Row],[Hors Contrat]]="Non",0,1))</f>
        <v>#VALUE!</v>
      </c>
    </row>
    <row r="722" spans="1:24" ht="15.5" thickTop="1" thickBot="1" x14ac:dyDescent="0.4">
      <c r="A722" s="9" t="str">
        <f t="shared" si="174"/>
        <v>NULL</v>
      </c>
      <c r="B722" s="8">
        <f>Tableau8[Rapport]</f>
        <v>65441</v>
      </c>
      <c r="C722" s="13" t="e">
        <f>IF(Tableau6[[#This Row],[Commentaire]]="","",Tableau6[[#This Row],[Commentaire]])</f>
        <v>#VALUE!</v>
      </c>
      <c r="D722" s="8" t="str">
        <f t="shared" si="166"/>
        <v>NULL</v>
      </c>
      <c r="E722" s="8">
        <f t="shared" si="175"/>
        <v>721</v>
      </c>
      <c r="F722" s="8" t="str">
        <f t="shared" si="167"/>
        <v>NULL</v>
      </c>
      <c r="G722" s="13" t="e">
        <f>IF(Tableau6[[#This Row],[Localisation]]="","",Tableau6[[#This Row],[Localisation]])</f>
        <v>#VALUE!</v>
      </c>
      <c r="H722" s="8">
        <f>1</f>
        <v>1</v>
      </c>
      <c r="I722" s="13" t="e">
        <f>VLOOKUP(Tableau6[[#This Row],[Avis]],Tableau7[],2,FALSE)</f>
        <v>#VALUE!</v>
      </c>
      <c r="J722" s="8" t="str">
        <f t="shared" si="172"/>
        <v>NULL</v>
      </c>
      <c r="K722" s="8" t="str">
        <f t="shared" si="172"/>
        <v>NULL</v>
      </c>
      <c r="L722" s="8" t="str">
        <f t="shared" si="172"/>
        <v>NULL</v>
      </c>
      <c r="M722" s="13" t="e">
        <f>Tableau6[[#This Row],[Sous-domaine]]</f>
        <v>#VALUE!</v>
      </c>
      <c r="N722" s="8" t="str">
        <f t="shared" si="176"/>
        <v>NULL</v>
      </c>
      <c r="O722" s="8" t="str">
        <f t="shared" si="176"/>
        <v>NULL</v>
      </c>
      <c r="P722" s="8" t="str">
        <f t="shared" si="176"/>
        <v>NULL</v>
      </c>
      <c r="Q722" s="8" t="str">
        <f t="shared" si="176"/>
        <v>NULL</v>
      </c>
      <c r="R722" s="8" t="str">
        <f t="shared" si="176"/>
        <v>NULL</v>
      </c>
      <c r="S722" s="13" t="e">
        <f>Tableau6[[#This Row],[id]]</f>
        <v>#VALUE!</v>
      </c>
      <c r="T722" s="8" t="str">
        <f t="shared" si="168"/>
        <v>NULL</v>
      </c>
      <c r="U722" s="8" t="e">
        <f>Tableau6[[#This Row],[Urgence]]</f>
        <v>#VALUE!</v>
      </c>
      <c r="V722" s="22" t="e">
        <f>IF(Tableau6[[#This Row],[Validité]]&lt;&gt;"",Tableau6[[#This Row],[Validité]],"")</f>
        <v>#VALUE!</v>
      </c>
      <c r="W7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2" s="8" t="e">
        <f>IF(Tableau6[[#This Row],[Hors Contrat]]="","",IF(Tableau6[[#This Row],[Hors Contrat]]="Non",0,1))</f>
        <v>#VALUE!</v>
      </c>
    </row>
    <row r="723" spans="1:24" ht="15.5" thickTop="1" thickBot="1" x14ac:dyDescent="0.4">
      <c r="A723" s="9" t="str">
        <f t="shared" si="174"/>
        <v>NULL</v>
      </c>
      <c r="B723" s="8">
        <f>Tableau8[Rapport]</f>
        <v>65441</v>
      </c>
      <c r="C723" s="13" t="e">
        <f>IF(Tableau6[[#This Row],[Commentaire]]="","",Tableau6[[#This Row],[Commentaire]])</f>
        <v>#VALUE!</v>
      </c>
      <c r="D723" s="8" t="str">
        <f t="shared" si="166"/>
        <v>NULL</v>
      </c>
      <c r="E723" s="8">
        <f t="shared" si="175"/>
        <v>722</v>
      </c>
      <c r="F723" s="8" t="str">
        <f t="shared" si="167"/>
        <v>NULL</v>
      </c>
      <c r="G723" s="13" t="e">
        <f>IF(Tableau6[[#This Row],[Localisation]]="","",Tableau6[[#This Row],[Localisation]])</f>
        <v>#VALUE!</v>
      </c>
      <c r="H723" s="8">
        <f>1</f>
        <v>1</v>
      </c>
      <c r="I723" s="13" t="e">
        <f>VLOOKUP(Tableau6[[#This Row],[Avis]],Tableau7[],2,FALSE)</f>
        <v>#VALUE!</v>
      </c>
      <c r="J723" s="8" t="str">
        <f t="shared" si="172"/>
        <v>NULL</v>
      </c>
      <c r="K723" s="8" t="str">
        <f t="shared" si="172"/>
        <v>NULL</v>
      </c>
      <c r="L723" s="8" t="str">
        <f t="shared" si="172"/>
        <v>NULL</v>
      </c>
      <c r="M723" s="13" t="e">
        <f>Tableau6[[#This Row],[Sous-domaine]]</f>
        <v>#VALUE!</v>
      </c>
      <c r="N723" s="8" t="str">
        <f t="shared" si="176"/>
        <v>NULL</v>
      </c>
      <c r="O723" s="8" t="str">
        <f t="shared" si="176"/>
        <v>NULL</v>
      </c>
      <c r="P723" s="8" t="str">
        <f t="shared" si="176"/>
        <v>NULL</v>
      </c>
      <c r="Q723" s="8" t="str">
        <f t="shared" si="176"/>
        <v>NULL</v>
      </c>
      <c r="R723" s="8" t="str">
        <f t="shared" si="176"/>
        <v>NULL</v>
      </c>
      <c r="S723" s="13" t="e">
        <f>Tableau6[[#This Row],[id]]</f>
        <v>#VALUE!</v>
      </c>
      <c r="T723" s="8" t="str">
        <f t="shared" si="168"/>
        <v>NULL</v>
      </c>
      <c r="U723" s="8" t="e">
        <f>Tableau6[[#This Row],[Urgence]]</f>
        <v>#VALUE!</v>
      </c>
      <c r="V723" s="22" t="e">
        <f>IF(Tableau6[[#This Row],[Validité]]&lt;&gt;"",Tableau6[[#This Row],[Validité]],"")</f>
        <v>#VALUE!</v>
      </c>
      <c r="W7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3" s="8" t="e">
        <f>IF(Tableau6[[#This Row],[Hors Contrat]]="","",IF(Tableau6[[#This Row],[Hors Contrat]]="Non",0,1))</f>
        <v>#VALUE!</v>
      </c>
    </row>
    <row r="724" spans="1:24" ht="15.5" thickTop="1" thickBot="1" x14ac:dyDescent="0.4">
      <c r="A724" s="9" t="str">
        <f t="shared" si="174"/>
        <v>NULL</v>
      </c>
      <c r="B724" s="8">
        <f>Tableau8[Rapport]</f>
        <v>65441</v>
      </c>
      <c r="C724" s="13" t="e">
        <f>IF(Tableau6[[#This Row],[Commentaire]]="","",Tableau6[[#This Row],[Commentaire]])</f>
        <v>#VALUE!</v>
      </c>
      <c r="D724" s="8" t="str">
        <f t="shared" si="166"/>
        <v>NULL</v>
      </c>
      <c r="E724" s="8">
        <f t="shared" si="175"/>
        <v>723</v>
      </c>
      <c r="F724" s="8" t="str">
        <f t="shared" si="167"/>
        <v>NULL</v>
      </c>
      <c r="G724" s="13" t="e">
        <f>IF(Tableau6[[#This Row],[Localisation]]="","",Tableau6[[#This Row],[Localisation]])</f>
        <v>#VALUE!</v>
      </c>
      <c r="H724" s="8">
        <f>1</f>
        <v>1</v>
      </c>
      <c r="I724" s="13" t="e">
        <f>VLOOKUP(Tableau6[[#This Row],[Avis]],Tableau7[],2,FALSE)</f>
        <v>#VALUE!</v>
      </c>
      <c r="J724" s="8" t="str">
        <f t="shared" ref="J724:L740" si="177">"NULL"</f>
        <v>NULL</v>
      </c>
      <c r="K724" s="8" t="str">
        <f t="shared" si="177"/>
        <v>NULL</v>
      </c>
      <c r="L724" s="8" t="str">
        <f t="shared" si="177"/>
        <v>NULL</v>
      </c>
      <c r="M724" s="13" t="e">
        <f>Tableau6[[#This Row],[Sous-domaine]]</f>
        <v>#VALUE!</v>
      </c>
      <c r="N724" s="8" t="str">
        <f t="shared" si="176"/>
        <v>NULL</v>
      </c>
      <c r="O724" s="8" t="str">
        <f t="shared" si="176"/>
        <v>NULL</v>
      </c>
      <c r="P724" s="8" t="str">
        <f t="shared" si="176"/>
        <v>NULL</v>
      </c>
      <c r="Q724" s="8" t="str">
        <f t="shared" si="176"/>
        <v>NULL</v>
      </c>
      <c r="R724" s="8" t="str">
        <f t="shared" si="176"/>
        <v>NULL</v>
      </c>
      <c r="S724" s="13" t="e">
        <f>Tableau6[[#This Row],[id]]</f>
        <v>#VALUE!</v>
      </c>
      <c r="T724" s="8" t="str">
        <f t="shared" si="168"/>
        <v>NULL</v>
      </c>
      <c r="U724" s="8" t="e">
        <f>Tableau6[[#This Row],[Urgence]]</f>
        <v>#VALUE!</v>
      </c>
      <c r="V724" s="22" t="e">
        <f>IF(Tableau6[[#This Row],[Validité]]&lt;&gt;"",Tableau6[[#This Row],[Validité]],"")</f>
        <v>#VALUE!</v>
      </c>
      <c r="W7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4" s="8" t="e">
        <f>IF(Tableau6[[#This Row],[Hors Contrat]]="","",IF(Tableau6[[#This Row],[Hors Contrat]]="Non",0,1))</f>
        <v>#VALUE!</v>
      </c>
    </row>
    <row r="725" spans="1:24" ht="15.5" thickTop="1" thickBot="1" x14ac:dyDescent="0.4">
      <c r="A725" s="9" t="str">
        <f t="shared" si="174"/>
        <v>NULL</v>
      </c>
      <c r="B725" s="8">
        <f>Tableau8[Rapport]</f>
        <v>65441</v>
      </c>
      <c r="C725" s="13" t="e">
        <f>IF(Tableau6[[#This Row],[Commentaire]]="","",Tableau6[[#This Row],[Commentaire]])</f>
        <v>#VALUE!</v>
      </c>
      <c r="D725" s="8" t="str">
        <f t="shared" si="166"/>
        <v>NULL</v>
      </c>
      <c r="E725" s="8">
        <f t="shared" si="175"/>
        <v>724</v>
      </c>
      <c r="F725" s="8" t="str">
        <f t="shared" si="167"/>
        <v>NULL</v>
      </c>
      <c r="G725" s="13" t="e">
        <f>IF(Tableau6[[#This Row],[Localisation]]="","",Tableau6[[#This Row],[Localisation]])</f>
        <v>#VALUE!</v>
      </c>
      <c r="H725" s="8">
        <f>1</f>
        <v>1</v>
      </c>
      <c r="I725" s="13" t="e">
        <f>VLOOKUP(Tableau6[[#This Row],[Avis]],Tableau7[],2,FALSE)</f>
        <v>#VALUE!</v>
      </c>
      <c r="J725" s="8" t="str">
        <f t="shared" si="177"/>
        <v>NULL</v>
      </c>
      <c r="K725" s="8" t="str">
        <f t="shared" si="177"/>
        <v>NULL</v>
      </c>
      <c r="L725" s="8" t="str">
        <f t="shared" si="177"/>
        <v>NULL</v>
      </c>
      <c r="M725" s="13" t="e">
        <f>Tableau6[[#This Row],[Sous-domaine]]</f>
        <v>#VALUE!</v>
      </c>
      <c r="N725" s="8" t="str">
        <f t="shared" si="176"/>
        <v>NULL</v>
      </c>
      <c r="O725" s="8" t="str">
        <f t="shared" si="176"/>
        <v>NULL</v>
      </c>
      <c r="P725" s="8" t="str">
        <f t="shared" si="176"/>
        <v>NULL</v>
      </c>
      <c r="Q725" s="8" t="str">
        <f t="shared" si="176"/>
        <v>NULL</v>
      </c>
      <c r="R725" s="8" t="str">
        <f t="shared" si="176"/>
        <v>NULL</v>
      </c>
      <c r="S725" s="13" t="e">
        <f>Tableau6[[#This Row],[id]]</f>
        <v>#VALUE!</v>
      </c>
      <c r="T725" s="8" t="str">
        <f t="shared" si="168"/>
        <v>NULL</v>
      </c>
      <c r="U725" s="8" t="e">
        <f>Tableau6[[#This Row],[Urgence]]</f>
        <v>#VALUE!</v>
      </c>
      <c r="V725" s="22" t="e">
        <f>IF(Tableau6[[#This Row],[Validité]]&lt;&gt;"",Tableau6[[#This Row],[Validité]],"")</f>
        <v>#VALUE!</v>
      </c>
      <c r="W7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5" s="8" t="e">
        <f>IF(Tableau6[[#This Row],[Hors Contrat]]="","",IF(Tableau6[[#This Row],[Hors Contrat]]="Non",0,1))</f>
        <v>#VALUE!</v>
      </c>
    </row>
    <row r="726" spans="1:24" ht="15.5" thickTop="1" thickBot="1" x14ac:dyDescent="0.4">
      <c r="A726" s="9" t="str">
        <f t="shared" si="174"/>
        <v>NULL</v>
      </c>
      <c r="B726" s="8">
        <f>Tableau8[Rapport]</f>
        <v>65441</v>
      </c>
      <c r="C726" s="13" t="e">
        <f>IF(Tableau6[[#This Row],[Commentaire]]="","",Tableau6[[#This Row],[Commentaire]])</f>
        <v>#VALUE!</v>
      </c>
      <c r="D726" s="8" t="str">
        <f t="shared" si="166"/>
        <v>NULL</v>
      </c>
      <c r="E726" s="8">
        <f t="shared" si="175"/>
        <v>725</v>
      </c>
      <c r="F726" s="8" t="str">
        <f t="shared" si="167"/>
        <v>NULL</v>
      </c>
      <c r="G726" s="13" t="e">
        <f>IF(Tableau6[[#This Row],[Localisation]]="","",Tableau6[[#This Row],[Localisation]])</f>
        <v>#VALUE!</v>
      </c>
      <c r="H726" s="8">
        <f>1</f>
        <v>1</v>
      </c>
      <c r="I726" s="13" t="e">
        <f>VLOOKUP(Tableau6[[#This Row],[Avis]],Tableau7[],2,FALSE)</f>
        <v>#VALUE!</v>
      </c>
      <c r="J726" s="8" t="str">
        <f t="shared" si="177"/>
        <v>NULL</v>
      </c>
      <c r="K726" s="8" t="str">
        <f t="shared" si="177"/>
        <v>NULL</v>
      </c>
      <c r="L726" s="8" t="str">
        <f t="shared" si="177"/>
        <v>NULL</v>
      </c>
      <c r="M726" s="13" t="e">
        <f>Tableau6[[#This Row],[Sous-domaine]]</f>
        <v>#VALUE!</v>
      </c>
      <c r="N726" s="8" t="str">
        <f t="shared" si="176"/>
        <v>NULL</v>
      </c>
      <c r="O726" s="8" t="str">
        <f t="shared" si="176"/>
        <v>NULL</v>
      </c>
      <c r="P726" s="8" t="str">
        <f t="shared" si="176"/>
        <v>NULL</v>
      </c>
      <c r="Q726" s="8" t="str">
        <f t="shared" si="176"/>
        <v>NULL</v>
      </c>
      <c r="R726" s="8" t="str">
        <f t="shared" si="176"/>
        <v>NULL</v>
      </c>
      <c r="S726" s="13" t="e">
        <f>Tableau6[[#This Row],[id]]</f>
        <v>#VALUE!</v>
      </c>
      <c r="T726" s="8" t="str">
        <f t="shared" si="168"/>
        <v>NULL</v>
      </c>
      <c r="U726" s="8" t="e">
        <f>Tableau6[[#This Row],[Urgence]]</f>
        <v>#VALUE!</v>
      </c>
      <c r="V726" s="22" t="e">
        <f>IF(Tableau6[[#This Row],[Validité]]&lt;&gt;"",Tableau6[[#This Row],[Validité]],"")</f>
        <v>#VALUE!</v>
      </c>
      <c r="W7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6" s="8" t="e">
        <f>IF(Tableau6[[#This Row],[Hors Contrat]]="","",IF(Tableau6[[#This Row],[Hors Contrat]]="Non",0,1))</f>
        <v>#VALUE!</v>
      </c>
    </row>
    <row r="727" spans="1:24" ht="15.5" thickTop="1" thickBot="1" x14ac:dyDescent="0.4">
      <c r="A727" s="9" t="str">
        <f t="shared" si="174"/>
        <v>NULL</v>
      </c>
      <c r="B727" s="8">
        <f>Tableau8[Rapport]</f>
        <v>65441</v>
      </c>
      <c r="C727" s="13" t="e">
        <f>IF(Tableau6[[#This Row],[Commentaire]]="","",Tableau6[[#This Row],[Commentaire]])</f>
        <v>#VALUE!</v>
      </c>
      <c r="D727" s="8" t="str">
        <f t="shared" si="166"/>
        <v>NULL</v>
      </c>
      <c r="E727" s="8">
        <f t="shared" si="175"/>
        <v>726</v>
      </c>
      <c r="F727" s="8" t="str">
        <f t="shared" si="167"/>
        <v>NULL</v>
      </c>
      <c r="G727" s="13" t="e">
        <f>IF(Tableau6[[#This Row],[Localisation]]="","",Tableau6[[#This Row],[Localisation]])</f>
        <v>#VALUE!</v>
      </c>
      <c r="H727" s="8">
        <f>1</f>
        <v>1</v>
      </c>
      <c r="I727" s="13" t="e">
        <f>VLOOKUP(Tableau6[[#This Row],[Avis]],Tableau7[],2,FALSE)</f>
        <v>#VALUE!</v>
      </c>
      <c r="J727" s="8" t="str">
        <f t="shared" si="177"/>
        <v>NULL</v>
      </c>
      <c r="K727" s="8" t="str">
        <f t="shared" si="177"/>
        <v>NULL</v>
      </c>
      <c r="L727" s="8" t="str">
        <f t="shared" si="177"/>
        <v>NULL</v>
      </c>
      <c r="M727" s="13" t="e">
        <f>Tableau6[[#This Row],[Sous-domaine]]</f>
        <v>#VALUE!</v>
      </c>
      <c r="N727" s="8" t="str">
        <f t="shared" ref="N727:R742" si="178">"NULL"</f>
        <v>NULL</v>
      </c>
      <c r="O727" s="8" t="str">
        <f t="shared" si="178"/>
        <v>NULL</v>
      </c>
      <c r="P727" s="8" t="str">
        <f t="shared" si="178"/>
        <v>NULL</v>
      </c>
      <c r="Q727" s="8" t="str">
        <f t="shared" si="178"/>
        <v>NULL</v>
      </c>
      <c r="R727" s="8" t="str">
        <f t="shared" si="178"/>
        <v>NULL</v>
      </c>
      <c r="S727" s="13" t="e">
        <f>Tableau6[[#This Row],[id]]</f>
        <v>#VALUE!</v>
      </c>
      <c r="T727" s="8" t="str">
        <f t="shared" si="168"/>
        <v>NULL</v>
      </c>
      <c r="U727" s="8" t="e">
        <f>Tableau6[[#This Row],[Urgence]]</f>
        <v>#VALUE!</v>
      </c>
      <c r="V727" s="22" t="e">
        <f>IF(Tableau6[[#This Row],[Validité]]&lt;&gt;"",Tableau6[[#This Row],[Validité]],"")</f>
        <v>#VALUE!</v>
      </c>
      <c r="W7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7" s="8" t="e">
        <f>IF(Tableau6[[#This Row],[Hors Contrat]]="","",IF(Tableau6[[#This Row],[Hors Contrat]]="Non",0,1))</f>
        <v>#VALUE!</v>
      </c>
    </row>
    <row r="728" spans="1:24" ht="15.5" thickTop="1" thickBot="1" x14ac:dyDescent="0.4">
      <c r="A728" s="9" t="str">
        <f t="shared" si="174"/>
        <v>NULL</v>
      </c>
      <c r="B728" s="8">
        <f>Tableau8[Rapport]</f>
        <v>65441</v>
      </c>
      <c r="C728" s="13" t="e">
        <f>IF(Tableau6[[#This Row],[Commentaire]]="","",Tableau6[[#This Row],[Commentaire]])</f>
        <v>#VALUE!</v>
      </c>
      <c r="D728" s="8" t="str">
        <f t="shared" si="166"/>
        <v>NULL</v>
      </c>
      <c r="E728" s="8">
        <f t="shared" si="175"/>
        <v>727</v>
      </c>
      <c r="F728" s="8" t="str">
        <f t="shared" si="167"/>
        <v>NULL</v>
      </c>
      <c r="G728" s="13" t="e">
        <f>IF(Tableau6[[#This Row],[Localisation]]="","",Tableau6[[#This Row],[Localisation]])</f>
        <v>#VALUE!</v>
      </c>
      <c r="H728" s="8">
        <f>1</f>
        <v>1</v>
      </c>
      <c r="I728" s="13" t="e">
        <f>VLOOKUP(Tableau6[[#This Row],[Avis]],Tableau7[],2,FALSE)</f>
        <v>#VALUE!</v>
      </c>
      <c r="J728" s="8" t="str">
        <f t="shared" si="177"/>
        <v>NULL</v>
      </c>
      <c r="K728" s="8" t="str">
        <f t="shared" si="177"/>
        <v>NULL</v>
      </c>
      <c r="L728" s="8" t="str">
        <f t="shared" si="177"/>
        <v>NULL</v>
      </c>
      <c r="M728" s="13" t="e">
        <f>Tableau6[[#This Row],[Sous-domaine]]</f>
        <v>#VALUE!</v>
      </c>
      <c r="N728" s="8" t="str">
        <f t="shared" si="178"/>
        <v>NULL</v>
      </c>
      <c r="O728" s="8" t="str">
        <f t="shared" si="178"/>
        <v>NULL</v>
      </c>
      <c r="P728" s="8" t="str">
        <f t="shared" si="178"/>
        <v>NULL</v>
      </c>
      <c r="Q728" s="8" t="str">
        <f t="shared" si="178"/>
        <v>NULL</v>
      </c>
      <c r="R728" s="8" t="str">
        <f t="shared" si="178"/>
        <v>NULL</v>
      </c>
      <c r="S728" s="13" t="e">
        <f>Tableau6[[#This Row],[id]]</f>
        <v>#VALUE!</v>
      </c>
      <c r="T728" s="8" t="str">
        <f t="shared" si="168"/>
        <v>NULL</v>
      </c>
      <c r="U728" s="8" t="e">
        <f>Tableau6[[#This Row],[Urgence]]</f>
        <v>#VALUE!</v>
      </c>
      <c r="V728" s="22" t="e">
        <f>IF(Tableau6[[#This Row],[Validité]]&lt;&gt;"",Tableau6[[#This Row],[Validité]],"")</f>
        <v>#VALUE!</v>
      </c>
      <c r="W7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8" s="8" t="e">
        <f>IF(Tableau6[[#This Row],[Hors Contrat]]="","",IF(Tableau6[[#This Row],[Hors Contrat]]="Non",0,1))</f>
        <v>#VALUE!</v>
      </c>
    </row>
    <row r="729" spans="1:24" ht="15.5" thickTop="1" thickBot="1" x14ac:dyDescent="0.4">
      <c r="A729" s="9" t="str">
        <f t="shared" si="174"/>
        <v>NULL</v>
      </c>
      <c r="B729" s="8">
        <f>Tableau8[Rapport]</f>
        <v>65441</v>
      </c>
      <c r="C729" s="13" t="e">
        <f>IF(Tableau6[[#This Row],[Commentaire]]="","",Tableau6[[#This Row],[Commentaire]])</f>
        <v>#VALUE!</v>
      </c>
      <c r="D729" s="8" t="str">
        <f t="shared" si="166"/>
        <v>NULL</v>
      </c>
      <c r="E729" s="8">
        <f t="shared" si="175"/>
        <v>728</v>
      </c>
      <c r="F729" s="8" t="str">
        <f t="shared" si="167"/>
        <v>NULL</v>
      </c>
      <c r="G729" s="13" t="e">
        <f>IF(Tableau6[[#This Row],[Localisation]]="","",Tableau6[[#This Row],[Localisation]])</f>
        <v>#VALUE!</v>
      </c>
      <c r="H729" s="8">
        <f>1</f>
        <v>1</v>
      </c>
      <c r="I729" s="13" t="e">
        <f>VLOOKUP(Tableau6[[#This Row],[Avis]],Tableau7[],2,FALSE)</f>
        <v>#VALUE!</v>
      </c>
      <c r="J729" s="8" t="str">
        <f t="shared" si="177"/>
        <v>NULL</v>
      </c>
      <c r="K729" s="8" t="str">
        <f t="shared" si="177"/>
        <v>NULL</v>
      </c>
      <c r="L729" s="8" t="str">
        <f t="shared" si="177"/>
        <v>NULL</v>
      </c>
      <c r="M729" s="13" t="e">
        <f>Tableau6[[#This Row],[Sous-domaine]]</f>
        <v>#VALUE!</v>
      </c>
      <c r="N729" s="8" t="str">
        <f t="shared" si="178"/>
        <v>NULL</v>
      </c>
      <c r="O729" s="8" t="str">
        <f t="shared" si="178"/>
        <v>NULL</v>
      </c>
      <c r="P729" s="8" t="str">
        <f t="shared" si="178"/>
        <v>NULL</v>
      </c>
      <c r="Q729" s="8" t="str">
        <f t="shared" si="178"/>
        <v>NULL</v>
      </c>
      <c r="R729" s="8" t="str">
        <f t="shared" si="178"/>
        <v>NULL</v>
      </c>
      <c r="S729" s="13" t="e">
        <f>Tableau6[[#This Row],[id]]</f>
        <v>#VALUE!</v>
      </c>
      <c r="T729" s="8" t="str">
        <f t="shared" si="168"/>
        <v>NULL</v>
      </c>
      <c r="U729" s="8" t="e">
        <f>Tableau6[[#This Row],[Urgence]]</f>
        <v>#VALUE!</v>
      </c>
      <c r="V729" s="22" t="e">
        <f>IF(Tableau6[[#This Row],[Validité]]&lt;&gt;"",Tableau6[[#This Row],[Validité]],"")</f>
        <v>#VALUE!</v>
      </c>
      <c r="W7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29" s="8" t="e">
        <f>IF(Tableau6[[#This Row],[Hors Contrat]]="","",IF(Tableau6[[#This Row],[Hors Contrat]]="Non",0,1))</f>
        <v>#VALUE!</v>
      </c>
    </row>
    <row r="730" spans="1:24" ht="15.5" thickTop="1" thickBot="1" x14ac:dyDescent="0.4">
      <c r="A730" s="9" t="str">
        <f t="shared" si="174"/>
        <v>NULL</v>
      </c>
      <c r="B730" s="8">
        <f>Tableau8[Rapport]</f>
        <v>65441</v>
      </c>
      <c r="C730" s="13" t="e">
        <f>IF(Tableau6[[#This Row],[Commentaire]]="","",Tableau6[[#This Row],[Commentaire]])</f>
        <v>#VALUE!</v>
      </c>
      <c r="D730" s="8" t="str">
        <f t="shared" si="166"/>
        <v>NULL</v>
      </c>
      <c r="E730" s="8">
        <f t="shared" si="175"/>
        <v>729</v>
      </c>
      <c r="F730" s="8" t="str">
        <f t="shared" si="167"/>
        <v>NULL</v>
      </c>
      <c r="G730" s="13" t="e">
        <f>IF(Tableau6[[#This Row],[Localisation]]="","",Tableau6[[#This Row],[Localisation]])</f>
        <v>#VALUE!</v>
      </c>
      <c r="H730" s="8">
        <f>1</f>
        <v>1</v>
      </c>
      <c r="I730" s="13" t="e">
        <f>VLOOKUP(Tableau6[[#This Row],[Avis]],Tableau7[],2,FALSE)</f>
        <v>#VALUE!</v>
      </c>
      <c r="J730" s="8" t="str">
        <f t="shared" si="177"/>
        <v>NULL</v>
      </c>
      <c r="K730" s="8" t="str">
        <f t="shared" si="177"/>
        <v>NULL</v>
      </c>
      <c r="L730" s="8" t="str">
        <f t="shared" si="177"/>
        <v>NULL</v>
      </c>
      <c r="M730" s="13" t="e">
        <f>Tableau6[[#This Row],[Sous-domaine]]</f>
        <v>#VALUE!</v>
      </c>
      <c r="N730" s="8" t="str">
        <f t="shared" si="178"/>
        <v>NULL</v>
      </c>
      <c r="O730" s="8" t="str">
        <f t="shared" si="178"/>
        <v>NULL</v>
      </c>
      <c r="P730" s="8" t="str">
        <f t="shared" si="178"/>
        <v>NULL</v>
      </c>
      <c r="Q730" s="8" t="str">
        <f t="shared" si="178"/>
        <v>NULL</v>
      </c>
      <c r="R730" s="8" t="str">
        <f t="shared" si="178"/>
        <v>NULL</v>
      </c>
      <c r="S730" s="13" t="e">
        <f>Tableau6[[#This Row],[id]]</f>
        <v>#VALUE!</v>
      </c>
      <c r="T730" s="8" t="str">
        <f t="shared" si="168"/>
        <v>NULL</v>
      </c>
      <c r="U730" s="8" t="e">
        <f>Tableau6[[#This Row],[Urgence]]</f>
        <v>#VALUE!</v>
      </c>
      <c r="V730" s="22" t="e">
        <f>IF(Tableau6[[#This Row],[Validité]]&lt;&gt;"",Tableau6[[#This Row],[Validité]],"")</f>
        <v>#VALUE!</v>
      </c>
      <c r="W7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0" s="8" t="e">
        <f>IF(Tableau6[[#This Row],[Hors Contrat]]="","",IF(Tableau6[[#This Row],[Hors Contrat]]="Non",0,1))</f>
        <v>#VALUE!</v>
      </c>
    </row>
    <row r="731" spans="1:24" ht="15.5" thickTop="1" thickBot="1" x14ac:dyDescent="0.4">
      <c r="A731" s="9" t="str">
        <f t="shared" si="174"/>
        <v>NULL</v>
      </c>
      <c r="B731" s="8">
        <f>Tableau8[Rapport]</f>
        <v>65441</v>
      </c>
      <c r="C731" s="13" t="e">
        <f>IF(Tableau6[[#This Row],[Commentaire]]="","",Tableau6[[#This Row],[Commentaire]])</f>
        <v>#VALUE!</v>
      </c>
      <c r="D731" s="8" t="str">
        <f t="shared" si="166"/>
        <v>NULL</v>
      </c>
      <c r="E731" s="8">
        <f t="shared" si="175"/>
        <v>730</v>
      </c>
      <c r="F731" s="8" t="str">
        <f t="shared" si="167"/>
        <v>NULL</v>
      </c>
      <c r="G731" s="13" t="e">
        <f>IF(Tableau6[[#This Row],[Localisation]]="","",Tableau6[[#This Row],[Localisation]])</f>
        <v>#VALUE!</v>
      </c>
      <c r="H731" s="8">
        <f>1</f>
        <v>1</v>
      </c>
      <c r="I731" s="13" t="e">
        <f>VLOOKUP(Tableau6[[#This Row],[Avis]],Tableau7[],2,FALSE)</f>
        <v>#VALUE!</v>
      </c>
      <c r="J731" s="8" t="str">
        <f t="shared" si="177"/>
        <v>NULL</v>
      </c>
      <c r="K731" s="8" t="str">
        <f t="shared" si="177"/>
        <v>NULL</v>
      </c>
      <c r="L731" s="8" t="str">
        <f t="shared" si="177"/>
        <v>NULL</v>
      </c>
      <c r="M731" s="13" t="e">
        <f>Tableau6[[#This Row],[Sous-domaine]]</f>
        <v>#VALUE!</v>
      </c>
      <c r="N731" s="8" t="str">
        <f t="shared" si="178"/>
        <v>NULL</v>
      </c>
      <c r="O731" s="8" t="str">
        <f t="shared" si="178"/>
        <v>NULL</v>
      </c>
      <c r="P731" s="8" t="str">
        <f t="shared" si="178"/>
        <v>NULL</v>
      </c>
      <c r="Q731" s="8" t="str">
        <f t="shared" si="178"/>
        <v>NULL</v>
      </c>
      <c r="R731" s="8" t="str">
        <f t="shared" si="178"/>
        <v>NULL</v>
      </c>
      <c r="S731" s="13" t="e">
        <f>Tableau6[[#This Row],[id]]</f>
        <v>#VALUE!</v>
      </c>
      <c r="T731" s="8" t="str">
        <f t="shared" si="168"/>
        <v>NULL</v>
      </c>
      <c r="U731" s="8" t="e">
        <f>Tableau6[[#This Row],[Urgence]]</f>
        <v>#VALUE!</v>
      </c>
      <c r="V731" s="22" t="e">
        <f>IF(Tableau6[[#This Row],[Validité]]&lt;&gt;"",Tableau6[[#This Row],[Validité]],"")</f>
        <v>#VALUE!</v>
      </c>
      <c r="W7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1" s="8" t="e">
        <f>IF(Tableau6[[#This Row],[Hors Contrat]]="","",IF(Tableau6[[#This Row],[Hors Contrat]]="Non",0,1))</f>
        <v>#VALUE!</v>
      </c>
    </row>
    <row r="732" spans="1:24" ht="15.5" thickTop="1" thickBot="1" x14ac:dyDescent="0.4">
      <c r="A732" s="9" t="str">
        <f t="shared" si="174"/>
        <v>NULL</v>
      </c>
      <c r="B732" s="8">
        <f>Tableau8[Rapport]</f>
        <v>65441</v>
      </c>
      <c r="C732" s="13" t="e">
        <f>IF(Tableau6[[#This Row],[Commentaire]]="","",Tableau6[[#This Row],[Commentaire]])</f>
        <v>#VALUE!</v>
      </c>
      <c r="D732" s="8" t="str">
        <f t="shared" si="166"/>
        <v>NULL</v>
      </c>
      <c r="E732" s="8">
        <f t="shared" si="175"/>
        <v>731</v>
      </c>
      <c r="F732" s="8" t="str">
        <f t="shared" si="167"/>
        <v>NULL</v>
      </c>
      <c r="G732" s="13" t="e">
        <f>IF(Tableau6[[#This Row],[Localisation]]="","",Tableau6[[#This Row],[Localisation]])</f>
        <v>#VALUE!</v>
      </c>
      <c r="H732" s="8">
        <f>1</f>
        <v>1</v>
      </c>
      <c r="I732" s="13" t="e">
        <f>VLOOKUP(Tableau6[[#This Row],[Avis]],Tableau7[],2,FALSE)</f>
        <v>#VALUE!</v>
      </c>
      <c r="J732" s="8" t="str">
        <f t="shared" si="177"/>
        <v>NULL</v>
      </c>
      <c r="K732" s="8" t="str">
        <f t="shared" si="177"/>
        <v>NULL</v>
      </c>
      <c r="L732" s="8" t="str">
        <f t="shared" si="177"/>
        <v>NULL</v>
      </c>
      <c r="M732" s="13" t="e">
        <f>Tableau6[[#This Row],[Sous-domaine]]</f>
        <v>#VALUE!</v>
      </c>
      <c r="N732" s="8" t="str">
        <f t="shared" si="178"/>
        <v>NULL</v>
      </c>
      <c r="O732" s="8" t="str">
        <f t="shared" si="178"/>
        <v>NULL</v>
      </c>
      <c r="P732" s="8" t="str">
        <f t="shared" si="178"/>
        <v>NULL</v>
      </c>
      <c r="Q732" s="8" t="str">
        <f t="shared" si="178"/>
        <v>NULL</v>
      </c>
      <c r="R732" s="8" t="str">
        <f t="shared" si="178"/>
        <v>NULL</v>
      </c>
      <c r="S732" s="13" t="e">
        <f>Tableau6[[#This Row],[id]]</f>
        <v>#VALUE!</v>
      </c>
      <c r="T732" s="8" t="str">
        <f t="shared" si="168"/>
        <v>NULL</v>
      </c>
      <c r="U732" s="8" t="e">
        <f>Tableau6[[#This Row],[Urgence]]</f>
        <v>#VALUE!</v>
      </c>
      <c r="V732" s="22" t="e">
        <f>IF(Tableau6[[#This Row],[Validité]]&lt;&gt;"",Tableau6[[#This Row],[Validité]],"")</f>
        <v>#VALUE!</v>
      </c>
      <c r="W7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2" s="8" t="e">
        <f>IF(Tableau6[[#This Row],[Hors Contrat]]="","",IF(Tableau6[[#This Row],[Hors Contrat]]="Non",0,1))</f>
        <v>#VALUE!</v>
      </c>
    </row>
    <row r="733" spans="1:24" ht="15.5" thickTop="1" thickBot="1" x14ac:dyDescent="0.4">
      <c r="A733" s="9" t="str">
        <f t="shared" si="174"/>
        <v>NULL</v>
      </c>
      <c r="B733" s="8">
        <f>Tableau8[Rapport]</f>
        <v>65441</v>
      </c>
      <c r="C733" s="13" t="e">
        <f>IF(Tableau6[[#This Row],[Commentaire]]="","",Tableau6[[#This Row],[Commentaire]])</f>
        <v>#VALUE!</v>
      </c>
      <c r="D733" s="8" t="str">
        <f t="shared" si="166"/>
        <v>NULL</v>
      </c>
      <c r="E733" s="8">
        <f t="shared" si="175"/>
        <v>732</v>
      </c>
      <c r="F733" s="8" t="str">
        <f t="shared" si="167"/>
        <v>NULL</v>
      </c>
      <c r="G733" s="13" t="e">
        <f>IF(Tableau6[[#This Row],[Localisation]]="","",Tableau6[[#This Row],[Localisation]])</f>
        <v>#VALUE!</v>
      </c>
      <c r="H733" s="8">
        <f>1</f>
        <v>1</v>
      </c>
      <c r="I733" s="13" t="e">
        <f>VLOOKUP(Tableau6[[#This Row],[Avis]],Tableau7[],2,FALSE)</f>
        <v>#VALUE!</v>
      </c>
      <c r="J733" s="8" t="str">
        <f t="shared" si="177"/>
        <v>NULL</v>
      </c>
      <c r="K733" s="8" t="str">
        <f t="shared" si="177"/>
        <v>NULL</v>
      </c>
      <c r="L733" s="8" t="str">
        <f t="shared" si="177"/>
        <v>NULL</v>
      </c>
      <c r="M733" s="13" t="e">
        <f>Tableau6[[#This Row],[Sous-domaine]]</f>
        <v>#VALUE!</v>
      </c>
      <c r="N733" s="8" t="str">
        <f t="shared" si="178"/>
        <v>NULL</v>
      </c>
      <c r="O733" s="8" t="str">
        <f t="shared" si="178"/>
        <v>NULL</v>
      </c>
      <c r="P733" s="8" t="str">
        <f t="shared" si="178"/>
        <v>NULL</v>
      </c>
      <c r="Q733" s="8" t="str">
        <f t="shared" si="178"/>
        <v>NULL</v>
      </c>
      <c r="R733" s="8" t="str">
        <f t="shared" si="178"/>
        <v>NULL</v>
      </c>
      <c r="S733" s="13" t="e">
        <f>Tableau6[[#This Row],[id]]</f>
        <v>#VALUE!</v>
      </c>
      <c r="T733" s="8" t="str">
        <f t="shared" si="168"/>
        <v>NULL</v>
      </c>
      <c r="U733" s="8" t="e">
        <f>Tableau6[[#This Row],[Urgence]]</f>
        <v>#VALUE!</v>
      </c>
      <c r="V733" s="22" t="e">
        <f>IF(Tableau6[[#This Row],[Validité]]&lt;&gt;"",Tableau6[[#This Row],[Validité]],"")</f>
        <v>#VALUE!</v>
      </c>
      <c r="W7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3" s="8" t="e">
        <f>IF(Tableau6[[#This Row],[Hors Contrat]]="","",IF(Tableau6[[#This Row],[Hors Contrat]]="Non",0,1))</f>
        <v>#VALUE!</v>
      </c>
    </row>
    <row r="734" spans="1:24" ht="15.5" thickTop="1" thickBot="1" x14ac:dyDescent="0.4">
      <c r="A734" s="9" t="str">
        <f t="shared" si="174"/>
        <v>NULL</v>
      </c>
      <c r="B734" s="8">
        <f>Tableau8[Rapport]</f>
        <v>65441</v>
      </c>
      <c r="C734" s="13" t="e">
        <f>IF(Tableau6[[#This Row],[Commentaire]]="","",Tableau6[[#This Row],[Commentaire]])</f>
        <v>#VALUE!</v>
      </c>
      <c r="D734" s="8" t="str">
        <f t="shared" si="166"/>
        <v>NULL</v>
      </c>
      <c r="E734" s="8">
        <f t="shared" si="175"/>
        <v>733</v>
      </c>
      <c r="F734" s="8" t="str">
        <f t="shared" si="167"/>
        <v>NULL</v>
      </c>
      <c r="G734" s="13" t="e">
        <f>IF(Tableau6[[#This Row],[Localisation]]="","",Tableau6[[#This Row],[Localisation]])</f>
        <v>#VALUE!</v>
      </c>
      <c r="H734" s="8">
        <f>1</f>
        <v>1</v>
      </c>
      <c r="I734" s="13" t="e">
        <f>VLOOKUP(Tableau6[[#This Row],[Avis]],Tableau7[],2,FALSE)</f>
        <v>#VALUE!</v>
      </c>
      <c r="J734" s="8" t="str">
        <f t="shared" si="177"/>
        <v>NULL</v>
      </c>
      <c r="K734" s="8" t="str">
        <f t="shared" si="177"/>
        <v>NULL</v>
      </c>
      <c r="L734" s="8" t="str">
        <f t="shared" si="177"/>
        <v>NULL</v>
      </c>
      <c r="M734" s="13" t="e">
        <f>Tableau6[[#This Row],[Sous-domaine]]</f>
        <v>#VALUE!</v>
      </c>
      <c r="N734" s="8" t="str">
        <f t="shared" si="178"/>
        <v>NULL</v>
      </c>
      <c r="O734" s="8" t="str">
        <f t="shared" si="178"/>
        <v>NULL</v>
      </c>
      <c r="P734" s="8" t="str">
        <f t="shared" si="178"/>
        <v>NULL</v>
      </c>
      <c r="Q734" s="8" t="str">
        <f t="shared" si="178"/>
        <v>NULL</v>
      </c>
      <c r="R734" s="8" t="str">
        <f t="shared" si="178"/>
        <v>NULL</v>
      </c>
      <c r="S734" s="13" t="e">
        <f>Tableau6[[#This Row],[id]]</f>
        <v>#VALUE!</v>
      </c>
      <c r="T734" s="8" t="str">
        <f t="shared" si="168"/>
        <v>NULL</v>
      </c>
      <c r="U734" s="8" t="e">
        <f>Tableau6[[#This Row],[Urgence]]</f>
        <v>#VALUE!</v>
      </c>
      <c r="V734" s="22" t="e">
        <f>IF(Tableau6[[#This Row],[Validité]]&lt;&gt;"",Tableau6[[#This Row],[Validité]],"")</f>
        <v>#VALUE!</v>
      </c>
      <c r="W7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4" s="8" t="e">
        <f>IF(Tableau6[[#This Row],[Hors Contrat]]="","",IF(Tableau6[[#This Row],[Hors Contrat]]="Non",0,1))</f>
        <v>#VALUE!</v>
      </c>
    </row>
    <row r="735" spans="1:24" ht="15.5" thickTop="1" thickBot="1" x14ac:dyDescent="0.4">
      <c r="A735" s="9" t="str">
        <f t="shared" si="174"/>
        <v>NULL</v>
      </c>
      <c r="B735" s="8">
        <f>Tableau8[Rapport]</f>
        <v>65441</v>
      </c>
      <c r="C735" s="13" t="e">
        <f>IF(Tableau6[[#This Row],[Commentaire]]="","",Tableau6[[#This Row],[Commentaire]])</f>
        <v>#VALUE!</v>
      </c>
      <c r="D735" s="8" t="str">
        <f t="shared" si="166"/>
        <v>NULL</v>
      </c>
      <c r="E735" s="8">
        <f t="shared" si="175"/>
        <v>734</v>
      </c>
      <c r="F735" s="8" t="str">
        <f t="shared" si="167"/>
        <v>NULL</v>
      </c>
      <c r="G735" s="13" t="e">
        <f>IF(Tableau6[[#This Row],[Localisation]]="","",Tableau6[[#This Row],[Localisation]])</f>
        <v>#VALUE!</v>
      </c>
      <c r="H735" s="8">
        <f>1</f>
        <v>1</v>
      </c>
      <c r="I735" s="13" t="e">
        <f>VLOOKUP(Tableau6[[#This Row],[Avis]],Tableau7[],2,FALSE)</f>
        <v>#VALUE!</v>
      </c>
      <c r="J735" s="8" t="str">
        <f t="shared" si="177"/>
        <v>NULL</v>
      </c>
      <c r="K735" s="8" t="str">
        <f t="shared" si="177"/>
        <v>NULL</v>
      </c>
      <c r="L735" s="8" t="str">
        <f t="shared" si="177"/>
        <v>NULL</v>
      </c>
      <c r="M735" s="13" t="e">
        <f>Tableau6[[#This Row],[Sous-domaine]]</f>
        <v>#VALUE!</v>
      </c>
      <c r="N735" s="8" t="str">
        <f t="shared" si="178"/>
        <v>NULL</v>
      </c>
      <c r="O735" s="8" t="str">
        <f t="shared" si="178"/>
        <v>NULL</v>
      </c>
      <c r="P735" s="8" t="str">
        <f t="shared" si="178"/>
        <v>NULL</v>
      </c>
      <c r="Q735" s="8" t="str">
        <f t="shared" si="178"/>
        <v>NULL</v>
      </c>
      <c r="R735" s="8" t="str">
        <f t="shared" si="178"/>
        <v>NULL</v>
      </c>
      <c r="S735" s="13" t="e">
        <f>Tableau6[[#This Row],[id]]</f>
        <v>#VALUE!</v>
      </c>
      <c r="T735" s="8" t="str">
        <f t="shared" si="168"/>
        <v>NULL</v>
      </c>
      <c r="U735" s="8" t="e">
        <f>Tableau6[[#This Row],[Urgence]]</f>
        <v>#VALUE!</v>
      </c>
      <c r="V735" s="22" t="e">
        <f>IF(Tableau6[[#This Row],[Validité]]&lt;&gt;"",Tableau6[[#This Row],[Validité]],"")</f>
        <v>#VALUE!</v>
      </c>
      <c r="W7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5" s="8" t="e">
        <f>IF(Tableau6[[#This Row],[Hors Contrat]]="","",IF(Tableau6[[#This Row],[Hors Contrat]]="Non",0,1))</f>
        <v>#VALUE!</v>
      </c>
    </row>
    <row r="736" spans="1:24" ht="15.5" thickTop="1" thickBot="1" x14ac:dyDescent="0.4">
      <c r="A736" s="9" t="str">
        <f t="shared" si="174"/>
        <v>NULL</v>
      </c>
      <c r="B736" s="8">
        <f>Tableau8[Rapport]</f>
        <v>65441</v>
      </c>
      <c r="C736" s="13" t="e">
        <f>IF(Tableau6[[#This Row],[Commentaire]]="","",Tableau6[[#This Row],[Commentaire]])</f>
        <v>#VALUE!</v>
      </c>
      <c r="D736" s="8" t="str">
        <f t="shared" si="166"/>
        <v>NULL</v>
      </c>
      <c r="E736" s="8">
        <f t="shared" si="175"/>
        <v>735</v>
      </c>
      <c r="F736" s="8" t="str">
        <f t="shared" si="167"/>
        <v>NULL</v>
      </c>
      <c r="G736" s="13" t="e">
        <f>IF(Tableau6[[#This Row],[Localisation]]="","",Tableau6[[#This Row],[Localisation]])</f>
        <v>#VALUE!</v>
      </c>
      <c r="H736" s="8">
        <f>1</f>
        <v>1</v>
      </c>
      <c r="I736" s="13" t="e">
        <f>VLOOKUP(Tableau6[[#This Row],[Avis]],Tableau7[],2,FALSE)</f>
        <v>#VALUE!</v>
      </c>
      <c r="J736" s="8" t="str">
        <f t="shared" si="177"/>
        <v>NULL</v>
      </c>
      <c r="K736" s="8" t="str">
        <f t="shared" si="177"/>
        <v>NULL</v>
      </c>
      <c r="L736" s="8" t="str">
        <f t="shared" si="177"/>
        <v>NULL</v>
      </c>
      <c r="M736" s="13" t="e">
        <f>Tableau6[[#This Row],[Sous-domaine]]</f>
        <v>#VALUE!</v>
      </c>
      <c r="N736" s="8" t="str">
        <f t="shared" si="178"/>
        <v>NULL</v>
      </c>
      <c r="O736" s="8" t="str">
        <f t="shared" si="178"/>
        <v>NULL</v>
      </c>
      <c r="P736" s="8" t="str">
        <f t="shared" si="178"/>
        <v>NULL</v>
      </c>
      <c r="Q736" s="8" t="str">
        <f t="shared" si="178"/>
        <v>NULL</v>
      </c>
      <c r="R736" s="8" t="str">
        <f t="shared" si="178"/>
        <v>NULL</v>
      </c>
      <c r="S736" s="13" t="e">
        <f>Tableau6[[#This Row],[id]]</f>
        <v>#VALUE!</v>
      </c>
      <c r="T736" s="8" t="str">
        <f t="shared" si="168"/>
        <v>NULL</v>
      </c>
      <c r="U736" s="8" t="e">
        <f>Tableau6[[#This Row],[Urgence]]</f>
        <v>#VALUE!</v>
      </c>
      <c r="V736" s="22" t="e">
        <f>IF(Tableau6[[#This Row],[Validité]]&lt;&gt;"",Tableau6[[#This Row],[Validité]],"")</f>
        <v>#VALUE!</v>
      </c>
      <c r="W7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6" s="8" t="e">
        <f>IF(Tableau6[[#This Row],[Hors Contrat]]="","",IF(Tableau6[[#This Row],[Hors Contrat]]="Non",0,1))</f>
        <v>#VALUE!</v>
      </c>
    </row>
    <row r="737" spans="1:24" ht="15.5" thickTop="1" thickBot="1" x14ac:dyDescent="0.4">
      <c r="A737" s="9" t="str">
        <f t="shared" si="174"/>
        <v>NULL</v>
      </c>
      <c r="B737" s="8">
        <f>Tableau8[Rapport]</f>
        <v>65441</v>
      </c>
      <c r="C737" s="13" t="e">
        <f>IF(Tableau6[[#This Row],[Commentaire]]="","",Tableau6[[#This Row],[Commentaire]])</f>
        <v>#VALUE!</v>
      </c>
      <c r="D737" s="8" t="str">
        <f t="shared" ref="D737:D800" si="179">"NULL"</f>
        <v>NULL</v>
      </c>
      <c r="E737" s="8">
        <f t="shared" si="175"/>
        <v>736</v>
      </c>
      <c r="F737" s="8" t="str">
        <f t="shared" ref="F737:F800" si="180">"NULL"</f>
        <v>NULL</v>
      </c>
      <c r="G737" s="13" t="e">
        <f>IF(Tableau6[[#This Row],[Localisation]]="","",Tableau6[[#This Row],[Localisation]])</f>
        <v>#VALUE!</v>
      </c>
      <c r="H737" s="8">
        <f>1</f>
        <v>1</v>
      </c>
      <c r="I737" s="13" t="e">
        <f>VLOOKUP(Tableau6[[#This Row],[Avis]],Tableau7[],2,FALSE)</f>
        <v>#VALUE!</v>
      </c>
      <c r="J737" s="8" t="str">
        <f t="shared" si="177"/>
        <v>NULL</v>
      </c>
      <c r="K737" s="8" t="str">
        <f t="shared" si="177"/>
        <v>NULL</v>
      </c>
      <c r="L737" s="8" t="str">
        <f t="shared" si="177"/>
        <v>NULL</v>
      </c>
      <c r="M737" s="13" t="e">
        <f>Tableau6[[#This Row],[Sous-domaine]]</f>
        <v>#VALUE!</v>
      </c>
      <c r="N737" s="8" t="str">
        <f t="shared" si="178"/>
        <v>NULL</v>
      </c>
      <c r="O737" s="8" t="str">
        <f t="shared" si="178"/>
        <v>NULL</v>
      </c>
      <c r="P737" s="8" t="str">
        <f t="shared" si="178"/>
        <v>NULL</v>
      </c>
      <c r="Q737" s="8" t="str">
        <f t="shared" si="178"/>
        <v>NULL</v>
      </c>
      <c r="R737" s="8" t="str">
        <f t="shared" si="178"/>
        <v>NULL</v>
      </c>
      <c r="S737" s="13" t="e">
        <f>Tableau6[[#This Row],[id]]</f>
        <v>#VALUE!</v>
      </c>
      <c r="T737" s="8" t="str">
        <f t="shared" ref="T737:T800" si="181">"NULL"</f>
        <v>NULL</v>
      </c>
      <c r="U737" s="8" t="e">
        <f>Tableau6[[#This Row],[Urgence]]</f>
        <v>#VALUE!</v>
      </c>
      <c r="V737" s="22" t="e">
        <f>IF(Tableau6[[#This Row],[Validité]]&lt;&gt;"",Tableau6[[#This Row],[Validité]],"")</f>
        <v>#VALUE!</v>
      </c>
      <c r="W7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7" s="8" t="e">
        <f>IF(Tableau6[[#This Row],[Hors Contrat]]="","",IF(Tableau6[[#This Row],[Hors Contrat]]="Non",0,1))</f>
        <v>#VALUE!</v>
      </c>
    </row>
    <row r="738" spans="1:24" ht="15.5" thickTop="1" thickBot="1" x14ac:dyDescent="0.4">
      <c r="A738" s="9" t="str">
        <f t="shared" si="174"/>
        <v>NULL</v>
      </c>
      <c r="B738" s="8">
        <f>Tableau8[Rapport]</f>
        <v>65441</v>
      </c>
      <c r="C738" s="13" t="e">
        <f>IF(Tableau6[[#This Row],[Commentaire]]="","",Tableau6[[#This Row],[Commentaire]])</f>
        <v>#VALUE!</v>
      </c>
      <c r="D738" s="8" t="str">
        <f t="shared" si="179"/>
        <v>NULL</v>
      </c>
      <c r="E738" s="8">
        <f t="shared" si="175"/>
        <v>737</v>
      </c>
      <c r="F738" s="8" t="str">
        <f t="shared" si="180"/>
        <v>NULL</v>
      </c>
      <c r="G738" s="13" t="e">
        <f>IF(Tableau6[[#This Row],[Localisation]]="","",Tableau6[[#This Row],[Localisation]])</f>
        <v>#VALUE!</v>
      </c>
      <c r="H738" s="8">
        <f>1</f>
        <v>1</v>
      </c>
      <c r="I738" s="13" t="e">
        <f>VLOOKUP(Tableau6[[#This Row],[Avis]],Tableau7[],2,FALSE)</f>
        <v>#VALUE!</v>
      </c>
      <c r="J738" s="8" t="str">
        <f t="shared" si="177"/>
        <v>NULL</v>
      </c>
      <c r="K738" s="8" t="str">
        <f t="shared" si="177"/>
        <v>NULL</v>
      </c>
      <c r="L738" s="8" t="str">
        <f t="shared" si="177"/>
        <v>NULL</v>
      </c>
      <c r="M738" s="13" t="e">
        <f>Tableau6[[#This Row],[Sous-domaine]]</f>
        <v>#VALUE!</v>
      </c>
      <c r="N738" s="8" t="str">
        <f t="shared" si="178"/>
        <v>NULL</v>
      </c>
      <c r="O738" s="8" t="str">
        <f t="shared" si="178"/>
        <v>NULL</v>
      </c>
      <c r="P738" s="8" t="str">
        <f t="shared" si="178"/>
        <v>NULL</v>
      </c>
      <c r="Q738" s="8" t="str">
        <f t="shared" si="178"/>
        <v>NULL</v>
      </c>
      <c r="R738" s="8" t="str">
        <f t="shared" si="178"/>
        <v>NULL</v>
      </c>
      <c r="S738" s="13" t="e">
        <f>Tableau6[[#This Row],[id]]</f>
        <v>#VALUE!</v>
      </c>
      <c r="T738" s="8" t="str">
        <f t="shared" si="181"/>
        <v>NULL</v>
      </c>
      <c r="U738" s="8" t="e">
        <f>Tableau6[[#This Row],[Urgence]]</f>
        <v>#VALUE!</v>
      </c>
      <c r="V738" s="22" t="e">
        <f>IF(Tableau6[[#This Row],[Validité]]&lt;&gt;"",Tableau6[[#This Row],[Validité]],"")</f>
        <v>#VALUE!</v>
      </c>
      <c r="W7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8" s="8" t="e">
        <f>IF(Tableau6[[#This Row],[Hors Contrat]]="","",IF(Tableau6[[#This Row],[Hors Contrat]]="Non",0,1))</f>
        <v>#VALUE!</v>
      </c>
    </row>
    <row r="739" spans="1:24" ht="15.5" thickTop="1" thickBot="1" x14ac:dyDescent="0.4">
      <c r="A739" s="9" t="str">
        <f t="shared" si="174"/>
        <v>NULL</v>
      </c>
      <c r="B739" s="8">
        <f>Tableau8[Rapport]</f>
        <v>65441</v>
      </c>
      <c r="C739" s="13" t="e">
        <f>IF(Tableau6[[#This Row],[Commentaire]]="","",Tableau6[[#This Row],[Commentaire]])</f>
        <v>#VALUE!</v>
      </c>
      <c r="D739" s="8" t="str">
        <f t="shared" si="179"/>
        <v>NULL</v>
      </c>
      <c r="E739" s="8">
        <f t="shared" si="175"/>
        <v>738</v>
      </c>
      <c r="F739" s="8" t="str">
        <f t="shared" si="180"/>
        <v>NULL</v>
      </c>
      <c r="G739" s="13" t="e">
        <f>IF(Tableau6[[#This Row],[Localisation]]="","",Tableau6[[#This Row],[Localisation]])</f>
        <v>#VALUE!</v>
      </c>
      <c r="H739" s="8">
        <f>1</f>
        <v>1</v>
      </c>
      <c r="I739" s="13" t="e">
        <f>VLOOKUP(Tableau6[[#This Row],[Avis]],Tableau7[],2,FALSE)</f>
        <v>#VALUE!</v>
      </c>
      <c r="J739" s="8" t="str">
        <f t="shared" si="177"/>
        <v>NULL</v>
      </c>
      <c r="K739" s="8" t="str">
        <f t="shared" si="177"/>
        <v>NULL</v>
      </c>
      <c r="L739" s="8" t="str">
        <f t="shared" si="177"/>
        <v>NULL</v>
      </c>
      <c r="M739" s="13" t="e">
        <f>Tableau6[[#This Row],[Sous-domaine]]</f>
        <v>#VALUE!</v>
      </c>
      <c r="N739" s="8" t="str">
        <f t="shared" si="178"/>
        <v>NULL</v>
      </c>
      <c r="O739" s="8" t="str">
        <f t="shared" si="178"/>
        <v>NULL</v>
      </c>
      <c r="P739" s="8" t="str">
        <f t="shared" si="178"/>
        <v>NULL</v>
      </c>
      <c r="Q739" s="8" t="str">
        <f t="shared" si="178"/>
        <v>NULL</v>
      </c>
      <c r="R739" s="8" t="str">
        <f t="shared" si="178"/>
        <v>NULL</v>
      </c>
      <c r="S739" s="13" t="e">
        <f>Tableau6[[#This Row],[id]]</f>
        <v>#VALUE!</v>
      </c>
      <c r="T739" s="8" t="str">
        <f t="shared" si="181"/>
        <v>NULL</v>
      </c>
      <c r="U739" s="8" t="e">
        <f>Tableau6[[#This Row],[Urgence]]</f>
        <v>#VALUE!</v>
      </c>
      <c r="V739" s="22" t="e">
        <f>IF(Tableau6[[#This Row],[Validité]]&lt;&gt;"",Tableau6[[#This Row],[Validité]],"")</f>
        <v>#VALUE!</v>
      </c>
      <c r="W7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39" s="8" t="e">
        <f>IF(Tableau6[[#This Row],[Hors Contrat]]="","",IF(Tableau6[[#This Row],[Hors Contrat]]="Non",0,1))</f>
        <v>#VALUE!</v>
      </c>
    </row>
    <row r="740" spans="1:24" ht="15.5" thickTop="1" thickBot="1" x14ac:dyDescent="0.4">
      <c r="A740" s="9" t="str">
        <f t="shared" si="174"/>
        <v>NULL</v>
      </c>
      <c r="B740" s="8">
        <f>Tableau8[Rapport]</f>
        <v>65441</v>
      </c>
      <c r="C740" s="13" t="e">
        <f>IF(Tableau6[[#This Row],[Commentaire]]="","",Tableau6[[#This Row],[Commentaire]])</f>
        <v>#VALUE!</v>
      </c>
      <c r="D740" s="8" t="str">
        <f t="shared" si="179"/>
        <v>NULL</v>
      </c>
      <c r="E740" s="8">
        <f t="shared" si="175"/>
        <v>739</v>
      </c>
      <c r="F740" s="8" t="str">
        <f t="shared" si="180"/>
        <v>NULL</v>
      </c>
      <c r="G740" s="13" t="e">
        <f>IF(Tableau6[[#This Row],[Localisation]]="","",Tableau6[[#This Row],[Localisation]])</f>
        <v>#VALUE!</v>
      </c>
      <c r="H740" s="8">
        <f>1</f>
        <v>1</v>
      </c>
      <c r="I740" s="13" t="e">
        <f>VLOOKUP(Tableau6[[#This Row],[Avis]],Tableau7[],2,FALSE)</f>
        <v>#VALUE!</v>
      </c>
      <c r="J740" s="8" t="str">
        <f t="shared" si="177"/>
        <v>NULL</v>
      </c>
      <c r="K740" s="8" t="str">
        <f t="shared" si="177"/>
        <v>NULL</v>
      </c>
      <c r="L740" s="8" t="str">
        <f t="shared" si="177"/>
        <v>NULL</v>
      </c>
      <c r="M740" s="13" t="e">
        <f>Tableau6[[#This Row],[Sous-domaine]]</f>
        <v>#VALUE!</v>
      </c>
      <c r="N740" s="8" t="str">
        <f t="shared" si="178"/>
        <v>NULL</v>
      </c>
      <c r="O740" s="8" t="str">
        <f t="shared" si="178"/>
        <v>NULL</v>
      </c>
      <c r="P740" s="8" t="str">
        <f t="shared" si="178"/>
        <v>NULL</v>
      </c>
      <c r="Q740" s="8" t="str">
        <f t="shared" si="178"/>
        <v>NULL</v>
      </c>
      <c r="R740" s="8" t="str">
        <f t="shared" si="178"/>
        <v>NULL</v>
      </c>
      <c r="S740" s="13" t="e">
        <f>Tableau6[[#This Row],[id]]</f>
        <v>#VALUE!</v>
      </c>
      <c r="T740" s="8" t="str">
        <f t="shared" si="181"/>
        <v>NULL</v>
      </c>
      <c r="U740" s="8" t="e">
        <f>Tableau6[[#This Row],[Urgence]]</f>
        <v>#VALUE!</v>
      </c>
      <c r="V740" s="22" t="e">
        <f>IF(Tableau6[[#This Row],[Validité]]&lt;&gt;"",Tableau6[[#This Row],[Validité]],"")</f>
        <v>#VALUE!</v>
      </c>
      <c r="W7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0" s="8" t="e">
        <f>IF(Tableau6[[#This Row],[Hors Contrat]]="","",IF(Tableau6[[#This Row],[Hors Contrat]]="Non",0,1))</f>
        <v>#VALUE!</v>
      </c>
    </row>
    <row r="741" spans="1:24" ht="15.5" thickTop="1" thickBot="1" x14ac:dyDescent="0.4">
      <c r="A741" s="9" t="str">
        <f t="shared" si="174"/>
        <v>NULL</v>
      </c>
      <c r="B741" s="8">
        <f>Tableau8[Rapport]</f>
        <v>65441</v>
      </c>
      <c r="C741" s="13" t="e">
        <f>IF(Tableau6[[#This Row],[Commentaire]]="","",Tableau6[[#This Row],[Commentaire]])</f>
        <v>#VALUE!</v>
      </c>
      <c r="D741" s="8" t="str">
        <f t="shared" si="179"/>
        <v>NULL</v>
      </c>
      <c r="E741" s="8">
        <f t="shared" si="175"/>
        <v>740</v>
      </c>
      <c r="F741" s="8" t="str">
        <f t="shared" si="180"/>
        <v>NULL</v>
      </c>
      <c r="G741" s="13" t="e">
        <f>IF(Tableau6[[#This Row],[Localisation]]="","",Tableau6[[#This Row],[Localisation]])</f>
        <v>#VALUE!</v>
      </c>
      <c r="H741" s="8">
        <f>1</f>
        <v>1</v>
      </c>
      <c r="I741" s="13" t="e">
        <f>VLOOKUP(Tableau6[[#This Row],[Avis]],Tableau7[],2,FALSE)</f>
        <v>#VALUE!</v>
      </c>
      <c r="J741" s="8" t="str">
        <f t="shared" ref="J741:L804" si="182">"NULL"</f>
        <v>NULL</v>
      </c>
      <c r="K741" s="8" t="str">
        <f t="shared" si="182"/>
        <v>NULL</v>
      </c>
      <c r="L741" s="8" t="str">
        <f t="shared" si="182"/>
        <v>NULL</v>
      </c>
      <c r="M741" s="13" t="e">
        <f>Tableau6[[#This Row],[Sous-domaine]]</f>
        <v>#VALUE!</v>
      </c>
      <c r="N741" s="8" t="str">
        <f t="shared" si="178"/>
        <v>NULL</v>
      </c>
      <c r="O741" s="8" t="str">
        <f t="shared" si="178"/>
        <v>NULL</v>
      </c>
      <c r="P741" s="8" t="str">
        <f t="shared" si="178"/>
        <v>NULL</v>
      </c>
      <c r="Q741" s="8" t="str">
        <f t="shared" si="178"/>
        <v>NULL</v>
      </c>
      <c r="R741" s="8" t="str">
        <f t="shared" si="178"/>
        <v>NULL</v>
      </c>
      <c r="S741" s="13" t="e">
        <f>Tableau6[[#This Row],[id]]</f>
        <v>#VALUE!</v>
      </c>
      <c r="T741" s="8" t="str">
        <f t="shared" si="181"/>
        <v>NULL</v>
      </c>
      <c r="U741" s="8" t="e">
        <f>Tableau6[[#This Row],[Urgence]]</f>
        <v>#VALUE!</v>
      </c>
      <c r="V741" s="22" t="e">
        <f>IF(Tableau6[[#This Row],[Validité]]&lt;&gt;"",Tableau6[[#This Row],[Validité]],"")</f>
        <v>#VALUE!</v>
      </c>
      <c r="W7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1" s="8" t="e">
        <f>IF(Tableau6[[#This Row],[Hors Contrat]]="","",IF(Tableau6[[#This Row],[Hors Contrat]]="Non",0,1))</f>
        <v>#VALUE!</v>
      </c>
    </row>
    <row r="742" spans="1:24" ht="15.5" thickTop="1" thickBot="1" x14ac:dyDescent="0.4">
      <c r="A742" s="9" t="str">
        <f t="shared" si="174"/>
        <v>NULL</v>
      </c>
      <c r="B742" s="8">
        <f>Tableau8[Rapport]</f>
        <v>65441</v>
      </c>
      <c r="C742" s="13" t="e">
        <f>IF(Tableau6[[#This Row],[Commentaire]]="","",Tableau6[[#This Row],[Commentaire]])</f>
        <v>#VALUE!</v>
      </c>
      <c r="D742" s="8" t="str">
        <f t="shared" si="179"/>
        <v>NULL</v>
      </c>
      <c r="E742" s="8">
        <f t="shared" si="175"/>
        <v>741</v>
      </c>
      <c r="F742" s="8" t="str">
        <f t="shared" si="180"/>
        <v>NULL</v>
      </c>
      <c r="G742" s="13" t="e">
        <f>IF(Tableau6[[#This Row],[Localisation]]="","",Tableau6[[#This Row],[Localisation]])</f>
        <v>#VALUE!</v>
      </c>
      <c r="H742" s="8">
        <f>1</f>
        <v>1</v>
      </c>
      <c r="I742" s="13" t="e">
        <f>VLOOKUP(Tableau6[[#This Row],[Avis]],Tableau7[],2,FALSE)</f>
        <v>#VALUE!</v>
      </c>
      <c r="J742" s="8" t="str">
        <f t="shared" si="182"/>
        <v>NULL</v>
      </c>
      <c r="K742" s="8" t="str">
        <f t="shared" si="182"/>
        <v>NULL</v>
      </c>
      <c r="L742" s="8" t="str">
        <f t="shared" si="182"/>
        <v>NULL</v>
      </c>
      <c r="M742" s="13" t="e">
        <f>Tableau6[[#This Row],[Sous-domaine]]</f>
        <v>#VALUE!</v>
      </c>
      <c r="N742" s="8" t="str">
        <f t="shared" si="178"/>
        <v>NULL</v>
      </c>
      <c r="O742" s="8" t="str">
        <f t="shared" si="178"/>
        <v>NULL</v>
      </c>
      <c r="P742" s="8" t="str">
        <f t="shared" si="178"/>
        <v>NULL</v>
      </c>
      <c r="Q742" s="8" t="str">
        <f t="shared" si="178"/>
        <v>NULL</v>
      </c>
      <c r="R742" s="8" t="str">
        <f t="shared" si="178"/>
        <v>NULL</v>
      </c>
      <c r="S742" s="13" t="e">
        <f>Tableau6[[#This Row],[id]]</f>
        <v>#VALUE!</v>
      </c>
      <c r="T742" s="8" t="str">
        <f t="shared" si="181"/>
        <v>NULL</v>
      </c>
      <c r="U742" s="8" t="e">
        <f>Tableau6[[#This Row],[Urgence]]</f>
        <v>#VALUE!</v>
      </c>
      <c r="V742" s="22" t="e">
        <f>IF(Tableau6[[#This Row],[Validité]]&lt;&gt;"",Tableau6[[#This Row],[Validité]],"")</f>
        <v>#VALUE!</v>
      </c>
      <c r="W7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2" s="8" t="e">
        <f>IF(Tableau6[[#This Row],[Hors Contrat]]="","",IF(Tableau6[[#This Row],[Hors Contrat]]="Non",0,1))</f>
        <v>#VALUE!</v>
      </c>
    </row>
    <row r="743" spans="1:24" ht="15.5" thickTop="1" thickBot="1" x14ac:dyDescent="0.4">
      <c r="A743" s="9" t="str">
        <f t="shared" si="174"/>
        <v>NULL</v>
      </c>
      <c r="B743" s="8">
        <f>Tableau8[Rapport]</f>
        <v>65441</v>
      </c>
      <c r="C743" s="13" t="e">
        <f>IF(Tableau6[[#This Row],[Commentaire]]="","",Tableau6[[#This Row],[Commentaire]])</f>
        <v>#VALUE!</v>
      </c>
      <c r="D743" s="8" t="str">
        <f t="shared" si="179"/>
        <v>NULL</v>
      </c>
      <c r="E743" s="8">
        <f t="shared" si="175"/>
        <v>742</v>
      </c>
      <c r="F743" s="8" t="str">
        <f t="shared" si="180"/>
        <v>NULL</v>
      </c>
      <c r="G743" s="13" t="e">
        <f>IF(Tableau6[[#This Row],[Localisation]]="","",Tableau6[[#This Row],[Localisation]])</f>
        <v>#VALUE!</v>
      </c>
      <c r="H743" s="8">
        <f>1</f>
        <v>1</v>
      </c>
      <c r="I743" s="13" t="e">
        <f>VLOOKUP(Tableau6[[#This Row],[Avis]],Tableau7[],2,FALSE)</f>
        <v>#VALUE!</v>
      </c>
      <c r="J743" s="8" t="str">
        <f t="shared" si="182"/>
        <v>NULL</v>
      </c>
      <c r="K743" s="8" t="str">
        <f t="shared" si="182"/>
        <v>NULL</v>
      </c>
      <c r="L743" s="8" t="str">
        <f t="shared" si="182"/>
        <v>NULL</v>
      </c>
      <c r="M743" s="13" t="e">
        <f>Tableau6[[#This Row],[Sous-domaine]]</f>
        <v>#VALUE!</v>
      </c>
      <c r="N743" s="8" t="str">
        <f t="shared" ref="N743:R793" si="183">"NULL"</f>
        <v>NULL</v>
      </c>
      <c r="O743" s="8" t="str">
        <f t="shared" si="183"/>
        <v>NULL</v>
      </c>
      <c r="P743" s="8" t="str">
        <f t="shared" si="183"/>
        <v>NULL</v>
      </c>
      <c r="Q743" s="8" t="str">
        <f t="shared" si="183"/>
        <v>NULL</v>
      </c>
      <c r="R743" s="8" t="str">
        <f t="shared" si="183"/>
        <v>NULL</v>
      </c>
      <c r="S743" s="13" t="e">
        <f>Tableau6[[#This Row],[id]]</f>
        <v>#VALUE!</v>
      </c>
      <c r="T743" s="8" t="str">
        <f t="shared" si="181"/>
        <v>NULL</v>
      </c>
      <c r="U743" s="8" t="e">
        <f>Tableau6[[#This Row],[Urgence]]</f>
        <v>#VALUE!</v>
      </c>
      <c r="V743" s="22" t="e">
        <f>IF(Tableau6[[#This Row],[Validité]]&lt;&gt;"",Tableau6[[#This Row],[Validité]],"")</f>
        <v>#VALUE!</v>
      </c>
      <c r="W7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3" s="8" t="e">
        <f>IF(Tableau6[[#This Row],[Hors Contrat]]="","",IF(Tableau6[[#This Row],[Hors Contrat]]="Non",0,1))</f>
        <v>#VALUE!</v>
      </c>
    </row>
    <row r="744" spans="1:24" ht="15.5" thickTop="1" thickBot="1" x14ac:dyDescent="0.4">
      <c r="A744" s="9" t="str">
        <f t="shared" si="174"/>
        <v>NULL</v>
      </c>
      <c r="B744" s="8">
        <f>Tableau8[Rapport]</f>
        <v>65441</v>
      </c>
      <c r="C744" s="13" t="e">
        <f>IF(Tableau6[[#This Row],[Commentaire]]="","",Tableau6[[#This Row],[Commentaire]])</f>
        <v>#VALUE!</v>
      </c>
      <c r="D744" s="8" t="str">
        <f t="shared" si="179"/>
        <v>NULL</v>
      </c>
      <c r="E744" s="8">
        <f t="shared" si="175"/>
        <v>743</v>
      </c>
      <c r="F744" s="8" t="str">
        <f t="shared" si="180"/>
        <v>NULL</v>
      </c>
      <c r="G744" s="13" t="e">
        <f>IF(Tableau6[[#This Row],[Localisation]]="","",Tableau6[[#This Row],[Localisation]])</f>
        <v>#VALUE!</v>
      </c>
      <c r="H744" s="8">
        <f>1</f>
        <v>1</v>
      </c>
      <c r="I744" s="13" t="e">
        <f>VLOOKUP(Tableau6[[#This Row],[Avis]],Tableau7[],2,FALSE)</f>
        <v>#VALUE!</v>
      </c>
      <c r="J744" s="8" t="str">
        <f t="shared" si="182"/>
        <v>NULL</v>
      </c>
      <c r="K744" s="8" t="str">
        <f t="shared" si="182"/>
        <v>NULL</v>
      </c>
      <c r="L744" s="8" t="str">
        <f t="shared" si="182"/>
        <v>NULL</v>
      </c>
      <c r="M744" s="13" t="e">
        <f>Tableau6[[#This Row],[Sous-domaine]]</f>
        <v>#VALUE!</v>
      </c>
      <c r="N744" s="8" t="str">
        <f t="shared" si="183"/>
        <v>NULL</v>
      </c>
      <c r="O744" s="8" t="str">
        <f t="shared" si="183"/>
        <v>NULL</v>
      </c>
      <c r="P744" s="8" t="str">
        <f t="shared" si="183"/>
        <v>NULL</v>
      </c>
      <c r="Q744" s="8" t="str">
        <f t="shared" si="183"/>
        <v>NULL</v>
      </c>
      <c r="R744" s="8" t="str">
        <f t="shared" si="183"/>
        <v>NULL</v>
      </c>
      <c r="S744" s="13" t="e">
        <f>Tableau6[[#This Row],[id]]</f>
        <v>#VALUE!</v>
      </c>
      <c r="T744" s="8" t="str">
        <f t="shared" si="181"/>
        <v>NULL</v>
      </c>
      <c r="U744" s="8" t="e">
        <f>Tableau6[[#This Row],[Urgence]]</f>
        <v>#VALUE!</v>
      </c>
      <c r="V744" s="22" t="e">
        <f>IF(Tableau6[[#This Row],[Validité]]&lt;&gt;"",Tableau6[[#This Row],[Validité]],"")</f>
        <v>#VALUE!</v>
      </c>
      <c r="W7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4" s="8" t="e">
        <f>IF(Tableau6[[#This Row],[Hors Contrat]]="","",IF(Tableau6[[#This Row],[Hors Contrat]]="Non",0,1))</f>
        <v>#VALUE!</v>
      </c>
    </row>
    <row r="745" spans="1:24" ht="15.5" thickTop="1" thickBot="1" x14ac:dyDescent="0.4">
      <c r="A745" s="9" t="str">
        <f t="shared" si="174"/>
        <v>NULL</v>
      </c>
      <c r="B745" s="8">
        <f>Tableau8[Rapport]</f>
        <v>65441</v>
      </c>
      <c r="C745" s="13" t="e">
        <f>IF(Tableau6[[#This Row],[Commentaire]]="","",Tableau6[[#This Row],[Commentaire]])</f>
        <v>#VALUE!</v>
      </c>
      <c r="D745" s="8" t="str">
        <f t="shared" si="179"/>
        <v>NULL</v>
      </c>
      <c r="E745" s="8">
        <f t="shared" si="175"/>
        <v>744</v>
      </c>
      <c r="F745" s="8" t="str">
        <f t="shared" si="180"/>
        <v>NULL</v>
      </c>
      <c r="G745" s="13" t="e">
        <f>IF(Tableau6[[#This Row],[Localisation]]="","",Tableau6[[#This Row],[Localisation]])</f>
        <v>#VALUE!</v>
      </c>
      <c r="H745" s="8">
        <f>1</f>
        <v>1</v>
      </c>
      <c r="I745" s="13" t="e">
        <f>VLOOKUP(Tableau6[[#This Row],[Avis]],Tableau7[],2,FALSE)</f>
        <v>#VALUE!</v>
      </c>
      <c r="J745" s="8" t="str">
        <f t="shared" si="182"/>
        <v>NULL</v>
      </c>
      <c r="K745" s="8" t="str">
        <f t="shared" si="182"/>
        <v>NULL</v>
      </c>
      <c r="L745" s="8" t="str">
        <f t="shared" si="182"/>
        <v>NULL</v>
      </c>
      <c r="M745" s="13" t="e">
        <f>Tableau6[[#This Row],[Sous-domaine]]</f>
        <v>#VALUE!</v>
      </c>
      <c r="N745" s="8" t="str">
        <f t="shared" si="183"/>
        <v>NULL</v>
      </c>
      <c r="O745" s="8" t="str">
        <f t="shared" si="183"/>
        <v>NULL</v>
      </c>
      <c r="P745" s="8" t="str">
        <f t="shared" si="183"/>
        <v>NULL</v>
      </c>
      <c r="Q745" s="8" t="str">
        <f t="shared" si="183"/>
        <v>NULL</v>
      </c>
      <c r="R745" s="8" t="str">
        <f t="shared" si="183"/>
        <v>NULL</v>
      </c>
      <c r="S745" s="13" t="e">
        <f>Tableau6[[#This Row],[id]]</f>
        <v>#VALUE!</v>
      </c>
      <c r="T745" s="8" t="str">
        <f t="shared" si="181"/>
        <v>NULL</v>
      </c>
      <c r="U745" s="8" t="e">
        <f>Tableau6[[#This Row],[Urgence]]</f>
        <v>#VALUE!</v>
      </c>
      <c r="V745" s="22" t="e">
        <f>IF(Tableau6[[#This Row],[Validité]]&lt;&gt;"",Tableau6[[#This Row],[Validité]],"")</f>
        <v>#VALUE!</v>
      </c>
      <c r="W7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5" s="8" t="e">
        <f>IF(Tableau6[[#This Row],[Hors Contrat]]="","",IF(Tableau6[[#This Row],[Hors Contrat]]="Non",0,1))</f>
        <v>#VALUE!</v>
      </c>
    </row>
    <row r="746" spans="1:24" ht="15.5" thickTop="1" thickBot="1" x14ac:dyDescent="0.4">
      <c r="A746" s="9" t="str">
        <f t="shared" si="174"/>
        <v>NULL</v>
      </c>
      <c r="B746" s="8">
        <f>Tableau8[Rapport]</f>
        <v>65441</v>
      </c>
      <c r="C746" s="13" t="e">
        <f>IF(Tableau6[[#This Row],[Commentaire]]="","",Tableau6[[#This Row],[Commentaire]])</f>
        <v>#VALUE!</v>
      </c>
      <c r="D746" s="8" t="str">
        <f t="shared" si="179"/>
        <v>NULL</v>
      </c>
      <c r="E746" s="8">
        <f t="shared" si="175"/>
        <v>745</v>
      </c>
      <c r="F746" s="8" t="str">
        <f t="shared" si="180"/>
        <v>NULL</v>
      </c>
      <c r="G746" s="13" t="e">
        <f>IF(Tableau6[[#This Row],[Localisation]]="","",Tableau6[[#This Row],[Localisation]])</f>
        <v>#VALUE!</v>
      </c>
      <c r="H746" s="8">
        <f>1</f>
        <v>1</v>
      </c>
      <c r="I746" s="13" t="e">
        <f>VLOOKUP(Tableau6[[#This Row],[Avis]],Tableau7[],2,FALSE)</f>
        <v>#VALUE!</v>
      </c>
      <c r="J746" s="8" t="str">
        <f t="shared" si="182"/>
        <v>NULL</v>
      </c>
      <c r="K746" s="8" t="str">
        <f t="shared" si="182"/>
        <v>NULL</v>
      </c>
      <c r="L746" s="8" t="str">
        <f t="shared" si="182"/>
        <v>NULL</v>
      </c>
      <c r="M746" s="13" t="e">
        <f>Tableau6[[#This Row],[Sous-domaine]]</f>
        <v>#VALUE!</v>
      </c>
      <c r="N746" s="8" t="str">
        <f t="shared" si="183"/>
        <v>NULL</v>
      </c>
      <c r="O746" s="8" t="str">
        <f t="shared" si="183"/>
        <v>NULL</v>
      </c>
      <c r="P746" s="8" t="str">
        <f t="shared" si="183"/>
        <v>NULL</v>
      </c>
      <c r="Q746" s="8" t="str">
        <f t="shared" si="183"/>
        <v>NULL</v>
      </c>
      <c r="R746" s="8" t="str">
        <f t="shared" si="183"/>
        <v>NULL</v>
      </c>
      <c r="S746" s="13" t="e">
        <f>Tableau6[[#This Row],[id]]</f>
        <v>#VALUE!</v>
      </c>
      <c r="T746" s="8" t="str">
        <f t="shared" si="181"/>
        <v>NULL</v>
      </c>
      <c r="U746" s="8" t="e">
        <f>Tableau6[[#This Row],[Urgence]]</f>
        <v>#VALUE!</v>
      </c>
      <c r="V746" s="22" t="e">
        <f>IF(Tableau6[[#This Row],[Validité]]&lt;&gt;"",Tableau6[[#This Row],[Validité]],"")</f>
        <v>#VALUE!</v>
      </c>
      <c r="W7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6" s="8" t="e">
        <f>IF(Tableau6[[#This Row],[Hors Contrat]]="","",IF(Tableau6[[#This Row],[Hors Contrat]]="Non",0,1))</f>
        <v>#VALUE!</v>
      </c>
    </row>
    <row r="747" spans="1:24" ht="15.5" thickTop="1" thickBot="1" x14ac:dyDescent="0.4">
      <c r="A747" s="9" t="str">
        <f t="shared" si="174"/>
        <v>NULL</v>
      </c>
      <c r="B747" s="8">
        <f>Tableau8[Rapport]</f>
        <v>65441</v>
      </c>
      <c r="C747" s="13" t="e">
        <f>IF(Tableau6[[#This Row],[Commentaire]]="","",Tableau6[[#This Row],[Commentaire]])</f>
        <v>#VALUE!</v>
      </c>
      <c r="D747" s="8" t="str">
        <f t="shared" si="179"/>
        <v>NULL</v>
      </c>
      <c r="E747" s="8">
        <f t="shared" si="175"/>
        <v>746</v>
      </c>
      <c r="F747" s="8" t="str">
        <f t="shared" si="180"/>
        <v>NULL</v>
      </c>
      <c r="G747" s="13" t="e">
        <f>IF(Tableau6[[#This Row],[Localisation]]="","",Tableau6[[#This Row],[Localisation]])</f>
        <v>#VALUE!</v>
      </c>
      <c r="H747" s="8">
        <f>1</f>
        <v>1</v>
      </c>
      <c r="I747" s="13" t="e">
        <f>VLOOKUP(Tableau6[[#This Row],[Avis]],Tableau7[],2,FALSE)</f>
        <v>#VALUE!</v>
      </c>
      <c r="J747" s="8" t="str">
        <f t="shared" si="182"/>
        <v>NULL</v>
      </c>
      <c r="K747" s="8" t="str">
        <f t="shared" si="182"/>
        <v>NULL</v>
      </c>
      <c r="L747" s="8" t="str">
        <f t="shared" si="182"/>
        <v>NULL</v>
      </c>
      <c r="M747" s="13" t="e">
        <f>Tableau6[[#This Row],[Sous-domaine]]</f>
        <v>#VALUE!</v>
      </c>
      <c r="N747" s="8" t="str">
        <f t="shared" si="183"/>
        <v>NULL</v>
      </c>
      <c r="O747" s="8" t="str">
        <f t="shared" si="183"/>
        <v>NULL</v>
      </c>
      <c r="P747" s="8" t="str">
        <f t="shared" si="183"/>
        <v>NULL</v>
      </c>
      <c r="Q747" s="8" t="str">
        <f t="shared" si="183"/>
        <v>NULL</v>
      </c>
      <c r="R747" s="8" t="str">
        <f t="shared" si="183"/>
        <v>NULL</v>
      </c>
      <c r="S747" s="13" t="e">
        <f>Tableau6[[#This Row],[id]]</f>
        <v>#VALUE!</v>
      </c>
      <c r="T747" s="8" t="str">
        <f t="shared" si="181"/>
        <v>NULL</v>
      </c>
      <c r="U747" s="8" t="e">
        <f>Tableau6[[#This Row],[Urgence]]</f>
        <v>#VALUE!</v>
      </c>
      <c r="V747" s="22" t="e">
        <f>IF(Tableau6[[#This Row],[Validité]]&lt;&gt;"",Tableau6[[#This Row],[Validité]],"")</f>
        <v>#VALUE!</v>
      </c>
      <c r="W7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7" s="8" t="e">
        <f>IF(Tableau6[[#This Row],[Hors Contrat]]="","",IF(Tableau6[[#This Row],[Hors Contrat]]="Non",0,1))</f>
        <v>#VALUE!</v>
      </c>
    </row>
    <row r="748" spans="1:24" ht="15.5" thickTop="1" thickBot="1" x14ac:dyDescent="0.4">
      <c r="A748" s="9" t="str">
        <f t="shared" si="174"/>
        <v>NULL</v>
      </c>
      <c r="B748" s="8">
        <f>Tableau8[Rapport]</f>
        <v>65441</v>
      </c>
      <c r="C748" s="13" t="e">
        <f>IF(Tableau6[[#This Row],[Commentaire]]="","",Tableau6[[#This Row],[Commentaire]])</f>
        <v>#VALUE!</v>
      </c>
      <c r="D748" s="8" t="str">
        <f t="shared" si="179"/>
        <v>NULL</v>
      </c>
      <c r="E748" s="8">
        <f t="shared" si="175"/>
        <v>747</v>
      </c>
      <c r="F748" s="8" t="str">
        <f t="shared" si="180"/>
        <v>NULL</v>
      </c>
      <c r="G748" s="13" t="e">
        <f>IF(Tableau6[[#This Row],[Localisation]]="","",Tableau6[[#This Row],[Localisation]])</f>
        <v>#VALUE!</v>
      </c>
      <c r="H748" s="8">
        <f>1</f>
        <v>1</v>
      </c>
      <c r="I748" s="13" t="e">
        <f>VLOOKUP(Tableau6[[#This Row],[Avis]],Tableau7[],2,FALSE)</f>
        <v>#VALUE!</v>
      </c>
      <c r="J748" s="8" t="str">
        <f t="shared" si="182"/>
        <v>NULL</v>
      </c>
      <c r="K748" s="8" t="str">
        <f t="shared" si="182"/>
        <v>NULL</v>
      </c>
      <c r="L748" s="8" t="str">
        <f t="shared" si="182"/>
        <v>NULL</v>
      </c>
      <c r="M748" s="13" t="e">
        <f>Tableau6[[#This Row],[Sous-domaine]]</f>
        <v>#VALUE!</v>
      </c>
      <c r="N748" s="8" t="str">
        <f t="shared" si="183"/>
        <v>NULL</v>
      </c>
      <c r="O748" s="8" t="str">
        <f t="shared" si="183"/>
        <v>NULL</v>
      </c>
      <c r="P748" s="8" t="str">
        <f t="shared" si="183"/>
        <v>NULL</v>
      </c>
      <c r="Q748" s="8" t="str">
        <f t="shared" si="183"/>
        <v>NULL</v>
      </c>
      <c r="R748" s="8" t="str">
        <f t="shared" si="183"/>
        <v>NULL</v>
      </c>
      <c r="S748" s="13" t="e">
        <f>Tableau6[[#This Row],[id]]</f>
        <v>#VALUE!</v>
      </c>
      <c r="T748" s="8" t="str">
        <f t="shared" si="181"/>
        <v>NULL</v>
      </c>
      <c r="U748" s="8" t="e">
        <f>Tableau6[[#This Row],[Urgence]]</f>
        <v>#VALUE!</v>
      </c>
      <c r="V748" s="22" t="e">
        <f>IF(Tableau6[[#This Row],[Validité]]&lt;&gt;"",Tableau6[[#This Row],[Validité]],"")</f>
        <v>#VALUE!</v>
      </c>
      <c r="W7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8" s="8" t="e">
        <f>IF(Tableau6[[#This Row],[Hors Contrat]]="","",IF(Tableau6[[#This Row],[Hors Contrat]]="Non",0,1))</f>
        <v>#VALUE!</v>
      </c>
    </row>
    <row r="749" spans="1:24" ht="15.5" thickTop="1" thickBot="1" x14ac:dyDescent="0.4">
      <c r="A749" s="9" t="str">
        <f t="shared" si="174"/>
        <v>NULL</v>
      </c>
      <c r="B749" s="8">
        <f>Tableau8[Rapport]</f>
        <v>65441</v>
      </c>
      <c r="C749" s="13" t="e">
        <f>IF(Tableau6[[#This Row],[Commentaire]]="","",Tableau6[[#This Row],[Commentaire]])</f>
        <v>#VALUE!</v>
      </c>
      <c r="D749" s="8" t="str">
        <f t="shared" si="179"/>
        <v>NULL</v>
      </c>
      <c r="E749" s="8">
        <f t="shared" si="175"/>
        <v>748</v>
      </c>
      <c r="F749" s="8" t="str">
        <f t="shared" si="180"/>
        <v>NULL</v>
      </c>
      <c r="G749" s="13" t="e">
        <f>IF(Tableau6[[#This Row],[Localisation]]="","",Tableau6[[#This Row],[Localisation]])</f>
        <v>#VALUE!</v>
      </c>
      <c r="H749" s="8">
        <f>1</f>
        <v>1</v>
      </c>
      <c r="I749" s="13" t="e">
        <f>VLOOKUP(Tableau6[[#This Row],[Avis]],Tableau7[],2,FALSE)</f>
        <v>#VALUE!</v>
      </c>
      <c r="J749" s="8" t="str">
        <f t="shared" si="182"/>
        <v>NULL</v>
      </c>
      <c r="K749" s="8" t="str">
        <f t="shared" si="182"/>
        <v>NULL</v>
      </c>
      <c r="L749" s="8" t="str">
        <f t="shared" si="182"/>
        <v>NULL</v>
      </c>
      <c r="M749" s="13" t="e">
        <f>Tableau6[[#This Row],[Sous-domaine]]</f>
        <v>#VALUE!</v>
      </c>
      <c r="N749" s="8" t="str">
        <f t="shared" si="183"/>
        <v>NULL</v>
      </c>
      <c r="O749" s="8" t="str">
        <f t="shared" si="183"/>
        <v>NULL</v>
      </c>
      <c r="P749" s="8" t="str">
        <f t="shared" si="183"/>
        <v>NULL</v>
      </c>
      <c r="Q749" s="8" t="str">
        <f t="shared" si="183"/>
        <v>NULL</v>
      </c>
      <c r="R749" s="8" t="str">
        <f t="shared" si="183"/>
        <v>NULL</v>
      </c>
      <c r="S749" s="13" t="e">
        <f>Tableau6[[#This Row],[id]]</f>
        <v>#VALUE!</v>
      </c>
      <c r="T749" s="8" t="str">
        <f t="shared" si="181"/>
        <v>NULL</v>
      </c>
      <c r="U749" s="8" t="e">
        <f>Tableau6[[#This Row],[Urgence]]</f>
        <v>#VALUE!</v>
      </c>
      <c r="V749" s="22" t="e">
        <f>IF(Tableau6[[#This Row],[Validité]]&lt;&gt;"",Tableau6[[#This Row],[Validité]],"")</f>
        <v>#VALUE!</v>
      </c>
      <c r="W7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49" s="8" t="e">
        <f>IF(Tableau6[[#This Row],[Hors Contrat]]="","",IF(Tableau6[[#This Row],[Hors Contrat]]="Non",0,1))</f>
        <v>#VALUE!</v>
      </c>
    </row>
    <row r="750" spans="1:24" ht="15.5" thickTop="1" thickBot="1" x14ac:dyDescent="0.4">
      <c r="A750" s="9" t="str">
        <f t="shared" si="174"/>
        <v>NULL</v>
      </c>
      <c r="B750" s="8">
        <f>Tableau8[Rapport]</f>
        <v>65441</v>
      </c>
      <c r="C750" s="13" t="e">
        <f>IF(Tableau6[[#This Row],[Commentaire]]="","",Tableau6[[#This Row],[Commentaire]])</f>
        <v>#VALUE!</v>
      </c>
      <c r="D750" s="8" t="str">
        <f t="shared" si="179"/>
        <v>NULL</v>
      </c>
      <c r="E750" s="8">
        <f t="shared" si="175"/>
        <v>749</v>
      </c>
      <c r="F750" s="8" t="str">
        <f t="shared" si="180"/>
        <v>NULL</v>
      </c>
      <c r="G750" s="13" t="e">
        <f>IF(Tableau6[[#This Row],[Localisation]]="","",Tableau6[[#This Row],[Localisation]])</f>
        <v>#VALUE!</v>
      </c>
      <c r="H750" s="8">
        <f>1</f>
        <v>1</v>
      </c>
      <c r="I750" s="13" t="e">
        <f>VLOOKUP(Tableau6[[#This Row],[Avis]],Tableau7[],2,FALSE)</f>
        <v>#VALUE!</v>
      </c>
      <c r="J750" s="8" t="str">
        <f t="shared" si="182"/>
        <v>NULL</v>
      </c>
      <c r="K750" s="8" t="str">
        <f t="shared" si="182"/>
        <v>NULL</v>
      </c>
      <c r="L750" s="8" t="str">
        <f t="shared" si="182"/>
        <v>NULL</v>
      </c>
      <c r="M750" s="13" t="e">
        <f>Tableau6[[#This Row],[Sous-domaine]]</f>
        <v>#VALUE!</v>
      </c>
      <c r="N750" s="8" t="str">
        <f t="shared" si="183"/>
        <v>NULL</v>
      </c>
      <c r="O750" s="8" t="str">
        <f t="shared" si="183"/>
        <v>NULL</v>
      </c>
      <c r="P750" s="8" t="str">
        <f t="shared" si="183"/>
        <v>NULL</v>
      </c>
      <c r="Q750" s="8" t="str">
        <f t="shared" si="183"/>
        <v>NULL</v>
      </c>
      <c r="R750" s="8" t="str">
        <f t="shared" si="183"/>
        <v>NULL</v>
      </c>
      <c r="S750" s="13" t="e">
        <f>Tableau6[[#This Row],[id]]</f>
        <v>#VALUE!</v>
      </c>
      <c r="T750" s="8" t="str">
        <f t="shared" si="181"/>
        <v>NULL</v>
      </c>
      <c r="U750" s="8" t="e">
        <f>Tableau6[[#This Row],[Urgence]]</f>
        <v>#VALUE!</v>
      </c>
      <c r="V750" s="22" t="e">
        <f>IF(Tableau6[[#This Row],[Validité]]&lt;&gt;"",Tableau6[[#This Row],[Validité]],"")</f>
        <v>#VALUE!</v>
      </c>
      <c r="W7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0" s="8" t="e">
        <f>IF(Tableau6[[#This Row],[Hors Contrat]]="","",IF(Tableau6[[#This Row],[Hors Contrat]]="Non",0,1))</f>
        <v>#VALUE!</v>
      </c>
    </row>
    <row r="751" spans="1:24" ht="15.5" thickTop="1" thickBot="1" x14ac:dyDescent="0.4">
      <c r="A751" s="9" t="str">
        <f t="shared" si="174"/>
        <v>NULL</v>
      </c>
      <c r="B751" s="8">
        <f>Tableau8[Rapport]</f>
        <v>65441</v>
      </c>
      <c r="C751" s="13" t="e">
        <f>IF(Tableau6[[#This Row],[Commentaire]]="","",Tableau6[[#This Row],[Commentaire]])</f>
        <v>#VALUE!</v>
      </c>
      <c r="D751" s="8" t="str">
        <f t="shared" si="179"/>
        <v>NULL</v>
      </c>
      <c r="E751" s="8">
        <f t="shared" si="175"/>
        <v>750</v>
      </c>
      <c r="F751" s="8" t="str">
        <f t="shared" si="180"/>
        <v>NULL</v>
      </c>
      <c r="G751" s="13" t="e">
        <f>IF(Tableau6[[#This Row],[Localisation]]="","",Tableau6[[#This Row],[Localisation]])</f>
        <v>#VALUE!</v>
      </c>
      <c r="H751" s="8">
        <f>1</f>
        <v>1</v>
      </c>
      <c r="I751" s="13" t="e">
        <f>VLOOKUP(Tableau6[[#This Row],[Avis]],Tableau7[],2,FALSE)</f>
        <v>#VALUE!</v>
      </c>
      <c r="J751" s="8" t="str">
        <f t="shared" si="182"/>
        <v>NULL</v>
      </c>
      <c r="K751" s="8" t="str">
        <f t="shared" si="182"/>
        <v>NULL</v>
      </c>
      <c r="L751" s="8" t="str">
        <f t="shared" si="182"/>
        <v>NULL</v>
      </c>
      <c r="M751" s="13" t="e">
        <f>Tableau6[[#This Row],[Sous-domaine]]</f>
        <v>#VALUE!</v>
      </c>
      <c r="N751" s="8" t="str">
        <f t="shared" si="183"/>
        <v>NULL</v>
      </c>
      <c r="O751" s="8" t="str">
        <f t="shared" si="183"/>
        <v>NULL</v>
      </c>
      <c r="P751" s="8" t="str">
        <f t="shared" si="183"/>
        <v>NULL</v>
      </c>
      <c r="Q751" s="8" t="str">
        <f t="shared" si="183"/>
        <v>NULL</v>
      </c>
      <c r="R751" s="8" t="str">
        <f t="shared" si="183"/>
        <v>NULL</v>
      </c>
      <c r="S751" s="13" t="e">
        <f>Tableau6[[#This Row],[id]]</f>
        <v>#VALUE!</v>
      </c>
      <c r="T751" s="8" t="str">
        <f t="shared" si="181"/>
        <v>NULL</v>
      </c>
      <c r="U751" s="8" t="e">
        <f>Tableau6[[#This Row],[Urgence]]</f>
        <v>#VALUE!</v>
      </c>
      <c r="V751" s="22" t="e">
        <f>IF(Tableau6[[#This Row],[Validité]]&lt;&gt;"",Tableau6[[#This Row],[Validité]],"")</f>
        <v>#VALUE!</v>
      </c>
      <c r="W7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1" s="8" t="e">
        <f>IF(Tableau6[[#This Row],[Hors Contrat]]="","",IF(Tableau6[[#This Row],[Hors Contrat]]="Non",0,1))</f>
        <v>#VALUE!</v>
      </c>
    </row>
    <row r="752" spans="1:24" ht="15.5" thickTop="1" thickBot="1" x14ac:dyDescent="0.4">
      <c r="A752" s="9" t="str">
        <f t="shared" si="174"/>
        <v>NULL</v>
      </c>
      <c r="B752" s="8">
        <f>Tableau8[Rapport]</f>
        <v>65441</v>
      </c>
      <c r="C752" s="13" t="e">
        <f>IF(Tableau6[[#This Row],[Commentaire]]="","",Tableau6[[#This Row],[Commentaire]])</f>
        <v>#VALUE!</v>
      </c>
      <c r="D752" s="8" t="str">
        <f t="shared" si="179"/>
        <v>NULL</v>
      </c>
      <c r="E752" s="8">
        <f t="shared" si="175"/>
        <v>751</v>
      </c>
      <c r="F752" s="8" t="str">
        <f t="shared" si="180"/>
        <v>NULL</v>
      </c>
      <c r="G752" s="13" t="e">
        <f>IF(Tableau6[[#This Row],[Localisation]]="","",Tableau6[[#This Row],[Localisation]])</f>
        <v>#VALUE!</v>
      </c>
      <c r="H752" s="8">
        <f>1</f>
        <v>1</v>
      </c>
      <c r="I752" s="13" t="e">
        <f>VLOOKUP(Tableau6[[#This Row],[Avis]],Tableau7[],2,FALSE)</f>
        <v>#VALUE!</v>
      </c>
      <c r="J752" s="8" t="str">
        <f t="shared" si="182"/>
        <v>NULL</v>
      </c>
      <c r="K752" s="8" t="str">
        <f t="shared" si="182"/>
        <v>NULL</v>
      </c>
      <c r="L752" s="8" t="str">
        <f t="shared" si="182"/>
        <v>NULL</v>
      </c>
      <c r="M752" s="13" t="e">
        <f>Tableau6[[#This Row],[Sous-domaine]]</f>
        <v>#VALUE!</v>
      </c>
      <c r="N752" s="8" t="str">
        <f t="shared" si="183"/>
        <v>NULL</v>
      </c>
      <c r="O752" s="8" t="str">
        <f t="shared" si="183"/>
        <v>NULL</v>
      </c>
      <c r="P752" s="8" t="str">
        <f t="shared" si="183"/>
        <v>NULL</v>
      </c>
      <c r="Q752" s="8" t="str">
        <f t="shared" si="183"/>
        <v>NULL</v>
      </c>
      <c r="R752" s="8" t="str">
        <f t="shared" si="183"/>
        <v>NULL</v>
      </c>
      <c r="S752" s="13" t="e">
        <f>Tableau6[[#This Row],[id]]</f>
        <v>#VALUE!</v>
      </c>
      <c r="T752" s="8" t="str">
        <f t="shared" si="181"/>
        <v>NULL</v>
      </c>
      <c r="U752" s="8" t="e">
        <f>Tableau6[[#This Row],[Urgence]]</f>
        <v>#VALUE!</v>
      </c>
      <c r="V752" s="22" t="e">
        <f>IF(Tableau6[[#This Row],[Validité]]&lt;&gt;"",Tableau6[[#This Row],[Validité]],"")</f>
        <v>#VALUE!</v>
      </c>
      <c r="W7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2" s="8" t="e">
        <f>IF(Tableau6[[#This Row],[Hors Contrat]]="","",IF(Tableau6[[#This Row],[Hors Contrat]]="Non",0,1))</f>
        <v>#VALUE!</v>
      </c>
    </row>
    <row r="753" spans="1:24" ht="15.5" thickTop="1" thickBot="1" x14ac:dyDescent="0.4">
      <c r="A753" s="9" t="str">
        <f t="shared" si="174"/>
        <v>NULL</v>
      </c>
      <c r="B753" s="8">
        <f>Tableau8[Rapport]</f>
        <v>65441</v>
      </c>
      <c r="C753" s="13" t="e">
        <f>IF(Tableau6[[#This Row],[Commentaire]]="","",Tableau6[[#This Row],[Commentaire]])</f>
        <v>#VALUE!</v>
      </c>
      <c r="D753" s="8" t="str">
        <f t="shared" si="179"/>
        <v>NULL</v>
      </c>
      <c r="E753" s="8">
        <f t="shared" si="175"/>
        <v>752</v>
      </c>
      <c r="F753" s="8" t="str">
        <f t="shared" si="180"/>
        <v>NULL</v>
      </c>
      <c r="G753" s="13" t="e">
        <f>IF(Tableau6[[#This Row],[Localisation]]="","",Tableau6[[#This Row],[Localisation]])</f>
        <v>#VALUE!</v>
      </c>
      <c r="H753" s="8">
        <f>1</f>
        <v>1</v>
      </c>
      <c r="I753" s="13" t="e">
        <f>VLOOKUP(Tableau6[[#This Row],[Avis]],Tableau7[],2,FALSE)</f>
        <v>#VALUE!</v>
      </c>
      <c r="J753" s="8" t="str">
        <f t="shared" si="182"/>
        <v>NULL</v>
      </c>
      <c r="K753" s="8" t="str">
        <f t="shared" si="182"/>
        <v>NULL</v>
      </c>
      <c r="L753" s="8" t="str">
        <f t="shared" si="182"/>
        <v>NULL</v>
      </c>
      <c r="M753" s="13" t="e">
        <f>Tableau6[[#This Row],[Sous-domaine]]</f>
        <v>#VALUE!</v>
      </c>
      <c r="N753" s="8" t="str">
        <f t="shared" si="183"/>
        <v>NULL</v>
      </c>
      <c r="O753" s="8" t="str">
        <f t="shared" si="183"/>
        <v>NULL</v>
      </c>
      <c r="P753" s="8" t="str">
        <f t="shared" si="183"/>
        <v>NULL</v>
      </c>
      <c r="Q753" s="8" t="str">
        <f t="shared" si="183"/>
        <v>NULL</v>
      </c>
      <c r="R753" s="8" t="str">
        <f t="shared" si="183"/>
        <v>NULL</v>
      </c>
      <c r="S753" s="13" t="e">
        <f>Tableau6[[#This Row],[id]]</f>
        <v>#VALUE!</v>
      </c>
      <c r="T753" s="8" t="str">
        <f t="shared" si="181"/>
        <v>NULL</v>
      </c>
      <c r="U753" s="8" t="e">
        <f>Tableau6[[#This Row],[Urgence]]</f>
        <v>#VALUE!</v>
      </c>
      <c r="V753" s="22" t="e">
        <f>IF(Tableau6[[#This Row],[Validité]]&lt;&gt;"",Tableau6[[#This Row],[Validité]],"")</f>
        <v>#VALUE!</v>
      </c>
      <c r="W7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3" s="8" t="e">
        <f>IF(Tableau6[[#This Row],[Hors Contrat]]="","",IF(Tableau6[[#This Row],[Hors Contrat]]="Non",0,1))</f>
        <v>#VALUE!</v>
      </c>
    </row>
    <row r="754" spans="1:24" ht="15.5" thickTop="1" thickBot="1" x14ac:dyDescent="0.4">
      <c r="A754" s="9" t="str">
        <f t="shared" si="174"/>
        <v>NULL</v>
      </c>
      <c r="B754" s="8">
        <f>Tableau8[Rapport]</f>
        <v>65441</v>
      </c>
      <c r="C754" s="13" t="e">
        <f>IF(Tableau6[[#This Row],[Commentaire]]="","",Tableau6[[#This Row],[Commentaire]])</f>
        <v>#VALUE!</v>
      </c>
      <c r="D754" s="8" t="str">
        <f t="shared" si="179"/>
        <v>NULL</v>
      </c>
      <c r="E754" s="8">
        <f t="shared" si="175"/>
        <v>753</v>
      </c>
      <c r="F754" s="8" t="str">
        <f t="shared" si="180"/>
        <v>NULL</v>
      </c>
      <c r="G754" s="13" t="e">
        <f>IF(Tableau6[[#This Row],[Localisation]]="","",Tableau6[[#This Row],[Localisation]])</f>
        <v>#VALUE!</v>
      </c>
      <c r="H754" s="8">
        <f>1</f>
        <v>1</v>
      </c>
      <c r="I754" s="13" t="e">
        <f>VLOOKUP(Tableau6[[#This Row],[Avis]],Tableau7[],2,FALSE)</f>
        <v>#VALUE!</v>
      </c>
      <c r="J754" s="8" t="str">
        <f t="shared" si="182"/>
        <v>NULL</v>
      </c>
      <c r="K754" s="8" t="str">
        <f t="shared" si="182"/>
        <v>NULL</v>
      </c>
      <c r="L754" s="8" t="str">
        <f t="shared" si="182"/>
        <v>NULL</v>
      </c>
      <c r="M754" s="13" t="e">
        <f>Tableau6[[#This Row],[Sous-domaine]]</f>
        <v>#VALUE!</v>
      </c>
      <c r="N754" s="8" t="str">
        <f t="shared" si="183"/>
        <v>NULL</v>
      </c>
      <c r="O754" s="8" t="str">
        <f t="shared" si="183"/>
        <v>NULL</v>
      </c>
      <c r="P754" s="8" t="str">
        <f t="shared" si="183"/>
        <v>NULL</v>
      </c>
      <c r="Q754" s="8" t="str">
        <f t="shared" si="183"/>
        <v>NULL</v>
      </c>
      <c r="R754" s="8" t="str">
        <f t="shared" si="183"/>
        <v>NULL</v>
      </c>
      <c r="S754" s="13" t="e">
        <f>Tableau6[[#This Row],[id]]</f>
        <v>#VALUE!</v>
      </c>
      <c r="T754" s="8" t="str">
        <f t="shared" si="181"/>
        <v>NULL</v>
      </c>
      <c r="U754" s="8" t="e">
        <f>Tableau6[[#This Row],[Urgence]]</f>
        <v>#VALUE!</v>
      </c>
      <c r="V754" s="22" t="e">
        <f>IF(Tableau6[[#This Row],[Validité]]&lt;&gt;"",Tableau6[[#This Row],[Validité]],"")</f>
        <v>#VALUE!</v>
      </c>
      <c r="W7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4" s="8" t="e">
        <f>IF(Tableau6[[#This Row],[Hors Contrat]]="","",IF(Tableau6[[#This Row],[Hors Contrat]]="Non",0,1))</f>
        <v>#VALUE!</v>
      </c>
    </row>
    <row r="755" spans="1:24" ht="15.5" thickTop="1" thickBot="1" x14ac:dyDescent="0.4">
      <c r="A755" s="9" t="str">
        <f t="shared" si="174"/>
        <v>NULL</v>
      </c>
      <c r="B755" s="8">
        <f>Tableau8[Rapport]</f>
        <v>65441</v>
      </c>
      <c r="C755" s="13" t="e">
        <f>IF(Tableau6[[#This Row],[Commentaire]]="","",Tableau6[[#This Row],[Commentaire]])</f>
        <v>#VALUE!</v>
      </c>
      <c r="D755" s="8" t="str">
        <f t="shared" si="179"/>
        <v>NULL</v>
      </c>
      <c r="E755" s="8">
        <f t="shared" si="175"/>
        <v>754</v>
      </c>
      <c r="F755" s="8" t="str">
        <f t="shared" si="180"/>
        <v>NULL</v>
      </c>
      <c r="G755" s="13" t="e">
        <f>IF(Tableau6[[#This Row],[Localisation]]="","",Tableau6[[#This Row],[Localisation]])</f>
        <v>#VALUE!</v>
      </c>
      <c r="H755" s="8">
        <f>1</f>
        <v>1</v>
      </c>
      <c r="I755" s="13" t="e">
        <f>VLOOKUP(Tableau6[[#This Row],[Avis]],Tableau7[],2,FALSE)</f>
        <v>#VALUE!</v>
      </c>
      <c r="J755" s="8" t="str">
        <f t="shared" si="182"/>
        <v>NULL</v>
      </c>
      <c r="K755" s="8" t="str">
        <f t="shared" si="182"/>
        <v>NULL</v>
      </c>
      <c r="L755" s="8" t="str">
        <f t="shared" si="182"/>
        <v>NULL</v>
      </c>
      <c r="M755" s="13" t="e">
        <f>Tableau6[[#This Row],[Sous-domaine]]</f>
        <v>#VALUE!</v>
      </c>
      <c r="N755" s="8" t="str">
        <f t="shared" si="183"/>
        <v>NULL</v>
      </c>
      <c r="O755" s="8" t="str">
        <f t="shared" si="183"/>
        <v>NULL</v>
      </c>
      <c r="P755" s="8" t="str">
        <f t="shared" si="183"/>
        <v>NULL</v>
      </c>
      <c r="Q755" s="8" t="str">
        <f t="shared" si="183"/>
        <v>NULL</v>
      </c>
      <c r="R755" s="8" t="str">
        <f t="shared" si="183"/>
        <v>NULL</v>
      </c>
      <c r="S755" s="13" t="e">
        <f>Tableau6[[#This Row],[id]]</f>
        <v>#VALUE!</v>
      </c>
      <c r="T755" s="8" t="str">
        <f t="shared" si="181"/>
        <v>NULL</v>
      </c>
      <c r="U755" s="8" t="e">
        <f>Tableau6[[#This Row],[Urgence]]</f>
        <v>#VALUE!</v>
      </c>
      <c r="V755" s="22" t="e">
        <f>IF(Tableau6[[#This Row],[Validité]]&lt;&gt;"",Tableau6[[#This Row],[Validité]],"")</f>
        <v>#VALUE!</v>
      </c>
      <c r="W7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5" s="8" t="e">
        <f>IF(Tableau6[[#This Row],[Hors Contrat]]="","",IF(Tableau6[[#This Row],[Hors Contrat]]="Non",0,1))</f>
        <v>#VALUE!</v>
      </c>
    </row>
    <row r="756" spans="1:24" ht="15.5" thickTop="1" thickBot="1" x14ac:dyDescent="0.4">
      <c r="A756" s="9" t="str">
        <f t="shared" si="174"/>
        <v>NULL</v>
      </c>
      <c r="B756" s="8">
        <f>Tableau8[Rapport]</f>
        <v>65441</v>
      </c>
      <c r="C756" s="13" t="e">
        <f>IF(Tableau6[[#This Row],[Commentaire]]="","",Tableau6[[#This Row],[Commentaire]])</f>
        <v>#VALUE!</v>
      </c>
      <c r="D756" s="8" t="str">
        <f t="shared" si="179"/>
        <v>NULL</v>
      </c>
      <c r="E756" s="8">
        <f t="shared" si="175"/>
        <v>755</v>
      </c>
      <c r="F756" s="8" t="str">
        <f t="shared" si="180"/>
        <v>NULL</v>
      </c>
      <c r="G756" s="13" t="e">
        <f>IF(Tableau6[[#This Row],[Localisation]]="","",Tableau6[[#This Row],[Localisation]])</f>
        <v>#VALUE!</v>
      </c>
      <c r="H756" s="8">
        <f>1</f>
        <v>1</v>
      </c>
      <c r="I756" s="13" t="e">
        <f>VLOOKUP(Tableau6[[#This Row],[Avis]],Tableau7[],2,FALSE)</f>
        <v>#VALUE!</v>
      </c>
      <c r="J756" s="8" t="str">
        <f t="shared" si="182"/>
        <v>NULL</v>
      </c>
      <c r="K756" s="8" t="str">
        <f t="shared" si="182"/>
        <v>NULL</v>
      </c>
      <c r="L756" s="8" t="str">
        <f t="shared" si="182"/>
        <v>NULL</v>
      </c>
      <c r="M756" s="13" t="e">
        <f>Tableau6[[#This Row],[Sous-domaine]]</f>
        <v>#VALUE!</v>
      </c>
      <c r="N756" s="8" t="str">
        <f t="shared" si="183"/>
        <v>NULL</v>
      </c>
      <c r="O756" s="8" t="str">
        <f t="shared" si="183"/>
        <v>NULL</v>
      </c>
      <c r="P756" s="8" t="str">
        <f t="shared" si="183"/>
        <v>NULL</v>
      </c>
      <c r="Q756" s="8" t="str">
        <f t="shared" si="183"/>
        <v>NULL</v>
      </c>
      <c r="R756" s="8" t="str">
        <f t="shared" si="183"/>
        <v>NULL</v>
      </c>
      <c r="S756" s="13" t="e">
        <f>Tableau6[[#This Row],[id]]</f>
        <v>#VALUE!</v>
      </c>
      <c r="T756" s="8" t="str">
        <f t="shared" si="181"/>
        <v>NULL</v>
      </c>
      <c r="U756" s="8" t="e">
        <f>Tableau6[[#This Row],[Urgence]]</f>
        <v>#VALUE!</v>
      </c>
      <c r="V756" s="22" t="e">
        <f>IF(Tableau6[[#This Row],[Validité]]&lt;&gt;"",Tableau6[[#This Row],[Validité]],"")</f>
        <v>#VALUE!</v>
      </c>
      <c r="W7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6" s="8" t="e">
        <f>IF(Tableau6[[#This Row],[Hors Contrat]]="","",IF(Tableau6[[#This Row],[Hors Contrat]]="Non",0,1))</f>
        <v>#VALUE!</v>
      </c>
    </row>
    <row r="757" spans="1:24" ht="15.5" thickTop="1" thickBot="1" x14ac:dyDescent="0.4">
      <c r="A757" s="9" t="str">
        <f t="shared" si="174"/>
        <v>NULL</v>
      </c>
      <c r="B757" s="8">
        <f>Tableau8[Rapport]</f>
        <v>65441</v>
      </c>
      <c r="C757" s="13" t="e">
        <f>IF(Tableau6[[#This Row],[Commentaire]]="","",Tableau6[[#This Row],[Commentaire]])</f>
        <v>#VALUE!</v>
      </c>
      <c r="D757" s="8" t="str">
        <f t="shared" si="179"/>
        <v>NULL</v>
      </c>
      <c r="E757" s="8">
        <f t="shared" si="175"/>
        <v>756</v>
      </c>
      <c r="F757" s="8" t="str">
        <f t="shared" si="180"/>
        <v>NULL</v>
      </c>
      <c r="G757" s="13" t="e">
        <f>IF(Tableau6[[#This Row],[Localisation]]="","",Tableau6[[#This Row],[Localisation]])</f>
        <v>#VALUE!</v>
      </c>
      <c r="H757" s="8">
        <f>1</f>
        <v>1</v>
      </c>
      <c r="I757" s="13" t="e">
        <f>VLOOKUP(Tableau6[[#This Row],[Avis]],Tableau7[],2,FALSE)</f>
        <v>#VALUE!</v>
      </c>
      <c r="J757" s="8" t="str">
        <f t="shared" si="182"/>
        <v>NULL</v>
      </c>
      <c r="K757" s="8" t="str">
        <f t="shared" si="182"/>
        <v>NULL</v>
      </c>
      <c r="L757" s="8" t="str">
        <f t="shared" si="182"/>
        <v>NULL</v>
      </c>
      <c r="M757" s="13" t="e">
        <f>Tableau6[[#This Row],[Sous-domaine]]</f>
        <v>#VALUE!</v>
      </c>
      <c r="N757" s="8" t="str">
        <f t="shared" si="183"/>
        <v>NULL</v>
      </c>
      <c r="O757" s="8" t="str">
        <f t="shared" si="183"/>
        <v>NULL</v>
      </c>
      <c r="P757" s="8" t="str">
        <f t="shared" si="183"/>
        <v>NULL</v>
      </c>
      <c r="Q757" s="8" t="str">
        <f t="shared" si="183"/>
        <v>NULL</v>
      </c>
      <c r="R757" s="8" t="str">
        <f t="shared" si="183"/>
        <v>NULL</v>
      </c>
      <c r="S757" s="13" t="e">
        <f>Tableau6[[#This Row],[id]]</f>
        <v>#VALUE!</v>
      </c>
      <c r="T757" s="8" t="str">
        <f t="shared" si="181"/>
        <v>NULL</v>
      </c>
      <c r="U757" s="8" t="e">
        <f>Tableau6[[#This Row],[Urgence]]</f>
        <v>#VALUE!</v>
      </c>
      <c r="V757" s="22" t="e">
        <f>IF(Tableau6[[#This Row],[Validité]]&lt;&gt;"",Tableau6[[#This Row],[Validité]],"")</f>
        <v>#VALUE!</v>
      </c>
      <c r="W7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7" s="8" t="e">
        <f>IF(Tableau6[[#This Row],[Hors Contrat]]="","",IF(Tableau6[[#This Row],[Hors Contrat]]="Non",0,1))</f>
        <v>#VALUE!</v>
      </c>
    </row>
    <row r="758" spans="1:24" ht="15.5" thickTop="1" thickBot="1" x14ac:dyDescent="0.4">
      <c r="A758" s="9" t="str">
        <f t="shared" si="174"/>
        <v>NULL</v>
      </c>
      <c r="B758" s="8">
        <f>Tableau8[Rapport]</f>
        <v>65441</v>
      </c>
      <c r="C758" s="13" t="e">
        <f>IF(Tableau6[[#This Row],[Commentaire]]="","",Tableau6[[#This Row],[Commentaire]])</f>
        <v>#VALUE!</v>
      </c>
      <c r="D758" s="8" t="str">
        <f t="shared" si="179"/>
        <v>NULL</v>
      </c>
      <c r="E758" s="8">
        <f t="shared" si="175"/>
        <v>757</v>
      </c>
      <c r="F758" s="8" t="str">
        <f t="shared" si="180"/>
        <v>NULL</v>
      </c>
      <c r="G758" s="13" t="e">
        <f>IF(Tableau6[[#This Row],[Localisation]]="","",Tableau6[[#This Row],[Localisation]])</f>
        <v>#VALUE!</v>
      </c>
      <c r="H758" s="8">
        <f>1</f>
        <v>1</v>
      </c>
      <c r="I758" s="13" t="e">
        <f>VLOOKUP(Tableau6[[#This Row],[Avis]],Tableau7[],2,FALSE)</f>
        <v>#VALUE!</v>
      </c>
      <c r="J758" s="8" t="str">
        <f t="shared" si="182"/>
        <v>NULL</v>
      </c>
      <c r="K758" s="8" t="str">
        <f t="shared" si="182"/>
        <v>NULL</v>
      </c>
      <c r="L758" s="8" t="str">
        <f t="shared" si="182"/>
        <v>NULL</v>
      </c>
      <c r="M758" s="13" t="e">
        <f>Tableau6[[#This Row],[Sous-domaine]]</f>
        <v>#VALUE!</v>
      </c>
      <c r="N758" s="8" t="str">
        <f t="shared" si="183"/>
        <v>NULL</v>
      </c>
      <c r="O758" s="8" t="str">
        <f t="shared" si="183"/>
        <v>NULL</v>
      </c>
      <c r="P758" s="8" t="str">
        <f t="shared" si="183"/>
        <v>NULL</v>
      </c>
      <c r="Q758" s="8" t="str">
        <f t="shared" si="183"/>
        <v>NULL</v>
      </c>
      <c r="R758" s="8" t="str">
        <f t="shared" si="183"/>
        <v>NULL</v>
      </c>
      <c r="S758" s="13" t="e">
        <f>Tableau6[[#This Row],[id]]</f>
        <v>#VALUE!</v>
      </c>
      <c r="T758" s="8" t="str">
        <f t="shared" si="181"/>
        <v>NULL</v>
      </c>
      <c r="U758" s="8" t="e">
        <f>Tableau6[[#This Row],[Urgence]]</f>
        <v>#VALUE!</v>
      </c>
      <c r="V758" s="22" t="e">
        <f>IF(Tableau6[[#This Row],[Validité]]&lt;&gt;"",Tableau6[[#This Row],[Validité]],"")</f>
        <v>#VALUE!</v>
      </c>
      <c r="W7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8" s="8" t="e">
        <f>IF(Tableau6[[#This Row],[Hors Contrat]]="","",IF(Tableau6[[#This Row],[Hors Contrat]]="Non",0,1))</f>
        <v>#VALUE!</v>
      </c>
    </row>
    <row r="759" spans="1:24" ht="15.5" thickTop="1" thickBot="1" x14ac:dyDescent="0.4">
      <c r="A759" s="9" t="str">
        <f t="shared" si="174"/>
        <v>NULL</v>
      </c>
      <c r="B759" s="8">
        <f>Tableau8[Rapport]</f>
        <v>65441</v>
      </c>
      <c r="C759" s="13" t="e">
        <f>IF(Tableau6[[#This Row],[Commentaire]]="","",Tableau6[[#This Row],[Commentaire]])</f>
        <v>#VALUE!</v>
      </c>
      <c r="D759" s="8" t="str">
        <f t="shared" si="179"/>
        <v>NULL</v>
      </c>
      <c r="E759" s="8">
        <f t="shared" si="175"/>
        <v>758</v>
      </c>
      <c r="F759" s="8" t="str">
        <f t="shared" si="180"/>
        <v>NULL</v>
      </c>
      <c r="G759" s="13" t="e">
        <f>IF(Tableau6[[#This Row],[Localisation]]="","",Tableau6[[#This Row],[Localisation]])</f>
        <v>#VALUE!</v>
      </c>
      <c r="H759" s="8">
        <f>1</f>
        <v>1</v>
      </c>
      <c r="I759" s="13" t="e">
        <f>VLOOKUP(Tableau6[[#This Row],[Avis]],Tableau7[],2,FALSE)</f>
        <v>#VALUE!</v>
      </c>
      <c r="J759" s="8" t="str">
        <f t="shared" si="182"/>
        <v>NULL</v>
      </c>
      <c r="K759" s="8" t="str">
        <f t="shared" si="182"/>
        <v>NULL</v>
      </c>
      <c r="L759" s="8" t="str">
        <f t="shared" si="182"/>
        <v>NULL</v>
      </c>
      <c r="M759" s="13" t="e">
        <f>Tableau6[[#This Row],[Sous-domaine]]</f>
        <v>#VALUE!</v>
      </c>
      <c r="N759" s="8" t="str">
        <f t="shared" si="183"/>
        <v>NULL</v>
      </c>
      <c r="O759" s="8" t="str">
        <f t="shared" si="183"/>
        <v>NULL</v>
      </c>
      <c r="P759" s="8" t="str">
        <f t="shared" si="183"/>
        <v>NULL</v>
      </c>
      <c r="Q759" s="8" t="str">
        <f t="shared" si="183"/>
        <v>NULL</v>
      </c>
      <c r="R759" s="8" t="str">
        <f t="shared" si="183"/>
        <v>NULL</v>
      </c>
      <c r="S759" s="13" t="e">
        <f>Tableau6[[#This Row],[id]]</f>
        <v>#VALUE!</v>
      </c>
      <c r="T759" s="8" t="str">
        <f t="shared" si="181"/>
        <v>NULL</v>
      </c>
      <c r="U759" s="8" t="e">
        <f>Tableau6[[#This Row],[Urgence]]</f>
        <v>#VALUE!</v>
      </c>
      <c r="V759" s="22" t="e">
        <f>IF(Tableau6[[#This Row],[Validité]]&lt;&gt;"",Tableau6[[#This Row],[Validité]],"")</f>
        <v>#VALUE!</v>
      </c>
      <c r="W7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59" s="8" t="e">
        <f>IF(Tableau6[[#This Row],[Hors Contrat]]="","",IF(Tableau6[[#This Row],[Hors Contrat]]="Non",0,1))</f>
        <v>#VALUE!</v>
      </c>
    </row>
    <row r="760" spans="1:24" ht="15.5" thickTop="1" thickBot="1" x14ac:dyDescent="0.4">
      <c r="A760" s="9" t="str">
        <f t="shared" si="174"/>
        <v>NULL</v>
      </c>
      <c r="B760" s="8">
        <f>Tableau8[Rapport]</f>
        <v>65441</v>
      </c>
      <c r="C760" s="13" t="e">
        <f>IF(Tableau6[[#This Row],[Commentaire]]="","",Tableau6[[#This Row],[Commentaire]])</f>
        <v>#VALUE!</v>
      </c>
      <c r="D760" s="8" t="str">
        <f t="shared" si="179"/>
        <v>NULL</v>
      </c>
      <c r="E760" s="8">
        <f t="shared" si="175"/>
        <v>759</v>
      </c>
      <c r="F760" s="8" t="str">
        <f t="shared" si="180"/>
        <v>NULL</v>
      </c>
      <c r="G760" s="13" t="e">
        <f>IF(Tableau6[[#This Row],[Localisation]]="","",Tableau6[[#This Row],[Localisation]])</f>
        <v>#VALUE!</v>
      </c>
      <c r="H760" s="8">
        <f>1</f>
        <v>1</v>
      </c>
      <c r="I760" s="13" t="e">
        <f>VLOOKUP(Tableau6[[#This Row],[Avis]],Tableau7[],2,FALSE)</f>
        <v>#VALUE!</v>
      </c>
      <c r="J760" s="8" t="str">
        <f t="shared" si="182"/>
        <v>NULL</v>
      </c>
      <c r="K760" s="8" t="str">
        <f t="shared" si="182"/>
        <v>NULL</v>
      </c>
      <c r="L760" s="8" t="str">
        <f t="shared" si="182"/>
        <v>NULL</v>
      </c>
      <c r="M760" s="13" t="e">
        <f>Tableau6[[#This Row],[Sous-domaine]]</f>
        <v>#VALUE!</v>
      </c>
      <c r="N760" s="8" t="str">
        <f t="shared" si="183"/>
        <v>NULL</v>
      </c>
      <c r="O760" s="8" t="str">
        <f t="shared" si="183"/>
        <v>NULL</v>
      </c>
      <c r="P760" s="8" t="str">
        <f t="shared" si="183"/>
        <v>NULL</v>
      </c>
      <c r="Q760" s="8" t="str">
        <f t="shared" si="183"/>
        <v>NULL</v>
      </c>
      <c r="R760" s="8" t="str">
        <f t="shared" si="183"/>
        <v>NULL</v>
      </c>
      <c r="S760" s="13" t="e">
        <f>Tableau6[[#This Row],[id]]</f>
        <v>#VALUE!</v>
      </c>
      <c r="T760" s="8" t="str">
        <f t="shared" si="181"/>
        <v>NULL</v>
      </c>
      <c r="U760" s="8" t="e">
        <f>Tableau6[[#This Row],[Urgence]]</f>
        <v>#VALUE!</v>
      </c>
      <c r="V760" s="22" t="e">
        <f>IF(Tableau6[[#This Row],[Validité]]&lt;&gt;"",Tableau6[[#This Row],[Validité]],"")</f>
        <v>#VALUE!</v>
      </c>
      <c r="W7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0" s="8" t="e">
        <f>IF(Tableau6[[#This Row],[Hors Contrat]]="","",IF(Tableau6[[#This Row],[Hors Contrat]]="Non",0,1))</f>
        <v>#VALUE!</v>
      </c>
    </row>
    <row r="761" spans="1:24" ht="15.5" thickTop="1" thickBot="1" x14ac:dyDescent="0.4">
      <c r="A761" s="9" t="str">
        <f t="shared" si="174"/>
        <v>NULL</v>
      </c>
      <c r="B761" s="8">
        <f>Tableau8[Rapport]</f>
        <v>65441</v>
      </c>
      <c r="C761" s="13" t="e">
        <f>IF(Tableau6[[#This Row],[Commentaire]]="","",Tableau6[[#This Row],[Commentaire]])</f>
        <v>#VALUE!</v>
      </c>
      <c r="D761" s="8" t="str">
        <f t="shared" si="179"/>
        <v>NULL</v>
      </c>
      <c r="E761" s="8">
        <f t="shared" si="175"/>
        <v>760</v>
      </c>
      <c r="F761" s="8" t="str">
        <f t="shared" si="180"/>
        <v>NULL</v>
      </c>
      <c r="G761" s="13" t="e">
        <f>IF(Tableau6[[#This Row],[Localisation]]="","",Tableau6[[#This Row],[Localisation]])</f>
        <v>#VALUE!</v>
      </c>
      <c r="H761" s="8">
        <f>1</f>
        <v>1</v>
      </c>
      <c r="I761" s="13" t="e">
        <f>VLOOKUP(Tableau6[[#This Row],[Avis]],Tableau7[],2,FALSE)</f>
        <v>#VALUE!</v>
      </c>
      <c r="J761" s="8" t="str">
        <f t="shared" si="182"/>
        <v>NULL</v>
      </c>
      <c r="K761" s="8" t="str">
        <f t="shared" si="182"/>
        <v>NULL</v>
      </c>
      <c r="L761" s="8" t="str">
        <f t="shared" si="182"/>
        <v>NULL</v>
      </c>
      <c r="M761" s="13" t="e">
        <f>Tableau6[[#This Row],[Sous-domaine]]</f>
        <v>#VALUE!</v>
      </c>
      <c r="N761" s="8" t="str">
        <f t="shared" si="183"/>
        <v>NULL</v>
      </c>
      <c r="O761" s="8" t="str">
        <f t="shared" si="183"/>
        <v>NULL</v>
      </c>
      <c r="P761" s="8" t="str">
        <f t="shared" si="183"/>
        <v>NULL</v>
      </c>
      <c r="Q761" s="8" t="str">
        <f t="shared" si="183"/>
        <v>NULL</v>
      </c>
      <c r="R761" s="8" t="str">
        <f t="shared" si="183"/>
        <v>NULL</v>
      </c>
      <c r="S761" s="13" t="e">
        <f>Tableau6[[#This Row],[id]]</f>
        <v>#VALUE!</v>
      </c>
      <c r="T761" s="8" t="str">
        <f t="shared" si="181"/>
        <v>NULL</v>
      </c>
      <c r="U761" s="8" t="e">
        <f>Tableau6[[#This Row],[Urgence]]</f>
        <v>#VALUE!</v>
      </c>
      <c r="V761" s="22" t="e">
        <f>IF(Tableau6[[#This Row],[Validité]]&lt;&gt;"",Tableau6[[#This Row],[Validité]],"")</f>
        <v>#VALUE!</v>
      </c>
      <c r="W7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1" s="8" t="e">
        <f>IF(Tableau6[[#This Row],[Hors Contrat]]="","",IF(Tableau6[[#This Row],[Hors Contrat]]="Non",0,1))</f>
        <v>#VALUE!</v>
      </c>
    </row>
    <row r="762" spans="1:24" ht="15.5" thickTop="1" thickBot="1" x14ac:dyDescent="0.4">
      <c r="A762" s="9" t="str">
        <f t="shared" si="174"/>
        <v>NULL</v>
      </c>
      <c r="B762" s="8">
        <f>Tableau8[Rapport]</f>
        <v>65441</v>
      </c>
      <c r="C762" s="13" t="e">
        <f>IF(Tableau6[[#This Row],[Commentaire]]="","",Tableau6[[#This Row],[Commentaire]])</f>
        <v>#VALUE!</v>
      </c>
      <c r="D762" s="8" t="str">
        <f t="shared" si="179"/>
        <v>NULL</v>
      </c>
      <c r="E762" s="8">
        <f t="shared" si="175"/>
        <v>761</v>
      </c>
      <c r="F762" s="8" t="str">
        <f t="shared" si="180"/>
        <v>NULL</v>
      </c>
      <c r="G762" s="13" t="e">
        <f>IF(Tableau6[[#This Row],[Localisation]]="","",Tableau6[[#This Row],[Localisation]])</f>
        <v>#VALUE!</v>
      </c>
      <c r="H762" s="8">
        <f>1</f>
        <v>1</v>
      </c>
      <c r="I762" s="13" t="e">
        <f>VLOOKUP(Tableau6[[#This Row],[Avis]],Tableau7[],2,FALSE)</f>
        <v>#VALUE!</v>
      </c>
      <c r="J762" s="8" t="str">
        <f t="shared" si="182"/>
        <v>NULL</v>
      </c>
      <c r="K762" s="8" t="str">
        <f t="shared" si="182"/>
        <v>NULL</v>
      </c>
      <c r="L762" s="8" t="str">
        <f t="shared" si="182"/>
        <v>NULL</v>
      </c>
      <c r="M762" s="13" t="e">
        <f>Tableau6[[#This Row],[Sous-domaine]]</f>
        <v>#VALUE!</v>
      </c>
      <c r="N762" s="8" t="str">
        <f t="shared" si="183"/>
        <v>NULL</v>
      </c>
      <c r="O762" s="8" t="str">
        <f t="shared" si="183"/>
        <v>NULL</v>
      </c>
      <c r="P762" s="8" t="str">
        <f t="shared" si="183"/>
        <v>NULL</v>
      </c>
      <c r="Q762" s="8" t="str">
        <f t="shared" si="183"/>
        <v>NULL</v>
      </c>
      <c r="R762" s="8" t="str">
        <f t="shared" si="183"/>
        <v>NULL</v>
      </c>
      <c r="S762" s="13" t="e">
        <f>Tableau6[[#This Row],[id]]</f>
        <v>#VALUE!</v>
      </c>
      <c r="T762" s="8" t="str">
        <f t="shared" si="181"/>
        <v>NULL</v>
      </c>
      <c r="U762" s="8" t="e">
        <f>Tableau6[[#This Row],[Urgence]]</f>
        <v>#VALUE!</v>
      </c>
      <c r="V762" s="22" t="e">
        <f>IF(Tableau6[[#This Row],[Validité]]&lt;&gt;"",Tableau6[[#This Row],[Validité]],"")</f>
        <v>#VALUE!</v>
      </c>
      <c r="W7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2" s="8" t="e">
        <f>IF(Tableau6[[#This Row],[Hors Contrat]]="","",IF(Tableau6[[#This Row],[Hors Contrat]]="Non",0,1))</f>
        <v>#VALUE!</v>
      </c>
    </row>
    <row r="763" spans="1:24" ht="15.5" thickTop="1" thickBot="1" x14ac:dyDescent="0.4">
      <c r="A763" s="9" t="str">
        <f t="shared" si="174"/>
        <v>NULL</v>
      </c>
      <c r="B763" s="8">
        <f>Tableau8[Rapport]</f>
        <v>65441</v>
      </c>
      <c r="C763" s="13" t="e">
        <f>IF(Tableau6[[#This Row],[Commentaire]]="","",Tableau6[[#This Row],[Commentaire]])</f>
        <v>#VALUE!</v>
      </c>
      <c r="D763" s="8" t="str">
        <f t="shared" si="179"/>
        <v>NULL</v>
      </c>
      <c r="E763" s="8">
        <f t="shared" si="175"/>
        <v>762</v>
      </c>
      <c r="F763" s="8" t="str">
        <f t="shared" si="180"/>
        <v>NULL</v>
      </c>
      <c r="G763" s="13" t="e">
        <f>IF(Tableau6[[#This Row],[Localisation]]="","",Tableau6[[#This Row],[Localisation]])</f>
        <v>#VALUE!</v>
      </c>
      <c r="H763" s="8">
        <f>1</f>
        <v>1</v>
      </c>
      <c r="I763" s="13" t="e">
        <f>VLOOKUP(Tableau6[[#This Row],[Avis]],Tableau7[],2,FALSE)</f>
        <v>#VALUE!</v>
      </c>
      <c r="J763" s="8" t="str">
        <f t="shared" si="182"/>
        <v>NULL</v>
      </c>
      <c r="K763" s="8" t="str">
        <f t="shared" si="182"/>
        <v>NULL</v>
      </c>
      <c r="L763" s="8" t="str">
        <f t="shared" si="182"/>
        <v>NULL</v>
      </c>
      <c r="M763" s="13" t="e">
        <f>Tableau6[[#This Row],[Sous-domaine]]</f>
        <v>#VALUE!</v>
      </c>
      <c r="N763" s="8" t="str">
        <f t="shared" si="183"/>
        <v>NULL</v>
      </c>
      <c r="O763" s="8" t="str">
        <f t="shared" si="183"/>
        <v>NULL</v>
      </c>
      <c r="P763" s="8" t="str">
        <f t="shared" si="183"/>
        <v>NULL</v>
      </c>
      <c r="Q763" s="8" t="str">
        <f t="shared" si="183"/>
        <v>NULL</v>
      </c>
      <c r="R763" s="8" t="str">
        <f t="shared" si="183"/>
        <v>NULL</v>
      </c>
      <c r="S763" s="13" t="e">
        <f>Tableau6[[#This Row],[id]]</f>
        <v>#VALUE!</v>
      </c>
      <c r="T763" s="8" t="str">
        <f t="shared" si="181"/>
        <v>NULL</v>
      </c>
      <c r="U763" s="8" t="e">
        <f>Tableau6[[#This Row],[Urgence]]</f>
        <v>#VALUE!</v>
      </c>
      <c r="V763" s="22" t="e">
        <f>IF(Tableau6[[#This Row],[Validité]]&lt;&gt;"",Tableau6[[#This Row],[Validité]],"")</f>
        <v>#VALUE!</v>
      </c>
      <c r="W7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3" s="8" t="e">
        <f>IF(Tableau6[[#This Row],[Hors Contrat]]="","",IF(Tableau6[[#This Row],[Hors Contrat]]="Non",0,1))</f>
        <v>#VALUE!</v>
      </c>
    </row>
    <row r="764" spans="1:24" ht="15.5" thickTop="1" thickBot="1" x14ac:dyDescent="0.4">
      <c r="A764" s="9" t="str">
        <f t="shared" si="174"/>
        <v>NULL</v>
      </c>
      <c r="B764" s="8">
        <f>Tableau8[Rapport]</f>
        <v>65441</v>
      </c>
      <c r="C764" s="13" t="e">
        <f>IF(Tableau6[[#This Row],[Commentaire]]="","",Tableau6[[#This Row],[Commentaire]])</f>
        <v>#VALUE!</v>
      </c>
      <c r="D764" s="8" t="str">
        <f t="shared" si="179"/>
        <v>NULL</v>
      </c>
      <c r="E764" s="8">
        <f t="shared" si="175"/>
        <v>763</v>
      </c>
      <c r="F764" s="8" t="str">
        <f t="shared" si="180"/>
        <v>NULL</v>
      </c>
      <c r="G764" s="13" t="e">
        <f>IF(Tableau6[[#This Row],[Localisation]]="","",Tableau6[[#This Row],[Localisation]])</f>
        <v>#VALUE!</v>
      </c>
      <c r="H764" s="8">
        <f>1</f>
        <v>1</v>
      </c>
      <c r="I764" s="13" t="e">
        <f>VLOOKUP(Tableau6[[#This Row],[Avis]],Tableau7[],2,FALSE)</f>
        <v>#VALUE!</v>
      </c>
      <c r="J764" s="8" t="str">
        <f t="shared" si="182"/>
        <v>NULL</v>
      </c>
      <c r="K764" s="8" t="str">
        <f t="shared" si="182"/>
        <v>NULL</v>
      </c>
      <c r="L764" s="8" t="str">
        <f t="shared" si="182"/>
        <v>NULL</v>
      </c>
      <c r="M764" s="13" t="e">
        <f>Tableau6[[#This Row],[Sous-domaine]]</f>
        <v>#VALUE!</v>
      </c>
      <c r="N764" s="8" t="str">
        <f t="shared" si="183"/>
        <v>NULL</v>
      </c>
      <c r="O764" s="8" t="str">
        <f t="shared" si="183"/>
        <v>NULL</v>
      </c>
      <c r="P764" s="8" t="str">
        <f t="shared" si="183"/>
        <v>NULL</v>
      </c>
      <c r="Q764" s="8" t="str">
        <f t="shared" si="183"/>
        <v>NULL</v>
      </c>
      <c r="R764" s="8" t="str">
        <f t="shared" si="183"/>
        <v>NULL</v>
      </c>
      <c r="S764" s="13" t="e">
        <f>Tableau6[[#This Row],[id]]</f>
        <v>#VALUE!</v>
      </c>
      <c r="T764" s="8" t="str">
        <f t="shared" si="181"/>
        <v>NULL</v>
      </c>
      <c r="U764" s="8" t="e">
        <f>Tableau6[[#This Row],[Urgence]]</f>
        <v>#VALUE!</v>
      </c>
      <c r="V764" s="22" t="e">
        <f>IF(Tableau6[[#This Row],[Validité]]&lt;&gt;"",Tableau6[[#This Row],[Validité]],"")</f>
        <v>#VALUE!</v>
      </c>
      <c r="W7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4" s="8" t="e">
        <f>IF(Tableau6[[#This Row],[Hors Contrat]]="","",IF(Tableau6[[#This Row],[Hors Contrat]]="Non",0,1))</f>
        <v>#VALUE!</v>
      </c>
    </row>
    <row r="765" spans="1:24" ht="15.5" thickTop="1" thickBot="1" x14ac:dyDescent="0.4">
      <c r="A765" s="9" t="str">
        <f t="shared" si="174"/>
        <v>NULL</v>
      </c>
      <c r="B765" s="8">
        <f>Tableau8[Rapport]</f>
        <v>65441</v>
      </c>
      <c r="C765" s="13" t="e">
        <f>IF(Tableau6[[#This Row],[Commentaire]]="","",Tableau6[[#This Row],[Commentaire]])</f>
        <v>#VALUE!</v>
      </c>
      <c r="D765" s="8" t="str">
        <f t="shared" si="179"/>
        <v>NULL</v>
      </c>
      <c r="E765" s="8">
        <f t="shared" si="175"/>
        <v>764</v>
      </c>
      <c r="F765" s="8" t="str">
        <f t="shared" si="180"/>
        <v>NULL</v>
      </c>
      <c r="G765" s="13" t="e">
        <f>IF(Tableau6[[#This Row],[Localisation]]="","",Tableau6[[#This Row],[Localisation]])</f>
        <v>#VALUE!</v>
      </c>
      <c r="H765" s="8">
        <f>1</f>
        <v>1</v>
      </c>
      <c r="I765" s="13" t="e">
        <f>VLOOKUP(Tableau6[[#This Row],[Avis]],Tableau7[],2,FALSE)</f>
        <v>#VALUE!</v>
      </c>
      <c r="J765" s="8" t="str">
        <f t="shared" si="182"/>
        <v>NULL</v>
      </c>
      <c r="K765" s="8" t="str">
        <f t="shared" si="182"/>
        <v>NULL</v>
      </c>
      <c r="L765" s="8" t="str">
        <f t="shared" si="182"/>
        <v>NULL</v>
      </c>
      <c r="M765" s="13" t="e">
        <f>Tableau6[[#This Row],[Sous-domaine]]</f>
        <v>#VALUE!</v>
      </c>
      <c r="N765" s="8" t="str">
        <f t="shared" si="183"/>
        <v>NULL</v>
      </c>
      <c r="O765" s="8" t="str">
        <f t="shared" si="183"/>
        <v>NULL</v>
      </c>
      <c r="P765" s="8" t="str">
        <f t="shared" si="183"/>
        <v>NULL</v>
      </c>
      <c r="Q765" s="8" t="str">
        <f t="shared" si="183"/>
        <v>NULL</v>
      </c>
      <c r="R765" s="8" t="str">
        <f t="shared" si="183"/>
        <v>NULL</v>
      </c>
      <c r="S765" s="13" t="e">
        <f>Tableau6[[#This Row],[id]]</f>
        <v>#VALUE!</v>
      </c>
      <c r="T765" s="8" t="str">
        <f t="shared" si="181"/>
        <v>NULL</v>
      </c>
      <c r="U765" s="8" t="e">
        <f>Tableau6[[#This Row],[Urgence]]</f>
        <v>#VALUE!</v>
      </c>
      <c r="V765" s="22" t="e">
        <f>IF(Tableau6[[#This Row],[Validité]]&lt;&gt;"",Tableau6[[#This Row],[Validité]],"")</f>
        <v>#VALUE!</v>
      </c>
      <c r="W7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5" s="8" t="e">
        <f>IF(Tableau6[[#This Row],[Hors Contrat]]="","",IF(Tableau6[[#This Row],[Hors Contrat]]="Non",0,1))</f>
        <v>#VALUE!</v>
      </c>
    </row>
    <row r="766" spans="1:24" ht="15.5" thickTop="1" thickBot="1" x14ac:dyDescent="0.4">
      <c r="A766" s="9" t="str">
        <f t="shared" si="174"/>
        <v>NULL</v>
      </c>
      <c r="B766" s="8">
        <f>Tableau8[Rapport]</f>
        <v>65441</v>
      </c>
      <c r="C766" s="13" t="e">
        <f>IF(Tableau6[[#This Row],[Commentaire]]="","",Tableau6[[#This Row],[Commentaire]])</f>
        <v>#VALUE!</v>
      </c>
      <c r="D766" s="8" t="str">
        <f t="shared" si="179"/>
        <v>NULL</v>
      </c>
      <c r="E766" s="8">
        <f t="shared" si="175"/>
        <v>765</v>
      </c>
      <c r="F766" s="8" t="str">
        <f t="shared" si="180"/>
        <v>NULL</v>
      </c>
      <c r="G766" s="13" t="e">
        <f>IF(Tableau6[[#This Row],[Localisation]]="","",Tableau6[[#This Row],[Localisation]])</f>
        <v>#VALUE!</v>
      </c>
      <c r="H766" s="8">
        <f>1</f>
        <v>1</v>
      </c>
      <c r="I766" s="13" t="e">
        <f>VLOOKUP(Tableau6[[#This Row],[Avis]],Tableau7[],2,FALSE)</f>
        <v>#VALUE!</v>
      </c>
      <c r="J766" s="8" t="str">
        <f t="shared" si="182"/>
        <v>NULL</v>
      </c>
      <c r="K766" s="8" t="str">
        <f t="shared" si="182"/>
        <v>NULL</v>
      </c>
      <c r="L766" s="8" t="str">
        <f t="shared" si="182"/>
        <v>NULL</v>
      </c>
      <c r="M766" s="13" t="e">
        <f>Tableau6[[#This Row],[Sous-domaine]]</f>
        <v>#VALUE!</v>
      </c>
      <c r="N766" s="8" t="str">
        <f t="shared" si="183"/>
        <v>NULL</v>
      </c>
      <c r="O766" s="8" t="str">
        <f t="shared" si="183"/>
        <v>NULL</v>
      </c>
      <c r="P766" s="8" t="str">
        <f t="shared" si="183"/>
        <v>NULL</v>
      </c>
      <c r="Q766" s="8" t="str">
        <f t="shared" si="183"/>
        <v>NULL</v>
      </c>
      <c r="R766" s="8" t="str">
        <f t="shared" si="183"/>
        <v>NULL</v>
      </c>
      <c r="S766" s="13" t="e">
        <f>Tableau6[[#This Row],[id]]</f>
        <v>#VALUE!</v>
      </c>
      <c r="T766" s="8" t="str">
        <f t="shared" si="181"/>
        <v>NULL</v>
      </c>
      <c r="U766" s="8" t="e">
        <f>Tableau6[[#This Row],[Urgence]]</f>
        <v>#VALUE!</v>
      </c>
      <c r="V766" s="22" t="e">
        <f>IF(Tableau6[[#This Row],[Validité]]&lt;&gt;"",Tableau6[[#This Row],[Validité]],"")</f>
        <v>#VALUE!</v>
      </c>
      <c r="W7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6" s="8" t="e">
        <f>IF(Tableau6[[#This Row],[Hors Contrat]]="","",IF(Tableau6[[#This Row],[Hors Contrat]]="Non",0,1))</f>
        <v>#VALUE!</v>
      </c>
    </row>
    <row r="767" spans="1:24" ht="15.5" thickTop="1" thickBot="1" x14ac:dyDescent="0.4">
      <c r="A767" s="9" t="str">
        <f t="shared" si="174"/>
        <v>NULL</v>
      </c>
      <c r="B767" s="8">
        <f>Tableau8[Rapport]</f>
        <v>65441</v>
      </c>
      <c r="C767" s="13" t="e">
        <f>IF(Tableau6[[#This Row],[Commentaire]]="","",Tableau6[[#This Row],[Commentaire]])</f>
        <v>#VALUE!</v>
      </c>
      <c r="D767" s="8" t="str">
        <f t="shared" si="179"/>
        <v>NULL</v>
      </c>
      <c r="E767" s="8">
        <f t="shared" si="175"/>
        <v>766</v>
      </c>
      <c r="F767" s="8" t="str">
        <f t="shared" si="180"/>
        <v>NULL</v>
      </c>
      <c r="G767" s="13" t="e">
        <f>IF(Tableau6[[#This Row],[Localisation]]="","",Tableau6[[#This Row],[Localisation]])</f>
        <v>#VALUE!</v>
      </c>
      <c r="H767" s="8">
        <f>1</f>
        <v>1</v>
      </c>
      <c r="I767" s="13" t="e">
        <f>VLOOKUP(Tableau6[[#This Row],[Avis]],Tableau7[],2,FALSE)</f>
        <v>#VALUE!</v>
      </c>
      <c r="J767" s="8" t="str">
        <f t="shared" si="182"/>
        <v>NULL</v>
      </c>
      <c r="K767" s="8" t="str">
        <f t="shared" si="182"/>
        <v>NULL</v>
      </c>
      <c r="L767" s="8" t="str">
        <f t="shared" si="182"/>
        <v>NULL</v>
      </c>
      <c r="M767" s="13" t="e">
        <f>Tableau6[[#This Row],[Sous-domaine]]</f>
        <v>#VALUE!</v>
      </c>
      <c r="N767" s="8" t="str">
        <f t="shared" si="183"/>
        <v>NULL</v>
      </c>
      <c r="O767" s="8" t="str">
        <f t="shared" si="183"/>
        <v>NULL</v>
      </c>
      <c r="P767" s="8" t="str">
        <f t="shared" si="183"/>
        <v>NULL</v>
      </c>
      <c r="Q767" s="8" t="str">
        <f t="shared" si="183"/>
        <v>NULL</v>
      </c>
      <c r="R767" s="8" t="str">
        <f t="shared" si="183"/>
        <v>NULL</v>
      </c>
      <c r="S767" s="13" t="e">
        <f>Tableau6[[#This Row],[id]]</f>
        <v>#VALUE!</v>
      </c>
      <c r="T767" s="8" t="str">
        <f t="shared" si="181"/>
        <v>NULL</v>
      </c>
      <c r="U767" s="8" t="e">
        <f>Tableau6[[#This Row],[Urgence]]</f>
        <v>#VALUE!</v>
      </c>
      <c r="V767" s="22" t="e">
        <f>IF(Tableau6[[#This Row],[Validité]]&lt;&gt;"",Tableau6[[#This Row],[Validité]],"")</f>
        <v>#VALUE!</v>
      </c>
      <c r="W7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7" s="8" t="e">
        <f>IF(Tableau6[[#This Row],[Hors Contrat]]="","",IF(Tableau6[[#This Row],[Hors Contrat]]="Non",0,1))</f>
        <v>#VALUE!</v>
      </c>
    </row>
    <row r="768" spans="1:24" ht="15.5" thickTop="1" thickBot="1" x14ac:dyDescent="0.4">
      <c r="A768" s="9" t="str">
        <f t="shared" si="174"/>
        <v>NULL</v>
      </c>
      <c r="B768" s="8">
        <f>Tableau8[Rapport]</f>
        <v>65441</v>
      </c>
      <c r="C768" s="13" t="e">
        <f>IF(Tableau6[[#This Row],[Commentaire]]="","",Tableau6[[#This Row],[Commentaire]])</f>
        <v>#VALUE!</v>
      </c>
      <c r="D768" s="8" t="str">
        <f t="shared" si="179"/>
        <v>NULL</v>
      </c>
      <c r="E768" s="8">
        <f t="shared" si="175"/>
        <v>767</v>
      </c>
      <c r="F768" s="8" t="str">
        <f t="shared" si="180"/>
        <v>NULL</v>
      </c>
      <c r="G768" s="13" t="e">
        <f>IF(Tableau6[[#This Row],[Localisation]]="","",Tableau6[[#This Row],[Localisation]])</f>
        <v>#VALUE!</v>
      </c>
      <c r="H768" s="8">
        <f>1</f>
        <v>1</v>
      </c>
      <c r="I768" s="13" t="e">
        <f>VLOOKUP(Tableau6[[#This Row],[Avis]],Tableau7[],2,FALSE)</f>
        <v>#VALUE!</v>
      </c>
      <c r="J768" s="8" t="str">
        <f t="shared" si="182"/>
        <v>NULL</v>
      </c>
      <c r="K768" s="8" t="str">
        <f t="shared" si="182"/>
        <v>NULL</v>
      </c>
      <c r="L768" s="8" t="str">
        <f t="shared" si="182"/>
        <v>NULL</v>
      </c>
      <c r="M768" s="13" t="e">
        <f>Tableau6[[#This Row],[Sous-domaine]]</f>
        <v>#VALUE!</v>
      </c>
      <c r="N768" s="8" t="str">
        <f t="shared" si="183"/>
        <v>NULL</v>
      </c>
      <c r="O768" s="8" t="str">
        <f t="shared" si="183"/>
        <v>NULL</v>
      </c>
      <c r="P768" s="8" t="str">
        <f t="shared" si="183"/>
        <v>NULL</v>
      </c>
      <c r="Q768" s="8" t="str">
        <f t="shared" si="183"/>
        <v>NULL</v>
      </c>
      <c r="R768" s="8" t="str">
        <f t="shared" si="183"/>
        <v>NULL</v>
      </c>
      <c r="S768" s="13" t="e">
        <f>Tableau6[[#This Row],[id]]</f>
        <v>#VALUE!</v>
      </c>
      <c r="T768" s="8" t="str">
        <f t="shared" si="181"/>
        <v>NULL</v>
      </c>
      <c r="U768" s="8" t="e">
        <f>Tableau6[[#This Row],[Urgence]]</f>
        <v>#VALUE!</v>
      </c>
      <c r="V768" s="22" t="e">
        <f>IF(Tableau6[[#This Row],[Validité]]&lt;&gt;"",Tableau6[[#This Row],[Validité]],"")</f>
        <v>#VALUE!</v>
      </c>
      <c r="W7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8" s="8" t="e">
        <f>IF(Tableau6[[#This Row],[Hors Contrat]]="","",IF(Tableau6[[#This Row],[Hors Contrat]]="Non",0,1))</f>
        <v>#VALUE!</v>
      </c>
    </row>
    <row r="769" spans="1:24" ht="15.5" thickTop="1" thickBot="1" x14ac:dyDescent="0.4">
      <c r="A769" s="9" t="str">
        <f t="shared" si="174"/>
        <v>NULL</v>
      </c>
      <c r="B769" s="8">
        <f>Tableau8[Rapport]</f>
        <v>65441</v>
      </c>
      <c r="C769" s="13" t="e">
        <f>IF(Tableau6[[#This Row],[Commentaire]]="","",Tableau6[[#This Row],[Commentaire]])</f>
        <v>#VALUE!</v>
      </c>
      <c r="D769" s="8" t="str">
        <f t="shared" si="179"/>
        <v>NULL</v>
      </c>
      <c r="E769" s="8">
        <f t="shared" si="175"/>
        <v>768</v>
      </c>
      <c r="F769" s="8" t="str">
        <f t="shared" si="180"/>
        <v>NULL</v>
      </c>
      <c r="G769" s="13" t="e">
        <f>IF(Tableau6[[#This Row],[Localisation]]="","",Tableau6[[#This Row],[Localisation]])</f>
        <v>#VALUE!</v>
      </c>
      <c r="H769" s="8">
        <f>1</f>
        <v>1</v>
      </c>
      <c r="I769" s="13" t="e">
        <f>VLOOKUP(Tableau6[[#This Row],[Avis]],Tableau7[],2,FALSE)</f>
        <v>#VALUE!</v>
      </c>
      <c r="J769" s="8" t="str">
        <f t="shared" si="182"/>
        <v>NULL</v>
      </c>
      <c r="K769" s="8" t="str">
        <f t="shared" si="182"/>
        <v>NULL</v>
      </c>
      <c r="L769" s="8" t="str">
        <f t="shared" si="182"/>
        <v>NULL</v>
      </c>
      <c r="M769" s="13" t="e">
        <f>Tableau6[[#This Row],[Sous-domaine]]</f>
        <v>#VALUE!</v>
      </c>
      <c r="N769" s="8" t="str">
        <f t="shared" si="183"/>
        <v>NULL</v>
      </c>
      <c r="O769" s="8" t="str">
        <f t="shared" si="183"/>
        <v>NULL</v>
      </c>
      <c r="P769" s="8" t="str">
        <f t="shared" si="183"/>
        <v>NULL</v>
      </c>
      <c r="Q769" s="8" t="str">
        <f t="shared" si="183"/>
        <v>NULL</v>
      </c>
      <c r="R769" s="8" t="str">
        <f t="shared" si="183"/>
        <v>NULL</v>
      </c>
      <c r="S769" s="13" t="e">
        <f>Tableau6[[#This Row],[id]]</f>
        <v>#VALUE!</v>
      </c>
      <c r="T769" s="8" t="str">
        <f t="shared" si="181"/>
        <v>NULL</v>
      </c>
      <c r="U769" s="8" t="e">
        <f>Tableau6[[#This Row],[Urgence]]</f>
        <v>#VALUE!</v>
      </c>
      <c r="V769" s="22" t="e">
        <f>IF(Tableau6[[#This Row],[Validité]]&lt;&gt;"",Tableau6[[#This Row],[Validité]],"")</f>
        <v>#VALUE!</v>
      </c>
      <c r="W7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69" s="8" t="e">
        <f>IF(Tableau6[[#This Row],[Hors Contrat]]="","",IF(Tableau6[[#This Row],[Hors Contrat]]="Non",0,1))</f>
        <v>#VALUE!</v>
      </c>
    </row>
    <row r="770" spans="1:24" ht="15.5" thickTop="1" thickBot="1" x14ac:dyDescent="0.4">
      <c r="A770" s="9" t="str">
        <f t="shared" ref="A770:A833" si="184">"NULL"</f>
        <v>NULL</v>
      </c>
      <c r="B770" s="8">
        <f>Tableau8[Rapport]</f>
        <v>65441</v>
      </c>
      <c r="C770" s="13" t="e">
        <f>IF(Tableau6[[#This Row],[Commentaire]]="","",Tableau6[[#This Row],[Commentaire]])</f>
        <v>#VALUE!</v>
      </c>
      <c r="D770" s="8" t="str">
        <f t="shared" si="179"/>
        <v>NULL</v>
      </c>
      <c r="E770" s="8">
        <f t="shared" si="175"/>
        <v>769</v>
      </c>
      <c r="F770" s="8" t="str">
        <f t="shared" si="180"/>
        <v>NULL</v>
      </c>
      <c r="G770" s="13" t="e">
        <f>IF(Tableau6[[#This Row],[Localisation]]="","",Tableau6[[#This Row],[Localisation]])</f>
        <v>#VALUE!</v>
      </c>
      <c r="H770" s="8">
        <f>1</f>
        <v>1</v>
      </c>
      <c r="I770" s="13" t="e">
        <f>VLOOKUP(Tableau6[[#This Row],[Avis]],Tableau7[],2,FALSE)</f>
        <v>#VALUE!</v>
      </c>
      <c r="J770" s="8" t="str">
        <f t="shared" si="182"/>
        <v>NULL</v>
      </c>
      <c r="K770" s="8" t="str">
        <f t="shared" si="182"/>
        <v>NULL</v>
      </c>
      <c r="L770" s="8" t="str">
        <f t="shared" si="182"/>
        <v>NULL</v>
      </c>
      <c r="M770" s="13" t="e">
        <f>Tableau6[[#This Row],[Sous-domaine]]</f>
        <v>#VALUE!</v>
      </c>
      <c r="N770" s="8" t="str">
        <f t="shared" si="183"/>
        <v>NULL</v>
      </c>
      <c r="O770" s="8" t="str">
        <f t="shared" si="183"/>
        <v>NULL</v>
      </c>
      <c r="P770" s="8" t="str">
        <f t="shared" si="183"/>
        <v>NULL</v>
      </c>
      <c r="Q770" s="8" t="str">
        <f t="shared" si="183"/>
        <v>NULL</v>
      </c>
      <c r="R770" s="8" t="str">
        <f t="shared" si="183"/>
        <v>NULL</v>
      </c>
      <c r="S770" s="13" t="e">
        <f>Tableau6[[#This Row],[id]]</f>
        <v>#VALUE!</v>
      </c>
      <c r="T770" s="8" t="str">
        <f t="shared" si="181"/>
        <v>NULL</v>
      </c>
      <c r="U770" s="8" t="e">
        <f>Tableau6[[#This Row],[Urgence]]</f>
        <v>#VALUE!</v>
      </c>
      <c r="V770" s="22" t="e">
        <f>IF(Tableau6[[#This Row],[Validité]]&lt;&gt;"",Tableau6[[#This Row],[Validité]],"")</f>
        <v>#VALUE!</v>
      </c>
      <c r="W7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0" s="8" t="e">
        <f>IF(Tableau6[[#This Row],[Hors Contrat]]="","",IF(Tableau6[[#This Row],[Hors Contrat]]="Non",0,1))</f>
        <v>#VALUE!</v>
      </c>
    </row>
    <row r="771" spans="1:24" ht="15.5" thickTop="1" thickBot="1" x14ac:dyDescent="0.4">
      <c r="A771" s="9" t="str">
        <f t="shared" si="184"/>
        <v>NULL</v>
      </c>
      <c r="B771" s="8">
        <f>Tableau8[Rapport]</f>
        <v>65441</v>
      </c>
      <c r="C771" s="13" t="e">
        <f>IF(Tableau6[[#This Row],[Commentaire]]="","",Tableau6[[#This Row],[Commentaire]])</f>
        <v>#VALUE!</v>
      </c>
      <c r="D771" s="8" t="str">
        <f t="shared" si="179"/>
        <v>NULL</v>
      </c>
      <c r="E771" s="8">
        <f t="shared" si="175"/>
        <v>770</v>
      </c>
      <c r="F771" s="8" t="str">
        <f t="shared" si="180"/>
        <v>NULL</v>
      </c>
      <c r="G771" s="13" t="e">
        <f>IF(Tableau6[[#This Row],[Localisation]]="","",Tableau6[[#This Row],[Localisation]])</f>
        <v>#VALUE!</v>
      </c>
      <c r="H771" s="8">
        <f>1</f>
        <v>1</v>
      </c>
      <c r="I771" s="13" t="e">
        <f>VLOOKUP(Tableau6[[#This Row],[Avis]],Tableau7[],2,FALSE)</f>
        <v>#VALUE!</v>
      </c>
      <c r="J771" s="8" t="str">
        <f t="shared" si="182"/>
        <v>NULL</v>
      </c>
      <c r="K771" s="8" t="str">
        <f t="shared" si="182"/>
        <v>NULL</v>
      </c>
      <c r="L771" s="8" t="str">
        <f t="shared" si="182"/>
        <v>NULL</v>
      </c>
      <c r="M771" s="13" t="e">
        <f>Tableau6[[#This Row],[Sous-domaine]]</f>
        <v>#VALUE!</v>
      </c>
      <c r="N771" s="8" t="str">
        <f t="shared" si="183"/>
        <v>NULL</v>
      </c>
      <c r="O771" s="8" t="str">
        <f t="shared" si="183"/>
        <v>NULL</v>
      </c>
      <c r="P771" s="8" t="str">
        <f t="shared" si="183"/>
        <v>NULL</v>
      </c>
      <c r="Q771" s="8" t="str">
        <f t="shared" si="183"/>
        <v>NULL</v>
      </c>
      <c r="R771" s="8" t="str">
        <f t="shared" si="183"/>
        <v>NULL</v>
      </c>
      <c r="S771" s="13" t="e">
        <f>Tableau6[[#This Row],[id]]</f>
        <v>#VALUE!</v>
      </c>
      <c r="T771" s="8" t="str">
        <f t="shared" si="181"/>
        <v>NULL</v>
      </c>
      <c r="U771" s="8" t="e">
        <f>Tableau6[[#This Row],[Urgence]]</f>
        <v>#VALUE!</v>
      </c>
      <c r="V771" s="22" t="e">
        <f>IF(Tableau6[[#This Row],[Validité]]&lt;&gt;"",Tableau6[[#This Row],[Validité]],"")</f>
        <v>#VALUE!</v>
      </c>
      <c r="W7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1" s="8" t="e">
        <f>IF(Tableau6[[#This Row],[Hors Contrat]]="","",IF(Tableau6[[#This Row],[Hors Contrat]]="Non",0,1))</f>
        <v>#VALUE!</v>
      </c>
    </row>
    <row r="772" spans="1:24" ht="15.5" thickTop="1" thickBot="1" x14ac:dyDescent="0.4">
      <c r="A772" s="9" t="str">
        <f t="shared" si="184"/>
        <v>NULL</v>
      </c>
      <c r="B772" s="8">
        <f>Tableau8[Rapport]</f>
        <v>65441</v>
      </c>
      <c r="C772" s="13" t="e">
        <f>IF(Tableau6[[#This Row],[Commentaire]]="","",Tableau6[[#This Row],[Commentaire]])</f>
        <v>#VALUE!</v>
      </c>
      <c r="D772" s="8" t="str">
        <f t="shared" si="179"/>
        <v>NULL</v>
      </c>
      <c r="E772" s="8">
        <f t="shared" ref="E772:E835" si="185">E771+1</f>
        <v>771</v>
      </c>
      <c r="F772" s="8" t="str">
        <f t="shared" si="180"/>
        <v>NULL</v>
      </c>
      <c r="G772" s="13" t="e">
        <f>IF(Tableau6[[#This Row],[Localisation]]="","",Tableau6[[#This Row],[Localisation]])</f>
        <v>#VALUE!</v>
      </c>
      <c r="H772" s="8">
        <f>1</f>
        <v>1</v>
      </c>
      <c r="I772" s="13" t="e">
        <f>VLOOKUP(Tableau6[[#This Row],[Avis]],Tableau7[],2,FALSE)</f>
        <v>#VALUE!</v>
      </c>
      <c r="J772" s="8" t="str">
        <f t="shared" si="182"/>
        <v>NULL</v>
      </c>
      <c r="K772" s="8" t="str">
        <f t="shared" si="182"/>
        <v>NULL</v>
      </c>
      <c r="L772" s="8" t="str">
        <f t="shared" si="182"/>
        <v>NULL</v>
      </c>
      <c r="M772" s="13" t="e">
        <f>Tableau6[[#This Row],[Sous-domaine]]</f>
        <v>#VALUE!</v>
      </c>
      <c r="N772" s="8" t="str">
        <f t="shared" si="183"/>
        <v>NULL</v>
      </c>
      <c r="O772" s="8" t="str">
        <f t="shared" si="183"/>
        <v>NULL</v>
      </c>
      <c r="P772" s="8" t="str">
        <f t="shared" si="183"/>
        <v>NULL</v>
      </c>
      <c r="Q772" s="8" t="str">
        <f t="shared" si="183"/>
        <v>NULL</v>
      </c>
      <c r="R772" s="8" t="str">
        <f t="shared" si="183"/>
        <v>NULL</v>
      </c>
      <c r="S772" s="13" t="e">
        <f>Tableau6[[#This Row],[id]]</f>
        <v>#VALUE!</v>
      </c>
      <c r="T772" s="8" t="str">
        <f t="shared" si="181"/>
        <v>NULL</v>
      </c>
      <c r="U772" s="8" t="e">
        <f>Tableau6[[#This Row],[Urgence]]</f>
        <v>#VALUE!</v>
      </c>
      <c r="V772" s="22" t="e">
        <f>IF(Tableau6[[#This Row],[Validité]]&lt;&gt;"",Tableau6[[#This Row],[Validité]],"")</f>
        <v>#VALUE!</v>
      </c>
      <c r="W7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2" s="8" t="e">
        <f>IF(Tableau6[[#This Row],[Hors Contrat]]="","",IF(Tableau6[[#This Row],[Hors Contrat]]="Non",0,1))</f>
        <v>#VALUE!</v>
      </c>
    </row>
    <row r="773" spans="1:24" ht="15.5" thickTop="1" thickBot="1" x14ac:dyDescent="0.4">
      <c r="A773" s="9" t="str">
        <f t="shared" si="184"/>
        <v>NULL</v>
      </c>
      <c r="B773" s="8">
        <f>Tableau8[Rapport]</f>
        <v>65441</v>
      </c>
      <c r="C773" s="13" t="e">
        <f>IF(Tableau6[[#This Row],[Commentaire]]="","",Tableau6[[#This Row],[Commentaire]])</f>
        <v>#VALUE!</v>
      </c>
      <c r="D773" s="8" t="str">
        <f t="shared" si="179"/>
        <v>NULL</v>
      </c>
      <c r="E773" s="8">
        <f t="shared" si="185"/>
        <v>772</v>
      </c>
      <c r="F773" s="8" t="str">
        <f t="shared" si="180"/>
        <v>NULL</v>
      </c>
      <c r="G773" s="13" t="e">
        <f>IF(Tableau6[[#This Row],[Localisation]]="","",Tableau6[[#This Row],[Localisation]])</f>
        <v>#VALUE!</v>
      </c>
      <c r="H773" s="8">
        <f>1</f>
        <v>1</v>
      </c>
      <c r="I773" s="13" t="e">
        <f>VLOOKUP(Tableau6[[#This Row],[Avis]],Tableau7[],2,FALSE)</f>
        <v>#VALUE!</v>
      </c>
      <c r="J773" s="8" t="str">
        <f t="shared" si="182"/>
        <v>NULL</v>
      </c>
      <c r="K773" s="8" t="str">
        <f t="shared" si="182"/>
        <v>NULL</v>
      </c>
      <c r="L773" s="8" t="str">
        <f t="shared" si="182"/>
        <v>NULL</v>
      </c>
      <c r="M773" s="13" t="e">
        <f>Tableau6[[#This Row],[Sous-domaine]]</f>
        <v>#VALUE!</v>
      </c>
      <c r="N773" s="8" t="str">
        <f t="shared" si="183"/>
        <v>NULL</v>
      </c>
      <c r="O773" s="8" t="str">
        <f t="shared" si="183"/>
        <v>NULL</v>
      </c>
      <c r="P773" s="8" t="str">
        <f t="shared" si="183"/>
        <v>NULL</v>
      </c>
      <c r="Q773" s="8" t="str">
        <f t="shared" si="183"/>
        <v>NULL</v>
      </c>
      <c r="R773" s="8" t="str">
        <f t="shared" si="183"/>
        <v>NULL</v>
      </c>
      <c r="S773" s="13" t="e">
        <f>Tableau6[[#This Row],[id]]</f>
        <v>#VALUE!</v>
      </c>
      <c r="T773" s="8" t="str">
        <f t="shared" si="181"/>
        <v>NULL</v>
      </c>
      <c r="U773" s="8" t="e">
        <f>Tableau6[[#This Row],[Urgence]]</f>
        <v>#VALUE!</v>
      </c>
      <c r="V773" s="22" t="e">
        <f>IF(Tableau6[[#This Row],[Validité]]&lt;&gt;"",Tableau6[[#This Row],[Validité]],"")</f>
        <v>#VALUE!</v>
      </c>
      <c r="W7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3" s="8" t="e">
        <f>IF(Tableau6[[#This Row],[Hors Contrat]]="","",IF(Tableau6[[#This Row],[Hors Contrat]]="Non",0,1))</f>
        <v>#VALUE!</v>
      </c>
    </row>
    <row r="774" spans="1:24" ht="15.5" thickTop="1" thickBot="1" x14ac:dyDescent="0.4">
      <c r="A774" s="9" t="str">
        <f t="shared" si="184"/>
        <v>NULL</v>
      </c>
      <c r="B774" s="8">
        <f>Tableau8[Rapport]</f>
        <v>65441</v>
      </c>
      <c r="C774" s="13" t="e">
        <f>IF(Tableau6[[#This Row],[Commentaire]]="","",Tableau6[[#This Row],[Commentaire]])</f>
        <v>#VALUE!</v>
      </c>
      <c r="D774" s="8" t="str">
        <f t="shared" si="179"/>
        <v>NULL</v>
      </c>
      <c r="E774" s="8">
        <f t="shared" si="185"/>
        <v>773</v>
      </c>
      <c r="F774" s="8" t="str">
        <f t="shared" si="180"/>
        <v>NULL</v>
      </c>
      <c r="G774" s="13" t="e">
        <f>IF(Tableau6[[#This Row],[Localisation]]="","",Tableau6[[#This Row],[Localisation]])</f>
        <v>#VALUE!</v>
      </c>
      <c r="H774" s="8">
        <f>1</f>
        <v>1</v>
      </c>
      <c r="I774" s="13" t="e">
        <f>VLOOKUP(Tableau6[[#This Row],[Avis]],Tableau7[],2,FALSE)</f>
        <v>#VALUE!</v>
      </c>
      <c r="J774" s="8" t="str">
        <f t="shared" si="182"/>
        <v>NULL</v>
      </c>
      <c r="K774" s="8" t="str">
        <f t="shared" si="182"/>
        <v>NULL</v>
      </c>
      <c r="L774" s="8" t="str">
        <f t="shared" si="182"/>
        <v>NULL</v>
      </c>
      <c r="M774" s="13" t="e">
        <f>Tableau6[[#This Row],[Sous-domaine]]</f>
        <v>#VALUE!</v>
      </c>
      <c r="N774" s="8" t="str">
        <f t="shared" si="183"/>
        <v>NULL</v>
      </c>
      <c r="O774" s="8" t="str">
        <f t="shared" si="183"/>
        <v>NULL</v>
      </c>
      <c r="P774" s="8" t="str">
        <f t="shared" si="183"/>
        <v>NULL</v>
      </c>
      <c r="Q774" s="8" t="str">
        <f t="shared" si="183"/>
        <v>NULL</v>
      </c>
      <c r="R774" s="8" t="str">
        <f t="shared" si="183"/>
        <v>NULL</v>
      </c>
      <c r="S774" s="13" t="e">
        <f>Tableau6[[#This Row],[id]]</f>
        <v>#VALUE!</v>
      </c>
      <c r="T774" s="8" t="str">
        <f t="shared" si="181"/>
        <v>NULL</v>
      </c>
      <c r="U774" s="8" t="e">
        <f>Tableau6[[#This Row],[Urgence]]</f>
        <v>#VALUE!</v>
      </c>
      <c r="V774" s="22" t="e">
        <f>IF(Tableau6[[#This Row],[Validité]]&lt;&gt;"",Tableau6[[#This Row],[Validité]],"")</f>
        <v>#VALUE!</v>
      </c>
      <c r="W7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4" s="8" t="e">
        <f>IF(Tableau6[[#This Row],[Hors Contrat]]="","",IF(Tableau6[[#This Row],[Hors Contrat]]="Non",0,1))</f>
        <v>#VALUE!</v>
      </c>
    </row>
    <row r="775" spans="1:24" ht="15.5" thickTop="1" thickBot="1" x14ac:dyDescent="0.4">
      <c r="A775" s="9" t="str">
        <f t="shared" si="184"/>
        <v>NULL</v>
      </c>
      <c r="B775" s="8">
        <f>Tableau8[Rapport]</f>
        <v>65441</v>
      </c>
      <c r="C775" s="13" t="e">
        <f>IF(Tableau6[[#This Row],[Commentaire]]="","",Tableau6[[#This Row],[Commentaire]])</f>
        <v>#VALUE!</v>
      </c>
      <c r="D775" s="8" t="str">
        <f t="shared" si="179"/>
        <v>NULL</v>
      </c>
      <c r="E775" s="8">
        <f t="shared" si="185"/>
        <v>774</v>
      </c>
      <c r="F775" s="8" t="str">
        <f t="shared" si="180"/>
        <v>NULL</v>
      </c>
      <c r="G775" s="13" t="e">
        <f>IF(Tableau6[[#This Row],[Localisation]]="","",Tableau6[[#This Row],[Localisation]])</f>
        <v>#VALUE!</v>
      </c>
      <c r="H775" s="8">
        <f>1</f>
        <v>1</v>
      </c>
      <c r="I775" s="13" t="e">
        <f>VLOOKUP(Tableau6[[#This Row],[Avis]],Tableau7[],2,FALSE)</f>
        <v>#VALUE!</v>
      </c>
      <c r="J775" s="8" t="str">
        <f t="shared" si="182"/>
        <v>NULL</v>
      </c>
      <c r="K775" s="8" t="str">
        <f t="shared" si="182"/>
        <v>NULL</v>
      </c>
      <c r="L775" s="8" t="str">
        <f t="shared" si="182"/>
        <v>NULL</v>
      </c>
      <c r="M775" s="13" t="e">
        <f>Tableau6[[#This Row],[Sous-domaine]]</f>
        <v>#VALUE!</v>
      </c>
      <c r="N775" s="8" t="str">
        <f t="shared" si="183"/>
        <v>NULL</v>
      </c>
      <c r="O775" s="8" t="str">
        <f t="shared" si="183"/>
        <v>NULL</v>
      </c>
      <c r="P775" s="8" t="str">
        <f t="shared" si="183"/>
        <v>NULL</v>
      </c>
      <c r="Q775" s="8" t="str">
        <f t="shared" si="183"/>
        <v>NULL</v>
      </c>
      <c r="R775" s="8" t="str">
        <f t="shared" si="183"/>
        <v>NULL</v>
      </c>
      <c r="S775" s="13" t="e">
        <f>Tableau6[[#This Row],[id]]</f>
        <v>#VALUE!</v>
      </c>
      <c r="T775" s="8" t="str">
        <f t="shared" si="181"/>
        <v>NULL</v>
      </c>
      <c r="U775" s="8" t="e">
        <f>Tableau6[[#This Row],[Urgence]]</f>
        <v>#VALUE!</v>
      </c>
      <c r="V775" s="22" t="e">
        <f>IF(Tableau6[[#This Row],[Validité]]&lt;&gt;"",Tableau6[[#This Row],[Validité]],"")</f>
        <v>#VALUE!</v>
      </c>
      <c r="W7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5" s="8" t="e">
        <f>IF(Tableau6[[#This Row],[Hors Contrat]]="","",IF(Tableau6[[#This Row],[Hors Contrat]]="Non",0,1))</f>
        <v>#VALUE!</v>
      </c>
    </row>
    <row r="776" spans="1:24" ht="15.5" thickTop="1" thickBot="1" x14ac:dyDescent="0.4">
      <c r="A776" s="9" t="str">
        <f t="shared" si="184"/>
        <v>NULL</v>
      </c>
      <c r="B776" s="8">
        <f>Tableau8[Rapport]</f>
        <v>65441</v>
      </c>
      <c r="C776" s="13" t="e">
        <f>IF(Tableau6[[#This Row],[Commentaire]]="","",Tableau6[[#This Row],[Commentaire]])</f>
        <v>#VALUE!</v>
      </c>
      <c r="D776" s="8" t="str">
        <f t="shared" si="179"/>
        <v>NULL</v>
      </c>
      <c r="E776" s="8">
        <f t="shared" si="185"/>
        <v>775</v>
      </c>
      <c r="F776" s="8" t="str">
        <f t="shared" si="180"/>
        <v>NULL</v>
      </c>
      <c r="G776" s="13" t="e">
        <f>IF(Tableau6[[#This Row],[Localisation]]="","",Tableau6[[#This Row],[Localisation]])</f>
        <v>#VALUE!</v>
      </c>
      <c r="H776" s="8">
        <f>1</f>
        <v>1</v>
      </c>
      <c r="I776" s="13" t="e">
        <f>VLOOKUP(Tableau6[[#This Row],[Avis]],Tableau7[],2,FALSE)</f>
        <v>#VALUE!</v>
      </c>
      <c r="J776" s="8" t="str">
        <f t="shared" si="182"/>
        <v>NULL</v>
      </c>
      <c r="K776" s="8" t="str">
        <f t="shared" si="182"/>
        <v>NULL</v>
      </c>
      <c r="L776" s="8" t="str">
        <f t="shared" si="182"/>
        <v>NULL</v>
      </c>
      <c r="M776" s="13" t="e">
        <f>Tableau6[[#This Row],[Sous-domaine]]</f>
        <v>#VALUE!</v>
      </c>
      <c r="N776" s="8" t="str">
        <f t="shared" si="183"/>
        <v>NULL</v>
      </c>
      <c r="O776" s="8" t="str">
        <f t="shared" si="183"/>
        <v>NULL</v>
      </c>
      <c r="P776" s="8" t="str">
        <f t="shared" si="183"/>
        <v>NULL</v>
      </c>
      <c r="Q776" s="8" t="str">
        <f t="shared" si="183"/>
        <v>NULL</v>
      </c>
      <c r="R776" s="8" t="str">
        <f t="shared" si="183"/>
        <v>NULL</v>
      </c>
      <c r="S776" s="13" t="e">
        <f>Tableau6[[#This Row],[id]]</f>
        <v>#VALUE!</v>
      </c>
      <c r="T776" s="8" t="str">
        <f t="shared" si="181"/>
        <v>NULL</v>
      </c>
      <c r="U776" s="8" t="e">
        <f>Tableau6[[#This Row],[Urgence]]</f>
        <v>#VALUE!</v>
      </c>
      <c r="V776" s="22" t="e">
        <f>IF(Tableau6[[#This Row],[Validité]]&lt;&gt;"",Tableau6[[#This Row],[Validité]],"")</f>
        <v>#VALUE!</v>
      </c>
      <c r="W7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6" s="8" t="e">
        <f>IF(Tableau6[[#This Row],[Hors Contrat]]="","",IF(Tableau6[[#This Row],[Hors Contrat]]="Non",0,1))</f>
        <v>#VALUE!</v>
      </c>
    </row>
    <row r="777" spans="1:24" ht="15.5" thickTop="1" thickBot="1" x14ac:dyDescent="0.4">
      <c r="A777" s="9" t="str">
        <f t="shared" si="184"/>
        <v>NULL</v>
      </c>
      <c r="B777" s="8">
        <f>Tableau8[Rapport]</f>
        <v>65441</v>
      </c>
      <c r="C777" s="13" t="e">
        <f>IF(Tableau6[[#This Row],[Commentaire]]="","",Tableau6[[#This Row],[Commentaire]])</f>
        <v>#VALUE!</v>
      </c>
      <c r="D777" s="8" t="str">
        <f t="shared" si="179"/>
        <v>NULL</v>
      </c>
      <c r="E777" s="8">
        <f t="shared" si="185"/>
        <v>776</v>
      </c>
      <c r="F777" s="8" t="str">
        <f t="shared" si="180"/>
        <v>NULL</v>
      </c>
      <c r="G777" s="13" t="e">
        <f>IF(Tableau6[[#This Row],[Localisation]]="","",Tableau6[[#This Row],[Localisation]])</f>
        <v>#VALUE!</v>
      </c>
      <c r="H777" s="8">
        <f>1</f>
        <v>1</v>
      </c>
      <c r="I777" s="13" t="e">
        <f>VLOOKUP(Tableau6[[#This Row],[Avis]],Tableau7[],2,FALSE)</f>
        <v>#VALUE!</v>
      </c>
      <c r="J777" s="8" t="str">
        <f t="shared" si="182"/>
        <v>NULL</v>
      </c>
      <c r="K777" s="8" t="str">
        <f t="shared" si="182"/>
        <v>NULL</v>
      </c>
      <c r="L777" s="8" t="str">
        <f t="shared" si="182"/>
        <v>NULL</v>
      </c>
      <c r="M777" s="13" t="e">
        <f>Tableau6[[#This Row],[Sous-domaine]]</f>
        <v>#VALUE!</v>
      </c>
      <c r="N777" s="8" t="str">
        <f t="shared" si="183"/>
        <v>NULL</v>
      </c>
      <c r="O777" s="8" t="str">
        <f t="shared" si="183"/>
        <v>NULL</v>
      </c>
      <c r="P777" s="8" t="str">
        <f t="shared" si="183"/>
        <v>NULL</v>
      </c>
      <c r="Q777" s="8" t="str">
        <f t="shared" si="183"/>
        <v>NULL</v>
      </c>
      <c r="R777" s="8" t="str">
        <f t="shared" si="183"/>
        <v>NULL</v>
      </c>
      <c r="S777" s="13" t="e">
        <f>Tableau6[[#This Row],[id]]</f>
        <v>#VALUE!</v>
      </c>
      <c r="T777" s="8" t="str">
        <f t="shared" si="181"/>
        <v>NULL</v>
      </c>
      <c r="U777" s="8" t="e">
        <f>Tableau6[[#This Row],[Urgence]]</f>
        <v>#VALUE!</v>
      </c>
      <c r="V777" s="22" t="e">
        <f>IF(Tableau6[[#This Row],[Validité]]&lt;&gt;"",Tableau6[[#This Row],[Validité]],"")</f>
        <v>#VALUE!</v>
      </c>
      <c r="W7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7" s="8" t="e">
        <f>IF(Tableau6[[#This Row],[Hors Contrat]]="","",IF(Tableau6[[#This Row],[Hors Contrat]]="Non",0,1))</f>
        <v>#VALUE!</v>
      </c>
    </row>
    <row r="778" spans="1:24" ht="15.5" thickTop="1" thickBot="1" x14ac:dyDescent="0.4">
      <c r="A778" s="9" t="str">
        <f t="shared" si="184"/>
        <v>NULL</v>
      </c>
      <c r="B778" s="8">
        <f>Tableau8[Rapport]</f>
        <v>65441</v>
      </c>
      <c r="C778" s="13" t="e">
        <f>IF(Tableau6[[#This Row],[Commentaire]]="","",Tableau6[[#This Row],[Commentaire]])</f>
        <v>#VALUE!</v>
      </c>
      <c r="D778" s="8" t="str">
        <f t="shared" si="179"/>
        <v>NULL</v>
      </c>
      <c r="E778" s="8">
        <f t="shared" si="185"/>
        <v>777</v>
      </c>
      <c r="F778" s="8" t="str">
        <f t="shared" si="180"/>
        <v>NULL</v>
      </c>
      <c r="G778" s="13" t="e">
        <f>IF(Tableau6[[#This Row],[Localisation]]="","",Tableau6[[#This Row],[Localisation]])</f>
        <v>#VALUE!</v>
      </c>
      <c r="H778" s="8">
        <f>1</f>
        <v>1</v>
      </c>
      <c r="I778" s="13" t="e">
        <f>VLOOKUP(Tableau6[[#This Row],[Avis]],Tableau7[],2,FALSE)</f>
        <v>#VALUE!</v>
      </c>
      <c r="J778" s="8" t="str">
        <f t="shared" si="182"/>
        <v>NULL</v>
      </c>
      <c r="K778" s="8" t="str">
        <f t="shared" si="182"/>
        <v>NULL</v>
      </c>
      <c r="L778" s="8" t="str">
        <f t="shared" si="182"/>
        <v>NULL</v>
      </c>
      <c r="M778" s="13" t="e">
        <f>Tableau6[[#This Row],[Sous-domaine]]</f>
        <v>#VALUE!</v>
      </c>
      <c r="N778" s="8" t="str">
        <f t="shared" si="183"/>
        <v>NULL</v>
      </c>
      <c r="O778" s="8" t="str">
        <f t="shared" si="183"/>
        <v>NULL</v>
      </c>
      <c r="P778" s="8" t="str">
        <f t="shared" si="183"/>
        <v>NULL</v>
      </c>
      <c r="Q778" s="8" t="str">
        <f t="shared" si="183"/>
        <v>NULL</v>
      </c>
      <c r="R778" s="8" t="str">
        <f t="shared" si="183"/>
        <v>NULL</v>
      </c>
      <c r="S778" s="13" t="e">
        <f>Tableau6[[#This Row],[id]]</f>
        <v>#VALUE!</v>
      </c>
      <c r="T778" s="8" t="str">
        <f t="shared" si="181"/>
        <v>NULL</v>
      </c>
      <c r="U778" s="8" t="e">
        <f>Tableau6[[#This Row],[Urgence]]</f>
        <v>#VALUE!</v>
      </c>
      <c r="V778" s="22" t="e">
        <f>IF(Tableau6[[#This Row],[Validité]]&lt;&gt;"",Tableau6[[#This Row],[Validité]],"")</f>
        <v>#VALUE!</v>
      </c>
      <c r="W7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8" s="8" t="e">
        <f>IF(Tableau6[[#This Row],[Hors Contrat]]="","",IF(Tableau6[[#This Row],[Hors Contrat]]="Non",0,1))</f>
        <v>#VALUE!</v>
      </c>
    </row>
    <row r="779" spans="1:24" ht="15.5" thickTop="1" thickBot="1" x14ac:dyDescent="0.4">
      <c r="A779" s="9" t="str">
        <f t="shared" si="184"/>
        <v>NULL</v>
      </c>
      <c r="B779" s="8">
        <f>Tableau8[Rapport]</f>
        <v>65441</v>
      </c>
      <c r="C779" s="13" t="e">
        <f>IF(Tableau6[[#This Row],[Commentaire]]="","",Tableau6[[#This Row],[Commentaire]])</f>
        <v>#VALUE!</v>
      </c>
      <c r="D779" s="8" t="str">
        <f t="shared" si="179"/>
        <v>NULL</v>
      </c>
      <c r="E779" s="8">
        <f t="shared" si="185"/>
        <v>778</v>
      </c>
      <c r="F779" s="8" t="str">
        <f t="shared" si="180"/>
        <v>NULL</v>
      </c>
      <c r="G779" s="13" t="e">
        <f>IF(Tableau6[[#This Row],[Localisation]]="","",Tableau6[[#This Row],[Localisation]])</f>
        <v>#VALUE!</v>
      </c>
      <c r="H779" s="8">
        <f>1</f>
        <v>1</v>
      </c>
      <c r="I779" s="13" t="e">
        <f>VLOOKUP(Tableau6[[#This Row],[Avis]],Tableau7[],2,FALSE)</f>
        <v>#VALUE!</v>
      </c>
      <c r="J779" s="8" t="str">
        <f t="shared" si="182"/>
        <v>NULL</v>
      </c>
      <c r="K779" s="8" t="str">
        <f t="shared" si="182"/>
        <v>NULL</v>
      </c>
      <c r="L779" s="8" t="str">
        <f t="shared" si="182"/>
        <v>NULL</v>
      </c>
      <c r="M779" s="13" t="e">
        <f>Tableau6[[#This Row],[Sous-domaine]]</f>
        <v>#VALUE!</v>
      </c>
      <c r="N779" s="8" t="str">
        <f t="shared" si="183"/>
        <v>NULL</v>
      </c>
      <c r="O779" s="8" t="str">
        <f t="shared" si="183"/>
        <v>NULL</v>
      </c>
      <c r="P779" s="8" t="str">
        <f t="shared" si="183"/>
        <v>NULL</v>
      </c>
      <c r="Q779" s="8" t="str">
        <f t="shared" si="183"/>
        <v>NULL</v>
      </c>
      <c r="R779" s="8" t="str">
        <f t="shared" si="183"/>
        <v>NULL</v>
      </c>
      <c r="S779" s="13" t="e">
        <f>Tableau6[[#This Row],[id]]</f>
        <v>#VALUE!</v>
      </c>
      <c r="T779" s="8" t="str">
        <f t="shared" si="181"/>
        <v>NULL</v>
      </c>
      <c r="U779" s="8" t="e">
        <f>Tableau6[[#This Row],[Urgence]]</f>
        <v>#VALUE!</v>
      </c>
      <c r="V779" s="22" t="e">
        <f>IF(Tableau6[[#This Row],[Validité]]&lt;&gt;"",Tableau6[[#This Row],[Validité]],"")</f>
        <v>#VALUE!</v>
      </c>
      <c r="W7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79" s="8" t="e">
        <f>IF(Tableau6[[#This Row],[Hors Contrat]]="","",IF(Tableau6[[#This Row],[Hors Contrat]]="Non",0,1))</f>
        <v>#VALUE!</v>
      </c>
    </row>
    <row r="780" spans="1:24" ht="15.5" thickTop="1" thickBot="1" x14ac:dyDescent="0.4">
      <c r="A780" s="9" t="str">
        <f t="shared" si="184"/>
        <v>NULL</v>
      </c>
      <c r="B780" s="8">
        <f>Tableau8[Rapport]</f>
        <v>65441</v>
      </c>
      <c r="C780" s="13" t="e">
        <f>IF(Tableau6[[#This Row],[Commentaire]]="","",Tableau6[[#This Row],[Commentaire]])</f>
        <v>#VALUE!</v>
      </c>
      <c r="D780" s="8" t="str">
        <f t="shared" si="179"/>
        <v>NULL</v>
      </c>
      <c r="E780" s="8">
        <f t="shared" si="185"/>
        <v>779</v>
      </c>
      <c r="F780" s="8" t="str">
        <f t="shared" si="180"/>
        <v>NULL</v>
      </c>
      <c r="G780" s="13" t="e">
        <f>IF(Tableau6[[#This Row],[Localisation]]="","",Tableau6[[#This Row],[Localisation]])</f>
        <v>#VALUE!</v>
      </c>
      <c r="H780" s="8">
        <f>1</f>
        <v>1</v>
      </c>
      <c r="I780" s="13" t="e">
        <f>VLOOKUP(Tableau6[[#This Row],[Avis]],Tableau7[],2,FALSE)</f>
        <v>#VALUE!</v>
      </c>
      <c r="J780" s="8" t="str">
        <f t="shared" si="182"/>
        <v>NULL</v>
      </c>
      <c r="K780" s="8" t="str">
        <f t="shared" si="182"/>
        <v>NULL</v>
      </c>
      <c r="L780" s="8" t="str">
        <f t="shared" si="182"/>
        <v>NULL</v>
      </c>
      <c r="M780" s="13" t="e">
        <f>Tableau6[[#This Row],[Sous-domaine]]</f>
        <v>#VALUE!</v>
      </c>
      <c r="N780" s="8" t="str">
        <f t="shared" si="183"/>
        <v>NULL</v>
      </c>
      <c r="O780" s="8" t="str">
        <f t="shared" si="183"/>
        <v>NULL</v>
      </c>
      <c r="P780" s="8" t="str">
        <f t="shared" si="183"/>
        <v>NULL</v>
      </c>
      <c r="Q780" s="8" t="str">
        <f t="shared" si="183"/>
        <v>NULL</v>
      </c>
      <c r="R780" s="8" t="str">
        <f t="shared" si="183"/>
        <v>NULL</v>
      </c>
      <c r="S780" s="13" t="e">
        <f>Tableau6[[#This Row],[id]]</f>
        <v>#VALUE!</v>
      </c>
      <c r="T780" s="8" t="str">
        <f t="shared" si="181"/>
        <v>NULL</v>
      </c>
      <c r="U780" s="8" t="e">
        <f>Tableau6[[#This Row],[Urgence]]</f>
        <v>#VALUE!</v>
      </c>
      <c r="V780" s="22" t="e">
        <f>IF(Tableau6[[#This Row],[Validité]]&lt;&gt;"",Tableau6[[#This Row],[Validité]],"")</f>
        <v>#VALUE!</v>
      </c>
      <c r="W7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0" s="8" t="e">
        <f>IF(Tableau6[[#This Row],[Hors Contrat]]="","",IF(Tableau6[[#This Row],[Hors Contrat]]="Non",0,1))</f>
        <v>#VALUE!</v>
      </c>
    </row>
    <row r="781" spans="1:24" ht="15.5" thickTop="1" thickBot="1" x14ac:dyDescent="0.4">
      <c r="A781" s="9" t="str">
        <f t="shared" si="184"/>
        <v>NULL</v>
      </c>
      <c r="B781" s="8">
        <f>Tableau8[Rapport]</f>
        <v>65441</v>
      </c>
      <c r="C781" s="13" t="e">
        <f>IF(Tableau6[[#This Row],[Commentaire]]="","",Tableau6[[#This Row],[Commentaire]])</f>
        <v>#VALUE!</v>
      </c>
      <c r="D781" s="8" t="str">
        <f t="shared" si="179"/>
        <v>NULL</v>
      </c>
      <c r="E781" s="8">
        <f t="shared" si="185"/>
        <v>780</v>
      </c>
      <c r="F781" s="8" t="str">
        <f t="shared" si="180"/>
        <v>NULL</v>
      </c>
      <c r="G781" s="13" t="e">
        <f>IF(Tableau6[[#This Row],[Localisation]]="","",Tableau6[[#This Row],[Localisation]])</f>
        <v>#VALUE!</v>
      </c>
      <c r="H781" s="8">
        <f>1</f>
        <v>1</v>
      </c>
      <c r="I781" s="13" t="e">
        <f>VLOOKUP(Tableau6[[#This Row],[Avis]],Tableau7[],2,FALSE)</f>
        <v>#VALUE!</v>
      </c>
      <c r="J781" s="8" t="str">
        <f t="shared" si="182"/>
        <v>NULL</v>
      </c>
      <c r="K781" s="8" t="str">
        <f t="shared" si="182"/>
        <v>NULL</v>
      </c>
      <c r="L781" s="8" t="str">
        <f t="shared" si="182"/>
        <v>NULL</v>
      </c>
      <c r="M781" s="13" t="e">
        <f>Tableau6[[#This Row],[Sous-domaine]]</f>
        <v>#VALUE!</v>
      </c>
      <c r="N781" s="8" t="str">
        <f t="shared" si="183"/>
        <v>NULL</v>
      </c>
      <c r="O781" s="8" t="str">
        <f t="shared" si="183"/>
        <v>NULL</v>
      </c>
      <c r="P781" s="8" t="str">
        <f t="shared" si="183"/>
        <v>NULL</v>
      </c>
      <c r="Q781" s="8" t="str">
        <f t="shared" si="183"/>
        <v>NULL</v>
      </c>
      <c r="R781" s="8" t="str">
        <f t="shared" si="183"/>
        <v>NULL</v>
      </c>
      <c r="S781" s="13" t="e">
        <f>Tableau6[[#This Row],[id]]</f>
        <v>#VALUE!</v>
      </c>
      <c r="T781" s="8" t="str">
        <f t="shared" si="181"/>
        <v>NULL</v>
      </c>
      <c r="U781" s="8" t="e">
        <f>Tableau6[[#This Row],[Urgence]]</f>
        <v>#VALUE!</v>
      </c>
      <c r="V781" s="22" t="e">
        <f>IF(Tableau6[[#This Row],[Validité]]&lt;&gt;"",Tableau6[[#This Row],[Validité]],"")</f>
        <v>#VALUE!</v>
      </c>
      <c r="W7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1" s="8" t="e">
        <f>IF(Tableau6[[#This Row],[Hors Contrat]]="","",IF(Tableau6[[#This Row],[Hors Contrat]]="Non",0,1))</f>
        <v>#VALUE!</v>
      </c>
    </row>
    <row r="782" spans="1:24" ht="15.5" thickTop="1" thickBot="1" x14ac:dyDescent="0.4">
      <c r="A782" s="9" t="str">
        <f t="shared" si="184"/>
        <v>NULL</v>
      </c>
      <c r="B782" s="8">
        <f>Tableau8[Rapport]</f>
        <v>65441</v>
      </c>
      <c r="C782" s="13" t="e">
        <f>IF(Tableau6[[#This Row],[Commentaire]]="","",Tableau6[[#This Row],[Commentaire]])</f>
        <v>#VALUE!</v>
      </c>
      <c r="D782" s="8" t="str">
        <f t="shared" si="179"/>
        <v>NULL</v>
      </c>
      <c r="E782" s="8">
        <f t="shared" si="185"/>
        <v>781</v>
      </c>
      <c r="F782" s="8" t="str">
        <f t="shared" si="180"/>
        <v>NULL</v>
      </c>
      <c r="G782" s="13" t="e">
        <f>IF(Tableau6[[#This Row],[Localisation]]="","",Tableau6[[#This Row],[Localisation]])</f>
        <v>#VALUE!</v>
      </c>
      <c r="H782" s="8">
        <f>1</f>
        <v>1</v>
      </c>
      <c r="I782" s="13" t="e">
        <f>VLOOKUP(Tableau6[[#This Row],[Avis]],Tableau7[],2,FALSE)</f>
        <v>#VALUE!</v>
      </c>
      <c r="J782" s="8" t="str">
        <f t="shared" si="182"/>
        <v>NULL</v>
      </c>
      <c r="K782" s="8" t="str">
        <f t="shared" si="182"/>
        <v>NULL</v>
      </c>
      <c r="L782" s="8" t="str">
        <f t="shared" si="182"/>
        <v>NULL</v>
      </c>
      <c r="M782" s="13" t="e">
        <f>Tableau6[[#This Row],[Sous-domaine]]</f>
        <v>#VALUE!</v>
      </c>
      <c r="N782" s="8" t="str">
        <f t="shared" si="183"/>
        <v>NULL</v>
      </c>
      <c r="O782" s="8" t="str">
        <f t="shared" si="183"/>
        <v>NULL</v>
      </c>
      <c r="P782" s="8" t="str">
        <f t="shared" si="183"/>
        <v>NULL</v>
      </c>
      <c r="Q782" s="8" t="str">
        <f t="shared" si="183"/>
        <v>NULL</v>
      </c>
      <c r="R782" s="8" t="str">
        <f t="shared" si="183"/>
        <v>NULL</v>
      </c>
      <c r="S782" s="13" t="e">
        <f>Tableau6[[#This Row],[id]]</f>
        <v>#VALUE!</v>
      </c>
      <c r="T782" s="8" t="str">
        <f t="shared" si="181"/>
        <v>NULL</v>
      </c>
      <c r="U782" s="8" t="e">
        <f>Tableau6[[#This Row],[Urgence]]</f>
        <v>#VALUE!</v>
      </c>
      <c r="V782" s="22" t="e">
        <f>IF(Tableau6[[#This Row],[Validité]]&lt;&gt;"",Tableau6[[#This Row],[Validité]],"")</f>
        <v>#VALUE!</v>
      </c>
      <c r="W7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2" s="8" t="e">
        <f>IF(Tableau6[[#This Row],[Hors Contrat]]="","",IF(Tableau6[[#This Row],[Hors Contrat]]="Non",0,1))</f>
        <v>#VALUE!</v>
      </c>
    </row>
    <row r="783" spans="1:24" ht="15.5" thickTop="1" thickBot="1" x14ac:dyDescent="0.4">
      <c r="A783" s="9" t="str">
        <f t="shared" si="184"/>
        <v>NULL</v>
      </c>
      <c r="B783" s="8">
        <f>Tableau8[Rapport]</f>
        <v>65441</v>
      </c>
      <c r="C783" s="13" t="e">
        <f>IF(Tableau6[[#This Row],[Commentaire]]="","",Tableau6[[#This Row],[Commentaire]])</f>
        <v>#VALUE!</v>
      </c>
      <c r="D783" s="8" t="str">
        <f t="shared" si="179"/>
        <v>NULL</v>
      </c>
      <c r="E783" s="8">
        <f t="shared" si="185"/>
        <v>782</v>
      </c>
      <c r="F783" s="8" t="str">
        <f t="shared" si="180"/>
        <v>NULL</v>
      </c>
      <c r="G783" s="13" t="e">
        <f>IF(Tableau6[[#This Row],[Localisation]]="","",Tableau6[[#This Row],[Localisation]])</f>
        <v>#VALUE!</v>
      </c>
      <c r="H783" s="8">
        <f>1</f>
        <v>1</v>
      </c>
      <c r="I783" s="13" t="e">
        <f>VLOOKUP(Tableau6[[#This Row],[Avis]],Tableau7[],2,FALSE)</f>
        <v>#VALUE!</v>
      </c>
      <c r="J783" s="8" t="str">
        <f t="shared" si="182"/>
        <v>NULL</v>
      </c>
      <c r="K783" s="8" t="str">
        <f t="shared" si="182"/>
        <v>NULL</v>
      </c>
      <c r="L783" s="8" t="str">
        <f t="shared" si="182"/>
        <v>NULL</v>
      </c>
      <c r="M783" s="13" t="e">
        <f>Tableau6[[#This Row],[Sous-domaine]]</f>
        <v>#VALUE!</v>
      </c>
      <c r="N783" s="8" t="str">
        <f t="shared" si="183"/>
        <v>NULL</v>
      </c>
      <c r="O783" s="8" t="str">
        <f t="shared" si="183"/>
        <v>NULL</v>
      </c>
      <c r="P783" s="8" t="str">
        <f t="shared" si="183"/>
        <v>NULL</v>
      </c>
      <c r="Q783" s="8" t="str">
        <f t="shared" si="183"/>
        <v>NULL</v>
      </c>
      <c r="R783" s="8" t="str">
        <f t="shared" si="183"/>
        <v>NULL</v>
      </c>
      <c r="S783" s="13" t="e">
        <f>Tableau6[[#This Row],[id]]</f>
        <v>#VALUE!</v>
      </c>
      <c r="T783" s="8" t="str">
        <f t="shared" si="181"/>
        <v>NULL</v>
      </c>
      <c r="U783" s="8" t="e">
        <f>Tableau6[[#This Row],[Urgence]]</f>
        <v>#VALUE!</v>
      </c>
      <c r="V783" s="22" t="e">
        <f>IF(Tableau6[[#This Row],[Validité]]&lt;&gt;"",Tableau6[[#This Row],[Validité]],"")</f>
        <v>#VALUE!</v>
      </c>
      <c r="W7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3" s="8" t="e">
        <f>IF(Tableau6[[#This Row],[Hors Contrat]]="","",IF(Tableau6[[#This Row],[Hors Contrat]]="Non",0,1))</f>
        <v>#VALUE!</v>
      </c>
    </row>
    <row r="784" spans="1:24" ht="15.5" thickTop="1" thickBot="1" x14ac:dyDescent="0.4">
      <c r="A784" s="9" t="str">
        <f t="shared" si="184"/>
        <v>NULL</v>
      </c>
      <c r="B784" s="8">
        <f>Tableau8[Rapport]</f>
        <v>65441</v>
      </c>
      <c r="C784" s="13" t="e">
        <f>IF(Tableau6[[#This Row],[Commentaire]]="","",Tableau6[[#This Row],[Commentaire]])</f>
        <v>#VALUE!</v>
      </c>
      <c r="D784" s="8" t="str">
        <f t="shared" si="179"/>
        <v>NULL</v>
      </c>
      <c r="E784" s="8">
        <f t="shared" si="185"/>
        <v>783</v>
      </c>
      <c r="F784" s="8" t="str">
        <f t="shared" si="180"/>
        <v>NULL</v>
      </c>
      <c r="G784" s="13" t="e">
        <f>IF(Tableau6[[#This Row],[Localisation]]="","",Tableau6[[#This Row],[Localisation]])</f>
        <v>#VALUE!</v>
      </c>
      <c r="H784" s="8">
        <f>1</f>
        <v>1</v>
      </c>
      <c r="I784" s="13" t="e">
        <f>VLOOKUP(Tableau6[[#This Row],[Avis]],Tableau7[],2,FALSE)</f>
        <v>#VALUE!</v>
      </c>
      <c r="J784" s="8" t="str">
        <f t="shared" si="182"/>
        <v>NULL</v>
      </c>
      <c r="K784" s="8" t="str">
        <f t="shared" si="182"/>
        <v>NULL</v>
      </c>
      <c r="L784" s="8" t="str">
        <f t="shared" si="182"/>
        <v>NULL</v>
      </c>
      <c r="M784" s="13" t="e">
        <f>Tableau6[[#This Row],[Sous-domaine]]</f>
        <v>#VALUE!</v>
      </c>
      <c r="N784" s="8" t="str">
        <f t="shared" si="183"/>
        <v>NULL</v>
      </c>
      <c r="O784" s="8" t="str">
        <f t="shared" si="183"/>
        <v>NULL</v>
      </c>
      <c r="P784" s="8" t="str">
        <f t="shared" si="183"/>
        <v>NULL</v>
      </c>
      <c r="Q784" s="8" t="str">
        <f t="shared" si="183"/>
        <v>NULL</v>
      </c>
      <c r="R784" s="8" t="str">
        <f t="shared" si="183"/>
        <v>NULL</v>
      </c>
      <c r="S784" s="13" t="e">
        <f>Tableau6[[#This Row],[id]]</f>
        <v>#VALUE!</v>
      </c>
      <c r="T784" s="8" t="str">
        <f t="shared" si="181"/>
        <v>NULL</v>
      </c>
      <c r="U784" s="8" t="e">
        <f>Tableau6[[#This Row],[Urgence]]</f>
        <v>#VALUE!</v>
      </c>
      <c r="V784" s="22" t="e">
        <f>IF(Tableau6[[#This Row],[Validité]]&lt;&gt;"",Tableau6[[#This Row],[Validité]],"")</f>
        <v>#VALUE!</v>
      </c>
      <c r="W7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4" s="8" t="e">
        <f>IF(Tableau6[[#This Row],[Hors Contrat]]="","",IF(Tableau6[[#This Row],[Hors Contrat]]="Non",0,1))</f>
        <v>#VALUE!</v>
      </c>
    </row>
    <row r="785" spans="1:24" ht="15.5" thickTop="1" thickBot="1" x14ac:dyDescent="0.4">
      <c r="A785" s="9" t="str">
        <f t="shared" si="184"/>
        <v>NULL</v>
      </c>
      <c r="B785" s="8">
        <f>Tableau8[Rapport]</f>
        <v>65441</v>
      </c>
      <c r="C785" s="13" t="e">
        <f>IF(Tableau6[[#This Row],[Commentaire]]="","",Tableau6[[#This Row],[Commentaire]])</f>
        <v>#VALUE!</v>
      </c>
      <c r="D785" s="8" t="str">
        <f t="shared" si="179"/>
        <v>NULL</v>
      </c>
      <c r="E785" s="8">
        <f t="shared" si="185"/>
        <v>784</v>
      </c>
      <c r="F785" s="8" t="str">
        <f t="shared" si="180"/>
        <v>NULL</v>
      </c>
      <c r="G785" s="13" t="e">
        <f>IF(Tableau6[[#This Row],[Localisation]]="","",Tableau6[[#This Row],[Localisation]])</f>
        <v>#VALUE!</v>
      </c>
      <c r="H785" s="8">
        <f>1</f>
        <v>1</v>
      </c>
      <c r="I785" s="13" t="e">
        <f>VLOOKUP(Tableau6[[#This Row],[Avis]],Tableau7[],2,FALSE)</f>
        <v>#VALUE!</v>
      </c>
      <c r="J785" s="8" t="str">
        <f t="shared" si="182"/>
        <v>NULL</v>
      </c>
      <c r="K785" s="8" t="str">
        <f t="shared" si="182"/>
        <v>NULL</v>
      </c>
      <c r="L785" s="8" t="str">
        <f t="shared" si="182"/>
        <v>NULL</v>
      </c>
      <c r="M785" s="13" t="e">
        <f>Tableau6[[#This Row],[Sous-domaine]]</f>
        <v>#VALUE!</v>
      </c>
      <c r="N785" s="8" t="str">
        <f t="shared" si="183"/>
        <v>NULL</v>
      </c>
      <c r="O785" s="8" t="str">
        <f t="shared" si="183"/>
        <v>NULL</v>
      </c>
      <c r="P785" s="8" t="str">
        <f t="shared" si="183"/>
        <v>NULL</v>
      </c>
      <c r="Q785" s="8" t="str">
        <f t="shared" si="183"/>
        <v>NULL</v>
      </c>
      <c r="R785" s="8" t="str">
        <f t="shared" si="183"/>
        <v>NULL</v>
      </c>
      <c r="S785" s="13" t="e">
        <f>Tableau6[[#This Row],[id]]</f>
        <v>#VALUE!</v>
      </c>
      <c r="T785" s="8" t="str">
        <f t="shared" si="181"/>
        <v>NULL</v>
      </c>
      <c r="U785" s="8" t="e">
        <f>Tableau6[[#This Row],[Urgence]]</f>
        <v>#VALUE!</v>
      </c>
      <c r="V785" s="22" t="e">
        <f>IF(Tableau6[[#This Row],[Validité]]&lt;&gt;"",Tableau6[[#This Row],[Validité]],"")</f>
        <v>#VALUE!</v>
      </c>
      <c r="W7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5" s="8" t="e">
        <f>IF(Tableau6[[#This Row],[Hors Contrat]]="","",IF(Tableau6[[#This Row],[Hors Contrat]]="Non",0,1))</f>
        <v>#VALUE!</v>
      </c>
    </row>
    <row r="786" spans="1:24" ht="15.5" thickTop="1" thickBot="1" x14ac:dyDescent="0.4">
      <c r="A786" s="9" t="str">
        <f t="shared" si="184"/>
        <v>NULL</v>
      </c>
      <c r="B786" s="8">
        <f>Tableau8[Rapport]</f>
        <v>65441</v>
      </c>
      <c r="C786" s="13" t="e">
        <f>IF(Tableau6[[#This Row],[Commentaire]]="","",Tableau6[[#This Row],[Commentaire]])</f>
        <v>#VALUE!</v>
      </c>
      <c r="D786" s="8" t="str">
        <f t="shared" si="179"/>
        <v>NULL</v>
      </c>
      <c r="E786" s="8">
        <f t="shared" si="185"/>
        <v>785</v>
      </c>
      <c r="F786" s="8" t="str">
        <f t="shared" si="180"/>
        <v>NULL</v>
      </c>
      <c r="G786" s="13" t="e">
        <f>IF(Tableau6[[#This Row],[Localisation]]="","",Tableau6[[#This Row],[Localisation]])</f>
        <v>#VALUE!</v>
      </c>
      <c r="H786" s="8">
        <f>1</f>
        <v>1</v>
      </c>
      <c r="I786" s="13" t="e">
        <f>VLOOKUP(Tableau6[[#This Row],[Avis]],Tableau7[],2,FALSE)</f>
        <v>#VALUE!</v>
      </c>
      <c r="J786" s="8" t="str">
        <f t="shared" si="182"/>
        <v>NULL</v>
      </c>
      <c r="K786" s="8" t="str">
        <f t="shared" si="182"/>
        <v>NULL</v>
      </c>
      <c r="L786" s="8" t="str">
        <f t="shared" si="182"/>
        <v>NULL</v>
      </c>
      <c r="M786" s="13" t="e">
        <f>Tableau6[[#This Row],[Sous-domaine]]</f>
        <v>#VALUE!</v>
      </c>
      <c r="N786" s="8" t="str">
        <f t="shared" si="183"/>
        <v>NULL</v>
      </c>
      <c r="O786" s="8" t="str">
        <f t="shared" si="183"/>
        <v>NULL</v>
      </c>
      <c r="P786" s="8" t="str">
        <f t="shared" si="183"/>
        <v>NULL</v>
      </c>
      <c r="Q786" s="8" t="str">
        <f t="shared" si="183"/>
        <v>NULL</v>
      </c>
      <c r="R786" s="8" t="str">
        <f t="shared" si="183"/>
        <v>NULL</v>
      </c>
      <c r="S786" s="13" t="e">
        <f>Tableau6[[#This Row],[id]]</f>
        <v>#VALUE!</v>
      </c>
      <c r="T786" s="8" t="str">
        <f t="shared" si="181"/>
        <v>NULL</v>
      </c>
      <c r="U786" s="8" t="e">
        <f>Tableau6[[#This Row],[Urgence]]</f>
        <v>#VALUE!</v>
      </c>
      <c r="V786" s="22" t="e">
        <f>IF(Tableau6[[#This Row],[Validité]]&lt;&gt;"",Tableau6[[#This Row],[Validité]],"")</f>
        <v>#VALUE!</v>
      </c>
      <c r="W7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6" s="8" t="e">
        <f>IF(Tableau6[[#This Row],[Hors Contrat]]="","",IF(Tableau6[[#This Row],[Hors Contrat]]="Non",0,1))</f>
        <v>#VALUE!</v>
      </c>
    </row>
    <row r="787" spans="1:24" ht="15.5" thickTop="1" thickBot="1" x14ac:dyDescent="0.4">
      <c r="A787" s="9" t="str">
        <f t="shared" si="184"/>
        <v>NULL</v>
      </c>
      <c r="B787" s="8">
        <f>Tableau8[Rapport]</f>
        <v>65441</v>
      </c>
      <c r="C787" s="13" t="e">
        <f>IF(Tableau6[[#This Row],[Commentaire]]="","",Tableau6[[#This Row],[Commentaire]])</f>
        <v>#VALUE!</v>
      </c>
      <c r="D787" s="8" t="str">
        <f t="shared" si="179"/>
        <v>NULL</v>
      </c>
      <c r="E787" s="8">
        <f t="shared" si="185"/>
        <v>786</v>
      </c>
      <c r="F787" s="8" t="str">
        <f t="shared" si="180"/>
        <v>NULL</v>
      </c>
      <c r="G787" s="13" t="e">
        <f>IF(Tableau6[[#This Row],[Localisation]]="","",Tableau6[[#This Row],[Localisation]])</f>
        <v>#VALUE!</v>
      </c>
      <c r="H787" s="8">
        <f>1</f>
        <v>1</v>
      </c>
      <c r="I787" s="13" t="e">
        <f>VLOOKUP(Tableau6[[#This Row],[Avis]],Tableau7[],2,FALSE)</f>
        <v>#VALUE!</v>
      </c>
      <c r="J787" s="8" t="str">
        <f t="shared" si="182"/>
        <v>NULL</v>
      </c>
      <c r="K787" s="8" t="str">
        <f t="shared" si="182"/>
        <v>NULL</v>
      </c>
      <c r="L787" s="8" t="str">
        <f t="shared" si="182"/>
        <v>NULL</v>
      </c>
      <c r="M787" s="13" t="e">
        <f>Tableau6[[#This Row],[Sous-domaine]]</f>
        <v>#VALUE!</v>
      </c>
      <c r="N787" s="8" t="str">
        <f t="shared" si="183"/>
        <v>NULL</v>
      </c>
      <c r="O787" s="8" t="str">
        <f t="shared" si="183"/>
        <v>NULL</v>
      </c>
      <c r="P787" s="8" t="str">
        <f t="shared" si="183"/>
        <v>NULL</v>
      </c>
      <c r="Q787" s="8" t="str">
        <f t="shared" si="183"/>
        <v>NULL</v>
      </c>
      <c r="R787" s="8" t="str">
        <f t="shared" si="183"/>
        <v>NULL</v>
      </c>
      <c r="S787" s="13" t="e">
        <f>Tableau6[[#This Row],[id]]</f>
        <v>#VALUE!</v>
      </c>
      <c r="T787" s="8" t="str">
        <f t="shared" si="181"/>
        <v>NULL</v>
      </c>
      <c r="U787" s="8" t="e">
        <f>Tableau6[[#This Row],[Urgence]]</f>
        <v>#VALUE!</v>
      </c>
      <c r="V787" s="22" t="e">
        <f>IF(Tableau6[[#This Row],[Validité]]&lt;&gt;"",Tableau6[[#This Row],[Validité]],"")</f>
        <v>#VALUE!</v>
      </c>
      <c r="W7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7" s="8" t="e">
        <f>IF(Tableau6[[#This Row],[Hors Contrat]]="","",IF(Tableau6[[#This Row],[Hors Contrat]]="Non",0,1))</f>
        <v>#VALUE!</v>
      </c>
    </row>
    <row r="788" spans="1:24" ht="15.5" thickTop="1" thickBot="1" x14ac:dyDescent="0.4">
      <c r="A788" s="9" t="str">
        <f t="shared" si="184"/>
        <v>NULL</v>
      </c>
      <c r="B788" s="8">
        <f>Tableau8[Rapport]</f>
        <v>65441</v>
      </c>
      <c r="C788" s="13" t="e">
        <f>IF(Tableau6[[#This Row],[Commentaire]]="","",Tableau6[[#This Row],[Commentaire]])</f>
        <v>#VALUE!</v>
      </c>
      <c r="D788" s="8" t="str">
        <f t="shared" si="179"/>
        <v>NULL</v>
      </c>
      <c r="E788" s="8">
        <f t="shared" si="185"/>
        <v>787</v>
      </c>
      <c r="F788" s="8" t="str">
        <f t="shared" si="180"/>
        <v>NULL</v>
      </c>
      <c r="G788" s="13" t="e">
        <f>IF(Tableau6[[#This Row],[Localisation]]="","",Tableau6[[#This Row],[Localisation]])</f>
        <v>#VALUE!</v>
      </c>
      <c r="H788" s="8">
        <f>1</f>
        <v>1</v>
      </c>
      <c r="I788" s="13" t="e">
        <f>VLOOKUP(Tableau6[[#This Row],[Avis]],Tableau7[],2,FALSE)</f>
        <v>#VALUE!</v>
      </c>
      <c r="J788" s="8" t="str">
        <f t="shared" si="182"/>
        <v>NULL</v>
      </c>
      <c r="K788" s="8" t="str">
        <f t="shared" si="182"/>
        <v>NULL</v>
      </c>
      <c r="L788" s="8" t="str">
        <f t="shared" si="182"/>
        <v>NULL</v>
      </c>
      <c r="M788" s="13" t="e">
        <f>Tableau6[[#This Row],[Sous-domaine]]</f>
        <v>#VALUE!</v>
      </c>
      <c r="N788" s="8" t="str">
        <f t="shared" si="183"/>
        <v>NULL</v>
      </c>
      <c r="O788" s="8" t="str">
        <f t="shared" si="183"/>
        <v>NULL</v>
      </c>
      <c r="P788" s="8" t="str">
        <f t="shared" si="183"/>
        <v>NULL</v>
      </c>
      <c r="Q788" s="8" t="str">
        <f t="shared" si="183"/>
        <v>NULL</v>
      </c>
      <c r="R788" s="8" t="str">
        <f t="shared" si="183"/>
        <v>NULL</v>
      </c>
      <c r="S788" s="13" t="e">
        <f>Tableau6[[#This Row],[id]]</f>
        <v>#VALUE!</v>
      </c>
      <c r="T788" s="8" t="str">
        <f t="shared" si="181"/>
        <v>NULL</v>
      </c>
      <c r="U788" s="8" t="e">
        <f>Tableau6[[#This Row],[Urgence]]</f>
        <v>#VALUE!</v>
      </c>
      <c r="V788" s="22" t="e">
        <f>IF(Tableau6[[#This Row],[Validité]]&lt;&gt;"",Tableau6[[#This Row],[Validité]],"")</f>
        <v>#VALUE!</v>
      </c>
      <c r="W7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8" s="8" t="e">
        <f>IF(Tableau6[[#This Row],[Hors Contrat]]="","",IF(Tableau6[[#This Row],[Hors Contrat]]="Non",0,1))</f>
        <v>#VALUE!</v>
      </c>
    </row>
    <row r="789" spans="1:24" ht="15.5" thickTop="1" thickBot="1" x14ac:dyDescent="0.4">
      <c r="A789" s="9" t="str">
        <f t="shared" si="184"/>
        <v>NULL</v>
      </c>
      <c r="B789" s="8">
        <f>Tableau8[Rapport]</f>
        <v>65441</v>
      </c>
      <c r="C789" s="13" t="e">
        <f>IF(Tableau6[[#This Row],[Commentaire]]="","",Tableau6[[#This Row],[Commentaire]])</f>
        <v>#VALUE!</v>
      </c>
      <c r="D789" s="8" t="str">
        <f t="shared" si="179"/>
        <v>NULL</v>
      </c>
      <c r="E789" s="8">
        <f t="shared" si="185"/>
        <v>788</v>
      </c>
      <c r="F789" s="8" t="str">
        <f t="shared" si="180"/>
        <v>NULL</v>
      </c>
      <c r="G789" s="13" t="e">
        <f>IF(Tableau6[[#This Row],[Localisation]]="","",Tableau6[[#This Row],[Localisation]])</f>
        <v>#VALUE!</v>
      </c>
      <c r="H789" s="8">
        <f>1</f>
        <v>1</v>
      </c>
      <c r="I789" s="13" t="e">
        <f>VLOOKUP(Tableau6[[#This Row],[Avis]],Tableau7[],2,FALSE)</f>
        <v>#VALUE!</v>
      </c>
      <c r="J789" s="8" t="str">
        <f t="shared" si="182"/>
        <v>NULL</v>
      </c>
      <c r="K789" s="8" t="str">
        <f t="shared" si="182"/>
        <v>NULL</v>
      </c>
      <c r="L789" s="8" t="str">
        <f t="shared" si="182"/>
        <v>NULL</v>
      </c>
      <c r="M789" s="13" t="e">
        <f>Tableau6[[#This Row],[Sous-domaine]]</f>
        <v>#VALUE!</v>
      </c>
      <c r="N789" s="8" t="str">
        <f t="shared" si="183"/>
        <v>NULL</v>
      </c>
      <c r="O789" s="8" t="str">
        <f t="shared" si="183"/>
        <v>NULL</v>
      </c>
      <c r="P789" s="8" t="str">
        <f t="shared" si="183"/>
        <v>NULL</v>
      </c>
      <c r="Q789" s="8" t="str">
        <f t="shared" si="183"/>
        <v>NULL</v>
      </c>
      <c r="R789" s="8" t="str">
        <f t="shared" si="183"/>
        <v>NULL</v>
      </c>
      <c r="S789" s="13" t="e">
        <f>Tableau6[[#This Row],[id]]</f>
        <v>#VALUE!</v>
      </c>
      <c r="T789" s="8" t="str">
        <f t="shared" si="181"/>
        <v>NULL</v>
      </c>
      <c r="U789" s="8" t="e">
        <f>Tableau6[[#This Row],[Urgence]]</f>
        <v>#VALUE!</v>
      </c>
      <c r="V789" s="22" t="e">
        <f>IF(Tableau6[[#This Row],[Validité]]&lt;&gt;"",Tableau6[[#This Row],[Validité]],"")</f>
        <v>#VALUE!</v>
      </c>
      <c r="W7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89" s="8" t="e">
        <f>IF(Tableau6[[#This Row],[Hors Contrat]]="","",IF(Tableau6[[#This Row],[Hors Contrat]]="Non",0,1))</f>
        <v>#VALUE!</v>
      </c>
    </row>
    <row r="790" spans="1:24" ht="15.5" thickTop="1" thickBot="1" x14ac:dyDescent="0.4">
      <c r="A790" s="9" t="str">
        <f t="shared" si="184"/>
        <v>NULL</v>
      </c>
      <c r="B790" s="8">
        <f>Tableau8[Rapport]</f>
        <v>65441</v>
      </c>
      <c r="C790" s="13" t="e">
        <f>IF(Tableau6[[#This Row],[Commentaire]]="","",Tableau6[[#This Row],[Commentaire]])</f>
        <v>#VALUE!</v>
      </c>
      <c r="D790" s="8" t="str">
        <f t="shared" si="179"/>
        <v>NULL</v>
      </c>
      <c r="E790" s="8">
        <f t="shared" si="185"/>
        <v>789</v>
      </c>
      <c r="F790" s="8" t="str">
        <f t="shared" si="180"/>
        <v>NULL</v>
      </c>
      <c r="G790" s="13" t="e">
        <f>IF(Tableau6[[#This Row],[Localisation]]="","",Tableau6[[#This Row],[Localisation]])</f>
        <v>#VALUE!</v>
      </c>
      <c r="H790" s="8">
        <f>1</f>
        <v>1</v>
      </c>
      <c r="I790" s="13" t="e">
        <f>VLOOKUP(Tableau6[[#This Row],[Avis]],Tableau7[],2,FALSE)</f>
        <v>#VALUE!</v>
      </c>
      <c r="J790" s="8" t="str">
        <f t="shared" si="182"/>
        <v>NULL</v>
      </c>
      <c r="K790" s="8" t="str">
        <f t="shared" si="182"/>
        <v>NULL</v>
      </c>
      <c r="L790" s="8" t="str">
        <f t="shared" si="182"/>
        <v>NULL</v>
      </c>
      <c r="M790" s="13" t="e">
        <f>Tableau6[[#This Row],[Sous-domaine]]</f>
        <v>#VALUE!</v>
      </c>
      <c r="N790" s="8" t="str">
        <f t="shared" si="183"/>
        <v>NULL</v>
      </c>
      <c r="O790" s="8" t="str">
        <f t="shared" si="183"/>
        <v>NULL</v>
      </c>
      <c r="P790" s="8" t="str">
        <f t="shared" si="183"/>
        <v>NULL</v>
      </c>
      <c r="Q790" s="8" t="str">
        <f t="shared" si="183"/>
        <v>NULL</v>
      </c>
      <c r="R790" s="8" t="str">
        <f t="shared" si="183"/>
        <v>NULL</v>
      </c>
      <c r="S790" s="13" t="e">
        <f>Tableau6[[#This Row],[id]]</f>
        <v>#VALUE!</v>
      </c>
      <c r="T790" s="8" t="str">
        <f t="shared" si="181"/>
        <v>NULL</v>
      </c>
      <c r="U790" s="8" t="e">
        <f>Tableau6[[#This Row],[Urgence]]</f>
        <v>#VALUE!</v>
      </c>
      <c r="V790" s="22" t="e">
        <f>IF(Tableau6[[#This Row],[Validité]]&lt;&gt;"",Tableau6[[#This Row],[Validité]],"")</f>
        <v>#VALUE!</v>
      </c>
      <c r="W7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0" s="8" t="e">
        <f>IF(Tableau6[[#This Row],[Hors Contrat]]="","",IF(Tableau6[[#This Row],[Hors Contrat]]="Non",0,1))</f>
        <v>#VALUE!</v>
      </c>
    </row>
    <row r="791" spans="1:24" ht="15.5" thickTop="1" thickBot="1" x14ac:dyDescent="0.4">
      <c r="A791" s="9" t="str">
        <f t="shared" si="184"/>
        <v>NULL</v>
      </c>
      <c r="B791" s="8">
        <f>Tableau8[Rapport]</f>
        <v>65441</v>
      </c>
      <c r="C791" s="13" t="e">
        <f>IF(Tableau6[[#This Row],[Commentaire]]="","",Tableau6[[#This Row],[Commentaire]])</f>
        <v>#VALUE!</v>
      </c>
      <c r="D791" s="8" t="str">
        <f t="shared" si="179"/>
        <v>NULL</v>
      </c>
      <c r="E791" s="8">
        <f t="shared" si="185"/>
        <v>790</v>
      </c>
      <c r="F791" s="8" t="str">
        <f t="shared" si="180"/>
        <v>NULL</v>
      </c>
      <c r="G791" s="13" t="e">
        <f>IF(Tableau6[[#This Row],[Localisation]]="","",Tableau6[[#This Row],[Localisation]])</f>
        <v>#VALUE!</v>
      </c>
      <c r="H791" s="8">
        <f>1</f>
        <v>1</v>
      </c>
      <c r="I791" s="13" t="e">
        <f>VLOOKUP(Tableau6[[#This Row],[Avis]],Tableau7[],2,FALSE)</f>
        <v>#VALUE!</v>
      </c>
      <c r="J791" s="8" t="str">
        <f t="shared" si="182"/>
        <v>NULL</v>
      </c>
      <c r="K791" s="8" t="str">
        <f t="shared" si="182"/>
        <v>NULL</v>
      </c>
      <c r="L791" s="8" t="str">
        <f t="shared" si="182"/>
        <v>NULL</v>
      </c>
      <c r="M791" s="13" t="e">
        <f>Tableau6[[#This Row],[Sous-domaine]]</f>
        <v>#VALUE!</v>
      </c>
      <c r="N791" s="8" t="str">
        <f t="shared" si="183"/>
        <v>NULL</v>
      </c>
      <c r="O791" s="8" t="str">
        <f t="shared" si="183"/>
        <v>NULL</v>
      </c>
      <c r="P791" s="8" t="str">
        <f t="shared" si="183"/>
        <v>NULL</v>
      </c>
      <c r="Q791" s="8" t="str">
        <f t="shared" si="183"/>
        <v>NULL</v>
      </c>
      <c r="R791" s="8" t="str">
        <f t="shared" si="183"/>
        <v>NULL</v>
      </c>
      <c r="S791" s="13" t="e">
        <f>Tableau6[[#This Row],[id]]</f>
        <v>#VALUE!</v>
      </c>
      <c r="T791" s="8" t="str">
        <f t="shared" si="181"/>
        <v>NULL</v>
      </c>
      <c r="U791" s="8" t="e">
        <f>Tableau6[[#This Row],[Urgence]]</f>
        <v>#VALUE!</v>
      </c>
      <c r="V791" s="22" t="e">
        <f>IF(Tableau6[[#This Row],[Validité]]&lt;&gt;"",Tableau6[[#This Row],[Validité]],"")</f>
        <v>#VALUE!</v>
      </c>
      <c r="W7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1" s="8" t="e">
        <f>IF(Tableau6[[#This Row],[Hors Contrat]]="","",IF(Tableau6[[#This Row],[Hors Contrat]]="Non",0,1))</f>
        <v>#VALUE!</v>
      </c>
    </row>
    <row r="792" spans="1:24" ht="15.5" thickTop="1" thickBot="1" x14ac:dyDescent="0.4">
      <c r="A792" s="9" t="str">
        <f t="shared" si="184"/>
        <v>NULL</v>
      </c>
      <c r="B792" s="8">
        <f>Tableau8[Rapport]</f>
        <v>65441</v>
      </c>
      <c r="C792" s="13" t="e">
        <f>IF(Tableau6[[#This Row],[Commentaire]]="","",Tableau6[[#This Row],[Commentaire]])</f>
        <v>#VALUE!</v>
      </c>
      <c r="D792" s="8" t="str">
        <f t="shared" si="179"/>
        <v>NULL</v>
      </c>
      <c r="E792" s="8">
        <f t="shared" si="185"/>
        <v>791</v>
      </c>
      <c r="F792" s="8" t="str">
        <f t="shared" si="180"/>
        <v>NULL</v>
      </c>
      <c r="G792" s="13" t="e">
        <f>IF(Tableau6[[#This Row],[Localisation]]="","",Tableau6[[#This Row],[Localisation]])</f>
        <v>#VALUE!</v>
      </c>
      <c r="H792" s="8">
        <f>1</f>
        <v>1</v>
      </c>
      <c r="I792" s="13" t="e">
        <f>VLOOKUP(Tableau6[[#This Row],[Avis]],Tableau7[],2,FALSE)</f>
        <v>#VALUE!</v>
      </c>
      <c r="J792" s="8" t="str">
        <f t="shared" si="182"/>
        <v>NULL</v>
      </c>
      <c r="K792" s="8" t="str">
        <f t="shared" si="182"/>
        <v>NULL</v>
      </c>
      <c r="L792" s="8" t="str">
        <f t="shared" si="182"/>
        <v>NULL</v>
      </c>
      <c r="M792" s="13" t="e">
        <f>Tableau6[[#This Row],[Sous-domaine]]</f>
        <v>#VALUE!</v>
      </c>
      <c r="N792" s="8" t="str">
        <f t="shared" si="183"/>
        <v>NULL</v>
      </c>
      <c r="O792" s="8" t="str">
        <f t="shared" si="183"/>
        <v>NULL</v>
      </c>
      <c r="P792" s="8" t="str">
        <f t="shared" si="183"/>
        <v>NULL</v>
      </c>
      <c r="Q792" s="8" t="str">
        <f t="shared" si="183"/>
        <v>NULL</v>
      </c>
      <c r="R792" s="8" t="str">
        <f t="shared" si="183"/>
        <v>NULL</v>
      </c>
      <c r="S792" s="13" t="e">
        <f>Tableau6[[#This Row],[id]]</f>
        <v>#VALUE!</v>
      </c>
      <c r="T792" s="8" t="str">
        <f t="shared" si="181"/>
        <v>NULL</v>
      </c>
      <c r="U792" s="8" t="e">
        <f>Tableau6[[#This Row],[Urgence]]</f>
        <v>#VALUE!</v>
      </c>
      <c r="V792" s="22" t="e">
        <f>IF(Tableau6[[#This Row],[Validité]]&lt;&gt;"",Tableau6[[#This Row],[Validité]],"")</f>
        <v>#VALUE!</v>
      </c>
      <c r="W7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2" s="8" t="e">
        <f>IF(Tableau6[[#This Row],[Hors Contrat]]="","",IF(Tableau6[[#This Row],[Hors Contrat]]="Non",0,1))</f>
        <v>#VALUE!</v>
      </c>
    </row>
    <row r="793" spans="1:24" ht="15.5" thickTop="1" thickBot="1" x14ac:dyDescent="0.4">
      <c r="A793" s="9" t="str">
        <f t="shared" si="184"/>
        <v>NULL</v>
      </c>
      <c r="B793" s="8">
        <f>Tableau8[Rapport]</f>
        <v>65441</v>
      </c>
      <c r="C793" s="13" t="e">
        <f>IF(Tableau6[[#This Row],[Commentaire]]="","",Tableau6[[#This Row],[Commentaire]])</f>
        <v>#VALUE!</v>
      </c>
      <c r="D793" s="8" t="str">
        <f t="shared" si="179"/>
        <v>NULL</v>
      </c>
      <c r="E793" s="8">
        <f t="shared" si="185"/>
        <v>792</v>
      </c>
      <c r="F793" s="8" t="str">
        <f t="shared" si="180"/>
        <v>NULL</v>
      </c>
      <c r="G793" s="13" t="e">
        <f>IF(Tableau6[[#This Row],[Localisation]]="","",Tableau6[[#This Row],[Localisation]])</f>
        <v>#VALUE!</v>
      </c>
      <c r="H793" s="8">
        <f>1</f>
        <v>1</v>
      </c>
      <c r="I793" s="13" t="e">
        <f>VLOOKUP(Tableau6[[#This Row],[Avis]],Tableau7[],2,FALSE)</f>
        <v>#VALUE!</v>
      </c>
      <c r="J793" s="8" t="str">
        <f t="shared" si="182"/>
        <v>NULL</v>
      </c>
      <c r="K793" s="8" t="str">
        <f t="shared" si="182"/>
        <v>NULL</v>
      </c>
      <c r="L793" s="8" t="str">
        <f t="shared" si="182"/>
        <v>NULL</v>
      </c>
      <c r="M793" s="13" t="e">
        <f>Tableau6[[#This Row],[Sous-domaine]]</f>
        <v>#VALUE!</v>
      </c>
      <c r="N793" s="8" t="str">
        <f t="shared" si="183"/>
        <v>NULL</v>
      </c>
      <c r="O793" s="8" t="str">
        <f t="shared" si="183"/>
        <v>NULL</v>
      </c>
      <c r="P793" s="8" t="str">
        <f t="shared" si="183"/>
        <v>NULL</v>
      </c>
      <c r="Q793" s="8" t="str">
        <f t="shared" si="183"/>
        <v>NULL</v>
      </c>
      <c r="R793" s="8" t="str">
        <f t="shared" si="183"/>
        <v>NULL</v>
      </c>
      <c r="S793" s="13" t="e">
        <f>Tableau6[[#This Row],[id]]</f>
        <v>#VALUE!</v>
      </c>
      <c r="T793" s="8" t="str">
        <f t="shared" si="181"/>
        <v>NULL</v>
      </c>
      <c r="U793" s="8" t="e">
        <f>Tableau6[[#This Row],[Urgence]]</f>
        <v>#VALUE!</v>
      </c>
      <c r="V793" s="22" t="e">
        <f>IF(Tableau6[[#This Row],[Validité]]&lt;&gt;"",Tableau6[[#This Row],[Validité]],"")</f>
        <v>#VALUE!</v>
      </c>
      <c r="W7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3" s="8" t="e">
        <f>IF(Tableau6[[#This Row],[Hors Contrat]]="","",IF(Tableau6[[#This Row],[Hors Contrat]]="Non",0,1))</f>
        <v>#VALUE!</v>
      </c>
    </row>
    <row r="794" spans="1:24" ht="15.5" thickTop="1" thickBot="1" x14ac:dyDescent="0.4">
      <c r="A794" s="9" t="str">
        <f t="shared" si="184"/>
        <v>NULL</v>
      </c>
      <c r="B794" s="8">
        <f>Tableau8[Rapport]</f>
        <v>65441</v>
      </c>
      <c r="C794" s="13" t="e">
        <f>IF(Tableau6[[#This Row],[Commentaire]]="","",Tableau6[[#This Row],[Commentaire]])</f>
        <v>#VALUE!</v>
      </c>
      <c r="D794" s="8" t="str">
        <f t="shared" si="179"/>
        <v>NULL</v>
      </c>
      <c r="E794" s="8">
        <f t="shared" si="185"/>
        <v>793</v>
      </c>
      <c r="F794" s="8" t="str">
        <f t="shared" si="180"/>
        <v>NULL</v>
      </c>
      <c r="G794" s="13" t="e">
        <f>IF(Tableau6[[#This Row],[Localisation]]="","",Tableau6[[#This Row],[Localisation]])</f>
        <v>#VALUE!</v>
      </c>
      <c r="H794" s="8">
        <f>1</f>
        <v>1</v>
      </c>
      <c r="I794" s="13" t="e">
        <f>VLOOKUP(Tableau6[[#This Row],[Avis]],Tableau7[],2,FALSE)</f>
        <v>#VALUE!</v>
      </c>
      <c r="J794" s="8" t="str">
        <f t="shared" si="182"/>
        <v>NULL</v>
      </c>
      <c r="K794" s="8" t="str">
        <f t="shared" si="182"/>
        <v>NULL</v>
      </c>
      <c r="L794" s="8" t="str">
        <f t="shared" si="182"/>
        <v>NULL</v>
      </c>
      <c r="M794" s="13" t="e">
        <f>Tableau6[[#This Row],[Sous-domaine]]</f>
        <v>#VALUE!</v>
      </c>
      <c r="N794" s="8" t="str">
        <f t="shared" ref="N794:R844" si="186">"NULL"</f>
        <v>NULL</v>
      </c>
      <c r="O794" s="8" t="str">
        <f t="shared" si="186"/>
        <v>NULL</v>
      </c>
      <c r="P794" s="8" t="str">
        <f t="shared" si="186"/>
        <v>NULL</v>
      </c>
      <c r="Q794" s="8" t="str">
        <f t="shared" si="186"/>
        <v>NULL</v>
      </c>
      <c r="R794" s="8" t="str">
        <f t="shared" si="186"/>
        <v>NULL</v>
      </c>
      <c r="S794" s="13" t="e">
        <f>Tableau6[[#This Row],[id]]</f>
        <v>#VALUE!</v>
      </c>
      <c r="T794" s="8" t="str">
        <f t="shared" si="181"/>
        <v>NULL</v>
      </c>
      <c r="U794" s="8" t="e">
        <f>Tableau6[[#This Row],[Urgence]]</f>
        <v>#VALUE!</v>
      </c>
      <c r="V794" s="22" t="e">
        <f>IF(Tableau6[[#This Row],[Validité]]&lt;&gt;"",Tableau6[[#This Row],[Validité]],"")</f>
        <v>#VALUE!</v>
      </c>
      <c r="W7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4" s="8" t="e">
        <f>IF(Tableau6[[#This Row],[Hors Contrat]]="","",IF(Tableau6[[#This Row],[Hors Contrat]]="Non",0,1))</f>
        <v>#VALUE!</v>
      </c>
    </row>
    <row r="795" spans="1:24" ht="15.5" thickTop="1" thickBot="1" x14ac:dyDescent="0.4">
      <c r="A795" s="9" t="str">
        <f t="shared" si="184"/>
        <v>NULL</v>
      </c>
      <c r="B795" s="8">
        <f>Tableau8[Rapport]</f>
        <v>65441</v>
      </c>
      <c r="C795" s="13" t="e">
        <f>IF(Tableau6[[#This Row],[Commentaire]]="","",Tableau6[[#This Row],[Commentaire]])</f>
        <v>#VALUE!</v>
      </c>
      <c r="D795" s="8" t="str">
        <f t="shared" si="179"/>
        <v>NULL</v>
      </c>
      <c r="E795" s="8">
        <f t="shared" si="185"/>
        <v>794</v>
      </c>
      <c r="F795" s="8" t="str">
        <f t="shared" si="180"/>
        <v>NULL</v>
      </c>
      <c r="G795" s="13" t="e">
        <f>IF(Tableau6[[#This Row],[Localisation]]="","",Tableau6[[#This Row],[Localisation]])</f>
        <v>#VALUE!</v>
      </c>
      <c r="H795" s="8">
        <f>1</f>
        <v>1</v>
      </c>
      <c r="I795" s="13" t="e">
        <f>VLOOKUP(Tableau6[[#This Row],[Avis]],Tableau7[],2,FALSE)</f>
        <v>#VALUE!</v>
      </c>
      <c r="J795" s="8" t="str">
        <f t="shared" si="182"/>
        <v>NULL</v>
      </c>
      <c r="K795" s="8" t="str">
        <f t="shared" si="182"/>
        <v>NULL</v>
      </c>
      <c r="L795" s="8" t="str">
        <f t="shared" si="182"/>
        <v>NULL</v>
      </c>
      <c r="M795" s="13" t="e">
        <f>Tableau6[[#This Row],[Sous-domaine]]</f>
        <v>#VALUE!</v>
      </c>
      <c r="N795" s="8" t="str">
        <f t="shared" si="186"/>
        <v>NULL</v>
      </c>
      <c r="O795" s="8" t="str">
        <f t="shared" si="186"/>
        <v>NULL</v>
      </c>
      <c r="P795" s="8" t="str">
        <f t="shared" si="186"/>
        <v>NULL</v>
      </c>
      <c r="Q795" s="8" t="str">
        <f t="shared" si="186"/>
        <v>NULL</v>
      </c>
      <c r="R795" s="8" t="str">
        <f t="shared" si="186"/>
        <v>NULL</v>
      </c>
      <c r="S795" s="13" t="e">
        <f>Tableau6[[#This Row],[id]]</f>
        <v>#VALUE!</v>
      </c>
      <c r="T795" s="8" t="str">
        <f t="shared" si="181"/>
        <v>NULL</v>
      </c>
      <c r="U795" s="8" t="e">
        <f>Tableau6[[#This Row],[Urgence]]</f>
        <v>#VALUE!</v>
      </c>
      <c r="V795" s="22" t="e">
        <f>IF(Tableau6[[#This Row],[Validité]]&lt;&gt;"",Tableau6[[#This Row],[Validité]],"")</f>
        <v>#VALUE!</v>
      </c>
      <c r="W7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5" s="8" t="e">
        <f>IF(Tableau6[[#This Row],[Hors Contrat]]="","",IF(Tableau6[[#This Row],[Hors Contrat]]="Non",0,1))</f>
        <v>#VALUE!</v>
      </c>
    </row>
    <row r="796" spans="1:24" ht="15.5" thickTop="1" thickBot="1" x14ac:dyDescent="0.4">
      <c r="A796" s="9" t="str">
        <f t="shared" si="184"/>
        <v>NULL</v>
      </c>
      <c r="B796" s="8">
        <f>Tableau8[Rapport]</f>
        <v>65441</v>
      </c>
      <c r="C796" s="13" t="e">
        <f>IF(Tableau6[[#This Row],[Commentaire]]="","",Tableau6[[#This Row],[Commentaire]])</f>
        <v>#VALUE!</v>
      </c>
      <c r="D796" s="8" t="str">
        <f t="shared" si="179"/>
        <v>NULL</v>
      </c>
      <c r="E796" s="8">
        <f t="shared" si="185"/>
        <v>795</v>
      </c>
      <c r="F796" s="8" t="str">
        <f t="shared" si="180"/>
        <v>NULL</v>
      </c>
      <c r="G796" s="13" t="e">
        <f>IF(Tableau6[[#This Row],[Localisation]]="","",Tableau6[[#This Row],[Localisation]])</f>
        <v>#VALUE!</v>
      </c>
      <c r="H796" s="8">
        <f>1</f>
        <v>1</v>
      </c>
      <c r="I796" s="13" t="e">
        <f>VLOOKUP(Tableau6[[#This Row],[Avis]],Tableau7[],2,FALSE)</f>
        <v>#VALUE!</v>
      </c>
      <c r="J796" s="8" t="str">
        <f t="shared" si="182"/>
        <v>NULL</v>
      </c>
      <c r="K796" s="8" t="str">
        <f t="shared" si="182"/>
        <v>NULL</v>
      </c>
      <c r="L796" s="8" t="str">
        <f t="shared" si="182"/>
        <v>NULL</v>
      </c>
      <c r="M796" s="13" t="e">
        <f>Tableau6[[#This Row],[Sous-domaine]]</f>
        <v>#VALUE!</v>
      </c>
      <c r="N796" s="8" t="str">
        <f t="shared" si="186"/>
        <v>NULL</v>
      </c>
      <c r="O796" s="8" t="str">
        <f t="shared" si="186"/>
        <v>NULL</v>
      </c>
      <c r="P796" s="8" t="str">
        <f t="shared" si="186"/>
        <v>NULL</v>
      </c>
      <c r="Q796" s="8" t="str">
        <f t="shared" si="186"/>
        <v>NULL</v>
      </c>
      <c r="R796" s="8" t="str">
        <f t="shared" si="186"/>
        <v>NULL</v>
      </c>
      <c r="S796" s="13" t="e">
        <f>Tableau6[[#This Row],[id]]</f>
        <v>#VALUE!</v>
      </c>
      <c r="T796" s="8" t="str">
        <f t="shared" si="181"/>
        <v>NULL</v>
      </c>
      <c r="U796" s="8" t="e">
        <f>Tableau6[[#This Row],[Urgence]]</f>
        <v>#VALUE!</v>
      </c>
      <c r="V796" s="22" t="e">
        <f>IF(Tableau6[[#This Row],[Validité]]&lt;&gt;"",Tableau6[[#This Row],[Validité]],"")</f>
        <v>#VALUE!</v>
      </c>
      <c r="W7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6" s="8" t="e">
        <f>IF(Tableau6[[#This Row],[Hors Contrat]]="","",IF(Tableau6[[#This Row],[Hors Contrat]]="Non",0,1))</f>
        <v>#VALUE!</v>
      </c>
    </row>
    <row r="797" spans="1:24" ht="15.5" thickTop="1" thickBot="1" x14ac:dyDescent="0.4">
      <c r="A797" s="9" t="str">
        <f t="shared" si="184"/>
        <v>NULL</v>
      </c>
      <c r="B797" s="8">
        <f>Tableau8[Rapport]</f>
        <v>65441</v>
      </c>
      <c r="C797" s="13" t="e">
        <f>IF(Tableau6[[#This Row],[Commentaire]]="","",Tableau6[[#This Row],[Commentaire]])</f>
        <v>#VALUE!</v>
      </c>
      <c r="D797" s="8" t="str">
        <f t="shared" si="179"/>
        <v>NULL</v>
      </c>
      <c r="E797" s="8">
        <f t="shared" si="185"/>
        <v>796</v>
      </c>
      <c r="F797" s="8" t="str">
        <f t="shared" si="180"/>
        <v>NULL</v>
      </c>
      <c r="G797" s="13" t="e">
        <f>IF(Tableau6[[#This Row],[Localisation]]="","",Tableau6[[#This Row],[Localisation]])</f>
        <v>#VALUE!</v>
      </c>
      <c r="H797" s="8">
        <f>1</f>
        <v>1</v>
      </c>
      <c r="I797" s="13" t="e">
        <f>VLOOKUP(Tableau6[[#This Row],[Avis]],Tableau7[],2,FALSE)</f>
        <v>#VALUE!</v>
      </c>
      <c r="J797" s="8" t="str">
        <f t="shared" si="182"/>
        <v>NULL</v>
      </c>
      <c r="K797" s="8" t="str">
        <f t="shared" si="182"/>
        <v>NULL</v>
      </c>
      <c r="L797" s="8" t="str">
        <f t="shared" si="182"/>
        <v>NULL</v>
      </c>
      <c r="M797" s="13" t="e">
        <f>Tableau6[[#This Row],[Sous-domaine]]</f>
        <v>#VALUE!</v>
      </c>
      <c r="N797" s="8" t="str">
        <f t="shared" si="186"/>
        <v>NULL</v>
      </c>
      <c r="O797" s="8" t="str">
        <f t="shared" si="186"/>
        <v>NULL</v>
      </c>
      <c r="P797" s="8" t="str">
        <f t="shared" si="186"/>
        <v>NULL</v>
      </c>
      <c r="Q797" s="8" t="str">
        <f t="shared" si="186"/>
        <v>NULL</v>
      </c>
      <c r="R797" s="8" t="str">
        <f t="shared" si="186"/>
        <v>NULL</v>
      </c>
      <c r="S797" s="13" t="e">
        <f>Tableau6[[#This Row],[id]]</f>
        <v>#VALUE!</v>
      </c>
      <c r="T797" s="8" t="str">
        <f t="shared" si="181"/>
        <v>NULL</v>
      </c>
      <c r="U797" s="8" t="e">
        <f>Tableau6[[#This Row],[Urgence]]</f>
        <v>#VALUE!</v>
      </c>
      <c r="V797" s="22" t="e">
        <f>IF(Tableau6[[#This Row],[Validité]]&lt;&gt;"",Tableau6[[#This Row],[Validité]],"")</f>
        <v>#VALUE!</v>
      </c>
      <c r="W7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7" s="8" t="e">
        <f>IF(Tableau6[[#This Row],[Hors Contrat]]="","",IF(Tableau6[[#This Row],[Hors Contrat]]="Non",0,1))</f>
        <v>#VALUE!</v>
      </c>
    </row>
    <row r="798" spans="1:24" ht="15.5" thickTop="1" thickBot="1" x14ac:dyDescent="0.4">
      <c r="A798" s="9" t="str">
        <f t="shared" si="184"/>
        <v>NULL</v>
      </c>
      <c r="B798" s="8">
        <f>Tableau8[Rapport]</f>
        <v>65441</v>
      </c>
      <c r="C798" s="13" t="e">
        <f>IF(Tableau6[[#This Row],[Commentaire]]="","",Tableau6[[#This Row],[Commentaire]])</f>
        <v>#VALUE!</v>
      </c>
      <c r="D798" s="8" t="str">
        <f t="shared" si="179"/>
        <v>NULL</v>
      </c>
      <c r="E798" s="8">
        <f t="shared" si="185"/>
        <v>797</v>
      </c>
      <c r="F798" s="8" t="str">
        <f t="shared" si="180"/>
        <v>NULL</v>
      </c>
      <c r="G798" s="13" t="e">
        <f>IF(Tableau6[[#This Row],[Localisation]]="","",Tableau6[[#This Row],[Localisation]])</f>
        <v>#VALUE!</v>
      </c>
      <c r="H798" s="8">
        <f>1</f>
        <v>1</v>
      </c>
      <c r="I798" s="13" t="e">
        <f>VLOOKUP(Tableau6[[#This Row],[Avis]],Tableau7[],2,FALSE)</f>
        <v>#VALUE!</v>
      </c>
      <c r="J798" s="8" t="str">
        <f t="shared" si="182"/>
        <v>NULL</v>
      </c>
      <c r="K798" s="8" t="str">
        <f t="shared" si="182"/>
        <v>NULL</v>
      </c>
      <c r="L798" s="8" t="str">
        <f t="shared" si="182"/>
        <v>NULL</v>
      </c>
      <c r="M798" s="13" t="e">
        <f>Tableau6[[#This Row],[Sous-domaine]]</f>
        <v>#VALUE!</v>
      </c>
      <c r="N798" s="8" t="str">
        <f t="shared" si="186"/>
        <v>NULL</v>
      </c>
      <c r="O798" s="8" t="str">
        <f t="shared" si="186"/>
        <v>NULL</v>
      </c>
      <c r="P798" s="8" t="str">
        <f t="shared" si="186"/>
        <v>NULL</v>
      </c>
      <c r="Q798" s="8" t="str">
        <f t="shared" si="186"/>
        <v>NULL</v>
      </c>
      <c r="R798" s="8" t="str">
        <f t="shared" si="186"/>
        <v>NULL</v>
      </c>
      <c r="S798" s="13" t="e">
        <f>Tableau6[[#This Row],[id]]</f>
        <v>#VALUE!</v>
      </c>
      <c r="T798" s="8" t="str">
        <f t="shared" si="181"/>
        <v>NULL</v>
      </c>
      <c r="U798" s="8" t="e">
        <f>Tableau6[[#This Row],[Urgence]]</f>
        <v>#VALUE!</v>
      </c>
      <c r="V798" s="22" t="e">
        <f>IF(Tableau6[[#This Row],[Validité]]&lt;&gt;"",Tableau6[[#This Row],[Validité]],"")</f>
        <v>#VALUE!</v>
      </c>
      <c r="W7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8" s="8" t="e">
        <f>IF(Tableau6[[#This Row],[Hors Contrat]]="","",IF(Tableau6[[#This Row],[Hors Contrat]]="Non",0,1))</f>
        <v>#VALUE!</v>
      </c>
    </row>
    <row r="799" spans="1:24" ht="15.5" thickTop="1" thickBot="1" x14ac:dyDescent="0.4">
      <c r="A799" s="9" t="str">
        <f t="shared" si="184"/>
        <v>NULL</v>
      </c>
      <c r="B799" s="8">
        <f>Tableau8[Rapport]</f>
        <v>65441</v>
      </c>
      <c r="C799" s="13" t="e">
        <f>IF(Tableau6[[#This Row],[Commentaire]]="","",Tableau6[[#This Row],[Commentaire]])</f>
        <v>#VALUE!</v>
      </c>
      <c r="D799" s="8" t="str">
        <f t="shared" si="179"/>
        <v>NULL</v>
      </c>
      <c r="E799" s="8">
        <f t="shared" si="185"/>
        <v>798</v>
      </c>
      <c r="F799" s="8" t="str">
        <f t="shared" si="180"/>
        <v>NULL</v>
      </c>
      <c r="G799" s="13" t="e">
        <f>IF(Tableau6[[#This Row],[Localisation]]="","",Tableau6[[#This Row],[Localisation]])</f>
        <v>#VALUE!</v>
      </c>
      <c r="H799" s="8">
        <f>1</f>
        <v>1</v>
      </c>
      <c r="I799" s="13" t="e">
        <f>VLOOKUP(Tableau6[[#This Row],[Avis]],Tableau7[],2,FALSE)</f>
        <v>#VALUE!</v>
      </c>
      <c r="J799" s="8" t="str">
        <f t="shared" si="182"/>
        <v>NULL</v>
      </c>
      <c r="K799" s="8" t="str">
        <f t="shared" si="182"/>
        <v>NULL</v>
      </c>
      <c r="L799" s="8" t="str">
        <f t="shared" si="182"/>
        <v>NULL</v>
      </c>
      <c r="M799" s="13" t="e">
        <f>Tableau6[[#This Row],[Sous-domaine]]</f>
        <v>#VALUE!</v>
      </c>
      <c r="N799" s="8" t="str">
        <f t="shared" si="186"/>
        <v>NULL</v>
      </c>
      <c r="O799" s="8" t="str">
        <f t="shared" si="186"/>
        <v>NULL</v>
      </c>
      <c r="P799" s="8" t="str">
        <f t="shared" si="186"/>
        <v>NULL</v>
      </c>
      <c r="Q799" s="8" t="str">
        <f t="shared" si="186"/>
        <v>NULL</v>
      </c>
      <c r="R799" s="8" t="str">
        <f t="shared" si="186"/>
        <v>NULL</v>
      </c>
      <c r="S799" s="13" t="e">
        <f>Tableau6[[#This Row],[id]]</f>
        <v>#VALUE!</v>
      </c>
      <c r="T799" s="8" t="str">
        <f t="shared" si="181"/>
        <v>NULL</v>
      </c>
      <c r="U799" s="8" t="e">
        <f>Tableau6[[#This Row],[Urgence]]</f>
        <v>#VALUE!</v>
      </c>
      <c r="V799" s="22" t="e">
        <f>IF(Tableau6[[#This Row],[Validité]]&lt;&gt;"",Tableau6[[#This Row],[Validité]],"")</f>
        <v>#VALUE!</v>
      </c>
      <c r="W7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799" s="8" t="e">
        <f>IF(Tableau6[[#This Row],[Hors Contrat]]="","",IF(Tableau6[[#This Row],[Hors Contrat]]="Non",0,1))</f>
        <v>#VALUE!</v>
      </c>
    </row>
    <row r="800" spans="1:24" ht="15.5" thickTop="1" thickBot="1" x14ac:dyDescent="0.4">
      <c r="A800" s="9" t="str">
        <f t="shared" si="184"/>
        <v>NULL</v>
      </c>
      <c r="B800" s="8">
        <f>Tableau8[Rapport]</f>
        <v>65441</v>
      </c>
      <c r="C800" s="13" t="e">
        <f>IF(Tableau6[[#This Row],[Commentaire]]="","",Tableau6[[#This Row],[Commentaire]])</f>
        <v>#VALUE!</v>
      </c>
      <c r="D800" s="8" t="str">
        <f t="shared" si="179"/>
        <v>NULL</v>
      </c>
      <c r="E800" s="8">
        <f t="shared" si="185"/>
        <v>799</v>
      </c>
      <c r="F800" s="8" t="str">
        <f t="shared" si="180"/>
        <v>NULL</v>
      </c>
      <c r="G800" s="13" t="e">
        <f>IF(Tableau6[[#This Row],[Localisation]]="","",Tableau6[[#This Row],[Localisation]])</f>
        <v>#VALUE!</v>
      </c>
      <c r="H800" s="8">
        <f>1</f>
        <v>1</v>
      </c>
      <c r="I800" s="13" t="e">
        <f>VLOOKUP(Tableau6[[#This Row],[Avis]],Tableau7[],2,FALSE)</f>
        <v>#VALUE!</v>
      </c>
      <c r="J800" s="8" t="str">
        <f t="shared" si="182"/>
        <v>NULL</v>
      </c>
      <c r="K800" s="8" t="str">
        <f t="shared" si="182"/>
        <v>NULL</v>
      </c>
      <c r="L800" s="8" t="str">
        <f t="shared" si="182"/>
        <v>NULL</v>
      </c>
      <c r="M800" s="13" t="e">
        <f>Tableau6[[#This Row],[Sous-domaine]]</f>
        <v>#VALUE!</v>
      </c>
      <c r="N800" s="8" t="str">
        <f t="shared" si="186"/>
        <v>NULL</v>
      </c>
      <c r="O800" s="8" t="str">
        <f t="shared" si="186"/>
        <v>NULL</v>
      </c>
      <c r="P800" s="8" t="str">
        <f t="shared" si="186"/>
        <v>NULL</v>
      </c>
      <c r="Q800" s="8" t="str">
        <f t="shared" si="186"/>
        <v>NULL</v>
      </c>
      <c r="R800" s="8" t="str">
        <f t="shared" si="186"/>
        <v>NULL</v>
      </c>
      <c r="S800" s="13" t="e">
        <f>Tableau6[[#This Row],[id]]</f>
        <v>#VALUE!</v>
      </c>
      <c r="T800" s="8" t="str">
        <f t="shared" si="181"/>
        <v>NULL</v>
      </c>
      <c r="U800" s="8" t="e">
        <f>Tableau6[[#This Row],[Urgence]]</f>
        <v>#VALUE!</v>
      </c>
      <c r="V800" s="22" t="e">
        <f>IF(Tableau6[[#This Row],[Validité]]&lt;&gt;"",Tableau6[[#This Row],[Validité]],"")</f>
        <v>#VALUE!</v>
      </c>
      <c r="W8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0" s="8" t="e">
        <f>IF(Tableau6[[#This Row],[Hors Contrat]]="","",IF(Tableau6[[#This Row],[Hors Contrat]]="Non",0,1))</f>
        <v>#VALUE!</v>
      </c>
    </row>
    <row r="801" spans="1:24" ht="15.5" thickTop="1" thickBot="1" x14ac:dyDescent="0.4">
      <c r="A801" s="9" t="str">
        <f t="shared" si="184"/>
        <v>NULL</v>
      </c>
      <c r="B801" s="8">
        <f>Tableau8[Rapport]</f>
        <v>65441</v>
      </c>
      <c r="C801" s="13" t="e">
        <f>IF(Tableau6[[#This Row],[Commentaire]]="","",Tableau6[[#This Row],[Commentaire]])</f>
        <v>#VALUE!</v>
      </c>
      <c r="D801" s="8" t="str">
        <f t="shared" ref="D801:D864" si="187">"NULL"</f>
        <v>NULL</v>
      </c>
      <c r="E801" s="8">
        <f t="shared" si="185"/>
        <v>800</v>
      </c>
      <c r="F801" s="8" t="str">
        <f t="shared" ref="F801:F864" si="188">"NULL"</f>
        <v>NULL</v>
      </c>
      <c r="G801" s="13" t="e">
        <f>IF(Tableau6[[#This Row],[Localisation]]="","",Tableau6[[#This Row],[Localisation]])</f>
        <v>#VALUE!</v>
      </c>
      <c r="H801" s="8">
        <f>1</f>
        <v>1</v>
      </c>
      <c r="I801" s="13" t="e">
        <f>VLOOKUP(Tableau6[[#This Row],[Avis]],Tableau7[],2,FALSE)</f>
        <v>#VALUE!</v>
      </c>
      <c r="J801" s="8" t="str">
        <f t="shared" si="182"/>
        <v>NULL</v>
      </c>
      <c r="K801" s="8" t="str">
        <f t="shared" si="182"/>
        <v>NULL</v>
      </c>
      <c r="L801" s="8" t="str">
        <f t="shared" si="182"/>
        <v>NULL</v>
      </c>
      <c r="M801" s="13" t="e">
        <f>Tableau6[[#This Row],[Sous-domaine]]</f>
        <v>#VALUE!</v>
      </c>
      <c r="N801" s="8" t="str">
        <f t="shared" si="186"/>
        <v>NULL</v>
      </c>
      <c r="O801" s="8" t="str">
        <f t="shared" si="186"/>
        <v>NULL</v>
      </c>
      <c r="P801" s="8" t="str">
        <f t="shared" si="186"/>
        <v>NULL</v>
      </c>
      <c r="Q801" s="8" t="str">
        <f t="shared" si="186"/>
        <v>NULL</v>
      </c>
      <c r="R801" s="8" t="str">
        <f t="shared" si="186"/>
        <v>NULL</v>
      </c>
      <c r="S801" s="13" t="e">
        <f>Tableau6[[#This Row],[id]]</f>
        <v>#VALUE!</v>
      </c>
      <c r="T801" s="8" t="str">
        <f t="shared" ref="T801:T864" si="189">"NULL"</f>
        <v>NULL</v>
      </c>
      <c r="U801" s="8" t="e">
        <f>Tableau6[[#This Row],[Urgence]]</f>
        <v>#VALUE!</v>
      </c>
      <c r="V801" s="22" t="e">
        <f>IF(Tableau6[[#This Row],[Validité]]&lt;&gt;"",Tableau6[[#This Row],[Validité]],"")</f>
        <v>#VALUE!</v>
      </c>
      <c r="W8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1" s="8" t="e">
        <f>IF(Tableau6[[#This Row],[Hors Contrat]]="","",IF(Tableau6[[#This Row],[Hors Contrat]]="Non",0,1))</f>
        <v>#VALUE!</v>
      </c>
    </row>
    <row r="802" spans="1:24" ht="15.5" thickTop="1" thickBot="1" x14ac:dyDescent="0.4">
      <c r="A802" s="9" t="str">
        <f t="shared" si="184"/>
        <v>NULL</v>
      </c>
      <c r="B802" s="8">
        <f>Tableau8[Rapport]</f>
        <v>65441</v>
      </c>
      <c r="C802" s="13" t="e">
        <f>IF(Tableau6[[#This Row],[Commentaire]]="","",Tableau6[[#This Row],[Commentaire]])</f>
        <v>#VALUE!</v>
      </c>
      <c r="D802" s="8" t="str">
        <f t="shared" si="187"/>
        <v>NULL</v>
      </c>
      <c r="E802" s="8">
        <f t="shared" si="185"/>
        <v>801</v>
      </c>
      <c r="F802" s="8" t="str">
        <f t="shared" si="188"/>
        <v>NULL</v>
      </c>
      <c r="G802" s="13" t="e">
        <f>IF(Tableau6[[#This Row],[Localisation]]="","",Tableau6[[#This Row],[Localisation]])</f>
        <v>#VALUE!</v>
      </c>
      <c r="H802" s="8">
        <f>1</f>
        <v>1</v>
      </c>
      <c r="I802" s="13" t="e">
        <f>VLOOKUP(Tableau6[[#This Row],[Avis]],Tableau7[],2,FALSE)</f>
        <v>#VALUE!</v>
      </c>
      <c r="J802" s="8" t="str">
        <f t="shared" si="182"/>
        <v>NULL</v>
      </c>
      <c r="K802" s="8" t="str">
        <f t="shared" si="182"/>
        <v>NULL</v>
      </c>
      <c r="L802" s="8" t="str">
        <f t="shared" si="182"/>
        <v>NULL</v>
      </c>
      <c r="M802" s="13" t="e">
        <f>Tableau6[[#This Row],[Sous-domaine]]</f>
        <v>#VALUE!</v>
      </c>
      <c r="N802" s="8" t="str">
        <f t="shared" si="186"/>
        <v>NULL</v>
      </c>
      <c r="O802" s="8" t="str">
        <f t="shared" si="186"/>
        <v>NULL</v>
      </c>
      <c r="P802" s="8" t="str">
        <f t="shared" si="186"/>
        <v>NULL</v>
      </c>
      <c r="Q802" s="8" t="str">
        <f t="shared" si="186"/>
        <v>NULL</v>
      </c>
      <c r="R802" s="8" t="str">
        <f t="shared" si="186"/>
        <v>NULL</v>
      </c>
      <c r="S802" s="13" t="e">
        <f>Tableau6[[#This Row],[id]]</f>
        <v>#VALUE!</v>
      </c>
      <c r="T802" s="8" t="str">
        <f t="shared" si="189"/>
        <v>NULL</v>
      </c>
      <c r="U802" s="8" t="e">
        <f>Tableau6[[#This Row],[Urgence]]</f>
        <v>#VALUE!</v>
      </c>
      <c r="V802" s="22" t="e">
        <f>IF(Tableau6[[#This Row],[Validité]]&lt;&gt;"",Tableau6[[#This Row],[Validité]],"")</f>
        <v>#VALUE!</v>
      </c>
      <c r="W8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2" s="8" t="e">
        <f>IF(Tableau6[[#This Row],[Hors Contrat]]="","",IF(Tableau6[[#This Row],[Hors Contrat]]="Non",0,1))</f>
        <v>#VALUE!</v>
      </c>
    </row>
    <row r="803" spans="1:24" ht="15.5" thickTop="1" thickBot="1" x14ac:dyDescent="0.4">
      <c r="A803" s="9" t="str">
        <f t="shared" si="184"/>
        <v>NULL</v>
      </c>
      <c r="B803" s="8">
        <f>Tableau8[Rapport]</f>
        <v>65441</v>
      </c>
      <c r="C803" s="13" t="e">
        <f>IF(Tableau6[[#This Row],[Commentaire]]="","",Tableau6[[#This Row],[Commentaire]])</f>
        <v>#VALUE!</v>
      </c>
      <c r="D803" s="8" t="str">
        <f t="shared" si="187"/>
        <v>NULL</v>
      </c>
      <c r="E803" s="8">
        <f t="shared" si="185"/>
        <v>802</v>
      </c>
      <c r="F803" s="8" t="str">
        <f t="shared" si="188"/>
        <v>NULL</v>
      </c>
      <c r="G803" s="13" t="e">
        <f>IF(Tableau6[[#This Row],[Localisation]]="","",Tableau6[[#This Row],[Localisation]])</f>
        <v>#VALUE!</v>
      </c>
      <c r="H803" s="8">
        <f>1</f>
        <v>1</v>
      </c>
      <c r="I803" s="13" t="e">
        <f>VLOOKUP(Tableau6[[#This Row],[Avis]],Tableau7[],2,FALSE)</f>
        <v>#VALUE!</v>
      </c>
      <c r="J803" s="8" t="str">
        <f t="shared" si="182"/>
        <v>NULL</v>
      </c>
      <c r="K803" s="8" t="str">
        <f t="shared" si="182"/>
        <v>NULL</v>
      </c>
      <c r="L803" s="8" t="str">
        <f t="shared" si="182"/>
        <v>NULL</v>
      </c>
      <c r="M803" s="13" t="e">
        <f>Tableau6[[#This Row],[Sous-domaine]]</f>
        <v>#VALUE!</v>
      </c>
      <c r="N803" s="8" t="str">
        <f t="shared" si="186"/>
        <v>NULL</v>
      </c>
      <c r="O803" s="8" t="str">
        <f t="shared" si="186"/>
        <v>NULL</v>
      </c>
      <c r="P803" s="8" t="str">
        <f t="shared" si="186"/>
        <v>NULL</v>
      </c>
      <c r="Q803" s="8" t="str">
        <f t="shared" si="186"/>
        <v>NULL</v>
      </c>
      <c r="R803" s="8" t="str">
        <f t="shared" si="186"/>
        <v>NULL</v>
      </c>
      <c r="S803" s="13" t="e">
        <f>Tableau6[[#This Row],[id]]</f>
        <v>#VALUE!</v>
      </c>
      <c r="T803" s="8" t="str">
        <f t="shared" si="189"/>
        <v>NULL</v>
      </c>
      <c r="U803" s="8" t="e">
        <f>Tableau6[[#This Row],[Urgence]]</f>
        <v>#VALUE!</v>
      </c>
      <c r="V803" s="22" t="e">
        <f>IF(Tableau6[[#This Row],[Validité]]&lt;&gt;"",Tableau6[[#This Row],[Validité]],"")</f>
        <v>#VALUE!</v>
      </c>
      <c r="W8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3" s="8" t="e">
        <f>IF(Tableau6[[#This Row],[Hors Contrat]]="","",IF(Tableau6[[#This Row],[Hors Contrat]]="Non",0,1))</f>
        <v>#VALUE!</v>
      </c>
    </row>
    <row r="804" spans="1:24" ht="15.5" thickTop="1" thickBot="1" x14ac:dyDescent="0.4">
      <c r="A804" s="9" t="str">
        <f t="shared" si="184"/>
        <v>NULL</v>
      </c>
      <c r="B804" s="8">
        <f>Tableau8[Rapport]</f>
        <v>65441</v>
      </c>
      <c r="C804" s="13" t="e">
        <f>IF(Tableau6[[#This Row],[Commentaire]]="","",Tableau6[[#This Row],[Commentaire]])</f>
        <v>#VALUE!</v>
      </c>
      <c r="D804" s="8" t="str">
        <f t="shared" si="187"/>
        <v>NULL</v>
      </c>
      <c r="E804" s="8">
        <f t="shared" si="185"/>
        <v>803</v>
      </c>
      <c r="F804" s="8" t="str">
        <f t="shared" si="188"/>
        <v>NULL</v>
      </c>
      <c r="G804" s="13" t="e">
        <f>IF(Tableau6[[#This Row],[Localisation]]="","",Tableau6[[#This Row],[Localisation]])</f>
        <v>#VALUE!</v>
      </c>
      <c r="H804" s="8">
        <f>1</f>
        <v>1</v>
      </c>
      <c r="I804" s="13" t="e">
        <f>VLOOKUP(Tableau6[[#This Row],[Avis]],Tableau7[],2,FALSE)</f>
        <v>#VALUE!</v>
      </c>
      <c r="J804" s="8" t="str">
        <f t="shared" si="182"/>
        <v>NULL</v>
      </c>
      <c r="K804" s="8" t="str">
        <f t="shared" si="182"/>
        <v>NULL</v>
      </c>
      <c r="L804" s="8" t="str">
        <f t="shared" si="182"/>
        <v>NULL</v>
      </c>
      <c r="M804" s="13" t="e">
        <f>Tableau6[[#This Row],[Sous-domaine]]</f>
        <v>#VALUE!</v>
      </c>
      <c r="N804" s="8" t="str">
        <f t="shared" si="186"/>
        <v>NULL</v>
      </c>
      <c r="O804" s="8" t="str">
        <f t="shared" si="186"/>
        <v>NULL</v>
      </c>
      <c r="P804" s="8" t="str">
        <f t="shared" si="186"/>
        <v>NULL</v>
      </c>
      <c r="Q804" s="8" t="str">
        <f t="shared" si="186"/>
        <v>NULL</v>
      </c>
      <c r="R804" s="8" t="str">
        <f t="shared" si="186"/>
        <v>NULL</v>
      </c>
      <c r="S804" s="13" t="e">
        <f>Tableau6[[#This Row],[id]]</f>
        <v>#VALUE!</v>
      </c>
      <c r="T804" s="8" t="str">
        <f t="shared" si="189"/>
        <v>NULL</v>
      </c>
      <c r="U804" s="8" t="e">
        <f>Tableau6[[#This Row],[Urgence]]</f>
        <v>#VALUE!</v>
      </c>
      <c r="V804" s="22" t="e">
        <f>IF(Tableau6[[#This Row],[Validité]]&lt;&gt;"",Tableau6[[#This Row],[Validité]],"")</f>
        <v>#VALUE!</v>
      </c>
      <c r="W8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4" s="8" t="e">
        <f>IF(Tableau6[[#This Row],[Hors Contrat]]="","",IF(Tableau6[[#This Row],[Hors Contrat]]="Non",0,1))</f>
        <v>#VALUE!</v>
      </c>
    </row>
    <row r="805" spans="1:24" ht="15.5" thickTop="1" thickBot="1" x14ac:dyDescent="0.4">
      <c r="A805" s="9" t="str">
        <f t="shared" si="184"/>
        <v>NULL</v>
      </c>
      <c r="B805" s="8">
        <f>Tableau8[Rapport]</f>
        <v>65441</v>
      </c>
      <c r="C805" s="13" t="e">
        <f>IF(Tableau6[[#This Row],[Commentaire]]="","",Tableau6[[#This Row],[Commentaire]])</f>
        <v>#VALUE!</v>
      </c>
      <c r="D805" s="8" t="str">
        <f t="shared" si="187"/>
        <v>NULL</v>
      </c>
      <c r="E805" s="8">
        <f t="shared" si="185"/>
        <v>804</v>
      </c>
      <c r="F805" s="8" t="str">
        <f t="shared" si="188"/>
        <v>NULL</v>
      </c>
      <c r="G805" s="13" t="e">
        <f>IF(Tableau6[[#This Row],[Localisation]]="","",Tableau6[[#This Row],[Localisation]])</f>
        <v>#VALUE!</v>
      </c>
      <c r="H805" s="8">
        <f>1</f>
        <v>1</v>
      </c>
      <c r="I805" s="13" t="e">
        <f>VLOOKUP(Tableau6[[#This Row],[Avis]],Tableau7[],2,FALSE)</f>
        <v>#VALUE!</v>
      </c>
      <c r="J805" s="8" t="str">
        <f t="shared" ref="J805:L868" si="190">"NULL"</f>
        <v>NULL</v>
      </c>
      <c r="K805" s="8" t="str">
        <f t="shared" si="190"/>
        <v>NULL</v>
      </c>
      <c r="L805" s="8" t="str">
        <f t="shared" si="190"/>
        <v>NULL</v>
      </c>
      <c r="M805" s="13" t="e">
        <f>Tableau6[[#This Row],[Sous-domaine]]</f>
        <v>#VALUE!</v>
      </c>
      <c r="N805" s="8" t="str">
        <f t="shared" si="186"/>
        <v>NULL</v>
      </c>
      <c r="O805" s="8" t="str">
        <f t="shared" si="186"/>
        <v>NULL</v>
      </c>
      <c r="P805" s="8" t="str">
        <f t="shared" si="186"/>
        <v>NULL</v>
      </c>
      <c r="Q805" s="8" t="str">
        <f t="shared" si="186"/>
        <v>NULL</v>
      </c>
      <c r="R805" s="8" t="str">
        <f t="shared" si="186"/>
        <v>NULL</v>
      </c>
      <c r="S805" s="13" t="e">
        <f>Tableau6[[#This Row],[id]]</f>
        <v>#VALUE!</v>
      </c>
      <c r="T805" s="8" t="str">
        <f t="shared" si="189"/>
        <v>NULL</v>
      </c>
      <c r="U805" s="8" t="e">
        <f>Tableau6[[#This Row],[Urgence]]</f>
        <v>#VALUE!</v>
      </c>
      <c r="V805" s="22" t="e">
        <f>IF(Tableau6[[#This Row],[Validité]]&lt;&gt;"",Tableau6[[#This Row],[Validité]],"")</f>
        <v>#VALUE!</v>
      </c>
      <c r="W8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5" s="8" t="e">
        <f>IF(Tableau6[[#This Row],[Hors Contrat]]="","",IF(Tableau6[[#This Row],[Hors Contrat]]="Non",0,1))</f>
        <v>#VALUE!</v>
      </c>
    </row>
    <row r="806" spans="1:24" ht="15.5" thickTop="1" thickBot="1" x14ac:dyDescent="0.4">
      <c r="A806" s="9" t="str">
        <f t="shared" si="184"/>
        <v>NULL</v>
      </c>
      <c r="B806" s="8">
        <f>Tableau8[Rapport]</f>
        <v>65441</v>
      </c>
      <c r="C806" s="13" t="e">
        <f>IF(Tableau6[[#This Row],[Commentaire]]="","",Tableau6[[#This Row],[Commentaire]])</f>
        <v>#VALUE!</v>
      </c>
      <c r="D806" s="8" t="str">
        <f t="shared" si="187"/>
        <v>NULL</v>
      </c>
      <c r="E806" s="8">
        <f t="shared" si="185"/>
        <v>805</v>
      </c>
      <c r="F806" s="8" t="str">
        <f t="shared" si="188"/>
        <v>NULL</v>
      </c>
      <c r="G806" s="13" t="e">
        <f>IF(Tableau6[[#This Row],[Localisation]]="","",Tableau6[[#This Row],[Localisation]])</f>
        <v>#VALUE!</v>
      </c>
      <c r="H806" s="8">
        <f>1</f>
        <v>1</v>
      </c>
      <c r="I806" s="13" t="e">
        <f>VLOOKUP(Tableau6[[#This Row],[Avis]],Tableau7[],2,FALSE)</f>
        <v>#VALUE!</v>
      </c>
      <c r="J806" s="8" t="str">
        <f t="shared" si="190"/>
        <v>NULL</v>
      </c>
      <c r="K806" s="8" t="str">
        <f t="shared" si="190"/>
        <v>NULL</v>
      </c>
      <c r="L806" s="8" t="str">
        <f t="shared" si="190"/>
        <v>NULL</v>
      </c>
      <c r="M806" s="13" t="e">
        <f>Tableau6[[#This Row],[Sous-domaine]]</f>
        <v>#VALUE!</v>
      </c>
      <c r="N806" s="8" t="str">
        <f t="shared" si="186"/>
        <v>NULL</v>
      </c>
      <c r="O806" s="8" t="str">
        <f t="shared" si="186"/>
        <v>NULL</v>
      </c>
      <c r="P806" s="8" t="str">
        <f t="shared" si="186"/>
        <v>NULL</v>
      </c>
      <c r="Q806" s="8" t="str">
        <f t="shared" si="186"/>
        <v>NULL</v>
      </c>
      <c r="R806" s="8" t="str">
        <f t="shared" si="186"/>
        <v>NULL</v>
      </c>
      <c r="S806" s="13" t="e">
        <f>Tableau6[[#This Row],[id]]</f>
        <v>#VALUE!</v>
      </c>
      <c r="T806" s="8" t="str">
        <f t="shared" si="189"/>
        <v>NULL</v>
      </c>
      <c r="U806" s="8" t="e">
        <f>Tableau6[[#This Row],[Urgence]]</f>
        <v>#VALUE!</v>
      </c>
      <c r="V806" s="22" t="e">
        <f>IF(Tableau6[[#This Row],[Validité]]&lt;&gt;"",Tableau6[[#This Row],[Validité]],"")</f>
        <v>#VALUE!</v>
      </c>
      <c r="W8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6" s="8" t="e">
        <f>IF(Tableau6[[#This Row],[Hors Contrat]]="","",IF(Tableau6[[#This Row],[Hors Contrat]]="Non",0,1))</f>
        <v>#VALUE!</v>
      </c>
    </row>
    <row r="807" spans="1:24" ht="15.5" thickTop="1" thickBot="1" x14ac:dyDescent="0.4">
      <c r="A807" s="9" t="str">
        <f t="shared" si="184"/>
        <v>NULL</v>
      </c>
      <c r="B807" s="8">
        <f>Tableau8[Rapport]</f>
        <v>65441</v>
      </c>
      <c r="C807" s="13" t="e">
        <f>IF(Tableau6[[#This Row],[Commentaire]]="","",Tableau6[[#This Row],[Commentaire]])</f>
        <v>#VALUE!</v>
      </c>
      <c r="D807" s="8" t="str">
        <f t="shared" si="187"/>
        <v>NULL</v>
      </c>
      <c r="E807" s="8">
        <f t="shared" si="185"/>
        <v>806</v>
      </c>
      <c r="F807" s="8" t="str">
        <f t="shared" si="188"/>
        <v>NULL</v>
      </c>
      <c r="G807" s="13" t="e">
        <f>IF(Tableau6[[#This Row],[Localisation]]="","",Tableau6[[#This Row],[Localisation]])</f>
        <v>#VALUE!</v>
      </c>
      <c r="H807" s="8">
        <f>1</f>
        <v>1</v>
      </c>
      <c r="I807" s="13" t="e">
        <f>VLOOKUP(Tableau6[[#This Row],[Avis]],Tableau7[],2,FALSE)</f>
        <v>#VALUE!</v>
      </c>
      <c r="J807" s="8" t="str">
        <f t="shared" si="190"/>
        <v>NULL</v>
      </c>
      <c r="K807" s="8" t="str">
        <f t="shared" si="190"/>
        <v>NULL</v>
      </c>
      <c r="L807" s="8" t="str">
        <f t="shared" si="190"/>
        <v>NULL</v>
      </c>
      <c r="M807" s="13" t="e">
        <f>Tableau6[[#This Row],[Sous-domaine]]</f>
        <v>#VALUE!</v>
      </c>
      <c r="N807" s="8" t="str">
        <f t="shared" si="186"/>
        <v>NULL</v>
      </c>
      <c r="O807" s="8" t="str">
        <f t="shared" si="186"/>
        <v>NULL</v>
      </c>
      <c r="P807" s="8" t="str">
        <f t="shared" si="186"/>
        <v>NULL</v>
      </c>
      <c r="Q807" s="8" t="str">
        <f t="shared" si="186"/>
        <v>NULL</v>
      </c>
      <c r="R807" s="8" t="str">
        <f t="shared" si="186"/>
        <v>NULL</v>
      </c>
      <c r="S807" s="13" t="e">
        <f>Tableau6[[#This Row],[id]]</f>
        <v>#VALUE!</v>
      </c>
      <c r="T807" s="8" t="str">
        <f t="shared" si="189"/>
        <v>NULL</v>
      </c>
      <c r="U807" s="8" t="e">
        <f>Tableau6[[#This Row],[Urgence]]</f>
        <v>#VALUE!</v>
      </c>
      <c r="V807" s="22" t="e">
        <f>IF(Tableau6[[#This Row],[Validité]]&lt;&gt;"",Tableau6[[#This Row],[Validité]],"")</f>
        <v>#VALUE!</v>
      </c>
      <c r="W8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7" s="8" t="e">
        <f>IF(Tableau6[[#This Row],[Hors Contrat]]="","",IF(Tableau6[[#This Row],[Hors Contrat]]="Non",0,1))</f>
        <v>#VALUE!</v>
      </c>
    </row>
    <row r="808" spans="1:24" ht="15.5" thickTop="1" thickBot="1" x14ac:dyDescent="0.4">
      <c r="A808" s="9" t="str">
        <f t="shared" si="184"/>
        <v>NULL</v>
      </c>
      <c r="B808" s="8">
        <f>Tableau8[Rapport]</f>
        <v>65441</v>
      </c>
      <c r="C808" s="13" t="e">
        <f>IF(Tableau6[[#This Row],[Commentaire]]="","",Tableau6[[#This Row],[Commentaire]])</f>
        <v>#VALUE!</v>
      </c>
      <c r="D808" s="8" t="str">
        <f t="shared" si="187"/>
        <v>NULL</v>
      </c>
      <c r="E808" s="8">
        <f t="shared" si="185"/>
        <v>807</v>
      </c>
      <c r="F808" s="8" t="str">
        <f t="shared" si="188"/>
        <v>NULL</v>
      </c>
      <c r="G808" s="13" t="e">
        <f>IF(Tableau6[[#This Row],[Localisation]]="","",Tableau6[[#This Row],[Localisation]])</f>
        <v>#VALUE!</v>
      </c>
      <c r="H808" s="8">
        <f>1</f>
        <v>1</v>
      </c>
      <c r="I808" s="13" t="e">
        <f>VLOOKUP(Tableau6[[#This Row],[Avis]],Tableau7[],2,FALSE)</f>
        <v>#VALUE!</v>
      </c>
      <c r="J808" s="8" t="str">
        <f t="shared" si="190"/>
        <v>NULL</v>
      </c>
      <c r="K808" s="8" t="str">
        <f t="shared" si="190"/>
        <v>NULL</v>
      </c>
      <c r="L808" s="8" t="str">
        <f t="shared" si="190"/>
        <v>NULL</v>
      </c>
      <c r="M808" s="13" t="e">
        <f>Tableau6[[#This Row],[Sous-domaine]]</f>
        <v>#VALUE!</v>
      </c>
      <c r="N808" s="8" t="str">
        <f t="shared" si="186"/>
        <v>NULL</v>
      </c>
      <c r="O808" s="8" t="str">
        <f t="shared" si="186"/>
        <v>NULL</v>
      </c>
      <c r="P808" s="8" t="str">
        <f t="shared" si="186"/>
        <v>NULL</v>
      </c>
      <c r="Q808" s="8" t="str">
        <f t="shared" si="186"/>
        <v>NULL</v>
      </c>
      <c r="R808" s="8" t="str">
        <f t="shared" si="186"/>
        <v>NULL</v>
      </c>
      <c r="S808" s="13" t="e">
        <f>Tableau6[[#This Row],[id]]</f>
        <v>#VALUE!</v>
      </c>
      <c r="T808" s="8" t="str">
        <f t="shared" si="189"/>
        <v>NULL</v>
      </c>
      <c r="U808" s="8" t="e">
        <f>Tableau6[[#This Row],[Urgence]]</f>
        <v>#VALUE!</v>
      </c>
      <c r="V808" s="22" t="e">
        <f>IF(Tableau6[[#This Row],[Validité]]&lt;&gt;"",Tableau6[[#This Row],[Validité]],"")</f>
        <v>#VALUE!</v>
      </c>
      <c r="W8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8" s="8" t="e">
        <f>IF(Tableau6[[#This Row],[Hors Contrat]]="","",IF(Tableau6[[#This Row],[Hors Contrat]]="Non",0,1))</f>
        <v>#VALUE!</v>
      </c>
    </row>
    <row r="809" spans="1:24" ht="15.5" thickTop="1" thickBot="1" x14ac:dyDescent="0.4">
      <c r="A809" s="9" t="str">
        <f t="shared" si="184"/>
        <v>NULL</v>
      </c>
      <c r="B809" s="8">
        <f>Tableau8[Rapport]</f>
        <v>65441</v>
      </c>
      <c r="C809" s="13" t="e">
        <f>IF(Tableau6[[#This Row],[Commentaire]]="","",Tableau6[[#This Row],[Commentaire]])</f>
        <v>#VALUE!</v>
      </c>
      <c r="D809" s="8" t="str">
        <f t="shared" si="187"/>
        <v>NULL</v>
      </c>
      <c r="E809" s="8">
        <f t="shared" si="185"/>
        <v>808</v>
      </c>
      <c r="F809" s="8" t="str">
        <f t="shared" si="188"/>
        <v>NULL</v>
      </c>
      <c r="G809" s="13" t="e">
        <f>IF(Tableau6[[#This Row],[Localisation]]="","",Tableau6[[#This Row],[Localisation]])</f>
        <v>#VALUE!</v>
      </c>
      <c r="H809" s="8">
        <f>1</f>
        <v>1</v>
      </c>
      <c r="I809" s="13" t="e">
        <f>VLOOKUP(Tableau6[[#This Row],[Avis]],Tableau7[],2,FALSE)</f>
        <v>#VALUE!</v>
      </c>
      <c r="J809" s="8" t="str">
        <f t="shared" si="190"/>
        <v>NULL</v>
      </c>
      <c r="K809" s="8" t="str">
        <f t="shared" si="190"/>
        <v>NULL</v>
      </c>
      <c r="L809" s="8" t="str">
        <f t="shared" si="190"/>
        <v>NULL</v>
      </c>
      <c r="M809" s="13" t="e">
        <f>Tableau6[[#This Row],[Sous-domaine]]</f>
        <v>#VALUE!</v>
      </c>
      <c r="N809" s="8" t="str">
        <f t="shared" si="186"/>
        <v>NULL</v>
      </c>
      <c r="O809" s="8" t="str">
        <f t="shared" si="186"/>
        <v>NULL</v>
      </c>
      <c r="P809" s="8" t="str">
        <f t="shared" si="186"/>
        <v>NULL</v>
      </c>
      <c r="Q809" s="8" t="str">
        <f t="shared" si="186"/>
        <v>NULL</v>
      </c>
      <c r="R809" s="8" t="str">
        <f t="shared" si="186"/>
        <v>NULL</v>
      </c>
      <c r="S809" s="13" t="e">
        <f>Tableau6[[#This Row],[id]]</f>
        <v>#VALUE!</v>
      </c>
      <c r="T809" s="8" t="str">
        <f t="shared" si="189"/>
        <v>NULL</v>
      </c>
      <c r="U809" s="8" t="e">
        <f>Tableau6[[#This Row],[Urgence]]</f>
        <v>#VALUE!</v>
      </c>
      <c r="V809" s="22" t="e">
        <f>IF(Tableau6[[#This Row],[Validité]]&lt;&gt;"",Tableau6[[#This Row],[Validité]],"")</f>
        <v>#VALUE!</v>
      </c>
      <c r="W8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09" s="8" t="e">
        <f>IF(Tableau6[[#This Row],[Hors Contrat]]="","",IF(Tableau6[[#This Row],[Hors Contrat]]="Non",0,1))</f>
        <v>#VALUE!</v>
      </c>
    </row>
    <row r="810" spans="1:24" ht="15.5" thickTop="1" thickBot="1" x14ac:dyDescent="0.4">
      <c r="A810" s="9" t="str">
        <f t="shared" si="184"/>
        <v>NULL</v>
      </c>
      <c r="B810" s="8">
        <f>Tableau8[Rapport]</f>
        <v>65441</v>
      </c>
      <c r="C810" s="13" t="e">
        <f>IF(Tableau6[[#This Row],[Commentaire]]="","",Tableau6[[#This Row],[Commentaire]])</f>
        <v>#VALUE!</v>
      </c>
      <c r="D810" s="8" t="str">
        <f t="shared" si="187"/>
        <v>NULL</v>
      </c>
      <c r="E810" s="8">
        <f t="shared" si="185"/>
        <v>809</v>
      </c>
      <c r="F810" s="8" t="str">
        <f t="shared" si="188"/>
        <v>NULL</v>
      </c>
      <c r="G810" s="13" t="e">
        <f>IF(Tableau6[[#This Row],[Localisation]]="","",Tableau6[[#This Row],[Localisation]])</f>
        <v>#VALUE!</v>
      </c>
      <c r="H810" s="8">
        <f>1</f>
        <v>1</v>
      </c>
      <c r="I810" s="13" t="e">
        <f>VLOOKUP(Tableau6[[#This Row],[Avis]],Tableau7[],2,FALSE)</f>
        <v>#VALUE!</v>
      </c>
      <c r="J810" s="8" t="str">
        <f t="shared" si="190"/>
        <v>NULL</v>
      </c>
      <c r="K810" s="8" t="str">
        <f t="shared" si="190"/>
        <v>NULL</v>
      </c>
      <c r="L810" s="8" t="str">
        <f t="shared" si="190"/>
        <v>NULL</v>
      </c>
      <c r="M810" s="13" t="e">
        <f>Tableau6[[#This Row],[Sous-domaine]]</f>
        <v>#VALUE!</v>
      </c>
      <c r="N810" s="8" t="str">
        <f t="shared" si="186"/>
        <v>NULL</v>
      </c>
      <c r="O810" s="8" t="str">
        <f t="shared" si="186"/>
        <v>NULL</v>
      </c>
      <c r="P810" s="8" t="str">
        <f t="shared" si="186"/>
        <v>NULL</v>
      </c>
      <c r="Q810" s="8" t="str">
        <f t="shared" si="186"/>
        <v>NULL</v>
      </c>
      <c r="R810" s="8" t="str">
        <f t="shared" si="186"/>
        <v>NULL</v>
      </c>
      <c r="S810" s="13" t="e">
        <f>Tableau6[[#This Row],[id]]</f>
        <v>#VALUE!</v>
      </c>
      <c r="T810" s="8" t="str">
        <f t="shared" si="189"/>
        <v>NULL</v>
      </c>
      <c r="U810" s="8" t="e">
        <f>Tableau6[[#This Row],[Urgence]]</f>
        <v>#VALUE!</v>
      </c>
      <c r="V810" s="22" t="e">
        <f>IF(Tableau6[[#This Row],[Validité]]&lt;&gt;"",Tableau6[[#This Row],[Validité]],"")</f>
        <v>#VALUE!</v>
      </c>
      <c r="W8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0" s="8" t="e">
        <f>IF(Tableau6[[#This Row],[Hors Contrat]]="","",IF(Tableau6[[#This Row],[Hors Contrat]]="Non",0,1))</f>
        <v>#VALUE!</v>
      </c>
    </row>
    <row r="811" spans="1:24" ht="15.5" thickTop="1" thickBot="1" x14ac:dyDescent="0.4">
      <c r="A811" s="9" t="str">
        <f t="shared" si="184"/>
        <v>NULL</v>
      </c>
      <c r="B811" s="8">
        <f>Tableau8[Rapport]</f>
        <v>65441</v>
      </c>
      <c r="C811" s="13" t="e">
        <f>IF(Tableau6[[#This Row],[Commentaire]]="","",Tableau6[[#This Row],[Commentaire]])</f>
        <v>#VALUE!</v>
      </c>
      <c r="D811" s="8" t="str">
        <f t="shared" si="187"/>
        <v>NULL</v>
      </c>
      <c r="E811" s="8">
        <f t="shared" si="185"/>
        <v>810</v>
      </c>
      <c r="F811" s="8" t="str">
        <f t="shared" si="188"/>
        <v>NULL</v>
      </c>
      <c r="G811" s="13" t="e">
        <f>IF(Tableau6[[#This Row],[Localisation]]="","",Tableau6[[#This Row],[Localisation]])</f>
        <v>#VALUE!</v>
      </c>
      <c r="H811" s="8">
        <f>1</f>
        <v>1</v>
      </c>
      <c r="I811" s="13" t="e">
        <f>VLOOKUP(Tableau6[[#This Row],[Avis]],Tableau7[],2,FALSE)</f>
        <v>#VALUE!</v>
      </c>
      <c r="J811" s="8" t="str">
        <f t="shared" si="190"/>
        <v>NULL</v>
      </c>
      <c r="K811" s="8" t="str">
        <f t="shared" si="190"/>
        <v>NULL</v>
      </c>
      <c r="L811" s="8" t="str">
        <f t="shared" si="190"/>
        <v>NULL</v>
      </c>
      <c r="M811" s="13" t="e">
        <f>Tableau6[[#This Row],[Sous-domaine]]</f>
        <v>#VALUE!</v>
      </c>
      <c r="N811" s="8" t="str">
        <f t="shared" si="186"/>
        <v>NULL</v>
      </c>
      <c r="O811" s="8" t="str">
        <f t="shared" si="186"/>
        <v>NULL</v>
      </c>
      <c r="P811" s="8" t="str">
        <f t="shared" si="186"/>
        <v>NULL</v>
      </c>
      <c r="Q811" s="8" t="str">
        <f t="shared" si="186"/>
        <v>NULL</v>
      </c>
      <c r="R811" s="8" t="str">
        <f t="shared" si="186"/>
        <v>NULL</v>
      </c>
      <c r="S811" s="13" t="e">
        <f>Tableau6[[#This Row],[id]]</f>
        <v>#VALUE!</v>
      </c>
      <c r="T811" s="8" t="str">
        <f t="shared" si="189"/>
        <v>NULL</v>
      </c>
      <c r="U811" s="8" t="e">
        <f>Tableau6[[#This Row],[Urgence]]</f>
        <v>#VALUE!</v>
      </c>
      <c r="V811" s="22" t="e">
        <f>IF(Tableau6[[#This Row],[Validité]]&lt;&gt;"",Tableau6[[#This Row],[Validité]],"")</f>
        <v>#VALUE!</v>
      </c>
      <c r="W8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1" s="8" t="e">
        <f>IF(Tableau6[[#This Row],[Hors Contrat]]="","",IF(Tableau6[[#This Row],[Hors Contrat]]="Non",0,1))</f>
        <v>#VALUE!</v>
      </c>
    </row>
    <row r="812" spans="1:24" ht="15.5" thickTop="1" thickBot="1" x14ac:dyDescent="0.4">
      <c r="A812" s="9" t="str">
        <f t="shared" si="184"/>
        <v>NULL</v>
      </c>
      <c r="B812" s="8">
        <f>Tableau8[Rapport]</f>
        <v>65441</v>
      </c>
      <c r="C812" s="13" t="e">
        <f>IF(Tableau6[[#This Row],[Commentaire]]="","",Tableau6[[#This Row],[Commentaire]])</f>
        <v>#VALUE!</v>
      </c>
      <c r="D812" s="8" t="str">
        <f t="shared" si="187"/>
        <v>NULL</v>
      </c>
      <c r="E812" s="8">
        <f t="shared" si="185"/>
        <v>811</v>
      </c>
      <c r="F812" s="8" t="str">
        <f t="shared" si="188"/>
        <v>NULL</v>
      </c>
      <c r="G812" s="13" t="e">
        <f>IF(Tableau6[[#This Row],[Localisation]]="","",Tableau6[[#This Row],[Localisation]])</f>
        <v>#VALUE!</v>
      </c>
      <c r="H812" s="8">
        <f>1</f>
        <v>1</v>
      </c>
      <c r="I812" s="13" t="e">
        <f>VLOOKUP(Tableau6[[#This Row],[Avis]],Tableau7[],2,FALSE)</f>
        <v>#VALUE!</v>
      </c>
      <c r="J812" s="8" t="str">
        <f t="shared" si="190"/>
        <v>NULL</v>
      </c>
      <c r="K812" s="8" t="str">
        <f t="shared" si="190"/>
        <v>NULL</v>
      </c>
      <c r="L812" s="8" t="str">
        <f t="shared" si="190"/>
        <v>NULL</v>
      </c>
      <c r="M812" s="13" t="e">
        <f>Tableau6[[#This Row],[Sous-domaine]]</f>
        <v>#VALUE!</v>
      </c>
      <c r="N812" s="8" t="str">
        <f t="shared" si="186"/>
        <v>NULL</v>
      </c>
      <c r="O812" s="8" t="str">
        <f t="shared" si="186"/>
        <v>NULL</v>
      </c>
      <c r="P812" s="8" t="str">
        <f t="shared" si="186"/>
        <v>NULL</v>
      </c>
      <c r="Q812" s="8" t="str">
        <f t="shared" si="186"/>
        <v>NULL</v>
      </c>
      <c r="R812" s="8" t="str">
        <f t="shared" si="186"/>
        <v>NULL</v>
      </c>
      <c r="S812" s="13" t="e">
        <f>Tableau6[[#This Row],[id]]</f>
        <v>#VALUE!</v>
      </c>
      <c r="T812" s="8" t="str">
        <f t="shared" si="189"/>
        <v>NULL</v>
      </c>
      <c r="U812" s="8" t="e">
        <f>Tableau6[[#This Row],[Urgence]]</f>
        <v>#VALUE!</v>
      </c>
      <c r="V812" s="22" t="e">
        <f>IF(Tableau6[[#This Row],[Validité]]&lt;&gt;"",Tableau6[[#This Row],[Validité]],"")</f>
        <v>#VALUE!</v>
      </c>
      <c r="W8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2" s="8" t="e">
        <f>IF(Tableau6[[#This Row],[Hors Contrat]]="","",IF(Tableau6[[#This Row],[Hors Contrat]]="Non",0,1))</f>
        <v>#VALUE!</v>
      </c>
    </row>
    <row r="813" spans="1:24" ht="15.5" thickTop="1" thickBot="1" x14ac:dyDescent="0.4">
      <c r="A813" s="9" t="str">
        <f t="shared" si="184"/>
        <v>NULL</v>
      </c>
      <c r="B813" s="8">
        <f>Tableau8[Rapport]</f>
        <v>65441</v>
      </c>
      <c r="C813" s="13" t="e">
        <f>IF(Tableau6[[#This Row],[Commentaire]]="","",Tableau6[[#This Row],[Commentaire]])</f>
        <v>#VALUE!</v>
      </c>
      <c r="D813" s="8" t="str">
        <f t="shared" si="187"/>
        <v>NULL</v>
      </c>
      <c r="E813" s="8">
        <f t="shared" si="185"/>
        <v>812</v>
      </c>
      <c r="F813" s="8" t="str">
        <f t="shared" si="188"/>
        <v>NULL</v>
      </c>
      <c r="G813" s="13" t="e">
        <f>IF(Tableau6[[#This Row],[Localisation]]="","",Tableau6[[#This Row],[Localisation]])</f>
        <v>#VALUE!</v>
      </c>
      <c r="H813" s="8">
        <f>1</f>
        <v>1</v>
      </c>
      <c r="I813" s="13" t="e">
        <f>VLOOKUP(Tableau6[[#This Row],[Avis]],Tableau7[],2,FALSE)</f>
        <v>#VALUE!</v>
      </c>
      <c r="J813" s="8" t="str">
        <f t="shared" si="190"/>
        <v>NULL</v>
      </c>
      <c r="K813" s="8" t="str">
        <f t="shared" si="190"/>
        <v>NULL</v>
      </c>
      <c r="L813" s="8" t="str">
        <f t="shared" si="190"/>
        <v>NULL</v>
      </c>
      <c r="M813" s="13" t="e">
        <f>Tableau6[[#This Row],[Sous-domaine]]</f>
        <v>#VALUE!</v>
      </c>
      <c r="N813" s="8" t="str">
        <f t="shared" si="186"/>
        <v>NULL</v>
      </c>
      <c r="O813" s="8" t="str">
        <f t="shared" si="186"/>
        <v>NULL</v>
      </c>
      <c r="P813" s="8" t="str">
        <f t="shared" si="186"/>
        <v>NULL</v>
      </c>
      <c r="Q813" s="8" t="str">
        <f t="shared" si="186"/>
        <v>NULL</v>
      </c>
      <c r="R813" s="8" t="str">
        <f t="shared" si="186"/>
        <v>NULL</v>
      </c>
      <c r="S813" s="13" t="e">
        <f>Tableau6[[#This Row],[id]]</f>
        <v>#VALUE!</v>
      </c>
      <c r="T813" s="8" t="str">
        <f t="shared" si="189"/>
        <v>NULL</v>
      </c>
      <c r="U813" s="8" t="e">
        <f>Tableau6[[#This Row],[Urgence]]</f>
        <v>#VALUE!</v>
      </c>
      <c r="V813" s="22" t="e">
        <f>IF(Tableau6[[#This Row],[Validité]]&lt;&gt;"",Tableau6[[#This Row],[Validité]],"")</f>
        <v>#VALUE!</v>
      </c>
      <c r="W8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3" s="8" t="e">
        <f>IF(Tableau6[[#This Row],[Hors Contrat]]="","",IF(Tableau6[[#This Row],[Hors Contrat]]="Non",0,1))</f>
        <v>#VALUE!</v>
      </c>
    </row>
    <row r="814" spans="1:24" ht="15.5" thickTop="1" thickBot="1" x14ac:dyDescent="0.4">
      <c r="A814" s="9" t="str">
        <f t="shared" si="184"/>
        <v>NULL</v>
      </c>
      <c r="B814" s="8">
        <f>Tableau8[Rapport]</f>
        <v>65441</v>
      </c>
      <c r="C814" s="13" t="e">
        <f>IF(Tableau6[[#This Row],[Commentaire]]="","",Tableau6[[#This Row],[Commentaire]])</f>
        <v>#VALUE!</v>
      </c>
      <c r="D814" s="8" t="str">
        <f t="shared" si="187"/>
        <v>NULL</v>
      </c>
      <c r="E814" s="8">
        <f t="shared" si="185"/>
        <v>813</v>
      </c>
      <c r="F814" s="8" t="str">
        <f t="shared" si="188"/>
        <v>NULL</v>
      </c>
      <c r="G814" s="13" t="e">
        <f>IF(Tableau6[[#This Row],[Localisation]]="","",Tableau6[[#This Row],[Localisation]])</f>
        <v>#VALUE!</v>
      </c>
      <c r="H814" s="8">
        <f>1</f>
        <v>1</v>
      </c>
      <c r="I814" s="13" t="e">
        <f>VLOOKUP(Tableau6[[#This Row],[Avis]],Tableau7[],2,FALSE)</f>
        <v>#VALUE!</v>
      </c>
      <c r="J814" s="8" t="str">
        <f t="shared" si="190"/>
        <v>NULL</v>
      </c>
      <c r="K814" s="8" t="str">
        <f t="shared" si="190"/>
        <v>NULL</v>
      </c>
      <c r="L814" s="8" t="str">
        <f t="shared" si="190"/>
        <v>NULL</v>
      </c>
      <c r="M814" s="13" t="e">
        <f>Tableau6[[#This Row],[Sous-domaine]]</f>
        <v>#VALUE!</v>
      </c>
      <c r="N814" s="8" t="str">
        <f t="shared" si="186"/>
        <v>NULL</v>
      </c>
      <c r="O814" s="8" t="str">
        <f t="shared" si="186"/>
        <v>NULL</v>
      </c>
      <c r="P814" s="8" t="str">
        <f t="shared" si="186"/>
        <v>NULL</v>
      </c>
      <c r="Q814" s="8" t="str">
        <f t="shared" si="186"/>
        <v>NULL</v>
      </c>
      <c r="R814" s="8" t="str">
        <f t="shared" si="186"/>
        <v>NULL</v>
      </c>
      <c r="S814" s="13" t="e">
        <f>Tableau6[[#This Row],[id]]</f>
        <v>#VALUE!</v>
      </c>
      <c r="T814" s="8" t="str">
        <f t="shared" si="189"/>
        <v>NULL</v>
      </c>
      <c r="U814" s="8" t="e">
        <f>Tableau6[[#This Row],[Urgence]]</f>
        <v>#VALUE!</v>
      </c>
      <c r="V814" s="22" t="e">
        <f>IF(Tableau6[[#This Row],[Validité]]&lt;&gt;"",Tableau6[[#This Row],[Validité]],"")</f>
        <v>#VALUE!</v>
      </c>
      <c r="W8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4" s="8" t="e">
        <f>IF(Tableau6[[#This Row],[Hors Contrat]]="","",IF(Tableau6[[#This Row],[Hors Contrat]]="Non",0,1))</f>
        <v>#VALUE!</v>
      </c>
    </row>
    <row r="815" spans="1:24" ht="15.5" thickTop="1" thickBot="1" x14ac:dyDescent="0.4">
      <c r="A815" s="9" t="str">
        <f t="shared" si="184"/>
        <v>NULL</v>
      </c>
      <c r="B815" s="8">
        <f>Tableau8[Rapport]</f>
        <v>65441</v>
      </c>
      <c r="C815" s="13" t="e">
        <f>IF(Tableau6[[#This Row],[Commentaire]]="","",Tableau6[[#This Row],[Commentaire]])</f>
        <v>#VALUE!</v>
      </c>
      <c r="D815" s="8" t="str">
        <f t="shared" si="187"/>
        <v>NULL</v>
      </c>
      <c r="E815" s="8">
        <f t="shared" si="185"/>
        <v>814</v>
      </c>
      <c r="F815" s="8" t="str">
        <f t="shared" si="188"/>
        <v>NULL</v>
      </c>
      <c r="G815" s="13" t="e">
        <f>IF(Tableau6[[#This Row],[Localisation]]="","",Tableau6[[#This Row],[Localisation]])</f>
        <v>#VALUE!</v>
      </c>
      <c r="H815" s="8">
        <f>1</f>
        <v>1</v>
      </c>
      <c r="I815" s="13" t="e">
        <f>VLOOKUP(Tableau6[[#This Row],[Avis]],Tableau7[],2,FALSE)</f>
        <v>#VALUE!</v>
      </c>
      <c r="J815" s="8" t="str">
        <f t="shared" si="190"/>
        <v>NULL</v>
      </c>
      <c r="K815" s="8" t="str">
        <f t="shared" si="190"/>
        <v>NULL</v>
      </c>
      <c r="L815" s="8" t="str">
        <f t="shared" si="190"/>
        <v>NULL</v>
      </c>
      <c r="M815" s="13" t="e">
        <f>Tableau6[[#This Row],[Sous-domaine]]</f>
        <v>#VALUE!</v>
      </c>
      <c r="N815" s="8" t="str">
        <f t="shared" si="186"/>
        <v>NULL</v>
      </c>
      <c r="O815" s="8" t="str">
        <f t="shared" si="186"/>
        <v>NULL</v>
      </c>
      <c r="P815" s="8" t="str">
        <f t="shared" si="186"/>
        <v>NULL</v>
      </c>
      <c r="Q815" s="8" t="str">
        <f t="shared" si="186"/>
        <v>NULL</v>
      </c>
      <c r="R815" s="8" t="str">
        <f t="shared" si="186"/>
        <v>NULL</v>
      </c>
      <c r="S815" s="13" t="e">
        <f>Tableau6[[#This Row],[id]]</f>
        <v>#VALUE!</v>
      </c>
      <c r="T815" s="8" t="str">
        <f t="shared" si="189"/>
        <v>NULL</v>
      </c>
      <c r="U815" s="8" t="e">
        <f>Tableau6[[#This Row],[Urgence]]</f>
        <v>#VALUE!</v>
      </c>
      <c r="V815" s="22" t="e">
        <f>IF(Tableau6[[#This Row],[Validité]]&lt;&gt;"",Tableau6[[#This Row],[Validité]],"")</f>
        <v>#VALUE!</v>
      </c>
      <c r="W8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5" s="8" t="e">
        <f>IF(Tableau6[[#This Row],[Hors Contrat]]="","",IF(Tableau6[[#This Row],[Hors Contrat]]="Non",0,1))</f>
        <v>#VALUE!</v>
      </c>
    </row>
    <row r="816" spans="1:24" ht="15.5" thickTop="1" thickBot="1" x14ac:dyDescent="0.4">
      <c r="A816" s="9" t="str">
        <f t="shared" si="184"/>
        <v>NULL</v>
      </c>
      <c r="B816" s="8">
        <f>Tableau8[Rapport]</f>
        <v>65441</v>
      </c>
      <c r="C816" s="13" t="e">
        <f>IF(Tableau6[[#This Row],[Commentaire]]="","",Tableau6[[#This Row],[Commentaire]])</f>
        <v>#VALUE!</v>
      </c>
      <c r="D816" s="8" t="str">
        <f t="shared" si="187"/>
        <v>NULL</v>
      </c>
      <c r="E816" s="8">
        <f t="shared" si="185"/>
        <v>815</v>
      </c>
      <c r="F816" s="8" t="str">
        <f t="shared" si="188"/>
        <v>NULL</v>
      </c>
      <c r="G816" s="13" t="e">
        <f>IF(Tableau6[[#This Row],[Localisation]]="","",Tableau6[[#This Row],[Localisation]])</f>
        <v>#VALUE!</v>
      </c>
      <c r="H816" s="8">
        <f>1</f>
        <v>1</v>
      </c>
      <c r="I816" s="13" t="e">
        <f>VLOOKUP(Tableau6[[#This Row],[Avis]],Tableau7[],2,FALSE)</f>
        <v>#VALUE!</v>
      </c>
      <c r="J816" s="8" t="str">
        <f t="shared" si="190"/>
        <v>NULL</v>
      </c>
      <c r="K816" s="8" t="str">
        <f t="shared" si="190"/>
        <v>NULL</v>
      </c>
      <c r="L816" s="8" t="str">
        <f t="shared" si="190"/>
        <v>NULL</v>
      </c>
      <c r="M816" s="13" t="e">
        <f>Tableau6[[#This Row],[Sous-domaine]]</f>
        <v>#VALUE!</v>
      </c>
      <c r="N816" s="8" t="str">
        <f t="shared" si="186"/>
        <v>NULL</v>
      </c>
      <c r="O816" s="8" t="str">
        <f t="shared" si="186"/>
        <v>NULL</v>
      </c>
      <c r="P816" s="8" t="str">
        <f t="shared" si="186"/>
        <v>NULL</v>
      </c>
      <c r="Q816" s="8" t="str">
        <f t="shared" si="186"/>
        <v>NULL</v>
      </c>
      <c r="R816" s="8" t="str">
        <f t="shared" si="186"/>
        <v>NULL</v>
      </c>
      <c r="S816" s="13" t="e">
        <f>Tableau6[[#This Row],[id]]</f>
        <v>#VALUE!</v>
      </c>
      <c r="T816" s="8" t="str">
        <f t="shared" si="189"/>
        <v>NULL</v>
      </c>
      <c r="U816" s="8" t="e">
        <f>Tableau6[[#This Row],[Urgence]]</f>
        <v>#VALUE!</v>
      </c>
      <c r="V816" s="22" t="e">
        <f>IF(Tableau6[[#This Row],[Validité]]&lt;&gt;"",Tableau6[[#This Row],[Validité]],"")</f>
        <v>#VALUE!</v>
      </c>
      <c r="W8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6" s="8" t="e">
        <f>IF(Tableau6[[#This Row],[Hors Contrat]]="","",IF(Tableau6[[#This Row],[Hors Contrat]]="Non",0,1))</f>
        <v>#VALUE!</v>
      </c>
    </row>
    <row r="817" spans="1:24" ht="15.5" thickTop="1" thickBot="1" x14ac:dyDescent="0.4">
      <c r="A817" s="9" t="str">
        <f t="shared" si="184"/>
        <v>NULL</v>
      </c>
      <c r="B817" s="8">
        <f>Tableau8[Rapport]</f>
        <v>65441</v>
      </c>
      <c r="C817" s="13" t="e">
        <f>IF(Tableau6[[#This Row],[Commentaire]]="","",Tableau6[[#This Row],[Commentaire]])</f>
        <v>#VALUE!</v>
      </c>
      <c r="D817" s="8" t="str">
        <f t="shared" si="187"/>
        <v>NULL</v>
      </c>
      <c r="E817" s="8">
        <f t="shared" si="185"/>
        <v>816</v>
      </c>
      <c r="F817" s="8" t="str">
        <f t="shared" si="188"/>
        <v>NULL</v>
      </c>
      <c r="G817" s="13" t="e">
        <f>IF(Tableau6[[#This Row],[Localisation]]="","",Tableau6[[#This Row],[Localisation]])</f>
        <v>#VALUE!</v>
      </c>
      <c r="H817" s="8">
        <f>1</f>
        <v>1</v>
      </c>
      <c r="I817" s="13" t="e">
        <f>VLOOKUP(Tableau6[[#This Row],[Avis]],Tableau7[],2,FALSE)</f>
        <v>#VALUE!</v>
      </c>
      <c r="J817" s="8" t="str">
        <f t="shared" si="190"/>
        <v>NULL</v>
      </c>
      <c r="K817" s="8" t="str">
        <f t="shared" si="190"/>
        <v>NULL</v>
      </c>
      <c r="L817" s="8" t="str">
        <f t="shared" si="190"/>
        <v>NULL</v>
      </c>
      <c r="M817" s="13" t="e">
        <f>Tableau6[[#This Row],[Sous-domaine]]</f>
        <v>#VALUE!</v>
      </c>
      <c r="N817" s="8" t="str">
        <f t="shared" si="186"/>
        <v>NULL</v>
      </c>
      <c r="O817" s="8" t="str">
        <f t="shared" si="186"/>
        <v>NULL</v>
      </c>
      <c r="P817" s="8" t="str">
        <f t="shared" si="186"/>
        <v>NULL</v>
      </c>
      <c r="Q817" s="8" t="str">
        <f t="shared" si="186"/>
        <v>NULL</v>
      </c>
      <c r="R817" s="8" t="str">
        <f t="shared" si="186"/>
        <v>NULL</v>
      </c>
      <c r="S817" s="13" t="e">
        <f>Tableau6[[#This Row],[id]]</f>
        <v>#VALUE!</v>
      </c>
      <c r="T817" s="8" t="str">
        <f t="shared" si="189"/>
        <v>NULL</v>
      </c>
      <c r="U817" s="8" t="e">
        <f>Tableau6[[#This Row],[Urgence]]</f>
        <v>#VALUE!</v>
      </c>
      <c r="V817" s="22" t="e">
        <f>IF(Tableau6[[#This Row],[Validité]]&lt;&gt;"",Tableau6[[#This Row],[Validité]],"")</f>
        <v>#VALUE!</v>
      </c>
      <c r="W8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7" s="8" t="e">
        <f>IF(Tableau6[[#This Row],[Hors Contrat]]="","",IF(Tableau6[[#This Row],[Hors Contrat]]="Non",0,1))</f>
        <v>#VALUE!</v>
      </c>
    </row>
    <row r="818" spans="1:24" ht="15.5" thickTop="1" thickBot="1" x14ac:dyDescent="0.4">
      <c r="A818" s="9" t="str">
        <f t="shared" si="184"/>
        <v>NULL</v>
      </c>
      <c r="B818" s="8">
        <f>Tableau8[Rapport]</f>
        <v>65441</v>
      </c>
      <c r="C818" s="13" t="e">
        <f>IF(Tableau6[[#This Row],[Commentaire]]="","",Tableau6[[#This Row],[Commentaire]])</f>
        <v>#VALUE!</v>
      </c>
      <c r="D818" s="8" t="str">
        <f t="shared" si="187"/>
        <v>NULL</v>
      </c>
      <c r="E818" s="8">
        <f t="shared" si="185"/>
        <v>817</v>
      </c>
      <c r="F818" s="8" t="str">
        <f t="shared" si="188"/>
        <v>NULL</v>
      </c>
      <c r="G818" s="13" t="e">
        <f>IF(Tableau6[[#This Row],[Localisation]]="","",Tableau6[[#This Row],[Localisation]])</f>
        <v>#VALUE!</v>
      </c>
      <c r="H818" s="8">
        <f>1</f>
        <v>1</v>
      </c>
      <c r="I818" s="13" t="e">
        <f>VLOOKUP(Tableau6[[#This Row],[Avis]],Tableau7[],2,FALSE)</f>
        <v>#VALUE!</v>
      </c>
      <c r="J818" s="8" t="str">
        <f t="shared" si="190"/>
        <v>NULL</v>
      </c>
      <c r="K818" s="8" t="str">
        <f t="shared" si="190"/>
        <v>NULL</v>
      </c>
      <c r="L818" s="8" t="str">
        <f t="shared" si="190"/>
        <v>NULL</v>
      </c>
      <c r="M818" s="13" t="e">
        <f>Tableau6[[#This Row],[Sous-domaine]]</f>
        <v>#VALUE!</v>
      </c>
      <c r="N818" s="8" t="str">
        <f t="shared" si="186"/>
        <v>NULL</v>
      </c>
      <c r="O818" s="8" t="str">
        <f t="shared" si="186"/>
        <v>NULL</v>
      </c>
      <c r="P818" s="8" t="str">
        <f t="shared" si="186"/>
        <v>NULL</v>
      </c>
      <c r="Q818" s="8" t="str">
        <f t="shared" si="186"/>
        <v>NULL</v>
      </c>
      <c r="R818" s="8" t="str">
        <f t="shared" si="186"/>
        <v>NULL</v>
      </c>
      <c r="S818" s="13" t="e">
        <f>Tableau6[[#This Row],[id]]</f>
        <v>#VALUE!</v>
      </c>
      <c r="T818" s="8" t="str">
        <f t="shared" si="189"/>
        <v>NULL</v>
      </c>
      <c r="U818" s="8" t="e">
        <f>Tableau6[[#This Row],[Urgence]]</f>
        <v>#VALUE!</v>
      </c>
      <c r="V818" s="22" t="e">
        <f>IF(Tableau6[[#This Row],[Validité]]&lt;&gt;"",Tableau6[[#This Row],[Validité]],"")</f>
        <v>#VALUE!</v>
      </c>
      <c r="W8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8" s="8" t="e">
        <f>IF(Tableau6[[#This Row],[Hors Contrat]]="","",IF(Tableau6[[#This Row],[Hors Contrat]]="Non",0,1))</f>
        <v>#VALUE!</v>
      </c>
    </row>
    <row r="819" spans="1:24" ht="15.5" thickTop="1" thickBot="1" x14ac:dyDescent="0.4">
      <c r="A819" s="9" t="str">
        <f t="shared" si="184"/>
        <v>NULL</v>
      </c>
      <c r="B819" s="8">
        <f>Tableau8[Rapport]</f>
        <v>65441</v>
      </c>
      <c r="C819" s="13" t="e">
        <f>IF(Tableau6[[#This Row],[Commentaire]]="","",Tableau6[[#This Row],[Commentaire]])</f>
        <v>#VALUE!</v>
      </c>
      <c r="D819" s="8" t="str">
        <f t="shared" si="187"/>
        <v>NULL</v>
      </c>
      <c r="E819" s="8">
        <f t="shared" si="185"/>
        <v>818</v>
      </c>
      <c r="F819" s="8" t="str">
        <f t="shared" si="188"/>
        <v>NULL</v>
      </c>
      <c r="G819" s="13" t="e">
        <f>IF(Tableau6[[#This Row],[Localisation]]="","",Tableau6[[#This Row],[Localisation]])</f>
        <v>#VALUE!</v>
      </c>
      <c r="H819" s="8">
        <f>1</f>
        <v>1</v>
      </c>
      <c r="I819" s="13" t="e">
        <f>VLOOKUP(Tableau6[[#This Row],[Avis]],Tableau7[],2,FALSE)</f>
        <v>#VALUE!</v>
      </c>
      <c r="J819" s="8" t="str">
        <f t="shared" si="190"/>
        <v>NULL</v>
      </c>
      <c r="K819" s="8" t="str">
        <f t="shared" si="190"/>
        <v>NULL</v>
      </c>
      <c r="L819" s="8" t="str">
        <f t="shared" si="190"/>
        <v>NULL</v>
      </c>
      <c r="M819" s="13" t="e">
        <f>Tableau6[[#This Row],[Sous-domaine]]</f>
        <v>#VALUE!</v>
      </c>
      <c r="N819" s="8" t="str">
        <f t="shared" si="186"/>
        <v>NULL</v>
      </c>
      <c r="O819" s="8" t="str">
        <f t="shared" si="186"/>
        <v>NULL</v>
      </c>
      <c r="P819" s="8" t="str">
        <f t="shared" si="186"/>
        <v>NULL</v>
      </c>
      <c r="Q819" s="8" t="str">
        <f t="shared" si="186"/>
        <v>NULL</v>
      </c>
      <c r="R819" s="8" t="str">
        <f t="shared" si="186"/>
        <v>NULL</v>
      </c>
      <c r="S819" s="13" t="e">
        <f>Tableau6[[#This Row],[id]]</f>
        <v>#VALUE!</v>
      </c>
      <c r="T819" s="8" t="str">
        <f t="shared" si="189"/>
        <v>NULL</v>
      </c>
      <c r="U819" s="8" t="e">
        <f>Tableau6[[#This Row],[Urgence]]</f>
        <v>#VALUE!</v>
      </c>
      <c r="V819" s="22" t="e">
        <f>IF(Tableau6[[#This Row],[Validité]]&lt;&gt;"",Tableau6[[#This Row],[Validité]],"")</f>
        <v>#VALUE!</v>
      </c>
      <c r="W8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19" s="8" t="e">
        <f>IF(Tableau6[[#This Row],[Hors Contrat]]="","",IF(Tableau6[[#This Row],[Hors Contrat]]="Non",0,1))</f>
        <v>#VALUE!</v>
      </c>
    </row>
    <row r="820" spans="1:24" ht="15.5" thickTop="1" thickBot="1" x14ac:dyDescent="0.4">
      <c r="A820" s="9" t="str">
        <f t="shared" si="184"/>
        <v>NULL</v>
      </c>
      <c r="B820" s="8">
        <f>Tableau8[Rapport]</f>
        <v>65441</v>
      </c>
      <c r="C820" s="13" t="e">
        <f>IF(Tableau6[[#This Row],[Commentaire]]="","",Tableau6[[#This Row],[Commentaire]])</f>
        <v>#VALUE!</v>
      </c>
      <c r="D820" s="8" t="str">
        <f t="shared" si="187"/>
        <v>NULL</v>
      </c>
      <c r="E820" s="8">
        <f t="shared" si="185"/>
        <v>819</v>
      </c>
      <c r="F820" s="8" t="str">
        <f t="shared" si="188"/>
        <v>NULL</v>
      </c>
      <c r="G820" s="13" t="e">
        <f>IF(Tableau6[[#This Row],[Localisation]]="","",Tableau6[[#This Row],[Localisation]])</f>
        <v>#VALUE!</v>
      </c>
      <c r="H820" s="8">
        <f>1</f>
        <v>1</v>
      </c>
      <c r="I820" s="13" t="e">
        <f>VLOOKUP(Tableau6[[#This Row],[Avis]],Tableau7[],2,FALSE)</f>
        <v>#VALUE!</v>
      </c>
      <c r="J820" s="8" t="str">
        <f t="shared" si="190"/>
        <v>NULL</v>
      </c>
      <c r="K820" s="8" t="str">
        <f t="shared" si="190"/>
        <v>NULL</v>
      </c>
      <c r="L820" s="8" t="str">
        <f t="shared" si="190"/>
        <v>NULL</v>
      </c>
      <c r="M820" s="13" t="e">
        <f>Tableau6[[#This Row],[Sous-domaine]]</f>
        <v>#VALUE!</v>
      </c>
      <c r="N820" s="8" t="str">
        <f t="shared" si="186"/>
        <v>NULL</v>
      </c>
      <c r="O820" s="8" t="str">
        <f t="shared" si="186"/>
        <v>NULL</v>
      </c>
      <c r="P820" s="8" t="str">
        <f t="shared" si="186"/>
        <v>NULL</v>
      </c>
      <c r="Q820" s="8" t="str">
        <f t="shared" si="186"/>
        <v>NULL</v>
      </c>
      <c r="R820" s="8" t="str">
        <f t="shared" si="186"/>
        <v>NULL</v>
      </c>
      <c r="S820" s="13" t="e">
        <f>Tableau6[[#This Row],[id]]</f>
        <v>#VALUE!</v>
      </c>
      <c r="T820" s="8" t="str">
        <f t="shared" si="189"/>
        <v>NULL</v>
      </c>
      <c r="U820" s="8" t="e">
        <f>Tableau6[[#This Row],[Urgence]]</f>
        <v>#VALUE!</v>
      </c>
      <c r="V820" s="22" t="e">
        <f>IF(Tableau6[[#This Row],[Validité]]&lt;&gt;"",Tableau6[[#This Row],[Validité]],"")</f>
        <v>#VALUE!</v>
      </c>
      <c r="W8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0" s="8" t="e">
        <f>IF(Tableau6[[#This Row],[Hors Contrat]]="","",IF(Tableau6[[#This Row],[Hors Contrat]]="Non",0,1))</f>
        <v>#VALUE!</v>
      </c>
    </row>
    <row r="821" spans="1:24" ht="15.5" thickTop="1" thickBot="1" x14ac:dyDescent="0.4">
      <c r="A821" s="9" t="str">
        <f t="shared" si="184"/>
        <v>NULL</v>
      </c>
      <c r="B821" s="8">
        <f>Tableau8[Rapport]</f>
        <v>65441</v>
      </c>
      <c r="C821" s="13" t="e">
        <f>IF(Tableau6[[#This Row],[Commentaire]]="","",Tableau6[[#This Row],[Commentaire]])</f>
        <v>#VALUE!</v>
      </c>
      <c r="D821" s="8" t="str">
        <f t="shared" si="187"/>
        <v>NULL</v>
      </c>
      <c r="E821" s="8">
        <f t="shared" si="185"/>
        <v>820</v>
      </c>
      <c r="F821" s="8" t="str">
        <f t="shared" si="188"/>
        <v>NULL</v>
      </c>
      <c r="G821" s="13" t="e">
        <f>IF(Tableau6[[#This Row],[Localisation]]="","",Tableau6[[#This Row],[Localisation]])</f>
        <v>#VALUE!</v>
      </c>
      <c r="H821" s="8">
        <f>1</f>
        <v>1</v>
      </c>
      <c r="I821" s="13" t="e">
        <f>VLOOKUP(Tableau6[[#This Row],[Avis]],Tableau7[],2,FALSE)</f>
        <v>#VALUE!</v>
      </c>
      <c r="J821" s="8" t="str">
        <f t="shared" si="190"/>
        <v>NULL</v>
      </c>
      <c r="K821" s="8" t="str">
        <f t="shared" si="190"/>
        <v>NULL</v>
      </c>
      <c r="L821" s="8" t="str">
        <f t="shared" si="190"/>
        <v>NULL</v>
      </c>
      <c r="M821" s="13" t="e">
        <f>Tableau6[[#This Row],[Sous-domaine]]</f>
        <v>#VALUE!</v>
      </c>
      <c r="N821" s="8" t="str">
        <f t="shared" si="186"/>
        <v>NULL</v>
      </c>
      <c r="O821" s="8" t="str">
        <f t="shared" si="186"/>
        <v>NULL</v>
      </c>
      <c r="P821" s="8" t="str">
        <f t="shared" si="186"/>
        <v>NULL</v>
      </c>
      <c r="Q821" s="8" t="str">
        <f t="shared" si="186"/>
        <v>NULL</v>
      </c>
      <c r="R821" s="8" t="str">
        <f t="shared" si="186"/>
        <v>NULL</v>
      </c>
      <c r="S821" s="13" t="e">
        <f>Tableau6[[#This Row],[id]]</f>
        <v>#VALUE!</v>
      </c>
      <c r="T821" s="8" t="str">
        <f t="shared" si="189"/>
        <v>NULL</v>
      </c>
      <c r="U821" s="8" t="e">
        <f>Tableau6[[#This Row],[Urgence]]</f>
        <v>#VALUE!</v>
      </c>
      <c r="V821" s="22" t="e">
        <f>IF(Tableau6[[#This Row],[Validité]]&lt;&gt;"",Tableau6[[#This Row],[Validité]],"")</f>
        <v>#VALUE!</v>
      </c>
      <c r="W8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1" s="8" t="e">
        <f>IF(Tableau6[[#This Row],[Hors Contrat]]="","",IF(Tableau6[[#This Row],[Hors Contrat]]="Non",0,1))</f>
        <v>#VALUE!</v>
      </c>
    </row>
    <row r="822" spans="1:24" ht="15.5" thickTop="1" thickBot="1" x14ac:dyDescent="0.4">
      <c r="A822" s="9" t="str">
        <f t="shared" si="184"/>
        <v>NULL</v>
      </c>
      <c r="B822" s="8">
        <f>Tableau8[Rapport]</f>
        <v>65441</v>
      </c>
      <c r="C822" s="13" t="e">
        <f>IF(Tableau6[[#This Row],[Commentaire]]="","",Tableau6[[#This Row],[Commentaire]])</f>
        <v>#VALUE!</v>
      </c>
      <c r="D822" s="8" t="str">
        <f t="shared" si="187"/>
        <v>NULL</v>
      </c>
      <c r="E822" s="8">
        <f t="shared" si="185"/>
        <v>821</v>
      </c>
      <c r="F822" s="8" t="str">
        <f t="shared" si="188"/>
        <v>NULL</v>
      </c>
      <c r="G822" s="13" t="e">
        <f>IF(Tableau6[[#This Row],[Localisation]]="","",Tableau6[[#This Row],[Localisation]])</f>
        <v>#VALUE!</v>
      </c>
      <c r="H822" s="8">
        <f>1</f>
        <v>1</v>
      </c>
      <c r="I822" s="13" t="e">
        <f>VLOOKUP(Tableau6[[#This Row],[Avis]],Tableau7[],2,FALSE)</f>
        <v>#VALUE!</v>
      </c>
      <c r="J822" s="8" t="str">
        <f t="shared" si="190"/>
        <v>NULL</v>
      </c>
      <c r="K822" s="8" t="str">
        <f t="shared" si="190"/>
        <v>NULL</v>
      </c>
      <c r="L822" s="8" t="str">
        <f t="shared" si="190"/>
        <v>NULL</v>
      </c>
      <c r="M822" s="13" t="e">
        <f>Tableau6[[#This Row],[Sous-domaine]]</f>
        <v>#VALUE!</v>
      </c>
      <c r="N822" s="8" t="str">
        <f t="shared" si="186"/>
        <v>NULL</v>
      </c>
      <c r="O822" s="8" t="str">
        <f t="shared" si="186"/>
        <v>NULL</v>
      </c>
      <c r="P822" s="8" t="str">
        <f t="shared" si="186"/>
        <v>NULL</v>
      </c>
      <c r="Q822" s="8" t="str">
        <f t="shared" si="186"/>
        <v>NULL</v>
      </c>
      <c r="R822" s="8" t="str">
        <f t="shared" si="186"/>
        <v>NULL</v>
      </c>
      <c r="S822" s="13" t="e">
        <f>Tableau6[[#This Row],[id]]</f>
        <v>#VALUE!</v>
      </c>
      <c r="T822" s="8" t="str">
        <f t="shared" si="189"/>
        <v>NULL</v>
      </c>
      <c r="U822" s="8" t="e">
        <f>Tableau6[[#This Row],[Urgence]]</f>
        <v>#VALUE!</v>
      </c>
      <c r="V822" s="22" t="e">
        <f>IF(Tableau6[[#This Row],[Validité]]&lt;&gt;"",Tableau6[[#This Row],[Validité]],"")</f>
        <v>#VALUE!</v>
      </c>
      <c r="W8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2" s="8" t="e">
        <f>IF(Tableau6[[#This Row],[Hors Contrat]]="","",IF(Tableau6[[#This Row],[Hors Contrat]]="Non",0,1))</f>
        <v>#VALUE!</v>
      </c>
    </row>
    <row r="823" spans="1:24" ht="15.5" thickTop="1" thickBot="1" x14ac:dyDescent="0.4">
      <c r="A823" s="9" t="str">
        <f t="shared" si="184"/>
        <v>NULL</v>
      </c>
      <c r="B823" s="8">
        <f>Tableau8[Rapport]</f>
        <v>65441</v>
      </c>
      <c r="C823" s="13" t="e">
        <f>IF(Tableau6[[#This Row],[Commentaire]]="","",Tableau6[[#This Row],[Commentaire]])</f>
        <v>#VALUE!</v>
      </c>
      <c r="D823" s="8" t="str">
        <f t="shared" si="187"/>
        <v>NULL</v>
      </c>
      <c r="E823" s="8">
        <f t="shared" si="185"/>
        <v>822</v>
      </c>
      <c r="F823" s="8" t="str">
        <f t="shared" si="188"/>
        <v>NULL</v>
      </c>
      <c r="G823" s="13" t="e">
        <f>IF(Tableau6[[#This Row],[Localisation]]="","",Tableau6[[#This Row],[Localisation]])</f>
        <v>#VALUE!</v>
      </c>
      <c r="H823" s="8">
        <f>1</f>
        <v>1</v>
      </c>
      <c r="I823" s="13" t="e">
        <f>VLOOKUP(Tableau6[[#This Row],[Avis]],Tableau7[],2,FALSE)</f>
        <v>#VALUE!</v>
      </c>
      <c r="J823" s="8" t="str">
        <f t="shared" si="190"/>
        <v>NULL</v>
      </c>
      <c r="K823" s="8" t="str">
        <f t="shared" si="190"/>
        <v>NULL</v>
      </c>
      <c r="L823" s="8" t="str">
        <f t="shared" si="190"/>
        <v>NULL</v>
      </c>
      <c r="M823" s="13" t="e">
        <f>Tableau6[[#This Row],[Sous-domaine]]</f>
        <v>#VALUE!</v>
      </c>
      <c r="N823" s="8" t="str">
        <f t="shared" si="186"/>
        <v>NULL</v>
      </c>
      <c r="O823" s="8" t="str">
        <f t="shared" si="186"/>
        <v>NULL</v>
      </c>
      <c r="P823" s="8" t="str">
        <f t="shared" si="186"/>
        <v>NULL</v>
      </c>
      <c r="Q823" s="8" t="str">
        <f t="shared" si="186"/>
        <v>NULL</v>
      </c>
      <c r="R823" s="8" t="str">
        <f t="shared" si="186"/>
        <v>NULL</v>
      </c>
      <c r="S823" s="13" t="e">
        <f>Tableau6[[#This Row],[id]]</f>
        <v>#VALUE!</v>
      </c>
      <c r="T823" s="8" t="str">
        <f t="shared" si="189"/>
        <v>NULL</v>
      </c>
      <c r="U823" s="8" t="e">
        <f>Tableau6[[#This Row],[Urgence]]</f>
        <v>#VALUE!</v>
      </c>
      <c r="V823" s="22" t="e">
        <f>IF(Tableau6[[#This Row],[Validité]]&lt;&gt;"",Tableau6[[#This Row],[Validité]],"")</f>
        <v>#VALUE!</v>
      </c>
      <c r="W8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3" s="8" t="e">
        <f>IF(Tableau6[[#This Row],[Hors Contrat]]="","",IF(Tableau6[[#This Row],[Hors Contrat]]="Non",0,1))</f>
        <v>#VALUE!</v>
      </c>
    </row>
    <row r="824" spans="1:24" ht="15.5" thickTop="1" thickBot="1" x14ac:dyDescent="0.4">
      <c r="A824" s="9" t="str">
        <f t="shared" si="184"/>
        <v>NULL</v>
      </c>
      <c r="B824" s="8">
        <f>Tableau8[Rapport]</f>
        <v>65441</v>
      </c>
      <c r="C824" s="13" t="e">
        <f>IF(Tableau6[[#This Row],[Commentaire]]="","",Tableau6[[#This Row],[Commentaire]])</f>
        <v>#VALUE!</v>
      </c>
      <c r="D824" s="8" t="str">
        <f t="shared" si="187"/>
        <v>NULL</v>
      </c>
      <c r="E824" s="8">
        <f t="shared" si="185"/>
        <v>823</v>
      </c>
      <c r="F824" s="8" t="str">
        <f t="shared" si="188"/>
        <v>NULL</v>
      </c>
      <c r="G824" s="13" t="e">
        <f>IF(Tableau6[[#This Row],[Localisation]]="","",Tableau6[[#This Row],[Localisation]])</f>
        <v>#VALUE!</v>
      </c>
      <c r="H824" s="8">
        <f>1</f>
        <v>1</v>
      </c>
      <c r="I824" s="13" t="e">
        <f>VLOOKUP(Tableau6[[#This Row],[Avis]],Tableau7[],2,FALSE)</f>
        <v>#VALUE!</v>
      </c>
      <c r="J824" s="8" t="str">
        <f t="shared" si="190"/>
        <v>NULL</v>
      </c>
      <c r="K824" s="8" t="str">
        <f t="shared" si="190"/>
        <v>NULL</v>
      </c>
      <c r="L824" s="8" t="str">
        <f t="shared" si="190"/>
        <v>NULL</v>
      </c>
      <c r="M824" s="13" t="e">
        <f>Tableau6[[#This Row],[Sous-domaine]]</f>
        <v>#VALUE!</v>
      </c>
      <c r="N824" s="8" t="str">
        <f t="shared" si="186"/>
        <v>NULL</v>
      </c>
      <c r="O824" s="8" t="str">
        <f t="shared" si="186"/>
        <v>NULL</v>
      </c>
      <c r="P824" s="8" t="str">
        <f t="shared" si="186"/>
        <v>NULL</v>
      </c>
      <c r="Q824" s="8" t="str">
        <f t="shared" si="186"/>
        <v>NULL</v>
      </c>
      <c r="R824" s="8" t="str">
        <f t="shared" si="186"/>
        <v>NULL</v>
      </c>
      <c r="S824" s="13" t="e">
        <f>Tableau6[[#This Row],[id]]</f>
        <v>#VALUE!</v>
      </c>
      <c r="T824" s="8" t="str">
        <f t="shared" si="189"/>
        <v>NULL</v>
      </c>
      <c r="U824" s="8" t="e">
        <f>Tableau6[[#This Row],[Urgence]]</f>
        <v>#VALUE!</v>
      </c>
      <c r="V824" s="22" t="e">
        <f>IF(Tableau6[[#This Row],[Validité]]&lt;&gt;"",Tableau6[[#This Row],[Validité]],"")</f>
        <v>#VALUE!</v>
      </c>
      <c r="W8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4" s="8" t="e">
        <f>IF(Tableau6[[#This Row],[Hors Contrat]]="","",IF(Tableau6[[#This Row],[Hors Contrat]]="Non",0,1))</f>
        <v>#VALUE!</v>
      </c>
    </row>
    <row r="825" spans="1:24" ht="15.5" thickTop="1" thickBot="1" x14ac:dyDescent="0.4">
      <c r="A825" s="9" t="str">
        <f t="shared" si="184"/>
        <v>NULL</v>
      </c>
      <c r="B825" s="8">
        <f>Tableau8[Rapport]</f>
        <v>65441</v>
      </c>
      <c r="C825" s="13" t="e">
        <f>IF(Tableau6[[#This Row],[Commentaire]]="","",Tableau6[[#This Row],[Commentaire]])</f>
        <v>#VALUE!</v>
      </c>
      <c r="D825" s="8" t="str">
        <f t="shared" si="187"/>
        <v>NULL</v>
      </c>
      <c r="E825" s="8">
        <f t="shared" si="185"/>
        <v>824</v>
      </c>
      <c r="F825" s="8" t="str">
        <f t="shared" si="188"/>
        <v>NULL</v>
      </c>
      <c r="G825" s="13" t="e">
        <f>IF(Tableau6[[#This Row],[Localisation]]="","",Tableau6[[#This Row],[Localisation]])</f>
        <v>#VALUE!</v>
      </c>
      <c r="H825" s="8">
        <f>1</f>
        <v>1</v>
      </c>
      <c r="I825" s="13" t="e">
        <f>VLOOKUP(Tableau6[[#This Row],[Avis]],Tableau7[],2,FALSE)</f>
        <v>#VALUE!</v>
      </c>
      <c r="J825" s="8" t="str">
        <f t="shared" si="190"/>
        <v>NULL</v>
      </c>
      <c r="K825" s="8" t="str">
        <f t="shared" si="190"/>
        <v>NULL</v>
      </c>
      <c r="L825" s="8" t="str">
        <f t="shared" si="190"/>
        <v>NULL</v>
      </c>
      <c r="M825" s="13" t="e">
        <f>Tableau6[[#This Row],[Sous-domaine]]</f>
        <v>#VALUE!</v>
      </c>
      <c r="N825" s="8" t="str">
        <f t="shared" si="186"/>
        <v>NULL</v>
      </c>
      <c r="O825" s="8" t="str">
        <f t="shared" si="186"/>
        <v>NULL</v>
      </c>
      <c r="P825" s="8" t="str">
        <f t="shared" si="186"/>
        <v>NULL</v>
      </c>
      <c r="Q825" s="8" t="str">
        <f t="shared" si="186"/>
        <v>NULL</v>
      </c>
      <c r="R825" s="8" t="str">
        <f t="shared" si="186"/>
        <v>NULL</v>
      </c>
      <c r="S825" s="13" t="e">
        <f>Tableau6[[#This Row],[id]]</f>
        <v>#VALUE!</v>
      </c>
      <c r="T825" s="8" t="str">
        <f t="shared" si="189"/>
        <v>NULL</v>
      </c>
      <c r="U825" s="8" t="e">
        <f>Tableau6[[#This Row],[Urgence]]</f>
        <v>#VALUE!</v>
      </c>
      <c r="V825" s="22" t="e">
        <f>IF(Tableau6[[#This Row],[Validité]]&lt;&gt;"",Tableau6[[#This Row],[Validité]],"")</f>
        <v>#VALUE!</v>
      </c>
      <c r="W8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5" s="8" t="e">
        <f>IF(Tableau6[[#This Row],[Hors Contrat]]="","",IF(Tableau6[[#This Row],[Hors Contrat]]="Non",0,1))</f>
        <v>#VALUE!</v>
      </c>
    </row>
    <row r="826" spans="1:24" ht="15.5" thickTop="1" thickBot="1" x14ac:dyDescent="0.4">
      <c r="A826" s="9" t="str">
        <f t="shared" si="184"/>
        <v>NULL</v>
      </c>
      <c r="B826" s="8">
        <f>Tableau8[Rapport]</f>
        <v>65441</v>
      </c>
      <c r="C826" s="13" t="e">
        <f>IF(Tableau6[[#This Row],[Commentaire]]="","",Tableau6[[#This Row],[Commentaire]])</f>
        <v>#VALUE!</v>
      </c>
      <c r="D826" s="8" t="str">
        <f t="shared" si="187"/>
        <v>NULL</v>
      </c>
      <c r="E826" s="8">
        <f t="shared" si="185"/>
        <v>825</v>
      </c>
      <c r="F826" s="8" t="str">
        <f t="shared" si="188"/>
        <v>NULL</v>
      </c>
      <c r="G826" s="13" t="e">
        <f>IF(Tableau6[[#This Row],[Localisation]]="","",Tableau6[[#This Row],[Localisation]])</f>
        <v>#VALUE!</v>
      </c>
      <c r="H826" s="8">
        <f>1</f>
        <v>1</v>
      </c>
      <c r="I826" s="13" t="e">
        <f>VLOOKUP(Tableau6[[#This Row],[Avis]],Tableau7[],2,FALSE)</f>
        <v>#VALUE!</v>
      </c>
      <c r="J826" s="8" t="str">
        <f t="shared" si="190"/>
        <v>NULL</v>
      </c>
      <c r="K826" s="8" t="str">
        <f t="shared" si="190"/>
        <v>NULL</v>
      </c>
      <c r="L826" s="8" t="str">
        <f t="shared" si="190"/>
        <v>NULL</v>
      </c>
      <c r="M826" s="13" t="e">
        <f>Tableau6[[#This Row],[Sous-domaine]]</f>
        <v>#VALUE!</v>
      </c>
      <c r="N826" s="8" t="str">
        <f t="shared" si="186"/>
        <v>NULL</v>
      </c>
      <c r="O826" s="8" t="str">
        <f t="shared" si="186"/>
        <v>NULL</v>
      </c>
      <c r="P826" s="8" t="str">
        <f t="shared" si="186"/>
        <v>NULL</v>
      </c>
      <c r="Q826" s="8" t="str">
        <f t="shared" si="186"/>
        <v>NULL</v>
      </c>
      <c r="R826" s="8" t="str">
        <f t="shared" si="186"/>
        <v>NULL</v>
      </c>
      <c r="S826" s="13" t="e">
        <f>Tableau6[[#This Row],[id]]</f>
        <v>#VALUE!</v>
      </c>
      <c r="T826" s="8" t="str">
        <f t="shared" si="189"/>
        <v>NULL</v>
      </c>
      <c r="U826" s="8" t="e">
        <f>Tableau6[[#This Row],[Urgence]]</f>
        <v>#VALUE!</v>
      </c>
      <c r="V826" s="22" t="e">
        <f>IF(Tableau6[[#This Row],[Validité]]&lt;&gt;"",Tableau6[[#This Row],[Validité]],"")</f>
        <v>#VALUE!</v>
      </c>
      <c r="W8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6" s="8" t="e">
        <f>IF(Tableau6[[#This Row],[Hors Contrat]]="","",IF(Tableau6[[#This Row],[Hors Contrat]]="Non",0,1))</f>
        <v>#VALUE!</v>
      </c>
    </row>
    <row r="827" spans="1:24" ht="15.5" thickTop="1" thickBot="1" x14ac:dyDescent="0.4">
      <c r="A827" s="9" t="str">
        <f t="shared" si="184"/>
        <v>NULL</v>
      </c>
      <c r="B827" s="8">
        <f>Tableau8[Rapport]</f>
        <v>65441</v>
      </c>
      <c r="C827" s="13" t="e">
        <f>IF(Tableau6[[#This Row],[Commentaire]]="","",Tableau6[[#This Row],[Commentaire]])</f>
        <v>#VALUE!</v>
      </c>
      <c r="D827" s="8" t="str">
        <f t="shared" si="187"/>
        <v>NULL</v>
      </c>
      <c r="E827" s="8">
        <f t="shared" si="185"/>
        <v>826</v>
      </c>
      <c r="F827" s="8" t="str">
        <f t="shared" si="188"/>
        <v>NULL</v>
      </c>
      <c r="G827" s="13" t="e">
        <f>IF(Tableau6[[#This Row],[Localisation]]="","",Tableau6[[#This Row],[Localisation]])</f>
        <v>#VALUE!</v>
      </c>
      <c r="H827" s="8">
        <f>1</f>
        <v>1</v>
      </c>
      <c r="I827" s="13" t="e">
        <f>VLOOKUP(Tableau6[[#This Row],[Avis]],Tableau7[],2,FALSE)</f>
        <v>#VALUE!</v>
      </c>
      <c r="J827" s="8" t="str">
        <f t="shared" si="190"/>
        <v>NULL</v>
      </c>
      <c r="K827" s="8" t="str">
        <f t="shared" si="190"/>
        <v>NULL</v>
      </c>
      <c r="L827" s="8" t="str">
        <f t="shared" si="190"/>
        <v>NULL</v>
      </c>
      <c r="M827" s="13" t="e">
        <f>Tableau6[[#This Row],[Sous-domaine]]</f>
        <v>#VALUE!</v>
      </c>
      <c r="N827" s="8" t="str">
        <f t="shared" si="186"/>
        <v>NULL</v>
      </c>
      <c r="O827" s="8" t="str">
        <f t="shared" si="186"/>
        <v>NULL</v>
      </c>
      <c r="P827" s="8" t="str">
        <f t="shared" si="186"/>
        <v>NULL</v>
      </c>
      <c r="Q827" s="8" t="str">
        <f t="shared" si="186"/>
        <v>NULL</v>
      </c>
      <c r="R827" s="8" t="str">
        <f t="shared" si="186"/>
        <v>NULL</v>
      </c>
      <c r="S827" s="13" t="e">
        <f>Tableau6[[#This Row],[id]]</f>
        <v>#VALUE!</v>
      </c>
      <c r="T827" s="8" t="str">
        <f t="shared" si="189"/>
        <v>NULL</v>
      </c>
      <c r="U827" s="8" t="e">
        <f>Tableau6[[#This Row],[Urgence]]</f>
        <v>#VALUE!</v>
      </c>
      <c r="V827" s="22" t="e">
        <f>IF(Tableau6[[#This Row],[Validité]]&lt;&gt;"",Tableau6[[#This Row],[Validité]],"")</f>
        <v>#VALUE!</v>
      </c>
      <c r="W8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7" s="8" t="e">
        <f>IF(Tableau6[[#This Row],[Hors Contrat]]="","",IF(Tableau6[[#This Row],[Hors Contrat]]="Non",0,1))</f>
        <v>#VALUE!</v>
      </c>
    </row>
    <row r="828" spans="1:24" ht="15.5" thickTop="1" thickBot="1" x14ac:dyDescent="0.4">
      <c r="A828" s="9" t="str">
        <f t="shared" si="184"/>
        <v>NULL</v>
      </c>
      <c r="B828" s="8">
        <f>Tableau8[Rapport]</f>
        <v>65441</v>
      </c>
      <c r="C828" s="13" t="e">
        <f>IF(Tableau6[[#This Row],[Commentaire]]="","",Tableau6[[#This Row],[Commentaire]])</f>
        <v>#VALUE!</v>
      </c>
      <c r="D828" s="8" t="str">
        <f t="shared" si="187"/>
        <v>NULL</v>
      </c>
      <c r="E828" s="8">
        <f t="shared" si="185"/>
        <v>827</v>
      </c>
      <c r="F828" s="8" t="str">
        <f t="shared" si="188"/>
        <v>NULL</v>
      </c>
      <c r="G828" s="13" t="e">
        <f>IF(Tableau6[[#This Row],[Localisation]]="","",Tableau6[[#This Row],[Localisation]])</f>
        <v>#VALUE!</v>
      </c>
      <c r="H828" s="8">
        <f>1</f>
        <v>1</v>
      </c>
      <c r="I828" s="13" t="e">
        <f>VLOOKUP(Tableau6[[#This Row],[Avis]],Tableau7[],2,FALSE)</f>
        <v>#VALUE!</v>
      </c>
      <c r="J828" s="8" t="str">
        <f t="shared" si="190"/>
        <v>NULL</v>
      </c>
      <c r="K828" s="8" t="str">
        <f t="shared" si="190"/>
        <v>NULL</v>
      </c>
      <c r="L828" s="8" t="str">
        <f t="shared" si="190"/>
        <v>NULL</v>
      </c>
      <c r="M828" s="13" t="e">
        <f>Tableau6[[#This Row],[Sous-domaine]]</f>
        <v>#VALUE!</v>
      </c>
      <c r="N828" s="8" t="str">
        <f t="shared" si="186"/>
        <v>NULL</v>
      </c>
      <c r="O828" s="8" t="str">
        <f t="shared" si="186"/>
        <v>NULL</v>
      </c>
      <c r="P828" s="8" t="str">
        <f t="shared" si="186"/>
        <v>NULL</v>
      </c>
      <c r="Q828" s="8" t="str">
        <f t="shared" si="186"/>
        <v>NULL</v>
      </c>
      <c r="R828" s="8" t="str">
        <f t="shared" si="186"/>
        <v>NULL</v>
      </c>
      <c r="S828" s="13" t="e">
        <f>Tableau6[[#This Row],[id]]</f>
        <v>#VALUE!</v>
      </c>
      <c r="T828" s="8" t="str">
        <f t="shared" si="189"/>
        <v>NULL</v>
      </c>
      <c r="U828" s="8" t="e">
        <f>Tableau6[[#This Row],[Urgence]]</f>
        <v>#VALUE!</v>
      </c>
      <c r="V828" s="22" t="e">
        <f>IF(Tableau6[[#This Row],[Validité]]&lt;&gt;"",Tableau6[[#This Row],[Validité]],"")</f>
        <v>#VALUE!</v>
      </c>
      <c r="W8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8" s="8" t="e">
        <f>IF(Tableau6[[#This Row],[Hors Contrat]]="","",IF(Tableau6[[#This Row],[Hors Contrat]]="Non",0,1))</f>
        <v>#VALUE!</v>
      </c>
    </row>
    <row r="829" spans="1:24" ht="15.5" thickTop="1" thickBot="1" x14ac:dyDescent="0.4">
      <c r="A829" s="9" t="str">
        <f t="shared" si="184"/>
        <v>NULL</v>
      </c>
      <c r="B829" s="8">
        <f>Tableau8[Rapport]</f>
        <v>65441</v>
      </c>
      <c r="C829" s="13" t="e">
        <f>IF(Tableau6[[#This Row],[Commentaire]]="","",Tableau6[[#This Row],[Commentaire]])</f>
        <v>#VALUE!</v>
      </c>
      <c r="D829" s="8" t="str">
        <f t="shared" si="187"/>
        <v>NULL</v>
      </c>
      <c r="E829" s="8">
        <f t="shared" si="185"/>
        <v>828</v>
      </c>
      <c r="F829" s="8" t="str">
        <f t="shared" si="188"/>
        <v>NULL</v>
      </c>
      <c r="G829" s="13" t="e">
        <f>IF(Tableau6[[#This Row],[Localisation]]="","",Tableau6[[#This Row],[Localisation]])</f>
        <v>#VALUE!</v>
      </c>
      <c r="H829" s="8">
        <f>1</f>
        <v>1</v>
      </c>
      <c r="I829" s="13" t="e">
        <f>VLOOKUP(Tableau6[[#This Row],[Avis]],Tableau7[],2,FALSE)</f>
        <v>#VALUE!</v>
      </c>
      <c r="J829" s="8" t="str">
        <f t="shared" si="190"/>
        <v>NULL</v>
      </c>
      <c r="K829" s="8" t="str">
        <f t="shared" si="190"/>
        <v>NULL</v>
      </c>
      <c r="L829" s="8" t="str">
        <f t="shared" si="190"/>
        <v>NULL</v>
      </c>
      <c r="M829" s="13" t="e">
        <f>Tableau6[[#This Row],[Sous-domaine]]</f>
        <v>#VALUE!</v>
      </c>
      <c r="N829" s="8" t="str">
        <f t="shared" si="186"/>
        <v>NULL</v>
      </c>
      <c r="O829" s="8" t="str">
        <f t="shared" si="186"/>
        <v>NULL</v>
      </c>
      <c r="P829" s="8" t="str">
        <f t="shared" si="186"/>
        <v>NULL</v>
      </c>
      <c r="Q829" s="8" t="str">
        <f t="shared" si="186"/>
        <v>NULL</v>
      </c>
      <c r="R829" s="8" t="str">
        <f t="shared" si="186"/>
        <v>NULL</v>
      </c>
      <c r="S829" s="13" t="e">
        <f>Tableau6[[#This Row],[id]]</f>
        <v>#VALUE!</v>
      </c>
      <c r="T829" s="8" t="str">
        <f t="shared" si="189"/>
        <v>NULL</v>
      </c>
      <c r="U829" s="8" t="e">
        <f>Tableau6[[#This Row],[Urgence]]</f>
        <v>#VALUE!</v>
      </c>
      <c r="V829" s="22" t="e">
        <f>IF(Tableau6[[#This Row],[Validité]]&lt;&gt;"",Tableau6[[#This Row],[Validité]],"")</f>
        <v>#VALUE!</v>
      </c>
      <c r="W8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29" s="8" t="e">
        <f>IF(Tableau6[[#This Row],[Hors Contrat]]="","",IF(Tableau6[[#This Row],[Hors Contrat]]="Non",0,1))</f>
        <v>#VALUE!</v>
      </c>
    </row>
    <row r="830" spans="1:24" ht="15.5" thickTop="1" thickBot="1" x14ac:dyDescent="0.4">
      <c r="A830" s="9" t="str">
        <f t="shared" si="184"/>
        <v>NULL</v>
      </c>
      <c r="B830" s="8">
        <f>Tableau8[Rapport]</f>
        <v>65441</v>
      </c>
      <c r="C830" s="13" t="e">
        <f>IF(Tableau6[[#This Row],[Commentaire]]="","",Tableau6[[#This Row],[Commentaire]])</f>
        <v>#VALUE!</v>
      </c>
      <c r="D830" s="8" t="str">
        <f t="shared" si="187"/>
        <v>NULL</v>
      </c>
      <c r="E830" s="8">
        <f t="shared" si="185"/>
        <v>829</v>
      </c>
      <c r="F830" s="8" t="str">
        <f t="shared" si="188"/>
        <v>NULL</v>
      </c>
      <c r="G830" s="13" t="e">
        <f>IF(Tableau6[[#This Row],[Localisation]]="","",Tableau6[[#This Row],[Localisation]])</f>
        <v>#VALUE!</v>
      </c>
      <c r="H830" s="8">
        <f>1</f>
        <v>1</v>
      </c>
      <c r="I830" s="13" t="e">
        <f>VLOOKUP(Tableau6[[#This Row],[Avis]],Tableau7[],2,FALSE)</f>
        <v>#VALUE!</v>
      </c>
      <c r="J830" s="8" t="str">
        <f t="shared" si="190"/>
        <v>NULL</v>
      </c>
      <c r="K830" s="8" t="str">
        <f t="shared" si="190"/>
        <v>NULL</v>
      </c>
      <c r="L830" s="8" t="str">
        <f t="shared" si="190"/>
        <v>NULL</v>
      </c>
      <c r="M830" s="13" t="e">
        <f>Tableau6[[#This Row],[Sous-domaine]]</f>
        <v>#VALUE!</v>
      </c>
      <c r="N830" s="8" t="str">
        <f t="shared" si="186"/>
        <v>NULL</v>
      </c>
      <c r="O830" s="8" t="str">
        <f t="shared" si="186"/>
        <v>NULL</v>
      </c>
      <c r="P830" s="8" t="str">
        <f t="shared" si="186"/>
        <v>NULL</v>
      </c>
      <c r="Q830" s="8" t="str">
        <f t="shared" si="186"/>
        <v>NULL</v>
      </c>
      <c r="R830" s="8" t="str">
        <f t="shared" si="186"/>
        <v>NULL</v>
      </c>
      <c r="S830" s="13" t="e">
        <f>Tableau6[[#This Row],[id]]</f>
        <v>#VALUE!</v>
      </c>
      <c r="T830" s="8" t="str">
        <f t="shared" si="189"/>
        <v>NULL</v>
      </c>
      <c r="U830" s="8" t="e">
        <f>Tableau6[[#This Row],[Urgence]]</f>
        <v>#VALUE!</v>
      </c>
      <c r="V830" s="22" t="e">
        <f>IF(Tableau6[[#This Row],[Validité]]&lt;&gt;"",Tableau6[[#This Row],[Validité]],"")</f>
        <v>#VALUE!</v>
      </c>
      <c r="W8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0" s="8" t="e">
        <f>IF(Tableau6[[#This Row],[Hors Contrat]]="","",IF(Tableau6[[#This Row],[Hors Contrat]]="Non",0,1))</f>
        <v>#VALUE!</v>
      </c>
    </row>
    <row r="831" spans="1:24" ht="15.5" thickTop="1" thickBot="1" x14ac:dyDescent="0.4">
      <c r="A831" s="9" t="str">
        <f t="shared" si="184"/>
        <v>NULL</v>
      </c>
      <c r="B831" s="8">
        <f>Tableau8[Rapport]</f>
        <v>65441</v>
      </c>
      <c r="C831" s="13" t="e">
        <f>IF(Tableau6[[#This Row],[Commentaire]]="","",Tableau6[[#This Row],[Commentaire]])</f>
        <v>#VALUE!</v>
      </c>
      <c r="D831" s="8" t="str">
        <f t="shared" si="187"/>
        <v>NULL</v>
      </c>
      <c r="E831" s="8">
        <f t="shared" si="185"/>
        <v>830</v>
      </c>
      <c r="F831" s="8" t="str">
        <f t="shared" si="188"/>
        <v>NULL</v>
      </c>
      <c r="G831" s="13" t="e">
        <f>IF(Tableau6[[#This Row],[Localisation]]="","",Tableau6[[#This Row],[Localisation]])</f>
        <v>#VALUE!</v>
      </c>
      <c r="H831" s="8">
        <f>1</f>
        <v>1</v>
      </c>
      <c r="I831" s="13" t="e">
        <f>VLOOKUP(Tableau6[[#This Row],[Avis]],Tableau7[],2,FALSE)</f>
        <v>#VALUE!</v>
      </c>
      <c r="J831" s="8" t="str">
        <f t="shared" si="190"/>
        <v>NULL</v>
      </c>
      <c r="K831" s="8" t="str">
        <f t="shared" si="190"/>
        <v>NULL</v>
      </c>
      <c r="L831" s="8" t="str">
        <f t="shared" si="190"/>
        <v>NULL</v>
      </c>
      <c r="M831" s="13" t="e">
        <f>Tableau6[[#This Row],[Sous-domaine]]</f>
        <v>#VALUE!</v>
      </c>
      <c r="N831" s="8" t="str">
        <f t="shared" si="186"/>
        <v>NULL</v>
      </c>
      <c r="O831" s="8" t="str">
        <f t="shared" si="186"/>
        <v>NULL</v>
      </c>
      <c r="P831" s="8" t="str">
        <f t="shared" si="186"/>
        <v>NULL</v>
      </c>
      <c r="Q831" s="8" t="str">
        <f t="shared" si="186"/>
        <v>NULL</v>
      </c>
      <c r="R831" s="8" t="str">
        <f t="shared" si="186"/>
        <v>NULL</v>
      </c>
      <c r="S831" s="13" t="e">
        <f>Tableau6[[#This Row],[id]]</f>
        <v>#VALUE!</v>
      </c>
      <c r="T831" s="8" t="str">
        <f t="shared" si="189"/>
        <v>NULL</v>
      </c>
      <c r="U831" s="8" t="e">
        <f>Tableau6[[#This Row],[Urgence]]</f>
        <v>#VALUE!</v>
      </c>
      <c r="V831" s="22" t="e">
        <f>IF(Tableau6[[#This Row],[Validité]]&lt;&gt;"",Tableau6[[#This Row],[Validité]],"")</f>
        <v>#VALUE!</v>
      </c>
      <c r="W8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1" s="8" t="e">
        <f>IF(Tableau6[[#This Row],[Hors Contrat]]="","",IF(Tableau6[[#This Row],[Hors Contrat]]="Non",0,1))</f>
        <v>#VALUE!</v>
      </c>
    </row>
    <row r="832" spans="1:24" ht="15.5" thickTop="1" thickBot="1" x14ac:dyDescent="0.4">
      <c r="A832" s="9" t="str">
        <f t="shared" si="184"/>
        <v>NULL</v>
      </c>
      <c r="B832" s="8">
        <f>Tableau8[Rapport]</f>
        <v>65441</v>
      </c>
      <c r="C832" s="13" t="e">
        <f>IF(Tableau6[[#This Row],[Commentaire]]="","",Tableau6[[#This Row],[Commentaire]])</f>
        <v>#VALUE!</v>
      </c>
      <c r="D832" s="8" t="str">
        <f t="shared" si="187"/>
        <v>NULL</v>
      </c>
      <c r="E832" s="8">
        <f t="shared" si="185"/>
        <v>831</v>
      </c>
      <c r="F832" s="8" t="str">
        <f t="shared" si="188"/>
        <v>NULL</v>
      </c>
      <c r="G832" s="13" t="e">
        <f>IF(Tableau6[[#This Row],[Localisation]]="","",Tableau6[[#This Row],[Localisation]])</f>
        <v>#VALUE!</v>
      </c>
      <c r="H832" s="8">
        <f>1</f>
        <v>1</v>
      </c>
      <c r="I832" s="13" t="e">
        <f>VLOOKUP(Tableau6[[#This Row],[Avis]],Tableau7[],2,FALSE)</f>
        <v>#VALUE!</v>
      </c>
      <c r="J832" s="8" t="str">
        <f t="shared" si="190"/>
        <v>NULL</v>
      </c>
      <c r="K832" s="8" t="str">
        <f t="shared" si="190"/>
        <v>NULL</v>
      </c>
      <c r="L832" s="8" t="str">
        <f t="shared" si="190"/>
        <v>NULL</v>
      </c>
      <c r="M832" s="13" t="e">
        <f>Tableau6[[#This Row],[Sous-domaine]]</f>
        <v>#VALUE!</v>
      </c>
      <c r="N832" s="8" t="str">
        <f t="shared" si="186"/>
        <v>NULL</v>
      </c>
      <c r="O832" s="8" t="str">
        <f t="shared" si="186"/>
        <v>NULL</v>
      </c>
      <c r="P832" s="8" t="str">
        <f t="shared" si="186"/>
        <v>NULL</v>
      </c>
      <c r="Q832" s="8" t="str">
        <f t="shared" si="186"/>
        <v>NULL</v>
      </c>
      <c r="R832" s="8" t="str">
        <f t="shared" si="186"/>
        <v>NULL</v>
      </c>
      <c r="S832" s="13" t="e">
        <f>Tableau6[[#This Row],[id]]</f>
        <v>#VALUE!</v>
      </c>
      <c r="T832" s="8" t="str">
        <f t="shared" si="189"/>
        <v>NULL</v>
      </c>
      <c r="U832" s="8" t="e">
        <f>Tableau6[[#This Row],[Urgence]]</f>
        <v>#VALUE!</v>
      </c>
      <c r="V832" s="22" t="e">
        <f>IF(Tableau6[[#This Row],[Validité]]&lt;&gt;"",Tableau6[[#This Row],[Validité]],"")</f>
        <v>#VALUE!</v>
      </c>
      <c r="W8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2" s="8" t="e">
        <f>IF(Tableau6[[#This Row],[Hors Contrat]]="","",IF(Tableau6[[#This Row],[Hors Contrat]]="Non",0,1))</f>
        <v>#VALUE!</v>
      </c>
    </row>
    <row r="833" spans="1:24" ht="15.5" thickTop="1" thickBot="1" x14ac:dyDescent="0.4">
      <c r="A833" s="9" t="str">
        <f t="shared" si="184"/>
        <v>NULL</v>
      </c>
      <c r="B833" s="8">
        <f>Tableau8[Rapport]</f>
        <v>65441</v>
      </c>
      <c r="C833" s="13" t="e">
        <f>IF(Tableau6[[#This Row],[Commentaire]]="","",Tableau6[[#This Row],[Commentaire]])</f>
        <v>#VALUE!</v>
      </c>
      <c r="D833" s="8" t="str">
        <f t="shared" si="187"/>
        <v>NULL</v>
      </c>
      <c r="E833" s="8">
        <f t="shared" si="185"/>
        <v>832</v>
      </c>
      <c r="F833" s="8" t="str">
        <f t="shared" si="188"/>
        <v>NULL</v>
      </c>
      <c r="G833" s="13" t="e">
        <f>IF(Tableau6[[#This Row],[Localisation]]="","",Tableau6[[#This Row],[Localisation]])</f>
        <v>#VALUE!</v>
      </c>
      <c r="H833" s="8">
        <f>1</f>
        <v>1</v>
      </c>
      <c r="I833" s="13" t="e">
        <f>VLOOKUP(Tableau6[[#This Row],[Avis]],Tableau7[],2,FALSE)</f>
        <v>#VALUE!</v>
      </c>
      <c r="J833" s="8" t="str">
        <f t="shared" si="190"/>
        <v>NULL</v>
      </c>
      <c r="K833" s="8" t="str">
        <f t="shared" si="190"/>
        <v>NULL</v>
      </c>
      <c r="L833" s="8" t="str">
        <f t="shared" si="190"/>
        <v>NULL</v>
      </c>
      <c r="M833" s="13" t="e">
        <f>Tableau6[[#This Row],[Sous-domaine]]</f>
        <v>#VALUE!</v>
      </c>
      <c r="N833" s="8" t="str">
        <f t="shared" si="186"/>
        <v>NULL</v>
      </c>
      <c r="O833" s="8" t="str">
        <f t="shared" si="186"/>
        <v>NULL</v>
      </c>
      <c r="P833" s="8" t="str">
        <f t="shared" si="186"/>
        <v>NULL</v>
      </c>
      <c r="Q833" s="8" t="str">
        <f t="shared" si="186"/>
        <v>NULL</v>
      </c>
      <c r="R833" s="8" t="str">
        <f t="shared" si="186"/>
        <v>NULL</v>
      </c>
      <c r="S833" s="13" t="e">
        <f>Tableau6[[#This Row],[id]]</f>
        <v>#VALUE!</v>
      </c>
      <c r="T833" s="8" t="str">
        <f t="shared" si="189"/>
        <v>NULL</v>
      </c>
      <c r="U833" s="8" t="e">
        <f>Tableau6[[#This Row],[Urgence]]</f>
        <v>#VALUE!</v>
      </c>
      <c r="V833" s="22" t="e">
        <f>IF(Tableau6[[#This Row],[Validité]]&lt;&gt;"",Tableau6[[#This Row],[Validité]],"")</f>
        <v>#VALUE!</v>
      </c>
      <c r="W8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3" s="8" t="e">
        <f>IF(Tableau6[[#This Row],[Hors Contrat]]="","",IF(Tableau6[[#This Row],[Hors Contrat]]="Non",0,1))</f>
        <v>#VALUE!</v>
      </c>
    </row>
    <row r="834" spans="1:24" ht="15.5" thickTop="1" thickBot="1" x14ac:dyDescent="0.4">
      <c r="A834" s="9" t="str">
        <f t="shared" ref="A834:A897" si="191">"NULL"</f>
        <v>NULL</v>
      </c>
      <c r="B834" s="8">
        <f>Tableau8[Rapport]</f>
        <v>65441</v>
      </c>
      <c r="C834" s="13" t="e">
        <f>IF(Tableau6[[#This Row],[Commentaire]]="","",Tableau6[[#This Row],[Commentaire]])</f>
        <v>#VALUE!</v>
      </c>
      <c r="D834" s="8" t="str">
        <f t="shared" si="187"/>
        <v>NULL</v>
      </c>
      <c r="E834" s="8">
        <f t="shared" si="185"/>
        <v>833</v>
      </c>
      <c r="F834" s="8" t="str">
        <f t="shared" si="188"/>
        <v>NULL</v>
      </c>
      <c r="G834" s="13" t="e">
        <f>IF(Tableau6[[#This Row],[Localisation]]="","",Tableau6[[#This Row],[Localisation]])</f>
        <v>#VALUE!</v>
      </c>
      <c r="H834" s="8">
        <f>1</f>
        <v>1</v>
      </c>
      <c r="I834" s="13" t="e">
        <f>VLOOKUP(Tableau6[[#This Row],[Avis]],Tableau7[],2,FALSE)</f>
        <v>#VALUE!</v>
      </c>
      <c r="J834" s="8" t="str">
        <f t="shared" si="190"/>
        <v>NULL</v>
      </c>
      <c r="K834" s="8" t="str">
        <f t="shared" si="190"/>
        <v>NULL</v>
      </c>
      <c r="L834" s="8" t="str">
        <f t="shared" si="190"/>
        <v>NULL</v>
      </c>
      <c r="M834" s="13" t="e">
        <f>Tableau6[[#This Row],[Sous-domaine]]</f>
        <v>#VALUE!</v>
      </c>
      <c r="N834" s="8" t="str">
        <f t="shared" si="186"/>
        <v>NULL</v>
      </c>
      <c r="O834" s="8" t="str">
        <f t="shared" si="186"/>
        <v>NULL</v>
      </c>
      <c r="P834" s="8" t="str">
        <f t="shared" si="186"/>
        <v>NULL</v>
      </c>
      <c r="Q834" s="8" t="str">
        <f t="shared" si="186"/>
        <v>NULL</v>
      </c>
      <c r="R834" s="8" t="str">
        <f t="shared" si="186"/>
        <v>NULL</v>
      </c>
      <c r="S834" s="13" t="e">
        <f>Tableau6[[#This Row],[id]]</f>
        <v>#VALUE!</v>
      </c>
      <c r="T834" s="8" t="str">
        <f t="shared" si="189"/>
        <v>NULL</v>
      </c>
      <c r="U834" s="8" t="e">
        <f>Tableau6[[#This Row],[Urgence]]</f>
        <v>#VALUE!</v>
      </c>
      <c r="V834" s="22" t="e">
        <f>IF(Tableau6[[#This Row],[Validité]]&lt;&gt;"",Tableau6[[#This Row],[Validité]],"")</f>
        <v>#VALUE!</v>
      </c>
      <c r="W8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4" s="8" t="e">
        <f>IF(Tableau6[[#This Row],[Hors Contrat]]="","",IF(Tableau6[[#This Row],[Hors Contrat]]="Non",0,1))</f>
        <v>#VALUE!</v>
      </c>
    </row>
    <row r="835" spans="1:24" ht="15.5" thickTop="1" thickBot="1" x14ac:dyDescent="0.4">
      <c r="A835" s="9" t="str">
        <f t="shared" si="191"/>
        <v>NULL</v>
      </c>
      <c r="B835" s="8">
        <f>Tableau8[Rapport]</f>
        <v>65441</v>
      </c>
      <c r="C835" s="13" t="e">
        <f>IF(Tableau6[[#This Row],[Commentaire]]="","",Tableau6[[#This Row],[Commentaire]])</f>
        <v>#VALUE!</v>
      </c>
      <c r="D835" s="8" t="str">
        <f t="shared" si="187"/>
        <v>NULL</v>
      </c>
      <c r="E835" s="8">
        <f t="shared" si="185"/>
        <v>834</v>
      </c>
      <c r="F835" s="8" t="str">
        <f t="shared" si="188"/>
        <v>NULL</v>
      </c>
      <c r="G835" s="13" t="e">
        <f>IF(Tableau6[[#This Row],[Localisation]]="","",Tableau6[[#This Row],[Localisation]])</f>
        <v>#VALUE!</v>
      </c>
      <c r="H835" s="8">
        <f>1</f>
        <v>1</v>
      </c>
      <c r="I835" s="13" t="e">
        <f>VLOOKUP(Tableau6[[#This Row],[Avis]],Tableau7[],2,FALSE)</f>
        <v>#VALUE!</v>
      </c>
      <c r="J835" s="8" t="str">
        <f t="shared" si="190"/>
        <v>NULL</v>
      </c>
      <c r="K835" s="8" t="str">
        <f t="shared" si="190"/>
        <v>NULL</v>
      </c>
      <c r="L835" s="8" t="str">
        <f t="shared" si="190"/>
        <v>NULL</v>
      </c>
      <c r="M835" s="13" t="e">
        <f>Tableau6[[#This Row],[Sous-domaine]]</f>
        <v>#VALUE!</v>
      </c>
      <c r="N835" s="8" t="str">
        <f t="shared" si="186"/>
        <v>NULL</v>
      </c>
      <c r="O835" s="8" t="str">
        <f t="shared" si="186"/>
        <v>NULL</v>
      </c>
      <c r="P835" s="8" t="str">
        <f t="shared" si="186"/>
        <v>NULL</v>
      </c>
      <c r="Q835" s="8" t="str">
        <f t="shared" si="186"/>
        <v>NULL</v>
      </c>
      <c r="R835" s="8" t="str">
        <f t="shared" si="186"/>
        <v>NULL</v>
      </c>
      <c r="S835" s="13" t="e">
        <f>Tableau6[[#This Row],[id]]</f>
        <v>#VALUE!</v>
      </c>
      <c r="T835" s="8" t="str">
        <f t="shared" si="189"/>
        <v>NULL</v>
      </c>
      <c r="U835" s="8" t="e">
        <f>Tableau6[[#This Row],[Urgence]]</f>
        <v>#VALUE!</v>
      </c>
      <c r="V835" s="22" t="e">
        <f>IF(Tableau6[[#This Row],[Validité]]&lt;&gt;"",Tableau6[[#This Row],[Validité]],"")</f>
        <v>#VALUE!</v>
      </c>
      <c r="W8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5" s="8" t="e">
        <f>IF(Tableau6[[#This Row],[Hors Contrat]]="","",IF(Tableau6[[#This Row],[Hors Contrat]]="Non",0,1))</f>
        <v>#VALUE!</v>
      </c>
    </row>
    <row r="836" spans="1:24" ht="15.5" thickTop="1" thickBot="1" x14ac:dyDescent="0.4">
      <c r="A836" s="9" t="str">
        <f t="shared" si="191"/>
        <v>NULL</v>
      </c>
      <c r="B836" s="8">
        <f>Tableau8[Rapport]</f>
        <v>65441</v>
      </c>
      <c r="C836" s="13" t="e">
        <f>IF(Tableau6[[#This Row],[Commentaire]]="","",Tableau6[[#This Row],[Commentaire]])</f>
        <v>#VALUE!</v>
      </c>
      <c r="D836" s="8" t="str">
        <f t="shared" si="187"/>
        <v>NULL</v>
      </c>
      <c r="E836" s="8">
        <f t="shared" ref="E836:E899" si="192">E835+1</f>
        <v>835</v>
      </c>
      <c r="F836" s="8" t="str">
        <f t="shared" si="188"/>
        <v>NULL</v>
      </c>
      <c r="G836" s="13" t="e">
        <f>IF(Tableau6[[#This Row],[Localisation]]="","",Tableau6[[#This Row],[Localisation]])</f>
        <v>#VALUE!</v>
      </c>
      <c r="H836" s="8">
        <f>1</f>
        <v>1</v>
      </c>
      <c r="I836" s="13" t="e">
        <f>VLOOKUP(Tableau6[[#This Row],[Avis]],Tableau7[],2,FALSE)</f>
        <v>#VALUE!</v>
      </c>
      <c r="J836" s="8" t="str">
        <f t="shared" si="190"/>
        <v>NULL</v>
      </c>
      <c r="K836" s="8" t="str">
        <f t="shared" si="190"/>
        <v>NULL</v>
      </c>
      <c r="L836" s="8" t="str">
        <f t="shared" si="190"/>
        <v>NULL</v>
      </c>
      <c r="M836" s="13" t="e">
        <f>Tableau6[[#This Row],[Sous-domaine]]</f>
        <v>#VALUE!</v>
      </c>
      <c r="N836" s="8" t="str">
        <f t="shared" si="186"/>
        <v>NULL</v>
      </c>
      <c r="O836" s="8" t="str">
        <f t="shared" si="186"/>
        <v>NULL</v>
      </c>
      <c r="P836" s="8" t="str">
        <f t="shared" si="186"/>
        <v>NULL</v>
      </c>
      <c r="Q836" s="8" t="str">
        <f t="shared" si="186"/>
        <v>NULL</v>
      </c>
      <c r="R836" s="8" t="str">
        <f t="shared" si="186"/>
        <v>NULL</v>
      </c>
      <c r="S836" s="13" t="e">
        <f>Tableau6[[#This Row],[id]]</f>
        <v>#VALUE!</v>
      </c>
      <c r="T836" s="8" t="str">
        <f t="shared" si="189"/>
        <v>NULL</v>
      </c>
      <c r="U836" s="8" t="e">
        <f>Tableau6[[#This Row],[Urgence]]</f>
        <v>#VALUE!</v>
      </c>
      <c r="V836" s="22" t="e">
        <f>IF(Tableau6[[#This Row],[Validité]]&lt;&gt;"",Tableau6[[#This Row],[Validité]],"")</f>
        <v>#VALUE!</v>
      </c>
      <c r="W8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6" s="8" t="e">
        <f>IF(Tableau6[[#This Row],[Hors Contrat]]="","",IF(Tableau6[[#This Row],[Hors Contrat]]="Non",0,1))</f>
        <v>#VALUE!</v>
      </c>
    </row>
    <row r="837" spans="1:24" ht="15.5" thickTop="1" thickBot="1" x14ac:dyDescent="0.4">
      <c r="A837" s="9" t="str">
        <f t="shared" si="191"/>
        <v>NULL</v>
      </c>
      <c r="B837" s="8">
        <f>Tableau8[Rapport]</f>
        <v>65441</v>
      </c>
      <c r="C837" s="13" t="e">
        <f>IF(Tableau6[[#This Row],[Commentaire]]="","",Tableau6[[#This Row],[Commentaire]])</f>
        <v>#VALUE!</v>
      </c>
      <c r="D837" s="8" t="str">
        <f t="shared" si="187"/>
        <v>NULL</v>
      </c>
      <c r="E837" s="8">
        <f t="shared" si="192"/>
        <v>836</v>
      </c>
      <c r="F837" s="8" t="str">
        <f t="shared" si="188"/>
        <v>NULL</v>
      </c>
      <c r="G837" s="13" t="e">
        <f>IF(Tableau6[[#This Row],[Localisation]]="","",Tableau6[[#This Row],[Localisation]])</f>
        <v>#VALUE!</v>
      </c>
      <c r="H837" s="8">
        <f>1</f>
        <v>1</v>
      </c>
      <c r="I837" s="13" t="e">
        <f>VLOOKUP(Tableau6[[#This Row],[Avis]],Tableau7[],2,FALSE)</f>
        <v>#VALUE!</v>
      </c>
      <c r="J837" s="8" t="str">
        <f t="shared" si="190"/>
        <v>NULL</v>
      </c>
      <c r="K837" s="8" t="str">
        <f t="shared" si="190"/>
        <v>NULL</v>
      </c>
      <c r="L837" s="8" t="str">
        <f t="shared" si="190"/>
        <v>NULL</v>
      </c>
      <c r="M837" s="13" t="e">
        <f>Tableau6[[#This Row],[Sous-domaine]]</f>
        <v>#VALUE!</v>
      </c>
      <c r="N837" s="8" t="str">
        <f t="shared" si="186"/>
        <v>NULL</v>
      </c>
      <c r="O837" s="8" t="str">
        <f t="shared" si="186"/>
        <v>NULL</v>
      </c>
      <c r="P837" s="8" t="str">
        <f t="shared" si="186"/>
        <v>NULL</v>
      </c>
      <c r="Q837" s="8" t="str">
        <f t="shared" si="186"/>
        <v>NULL</v>
      </c>
      <c r="R837" s="8" t="str">
        <f t="shared" si="186"/>
        <v>NULL</v>
      </c>
      <c r="S837" s="13" t="e">
        <f>Tableau6[[#This Row],[id]]</f>
        <v>#VALUE!</v>
      </c>
      <c r="T837" s="8" t="str">
        <f t="shared" si="189"/>
        <v>NULL</v>
      </c>
      <c r="U837" s="8" t="e">
        <f>Tableau6[[#This Row],[Urgence]]</f>
        <v>#VALUE!</v>
      </c>
      <c r="V837" s="22" t="e">
        <f>IF(Tableau6[[#This Row],[Validité]]&lt;&gt;"",Tableau6[[#This Row],[Validité]],"")</f>
        <v>#VALUE!</v>
      </c>
      <c r="W8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7" s="8" t="e">
        <f>IF(Tableau6[[#This Row],[Hors Contrat]]="","",IF(Tableau6[[#This Row],[Hors Contrat]]="Non",0,1))</f>
        <v>#VALUE!</v>
      </c>
    </row>
    <row r="838" spans="1:24" ht="15.5" thickTop="1" thickBot="1" x14ac:dyDescent="0.4">
      <c r="A838" s="9" t="str">
        <f t="shared" si="191"/>
        <v>NULL</v>
      </c>
      <c r="B838" s="8">
        <f>Tableau8[Rapport]</f>
        <v>65441</v>
      </c>
      <c r="C838" s="13" t="e">
        <f>IF(Tableau6[[#This Row],[Commentaire]]="","",Tableau6[[#This Row],[Commentaire]])</f>
        <v>#VALUE!</v>
      </c>
      <c r="D838" s="8" t="str">
        <f t="shared" si="187"/>
        <v>NULL</v>
      </c>
      <c r="E838" s="8">
        <f t="shared" si="192"/>
        <v>837</v>
      </c>
      <c r="F838" s="8" t="str">
        <f t="shared" si="188"/>
        <v>NULL</v>
      </c>
      <c r="G838" s="13" t="e">
        <f>IF(Tableau6[[#This Row],[Localisation]]="","",Tableau6[[#This Row],[Localisation]])</f>
        <v>#VALUE!</v>
      </c>
      <c r="H838" s="8">
        <f>1</f>
        <v>1</v>
      </c>
      <c r="I838" s="13" t="e">
        <f>VLOOKUP(Tableau6[[#This Row],[Avis]],Tableau7[],2,FALSE)</f>
        <v>#VALUE!</v>
      </c>
      <c r="J838" s="8" t="str">
        <f t="shared" si="190"/>
        <v>NULL</v>
      </c>
      <c r="K838" s="8" t="str">
        <f t="shared" si="190"/>
        <v>NULL</v>
      </c>
      <c r="L838" s="8" t="str">
        <f t="shared" si="190"/>
        <v>NULL</v>
      </c>
      <c r="M838" s="13" t="e">
        <f>Tableau6[[#This Row],[Sous-domaine]]</f>
        <v>#VALUE!</v>
      </c>
      <c r="N838" s="8" t="str">
        <f t="shared" si="186"/>
        <v>NULL</v>
      </c>
      <c r="O838" s="8" t="str">
        <f t="shared" si="186"/>
        <v>NULL</v>
      </c>
      <c r="P838" s="8" t="str">
        <f t="shared" si="186"/>
        <v>NULL</v>
      </c>
      <c r="Q838" s="8" t="str">
        <f t="shared" si="186"/>
        <v>NULL</v>
      </c>
      <c r="R838" s="8" t="str">
        <f t="shared" si="186"/>
        <v>NULL</v>
      </c>
      <c r="S838" s="13" t="e">
        <f>Tableau6[[#This Row],[id]]</f>
        <v>#VALUE!</v>
      </c>
      <c r="T838" s="8" t="str">
        <f t="shared" si="189"/>
        <v>NULL</v>
      </c>
      <c r="U838" s="8" t="e">
        <f>Tableau6[[#This Row],[Urgence]]</f>
        <v>#VALUE!</v>
      </c>
      <c r="V838" s="22" t="e">
        <f>IF(Tableau6[[#This Row],[Validité]]&lt;&gt;"",Tableau6[[#This Row],[Validité]],"")</f>
        <v>#VALUE!</v>
      </c>
      <c r="W8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8" s="8" t="e">
        <f>IF(Tableau6[[#This Row],[Hors Contrat]]="","",IF(Tableau6[[#This Row],[Hors Contrat]]="Non",0,1))</f>
        <v>#VALUE!</v>
      </c>
    </row>
    <row r="839" spans="1:24" ht="15.5" thickTop="1" thickBot="1" x14ac:dyDescent="0.4">
      <c r="A839" s="9" t="str">
        <f t="shared" si="191"/>
        <v>NULL</v>
      </c>
      <c r="B839" s="8">
        <f>Tableau8[Rapport]</f>
        <v>65441</v>
      </c>
      <c r="C839" s="13" t="e">
        <f>IF(Tableau6[[#This Row],[Commentaire]]="","",Tableau6[[#This Row],[Commentaire]])</f>
        <v>#VALUE!</v>
      </c>
      <c r="D839" s="8" t="str">
        <f t="shared" si="187"/>
        <v>NULL</v>
      </c>
      <c r="E839" s="8">
        <f t="shared" si="192"/>
        <v>838</v>
      </c>
      <c r="F839" s="8" t="str">
        <f t="shared" si="188"/>
        <v>NULL</v>
      </c>
      <c r="G839" s="13" t="e">
        <f>IF(Tableau6[[#This Row],[Localisation]]="","",Tableau6[[#This Row],[Localisation]])</f>
        <v>#VALUE!</v>
      </c>
      <c r="H839" s="8">
        <f>1</f>
        <v>1</v>
      </c>
      <c r="I839" s="13" t="e">
        <f>VLOOKUP(Tableau6[[#This Row],[Avis]],Tableau7[],2,FALSE)</f>
        <v>#VALUE!</v>
      </c>
      <c r="J839" s="8" t="str">
        <f t="shared" si="190"/>
        <v>NULL</v>
      </c>
      <c r="K839" s="8" t="str">
        <f t="shared" si="190"/>
        <v>NULL</v>
      </c>
      <c r="L839" s="8" t="str">
        <f t="shared" si="190"/>
        <v>NULL</v>
      </c>
      <c r="M839" s="13" t="e">
        <f>Tableau6[[#This Row],[Sous-domaine]]</f>
        <v>#VALUE!</v>
      </c>
      <c r="N839" s="8" t="str">
        <f t="shared" si="186"/>
        <v>NULL</v>
      </c>
      <c r="O839" s="8" t="str">
        <f t="shared" si="186"/>
        <v>NULL</v>
      </c>
      <c r="P839" s="8" t="str">
        <f t="shared" si="186"/>
        <v>NULL</v>
      </c>
      <c r="Q839" s="8" t="str">
        <f t="shared" si="186"/>
        <v>NULL</v>
      </c>
      <c r="R839" s="8" t="str">
        <f t="shared" si="186"/>
        <v>NULL</v>
      </c>
      <c r="S839" s="13" t="e">
        <f>Tableau6[[#This Row],[id]]</f>
        <v>#VALUE!</v>
      </c>
      <c r="T839" s="8" t="str">
        <f t="shared" si="189"/>
        <v>NULL</v>
      </c>
      <c r="U839" s="8" t="e">
        <f>Tableau6[[#This Row],[Urgence]]</f>
        <v>#VALUE!</v>
      </c>
      <c r="V839" s="22" t="e">
        <f>IF(Tableau6[[#This Row],[Validité]]&lt;&gt;"",Tableau6[[#This Row],[Validité]],"")</f>
        <v>#VALUE!</v>
      </c>
      <c r="W8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39" s="8" t="e">
        <f>IF(Tableau6[[#This Row],[Hors Contrat]]="","",IF(Tableau6[[#This Row],[Hors Contrat]]="Non",0,1))</f>
        <v>#VALUE!</v>
      </c>
    </row>
    <row r="840" spans="1:24" ht="15.5" thickTop="1" thickBot="1" x14ac:dyDescent="0.4">
      <c r="A840" s="9" t="str">
        <f t="shared" si="191"/>
        <v>NULL</v>
      </c>
      <c r="B840" s="8">
        <f>Tableau8[Rapport]</f>
        <v>65441</v>
      </c>
      <c r="C840" s="13" t="e">
        <f>IF(Tableau6[[#This Row],[Commentaire]]="","",Tableau6[[#This Row],[Commentaire]])</f>
        <v>#VALUE!</v>
      </c>
      <c r="D840" s="8" t="str">
        <f t="shared" si="187"/>
        <v>NULL</v>
      </c>
      <c r="E840" s="8">
        <f t="shared" si="192"/>
        <v>839</v>
      </c>
      <c r="F840" s="8" t="str">
        <f t="shared" si="188"/>
        <v>NULL</v>
      </c>
      <c r="G840" s="13" t="e">
        <f>IF(Tableau6[[#This Row],[Localisation]]="","",Tableau6[[#This Row],[Localisation]])</f>
        <v>#VALUE!</v>
      </c>
      <c r="H840" s="8">
        <f>1</f>
        <v>1</v>
      </c>
      <c r="I840" s="13" t="e">
        <f>VLOOKUP(Tableau6[[#This Row],[Avis]],Tableau7[],2,FALSE)</f>
        <v>#VALUE!</v>
      </c>
      <c r="J840" s="8" t="str">
        <f t="shared" si="190"/>
        <v>NULL</v>
      </c>
      <c r="K840" s="8" t="str">
        <f t="shared" si="190"/>
        <v>NULL</v>
      </c>
      <c r="L840" s="8" t="str">
        <f t="shared" si="190"/>
        <v>NULL</v>
      </c>
      <c r="M840" s="13" t="e">
        <f>Tableau6[[#This Row],[Sous-domaine]]</f>
        <v>#VALUE!</v>
      </c>
      <c r="N840" s="8" t="str">
        <f t="shared" si="186"/>
        <v>NULL</v>
      </c>
      <c r="O840" s="8" t="str">
        <f t="shared" si="186"/>
        <v>NULL</v>
      </c>
      <c r="P840" s="8" t="str">
        <f t="shared" si="186"/>
        <v>NULL</v>
      </c>
      <c r="Q840" s="8" t="str">
        <f t="shared" si="186"/>
        <v>NULL</v>
      </c>
      <c r="R840" s="8" t="str">
        <f t="shared" si="186"/>
        <v>NULL</v>
      </c>
      <c r="S840" s="13" t="e">
        <f>Tableau6[[#This Row],[id]]</f>
        <v>#VALUE!</v>
      </c>
      <c r="T840" s="8" t="str">
        <f t="shared" si="189"/>
        <v>NULL</v>
      </c>
      <c r="U840" s="8" t="e">
        <f>Tableau6[[#This Row],[Urgence]]</f>
        <v>#VALUE!</v>
      </c>
      <c r="V840" s="22" t="e">
        <f>IF(Tableau6[[#This Row],[Validité]]&lt;&gt;"",Tableau6[[#This Row],[Validité]],"")</f>
        <v>#VALUE!</v>
      </c>
      <c r="W8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0" s="8" t="e">
        <f>IF(Tableau6[[#This Row],[Hors Contrat]]="","",IF(Tableau6[[#This Row],[Hors Contrat]]="Non",0,1))</f>
        <v>#VALUE!</v>
      </c>
    </row>
    <row r="841" spans="1:24" ht="15.5" thickTop="1" thickBot="1" x14ac:dyDescent="0.4">
      <c r="A841" s="9" t="str">
        <f t="shared" si="191"/>
        <v>NULL</v>
      </c>
      <c r="B841" s="8">
        <f>Tableau8[Rapport]</f>
        <v>65441</v>
      </c>
      <c r="C841" s="13" t="e">
        <f>IF(Tableau6[[#This Row],[Commentaire]]="","",Tableau6[[#This Row],[Commentaire]])</f>
        <v>#VALUE!</v>
      </c>
      <c r="D841" s="8" t="str">
        <f t="shared" si="187"/>
        <v>NULL</v>
      </c>
      <c r="E841" s="8">
        <f t="shared" si="192"/>
        <v>840</v>
      </c>
      <c r="F841" s="8" t="str">
        <f t="shared" si="188"/>
        <v>NULL</v>
      </c>
      <c r="G841" s="13" t="e">
        <f>IF(Tableau6[[#This Row],[Localisation]]="","",Tableau6[[#This Row],[Localisation]])</f>
        <v>#VALUE!</v>
      </c>
      <c r="H841" s="8">
        <f>1</f>
        <v>1</v>
      </c>
      <c r="I841" s="13" t="e">
        <f>VLOOKUP(Tableau6[[#This Row],[Avis]],Tableau7[],2,FALSE)</f>
        <v>#VALUE!</v>
      </c>
      <c r="J841" s="8" t="str">
        <f t="shared" si="190"/>
        <v>NULL</v>
      </c>
      <c r="K841" s="8" t="str">
        <f t="shared" si="190"/>
        <v>NULL</v>
      </c>
      <c r="L841" s="8" t="str">
        <f t="shared" si="190"/>
        <v>NULL</v>
      </c>
      <c r="M841" s="13" t="e">
        <f>Tableau6[[#This Row],[Sous-domaine]]</f>
        <v>#VALUE!</v>
      </c>
      <c r="N841" s="8" t="str">
        <f t="shared" si="186"/>
        <v>NULL</v>
      </c>
      <c r="O841" s="8" t="str">
        <f t="shared" si="186"/>
        <v>NULL</v>
      </c>
      <c r="P841" s="8" t="str">
        <f t="shared" si="186"/>
        <v>NULL</v>
      </c>
      <c r="Q841" s="8" t="str">
        <f t="shared" si="186"/>
        <v>NULL</v>
      </c>
      <c r="R841" s="8" t="str">
        <f t="shared" si="186"/>
        <v>NULL</v>
      </c>
      <c r="S841" s="13" t="e">
        <f>Tableau6[[#This Row],[id]]</f>
        <v>#VALUE!</v>
      </c>
      <c r="T841" s="8" t="str">
        <f t="shared" si="189"/>
        <v>NULL</v>
      </c>
      <c r="U841" s="8" t="e">
        <f>Tableau6[[#This Row],[Urgence]]</f>
        <v>#VALUE!</v>
      </c>
      <c r="V841" s="22" t="e">
        <f>IF(Tableau6[[#This Row],[Validité]]&lt;&gt;"",Tableau6[[#This Row],[Validité]],"")</f>
        <v>#VALUE!</v>
      </c>
      <c r="W8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1" s="8" t="e">
        <f>IF(Tableau6[[#This Row],[Hors Contrat]]="","",IF(Tableau6[[#This Row],[Hors Contrat]]="Non",0,1))</f>
        <v>#VALUE!</v>
      </c>
    </row>
    <row r="842" spans="1:24" ht="15.5" thickTop="1" thickBot="1" x14ac:dyDescent="0.4">
      <c r="A842" s="9" t="str">
        <f t="shared" si="191"/>
        <v>NULL</v>
      </c>
      <c r="B842" s="8">
        <f>Tableau8[Rapport]</f>
        <v>65441</v>
      </c>
      <c r="C842" s="13" t="e">
        <f>IF(Tableau6[[#This Row],[Commentaire]]="","",Tableau6[[#This Row],[Commentaire]])</f>
        <v>#VALUE!</v>
      </c>
      <c r="D842" s="8" t="str">
        <f t="shared" si="187"/>
        <v>NULL</v>
      </c>
      <c r="E842" s="8">
        <f t="shared" si="192"/>
        <v>841</v>
      </c>
      <c r="F842" s="8" t="str">
        <f t="shared" si="188"/>
        <v>NULL</v>
      </c>
      <c r="G842" s="13" t="e">
        <f>IF(Tableau6[[#This Row],[Localisation]]="","",Tableau6[[#This Row],[Localisation]])</f>
        <v>#VALUE!</v>
      </c>
      <c r="H842" s="8">
        <f>1</f>
        <v>1</v>
      </c>
      <c r="I842" s="13" t="e">
        <f>VLOOKUP(Tableau6[[#This Row],[Avis]],Tableau7[],2,FALSE)</f>
        <v>#VALUE!</v>
      </c>
      <c r="J842" s="8" t="str">
        <f t="shared" si="190"/>
        <v>NULL</v>
      </c>
      <c r="K842" s="8" t="str">
        <f t="shared" si="190"/>
        <v>NULL</v>
      </c>
      <c r="L842" s="8" t="str">
        <f t="shared" si="190"/>
        <v>NULL</v>
      </c>
      <c r="M842" s="13" t="e">
        <f>Tableau6[[#This Row],[Sous-domaine]]</f>
        <v>#VALUE!</v>
      </c>
      <c r="N842" s="8" t="str">
        <f t="shared" si="186"/>
        <v>NULL</v>
      </c>
      <c r="O842" s="8" t="str">
        <f t="shared" si="186"/>
        <v>NULL</v>
      </c>
      <c r="P842" s="8" t="str">
        <f t="shared" si="186"/>
        <v>NULL</v>
      </c>
      <c r="Q842" s="8" t="str">
        <f t="shared" si="186"/>
        <v>NULL</v>
      </c>
      <c r="R842" s="8" t="str">
        <f t="shared" si="186"/>
        <v>NULL</v>
      </c>
      <c r="S842" s="13" t="e">
        <f>Tableau6[[#This Row],[id]]</f>
        <v>#VALUE!</v>
      </c>
      <c r="T842" s="8" t="str">
        <f t="shared" si="189"/>
        <v>NULL</v>
      </c>
      <c r="U842" s="8" t="e">
        <f>Tableau6[[#This Row],[Urgence]]</f>
        <v>#VALUE!</v>
      </c>
      <c r="V842" s="22" t="e">
        <f>IF(Tableau6[[#This Row],[Validité]]&lt;&gt;"",Tableau6[[#This Row],[Validité]],"")</f>
        <v>#VALUE!</v>
      </c>
      <c r="W8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2" s="8" t="e">
        <f>IF(Tableau6[[#This Row],[Hors Contrat]]="","",IF(Tableau6[[#This Row],[Hors Contrat]]="Non",0,1))</f>
        <v>#VALUE!</v>
      </c>
    </row>
    <row r="843" spans="1:24" ht="15.5" thickTop="1" thickBot="1" x14ac:dyDescent="0.4">
      <c r="A843" s="9" t="str">
        <f t="shared" si="191"/>
        <v>NULL</v>
      </c>
      <c r="B843" s="8">
        <f>Tableau8[Rapport]</f>
        <v>65441</v>
      </c>
      <c r="C843" s="13" t="e">
        <f>IF(Tableau6[[#This Row],[Commentaire]]="","",Tableau6[[#This Row],[Commentaire]])</f>
        <v>#VALUE!</v>
      </c>
      <c r="D843" s="8" t="str">
        <f t="shared" si="187"/>
        <v>NULL</v>
      </c>
      <c r="E843" s="8">
        <f t="shared" si="192"/>
        <v>842</v>
      </c>
      <c r="F843" s="8" t="str">
        <f t="shared" si="188"/>
        <v>NULL</v>
      </c>
      <c r="G843" s="13" t="e">
        <f>IF(Tableau6[[#This Row],[Localisation]]="","",Tableau6[[#This Row],[Localisation]])</f>
        <v>#VALUE!</v>
      </c>
      <c r="H843" s="8">
        <f>1</f>
        <v>1</v>
      </c>
      <c r="I843" s="13" t="e">
        <f>VLOOKUP(Tableau6[[#This Row],[Avis]],Tableau7[],2,FALSE)</f>
        <v>#VALUE!</v>
      </c>
      <c r="J843" s="8" t="str">
        <f t="shared" si="190"/>
        <v>NULL</v>
      </c>
      <c r="K843" s="8" t="str">
        <f t="shared" si="190"/>
        <v>NULL</v>
      </c>
      <c r="L843" s="8" t="str">
        <f t="shared" si="190"/>
        <v>NULL</v>
      </c>
      <c r="M843" s="13" t="e">
        <f>Tableau6[[#This Row],[Sous-domaine]]</f>
        <v>#VALUE!</v>
      </c>
      <c r="N843" s="8" t="str">
        <f t="shared" si="186"/>
        <v>NULL</v>
      </c>
      <c r="O843" s="8" t="str">
        <f t="shared" si="186"/>
        <v>NULL</v>
      </c>
      <c r="P843" s="8" t="str">
        <f t="shared" si="186"/>
        <v>NULL</v>
      </c>
      <c r="Q843" s="8" t="str">
        <f t="shared" si="186"/>
        <v>NULL</v>
      </c>
      <c r="R843" s="8" t="str">
        <f t="shared" si="186"/>
        <v>NULL</v>
      </c>
      <c r="S843" s="13" t="e">
        <f>Tableau6[[#This Row],[id]]</f>
        <v>#VALUE!</v>
      </c>
      <c r="T843" s="8" t="str">
        <f t="shared" si="189"/>
        <v>NULL</v>
      </c>
      <c r="U843" s="8" t="e">
        <f>Tableau6[[#This Row],[Urgence]]</f>
        <v>#VALUE!</v>
      </c>
      <c r="V843" s="22" t="e">
        <f>IF(Tableau6[[#This Row],[Validité]]&lt;&gt;"",Tableau6[[#This Row],[Validité]],"")</f>
        <v>#VALUE!</v>
      </c>
      <c r="W8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3" s="8" t="e">
        <f>IF(Tableau6[[#This Row],[Hors Contrat]]="","",IF(Tableau6[[#This Row],[Hors Contrat]]="Non",0,1))</f>
        <v>#VALUE!</v>
      </c>
    </row>
    <row r="844" spans="1:24" ht="15.5" thickTop="1" thickBot="1" x14ac:dyDescent="0.4">
      <c r="A844" s="9" t="str">
        <f t="shared" si="191"/>
        <v>NULL</v>
      </c>
      <c r="B844" s="8">
        <f>Tableau8[Rapport]</f>
        <v>65441</v>
      </c>
      <c r="C844" s="13" t="e">
        <f>IF(Tableau6[[#This Row],[Commentaire]]="","",Tableau6[[#This Row],[Commentaire]])</f>
        <v>#VALUE!</v>
      </c>
      <c r="D844" s="8" t="str">
        <f t="shared" si="187"/>
        <v>NULL</v>
      </c>
      <c r="E844" s="8">
        <f t="shared" si="192"/>
        <v>843</v>
      </c>
      <c r="F844" s="8" t="str">
        <f t="shared" si="188"/>
        <v>NULL</v>
      </c>
      <c r="G844" s="13" t="e">
        <f>IF(Tableau6[[#This Row],[Localisation]]="","",Tableau6[[#This Row],[Localisation]])</f>
        <v>#VALUE!</v>
      </c>
      <c r="H844" s="8">
        <f>1</f>
        <v>1</v>
      </c>
      <c r="I844" s="13" t="e">
        <f>VLOOKUP(Tableau6[[#This Row],[Avis]],Tableau7[],2,FALSE)</f>
        <v>#VALUE!</v>
      </c>
      <c r="J844" s="8" t="str">
        <f t="shared" si="190"/>
        <v>NULL</v>
      </c>
      <c r="K844" s="8" t="str">
        <f t="shared" si="190"/>
        <v>NULL</v>
      </c>
      <c r="L844" s="8" t="str">
        <f t="shared" si="190"/>
        <v>NULL</v>
      </c>
      <c r="M844" s="13" t="e">
        <f>Tableau6[[#This Row],[Sous-domaine]]</f>
        <v>#VALUE!</v>
      </c>
      <c r="N844" s="8" t="str">
        <f t="shared" si="186"/>
        <v>NULL</v>
      </c>
      <c r="O844" s="8" t="str">
        <f t="shared" si="186"/>
        <v>NULL</v>
      </c>
      <c r="P844" s="8" t="str">
        <f t="shared" si="186"/>
        <v>NULL</v>
      </c>
      <c r="Q844" s="8" t="str">
        <f t="shared" si="186"/>
        <v>NULL</v>
      </c>
      <c r="R844" s="8" t="str">
        <f t="shared" si="186"/>
        <v>NULL</v>
      </c>
      <c r="S844" s="13" t="e">
        <f>Tableau6[[#This Row],[id]]</f>
        <v>#VALUE!</v>
      </c>
      <c r="T844" s="8" t="str">
        <f t="shared" si="189"/>
        <v>NULL</v>
      </c>
      <c r="U844" s="8" t="e">
        <f>Tableau6[[#This Row],[Urgence]]</f>
        <v>#VALUE!</v>
      </c>
      <c r="V844" s="22" t="e">
        <f>IF(Tableau6[[#This Row],[Validité]]&lt;&gt;"",Tableau6[[#This Row],[Validité]],"")</f>
        <v>#VALUE!</v>
      </c>
      <c r="W8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4" s="8" t="e">
        <f>IF(Tableau6[[#This Row],[Hors Contrat]]="","",IF(Tableau6[[#This Row],[Hors Contrat]]="Non",0,1))</f>
        <v>#VALUE!</v>
      </c>
    </row>
    <row r="845" spans="1:24" ht="15.5" thickTop="1" thickBot="1" x14ac:dyDescent="0.4">
      <c r="A845" s="9" t="str">
        <f t="shared" si="191"/>
        <v>NULL</v>
      </c>
      <c r="B845" s="8">
        <f>Tableau8[Rapport]</f>
        <v>65441</v>
      </c>
      <c r="C845" s="13" t="e">
        <f>IF(Tableau6[[#This Row],[Commentaire]]="","",Tableau6[[#This Row],[Commentaire]])</f>
        <v>#VALUE!</v>
      </c>
      <c r="D845" s="8" t="str">
        <f t="shared" si="187"/>
        <v>NULL</v>
      </c>
      <c r="E845" s="8">
        <f t="shared" si="192"/>
        <v>844</v>
      </c>
      <c r="F845" s="8" t="str">
        <f t="shared" si="188"/>
        <v>NULL</v>
      </c>
      <c r="G845" s="13" t="e">
        <f>IF(Tableau6[[#This Row],[Localisation]]="","",Tableau6[[#This Row],[Localisation]])</f>
        <v>#VALUE!</v>
      </c>
      <c r="H845" s="8">
        <f>1</f>
        <v>1</v>
      </c>
      <c r="I845" s="13" t="e">
        <f>VLOOKUP(Tableau6[[#This Row],[Avis]],Tableau7[],2,FALSE)</f>
        <v>#VALUE!</v>
      </c>
      <c r="J845" s="8" t="str">
        <f t="shared" si="190"/>
        <v>NULL</v>
      </c>
      <c r="K845" s="8" t="str">
        <f t="shared" si="190"/>
        <v>NULL</v>
      </c>
      <c r="L845" s="8" t="str">
        <f t="shared" si="190"/>
        <v>NULL</v>
      </c>
      <c r="M845" s="13" t="e">
        <f>Tableau6[[#This Row],[Sous-domaine]]</f>
        <v>#VALUE!</v>
      </c>
      <c r="N845" s="8" t="str">
        <f t="shared" ref="N845:R895" si="193">"NULL"</f>
        <v>NULL</v>
      </c>
      <c r="O845" s="8" t="str">
        <f t="shared" si="193"/>
        <v>NULL</v>
      </c>
      <c r="P845" s="8" t="str">
        <f t="shared" si="193"/>
        <v>NULL</v>
      </c>
      <c r="Q845" s="8" t="str">
        <f t="shared" si="193"/>
        <v>NULL</v>
      </c>
      <c r="R845" s="8" t="str">
        <f t="shared" si="193"/>
        <v>NULL</v>
      </c>
      <c r="S845" s="13" t="e">
        <f>Tableau6[[#This Row],[id]]</f>
        <v>#VALUE!</v>
      </c>
      <c r="T845" s="8" t="str">
        <f t="shared" si="189"/>
        <v>NULL</v>
      </c>
      <c r="U845" s="8" t="e">
        <f>Tableau6[[#This Row],[Urgence]]</f>
        <v>#VALUE!</v>
      </c>
      <c r="V845" s="22" t="e">
        <f>IF(Tableau6[[#This Row],[Validité]]&lt;&gt;"",Tableau6[[#This Row],[Validité]],"")</f>
        <v>#VALUE!</v>
      </c>
      <c r="W8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5" s="8" t="e">
        <f>IF(Tableau6[[#This Row],[Hors Contrat]]="","",IF(Tableau6[[#This Row],[Hors Contrat]]="Non",0,1))</f>
        <v>#VALUE!</v>
      </c>
    </row>
    <row r="846" spans="1:24" ht="15.5" thickTop="1" thickBot="1" x14ac:dyDescent="0.4">
      <c r="A846" s="9" t="str">
        <f t="shared" si="191"/>
        <v>NULL</v>
      </c>
      <c r="B846" s="8">
        <f>Tableau8[Rapport]</f>
        <v>65441</v>
      </c>
      <c r="C846" s="13" t="e">
        <f>IF(Tableau6[[#This Row],[Commentaire]]="","",Tableau6[[#This Row],[Commentaire]])</f>
        <v>#VALUE!</v>
      </c>
      <c r="D846" s="8" t="str">
        <f t="shared" si="187"/>
        <v>NULL</v>
      </c>
      <c r="E846" s="8">
        <f t="shared" si="192"/>
        <v>845</v>
      </c>
      <c r="F846" s="8" t="str">
        <f t="shared" si="188"/>
        <v>NULL</v>
      </c>
      <c r="G846" s="13" t="e">
        <f>IF(Tableau6[[#This Row],[Localisation]]="","",Tableau6[[#This Row],[Localisation]])</f>
        <v>#VALUE!</v>
      </c>
      <c r="H846" s="8">
        <f>1</f>
        <v>1</v>
      </c>
      <c r="I846" s="13" t="e">
        <f>VLOOKUP(Tableau6[[#This Row],[Avis]],Tableau7[],2,FALSE)</f>
        <v>#VALUE!</v>
      </c>
      <c r="J846" s="8" t="str">
        <f t="shared" si="190"/>
        <v>NULL</v>
      </c>
      <c r="K846" s="8" t="str">
        <f t="shared" si="190"/>
        <v>NULL</v>
      </c>
      <c r="L846" s="8" t="str">
        <f t="shared" si="190"/>
        <v>NULL</v>
      </c>
      <c r="M846" s="13" t="e">
        <f>Tableau6[[#This Row],[Sous-domaine]]</f>
        <v>#VALUE!</v>
      </c>
      <c r="N846" s="8" t="str">
        <f t="shared" si="193"/>
        <v>NULL</v>
      </c>
      <c r="O846" s="8" t="str">
        <f t="shared" si="193"/>
        <v>NULL</v>
      </c>
      <c r="P846" s="8" t="str">
        <f t="shared" si="193"/>
        <v>NULL</v>
      </c>
      <c r="Q846" s="8" t="str">
        <f t="shared" si="193"/>
        <v>NULL</v>
      </c>
      <c r="R846" s="8" t="str">
        <f t="shared" si="193"/>
        <v>NULL</v>
      </c>
      <c r="S846" s="13" t="e">
        <f>Tableau6[[#This Row],[id]]</f>
        <v>#VALUE!</v>
      </c>
      <c r="T846" s="8" t="str">
        <f t="shared" si="189"/>
        <v>NULL</v>
      </c>
      <c r="U846" s="8" t="e">
        <f>Tableau6[[#This Row],[Urgence]]</f>
        <v>#VALUE!</v>
      </c>
      <c r="V846" s="22" t="e">
        <f>IF(Tableau6[[#This Row],[Validité]]&lt;&gt;"",Tableau6[[#This Row],[Validité]],"")</f>
        <v>#VALUE!</v>
      </c>
      <c r="W8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6" s="8" t="e">
        <f>IF(Tableau6[[#This Row],[Hors Contrat]]="","",IF(Tableau6[[#This Row],[Hors Contrat]]="Non",0,1))</f>
        <v>#VALUE!</v>
      </c>
    </row>
    <row r="847" spans="1:24" ht="15.5" thickTop="1" thickBot="1" x14ac:dyDescent="0.4">
      <c r="A847" s="9" t="str">
        <f t="shared" si="191"/>
        <v>NULL</v>
      </c>
      <c r="B847" s="8">
        <f>Tableau8[Rapport]</f>
        <v>65441</v>
      </c>
      <c r="C847" s="13" t="e">
        <f>IF(Tableau6[[#This Row],[Commentaire]]="","",Tableau6[[#This Row],[Commentaire]])</f>
        <v>#VALUE!</v>
      </c>
      <c r="D847" s="8" t="str">
        <f t="shared" si="187"/>
        <v>NULL</v>
      </c>
      <c r="E847" s="8">
        <f t="shared" si="192"/>
        <v>846</v>
      </c>
      <c r="F847" s="8" t="str">
        <f t="shared" si="188"/>
        <v>NULL</v>
      </c>
      <c r="G847" s="13" t="e">
        <f>IF(Tableau6[[#This Row],[Localisation]]="","",Tableau6[[#This Row],[Localisation]])</f>
        <v>#VALUE!</v>
      </c>
      <c r="H847" s="8">
        <f>1</f>
        <v>1</v>
      </c>
      <c r="I847" s="13" t="e">
        <f>VLOOKUP(Tableau6[[#This Row],[Avis]],Tableau7[],2,FALSE)</f>
        <v>#VALUE!</v>
      </c>
      <c r="J847" s="8" t="str">
        <f t="shared" si="190"/>
        <v>NULL</v>
      </c>
      <c r="K847" s="8" t="str">
        <f t="shared" si="190"/>
        <v>NULL</v>
      </c>
      <c r="L847" s="8" t="str">
        <f t="shared" si="190"/>
        <v>NULL</v>
      </c>
      <c r="M847" s="13" t="e">
        <f>Tableau6[[#This Row],[Sous-domaine]]</f>
        <v>#VALUE!</v>
      </c>
      <c r="N847" s="8" t="str">
        <f t="shared" si="193"/>
        <v>NULL</v>
      </c>
      <c r="O847" s="8" t="str">
        <f t="shared" si="193"/>
        <v>NULL</v>
      </c>
      <c r="P847" s="8" t="str">
        <f t="shared" si="193"/>
        <v>NULL</v>
      </c>
      <c r="Q847" s="8" t="str">
        <f t="shared" si="193"/>
        <v>NULL</v>
      </c>
      <c r="R847" s="8" t="str">
        <f t="shared" si="193"/>
        <v>NULL</v>
      </c>
      <c r="S847" s="13" t="e">
        <f>Tableau6[[#This Row],[id]]</f>
        <v>#VALUE!</v>
      </c>
      <c r="T847" s="8" t="str">
        <f t="shared" si="189"/>
        <v>NULL</v>
      </c>
      <c r="U847" s="8" t="e">
        <f>Tableau6[[#This Row],[Urgence]]</f>
        <v>#VALUE!</v>
      </c>
      <c r="V847" s="22" t="e">
        <f>IF(Tableau6[[#This Row],[Validité]]&lt;&gt;"",Tableau6[[#This Row],[Validité]],"")</f>
        <v>#VALUE!</v>
      </c>
      <c r="W8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7" s="8" t="e">
        <f>IF(Tableau6[[#This Row],[Hors Contrat]]="","",IF(Tableau6[[#This Row],[Hors Contrat]]="Non",0,1))</f>
        <v>#VALUE!</v>
      </c>
    </row>
    <row r="848" spans="1:24" ht="15.5" thickTop="1" thickBot="1" x14ac:dyDescent="0.4">
      <c r="A848" s="9" t="str">
        <f t="shared" si="191"/>
        <v>NULL</v>
      </c>
      <c r="B848" s="8">
        <f>Tableau8[Rapport]</f>
        <v>65441</v>
      </c>
      <c r="C848" s="13" t="e">
        <f>IF(Tableau6[[#This Row],[Commentaire]]="","",Tableau6[[#This Row],[Commentaire]])</f>
        <v>#VALUE!</v>
      </c>
      <c r="D848" s="8" t="str">
        <f t="shared" si="187"/>
        <v>NULL</v>
      </c>
      <c r="E848" s="8">
        <f t="shared" si="192"/>
        <v>847</v>
      </c>
      <c r="F848" s="8" t="str">
        <f t="shared" si="188"/>
        <v>NULL</v>
      </c>
      <c r="G848" s="13" t="e">
        <f>IF(Tableau6[[#This Row],[Localisation]]="","",Tableau6[[#This Row],[Localisation]])</f>
        <v>#VALUE!</v>
      </c>
      <c r="H848" s="8">
        <f>1</f>
        <v>1</v>
      </c>
      <c r="I848" s="13" t="e">
        <f>VLOOKUP(Tableau6[[#This Row],[Avis]],Tableau7[],2,FALSE)</f>
        <v>#VALUE!</v>
      </c>
      <c r="J848" s="8" t="str">
        <f t="shared" si="190"/>
        <v>NULL</v>
      </c>
      <c r="K848" s="8" t="str">
        <f t="shared" si="190"/>
        <v>NULL</v>
      </c>
      <c r="L848" s="8" t="str">
        <f t="shared" si="190"/>
        <v>NULL</v>
      </c>
      <c r="M848" s="13" t="e">
        <f>Tableau6[[#This Row],[Sous-domaine]]</f>
        <v>#VALUE!</v>
      </c>
      <c r="N848" s="8" t="str">
        <f t="shared" si="193"/>
        <v>NULL</v>
      </c>
      <c r="O848" s="8" t="str">
        <f t="shared" si="193"/>
        <v>NULL</v>
      </c>
      <c r="P848" s="8" t="str">
        <f t="shared" si="193"/>
        <v>NULL</v>
      </c>
      <c r="Q848" s="8" t="str">
        <f t="shared" si="193"/>
        <v>NULL</v>
      </c>
      <c r="R848" s="8" t="str">
        <f t="shared" si="193"/>
        <v>NULL</v>
      </c>
      <c r="S848" s="13" t="e">
        <f>Tableau6[[#This Row],[id]]</f>
        <v>#VALUE!</v>
      </c>
      <c r="T848" s="8" t="str">
        <f t="shared" si="189"/>
        <v>NULL</v>
      </c>
      <c r="U848" s="8" t="e">
        <f>Tableau6[[#This Row],[Urgence]]</f>
        <v>#VALUE!</v>
      </c>
      <c r="V848" s="22" t="e">
        <f>IF(Tableau6[[#This Row],[Validité]]&lt;&gt;"",Tableau6[[#This Row],[Validité]],"")</f>
        <v>#VALUE!</v>
      </c>
      <c r="W8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8" s="8" t="e">
        <f>IF(Tableau6[[#This Row],[Hors Contrat]]="","",IF(Tableau6[[#This Row],[Hors Contrat]]="Non",0,1))</f>
        <v>#VALUE!</v>
      </c>
    </row>
    <row r="849" spans="1:24" ht="15.5" thickTop="1" thickBot="1" x14ac:dyDescent="0.4">
      <c r="A849" s="9" t="str">
        <f t="shared" si="191"/>
        <v>NULL</v>
      </c>
      <c r="B849" s="8">
        <f>Tableau8[Rapport]</f>
        <v>65441</v>
      </c>
      <c r="C849" s="13" t="e">
        <f>IF(Tableau6[[#This Row],[Commentaire]]="","",Tableau6[[#This Row],[Commentaire]])</f>
        <v>#VALUE!</v>
      </c>
      <c r="D849" s="8" t="str">
        <f t="shared" si="187"/>
        <v>NULL</v>
      </c>
      <c r="E849" s="8">
        <f t="shared" si="192"/>
        <v>848</v>
      </c>
      <c r="F849" s="8" t="str">
        <f t="shared" si="188"/>
        <v>NULL</v>
      </c>
      <c r="G849" s="13" t="e">
        <f>IF(Tableau6[[#This Row],[Localisation]]="","",Tableau6[[#This Row],[Localisation]])</f>
        <v>#VALUE!</v>
      </c>
      <c r="H849" s="8">
        <f>1</f>
        <v>1</v>
      </c>
      <c r="I849" s="13" t="e">
        <f>VLOOKUP(Tableau6[[#This Row],[Avis]],Tableau7[],2,FALSE)</f>
        <v>#VALUE!</v>
      </c>
      <c r="J849" s="8" t="str">
        <f t="shared" si="190"/>
        <v>NULL</v>
      </c>
      <c r="K849" s="8" t="str">
        <f t="shared" si="190"/>
        <v>NULL</v>
      </c>
      <c r="L849" s="8" t="str">
        <f t="shared" si="190"/>
        <v>NULL</v>
      </c>
      <c r="M849" s="13" t="e">
        <f>Tableau6[[#This Row],[Sous-domaine]]</f>
        <v>#VALUE!</v>
      </c>
      <c r="N849" s="8" t="str">
        <f t="shared" si="193"/>
        <v>NULL</v>
      </c>
      <c r="O849" s="8" t="str">
        <f t="shared" si="193"/>
        <v>NULL</v>
      </c>
      <c r="P849" s="8" t="str">
        <f t="shared" si="193"/>
        <v>NULL</v>
      </c>
      <c r="Q849" s="8" t="str">
        <f t="shared" si="193"/>
        <v>NULL</v>
      </c>
      <c r="R849" s="8" t="str">
        <f t="shared" si="193"/>
        <v>NULL</v>
      </c>
      <c r="S849" s="13" t="e">
        <f>Tableau6[[#This Row],[id]]</f>
        <v>#VALUE!</v>
      </c>
      <c r="T849" s="8" t="str">
        <f t="shared" si="189"/>
        <v>NULL</v>
      </c>
      <c r="U849" s="8" t="e">
        <f>Tableau6[[#This Row],[Urgence]]</f>
        <v>#VALUE!</v>
      </c>
      <c r="V849" s="22" t="e">
        <f>IF(Tableau6[[#This Row],[Validité]]&lt;&gt;"",Tableau6[[#This Row],[Validité]],"")</f>
        <v>#VALUE!</v>
      </c>
      <c r="W8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49" s="8" t="e">
        <f>IF(Tableau6[[#This Row],[Hors Contrat]]="","",IF(Tableau6[[#This Row],[Hors Contrat]]="Non",0,1))</f>
        <v>#VALUE!</v>
      </c>
    </row>
    <row r="850" spans="1:24" ht="15.5" thickTop="1" thickBot="1" x14ac:dyDescent="0.4">
      <c r="A850" s="9" t="str">
        <f t="shared" si="191"/>
        <v>NULL</v>
      </c>
      <c r="B850" s="8">
        <f>Tableau8[Rapport]</f>
        <v>65441</v>
      </c>
      <c r="C850" s="13" t="e">
        <f>IF(Tableau6[[#This Row],[Commentaire]]="","",Tableau6[[#This Row],[Commentaire]])</f>
        <v>#VALUE!</v>
      </c>
      <c r="D850" s="8" t="str">
        <f t="shared" si="187"/>
        <v>NULL</v>
      </c>
      <c r="E850" s="8">
        <f t="shared" si="192"/>
        <v>849</v>
      </c>
      <c r="F850" s="8" t="str">
        <f t="shared" si="188"/>
        <v>NULL</v>
      </c>
      <c r="G850" s="13" t="e">
        <f>IF(Tableau6[[#This Row],[Localisation]]="","",Tableau6[[#This Row],[Localisation]])</f>
        <v>#VALUE!</v>
      </c>
      <c r="H850" s="8">
        <f>1</f>
        <v>1</v>
      </c>
      <c r="I850" s="13" t="e">
        <f>VLOOKUP(Tableau6[[#This Row],[Avis]],Tableau7[],2,FALSE)</f>
        <v>#VALUE!</v>
      </c>
      <c r="J850" s="8" t="str">
        <f t="shared" si="190"/>
        <v>NULL</v>
      </c>
      <c r="K850" s="8" t="str">
        <f t="shared" si="190"/>
        <v>NULL</v>
      </c>
      <c r="L850" s="8" t="str">
        <f t="shared" si="190"/>
        <v>NULL</v>
      </c>
      <c r="M850" s="13" t="e">
        <f>Tableau6[[#This Row],[Sous-domaine]]</f>
        <v>#VALUE!</v>
      </c>
      <c r="N850" s="8" t="str">
        <f t="shared" si="193"/>
        <v>NULL</v>
      </c>
      <c r="O850" s="8" t="str">
        <f t="shared" si="193"/>
        <v>NULL</v>
      </c>
      <c r="P850" s="8" t="str">
        <f t="shared" si="193"/>
        <v>NULL</v>
      </c>
      <c r="Q850" s="8" t="str">
        <f t="shared" si="193"/>
        <v>NULL</v>
      </c>
      <c r="R850" s="8" t="str">
        <f t="shared" si="193"/>
        <v>NULL</v>
      </c>
      <c r="S850" s="13" t="e">
        <f>Tableau6[[#This Row],[id]]</f>
        <v>#VALUE!</v>
      </c>
      <c r="T850" s="8" t="str">
        <f t="shared" si="189"/>
        <v>NULL</v>
      </c>
      <c r="U850" s="8" t="e">
        <f>Tableau6[[#This Row],[Urgence]]</f>
        <v>#VALUE!</v>
      </c>
      <c r="V850" s="22" t="e">
        <f>IF(Tableau6[[#This Row],[Validité]]&lt;&gt;"",Tableau6[[#This Row],[Validité]],"")</f>
        <v>#VALUE!</v>
      </c>
      <c r="W8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0" s="8" t="e">
        <f>IF(Tableau6[[#This Row],[Hors Contrat]]="","",IF(Tableau6[[#This Row],[Hors Contrat]]="Non",0,1))</f>
        <v>#VALUE!</v>
      </c>
    </row>
    <row r="851" spans="1:24" ht="15.5" thickTop="1" thickBot="1" x14ac:dyDescent="0.4">
      <c r="A851" s="9" t="str">
        <f t="shared" si="191"/>
        <v>NULL</v>
      </c>
      <c r="B851" s="8">
        <f>Tableau8[Rapport]</f>
        <v>65441</v>
      </c>
      <c r="C851" s="13" t="e">
        <f>IF(Tableau6[[#This Row],[Commentaire]]="","",Tableau6[[#This Row],[Commentaire]])</f>
        <v>#VALUE!</v>
      </c>
      <c r="D851" s="8" t="str">
        <f t="shared" si="187"/>
        <v>NULL</v>
      </c>
      <c r="E851" s="8">
        <f t="shared" si="192"/>
        <v>850</v>
      </c>
      <c r="F851" s="8" t="str">
        <f t="shared" si="188"/>
        <v>NULL</v>
      </c>
      <c r="G851" s="13" t="e">
        <f>IF(Tableau6[[#This Row],[Localisation]]="","",Tableau6[[#This Row],[Localisation]])</f>
        <v>#VALUE!</v>
      </c>
      <c r="H851" s="8">
        <f>1</f>
        <v>1</v>
      </c>
      <c r="I851" s="13" t="e">
        <f>VLOOKUP(Tableau6[[#This Row],[Avis]],Tableau7[],2,FALSE)</f>
        <v>#VALUE!</v>
      </c>
      <c r="J851" s="8" t="str">
        <f t="shared" si="190"/>
        <v>NULL</v>
      </c>
      <c r="K851" s="8" t="str">
        <f t="shared" si="190"/>
        <v>NULL</v>
      </c>
      <c r="L851" s="8" t="str">
        <f t="shared" si="190"/>
        <v>NULL</v>
      </c>
      <c r="M851" s="13" t="e">
        <f>Tableau6[[#This Row],[Sous-domaine]]</f>
        <v>#VALUE!</v>
      </c>
      <c r="N851" s="8" t="str">
        <f t="shared" si="193"/>
        <v>NULL</v>
      </c>
      <c r="O851" s="8" t="str">
        <f t="shared" si="193"/>
        <v>NULL</v>
      </c>
      <c r="P851" s="8" t="str">
        <f t="shared" si="193"/>
        <v>NULL</v>
      </c>
      <c r="Q851" s="8" t="str">
        <f t="shared" si="193"/>
        <v>NULL</v>
      </c>
      <c r="R851" s="8" t="str">
        <f t="shared" si="193"/>
        <v>NULL</v>
      </c>
      <c r="S851" s="13" t="e">
        <f>Tableau6[[#This Row],[id]]</f>
        <v>#VALUE!</v>
      </c>
      <c r="T851" s="8" t="str">
        <f t="shared" si="189"/>
        <v>NULL</v>
      </c>
      <c r="U851" s="8" t="e">
        <f>Tableau6[[#This Row],[Urgence]]</f>
        <v>#VALUE!</v>
      </c>
      <c r="V851" s="22" t="e">
        <f>IF(Tableau6[[#This Row],[Validité]]&lt;&gt;"",Tableau6[[#This Row],[Validité]],"")</f>
        <v>#VALUE!</v>
      </c>
      <c r="W8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1" s="8" t="e">
        <f>IF(Tableau6[[#This Row],[Hors Contrat]]="","",IF(Tableau6[[#This Row],[Hors Contrat]]="Non",0,1))</f>
        <v>#VALUE!</v>
      </c>
    </row>
    <row r="852" spans="1:24" ht="15.5" thickTop="1" thickBot="1" x14ac:dyDescent="0.4">
      <c r="A852" s="9" t="str">
        <f t="shared" si="191"/>
        <v>NULL</v>
      </c>
      <c r="B852" s="8">
        <f>Tableau8[Rapport]</f>
        <v>65441</v>
      </c>
      <c r="C852" s="13" t="e">
        <f>IF(Tableau6[[#This Row],[Commentaire]]="","",Tableau6[[#This Row],[Commentaire]])</f>
        <v>#VALUE!</v>
      </c>
      <c r="D852" s="8" t="str">
        <f t="shared" si="187"/>
        <v>NULL</v>
      </c>
      <c r="E852" s="8">
        <f t="shared" si="192"/>
        <v>851</v>
      </c>
      <c r="F852" s="8" t="str">
        <f t="shared" si="188"/>
        <v>NULL</v>
      </c>
      <c r="G852" s="13" t="e">
        <f>IF(Tableau6[[#This Row],[Localisation]]="","",Tableau6[[#This Row],[Localisation]])</f>
        <v>#VALUE!</v>
      </c>
      <c r="H852" s="8">
        <f>1</f>
        <v>1</v>
      </c>
      <c r="I852" s="13" t="e">
        <f>VLOOKUP(Tableau6[[#This Row],[Avis]],Tableau7[],2,FALSE)</f>
        <v>#VALUE!</v>
      </c>
      <c r="J852" s="8" t="str">
        <f t="shared" si="190"/>
        <v>NULL</v>
      </c>
      <c r="K852" s="8" t="str">
        <f t="shared" si="190"/>
        <v>NULL</v>
      </c>
      <c r="L852" s="8" t="str">
        <f t="shared" si="190"/>
        <v>NULL</v>
      </c>
      <c r="M852" s="13" t="e">
        <f>Tableau6[[#This Row],[Sous-domaine]]</f>
        <v>#VALUE!</v>
      </c>
      <c r="N852" s="8" t="str">
        <f t="shared" si="193"/>
        <v>NULL</v>
      </c>
      <c r="O852" s="8" t="str">
        <f t="shared" si="193"/>
        <v>NULL</v>
      </c>
      <c r="P852" s="8" t="str">
        <f t="shared" si="193"/>
        <v>NULL</v>
      </c>
      <c r="Q852" s="8" t="str">
        <f t="shared" si="193"/>
        <v>NULL</v>
      </c>
      <c r="R852" s="8" t="str">
        <f t="shared" si="193"/>
        <v>NULL</v>
      </c>
      <c r="S852" s="13" t="e">
        <f>Tableau6[[#This Row],[id]]</f>
        <v>#VALUE!</v>
      </c>
      <c r="T852" s="8" t="str">
        <f t="shared" si="189"/>
        <v>NULL</v>
      </c>
      <c r="U852" s="8" t="e">
        <f>Tableau6[[#This Row],[Urgence]]</f>
        <v>#VALUE!</v>
      </c>
      <c r="V852" s="22" t="e">
        <f>IF(Tableau6[[#This Row],[Validité]]&lt;&gt;"",Tableau6[[#This Row],[Validité]],"")</f>
        <v>#VALUE!</v>
      </c>
      <c r="W8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2" s="8" t="e">
        <f>IF(Tableau6[[#This Row],[Hors Contrat]]="","",IF(Tableau6[[#This Row],[Hors Contrat]]="Non",0,1))</f>
        <v>#VALUE!</v>
      </c>
    </row>
    <row r="853" spans="1:24" ht="15.5" thickTop="1" thickBot="1" x14ac:dyDescent="0.4">
      <c r="A853" s="9" t="str">
        <f t="shared" si="191"/>
        <v>NULL</v>
      </c>
      <c r="B853" s="8">
        <f>Tableau8[Rapport]</f>
        <v>65441</v>
      </c>
      <c r="C853" s="13" t="e">
        <f>IF(Tableau6[[#This Row],[Commentaire]]="","",Tableau6[[#This Row],[Commentaire]])</f>
        <v>#VALUE!</v>
      </c>
      <c r="D853" s="8" t="str">
        <f t="shared" si="187"/>
        <v>NULL</v>
      </c>
      <c r="E853" s="8">
        <f t="shared" si="192"/>
        <v>852</v>
      </c>
      <c r="F853" s="8" t="str">
        <f t="shared" si="188"/>
        <v>NULL</v>
      </c>
      <c r="G853" s="13" t="e">
        <f>IF(Tableau6[[#This Row],[Localisation]]="","",Tableau6[[#This Row],[Localisation]])</f>
        <v>#VALUE!</v>
      </c>
      <c r="H853" s="8">
        <f>1</f>
        <v>1</v>
      </c>
      <c r="I853" s="13" t="e">
        <f>VLOOKUP(Tableau6[[#This Row],[Avis]],Tableau7[],2,FALSE)</f>
        <v>#VALUE!</v>
      </c>
      <c r="J853" s="8" t="str">
        <f t="shared" si="190"/>
        <v>NULL</v>
      </c>
      <c r="K853" s="8" t="str">
        <f t="shared" si="190"/>
        <v>NULL</v>
      </c>
      <c r="L853" s="8" t="str">
        <f t="shared" si="190"/>
        <v>NULL</v>
      </c>
      <c r="M853" s="13" t="e">
        <f>Tableau6[[#This Row],[Sous-domaine]]</f>
        <v>#VALUE!</v>
      </c>
      <c r="N853" s="8" t="str">
        <f t="shared" si="193"/>
        <v>NULL</v>
      </c>
      <c r="O853" s="8" t="str">
        <f t="shared" si="193"/>
        <v>NULL</v>
      </c>
      <c r="P853" s="8" t="str">
        <f t="shared" si="193"/>
        <v>NULL</v>
      </c>
      <c r="Q853" s="8" t="str">
        <f t="shared" si="193"/>
        <v>NULL</v>
      </c>
      <c r="R853" s="8" t="str">
        <f t="shared" si="193"/>
        <v>NULL</v>
      </c>
      <c r="S853" s="13" t="e">
        <f>Tableau6[[#This Row],[id]]</f>
        <v>#VALUE!</v>
      </c>
      <c r="T853" s="8" t="str">
        <f t="shared" si="189"/>
        <v>NULL</v>
      </c>
      <c r="U853" s="8" t="e">
        <f>Tableau6[[#This Row],[Urgence]]</f>
        <v>#VALUE!</v>
      </c>
      <c r="V853" s="22" t="e">
        <f>IF(Tableau6[[#This Row],[Validité]]&lt;&gt;"",Tableau6[[#This Row],[Validité]],"")</f>
        <v>#VALUE!</v>
      </c>
      <c r="W8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3" s="8" t="e">
        <f>IF(Tableau6[[#This Row],[Hors Contrat]]="","",IF(Tableau6[[#This Row],[Hors Contrat]]="Non",0,1))</f>
        <v>#VALUE!</v>
      </c>
    </row>
    <row r="854" spans="1:24" ht="15.5" thickTop="1" thickBot="1" x14ac:dyDescent="0.4">
      <c r="A854" s="9" t="str">
        <f t="shared" si="191"/>
        <v>NULL</v>
      </c>
      <c r="B854" s="8">
        <f>Tableau8[Rapport]</f>
        <v>65441</v>
      </c>
      <c r="C854" s="13" t="e">
        <f>IF(Tableau6[[#This Row],[Commentaire]]="","",Tableau6[[#This Row],[Commentaire]])</f>
        <v>#VALUE!</v>
      </c>
      <c r="D854" s="8" t="str">
        <f t="shared" si="187"/>
        <v>NULL</v>
      </c>
      <c r="E854" s="8">
        <f t="shared" si="192"/>
        <v>853</v>
      </c>
      <c r="F854" s="8" t="str">
        <f t="shared" si="188"/>
        <v>NULL</v>
      </c>
      <c r="G854" s="13" t="e">
        <f>IF(Tableau6[[#This Row],[Localisation]]="","",Tableau6[[#This Row],[Localisation]])</f>
        <v>#VALUE!</v>
      </c>
      <c r="H854" s="8">
        <f>1</f>
        <v>1</v>
      </c>
      <c r="I854" s="13" t="e">
        <f>VLOOKUP(Tableau6[[#This Row],[Avis]],Tableau7[],2,FALSE)</f>
        <v>#VALUE!</v>
      </c>
      <c r="J854" s="8" t="str">
        <f t="shared" si="190"/>
        <v>NULL</v>
      </c>
      <c r="K854" s="8" t="str">
        <f t="shared" si="190"/>
        <v>NULL</v>
      </c>
      <c r="L854" s="8" t="str">
        <f t="shared" si="190"/>
        <v>NULL</v>
      </c>
      <c r="M854" s="13" t="e">
        <f>Tableau6[[#This Row],[Sous-domaine]]</f>
        <v>#VALUE!</v>
      </c>
      <c r="N854" s="8" t="str">
        <f t="shared" si="193"/>
        <v>NULL</v>
      </c>
      <c r="O854" s="8" t="str">
        <f t="shared" si="193"/>
        <v>NULL</v>
      </c>
      <c r="P854" s="8" t="str">
        <f t="shared" si="193"/>
        <v>NULL</v>
      </c>
      <c r="Q854" s="8" t="str">
        <f t="shared" si="193"/>
        <v>NULL</v>
      </c>
      <c r="R854" s="8" t="str">
        <f t="shared" si="193"/>
        <v>NULL</v>
      </c>
      <c r="S854" s="13" t="e">
        <f>Tableau6[[#This Row],[id]]</f>
        <v>#VALUE!</v>
      </c>
      <c r="T854" s="8" t="str">
        <f t="shared" si="189"/>
        <v>NULL</v>
      </c>
      <c r="U854" s="8" t="e">
        <f>Tableau6[[#This Row],[Urgence]]</f>
        <v>#VALUE!</v>
      </c>
      <c r="V854" s="22" t="e">
        <f>IF(Tableau6[[#This Row],[Validité]]&lt;&gt;"",Tableau6[[#This Row],[Validité]],"")</f>
        <v>#VALUE!</v>
      </c>
      <c r="W8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4" s="8" t="e">
        <f>IF(Tableau6[[#This Row],[Hors Contrat]]="","",IF(Tableau6[[#This Row],[Hors Contrat]]="Non",0,1))</f>
        <v>#VALUE!</v>
      </c>
    </row>
    <row r="855" spans="1:24" ht="15.5" thickTop="1" thickBot="1" x14ac:dyDescent="0.4">
      <c r="A855" s="9" t="str">
        <f t="shared" si="191"/>
        <v>NULL</v>
      </c>
      <c r="B855" s="8">
        <f>Tableau8[Rapport]</f>
        <v>65441</v>
      </c>
      <c r="C855" s="13" t="e">
        <f>IF(Tableau6[[#This Row],[Commentaire]]="","",Tableau6[[#This Row],[Commentaire]])</f>
        <v>#VALUE!</v>
      </c>
      <c r="D855" s="8" t="str">
        <f t="shared" si="187"/>
        <v>NULL</v>
      </c>
      <c r="E855" s="8">
        <f t="shared" si="192"/>
        <v>854</v>
      </c>
      <c r="F855" s="8" t="str">
        <f t="shared" si="188"/>
        <v>NULL</v>
      </c>
      <c r="G855" s="13" t="e">
        <f>IF(Tableau6[[#This Row],[Localisation]]="","",Tableau6[[#This Row],[Localisation]])</f>
        <v>#VALUE!</v>
      </c>
      <c r="H855" s="8">
        <f>1</f>
        <v>1</v>
      </c>
      <c r="I855" s="13" t="e">
        <f>VLOOKUP(Tableau6[[#This Row],[Avis]],Tableau7[],2,FALSE)</f>
        <v>#VALUE!</v>
      </c>
      <c r="J855" s="8" t="str">
        <f t="shared" si="190"/>
        <v>NULL</v>
      </c>
      <c r="K855" s="8" t="str">
        <f t="shared" si="190"/>
        <v>NULL</v>
      </c>
      <c r="L855" s="8" t="str">
        <f t="shared" si="190"/>
        <v>NULL</v>
      </c>
      <c r="M855" s="13" t="e">
        <f>Tableau6[[#This Row],[Sous-domaine]]</f>
        <v>#VALUE!</v>
      </c>
      <c r="N855" s="8" t="str">
        <f t="shared" si="193"/>
        <v>NULL</v>
      </c>
      <c r="O855" s="8" t="str">
        <f t="shared" si="193"/>
        <v>NULL</v>
      </c>
      <c r="P855" s="8" t="str">
        <f t="shared" si="193"/>
        <v>NULL</v>
      </c>
      <c r="Q855" s="8" t="str">
        <f t="shared" si="193"/>
        <v>NULL</v>
      </c>
      <c r="R855" s="8" t="str">
        <f t="shared" si="193"/>
        <v>NULL</v>
      </c>
      <c r="S855" s="13" t="e">
        <f>Tableau6[[#This Row],[id]]</f>
        <v>#VALUE!</v>
      </c>
      <c r="T855" s="8" t="str">
        <f t="shared" si="189"/>
        <v>NULL</v>
      </c>
      <c r="U855" s="8" t="e">
        <f>Tableau6[[#This Row],[Urgence]]</f>
        <v>#VALUE!</v>
      </c>
      <c r="V855" s="22" t="e">
        <f>IF(Tableau6[[#This Row],[Validité]]&lt;&gt;"",Tableau6[[#This Row],[Validité]],"")</f>
        <v>#VALUE!</v>
      </c>
      <c r="W8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5" s="8" t="e">
        <f>IF(Tableau6[[#This Row],[Hors Contrat]]="","",IF(Tableau6[[#This Row],[Hors Contrat]]="Non",0,1))</f>
        <v>#VALUE!</v>
      </c>
    </row>
    <row r="856" spans="1:24" ht="15.5" thickTop="1" thickBot="1" x14ac:dyDescent="0.4">
      <c r="A856" s="9" t="str">
        <f t="shared" si="191"/>
        <v>NULL</v>
      </c>
      <c r="B856" s="8">
        <f>Tableau8[Rapport]</f>
        <v>65441</v>
      </c>
      <c r="C856" s="13" t="e">
        <f>IF(Tableau6[[#This Row],[Commentaire]]="","",Tableau6[[#This Row],[Commentaire]])</f>
        <v>#VALUE!</v>
      </c>
      <c r="D856" s="8" t="str">
        <f t="shared" si="187"/>
        <v>NULL</v>
      </c>
      <c r="E856" s="8">
        <f t="shared" si="192"/>
        <v>855</v>
      </c>
      <c r="F856" s="8" t="str">
        <f t="shared" si="188"/>
        <v>NULL</v>
      </c>
      <c r="G856" s="13" t="e">
        <f>IF(Tableau6[[#This Row],[Localisation]]="","",Tableau6[[#This Row],[Localisation]])</f>
        <v>#VALUE!</v>
      </c>
      <c r="H856" s="8">
        <f>1</f>
        <v>1</v>
      </c>
      <c r="I856" s="13" t="e">
        <f>VLOOKUP(Tableau6[[#This Row],[Avis]],Tableau7[],2,FALSE)</f>
        <v>#VALUE!</v>
      </c>
      <c r="J856" s="8" t="str">
        <f t="shared" si="190"/>
        <v>NULL</v>
      </c>
      <c r="K856" s="8" t="str">
        <f t="shared" si="190"/>
        <v>NULL</v>
      </c>
      <c r="L856" s="8" t="str">
        <f t="shared" si="190"/>
        <v>NULL</v>
      </c>
      <c r="M856" s="13" t="e">
        <f>Tableau6[[#This Row],[Sous-domaine]]</f>
        <v>#VALUE!</v>
      </c>
      <c r="N856" s="8" t="str">
        <f t="shared" si="193"/>
        <v>NULL</v>
      </c>
      <c r="O856" s="8" t="str">
        <f t="shared" si="193"/>
        <v>NULL</v>
      </c>
      <c r="P856" s="8" t="str">
        <f t="shared" si="193"/>
        <v>NULL</v>
      </c>
      <c r="Q856" s="8" t="str">
        <f t="shared" si="193"/>
        <v>NULL</v>
      </c>
      <c r="R856" s="8" t="str">
        <f t="shared" si="193"/>
        <v>NULL</v>
      </c>
      <c r="S856" s="13" t="e">
        <f>Tableau6[[#This Row],[id]]</f>
        <v>#VALUE!</v>
      </c>
      <c r="T856" s="8" t="str">
        <f t="shared" si="189"/>
        <v>NULL</v>
      </c>
      <c r="U856" s="8" t="e">
        <f>Tableau6[[#This Row],[Urgence]]</f>
        <v>#VALUE!</v>
      </c>
      <c r="V856" s="22" t="e">
        <f>IF(Tableau6[[#This Row],[Validité]]&lt;&gt;"",Tableau6[[#This Row],[Validité]],"")</f>
        <v>#VALUE!</v>
      </c>
      <c r="W8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6" s="8" t="e">
        <f>IF(Tableau6[[#This Row],[Hors Contrat]]="","",IF(Tableau6[[#This Row],[Hors Contrat]]="Non",0,1))</f>
        <v>#VALUE!</v>
      </c>
    </row>
    <row r="857" spans="1:24" ht="15.5" thickTop="1" thickBot="1" x14ac:dyDescent="0.4">
      <c r="A857" s="9" t="str">
        <f t="shared" si="191"/>
        <v>NULL</v>
      </c>
      <c r="B857" s="8">
        <f>Tableau8[Rapport]</f>
        <v>65441</v>
      </c>
      <c r="C857" s="13" t="e">
        <f>IF(Tableau6[[#This Row],[Commentaire]]="","",Tableau6[[#This Row],[Commentaire]])</f>
        <v>#VALUE!</v>
      </c>
      <c r="D857" s="8" t="str">
        <f t="shared" si="187"/>
        <v>NULL</v>
      </c>
      <c r="E857" s="8">
        <f t="shared" si="192"/>
        <v>856</v>
      </c>
      <c r="F857" s="8" t="str">
        <f t="shared" si="188"/>
        <v>NULL</v>
      </c>
      <c r="G857" s="13" t="e">
        <f>IF(Tableau6[[#This Row],[Localisation]]="","",Tableau6[[#This Row],[Localisation]])</f>
        <v>#VALUE!</v>
      </c>
      <c r="H857" s="8">
        <f>1</f>
        <v>1</v>
      </c>
      <c r="I857" s="13" t="e">
        <f>VLOOKUP(Tableau6[[#This Row],[Avis]],Tableau7[],2,FALSE)</f>
        <v>#VALUE!</v>
      </c>
      <c r="J857" s="8" t="str">
        <f t="shared" si="190"/>
        <v>NULL</v>
      </c>
      <c r="K857" s="8" t="str">
        <f t="shared" si="190"/>
        <v>NULL</v>
      </c>
      <c r="L857" s="8" t="str">
        <f t="shared" si="190"/>
        <v>NULL</v>
      </c>
      <c r="M857" s="13" t="e">
        <f>Tableau6[[#This Row],[Sous-domaine]]</f>
        <v>#VALUE!</v>
      </c>
      <c r="N857" s="8" t="str">
        <f t="shared" si="193"/>
        <v>NULL</v>
      </c>
      <c r="O857" s="8" t="str">
        <f t="shared" si="193"/>
        <v>NULL</v>
      </c>
      <c r="P857" s="8" t="str">
        <f t="shared" si="193"/>
        <v>NULL</v>
      </c>
      <c r="Q857" s="8" t="str">
        <f t="shared" si="193"/>
        <v>NULL</v>
      </c>
      <c r="R857" s="8" t="str">
        <f t="shared" si="193"/>
        <v>NULL</v>
      </c>
      <c r="S857" s="13" t="e">
        <f>Tableau6[[#This Row],[id]]</f>
        <v>#VALUE!</v>
      </c>
      <c r="T857" s="8" t="str">
        <f t="shared" si="189"/>
        <v>NULL</v>
      </c>
      <c r="U857" s="8" t="e">
        <f>Tableau6[[#This Row],[Urgence]]</f>
        <v>#VALUE!</v>
      </c>
      <c r="V857" s="22" t="e">
        <f>IF(Tableau6[[#This Row],[Validité]]&lt;&gt;"",Tableau6[[#This Row],[Validité]],"")</f>
        <v>#VALUE!</v>
      </c>
      <c r="W8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7" s="8" t="e">
        <f>IF(Tableau6[[#This Row],[Hors Contrat]]="","",IF(Tableau6[[#This Row],[Hors Contrat]]="Non",0,1))</f>
        <v>#VALUE!</v>
      </c>
    </row>
    <row r="858" spans="1:24" ht="15.5" thickTop="1" thickBot="1" x14ac:dyDescent="0.4">
      <c r="A858" s="9" t="str">
        <f t="shared" si="191"/>
        <v>NULL</v>
      </c>
      <c r="B858" s="8">
        <f>Tableau8[Rapport]</f>
        <v>65441</v>
      </c>
      <c r="C858" s="13" t="e">
        <f>IF(Tableau6[[#This Row],[Commentaire]]="","",Tableau6[[#This Row],[Commentaire]])</f>
        <v>#VALUE!</v>
      </c>
      <c r="D858" s="8" t="str">
        <f t="shared" si="187"/>
        <v>NULL</v>
      </c>
      <c r="E858" s="8">
        <f t="shared" si="192"/>
        <v>857</v>
      </c>
      <c r="F858" s="8" t="str">
        <f t="shared" si="188"/>
        <v>NULL</v>
      </c>
      <c r="G858" s="13" t="e">
        <f>IF(Tableau6[[#This Row],[Localisation]]="","",Tableau6[[#This Row],[Localisation]])</f>
        <v>#VALUE!</v>
      </c>
      <c r="H858" s="8">
        <f>1</f>
        <v>1</v>
      </c>
      <c r="I858" s="13" t="e">
        <f>VLOOKUP(Tableau6[[#This Row],[Avis]],Tableau7[],2,FALSE)</f>
        <v>#VALUE!</v>
      </c>
      <c r="J858" s="8" t="str">
        <f t="shared" si="190"/>
        <v>NULL</v>
      </c>
      <c r="K858" s="8" t="str">
        <f t="shared" si="190"/>
        <v>NULL</v>
      </c>
      <c r="L858" s="8" t="str">
        <f t="shared" si="190"/>
        <v>NULL</v>
      </c>
      <c r="M858" s="13" t="e">
        <f>Tableau6[[#This Row],[Sous-domaine]]</f>
        <v>#VALUE!</v>
      </c>
      <c r="N858" s="8" t="str">
        <f t="shared" si="193"/>
        <v>NULL</v>
      </c>
      <c r="O858" s="8" t="str">
        <f t="shared" si="193"/>
        <v>NULL</v>
      </c>
      <c r="P858" s="8" t="str">
        <f t="shared" si="193"/>
        <v>NULL</v>
      </c>
      <c r="Q858" s="8" t="str">
        <f t="shared" si="193"/>
        <v>NULL</v>
      </c>
      <c r="R858" s="8" t="str">
        <f t="shared" si="193"/>
        <v>NULL</v>
      </c>
      <c r="S858" s="13" t="e">
        <f>Tableau6[[#This Row],[id]]</f>
        <v>#VALUE!</v>
      </c>
      <c r="T858" s="8" t="str">
        <f t="shared" si="189"/>
        <v>NULL</v>
      </c>
      <c r="U858" s="8" t="e">
        <f>Tableau6[[#This Row],[Urgence]]</f>
        <v>#VALUE!</v>
      </c>
      <c r="V858" s="22" t="e">
        <f>IF(Tableau6[[#This Row],[Validité]]&lt;&gt;"",Tableau6[[#This Row],[Validité]],"")</f>
        <v>#VALUE!</v>
      </c>
      <c r="W8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8" s="8" t="e">
        <f>IF(Tableau6[[#This Row],[Hors Contrat]]="","",IF(Tableau6[[#This Row],[Hors Contrat]]="Non",0,1))</f>
        <v>#VALUE!</v>
      </c>
    </row>
    <row r="859" spans="1:24" ht="15.5" thickTop="1" thickBot="1" x14ac:dyDescent="0.4">
      <c r="A859" s="9" t="str">
        <f t="shared" si="191"/>
        <v>NULL</v>
      </c>
      <c r="B859" s="8">
        <f>Tableau8[Rapport]</f>
        <v>65441</v>
      </c>
      <c r="C859" s="13" t="e">
        <f>IF(Tableau6[[#This Row],[Commentaire]]="","",Tableau6[[#This Row],[Commentaire]])</f>
        <v>#VALUE!</v>
      </c>
      <c r="D859" s="8" t="str">
        <f t="shared" si="187"/>
        <v>NULL</v>
      </c>
      <c r="E859" s="8">
        <f t="shared" si="192"/>
        <v>858</v>
      </c>
      <c r="F859" s="8" t="str">
        <f t="shared" si="188"/>
        <v>NULL</v>
      </c>
      <c r="G859" s="13" t="e">
        <f>IF(Tableau6[[#This Row],[Localisation]]="","",Tableau6[[#This Row],[Localisation]])</f>
        <v>#VALUE!</v>
      </c>
      <c r="H859" s="8">
        <f>1</f>
        <v>1</v>
      </c>
      <c r="I859" s="13" t="e">
        <f>VLOOKUP(Tableau6[[#This Row],[Avis]],Tableau7[],2,FALSE)</f>
        <v>#VALUE!</v>
      </c>
      <c r="J859" s="8" t="str">
        <f t="shared" si="190"/>
        <v>NULL</v>
      </c>
      <c r="K859" s="8" t="str">
        <f t="shared" si="190"/>
        <v>NULL</v>
      </c>
      <c r="L859" s="8" t="str">
        <f t="shared" si="190"/>
        <v>NULL</v>
      </c>
      <c r="M859" s="13" t="e">
        <f>Tableau6[[#This Row],[Sous-domaine]]</f>
        <v>#VALUE!</v>
      </c>
      <c r="N859" s="8" t="str">
        <f t="shared" si="193"/>
        <v>NULL</v>
      </c>
      <c r="O859" s="8" t="str">
        <f t="shared" si="193"/>
        <v>NULL</v>
      </c>
      <c r="P859" s="8" t="str">
        <f t="shared" si="193"/>
        <v>NULL</v>
      </c>
      <c r="Q859" s="8" t="str">
        <f t="shared" si="193"/>
        <v>NULL</v>
      </c>
      <c r="R859" s="8" t="str">
        <f t="shared" si="193"/>
        <v>NULL</v>
      </c>
      <c r="S859" s="13" t="e">
        <f>Tableau6[[#This Row],[id]]</f>
        <v>#VALUE!</v>
      </c>
      <c r="T859" s="8" t="str">
        <f t="shared" si="189"/>
        <v>NULL</v>
      </c>
      <c r="U859" s="8" t="e">
        <f>Tableau6[[#This Row],[Urgence]]</f>
        <v>#VALUE!</v>
      </c>
      <c r="V859" s="22" t="e">
        <f>IF(Tableau6[[#This Row],[Validité]]&lt;&gt;"",Tableau6[[#This Row],[Validité]],"")</f>
        <v>#VALUE!</v>
      </c>
      <c r="W8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59" s="8" t="e">
        <f>IF(Tableau6[[#This Row],[Hors Contrat]]="","",IF(Tableau6[[#This Row],[Hors Contrat]]="Non",0,1))</f>
        <v>#VALUE!</v>
      </c>
    </row>
    <row r="860" spans="1:24" ht="15.5" thickTop="1" thickBot="1" x14ac:dyDescent="0.4">
      <c r="A860" s="9" t="str">
        <f t="shared" si="191"/>
        <v>NULL</v>
      </c>
      <c r="B860" s="8">
        <f>Tableau8[Rapport]</f>
        <v>65441</v>
      </c>
      <c r="C860" s="13" t="e">
        <f>IF(Tableau6[[#This Row],[Commentaire]]="","",Tableau6[[#This Row],[Commentaire]])</f>
        <v>#VALUE!</v>
      </c>
      <c r="D860" s="8" t="str">
        <f t="shared" si="187"/>
        <v>NULL</v>
      </c>
      <c r="E860" s="8">
        <f t="shared" si="192"/>
        <v>859</v>
      </c>
      <c r="F860" s="8" t="str">
        <f t="shared" si="188"/>
        <v>NULL</v>
      </c>
      <c r="G860" s="13" t="e">
        <f>IF(Tableau6[[#This Row],[Localisation]]="","",Tableau6[[#This Row],[Localisation]])</f>
        <v>#VALUE!</v>
      </c>
      <c r="H860" s="8">
        <f>1</f>
        <v>1</v>
      </c>
      <c r="I860" s="13" t="e">
        <f>VLOOKUP(Tableau6[[#This Row],[Avis]],Tableau7[],2,FALSE)</f>
        <v>#VALUE!</v>
      </c>
      <c r="J860" s="8" t="str">
        <f t="shared" si="190"/>
        <v>NULL</v>
      </c>
      <c r="K860" s="8" t="str">
        <f t="shared" si="190"/>
        <v>NULL</v>
      </c>
      <c r="L860" s="8" t="str">
        <f t="shared" si="190"/>
        <v>NULL</v>
      </c>
      <c r="M860" s="13" t="e">
        <f>Tableau6[[#This Row],[Sous-domaine]]</f>
        <v>#VALUE!</v>
      </c>
      <c r="N860" s="8" t="str">
        <f t="shared" si="193"/>
        <v>NULL</v>
      </c>
      <c r="O860" s="8" t="str">
        <f t="shared" si="193"/>
        <v>NULL</v>
      </c>
      <c r="P860" s="8" t="str">
        <f t="shared" si="193"/>
        <v>NULL</v>
      </c>
      <c r="Q860" s="8" t="str">
        <f t="shared" si="193"/>
        <v>NULL</v>
      </c>
      <c r="R860" s="8" t="str">
        <f t="shared" si="193"/>
        <v>NULL</v>
      </c>
      <c r="S860" s="13" t="e">
        <f>Tableau6[[#This Row],[id]]</f>
        <v>#VALUE!</v>
      </c>
      <c r="T860" s="8" t="str">
        <f t="shared" si="189"/>
        <v>NULL</v>
      </c>
      <c r="U860" s="8" t="e">
        <f>Tableau6[[#This Row],[Urgence]]</f>
        <v>#VALUE!</v>
      </c>
      <c r="V860" s="22" t="e">
        <f>IF(Tableau6[[#This Row],[Validité]]&lt;&gt;"",Tableau6[[#This Row],[Validité]],"")</f>
        <v>#VALUE!</v>
      </c>
      <c r="W8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0" s="8" t="e">
        <f>IF(Tableau6[[#This Row],[Hors Contrat]]="","",IF(Tableau6[[#This Row],[Hors Contrat]]="Non",0,1))</f>
        <v>#VALUE!</v>
      </c>
    </row>
    <row r="861" spans="1:24" ht="15.5" thickTop="1" thickBot="1" x14ac:dyDescent="0.4">
      <c r="A861" s="9" t="str">
        <f t="shared" si="191"/>
        <v>NULL</v>
      </c>
      <c r="B861" s="8">
        <f>Tableau8[Rapport]</f>
        <v>65441</v>
      </c>
      <c r="C861" s="13" t="e">
        <f>IF(Tableau6[[#This Row],[Commentaire]]="","",Tableau6[[#This Row],[Commentaire]])</f>
        <v>#VALUE!</v>
      </c>
      <c r="D861" s="8" t="str">
        <f t="shared" si="187"/>
        <v>NULL</v>
      </c>
      <c r="E861" s="8">
        <f t="shared" si="192"/>
        <v>860</v>
      </c>
      <c r="F861" s="8" t="str">
        <f t="shared" si="188"/>
        <v>NULL</v>
      </c>
      <c r="G861" s="13" t="e">
        <f>IF(Tableau6[[#This Row],[Localisation]]="","",Tableau6[[#This Row],[Localisation]])</f>
        <v>#VALUE!</v>
      </c>
      <c r="H861" s="8">
        <f>1</f>
        <v>1</v>
      </c>
      <c r="I861" s="13" t="e">
        <f>VLOOKUP(Tableau6[[#This Row],[Avis]],Tableau7[],2,FALSE)</f>
        <v>#VALUE!</v>
      </c>
      <c r="J861" s="8" t="str">
        <f t="shared" si="190"/>
        <v>NULL</v>
      </c>
      <c r="K861" s="8" t="str">
        <f t="shared" si="190"/>
        <v>NULL</v>
      </c>
      <c r="L861" s="8" t="str">
        <f t="shared" si="190"/>
        <v>NULL</v>
      </c>
      <c r="M861" s="13" t="e">
        <f>Tableau6[[#This Row],[Sous-domaine]]</f>
        <v>#VALUE!</v>
      </c>
      <c r="N861" s="8" t="str">
        <f t="shared" si="193"/>
        <v>NULL</v>
      </c>
      <c r="O861" s="8" t="str">
        <f t="shared" si="193"/>
        <v>NULL</v>
      </c>
      <c r="P861" s="8" t="str">
        <f t="shared" si="193"/>
        <v>NULL</v>
      </c>
      <c r="Q861" s="8" t="str">
        <f t="shared" si="193"/>
        <v>NULL</v>
      </c>
      <c r="R861" s="8" t="str">
        <f t="shared" si="193"/>
        <v>NULL</v>
      </c>
      <c r="S861" s="13" t="e">
        <f>Tableau6[[#This Row],[id]]</f>
        <v>#VALUE!</v>
      </c>
      <c r="T861" s="8" t="str">
        <f t="shared" si="189"/>
        <v>NULL</v>
      </c>
      <c r="U861" s="8" t="e">
        <f>Tableau6[[#This Row],[Urgence]]</f>
        <v>#VALUE!</v>
      </c>
      <c r="V861" s="22" t="e">
        <f>IF(Tableau6[[#This Row],[Validité]]&lt;&gt;"",Tableau6[[#This Row],[Validité]],"")</f>
        <v>#VALUE!</v>
      </c>
      <c r="W8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1" s="8" t="e">
        <f>IF(Tableau6[[#This Row],[Hors Contrat]]="","",IF(Tableau6[[#This Row],[Hors Contrat]]="Non",0,1))</f>
        <v>#VALUE!</v>
      </c>
    </row>
    <row r="862" spans="1:24" ht="15.5" thickTop="1" thickBot="1" x14ac:dyDescent="0.4">
      <c r="A862" s="9" t="str">
        <f t="shared" si="191"/>
        <v>NULL</v>
      </c>
      <c r="B862" s="8">
        <f>Tableau8[Rapport]</f>
        <v>65441</v>
      </c>
      <c r="C862" s="13" t="e">
        <f>IF(Tableau6[[#This Row],[Commentaire]]="","",Tableau6[[#This Row],[Commentaire]])</f>
        <v>#VALUE!</v>
      </c>
      <c r="D862" s="8" t="str">
        <f t="shared" si="187"/>
        <v>NULL</v>
      </c>
      <c r="E862" s="8">
        <f t="shared" si="192"/>
        <v>861</v>
      </c>
      <c r="F862" s="8" t="str">
        <f t="shared" si="188"/>
        <v>NULL</v>
      </c>
      <c r="G862" s="13" t="e">
        <f>IF(Tableau6[[#This Row],[Localisation]]="","",Tableau6[[#This Row],[Localisation]])</f>
        <v>#VALUE!</v>
      </c>
      <c r="H862" s="8">
        <f>1</f>
        <v>1</v>
      </c>
      <c r="I862" s="13" t="e">
        <f>VLOOKUP(Tableau6[[#This Row],[Avis]],Tableau7[],2,FALSE)</f>
        <v>#VALUE!</v>
      </c>
      <c r="J862" s="8" t="str">
        <f t="shared" si="190"/>
        <v>NULL</v>
      </c>
      <c r="K862" s="8" t="str">
        <f t="shared" si="190"/>
        <v>NULL</v>
      </c>
      <c r="L862" s="8" t="str">
        <f t="shared" si="190"/>
        <v>NULL</v>
      </c>
      <c r="M862" s="13" t="e">
        <f>Tableau6[[#This Row],[Sous-domaine]]</f>
        <v>#VALUE!</v>
      </c>
      <c r="N862" s="8" t="str">
        <f t="shared" si="193"/>
        <v>NULL</v>
      </c>
      <c r="O862" s="8" t="str">
        <f t="shared" si="193"/>
        <v>NULL</v>
      </c>
      <c r="P862" s="8" t="str">
        <f t="shared" si="193"/>
        <v>NULL</v>
      </c>
      <c r="Q862" s="8" t="str">
        <f t="shared" si="193"/>
        <v>NULL</v>
      </c>
      <c r="R862" s="8" t="str">
        <f t="shared" si="193"/>
        <v>NULL</v>
      </c>
      <c r="S862" s="13" t="e">
        <f>Tableau6[[#This Row],[id]]</f>
        <v>#VALUE!</v>
      </c>
      <c r="T862" s="8" t="str">
        <f t="shared" si="189"/>
        <v>NULL</v>
      </c>
      <c r="U862" s="8" t="e">
        <f>Tableau6[[#This Row],[Urgence]]</f>
        <v>#VALUE!</v>
      </c>
      <c r="V862" s="22" t="e">
        <f>IF(Tableau6[[#This Row],[Validité]]&lt;&gt;"",Tableau6[[#This Row],[Validité]],"")</f>
        <v>#VALUE!</v>
      </c>
      <c r="W8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2" s="8" t="e">
        <f>IF(Tableau6[[#This Row],[Hors Contrat]]="","",IF(Tableau6[[#This Row],[Hors Contrat]]="Non",0,1))</f>
        <v>#VALUE!</v>
      </c>
    </row>
    <row r="863" spans="1:24" ht="15.5" thickTop="1" thickBot="1" x14ac:dyDescent="0.4">
      <c r="A863" s="9" t="str">
        <f t="shared" si="191"/>
        <v>NULL</v>
      </c>
      <c r="B863" s="8">
        <f>Tableau8[Rapport]</f>
        <v>65441</v>
      </c>
      <c r="C863" s="13" t="e">
        <f>IF(Tableau6[[#This Row],[Commentaire]]="","",Tableau6[[#This Row],[Commentaire]])</f>
        <v>#VALUE!</v>
      </c>
      <c r="D863" s="8" t="str">
        <f t="shared" si="187"/>
        <v>NULL</v>
      </c>
      <c r="E863" s="8">
        <f t="shared" si="192"/>
        <v>862</v>
      </c>
      <c r="F863" s="8" t="str">
        <f t="shared" si="188"/>
        <v>NULL</v>
      </c>
      <c r="G863" s="13" t="e">
        <f>IF(Tableau6[[#This Row],[Localisation]]="","",Tableau6[[#This Row],[Localisation]])</f>
        <v>#VALUE!</v>
      </c>
      <c r="H863" s="8">
        <f>1</f>
        <v>1</v>
      </c>
      <c r="I863" s="13" t="e">
        <f>VLOOKUP(Tableau6[[#This Row],[Avis]],Tableau7[],2,FALSE)</f>
        <v>#VALUE!</v>
      </c>
      <c r="J863" s="8" t="str">
        <f t="shared" si="190"/>
        <v>NULL</v>
      </c>
      <c r="K863" s="8" t="str">
        <f t="shared" si="190"/>
        <v>NULL</v>
      </c>
      <c r="L863" s="8" t="str">
        <f t="shared" si="190"/>
        <v>NULL</v>
      </c>
      <c r="M863" s="13" t="e">
        <f>Tableau6[[#This Row],[Sous-domaine]]</f>
        <v>#VALUE!</v>
      </c>
      <c r="N863" s="8" t="str">
        <f t="shared" si="193"/>
        <v>NULL</v>
      </c>
      <c r="O863" s="8" t="str">
        <f t="shared" si="193"/>
        <v>NULL</v>
      </c>
      <c r="P863" s="8" t="str">
        <f t="shared" si="193"/>
        <v>NULL</v>
      </c>
      <c r="Q863" s="8" t="str">
        <f t="shared" si="193"/>
        <v>NULL</v>
      </c>
      <c r="R863" s="8" t="str">
        <f t="shared" si="193"/>
        <v>NULL</v>
      </c>
      <c r="S863" s="13" t="e">
        <f>Tableau6[[#This Row],[id]]</f>
        <v>#VALUE!</v>
      </c>
      <c r="T863" s="8" t="str">
        <f t="shared" si="189"/>
        <v>NULL</v>
      </c>
      <c r="U863" s="8" t="e">
        <f>Tableau6[[#This Row],[Urgence]]</f>
        <v>#VALUE!</v>
      </c>
      <c r="V863" s="22" t="e">
        <f>IF(Tableau6[[#This Row],[Validité]]&lt;&gt;"",Tableau6[[#This Row],[Validité]],"")</f>
        <v>#VALUE!</v>
      </c>
      <c r="W8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3" s="8" t="e">
        <f>IF(Tableau6[[#This Row],[Hors Contrat]]="","",IF(Tableau6[[#This Row],[Hors Contrat]]="Non",0,1))</f>
        <v>#VALUE!</v>
      </c>
    </row>
    <row r="864" spans="1:24" ht="15.5" thickTop="1" thickBot="1" x14ac:dyDescent="0.4">
      <c r="A864" s="9" t="str">
        <f t="shared" si="191"/>
        <v>NULL</v>
      </c>
      <c r="B864" s="8">
        <f>Tableau8[Rapport]</f>
        <v>65441</v>
      </c>
      <c r="C864" s="13" t="e">
        <f>IF(Tableau6[[#This Row],[Commentaire]]="","",Tableau6[[#This Row],[Commentaire]])</f>
        <v>#VALUE!</v>
      </c>
      <c r="D864" s="8" t="str">
        <f t="shared" si="187"/>
        <v>NULL</v>
      </c>
      <c r="E864" s="8">
        <f t="shared" si="192"/>
        <v>863</v>
      </c>
      <c r="F864" s="8" t="str">
        <f t="shared" si="188"/>
        <v>NULL</v>
      </c>
      <c r="G864" s="13" t="e">
        <f>IF(Tableau6[[#This Row],[Localisation]]="","",Tableau6[[#This Row],[Localisation]])</f>
        <v>#VALUE!</v>
      </c>
      <c r="H864" s="8">
        <f>1</f>
        <v>1</v>
      </c>
      <c r="I864" s="13" t="e">
        <f>VLOOKUP(Tableau6[[#This Row],[Avis]],Tableau7[],2,FALSE)</f>
        <v>#VALUE!</v>
      </c>
      <c r="J864" s="8" t="str">
        <f t="shared" si="190"/>
        <v>NULL</v>
      </c>
      <c r="K864" s="8" t="str">
        <f t="shared" si="190"/>
        <v>NULL</v>
      </c>
      <c r="L864" s="8" t="str">
        <f t="shared" si="190"/>
        <v>NULL</v>
      </c>
      <c r="M864" s="13" t="e">
        <f>Tableau6[[#This Row],[Sous-domaine]]</f>
        <v>#VALUE!</v>
      </c>
      <c r="N864" s="8" t="str">
        <f t="shared" si="193"/>
        <v>NULL</v>
      </c>
      <c r="O864" s="8" t="str">
        <f t="shared" si="193"/>
        <v>NULL</v>
      </c>
      <c r="P864" s="8" t="str">
        <f t="shared" si="193"/>
        <v>NULL</v>
      </c>
      <c r="Q864" s="8" t="str">
        <f t="shared" si="193"/>
        <v>NULL</v>
      </c>
      <c r="R864" s="8" t="str">
        <f t="shared" si="193"/>
        <v>NULL</v>
      </c>
      <c r="S864" s="13" t="e">
        <f>Tableau6[[#This Row],[id]]</f>
        <v>#VALUE!</v>
      </c>
      <c r="T864" s="8" t="str">
        <f t="shared" si="189"/>
        <v>NULL</v>
      </c>
      <c r="U864" s="8" t="e">
        <f>Tableau6[[#This Row],[Urgence]]</f>
        <v>#VALUE!</v>
      </c>
      <c r="V864" s="22" t="e">
        <f>IF(Tableau6[[#This Row],[Validité]]&lt;&gt;"",Tableau6[[#This Row],[Validité]],"")</f>
        <v>#VALUE!</v>
      </c>
      <c r="W8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4" s="8" t="e">
        <f>IF(Tableau6[[#This Row],[Hors Contrat]]="","",IF(Tableau6[[#This Row],[Hors Contrat]]="Non",0,1))</f>
        <v>#VALUE!</v>
      </c>
    </row>
    <row r="865" spans="1:24" ht="15.5" thickTop="1" thickBot="1" x14ac:dyDescent="0.4">
      <c r="A865" s="9" t="str">
        <f t="shared" si="191"/>
        <v>NULL</v>
      </c>
      <c r="B865" s="8">
        <f>Tableau8[Rapport]</f>
        <v>65441</v>
      </c>
      <c r="C865" s="13" t="e">
        <f>IF(Tableau6[[#This Row],[Commentaire]]="","",Tableau6[[#This Row],[Commentaire]])</f>
        <v>#VALUE!</v>
      </c>
      <c r="D865" s="8" t="str">
        <f t="shared" ref="D865:D928" si="194">"NULL"</f>
        <v>NULL</v>
      </c>
      <c r="E865" s="8">
        <f t="shared" si="192"/>
        <v>864</v>
      </c>
      <c r="F865" s="8" t="str">
        <f t="shared" ref="F865:F928" si="195">"NULL"</f>
        <v>NULL</v>
      </c>
      <c r="G865" s="13" t="e">
        <f>IF(Tableau6[[#This Row],[Localisation]]="","",Tableau6[[#This Row],[Localisation]])</f>
        <v>#VALUE!</v>
      </c>
      <c r="H865" s="8">
        <f>1</f>
        <v>1</v>
      </c>
      <c r="I865" s="13" t="e">
        <f>VLOOKUP(Tableau6[[#This Row],[Avis]],Tableau7[],2,FALSE)</f>
        <v>#VALUE!</v>
      </c>
      <c r="J865" s="8" t="str">
        <f t="shared" si="190"/>
        <v>NULL</v>
      </c>
      <c r="K865" s="8" t="str">
        <f t="shared" si="190"/>
        <v>NULL</v>
      </c>
      <c r="L865" s="8" t="str">
        <f t="shared" si="190"/>
        <v>NULL</v>
      </c>
      <c r="M865" s="13" t="e">
        <f>Tableau6[[#This Row],[Sous-domaine]]</f>
        <v>#VALUE!</v>
      </c>
      <c r="N865" s="8" t="str">
        <f t="shared" si="193"/>
        <v>NULL</v>
      </c>
      <c r="O865" s="8" t="str">
        <f t="shared" si="193"/>
        <v>NULL</v>
      </c>
      <c r="P865" s="8" t="str">
        <f t="shared" si="193"/>
        <v>NULL</v>
      </c>
      <c r="Q865" s="8" t="str">
        <f t="shared" si="193"/>
        <v>NULL</v>
      </c>
      <c r="R865" s="8" t="str">
        <f t="shared" si="193"/>
        <v>NULL</v>
      </c>
      <c r="S865" s="13" t="e">
        <f>Tableau6[[#This Row],[id]]</f>
        <v>#VALUE!</v>
      </c>
      <c r="T865" s="8" t="str">
        <f t="shared" ref="T865:T928" si="196">"NULL"</f>
        <v>NULL</v>
      </c>
      <c r="U865" s="8" t="e">
        <f>Tableau6[[#This Row],[Urgence]]</f>
        <v>#VALUE!</v>
      </c>
      <c r="V865" s="22" t="e">
        <f>IF(Tableau6[[#This Row],[Validité]]&lt;&gt;"",Tableau6[[#This Row],[Validité]],"")</f>
        <v>#VALUE!</v>
      </c>
      <c r="W8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5" s="8" t="e">
        <f>IF(Tableau6[[#This Row],[Hors Contrat]]="","",IF(Tableau6[[#This Row],[Hors Contrat]]="Non",0,1))</f>
        <v>#VALUE!</v>
      </c>
    </row>
    <row r="866" spans="1:24" ht="15.5" thickTop="1" thickBot="1" x14ac:dyDescent="0.4">
      <c r="A866" s="9" t="str">
        <f t="shared" si="191"/>
        <v>NULL</v>
      </c>
      <c r="B866" s="8">
        <f>Tableau8[Rapport]</f>
        <v>65441</v>
      </c>
      <c r="C866" s="13" t="e">
        <f>IF(Tableau6[[#This Row],[Commentaire]]="","",Tableau6[[#This Row],[Commentaire]])</f>
        <v>#VALUE!</v>
      </c>
      <c r="D866" s="8" t="str">
        <f t="shared" si="194"/>
        <v>NULL</v>
      </c>
      <c r="E866" s="8">
        <f t="shared" si="192"/>
        <v>865</v>
      </c>
      <c r="F866" s="8" t="str">
        <f t="shared" si="195"/>
        <v>NULL</v>
      </c>
      <c r="G866" s="13" t="e">
        <f>IF(Tableau6[[#This Row],[Localisation]]="","",Tableau6[[#This Row],[Localisation]])</f>
        <v>#VALUE!</v>
      </c>
      <c r="H866" s="8">
        <f>1</f>
        <v>1</v>
      </c>
      <c r="I866" s="13" t="e">
        <f>VLOOKUP(Tableau6[[#This Row],[Avis]],Tableau7[],2,FALSE)</f>
        <v>#VALUE!</v>
      </c>
      <c r="J866" s="8" t="str">
        <f t="shared" si="190"/>
        <v>NULL</v>
      </c>
      <c r="K866" s="8" t="str">
        <f t="shared" si="190"/>
        <v>NULL</v>
      </c>
      <c r="L866" s="8" t="str">
        <f t="shared" si="190"/>
        <v>NULL</v>
      </c>
      <c r="M866" s="13" t="e">
        <f>Tableau6[[#This Row],[Sous-domaine]]</f>
        <v>#VALUE!</v>
      </c>
      <c r="N866" s="8" t="str">
        <f t="shared" si="193"/>
        <v>NULL</v>
      </c>
      <c r="O866" s="8" t="str">
        <f t="shared" si="193"/>
        <v>NULL</v>
      </c>
      <c r="P866" s="8" t="str">
        <f t="shared" si="193"/>
        <v>NULL</v>
      </c>
      <c r="Q866" s="8" t="str">
        <f t="shared" si="193"/>
        <v>NULL</v>
      </c>
      <c r="R866" s="8" t="str">
        <f t="shared" si="193"/>
        <v>NULL</v>
      </c>
      <c r="S866" s="13" t="e">
        <f>Tableau6[[#This Row],[id]]</f>
        <v>#VALUE!</v>
      </c>
      <c r="T866" s="8" t="str">
        <f t="shared" si="196"/>
        <v>NULL</v>
      </c>
      <c r="U866" s="8" t="e">
        <f>Tableau6[[#This Row],[Urgence]]</f>
        <v>#VALUE!</v>
      </c>
      <c r="V866" s="22" t="e">
        <f>IF(Tableau6[[#This Row],[Validité]]&lt;&gt;"",Tableau6[[#This Row],[Validité]],"")</f>
        <v>#VALUE!</v>
      </c>
      <c r="W8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6" s="8" t="e">
        <f>IF(Tableau6[[#This Row],[Hors Contrat]]="","",IF(Tableau6[[#This Row],[Hors Contrat]]="Non",0,1))</f>
        <v>#VALUE!</v>
      </c>
    </row>
    <row r="867" spans="1:24" ht="15.5" thickTop="1" thickBot="1" x14ac:dyDescent="0.4">
      <c r="A867" s="9" t="str">
        <f t="shared" si="191"/>
        <v>NULL</v>
      </c>
      <c r="B867" s="8">
        <f>Tableau8[Rapport]</f>
        <v>65441</v>
      </c>
      <c r="C867" s="13" t="e">
        <f>IF(Tableau6[[#This Row],[Commentaire]]="","",Tableau6[[#This Row],[Commentaire]])</f>
        <v>#VALUE!</v>
      </c>
      <c r="D867" s="8" t="str">
        <f t="shared" si="194"/>
        <v>NULL</v>
      </c>
      <c r="E867" s="8">
        <f t="shared" si="192"/>
        <v>866</v>
      </c>
      <c r="F867" s="8" t="str">
        <f t="shared" si="195"/>
        <v>NULL</v>
      </c>
      <c r="G867" s="13" t="e">
        <f>IF(Tableau6[[#This Row],[Localisation]]="","",Tableau6[[#This Row],[Localisation]])</f>
        <v>#VALUE!</v>
      </c>
      <c r="H867" s="8">
        <f>1</f>
        <v>1</v>
      </c>
      <c r="I867" s="13" t="e">
        <f>VLOOKUP(Tableau6[[#This Row],[Avis]],Tableau7[],2,FALSE)</f>
        <v>#VALUE!</v>
      </c>
      <c r="J867" s="8" t="str">
        <f t="shared" si="190"/>
        <v>NULL</v>
      </c>
      <c r="K867" s="8" t="str">
        <f t="shared" si="190"/>
        <v>NULL</v>
      </c>
      <c r="L867" s="8" t="str">
        <f t="shared" si="190"/>
        <v>NULL</v>
      </c>
      <c r="M867" s="13" t="e">
        <f>Tableau6[[#This Row],[Sous-domaine]]</f>
        <v>#VALUE!</v>
      </c>
      <c r="N867" s="8" t="str">
        <f t="shared" si="193"/>
        <v>NULL</v>
      </c>
      <c r="O867" s="8" t="str">
        <f t="shared" si="193"/>
        <v>NULL</v>
      </c>
      <c r="P867" s="8" t="str">
        <f t="shared" si="193"/>
        <v>NULL</v>
      </c>
      <c r="Q867" s="8" t="str">
        <f t="shared" si="193"/>
        <v>NULL</v>
      </c>
      <c r="R867" s="8" t="str">
        <f t="shared" si="193"/>
        <v>NULL</v>
      </c>
      <c r="S867" s="13" t="e">
        <f>Tableau6[[#This Row],[id]]</f>
        <v>#VALUE!</v>
      </c>
      <c r="T867" s="8" t="str">
        <f t="shared" si="196"/>
        <v>NULL</v>
      </c>
      <c r="U867" s="8" t="e">
        <f>Tableau6[[#This Row],[Urgence]]</f>
        <v>#VALUE!</v>
      </c>
      <c r="V867" s="22" t="e">
        <f>IF(Tableau6[[#This Row],[Validité]]&lt;&gt;"",Tableau6[[#This Row],[Validité]],"")</f>
        <v>#VALUE!</v>
      </c>
      <c r="W8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7" s="8" t="e">
        <f>IF(Tableau6[[#This Row],[Hors Contrat]]="","",IF(Tableau6[[#This Row],[Hors Contrat]]="Non",0,1))</f>
        <v>#VALUE!</v>
      </c>
    </row>
    <row r="868" spans="1:24" ht="15.5" thickTop="1" thickBot="1" x14ac:dyDescent="0.4">
      <c r="A868" s="9" t="str">
        <f t="shared" si="191"/>
        <v>NULL</v>
      </c>
      <c r="B868" s="8">
        <f>Tableau8[Rapport]</f>
        <v>65441</v>
      </c>
      <c r="C868" s="13" t="e">
        <f>IF(Tableau6[[#This Row],[Commentaire]]="","",Tableau6[[#This Row],[Commentaire]])</f>
        <v>#VALUE!</v>
      </c>
      <c r="D868" s="8" t="str">
        <f t="shared" si="194"/>
        <v>NULL</v>
      </c>
      <c r="E868" s="8">
        <f t="shared" si="192"/>
        <v>867</v>
      </c>
      <c r="F868" s="8" t="str">
        <f t="shared" si="195"/>
        <v>NULL</v>
      </c>
      <c r="G868" s="13" t="e">
        <f>IF(Tableau6[[#This Row],[Localisation]]="","",Tableau6[[#This Row],[Localisation]])</f>
        <v>#VALUE!</v>
      </c>
      <c r="H868" s="8">
        <f>1</f>
        <v>1</v>
      </c>
      <c r="I868" s="13" t="e">
        <f>VLOOKUP(Tableau6[[#This Row],[Avis]],Tableau7[],2,FALSE)</f>
        <v>#VALUE!</v>
      </c>
      <c r="J868" s="8" t="str">
        <f t="shared" si="190"/>
        <v>NULL</v>
      </c>
      <c r="K868" s="8" t="str">
        <f t="shared" si="190"/>
        <v>NULL</v>
      </c>
      <c r="L868" s="8" t="str">
        <f t="shared" si="190"/>
        <v>NULL</v>
      </c>
      <c r="M868" s="13" t="e">
        <f>Tableau6[[#This Row],[Sous-domaine]]</f>
        <v>#VALUE!</v>
      </c>
      <c r="N868" s="8" t="str">
        <f t="shared" si="193"/>
        <v>NULL</v>
      </c>
      <c r="O868" s="8" t="str">
        <f t="shared" si="193"/>
        <v>NULL</v>
      </c>
      <c r="P868" s="8" t="str">
        <f t="shared" si="193"/>
        <v>NULL</v>
      </c>
      <c r="Q868" s="8" t="str">
        <f t="shared" si="193"/>
        <v>NULL</v>
      </c>
      <c r="R868" s="8" t="str">
        <f t="shared" si="193"/>
        <v>NULL</v>
      </c>
      <c r="S868" s="13" t="e">
        <f>Tableau6[[#This Row],[id]]</f>
        <v>#VALUE!</v>
      </c>
      <c r="T868" s="8" t="str">
        <f t="shared" si="196"/>
        <v>NULL</v>
      </c>
      <c r="U868" s="8" t="e">
        <f>Tableau6[[#This Row],[Urgence]]</f>
        <v>#VALUE!</v>
      </c>
      <c r="V868" s="22" t="e">
        <f>IF(Tableau6[[#This Row],[Validité]]&lt;&gt;"",Tableau6[[#This Row],[Validité]],"")</f>
        <v>#VALUE!</v>
      </c>
      <c r="W8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8" s="8" t="e">
        <f>IF(Tableau6[[#This Row],[Hors Contrat]]="","",IF(Tableau6[[#This Row],[Hors Contrat]]="Non",0,1))</f>
        <v>#VALUE!</v>
      </c>
    </row>
    <row r="869" spans="1:24" ht="15.5" thickTop="1" thickBot="1" x14ac:dyDescent="0.4">
      <c r="A869" s="9" t="str">
        <f t="shared" si="191"/>
        <v>NULL</v>
      </c>
      <c r="B869" s="8">
        <f>Tableau8[Rapport]</f>
        <v>65441</v>
      </c>
      <c r="C869" s="13" t="e">
        <f>IF(Tableau6[[#This Row],[Commentaire]]="","",Tableau6[[#This Row],[Commentaire]])</f>
        <v>#VALUE!</v>
      </c>
      <c r="D869" s="8" t="str">
        <f t="shared" si="194"/>
        <v>NULL</v>
      </c>
      <c r="E869" s="8">
        <f t="shared" si="192"/>
        <v>868</v>
      </c>
      <c r="F869" s="8" t="str">
        <f t="shared" si="195"/>
        <v>NULL</v>
      </c>
      <c r="G869" s="13" t="e">
        <f>IF(Tableau6[[#This Row],[Localisation]]="","",Tableau6[[#This Row],[Localisation]])</f>
        <v>#VALUE!</v>
      </c>
      <c r="H869" s="8">
        <f>1</f>
        <v>1</v>
      </c>
      <c r="I869" s="13" t="e">
        <f>VLOOKUP(Tableau6[[#This Row],[Avis]],Tableau7[],2,FALSE)</f>
        <v>#VALUE!</v>
      </c>
      <c r="J869" s="8" t="str">
        <f t="shared" ref="J869:L932" si="197">"NULL"</f>
        <v>NULL</v>
      </c>
      <c r="K869" s="8" t="str">
        <f t="shared" si="197"/>
        <v>NULL</v>
      </c>
      <c r="L869" s="8" t="str">
        <f t="shared" si="197"/>
        <v>NULL</v>
      </c>
      <c r="M869" s="13" t="e">
        <f>Tableau6[[#This Row],[Sous-domaine]]</f>
        <v>#VALUE!</v>
      </c>
      <c r="N869" s="8" t="str">
        <f t="shared" si="193"/>
        <v>NULL</v>
      </c>
      <c r="O869" s="8" t="str">
        <f t="shared" si="193"/>
        <v>NULL</v>
      </c>
      <c r="P869" s="8" t="str">
        <f t="shared" si="193"/>
        <v>NULL</v>
      </c>
      <c r="Q869" s="8" t="str">
        <f t="shared" si="193"/>
        <v>NULL</v>
      </c>
      <c r="R869" s="8" t="str">
        <f t="shared" si="193"/>
        <v>NULL</v>
      </c>
      <c r="S869" s="13" t="e">
        <f>Tableau6[[#This Row],[id]]</f>
        <v>#VALUE!</v>
      </c>
      <c r="T869" s="8" t="str">
        <f t="shared" si="196"/>
        <v>NULL</v>
      </c>
      <c r="U869" s="8" t="e">
        <f>Tableau6[[#This Row],[Urgence]]</f>
        <v>#VALUE!</v>
      </c>
      <c r="V869" s="22" t="e">
        <f>IF(Tableau6[[#This Row],[Validité]]&lt;&gt;"",Tableau6[[#This Row],[Validité]],"")</f>
        <v>#VALUE!</v>
      </c>
      <c r="W8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69" s="8" t="e">
        <f>IF(Tableau6[[#This Row],[Hors Contrat]]="","",IF(Tableau6[[#This Row],[Hors Contrat]]="Non",0,1))</f>
        <v>#VALUE!</v>
      </c>
    </row>
    <row r="870" spans="1:24" ht="15.5" thickTop="1" thickBot="1" x14ac:dyDescent="0.4">
      <c r="A870" s="9" t="str">
        <f t="shared" si="191"/>
        <v>NULL</v>
      </c>
      <c r="B870" s="8">
        <f>Tableau8[Rapport]</f>
        <v>65441</v>
      </c>
      <c r="C870" s="13" t="e">
        <f>IF(Tableau6[[#This Row],[Commentaire]]="","",Tableau6[[#This Row],[Commentaire]])</f>
        <v>#VALUE!</v>
      </c>
      <c r="D870" s="8" t="str">
        <f t="shared" si="194"/>
        <v>NULL</v>
      </c>
      <c r="E870" s="8">
        <f t="shared" si="192"/>
        <v>869</v>
      </c>
      <c r="F870" s="8" t="str">
        <f t="shared" si="195"/>
        <v>NULL</v>
      </c>
      <c r="G870" s="13" t="e">
        <f>IF(Tableau6[[#This Row],[Localisation]]="","",Tableau6[[#This Row],[Localisation]])</f>
        <v>#VALUE!</v>
      </c>
      <c r="H870" s="8">
        <f>1</f>
        <v>1</v>
      </c>
      <c r="I870" s="13" t="e">
        <f>VLOOKUP(Tableau6[[#This Row],[Avis]],Tableau7[],2,FALSE)</f>
        <v>#VALUE!</v>
      </c>
      <c r="J870" s="8" t="str">
        <f t="shared" si="197"/>
        <v>NULL</v>
      </c>
      <c r="K870" s="8" t="str">
        <f t="shared" si="197"/>
        <v>NULL</v>
      </c>
      <c r="L870" s="8" t="str">
        <f t="shared" si="197"/>
        <v>NULL</v>
      </c>
      <c r="M870" s="13" t="e">
        <f>Tableau6[[#This Row],[Sous-domaine]]</f>
        <v>#VALUE!</v>
      </c>
      <c r="N870" s="8" t="str">
        <f t="shared" si="193"/>
        <v>NULL</v>
      </c>
      <c r="O870" s="8" t="str">
        <f t="shared" si="193"/>
        <v>NULL</v>
      </c>
      <c r="P870" s="8" t="str">
        <f t="shared" si="193"/>
        <v>NULL</v>
      </c>
      <c r="Q870" s="8" t="str">
        <f t="shared" si="193"/>
        <v>NULL</v>
      </c>
      <c r="R870" s="8" t="str">
        <f t="shared" si="193"/>
        <v>NULL</v>
      </c>
      <c r="S870" s="13" t="e">
        <f>Tableau6[[#This Row],[id]]</f>
        <v>#VALUE!</v>
      </c>
      <c r="T870" s="8" t="str">
        <f t="shared" si="196"/>
        <v>NULL</v>
      </c>
      <c r="U870" s="8" t="e">
        <f>Tableau6[[#This Row],[Urgence]]</f>
        <v>#VALUE!</v>
      </c>
      <c r="V870" s="22" t="e">
        <f>IF(Tableau6[[#This Row],[Validité]]&lt;&gt;"",Tableau6[[#This Row],[Validité]],"")</f>
        <v>#VALUE!</v>
      </c>
      <c r="W8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0" s="8" t="e">
        <f>IF(Tableau6[[#This Row],[Hors Contrat]]="","",IF(Tableau6[[#This Row],[Hors Contrat]]="Non",0,1))</f>
        <v>#VALUE!</v>
      </c>
    </row>
    <row r="871" spans="1:24" ht="15.5" thickTop="1" thickBot="1" x14ac:dyDescent="0.4">
      <c r="A871" s="9" t="str">
        <f t="shared" si="191"/>
        <v>NULL</v>
      </c>
      <c r="B871" s="8">
        <f>Tableau8[Rapport]</f>
        <v>65441</v>
      </c>
      <c r="C871" s="13" t="e">
        <f>IF(Tableau6[[#This Row],[Commentaire]]="","",Tableau6[[#This Row],[Commentaire]])</f>
        <v>#VALUE!</v>
      </c>
      <c r="D871" s="8" t="str">
        <f t="shared" si="194"/>
        <v>NULL</v>
      </c>
      <c r="E871" s="8">
        <f t="shared" si="192"/>
        <v>870</v>
      </c>
      <c r="F871" s="8" t="str">
        <f t="shared" si="195"/>
        <v>NULL</v>
      </c>
      <c r="G871" s="13" t="e">
        <f>IF(Tableau6[[#This Row],[Localisation]]="","",Tableau6[[#This Row],[Localisation]])</f>
        <v>#VALUE!</v>
      </c>
      <c r="H871" s="8">
        <f>1</f>
        <v>1</v>
      </c>
      <c r="I871" s="13" t="e">
        <f>VLOOKUP(Tableau6[[#This Row],[Avis]],Tableau7[],2,FALSE)</f>
        <v>#VALUE!</v>
      </c>
      <c r="J871" s="8" t="str">
        <f t="shared" si="197"/>
        <v>NULL</v>
      </c>
      <c r="K871" s="8" t="str">
        <f t="shared" si="197"/>
        <v>NULL</v>
      </c>
      <c r="L871" s="8" t="str">
        <f t="shared" si="197"/>
        <v>NULL</v>
      </c>
      <c r="M871" s="13" t="e">
        <f>Tableau6[[#This Row],[Sous-domaine]]</f>
        <v>#VALUE!</v>
      </c>
      <c r="N871" s="8" t="str">
        <f t="shared" si="193"/>
        <v>NULL</v>
      </c>
      <c r="O871" s="8" t="str">
        <f t="shared" si="193"/>
        <v>NULL</v>
      </c>
      <c r="P871" s="8" t="str">
        <f t="shared" si="193"/>
        <v>NULL</v>
      </c>
      <c r="Q871" s="8" t="str">
        <f t="shared" si="193"/>
        <v>NULL</v>
      </c>
      <c r="R871" s="8" t="str">
        <f t="shared" si="193"/>
        <v>NULL</v>
      </c>
      <c r="S871" s="13" t="e">
        <f>Tableau6[[#This Row],[id]]</f>
        <v>#VALUE!</v>
      </c>
      <c r="T871" s="8" t="str">
        <f t="shared" si="196"/>
        <v>NULL</v>
      </c>
      <c r="U871" s="8" t="e">
        <f>Tableau6[[#This Row],[Urgence]]</f>
        <v>#VALUE!</v>
      </c>
      <c r="V871" s="22" t="e">
        <f>IF(Tableau6[[#This Row],[Validité]]&lt;&gt;"",Tableau6[[#This Row],[Validité]],"")</f>
        <v>#VALUE!</v>
      </c>
      <c r="W8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1" s="8" t="e">
        <f>IF(Tableau6[[#This Row],[Hors Contrat]]="","",IF(Tableau6[[#This Row],[Hors Contrat]]="Non",0,1))</f>
        <v>#VALUE!</v>
      </c>
    </row>
    <row r="872" spans="1:24" ht="15.5" thickTop="1" thickBot="1" x14ac:dyDescent="0.4">
      <c r="A872" s="9" t="str">
        <f t="shared" si="191"/>
        <v>NULL</v>
      </c>
      <c r="B872" s="8">
        <f>Tableau8[Rapport]</f>
        <v>65441</v>
      </c>
      <c r="C872" s="13" t="e">
        <f>IF(Tableau6[[#This Row],[Commentaire]]="","",Tableau6[[#This Row],[Commentaire]])</f>
        <v>#VALUE!</v>
      </c>
      <c r="D872" s="8" t="str">
        <f t="shared" si="194"/>
        <v>NULL</v>
      </c>
      <c r="E872" s="8">
        <f t="shared" si="192"/>
        <v>871</v>
      </c>
      <c r="F872" s="8" t="str">
        <f t="shared" si="195"/>
        <v>NULL</v>
      </c>
      <c r="G872" s="13" t="e">
        <f>IF(Tableau6[[#This Row],[Localisation]]="","",Tableau6[[#This Row],[Localisation]])</f>
        <v>#VALUE!</v>
      </c>
      <c r="H872" s="8">
        <f>1</f>
        <v>1</v>
      </c>
      <c r="I872" s="13" t="e">
        <f>VLOOKUP(Tableau6[[#This Row],[Avis]],Tableau7[],2,FALSE)</f>
        <v>#VALUE!</v>
      </c>
      <c r="J872" s="8" t="str">
        <f t="shared" si="197"/>
        <v>NULL</v>
      </c>
      <c r="K872" s="8" t="str">
        <f t="shared" si="197"/>
        <v>NULL</v>
      </c>
      <c r="L872" s="8" t="str">
        <f t="shared" si="197"/>
        <v>NULL</v>
      </c>
      <c r="M872" s="13" t="e">
        <f>Tableau6[[#This Row],[Sous-domaine]]</f>
        <v>#VALUE!</v>
      </c>
      <c r="N872" s="8" t="str">
        <f t="shared" si="193"/>
        <v>NULL</v>
      </c>
      <c r="O872" s="8" t="str">
        <f t="shared" si="193"/>
        <v>NULL</v>
      </c>
      <c r="P872" s="8" t="str">
        <f t="shared" si="193"/>
        <v>NULL</v>
      </c>
      <c r="Q872" s="8" t="str">
        <f t="shared" si="193"/>
        <v>NULL</v>
      </c>
      <c r="R872" s="8" t="str">
        <f t="shared" si="193"/>
        <v>NULL</v>
      </c>
      <c r="S872" s="13" t="e">
        <f>Tableau6[[#This Row],[id]]</f>
        <v>#VALUE!</v>
      </c>
      <c r="T872" s="8" t="str">
        <f t="shared" si="196"/>
        <v>NULL</v>
      </c>
      <c r="U872" s="8" t="e">
        <f>Tableau6[[#This Row],[Urgence]]</f>
        <v>#VALUE!</v>
      </c>
      <c r="V872" s="22" t="e">
        <f>IF(Tableau6[[#This Row],[Validité]]&lt;&gt;"",Tableau6[[#This Row],[Validité]],"")</f>
        <v>#VALUE!</v>
      </c>
      <c r="W8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2" s="8" t="e">
        <f>IF(Tableau6[[#This Row],[Hors Contrat]]="","",IF(Tableau6[[#This Row],[Hors Contrat]]="Non",0,1))</f>
        <v>#VALUE!</v>
      </c>
    </row>
    <row r="873" spans="1:24" ht="15.5" thickTop="1" thickBot="1" x14ac:dyDescent="0.4">
      <c r="A873" s="9" t="str">
        <f t="shared" si="191"/>
        <v>NULL</v>
      </c>
      <c r="B873" s="8">
        <f>Tableau8[Rapport]</f>
        <v>65441</v>
      </c>
      <c r="C873" s="13" t="e">
        <f>IF(Tableau6[[#This Row],[Commentaire]]="","",Tableau6[[#This Row],[Commentaire]])</f>
        <v>#VALUE!</v>
      </c>
      <c r="D873" s="8" t="str">
        <f t="shared" si="194"/>
        <v>NULL</v>
      </c>
      <c r="E873" s="8">
        <f t="shared" si="192"/>
        <v>872</v>
      </c>
      <c r="F873" s="8" t="str">
        <f t="shared" si="195"/>
        <v>NULL</v>
      </c>
      <c r="G873" s="13" t="e">
        <f>IF(Tableau6[[#This Row],[Localisation]]="","",Tableau6[[#This Row],[Localisation]])</f>
        <v>#VALUE!</v>
      </c>
      <c r="H873" s="8">
        <f>1</f>
        <v>1</v>
      </c>
      <c r="I873" s="13" t="e">
        <f>VLOOKUP(Tableau6[[#This Row],[Avis]],Tableau7[],2,FALSE)</f>
        <v>#VALUE!</v>
      </c>
      <c r="J873" s="8" t="str">
        <f t="shared" si="197"/>
        <v>NULL</v>
      </c>
      <c r="K873" s="8" t="str">
        <f t="shared" si="197"/>
        <v>NULL</v>
      </c>
      <c r="L873" s="8" t="str">
        <f t="shared" si="197"/>
        <v>NULL</v>
      </c>
      <c r="M873" s="13" t="e">
        <f>Tableau6[[#This Row],[Sous-domaine]]</f>
        <v>#VALUE!</v>
      </c>
      <c r="N873" s="8" t="str">
        <f t="shared" si="193"/>
        <v>NULL</v>
      </c>
      <c r="O873" s="8" t="str">
        <f t="shared" si="193"/>
        <v>NULL</v>
      </c>
      <c r="P873" s="8" t="str">
        <f t="shared" si="193"/>
        <v>NULL</v>
      </c>
      <c r="Q873" s="8" t="str">
        <f t="shared" si="193"/>
        <v>NULL</v>
      </c>
      <c r="R873" s="8" t="str">
        <f t="shared" si="193"/>
        <v>NULL</v>
      </c>
      <c r="S873" s="13" t="e">
        <f>Tableau6[[#This Row],[id]]</f>
        <v>#VALUE!</v>
      </c>
      <c r="T873" s="8" t="str">
        <f t="shared" si="196"/>
        <v>NULL</v>
      </c>
      <c r="U873" s="8" t="e">
        <f>Tableau6[[#This Row],[Urgence]]</f>
        <v>#VALUE!</v>
      </c>
      <c r="V873" s="22" t="e">
        <f>IF(Tableau6[[#This Row],[Validité]]&lt;&gt;"",Tableau6[[#This Row],[Validité]],"")</f>
        <v>#VALUE!</v>
      </c>
      <c r="W8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3" s="8" t="e">
        <f>IF(Tableau6[[#This Row],[Hors Contrat]]="","",IF(Tableau6[[#This Row],[Hors Contrat]]="Non",0,1))</f>
        <v>#VALUE!</v>
      </c>
    </row>
    <row r="874" spans="1:24" ht="15.5" thickTop="1" thickBot="1" x14ac:dyDescent="0.4">
      <c r="A874" s="9" t="str">
        <f t="shared" si="191"/>
        <v>NULL</v>
      </c>
      <c r="B874" s="8">
        <f>Tableau8[Rapport]</f>
        <v>65441</v>
      </c>
      <c r="C874" s="13" t="e">
        <f>IF(Tableau6[[#This Row],[Commentaire]]="","",Tableau6[[#This Row],[Commentaire]])</f>
        <v>#VALUE!</v>
      </c>
      <c r="D874" s="8" t="str">
        <f t="shared" si="194"/>
        <v>NULL</v>
      </c>
      <c r="E874" s="8">
        <f t="shared" si="192"/>
        <v>873</v>
      </c>
      <c r="F874" s="8" t="str">
        <f t="shared" si="195"/>
        <v>NULL</v>
      </c>
      <c r="G874" s="13" t="e">
        <f>IF(Tableau6[[#This Row],[Localisation]]="","",Tableau6[[#This Row],[Localisation]])</f>
        <v>#VALUE!</v>
      </c>
      <c r="H874" s="8">
        <f>1</f>
        <v>1</v>
      </c>
      <c r="I874" s="13" t="e">
        <f>VLOOKUP(Tableau6[[#This Row],[Avis]],Tableau7[],2,FALSE)</f>
        <v>#VALUE!</v>
      </c>
      <c r="J874" s="8" t="str">
        <f t="shared" si="197"/>
        <v>NULL</v>
      </c>
      <c r="K874" s="8" t="str">
        <f t="shared" si="197"/>
        <v>NULL</v>
      </c>
      <c r="L874" s="8" t="str">
        <f t="shared" si="197"/>
        <v>NULL</v>
      </c>
      <c r="M874" s="13" t="e">
        <f>Tableau6[[#This Row],[Sous-domaine]]</f>
        <v>#VALUE!</v>
      </c>
      <c r="N874" s="8" t="str">
        <f t="shared" si="193"/>
        <v>NULL</v>
      </c>
      <c r="O874" s="8" t="str">
        <f t="shared" si="193"/>
        <v>NULL</v>
      </c>
      <c r="P874" s="8" t="str">
        <f t="shared" si="193"/>
        <v>NULL</v>
      </c>
      <c r="Q874" s="8" t="str">
        <f t="shared" si="193"/>
        <v>NULL</v>
      </c>
      <c r="R874" s="8" t="str">
        <f t="shared" si="193"/>
        <v>NULL</v>
      </c>
      <c r="S874" s="13" t="e">
        <f>Tableau6[[#This Row],[id]]</f>
        <v>#VALUE!</v>
      </c>
      <c r="T874" s="8" t="str">
        <f t="shared" si="196"/>
        <v>NULL</v>
      </c>
      <c r="U874" s="8" t="e">
        <f>Tableau6[[#This Row],[Urgence]]</f>
        <v>#VALUE!</v>
      </c>
      <c r="V874" s="22" t="e">
        <f>IF(Tableau6[[#This Row],[Validité]]&lt;&gt;"",Tableau6[[#This Row],[Validité]],"")</f>
        <v>#VALUE!</v>
      </c>
      <c r="W8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4" s="8" t="e">
        <f>IF(Tableau6[[#This Row],[Hors Contrat]]="","",IF(Tableau6[[#This Row],[Hors Contrat]]="Non",0,1))</f>
        <v>#VALUE!</v>
      </c>
    </row>
    <row r="875" spans="1:24" ht="15.5" thickTop="1" thickBot="1" x14ac:dyDescent="0.4">
      <c r="A875" s="9" t="str">
        <f t="shared" si="191"/>
        <v>NULL</v>
      </c>
      <c r="B875" s="8">
        <f>Tableau8[Rapport]</f>
        <v>65441</v>
      </c>
      <c r="C875" s="13" t="e">
        <f>IF(Tableau6[[#This Row],[Commentaire]]="","",Tableau6[[#This Row],[Commentaire]])</f>
        <v>#VALUE!</v>
      </c>
      <c r="D875" s="8" t="str">
        <f t="shared" si="194"/>
        <v>NULL</v>
      </c>
      <c r="E875" s="8">
        <f t="shared" si="192"/>
        <v>874</v>
      </c>
      <c r="F875" s="8" t="str">
        <f t="shared" si="195"/>
        <v>NULL</v>
      </c>
      <c r="G875" s="13" t="e">
        <f>IF(Tableau6[[#This Row],[Localisation]]="","",Tableau6[[#This Row],[Localisation]])</f>
        <v>#VALUE!</v>
      </c>
      <c r="H875" s="8">
        <f>1</f>
        <v>1</v>
      </c>
      <c r="I875" s="13" t="e">
        <f>VLOOKUP(Tableau6[[#This Row],[Avis]],Tableau7[],2,FALSE)</f>
        <v>#VALUE!</v>
      </c>
      <c r="J875" s="8" t="str">
        <f t="shared" si="197"/>
        <v>NULL</v>
      </c>
      <c r="K875" s="8" t="str">
        <f t="shared" si="197"/>
        <v>NULL</v>
      </c>
      <c r="L875" s="8" t="str">
        <f t="shared" si="197"/>
        <v>NULL</v>
      </c>
      <c r="M875" s="13" t="e">
        <f>Tableau6[[#This Row],[Sous-domaine]]</f>
        <v>#VALUE!</v>
      </c>
      <c r="N875" s="8" t="str">
        <f t="shared" si="193"/>
        <v>NULL</v>
      </c>
      <c r="O875" s="8" t="str">
        <f t="shared" si="193"/>
        <v>NULL</v>
      </c>
      <c r="P875" s="8" t="str">
        <f t="shared" si="193"/>
        <v>NULL</v>
      </c>
      <c r="Q875" s="8" t="str">
        <f t="shared" si="193"/>
        <v>NULL</v>
      </c>
      <c r="R875" s="8" t="str">
        <f t="shared" si="193"/>
        <v>NULL</v>
      </c>
      <c r="S875" s="13" t="e">
        <f>Tableau6[[#This Row],[id]]</f>
        <v>#VALUE!</v>
      </c>
      <c r="T875" s="8" t="str">
        <f t="shared" si="196"/>
        <v>NULL</v>
      </c>
      <c r="U875" s="8" t="e">
        <f>Tableau6[[#This Row],[Urgence]]</f>
        <v>#VALUE!</v>
      </c>
      <c r="V875" s="22" t="e">
        <f>IF(Tableau6[[#This Row],[Validité]]&lt;&gt;"",Tableau6[[#This Row],[Validité]],"")</f>
        <v>#VALUE!</v>
      </c>
      <c r="W8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5" s="8" t="e">
        <f>IF(Tableau6[[#This Row],[Hors Contrat]]="","",IF(Tableau6[[#This Row],[Hors Contrat]]="Non",0,1))</f>
        <v>#VALUE!</v>
      </c>
    </row>
    <row r="876" spans="1:24" ht="15.5" thickTop="1" thickBot="1" x14ac:dyDescent="0.4">
      <c r="A876" s="9" t="str">
        <f t="shared" si="191"/>
        <v>NULL</v>
      </c>
      <c r="B876" s="8">
        <f>Tableau8[Rapport]</f>
        <v>65441</v>
      </c>
      <c r="C876" s="13" t="e">
        <f>IF(Tableau6[[#This Row],[Commentaire]]="","",Tableau6[[#This Row],[Commentaire]])</f>
        <v>#VALUE!</v>
      </c>
      <c r="D876" s="8" t="str">
        <f t="shared" si="194"/>
        <v>NULL</v>
      </c>
      <c r="E876" s="8">
        <f t="shared" si="192"/>
        <v>875</v>
      </c>
      <c r="F876" s="8" t="str">
        <f t="shared" si="195"/>
        <v>NULL</v>
      </c>
      <c r="G876" s="13" t="e">
        <f>IF(Tableau6[[#This Row],[Localisation]]="","",Tableau6[[#This Row],[Localisation]])</f>
        <v>#VALUE!</v>
      </c>
      <c r="H876" s="8">
        <f>1</f>
        <v>1</v>
      </c>
      <c r="I876" s="13" t="e">
        <f>VLOOKUP(Tableau6[[#This Row],[Avis]],Tableau7[],2,FALSE)</f>
        <v>#VALUE!</v>
      </c>
      <c r="J876" s="8" t="str">
        <f t="shared" si="197"/>
        <v>NULL</v>
      </c>
      <c r="K876" s="8" t="str">
        <f t="shared" si="197"/>
        <v>NULL</v>
      </c>
      <c r="L876" s="8" t="str">
        <f t="shared" si="197"/>
        <v>NULL</v>
      </c>
      <c r="M876" s="13" t="e">
        <f>Tableau6[[#This Row],[Sous-domaine]]</f>
        <v>#VALUE!</v>
      </c>
      <c r="N876" s="8" t="str">
        <f t="shared" si="193"/>
        <v>NULL</v>
      </c>
      <c r="O876" s="8" t="str">
        <f t="shared" si="193"/>
        <v>NULL</v>
      </c>
      <c r="P876" s="8" t="str">
        <f t="shared" si="193"/>
        <v>NULL</v>
      </c>
      <c r="Q876" s="8" t="str">
        <f t="shared" si="193"/>
        <v>NULL</v>
      </c>
      <c r="R876" s="8" t="str">
        <f t="shared" si="193"/>
        <v>NULL</v>
      </c>
      <c r="S876" s="13" t="e">
        <f>Tableau6[[#This Row],[id]]</f>
        <v>#VALUE!</v>
      </c>
      <c r="T876" s="8" t="str">
        <f t="shared" si="196"/>
        <v>NULL</v>
      </c>
      <c r="U876" s="8" t="e">
        <f>Tableau6[[#This Row],[Urgence]]</f>
        <v>#VALUE!</v>
      </c>
      <c r="V876" s="22" t="e">
        <f>IF(Tableau6[[#This Row],[Validité]]&lt;&gt;"",Tableau6[[#This Row],[Validité]],"")</f>
        <v>#VALUE!</v>
      </c>
      <c r="W8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6" s="8" t="e">
        <f>IF(Tableau6[[#This Row],[Hors Contrat]]="","",IF(Tableau6[[#This Row],[Hors Contrat]]="Non",0,1))</f>
        <v>#VALUE!</v>
      </c>
    </row>
    <row r="877" spans="1:24" ht="15.5" thickTop="1" thickBot="1" x14ac:dyDescent="0.4">
      <c r="A877" s="9" t="str">
        <f t="shared" si="191"/>
        <v>NULL</v>
      </c>
      <c r="B877" s="8">
        <f>Tableau8[Rapport]</f>
        <v>65441</v>
      </c>
      <c r="C877" s="13" t="e">
        <f>IF(Tableau6[[#This Row],[Commentaire]]="","",Tableau6[[#This Row],[Commentaire]])</f>
        <v>#VALUE!</v>
      </c>
      <c r="D877" s="8" t="str">
        <f t="shared" si="194"/>
        <v>NULL</v>
      </c>
      <c r="E877" s="8">
        <f t="shared" si="192"/>
        <v>876</v>
      </c>
      <c r="F877" s="8" t="str">
        <f t="shared" si="195"/>
        <v>NULL</v>
      </c>
      <c r="G877" s="13" t="e">
        <f>IF(Tableau6[[#This Row],[Localisation]]="","",Tableau6[[#This Row],[Localisation]])</f>
        <v>#VALUE!</v>
      </c>
      <c r="H877" s="8">
        <f>1</f>
        <v>1</v>
      </c>
      <c r="I877" s="13" t="e">
        <f>VLOOKUP(Tableau6[[#This Row],[Avis]],Tableau7[],2,FALSE)</f>
        <v>#VALUE!</v>
      </c>
      <c r="J877" s="8" t="str">
        <f t="shared" si="197"/>
        <v>NULL</v>
      </c>
      <c r="K877" s="8" t="str">
        <f t="shared" si="197"/>
        <v>NULL</v>
      </c>
      <c r="L877" s="8" t="str">
        <f t="shared" si="197"/>
        <v>NULL</v>
      </c>
      <c r="M877" s="13" t="e">
        <f>Tableau6[[#This Row],[Sous-domaine]]</f>
        <v>#VALUE!</v>
      </c>
      <c r="N877" s="8" t="str">
        <f t="shared" si="193"/>
        <v>NULL</v>
      </c>
      <c r="O877" s="8" t="str">
        <f t="shared" si="193"/>
        <v>NULL</v>
      </c>
      <c r="P877" s="8" t="str">
        <f t="shared" si="193"/>
        <v>NULL</v>
      </c>
      <c r="Q877" s="8" t="str">
        <f t="shared" si="193"/>
        <v>NULL</v>
      </c>
      <c r="R877" s="8" t="str">
        <f t="shared" si="193"/>
        <v>NULL</v>
      </c>
      <c r="S877" s="13" t="e">
        <f>Tableau6[[#This Row],[id]]</f>
        <v>#VALUE!</v>
      </c>
      <c r="T877" s="8" t="str">
        <f t="shared" si="196"/>
        <v>NULL</v>
      </c>
      <c r="U877" s="8" t="e">
        <f>Tableau6[[#This Row],[Urgence]]</f>
        <v>#VALUE!</v>
      </c>
      <c r="V877" s="22" t="e">
        <f>IF(Tableau6[[#This Row],[Validité]]&lt;&gt;"",Tableau6[[#This Row],[Validité]],"")</f>
        <v>#VALUE!</v>
      </c>
      <c r="W8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7" s="8" t="e">
        <f>IF(Tableau6[[#This Row],[Hors Contrat]]="","",IF(Tableau6[[#This Row],[Hors Contrat]]="Non",0,1))</f>
        <v>#VALUE!</v>
      </c>
    </row>
    <row r="878" spans="1:24" ht="15.5" thickTop="1" thickBot="1" x14ac:dyDescent="0.4">
      <c r="A878" s="9" t="str">
        <f t="shared" si="191"/>
        <v>NULL</v>
      </c>
      <c r="B878" s="8">
        <f>Tableau8[Rapport]</f>
        <v>65441</v>
      </c>
      <c r="C878" s="13" t="e">
        <f>IF(Tableau6[[#This Row],[Commentaire]]="","",Tableau6[[#This Row],[Commentaire]])</f>
        <v>#VALUE!</v>
      </c>
      <c r="D878" s="8" t="str">
        <f t="shared" si="194"/>
        <v>NULL</v>
      </c>
      <c r="E878" s="8">
        <f t="shared" si="192"/>
        <v>877</v>
      </c>
      <c r="F878" s="8" t="str">
        <f t="shared" si="195"/>
        <v>NULL</v>
      </c>
      <c r="G878" s="13" t="e">
        <f>IF(Tableau6[[#This Row],[Localisation]]="","",Tableau6[[#This Row],[Localisation]])</f>
        <v>#VALUE!</v>
      </c>
      <c r="H878" s="8">
        <f>1</f>
        <v>1</v>
      </c>
      <c r="I878" s="13" t="e">
        <f>VLOOKUP(Tableau6[[#This Row],[Avis]],Tableau7[],2,FALSE)</f>
        <v>#VALUE!</v>
      </c>
      <c r="J878" s="8" t="str">
        <f t="shared" si="197"/>
        <v>NULL</v>
      </c>
      <c r="K878" s="8" t="str">
        <f t="shared" si="197"/>
        <v>NULL</v>
      </c>
      <c r="L878" s="8" t="str">
        <f t="shared" si="197"/>
        <v>NULL</v>
      </c>
      <c r="M878" s="13" t="e">
        <f>Tableau6[[#This Row],[Sous-domaine]]</f>
        <v>#VALUE!</v>
      </c>
      <c r="N878" s="8" t="str">
        <f t="shared" si="193"/>
        <v>NULL</v>
      </c>
      <c r="O878" s="8" t="str">
        <f t="shared" si="193"/>
        <v>NULL</v>
      </c>
      <c r="P878" s="8" t="str">
        <f t="shared" si="193"/>
        <v>NULL</v>
      </c>
      <c r="Q878" s="8" t="str">
        <f t="shared" si="193"/>
        <v>NULL</v>
      </c>
      <c r="R878" s="8" t="str">
        <f t="shared" si="193"/>
        <v>NULL</v>
      </c>
      <c r="S878" s="13" t="e">
        <f>Tableau6[[#This Row],[id]]</f>
        <v>#VALUE!</v>
      </c>
      <c r="T878" s="8" t="str">
        <f t="shared" si="196"/>
        <v>NULL</v>
      </c>
      <c r="U878" s="8" t="e">
        <f>Tableau6[[#This Row],[Urgence]]</f>
        <v>#VALUE!</v>
      </c>
      <c r="V878" s="22" t="e">
        <f>IF(Tableau6[[#This Row],[Validité]]&lt;&gt;"",Tableau6[[#This Row],[Validité]],"")</f>
        <v>#VALUE!</v>
      </c>
      <c r="W8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8" s="8" t="e">
        <f>IF(Tableau6[[#This Row],[Hors Contrat]]="","",IF(Tableau6[[#This Row],[Hors Contrat]]="Non",0,1))</f>
        <v>#VALUE!</v>
      </c>
    </row>
    <row r="879" spans="1:24" ht="15.5" thickTop="1" thickBot="1" x14ac:dyDescent="0.4">
      <c r="A879" s="9" t="str">
        <f t="shared" si="191"/>
        <v>NULL</v>
      </c>
      <c r="B879" s="8">
        <f>Tableau8[Rapport]</f>
        <v>65441</v>
      </c>
      <c r="C879" s="13" t="e">
        <f>IF(Tableau6[[#This Row],[Commentaire]]="","",Tableau6[[#This Row],[Commentaire]])</f>
        <v>#VALUE!</v>
      </c>
      <c r="D879" s="8" t="str">
        <f t="shared" si="194"/>
        <v>NULL</v>
      </c>
      <c r="E879" s="8">
        <f t="shared" si="192"/>
        <v>878</v>
      </c>
      <c r="F879" s="8" t="str">
        <f t="shared" si="195"/>
        <v>NULL</v>
      </c>
      <c r="G879" s="13" t="e">
        <f>IF(Tableau6[[#This Row],[Localisation]]="","",Tableau6[[#This Row],[Localisation]])</f>
        <v>#VALUE!</v>
      </c>
      <c r="H879" s="8">
        <f>1</f>
        <v>1</v>
      </c>
      <c r="I879" s="13" t="e">
        <f>VLOOKUP(Tableau6[[#This Row],[Avis]],Tableau7[],2,FALSE)</f>
        <v>#VALUE!</v>
      </c>
      <c r="J879" s="8" t="str">
        <f t="shared" si="197"/>
        <v>NULL</v>
      </c>
      <c r="K879" s="8" t="str">
        <f t="shared" si="197"/>
        <v>NULL</v>
      </c>
      <c r="L879" s="8" t="str">
        <f t="shared" si="197"/>
        <v>NULL</v>
      </c>
      <c r="M879" s="13" t="e">
        <f>Tableau6[[#This Row],[Sous-domaine]]</f>
        <v>#VALUE!</v>
      </c>
      <c r="N879" s="8" t="str">
        <f t="shared" si="193"/>
        <v>NULL</v>
      </c>
      <c r="O879" s="8" t="str">
        <f t="shared" si="193"/>
        <v>NULL</v>
      </c>
      <c r="P879" s="8" t="str">
        <f t="shared" si="193"/>
        <v>NULL</v>
      </c>
      <c r="Q879" s="8" t="str">
        <f t="shared" si="193"/>
        <v>NULL</v>
      </c>
      <c r="R879" s="8" t="str">
        <f t="shared" si="193"/>
        <v>NULL</v>
      </c>
      <c r="S879" s="13" t="e">
        <f>Tableau6[[#This Row],[id]]</f>
        <v>#VALUE!</v>
      </c>
      <c r="T879" s="8" t="str">
        <f t="shared" si="196"/>
        <v>NULL</v>
      </c>
      <c r="U879" s="8" t="e">
        <f>Tableau6[[#This Row],[Urgence]]</f>
        <v>#VALUE!</v>
      </c>
      <c r="V879" s="22" t="e">
        <f>IF(Tableau6[[#This Row],[Validité]]&lt;&gt;"",Tableau6[[#This Row],[Validité]],"")</f>
        <v>#VALUE!</v>
      </c>
      <c r="W8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79" s="8" t="e">
        <f>IF(Tableau6[[#This Row],[Hors Contrat]]="","",IF(Tableau6[[#This Row],[Hors Contrat]]="Non",0,1))</f>
        <v>#VALUE!</v>
      </c>
    </row>
    <row r="880" spans="1:24" ht="15.5" thickTop="1" thickBot="1" x14ac:dyDescent="0.4">
      <c r="A880" s="9" t="str">
        <f t="shared" si="191"/>
        <v>NULL</v>
      </c>
      <c r="B880" s="8">
        <f>Tableau8[Rapport]</f>
        <v>65441</v>
      </c>
      <c r="C880" s="13" t="e">
        <f>IF(Tableau6[[#This Row],[Commentaire]]="","",Tableau6[[#This Row],[Commentaire]])</f>
        <v>#VALUE!</v>
      </c>
      <c r="D880" s="8" t="str">
        <f t="shared" si="194"/>
        <v>NULL</v>
      </c>
      <c r="E880" s="8">
        <f t="shared" si="192"/>
        <v>879</v>
      </c>
      <c r="F880" s="8" t="str">
        <f t="shared" si="195"/>
        <v>NULL</v>
      </c>
      <c r="G880" s="13" t="e">
        <f>IF(Tableau6[[#This Row],[Localisation]]="","",Tableau6[[#This Row],[Localisation]])</f>
        <v>#VALUE!</v>
      </c>
      <c r="H880" s="8">
        <f>1</f>
        <v>1</v>
      </c>
      <c r="I880" s="13" t="e">
        <f>VLOOKUP(Tableau6[[#This Row],[Avis]],Tableau7[],2,FALSE)</f>
        <v>#VALUE!</v>
      </c>
      <c r="J880" s="8" t="str">
        <f t="shared" si="197"/>
        <v>NULL</v>
      </c>
      <c r="K880" s="8" t="str">
        <f t="shared" si="197"/>
        <v>NULL</v>
      </c>
      <c r="L880" s="8" t="str">
        <f t="shared" si="197"/>
        <v>NULL</v>
      </c>
      <c r="M880" s="13" t="e">
        <f>Tableau6[[#This Row],[Sous-domaine]]</f>
        <v>#VALUE!</v>
      </c>
      <c r="N880" s="8" t="str">
        <f t="shared" si="193"/>
        <v>NULL</v>
      </c>
      <c r="O880" s="8" t="str">
        <f t="shared" si="193"/>
        <v>NULL</v>
      </c>
      <c r="P880" s="8" t="str">
        <f t="shared" si="193"/>
        <v>NULL</v>
      </c>
      <c r="Q880" s="8" t="str">
        <f t="shared" si="193"/>
        <v>NULL</v>
      </c>
      <c r="R880" s="8" t="str">
        <f t="shared" si="193"/>
        <v>NULL</v>
      </c>
      <c r="S880" s="13" t="e">
        <f>Tableau6[[#This Row],[id]]</f>
        <v>#VALUE!</v>
      </c>
      <c r="T880" s="8" t="str">
        <f t="shared" si="196"/>
        <v>NULL</v>
      </c>
      <c r="U880" s="8" t="e">
        <f>Tableau6[[#This Row],[Urgence]]</f>
        <v>#VALUE!</v>
      </c>
      <c r="V880" s="22" t="e">
        <f>IF(Tableau6[[#This Row],[Validité]]&lt;&gt;"",Tableau6[[#This Row],[Validité]],"")</f>
        <v>#VALUE!</v>
      </c>
      <c r="W8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0" s="8" t="e">
        <f>IF(Tableau6[[#This Row],[Hors Contrat]]="","",IF(Tableau6[[#This Row],[Hors Contrat]]="Non",0,1))</f>
        <v>#VALUE!</v>
      </c>
    </row>
    <row r="881" spans="1:24" ht="15.5" thickTop="1" thickBot="1" x14ac:dyDescent="0.4">
      <c r="A881" s="9" t="str">
        <f t="shared" si="191"/>
        <v>NULL</v>
      </c>
      <c r="B881" s="8">
        <f>Tableau8[Rapport]</f>
        <v>65441</v>
      </c>
      <c r="C881" s="13" t="e">
        <f>IF(Tableau6[[#This Row],[Commentaire]]="","",Tableau6[[#This Row],[Commentaire]])</f>
        <v>#VALUE!</v>
      </c>
      <c r="D881" s="8" t="str">
        <f t="shared" si="194"/>
        <v>NULL</v>
      </c>
      <c r="E881" s="8">
        <f t="shared" si="192"/>
        <v>880</v>
      </c>
      <c r="F881" s="8" t="str">
        <f t="shared" si="195"/>
        <v>NULL</v>
      </c>
      <c r="G881" s="13" t="e">
        <f>IF(Tableau6[[#This Row],[Localisation]]="","",Tableau6[[#This Row],[Localisation]])</f>
        <v>#VALUE!</v>
      </c>
      <c r="H881" s="8">
        <f>1</f>
        <v>1</v>
      </c>
      <c r="I881" s="13" t="e">
        <f>VLOOKUP(Tableau6[[#This Row],[Avis]],Tableau7[],2,FALSE)</f>
        <v>#VALUE!</v>
      </c>
      <c r="J881" s="8" t="str">
        <f t="shared" si="197"/>
        <v>NULL</v>
      </c>
      <c r="K881" s="8" t="str">
        <f t="shared" si="197"/>
        <v>NULL</v>
      </c>
      <c r="L881" s="8" t="str">
        <f t="shared" si="197"/>
        <v>NULL</v>
      </c>
      <c r="M881" s="13" t="e">
        <f>Tableau6[[#This Row],[Sous-domaine]]</f>
        <v>#VALUE!</v>
      </c>
      <c r="N881" s="8" t="str">
        <f t="shared" si="193"/>
        <v>NULL</v>
      </c>
      <c r="O881" s="8" t="str">
        <f t="shared" si="193"/>
        <v>NULL</v>
      </c>
      <c r="P881" s="8" t="str">
        <f t="shared" si="193"/>
        <v>NULL</v>
      </c>
      <c r="Q881" s="8" t="str">
        <f t="shared" si="193"/>
        <v>NULL</v>
      </c>
      <c r="R881" s="8" t="str">
        <f t="shared" si="193"/>
        <v>NULL</v>
      </c>
      <c r="S881" s="13" t="e">
        <f>Tableau6[[#This Row],[id]]</f>
        <v>#VALUE!</v>
      </c>
      <c r="T881" s="8" t="str">
        <f t="shared" si="196"/>
        <v>NULL</v>
      </c>
      <c r="U881" s="8" t="e">
        <f>Tableau6[[#This Row],[Urgence]]</f>
        <v>#VALUE!</v>
      </c>
      <c r="V881" s="22" t="e">
        <f>IF(Tableau6[[#This Row],[Validité]]&lt;&gt;"",Tableau6[[#This Row],[Validité]],"")</f>
        <v>#VALUE!</v>
      </c>
      <c r="W8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1" s="8" t="e">
        <f>IF(Tableau6[[#This Row],[Hors Contrat]]="","",IF(Tableau6[[#This Row],[Hors Contrat]]="Non",0,1))</f>
        <v>#VALUE!</v>
      </c>
    </row>
    <row r="882" spans="1:24" ht="15.5" thickTop="1" thickBot="1" x14ac:dyDescent="0.4">
      <c r="A882" s="9" t="str">
        <f t="shared" si="191"/>
        <v>NULL</v>
      </c>
      <c r="B882" s="8">
        <f>Tableau8[Rapport]</f>
        <v>65441</v>
      </c>
      <c r="C882" s="13" t="e">
        <f>IF(Tableau6[[#This Row],[Commentaire]]="","",Tableau6[[#This Row],[Commentaire]])</f>
        <v>#VALUE!</v>
      </c>
      <c r="D882" s="8" t="str">
        <f t="shared" si="194"/>
        <v>NULL</v>
      </c>
      <c r="E882" s="8">
        <f t="shared" si="192"/>
        <v>881</v>
      </c>
      <c r="F882" s="8" t="str">
        <f t="shared" si="195"/>
        <v>NULL</v>
      </c>
      <c r="G882" s="13" t="e">
        <f>IF(Tableau6[[#This Row],[Localisation]]="","",Tableau6[[#This Row],[Localisation]])</f>
        <v>#VALUE!</v>
      </c>
      <c r="H882" s="8">
        <f>1</f>
        <v>1</v>
      </c>
      <c r="I882" s="13" t="e">
        <f>VLOOKUP(Tableau6[[#This Row],[Avis]],Tableau7[],2,FALSE)</f>
        <v>#VALUE!</v>
      </c>
      <c r="J882" s="8" t="str">
        <f t="shared" si="197"/>
        <v>NULL</v>
      </c>
      <c r="K882" s="8" t="str">
        <f t="shared" si="197"/>
        <v>NULL</v>
      </c>
      <c r="L882" s="8" t="str">
        <f t="shared" si="197"/>
        <v>NULL</v>
      </c>
      <c r="M882" s="13" t="e">
        <f>Tableau6[[#This Row],[Sous-domaine]]</f>
        <v>#VALUE!</v>
      </c>
      <c r="N882" s="8" t="str">
        <f t="shared" si="193"/>
        <v>NULL</v>
      </c>
      <c r="O882" s="8" t="str">
        <f t="shared" si="193"/>
        <v>NULL</v>
      </c>
      <c r="P882" s="8" t="str">
        <f t="shared" si="193"/>
        <v>NULL</v>
      </c>
      <c r="Q882" s="8" t="str">
        <f t="shared" si="193"/>
        <v>NULL</v>
      </c>
      <c r="R882" s="8" t="str">
        <f t="shared" si="193"/>
        <v>NULL</v>
      </c>
      <c r="S882" s="13" t="e">
        <f>Tableau6[[#This Row],[id]]</f>
        <v>#VALUE!</v>
      </c>
      <c r="T882" s="8" t="str">
        <f t="shared" si="196"/>
        <v>NULL</v>
      </c>
      <c r="U882" s="8" t="e">
        <f>Tableau6[[#This Row],[Urgence]]</f>
        <v>#VALUE!</v>
      </c>
      <c r="V882" s="22" t="e">
        <f>IF(Tableau6[[#This Row],[Validité]]&lt;&gt;"",Tableau6[[#This Row],[Validité]],"")</f>
        <v>#VALUE!</v>
      </c>
      <c r="W8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2" s="8" t="e">
        <f>IF(Tableau6[[#This Row],[Hors Contrat]]="","",IF(Tableau6[[#This Row],[Hors Contrat]]="Non",0,1))</f>
        <v>#VALUE!</v>
      </c>
    </row>
    <row r="883" spans="1:24" ht="15.5" thickTop="1" thickBot="1" x14ac:dyDescent="0.4">
      <c r="A883" s="9" t="str">
        <f t="shared" si="191"/>
        <v>NULL</v>
      </c>
      <c r="B883" s="8">
        <f>Tableau8[Rapport]</f>
        <v>65441</v>
      </c>
      <c r="C883" s="13" t="e">
        <f>IF(Tableau6[[#This Row],[Commentaire]]="","",Tableau6[[#This Row],[Commentaire]])</f>
        <v>#VALUE!</v>
      </c>
      <c r="D883" s="8" t="str">
        <f t="shared" si="194"/>
        <v>NULL</v>
      </c>
      <c r="E883" s="8">
        <f t="shared" si="192"/>
        <v>882</v>
      </c>
      <c r="F883" s="8" t="str">
        <f t="shared" si="195"/>
        <v>NULL</v>
      </c>
      <c r="G883" s="13" t="e">
        <f>IF(Tableau6[[#This Row],[Localisation]]="","",Tableau6[[#This Row],[Localisation]])</f>
        <v>#VALUE!</v>
      </c>
      <c r="H883" s="8">
        <f>1</f>
        <v>1</v>
      </c>
      <c r="I883" s="13" t="e">
        <f>VLOOKUP(Tableau6[[#This Row],[Avis]],Tableau7[],2,FALSE)</f>
        <v>#VALUE!</v>
      </c>
      <c r="J883" s="8" t="str">
        <f t="shared" si="197"/>
        <v>NULL</v>
      </c>
      <c r="K883" s="8" t="str">
        <f t="shared" si="197"/>
        <v>NULL</v>
      </c>
      <c r="L883" s="8" t="str">
        <f t="shared" si="197"/>
        <v>NULL</v>
      </c>
      <c r="M883" s="13" t="e">
        <f>Tableau6[[#This Row],[Sous-domaine]]</f>
        <v>#VALUE!</v>
      </c>
      <c r="N883" s="8" t="str">
        <f t="shared" si="193"/>
        <v>NULL</v>
      </c>
      <c r="O883" s="8" t="str">
        <f t="shared" si="193"/>
        <v>NULL</v>
      </c>
      <c r="P883" s="8" t="str">
        <f t="shared" si="193"/>
        <v>NULL</v>
      </c>
      <c r="Q883" s="8" t="str">
        <f t="shared" si="193"/>
        <v>NULL</v>
      </c>
      <c r="R883" s="8" t="str">
        <f t="shared" si="193"/>
        <v>NULL</v>
      </c>
      <c r="S883" s="13" t="e">
        <f>Tableau6[[#This Row],[id]]</f>
        <v>#VALUE!</v>
      </c>
      <c r="T883" s="8" t="str">
        <f t="shared" si="196"/>
        <v>NULL</v>
      </c>
      <c r="U883" s="8" t="e">
        <f>Tableau6[[#This Row],[Urgence]]</f>
        <v>#VALUE!</v>
      </c>
      <c r="V883" s="22" t="e">
        <f>IF(Tableau6[[#This Row],[Validité]]&lt;&gt;"",Tableau6[[#This Row],[Validité]],"")</f>
        <v>#VALUE!</v>
      </c>
      <c r="W8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3" s="8" t="e">
        <f>IF(Tableau6[[#This Row],[Hors Contrat]]="","",IF(Tableau6[[#This Row],[Hors Contrat]]="Non",0,1))</f>
        <v>#VALUE!</v>
      </c>
    </row>
    <row r="884" spans="1:24" ht="15.5" thickTop="1" thickBot="1" x14ac:dyDescent="0.4">
      <c r="A884" s="9" t="str">
        <f t="shared" si="191"/>
        <v>NULL</v>
      </c>
      <c r="B884" s="8">
        <f>Tableau8[Rapport]</f>
        <v>65441</v>
      </c>
      <c r="C884" s="13" t="e">
        <f>IF(Tableau6[[#This Row],[Commentaire]]="","",Tableau6[[#This Row],[Commentaire]])</f>
        <v>#VALUE!</v>
      </c>
      <c r="D884" s="8" t="str">
        <f t="shared" si="194"/>
        <v>NULL</v>
      </c>
      <c r="E884" s="8">
        <f t="shared" si="192"/>
        <v>883</v>
      </c>
      <c r="F884" s="8" t="str">
        <f t="shared" si="195"/>
        <v>NULL</v>
      </c>
      <c r="G884" s="13" t="e">
        <f>IF(Tableau6[[#This Row],[Localisation]]="","",Tableau6[[#This Row],[Localisation]])</f>
        <v>#VALUE!</v>
      </c>
      <c r="H884" s="8">
        <f>1</f>
        <v>1</v>
      </c>
      <c r="I884" s="13" t="e">
        <f>VLOOKUP(Tableau6[[#This Row],[Avis]],Tableau7[],2,FALSE)</f>
        <v>#VALUE!</v>
      </c>
      <c r="J884" s="8" t="str">
        <f t="shared" si="197"/>
        <v>NULL</v>
      </c>
      <c r="K884" s="8" t="str">
        <f t="shared" si="197"/>
        <v>NULL</v>
      </c>
      <c r="L884" s="8" t="str">
        <f t="shared" si="197"/>
        <v>NULL</v>
      </c>
      <c r="M884" s="13" t="e">
        <f>Tableau6[[#This Row],[Sous-domaine]]</f>
        <v>#VALUE!</v>
      </c>
      <c r="N884" s="8" t="str">
        <f t="shared" si="193"/>
        <v>NULL</v>
      </c>
      <c r="O884" s="8" t="str">
        <f t="shared" si="193"/>
        <v>NULL</v>
      </c>
      <c r="P884" s="8" t="str">
        <f t="shared" si="193"/>
        <v>NULL</v>
      </c>
      <c r="Q884" s="8" t="str">
        <f t="shared" si="193"/>
        <v>NULL</v>
      </c>
      <c r="R884" s="8" t="str">
        <f t="shared" si="193"/>
        <v>NULL</v>
      </c>
      <c r="S884" s="13" t="e">
        <f>Tableau6[[#This Row],[id]]</f>
        <v>#VALUE!</v>
      </c>
      <c r="T884" s="8" t="str">
        <f t="shared" si="196"/>
        <v>NULL</v>
      </c>
      <c r="U884" s="8" t="e">
        <f>Tableau6[[#This Row],[Urgence]]</f>
        <v>#VALUE!</v>
      </c>
      <c r="V884" s="22" t="e">
        <f>IF(Tableau6[[#This Row],[Validité]]&lt;&gt;"",Tableau6[[#This Row],[Validité]],"")</f>
        <v>#VALUE!</v>
      </c>
      <c r="W8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4" s="8" t="e">
        <f>IF(Tableau6[[#This Row],[Hors Contrat]]="","",IF(Tableau6[[#This Row],[Hors Contrat]]="Non",0,1))</f>
        <v>#VALUE!</v>
      </c>
    </row>
    <row r="885" spans="1:24" ht="15.5" thickTop="1" thickBot="1" x14ac:dyDescent="0.4">
      <c r="A885" s="9" t="str">
        <f t="shared" si="191"/>
        <v>NULL</v>
      </c>
      <c r="B885" s="8">
        <f>Tableau8[Rapport]</f>
        <v>65441</v>
      </c>
      <c r="C885" s="13" t="e">
        <f>IF(Tableau6[[#This Row],[Commentaire]]="","",Tableau6[[#This Row],[Commentaire]])</f>
        <v>#VALUE!</v>
      </c>
      <c r="D885" s="8" t="str">
        <f t="shared" si="194"/>
        <v>NULL</v>
      </c>
      <c r="E885" s="8">
        <f t="shared" si="192"/>
        <v>884</v>
      </c>
      <c r="F885" s="8" t="str">
        <f t="shared" si="195"/>
        <v>NULL</v>
      </c>
      <c r="G885" s="13" t="e">
        <f>IF(Tableau6[[#This Row],[Localisation]]="","",Tableau6[[#This Row],[Localisation]])</f>
        <v>#VALUE!</v>
      </c>
      <c r="H885" s="8">
        <f>1</f>
        <v>1</v>
      </c>
      <c r="I885" s="13" t="e">
        <f>VLOOKUP(Tableau6[[#This Row],[Avis]],Tableau7[],2,FALSE)</f>
        <v>#VALUE!</v>
      </c>
      <c r="J885" s="8" t="str">
        <f t="shared" si="197"/>
        <v>NULL</v>
      </c>
      <c r="K885" s="8" t="str">
        <f t="shared" si="197"/>
        <v>NULL</v>
      </c>
      <c r="L885" s="8" t="str">
        <f t="shared" si="197"/>
        <v>NULL</v>
      </c>
      <c r="M885" s="13" t="e">
        <f>Tableau6[[#This Row],[Sous-domaine]]</f>
        <v>#VALUE!</v>
      </c>
      <c r="N885" s="8" t="str">
        <f t="shared" si="193"/>
        <v>NULL</v>
      </c>
      <c r="O885" s="8" t="str">
        <f t="shared" si="193"/>
        <v>NULL</v>
      </c>
      <c r="P885" s="8" t="str">
        <f t="shared" si="193"/>
        <v>NULL</v>
      </c>
      <c r="Q885" s="8" t="str">
        <f t="shared" si="193"/>
        <v>NULL</v>
      </c>
      <c r="R885" s="8" t="str">
        <f t="shared" si="193"/>
        <v>NULL</v>
      </c>
      <c r="S885" s="13" t="e">
        <f>Tableau6[[#This Row],[id]]</f>
        <v>#VALUE!</v>
      </c>
      <c r="T885" s="8" t="str">
        <f t="shared" si="196"/>
        <v>NULL</v>
      </c>
      <c r="U885" s="8" t="e">
        <f>Tableau6[[#This Row],[Urgence]]</f>
        <v>#VALUE!</v>
      </c>
      <c r="V885" s="22" t="e">
        <f>IF(Tableau6[[#This Row],[Validité]]&lt;&gt;"",Tableau6[[#This Row],[Validité]],"")</f>
        <v>#VALUE!</v>
      </c>
      <c r="W8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5" s="8" t="e">
        <f>IF(Tableau6[[#This Row],[Hors Contrat]]="","",IF(Tableau6[[#This Row],[Hors Contrat]]="Non",0,1))</f>
        <v>#VALUE!</v>
      </c>
    </row>
    <row r="886" spans="1:24" ht="15.5" thickTop="1" thickBot="1" x14ac:dyDescent="0.4">
      <c r="A886" s="9" t="str">
        <f t="shared" si="191"/>
        <v>NULL</v>
      </c>
      <c r="B886" s="8">
        <f>Tableau8[Rapport]</f>
        <v>65441</v>
      </c>
      <c r="C886" s="13" t="e">
        <f>IF(Tableau6[[#This Row],[Commentaire]]="","",Tableau6[[#This Row],[Commentaire]])</f>
        <v>#VALUE!</v>
      </c>
      <c r="D886" s="8" t="str">
        <f t="shared" si="194"/>
        <v>NULL</v>
      </c>
      <c r="E886" s="8">
        <f t="shared" si="192"/>
        <v>885</v>
      </c>
      <c r="F886" s="8" t="str">
        <f t="shared" si="195"/>
        <v>NULL</v>
      </c>
      <c r="G886" s="13" t="e">
        <f>IF(Tableau6[[#This Row],[Localisation]]="","",Tableau6[[#This Row],[Localisation]])</f>
        <v>#VALUE!</v>
      </c>
      <c r="H886" s="8">
        <f>1</f>
        <v>1</v>
      </c>
      <c r="I886" s="13" t="e">
        <f>VLOOKUP(Tableau6[[#This Row],[Avis]],Tableau7[],2,FALSE)</f>
        <v>#VALUE!</v>
      </c>
      <c r="J886" s="8" t="str">
        <f t="shared" si="197"/>
        <v>NULL</v>
      </c>
      <c r="K886" s="8" t="str">
        <f t="shared" si="197"/>
        <v>NULL</v>
      </c>
      <c r="L886" s="8" t="str">
        <f t="shared" si="197"/>
        <v>NULL</v>
      </c>
      <c r="M886" s="13" t="e">
        <f>Tableau6[[#This Row],[Sous-domaine]]</f>
        <v>#VALUE!</v>
      </c>
      <c r="N886" s="8" t="str">
        <f t="shared" si="193"/>
        <v>NULL</v>
      </c>
      <c r="O886" s="8" t="str">
        <f t="shared" si="193"/>
        <v>NULL</v>
      </c>
      <c r="P886" s="8" t="str">
        <f t="shared" si="193"/>
        <v>NULL</v>
      </c>
      <c r="Q886" s="8" t="str">
        <f t="shared" si="193"/>
        <v>NULL</v>
      </c>
      <c r="R886" s="8" t="str">
        <f t="shared" si="193"/>
        <v>NULL</v>
      </c>
      <c r="S886" s="13" t="e">
        <f>Tableau6[[#This Row],[id]]</f>
        <v>#VALUE!</v>
      </c>
      <c r="T886" s="8" t="str">
        <f t="shared" si="196"/>
        <v>NULL</v>
      </c>
      <c r="U886" s="8" t="e">
        <f>Tableau6[[#This Row],[Urgence]]</f>
        <v>#VALUE!</v>
      </c>
      <c r="V886" s="22" t="e">
        <f>IF(Tableau6[[#This Row],[Validité]]&lt;&gt;"",Tableau6[[#This Row],[Validité]],"")</f>
        <v>#VALUE!</v>
      </c>
      <c r="W8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6" s="8" t="e">
        <f>IF(Tableau6[[#This Row],[Hors Contrat]]="","",IF(Tableau6[[#This Row],[Hors Contrat]]="Non",0,1))</f>
        <v>#VALUE!</v>
      </c>
    </row>
    <row r="887" spans="1:24" ht="15.5" thickTop="1" thickBot="1" x14ac:dyDescent="0.4">
      <c r="A887" s="9" t="str">
        <f t="shared" si="191"/>
        <v>NULL</v>
      </c>
      <c r="B887" s="8">
        <f>Tableau8[Rapport]</f>
        <v>65441</v>
      </c>
      <c r="C887" s="13" t="e">
        <f>IF(Tableau6[[#This Row],[Commentaire]]="","",Tableau6[[#This Row],[Commentaire]])</f>
        <v>#VALUE!</v>
      </c>
      <c r="D887" s="8" t="str">
        <f t="shared" si="194"/>
        <v>NULL</v>
      </c>
      <c r="E887" s="8">
        <f t="shared" si="192"/>
        <v>886</v>
      </c>
      <c r="F887" s="8" t="str">
        <f t="shared" si="195"/>
        <v>NULL</v>
      </c>
      <c r="G887" s="13" t="e">
        <f>IF(Tableau6[[#This Row],[Localisation]]="","",Tableau6[[#This Row],[Localisation]])</f>
        <v>#VALUE!</v>
      </c>
      <c r="H887" s="8">
        <f>1</f>
        <v>1</v>
      </c>
      <c r="I887" s="13" t="e">
        <f>VLOOKUP(Tableau6[[#This Row],[Avis]],Tableau7[],2,FALSE)</f>
        <v>#VALUE!</v>
      </c>
      <c r="J887" s="8" t="str">
        <f t="shared" si="197"/>
        <v>NULL</v>
      </c>
      <c r="K887" s="8" t="str">
        <f t="shared" si="197"/>
        <v>NULL</v>
      </c>
      <c r="L887" s="8" t="str">
        <f t="shared" si="197"/>
        <v>NULL</v>
      </c>
      <c r="M887" s="13" t="e">
        <f>Tableau6[[#This Row],[Sous-domaine]]</f>
        <v>#VALUE!</v>
      </c>
      <c r="N887" s="8" t="str">
        <f t="shared" si="193"/>
        <v>NULL</v>
      </c>
      <c r="O887" s="8" t="str">
        <f t="shared" si="193"/>
        <v>NULL</v>
      </c>
      <c r="P887" s="8" t="str">
        <f t="shared" si="193"/>
        <v>NULL</v>
      </c>
      <c r="Q887" s="8" t="str">
        <f t="shared" si="193"/>
        <v>NULL</v>
      </c>
      <c r="R887" s="8" t="str">
        <f t="shared" si="193"/>
        <v>NULL</v>
      </c>
      <c r="S887" s="13" t="e">
        <f>Tableau6[[#This Row],[id]]</f>
        <v>#VALUE!</v>
      </c>
      <c r="T887" s="8" t="str">
        <f t="shared" si="196"/>
        <v>NULL</v>
      </c>
      <c r="U887" s="8" t="e">
        <f>Tableau6[[#This Row],[Urgence]]</f>
        <v>#VALUE!</v>
      </c>
      <c r="V887" s="22" t="e">
        <f>IF(Tableau6[[#This Row],[Validité]]&lt;&gt;"",Tableau6[[#This Row],[Validité]],"")</f>
        <v>#VALUE!</v>
      </c>
      <c r="W8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7" s="8" t="e">
        <f>IF(Tableau6[[#This Row],[Hors Contrat]]="","",IF(Tableau6[[#This Row],[Hors Contrat]]="Non",0,1))</f>
        <v>#VALUE!</v>
      </c>
    </row>
    <row r="888" spans="1:24" ht="15.5" thickTop="1" thickBot="1" x14ac:dyDescent="0.4">
      <c r="A888" s="9" t="str">
        <f t="shared" si="191"/>
        <v>NULL</v>
      </c>
      <c r="B888" s="8">
        <f>Tableau8[Rapport]</f>
        <v>65441</v>
      </c>
      <c r="C888" s="13" t="e">
        <f>IF(Tableau6[[#This Row],[Commentaire]]="","",Tableau6[[#This Row],[Commentaire]])</f>
        <v>#VALUE!</v>
      </c>
      <c r="D888" s="8" t="str">
        <f t="shared" si="194"/>
        <v>NULL</v>
      </c>
      <c r="E888" s="8">
        <f t="shared" si="192"/>
        <v>887</v>
      </c>
      <c r="F888" s="8" t="str">
        <f t="shared" si="195"/>
        <v>NULL</v>
      </c>
      <c r="G888" s="13" t="e">
        <f>IF(Tableau6[[#This Row],[Localisation]]="","",Tableau6[[#This Row],[Localisation]])</f>
        <v>#VALUE!</v>
      </c>
      <c r="H888" s="8">
        <f>1</f>
        <v>1</v>
      </c>
      <c r="I888" s="13" t="e">
        <f>VLOOKUP(Tableau6[[#This Row],[Avis]],Tableau7[],2,FALSE)</f>
        <v>#VALUE!</v>
      </c>
      <c r="J888" s="8" t="str">
        <f t="shared" si="197"/>
        <v>NULL</v>
      </c>
      <c r="K888" s="8" t="str">
        <f t="shared" si="197"/>
        <v>NULL</v>
      </c>
      <c r="L888" s="8" t="str">
        <f t="shared" si="197"/>
        <v>NULL</v>
      </c>
      <c r="M888" s="13" t="e">
        <f>Tableau6[[#This Row],[Sous-domaine]]</f>
        <v>#VALUE!</v>
      </c>
      <c r="N888" s="8" t="str">
        <f t="shared" si="193"/>
        <v>NULL</v>
      </c>
      <c r="O888" s="8" t="str">
        <f t="shared" si="193"/>
        <v>NULL</v>
      </c>
      <c r="P888" s="8" t="str">
        <f t="shared" si="193"/>
        <v>NULL</v>
      </c>
      <c r="Q888" s="8" t="str">
        <f t="shared" si="193"/>
        <v>NULL</v>
      </c>
      <c r="R888" s="8" t="str">
        <f t="shared" si="193"/>
        <v>NULL</v>
      </c>
      <c r="S888" s="13" t="e">
        <f>Tableau6[[#This Row],[id]]</f>
        <v>#VALUE!</v>
      </c>
      <c r="T888" s="8" t="str">
        <f t="shared" si="196"/>
        <v>NULL</v>
      </c>
      <c r="U888" s="8" t="e">
        <f>Tableau6[[#This Row],[Urgence]]</f>
        <v>#VALUE!</v>
      </c>
      <c r="V888" s="22" t="e">
        <f>IF(Tableau6[[#This Row],[Validité]]&lt;&gt;"",Tableau6[[#This Row],[Validité]],"")</f>
        <v>#VALUE!</v>
      </c>
      <c r="W8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8" s="8" t="e">
        <f>IF(Tableau6[[#This Row],[Hors Contrat]]="","",IF(Tableau6[[#This Row],[Hors Contrat]]="Non",0,1))</f>
        <v>#VALUE!</v>
      </c>
    </row>
    <row r="889" spans="1:24" ht="15.5" thickTop="1" thickBot="1" x14ac:dyDescent="0.4">
      <c r="A889" s="9" t="str">
        <f t="shared" si="191"/>
        <v>NULL</v>
      </c>
      <c r="B889" s="8">
        <f>Tableau8[Rapport]</f>
        <v>65441</v>
      </c>
      <c r="C889" s="13" t="e">
        <f>IF(Tableau6[[#This Row],[Commentaire]]="","",Tableau6[[#This Row],[Commentaire]])</f>
        <v>#VALUE!</v>
      </c>
      <c r="D889" s="8" t="str">
        <f t="shared" si="194"/>
        <v>NULL</v>
      </c>
      <c r="E889" s="8">
        <f t="shared" si="192"/>
        <v>888</v>
      </c>
      <c r="F889" s="8" t="str">
        <f t="shared" si="195"/>
        <v>NULL</v>
      </c>
      <c r="G889" s="13" t="e">
        <f>IF(Tableau6[[#This Row],[Localisation]]="","",Tableau6[[#This Row],[Localisation]])</f>
        <v>#VALUE!</v>
      </c>
      <c r="H889" s="8">
        <f>1</f>
        <v>1</v>
      </c>
      <c r="I889" s="13" t="e">
        <f>VLOOKUP(Tableau6[[#This Row],[Avis]],Tableau7[],2,FALSE)</f>
        <v>#VALUE!</v>
      </c>
      <c r="J889" s="8" t="str">
        <f t="shared" si="197"/>
        <v>NULL</v>
      </c>
      <c r="K889" s="8" t="str">
        <f t="shared" si="197"/>
        <v>NULL</v>
      </c>
      <c r="L889" s="8" t="str">
        <f t="shared" si="197"/>
        <v>NULL</v>
      </c>
      <c r="M889" s="13" t="e">
        <f>Tableau6[[#This Row],[Sous-domaine]]</f>
        <v>#VALUE!</v>
      </c>
      <c r="N889" s="8" t="str">
        <f t="shared" si="193"/>
        <v>NULL</v>
      </c>
      <c r="O889" s="8" t="str">
        <f t="shared" si="193"/>
        <v>NULL</v>
      </c>
      <c r="P889" s="8" t="str">
        <f t="shared" si="193"/>
        <v>NULL</v>
      </c>
      <c r="Q889" s="8" t="str">
        <f t="shared" si="193"/>
        <v>NULL</v>
      </c>
      <c r="R889" s="8" t="str">
        <f t="shared" si="193"/>
        <v>NULL</v>
      </c>
      <c r="S889" s="13" t="e">
        <f>Tableau6[[#This Row],[id]]</f>
        <v>#VALUE!</v>
      </c>
      <c r="T889" s="8" t="str">
        <f t="shared" si="196"/>
        <v>NULL</v>
      </c>
      <c r="U889" s="8" t="e">
        <f>Tableau6[[#This Row],[Urgence]]</f>
        <v>#VALUE!</v>
      </c>
      <c r="V889" s="22" t="e">
        <f>IF(Tableau6[[#This Row],[Validité]]&lt;&gt;"",Tableau6[[#This Row],[Validité]],"")</f>
        <v>#VALUE!</v>
      </c>
      <c r="W8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89" s="8" t="e">
        <f>IF(Tableau6[[#This Row],[Hors Contrat]]="","",IF(Tableau6[[#This Row],[Hors Contrat]]="Non",0,1))</f>
        <v>#VALUE!</v>
      </c>
    </row>
    <row r="890" spans="1:24" ht="15.5" thickTop="1" thickBot="1" x14ac:dyDescent="0.4">
      <c r="A890" s="9" t="str">
        <f t="shared" si="191"/>
        <v>NULL</v>
      </c>
      <c r="B890" s="8">
        <f>Tableau8[Rapport]</f>
        <v>65441</v>
      </c>
      <c r="C890" s="13" t="e">
        <f>IF(Tableau6[[#This Row],[Commentaire]]="","",Tableau6[[#This Row],[Commentaire]])</f>
        <v>#VALUE!</v>
      </c>
      <c r="D890" s="8" t="str">
        <f t="shared" si="194"/>
        <v>NULL</v>
      </c>
      <c r="E890" s="8">
        <f t="shared" si="192"/>
        <v>889</v>
      </c>
      <c r="F890" s="8" t="str">
        <f t="shared" si="195"/>
        <v>NULL</v>
      </c>
      <c r="G890" s="13" t="e">
        <f>IF(Tableau6[[#This Row],[Localisation]]="","",Tableau6[[#This Row],[Localisation]])</f>
        <v>#VALUE!</v>
      </c>
      <c r="H890" s="8">
        <f>1</f>
        <v>1</v>
      </c>
      <c r="I890" s="13" t="e">
        <f>VLOOKUP(Tableau6[[#This Row],[Avis]],Tableau7[],2,FALSE)</f>
        <v>#VALUE!</v>
      </c>
      <c r="J890" s="8" t="str">
        <f t="shared" si="197"/>
        <v>NULL</v>
      </c>
      <c r="K890" s="8" t="str">
        <f t="shared" si="197"/>
        <v>NULL</v>
      </c>
      <c r="L890" s="8" t="str">
        <f t="shared" si="197"/>
        <v>NULL</v>
      </c>
      <c r="M890" s="13" t="e">
        <f>Tableau6[[#This Row],[Sous-domaine]]</f>
        <v>#VALUE!</v>
      </c>
      <c r="N890" s="8" t="str">
        <f t="shared" si="193"/>
        <v>NULL</v>
      </c>
      <c r="O890" s="8" t="str">
        <f t="shared" si="193"/>
        <v>NULL</v>
      </c>
      <c r="P890" s="8" t="str">
        <f t="shared" si="193"/>
        <v>NULL</v>
      </c>
      <c r="Q890" s="8" t="str">
        <f t="shared" si="193"/>
        <v>NULL</v>
      </c>
      <c r="R890" s="8" t="str">
        <f t="shared" si="193"/>
        <v>NULL</v>
      </c>
      <c r="S890" s="13" t="e">
        <f>Tableau6[[#This Row],[id]]</f>
        <v>#VALUE!</v>
      </c>
      <c r="T890" s="8" t="str">
        <f t="shared" si="196"/>
        <v>NULL</v>
      </c>
      <c r="U890" s="8" t="e">
        <f>Tableau6[[#This Row],[Urgence]]</f>
        <v>#VALUE!</v>
      </c>
      <c r="V890" s="22" t="e">
        <f>IF(Tableau6[[#This Row],[Validité]]&lt;&gt;"",Tableau6[[#This Row],[Validité]],"")</f>
        <v>#VALUE!</v>
      </c>
      <c r="W8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0" s="8" t="e">
        <f>IF(Tableau6[[#This Row],[Hors Contrat]]="","",IF(Tableau6[[#This Row],[Hors Contrat]]="Non",0,1))</f>
        <v>#VALUE!</v>
      </c>
    </row>
    <row r="891" spans="1:24" ht="15.5" thickTop="1" thickBot="1" x14ac:dyDescent="0.4">
      <c r="A891" s="9" t="str">
        <f t="shared" si="191"/>
        <v>NULL</v>
      </c>
      <c r="B891" s="8">
        <f>Tableau8[Rapport]</f>
        <v>65441</v>
      </c>
      <c r="C891" s="13" t="e">
        <f>IF(Tableau6[[#This Row],[Commentaire]]="","",Tableau6[[#This Row],[Commentaire]])</f>
        <v>#VALUE!</v>
      </c>
      <c r="D891" s="8" t="str">
        <f t="shared" si="194"/>
        <v>NULL</v>
      </c>
      <c r="E891" s="8">
        <f t="shared" si="192"/>
        <v>890</v>
      </c>
      <c r="F891" s="8" t="str">
        <f t="shared" si="195"/>
        <v>NULL</v>
      </c>
      <c r="G891" s="13" t="e">
        <f>IF(Tableau6[[#This Row],[Localisation]]="","",Tableau6[[#This Row],[Localisation]])</f>
        <v>#VALUE!</v>
      </c>
      <c r="H891" s="8">
        <f>1</f>
        <v>1</v>
      </c>
      <c r="I891" s="13" t="e">
        <f>VLOOKUP(Tableau6[[#This Row],[Avis]],Tableau7[],2,FALSE)</f>
        <v>#VALUE!</v>
      </c>
      <c r="J891" s="8" t="str">
        <f t="shared" si="197"/>
        <v>NULL</v>
      </c>
      <c r="K891" s="8" t="str">
        <f t="shared" si="197"/>
        <v>NULL</v>
      </c>
      <c r="L891" s="8" t="str">
        <f t="shared" si="197"/>
        <v>NULL</v>
      </c>
      <c r="M891" s="13" t="e">
        <f>Tableau6[[#This Row],[Sous-domaine]]</f>
        <v>#VALUE!</v>
      </c>
      <c r="N891" s="8" t="str">
        <f t="shared" si="193"/>
        <v>NULL</v>
      </c>
      <c r="O891" s="8" t="str">
        <f t="shared" si="193"/>
        <v>NULL</v>
      </c>
      <c r="P891" s="8" t="str">
        <f t="shared" si="193"/>
        <v>NULL</v>
      </c>
      <c r="Q891" s="8" t="str">
        <f t="shared" si="193"/>
        <v>NULL</v>
      </c>
      <c r="R891" s="8" t="str">
        <f t="shared" si="193"/>
        <v>NULL</v>
      </c>
      <c r="S891" s="13" t="e">
        <f>Tableau6[[#This Row],[id]]</f>
        <v>#VALUE!</v>
      </c>
      <c r="T891" s="8" t="str">
        <f t="shared" si="196"/>
        <v>NULL</v>
      </c>
      <c r="U891" s="8" t="e">
        <f>Tableau6[[#This Row],[Urgence]]</f>
        <v>#VALUE!</v>
      </c>
      <c r="V891" s="22" t="e">
        <f>IF(Tableau6[[#This Row],[Validité]]&lt;&gt;"",Tableau6[[#This Row],[Validité]],"")</f>
        <v>#VALUE!</v>
      </c>
      <c r="W8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1" s="8" t="e">
        <f>IF(Tableau6[[#This Row],[Hors Contrat]]="","",IF(Tableau6[[#This Row],[Hors Contrat]]="Non",0,1))</f>
        <v>#VALUE!</v>
      </c>
    </row>
    <row r="892" spans="1:24" ht="15.5" thickTop="1" thickBot="1" x14ac:dyDescent="0.4">
      <c r="A892" s="9" t="str">
        <f t="shared" si="191"/>
        <v>NULL</v>
      </c>
      <c r="B892" s="8">
        <f>Tableau8[Rapport]</f>
        <v>65441</v>
      </c>
      <c r="C892" s="13" t="e">
        <f>IF(Tableau6[[#This Row],[Commentaire]]="","",Tableau6[[#This Row],[Commentaire]])</f>
        <v>#VALUE!</v>
      </c>
      <c r="D892" s="8" t="str">
        <f t="shared" si="194"/>
        <v>NULL</v>
      </c>
      <c r="E892" s="8">
        <f t="shared" si="192"/>
        <v>891</v>
      </c>
      <c r="F892" s="8" t="str">
        <f t="shared" si="195"/>
        <v>NULL</v>
      </c>
      <c r="G892" s="13" t="e">
        <f>IF(Tableau6[[#This Row],[Localisation]]="","",Tableau6[[#This Row],[Localisation]])</f>
        <v>#VALUE!</v>
      </c>
      <c r="H892" s="8">
        <f>1</f>
        <v>1</v>
      </c>
      <c r="I892" s="13" t="e">
        <f>VLOOKUP(Tableau6[[#This Row],[Avis]],Tableau7[],2,FALSE)</f>
        <v>#VALUE!</v>
      </c>
      <c r="J892" s="8" t="str">
        <f t="shared" si="197"/>
        <v>NULL</v>
      </c>
      <c r="K892" s="8" t="str">
        <f t="shared" si="197"/>
        <v>NULL</v>
      </c>
      <c r="L892" s="8" t="str">
        <f t="shared" si="197"/>
        <v>NULL</v>
      </c>
      <c r="M892" s="13" t="e">
        <f>Tableau6[[#This Row],[Sous-domaine]]</f>
        <v>#VALUE!</v>
      </c>
      <c r="N892" s="8" t="str">
        <f t="shared" si="193"/>
        <v>NULL</v>
      </c>
      <c r="O892" s="8" t="str">
        <f t="shared" si="193"/>
        <v>NULL</v>
      </c>
      <c r="P892" s="8" t="str">
        <f t="shared" si="193"/>
        <v>NULL</v>
      </c>
      <c r="Q892" s="8" t="str">
        <f t="shared" si="193"/>
        <v>NULL</v>
      </c>
      <c r="R892" s="8" t="str">
        <f t="shared" si="193"/>
        <v>NULL</v>
      </c>
      <c r="S892" s="13" t="e">
        <f>Tableau6[[#This Row],[id]]</f>
        <v>#VALUE!</v>
      </c>
      <c r="T892" s="8" t="str">
        <f t="shared" si="196"/>
        <v>NULL</v>
      </c>
      <c r="U892" s="8" t="e">
        <f>Tableau6[[#This Row],[Urgence]]</f>
        <v>#VALUE!</v>
      </c>
      <c r="V892" s="22" t="e">
        <f>IF(Tableau6[[#This Row],[Validité]]&lt;&gt;"",Tableau6[[#This Row],[Validité]],"")</f>
        <v>#VALUE!</v>
      </c>
      <c r="W8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2" s="8" t="e">
        <f>IF(Tableau6[[#This Row],[Hors Contrat]]="","",IF(Tableau6[[#This Row],[Hors Contrat]]="Non",0,1))</f>
        <v>#VALUE!</v>
      </c>
    </row>
    <row r="893" spans="1:24" ht="15.5" thickTop="1" thickBot="1" x14ac:dyDescent="0.4">
      <c r="A893" s="9" t="str">
        <f t="shared" si="191"/>
        <v>NULL</v>
      </c>
      <c r="B893" s="8">
        <f>Tableau8[Rapport]</f>
        <v>65441</v>
      </c>
      <c r="C893" s="13" t="e">
        <f>IF(Tableau6[[#This Row],[Commentaire]]="","",Tableau6[[#This Row],[Commentaire]])</f>
        <v>#VALUE!</v>
      </c>
      <c r="D893" s="8" t="str">
        <f t="shared" si="194"/>
        <v>NULL</v>
      </c>
      <c r="E893" s="8">
        <f t="shared" si="192"/>
        <v>892</v>
      </c>
      <c r="F893" s="8" t="str">
        <f t="shared" si="195"/>
        <v>NULL</v>
      </c>
      <c r="G893" s="13" t="e">
        <f>IF(Tableau6[[#This Row],[Localisation]]="","",Tableau6[[#This Row],[Localisation]])</f>
        <v>#VALUE!</v>
      </c>
      <c r="H893" s="8">
        <f>1</f>
        <v>1</v>
      </c>
      <c r="I893" s="13" t="e">
        <f>VLOOKUP(Tableau6[[#This Row],[Avis]],Tableau7[],2,FALSE)</f>
        <v>#VALUE!</v>
      </c>
      <c r="J893" s="8" t="str">
        <f t="shared" si="197"/>
        <v>NULL</v>
      </c>
      <c r="K893" s="8" t="str">
        <f t="shared" si="197"/>
        <v>NULL</v>
      </c>
      <c r="L893" s="8" t="str">
        <f t="shared" si="197"/>
        <v>NULL</v>
      </c>
      <c r="M893" s="13" t="e">
        <f>Tableau6[[#This Row],[Sous-domaine]]</f>
        <v>#VALUE!</v>
      </c>
      <c r="N893" s="8" t="str">
        <f t="shared" si="193"/>
        <v>NULL</v>
      </c>
      <c r="O893" s="8" t="str">
        <f t="shared" si="193"/>
        <v>NULL</v>
      </c>
      <c r="P893" s="8" t="str">
        <f t="shared" si="193"/>
        <v>NULL</v>
      </c>
      <c r="Q893" s="8" t="str">
        <f t="shared" si="193"/>
        <v>NULL</v>
      </c>
      <c r="R893" s="8" t="str">
        <f t="shared" si="193"/>
        <v>NULL</v>
      </c>
      <c r="S893" s="13" t="e">
        <f>Tableau6[[#This Row],[id]]</f>
        <v>#VALUE!</v>
      </c>
      <c r="T893" s="8" t="str">
        <f t="shared" si="196"/>
        <v>NULL</v>
      </c>
      <c r="U893" s="8" t="e">
        <f>Tableau6[[#This Row],[Urgence]]</f>
        <v>#VALUE!</v>
      </c>
      <c r="V893" s="22" t="e">
        <f>IF(Tableau6[[#This Row],[Validité]]&lt;&gt;"",Tableau6[[#This Row],[Validité]],"")</f>
        <v>#VALUE!</v>
      </c>
      <c r="W8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3" s="8" t="e">
        <f>IF(Tableau6[[#This Row],[Hors Contrat]]="","",IF(Tableau6[[#This Row],[Hors Contrat]]="Non",0,1))</f>
        <v>#VALUE!</v>
      </c>
    </row>
    <row r="894" spans="1:24" ht="15.5" thickTop="1" thickBot="1" x14ac:dyDescent="0.4">
      <c r="A894" s="9" t="str">
        <f t="shared" si="191"/>
        <v>NULL</v>
      </c>
      <c r="B894" s="8">
        <f>Tableau8[Rapport]</f>
        <v>65441</v>
      </c>
      <c r="C894" s="13" t="e">
        <f>IF(Tableau6[[#This Row],[Commentaire]]="","",Tableau6[[#This Row],[Commentaire]])</f>
        <v>#VALUE!</v>
      </c>
      <c r="D894" s="8" t="str">
        <f t="shared" si="194"/>
        <v>NULL</v>
      </c>
      <c r="E894" s="8">
        <f t="shared" si="192"/>
        <v>893</v>
      </c>
      <c r="F894" s="8" t="str">
        <f t="shared" si="195"/>
        <v>NULL</v>
      </c>
      <c r="G894" s="13" t="e">
        <f>IF(Tableau6[[#This Row],[Localisation]]="","",Tableau6[[#This Row],[Localisation]])</f>
        <v>#VALUE!</v>
      </c>
      <c r="H894" s="8">
        <f>1</f>
        <v>1</v>
      </c>
      <c r="I894" s="13" t="e">
        <f>VLOOKUP(Tableau6[[#This Row],[Avis]],Tableau7[],2,FALSE)</f>
        <v>#VALUE!</v>
      </c>
      <c r="J894" s="8" t="str">
        <f t="shared" si="197"/>
        <v>NULL</v>
      </c>
      <c r="K894" s="8" t="str">
        <f t="shared" si="197"/>
        <v>NULL</v>
      </c>
      <c r="L894" s="8" t="str">
        <f t="shared" si="197"/>
        <v>NULL</v>
      </c>
      <c r="M894" s="13" t="e">
        <f>Tableau6[[#This Row],[Sous-domaine]]</f>
        <v>#VALUE!</v>
      </c>
      <c r="N894" s="8" t="str">
        <f t="shared" si="193"/>
        <v>NULL</v>
      </c>
      <c r="O894" s="8" t="str">
        <f t="shared" si="193"/>
        <v>NULL</v>
      </c>
      <c r="P894" s="8" t="str">
        <f t="shared" si="193"/>
        <v>NULL</v>
      </c>
      <c r="Q894" s="8" t="str">
        <f t="shared" si="193"/>
        <v>NULL</v>
      </c>
      <c r="R894" s="8" t="str">
        <f t="shared" si="193"/>
        <v>NULL</v>
      </c>
      <c r="S894" s="13" t="e">
        <f>Tableau6[[#This Row],[id]]</f>
        <v>#VALUE!</v>
      </c>
      <c r="T894" s="8" t="str">
        <f t="shared" si="196"/>
        <v>NULL</v>
      </c>
      <c r="U894" s="8" t="e">
        <f>Tableau6[[#This Row],[Urgence]]</f>
        <v>#VALUE!</v>
      </c>
      <c r="V894" s="22" t="e">
        <f>IF(Tableau6[[#This Row],[Validité]]&lt;&gt;"",Tableau6[[#This Row],[Validité]],"")</f>
        <v>#VALUE!</v>
      </c>
      <c r="W8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4" s="8" t="e">
        <f>IF(Tableau6[[#This Row],[Hors Contrat]]="","",IF(Tableau6[[#This Row],[Hors Contrat]]="Non",0,1))</f>
        <v>#VALUE!</v>
      </c>
    </row>
    <row r="895" spans="1:24" ht="15.5" thickTop="1" thickBot="1" x14ac:dyDescent="0.4">
      <c r="A895" s="9" t="str">
        <f t="shared" si="191"/>
        <v>NULL</v>
      </c>
      <c r="B895" s="8">
        <f>Tableau8[Rapport]</f>
        <v>65441</v>
      </c>
      <c r="C895" s="13" t="e">
        <f>IF(Tableau6[[#This Row],[Commentaire]]="","",Tableau6[[#This Row],[Commentaire]])</f>
        <v>#VALUE!</v>
      </c>
      <c r="D895" s="8" t="str">
        <f t="shared" si="194"/>
        <v>NULL</v>
      </c>
      <c r="E895" s="8">
        <f t="shared" si="192"/>
        <v>894</v>
      </c>
      <c r="F895" s="8" t="str">
        <f t="shared" si="195"/>
        <v>NULL</v>
      </c>
      <c r="G895" s="13" t="e">
        <f>IF(Tableau6[[#This Row],[Localisation]]="","",Tableau6[[#This Row],[Localisation]])</f>
        <v>#VALUE!</v>
      </c>
      <c r="H895" s="8">
        <f>1</f>
        <v>1</v>
      </c>
      <c r="I895" s="13" t="e">
        <f>VLOOKUP(Tableau6[[#This Row],[Avis]],Tableau7[],2,FALSE)</f>
        <v>#VALUE!</v>
      </c>
      <c r="J895" s="8" t="str">
        <f t="shared" si="197"/>
        <v>NULL</v>
      </c>
      <c r="K895" s="8" t="str">
        <f t="shared" si="197"/>
        <v>NULL</v>
      </c>
      <c r="L895" s="8" t="str">
        <f t="shared" si="197"/>
        <v>NULL</v>
      </c>
      <c r="M895" s="13" t="e">
        <f>Tableau6[[#This Row],[Sous-domaine]]</f>
        <v>#VALUE!</v>
      </c>
      <c r="N895" s="8" t="str">
        <f t="shared" si="193"/>
        <v>NULL</v>
      </c>
      <c r="O895" s="8" t="str">
        <f t="shared" si="193"/>
        <v>NULL</v>
      </c>
      <c r="P895" s="8" t="str">
        <f t="shared" si="193"/>
        <v>NULL</v>
      </c>
      <c r="Q895" s="8" t="str">
        <f t="shared" si="193"/>
        <v>NULL</v>
      </c>
      <c r="R895" s="8" t="str">
        <f t="shared" si="193"/>
        <v>NULL</v>
      </c>
      <c r="S895" s="13" t="e">
        <f>Tableau6[[#This Row],[id]]</f>
        <v>#VALUE!</v>
      </c>
      <c r="T895" s="8" t="str">
        <f t="shared" si="196"/>
        <v>NULL</v>
      </c>
      <c r="U895" s="8" t="e">
        <f>Tableau6[[#This Row],[Urgence]]</f>
        <v>#VALUE!</v>
      </c>
      <c r="V895" s="22" t="e">
        <f>IF(Tableau6[[#This Row],[Validité]]&lt;&gt;"",Tableau6[[#This Row],[Validité]],"")</f>
        <v>#VALUE!</v>
      </c>
      <c r="W8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5" s="8" t="e">
        <f>IF(Tableau6[[#This Row],[Hors Contrat]]="","",IF(Tableau6[[#This Row],[Hors Contrat]]="Non",0,1))</f>
        <v>#VALUE!</v>
      </c>
    </row>
    <row r="896" spans="1:24" ht="15.5" thickTop="1" thickBot="1" x14ac:dyDescent="0.4">
      <c r="A896" s="9" t="str">
        <f t="shared" si="191"/>
        <v>NULL</v>
      </c>
      <c r="B896" s="8">
        <f>Tableau8[Rapport]</f>
        <v>65441</v>
      </c>
      <c r="C896" s="13" t="e">
        <f>IF(Tableau6[[#This Row],[Commentaire]]="","",Tableau6[[#This Row],[Commentaire]])</f>
        <v>#VALUE!</v>
      </c>
      <c r="D896" s="8" t="str">
        <f t="shared" si="194"/>
        <v>NULL</v>
      </c>
      <c r="E896" s="8">
        <f t="shared" si="192"/>
        <v>895</v>
      </c>
      <c r="F896" s="8" t="str">
        <f t="shared" si="195"/>
        <v>NULL</v>
      </c>
      <c r="G896" s="13" t="e">
        <f>IF(Tableau6[[#This Row],[Localisation]]="","",Tableau6[[#This Row],[Localisation]])</f>
        <v>#VALUE!</v>
      </c>
      <c r="H896" s="8">
        <f>1</f>
        <v>1</v>
      </c>
      <c r="I896" s="13" t="e">
        <f>VLOOKUP(Tableau6[[#This Row],[Avis]],Tableau7[],2,FALSE)</f>
        <v>#VALUE!</v>
      </c>
      <c r="J896" s="8" t="str">
        <f t="shared" si="197"/>
        <v>NULL</v>
      </c>
      <c r="K896" s="8" t="str">
        <f t="shared" si="197"/>
        <v>NULL</v>
      </c>
      <c r="L896" s="8" t="str">
        <f t="shared" si="197"/>
        <v>NULL</v>
      </c>
      <c r="M896" s="13" t="e">
        <f>Tableau6[[#This Row],[Sous-domaine]]</f>
        <v>#VALUE!</v>
      </c>
      <c r="N896" s="8" t="str">
        <f t="shared" ref="N896:R946" si="198">"NULL"</f>
        <v>NULL</v>
      </c>
      <c r="O896" s="8" t="str">
        <f t="shared" si="198"/>
        <v>NULL</v>
      </c>
      <c r="P896" s="8" t="str">
        <f t="shared" si="198"/>
        <v>NULL</v>
      </c>
      <c r="Q896" s="8" t="str">
        <f t="shared" si="198"/>
        <v>NULL</v>
      </c>
      <c r="R896" s="8" t="str">
        <f t="shared" si="198"/>
        <v>NULL</v>
      </c>
      <c r="S896" s="13" t="e">
        <f>Tableau6[[#This Row],[id]]</f>
        <v>#VALUE!</v>
      </c>
      <c r="T896" s="8" t="str">
        <f t="shared" si="196"/>
        <v>NULL</v>
      </c>
      <c r="U896" s="8" t="e">
        <f>Tableau6[[#This Row],[Urgence]]</f>
        <v>#VALUE!</v>
      </c>
      <c r="V896" s="22" t="e">
        <f>IF(Tableau6[[#This Row],[Validité]]&lt;&gt;"",Tableau6[[#This Row],[Validité]],"")</f>
        <v>#VALUE!</v>
      </c>
      <c r="W8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6" s="8" t="e">
        <f>IF(Tableau6[[#This Row],[Hors Contrat]]="","",IF(Tableau6[[#This Row],[Hors Contrat]]="Non",0,1))</f>
        <v>#VALUE!</v>
      </c>
    </row>
    <row r="897" spans="1:24" ht="15.5" thickTop="1" thickBot="1" x14ac:dyDescent="0.4">
      <c r="A897" s="9" t="str">
        <f t="shared" si="191"/>
        <v>NULL</v>
      </c>
      <c r="B897" s="8">
        <f>Tableau8[Rapport]</f>
        <v>65441</v>
      </c>
      <c r="C897" s="13" t="e">
        <f>IF(Tableau6[[#This Row],[Commentaire]]="","",Tableau6[[#This Row],[Commentaire]])</f>
        <v>#VALUE!</v>
      </c>
      <c r="D897" s="8" t="str">
        <f t="shared" si="194"/>
        <v>NULL</v>
      </c>
      <c r="E897" s="8">
        <f t="shared" si="192"/>
        <v>896</v>
      </c>
      <c r="F897" s="8" t="str">
        <f t="shared" si="195"/>
        <v>NULL</v>
      </c>
      <c r="G897" s="13" t="e">
        <f>IF(Tableau6[[#This Row],[Localisation]]="","",Tableau6[[#This Row],[Localisation]])</f>
        <v>#VALUE!</v>
      </c>
      <c r="H897" s="8">
        <f>1</f>
        <v>1</v>
      </c>
      <c r="I897" s="13" t="e">
        <f>VLOOKUP(Tableau6[[#This Row],[Avis]],Tableau7[],2,FALSE)</f>
        <v>#VALUE!</v>
      </c>
      <c r="J897" s="8" t="str">
        <f t="shared" si="197"/>
        <v>NULL</v>
      </c>
      <c r="K897" s="8" t="str">
        <f t="shared" si="197"/>
        <v>NULL</v>
      </c>
      <c r="L897" s="8" t="str">
        <f t="shared" si="197"/>
        <v>NULL</v>
      </c>
      <c r="M897" s="13" t="e">
        <f>Tableau6[[#This Row],[Sous-domaine]]</f>
        <v>#VALUE!</v>
      </c>
      <c r="N897" s="8" t="str">
        <f t="shared" si="198"/>
        <v>NULL</v>
      </c>
      <c r="O897" s="8" t="str">
        <f t="shared" si="198"/>
        <v>NULL</v>
      </c>
      <c r="P897" s="8" t="str">
        <f t="shared" si="198"/>
        <v>NULL</v>
      </c>
      <c r="Q897" s="8" t="str">
        <f t="shared" si="198"/>
        <v>NULL</v>
      </c>
      <c r="R897" s="8" t="str">
        <f t="shared" si="198"/>
        <v>NULL</v>
      </c>
      <c r="S897" s="13" t="e">
        <f>Tableau6[[#This Row],[id]]</f>
        <v>#VALUE!</v>
      </c>
      <c r="T897" s="8" t="str">
        <f t="shared" si="196"/>
        <v>NULL</v>
      </c>
      <c r="U897" s="8" t="e">
        <f>Tableau6[[#This Row],[Urgence]]</f>
        <v>#VALUE!</v>
      </c>
      <c r="V897" s="22" t="e">
        <f>IF(Tableau6[[#This Row],[Validité]]&lt;&gt;"",Tableau6[[#This Row],[Validité]],"")</f>
        <v>#VALUE!</v>
      </c>
      <c r="W8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7" s="8" t="e">
        <f>IF(Tableau6[[#This Row],[Hors Contrat]]="","",IF(Tableau6[[#This Row],[Hors Contrat]]="Non",0,1))</f>
        <v>#VALUE!</v>
      </c>
    </row>
    <row r="898" spans="1:24" ht="15.5" thickTop="1" thickBot="1" x14ac:dyDescent="0.4">
      <c r="A898" s="9" t="str">
        <f t="shared" ref="A898:A961" si="199">"NULL"</f>
        <v>NULL</v>
      </c>
      <c r="B898" s="8">
        <f>Tableau8[Rapport]</f>
        <v>65441</v>
      </c>
      <c r="C898" s="13" t="e">
        <f>IF(Tableau6[[#This Row],[Commentaire]]="","",Tableau6[[#This Row],[Commentaire]])</f>
        <v>#VALUE!</v>
      </c>
      <c r="D898" s="8" t="str">
        <f t="shared" si="194"/>
        <v>NULL</v>
      </c>
      <c r="E898" s="8">
        <f t="shared" si="192"/>
        <v>897</v>
      </c>
      <c r="F898" s="8" t="str">
        <f t="shared" si="195"/>
        <v>NULL</v>
      </c>
      <c r="G898" s="13" t="e">
        <f>IF(Tableau6[[#This Row],[Localisation]]="","",Tableau6[[#This Row],[Localisation]])</f>
        <v>#VALUE!</v>
      </c>
      <c r="H898" s="8">
        <f>1</f>
        <v>1</v>
      </c>
      <c r="I898" s="13" t="e">
        <f>VLOOKUP(Tableau6[[#This Row],[Avis]],Tableau7[],2,FALSE)</f>
        <v>#VALUE!</v>
      </c>
      <c r="J898" s="8" t="str">
        <f t="shared" si="197"/>
        <v>NULL</v>
      </c>
      <c r="K898" s="8" t="str">
        <f t="shared" si="197"/>
        <v>NULL</v>
      </c>
      <c r="L898" s="8" t="str">
        <f t="shared" si="197"/>
        <v>NULL</v>
      </c>
      <c r="M898" s="13" t="e">
        <f>Tableau6[[#This Row],[Sous-domaine]]</f>
        <v>#VALUE!</v>
      </c>
      <c r="N898" s="8" t="str">
        <f t="shared" si="198"/>
        <v>NULL</v>
      </c>
      <c r="O898" s="8" t="str">
        <f t="shared" si="198"/>
        <v>NULL</v>
      </c>
      <c r="P898" s="8" t="str">
        <f t="shared" si="198"/>
        <v>NULL</v>
      </c>
      <c r="Q898" s="8" t="str">
        <f t="shared" si="198"/>
        <v>NULL</v>
      </c>
      <c r="R898" s="8" t="str">
        <f t="shared" si="198"/>
        <v>NULL</v>
      </c>
      <c r="S898" s="13" t="e">
        <f>Tableau6[[#This Row],[id]]</f>
        <v>#VALUE!</v>
      </c>
      <c r="T898" s="8" t="str">
        <f t="shared" si="196"/>
        <v>NULL</v>
      </c>
      <c r="U898" s="8" t="e">
        <f>Tableau6[[#This Row],[Urgence]]</f>
        <v>#VALUE!</v>
      </c>
      <c r="V898" s="22" t="e">
        <f>IF(Tableau6[[#This Row],[Validité]]&lt;&gt;"",Tableau6[[#This Row],[Validité]],"")</f>
        <v>#VALUE!</v>
      </c>
      <c r="W8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8" s="8" t="e">
        <f>IF(Tableau6[[#This Row],[Hors Contrat]]="","",IF(Tableau6[[#This Row],[Hors Contrat]]="Non",0,1))</f>
        <v>#VALUE!</v>
      </c>
    </row>
    <row r="899" spans="1:24" ht="15.5" thickTop="1" thickBot="1" x14ac:dyDescent="0.4">
      <c r="A899" s="9" t="str">
        <f t="shared" si="199"/>
        <v>NULL</v>
      </c>
      <c r="B899" s="8">
        <f>Tableau8[Rapport]</f>
        <v>65441</v>
      </c>
      <c r="C899" s="13" t="e">
        <f>IF(Tableau6[[#This Row],[Commentaire]]="","",Tableau6[[#This Row],[Commentaire]])</f>
        <v>#VALUE!</v>
      </c>
      <c r="D899" s="8" t="str">
        <f t="shared" si="194"/>
        <v>NULL</v>
      </c>
      <c r="E899" s="8">
        <f t="shared" si="192"/>
        <v>898</v>
      </c>
      <c r="F899" s="8" t="str">
        <f t="shared" si="195"/>
        <v>NULL</v>
      </c>
      <c r="G899" s="13" t="e">
        <f>IF(Tableau6[[#This Row],[Localisation]]="","",Tableau6[[#This Row],[Localisation]])</f>
        <v>#VALUE!</v>
      </c>
      <c r="H899" s="8">
        <f>1</f>
        <v>1</v>
      </c>
      <c r="I899" s="13" t="e">
        <f>VLOOKUP(Tableau6[[#This Row],[Avis]],Tableau7[],2,FALSE)</f>
        <v>#VALUE!</v>
      </c>
      <c r="J899" s="8" t="str">
        <f t="shared" si="197"/>
        <v>NULL</v>
      </c>
      <c r="K899" s="8" t="str">
        <f t="shared" si="197"/>
        <v>NULL</v>
      </c>
      <c r="L899" s="8" t="str">
        <f t="shared" si="197"/>
        <v>NULL</v>
      </c>
      <c r="M899" s="13" t="e">
        <f>Tableau6[[#This Row],[Sous-domaine]]</f>
        <v>#VALUE!</v>
      </c>
      <c r="N899" s="8" t="str">
        <f t="shared" si="198"/>
        <v>NULL</v>
      </c>
      <c r="O899" s="8" t="str">
        <f t="shared" si="198"/>
        <v>NULL</v>
      </c>
      <c r="P899" s="8" t="str">
        <f t="shared" si="198"/>
        <v>NULL</v>
      </c>
      <c r="Q899" s="8" t="str">
        <f t="shared" si="198"/>
        <v>NULL</v>
      </c>
      <c r="R899" s="8" t="str">
        <f t="shared" si="198"/>
        <v>NULL</v>
      </c>
      <c r="S899" s="13" t="e">
        <f>Tableau6[[#This Row],[id]]</f>
        <v>#VALUE!</v>
      </c>
      <c r="T899" s="8" t="str">
        <f t="shared" si="196"/>
        <v>NULL</v>
      </c>
      <c r="U899" s="8" t="e">
        <f>Tableau6[[#This Row],[Urgence]]</f>
        <v>#VALUE!</v>
      </c>
      <c r="V899" s="22" t="e">
        <f>IF(Tableau6[[#This Row],[Validité]]&lt;&gt;"",Tableau6[[#This Row],[Validité]],"")</f>
        <v>#VALUE!</v>
      </c>
      <c r="W8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899" s="8" t="e">
        <f>IF(Tableau6[[#This Row],[Hors Contrat]]="","",IF(Tableau6[[#This Row],[Hors Contrat]]="Non",0,1))</f>
        <v>#VALUE!</v>
      </c>
    </row>
    <row r="900" spans="1:24" ht="15.5" thickTop="1" thickBot="1" x14ac:dyDescent="0.4">
      <c r="A900" s="9" t="str">
        <f t="shared" si="199"/>
        <v>NULL</v>
      </c>
      <c r="B900" s="8">
        <f>Tableau8[Rapport]</f>
        <v>65441</v>
      </c>
      <c r="C900" s="13" t="e">
        <f>IF(Tableau6[[#This Row],[Commentaire]]="","",Tableau6[[#This Row],[Commentaire]])</f>
        <v>#VALUE!</v>
      </c>
      <c r="D900" s="8" t="str">
        <f t="shared" si="194"/>
        <v>NULL</v>
      </c>
      <c r="E900" s="8">
        <f t="shared" ref="E900:E963" si="200">E899+1</f>
        <v>899</v>
      </c>
      <c r="F900" s="8" t="str">
        <f t="shared" si="195"/>
        <v>NULL</v>
      </c>
      <c r="G900" s="13" t="e">
        <f>IF(Tableau6[[#This Row],[Localisation]]="","",Tableau6[[#This Row],[Localisation]])</f>
        <v>#VALUE!</v>
      </c>
      <c r="H900" s="8">
        <f>1</f>
        <v>1</v>
      </c>
      <c r="I900" s="13" t="e">
        <f>VLOOKUP(Tableau6[[#This Row],[Avis]],Tableau7[],2,FALSE)</f>
        <v>#VALUE!</v>
      </c>
      <c r="J900" s="8" t="str">
        <f t="shared" si="197"/>
        <v>NULL</v>
      </c>
      <c r="K900" s="8" t="str">
        <f t="shared" si="197"/>
        <v>NULL</v>
      </c>
      <c r="L900" s="8" t="str">
        <f t="shared" si="197"/>
        <v>NULL</v>
      </c>
      <c r="M900" s="13" t="e">
        <f>Tableau6[[#This Row],[Sous-domaine]]</f>
        <v>#VALUE!</v>
      </c>
      <c r="N900" s="8" t="str">
        <f t="shared" si="198"/>
        <v>NULL</v>
      </c>
      <c r="O900" s="8" t="str">
        <f t="shared" si="198"/>
        <v>NULL</v>
      </c>
      <c r="P900" s="8" t="str">
        <f t="shared" si="198"/>
        <v>NULL</v>
      </c>
      <c r="Q900" s="8" t="str">
        <f t="shared" si="198"/>
        <v>NULL</v>
      </c>
      <c r="R900" s="8" t="str">
        <f t="shared" si="198"/>
        <v>NULL</v>
      </c>
      <c r="S900" s="13" t="e">
        <f>Tableau6[[#This Row],[id]]</f>
        <v>#VALUE!</v>
      </c>
      <c r="T900" s="8" t="str">
        <f t="shared" si="196"/>
        <v>NULL</v>
      </c>
      <c r="U900" s="8" t="e">
        <f>Tableau6[[#This Row],[Urgence]]</f>
        <v>#VALUE!</v>
      </c>
      <c r="V900" s="22" t="e">
        <f>IF(Tableau6[[#This Row],[Validité]]&lt;&gt;"",Tableau6[[#This Row],[Validité]],"")</f>
        <v>#VALUE!</v>
      </c>
      <c r="W9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0" s="8" t="e">
        <f>IF(Tableau6[[#This Row],[Hors Contrat]]="","",IF(Tableau6[[#This Row],[Hors Contrat]]="Non",0,1))</f>
        <v>#VALUE!</v>
      </c>
    </row>
    <row r="901" spans="1:24" ht="15.5" thickTop="1" thickBot="1" x14ac:dyDescent="0.4">
      <c r="A901" s="9" t="str">
        <f t="shared" si="199"/>
        <v>NULL</v>
      </c>
      <c r="B901" s="8">
        <f>Tableau8[Rapport]</f>
        <v>65441</v>
      </c>
      <c r="C901" s="13" t="e">
        <f>IF(Tableau6[[#This Row],[Commentaire]]="","",Tableau6[[#This Row],[Commentaire]])</f>
        <v>#VALUE!</v>
      </c>
      <c r="D901" s="8" t="str">
        <f t="shared" si="194"/>
        <v>NULL</v>
      </c>
      <c r="E901" s="8">
        <f t="shared" si="200"/>
        <v>900</v>
      </c>
      <c r="F901" s="8" t="str">
        <f t="shared" si="195"/>
        <v>NULL</v>
      </c>
      <c r="G901" s="13" t="e">
        <f>IF(Tableau6[[#This Row],[Localisation]]="","",Tableau6[[#This Row],[Localisation]])</f>
        <v>#VALUE!</v>
      </c>
      <c r="H901" s="8">
        <f>1</f>
        <v>1</v>
      </c>
      <c r="I901" s="13" t="e">
        <f>VLOOKUP(Tableau6[[#This Row],[Avis]],Tableau7[],2,FALSE)</f>
        <v>#VALUE!</v>
      </c>
      <c r="J901" s="8" t="str">
        <f t="shared" si="197"/>
        <v>NULL</v>
      </c>
      <c r="K901" s="8" t="str">
        <f t="shared" si="197"/>
        <v>NULL</v>
      </c>
      <c r="L901" s="8" t="str">
        <f t="shared" si="197"/>
        <v>NULL</v>
      </c>
      <c r="M901" s="13" t="e">
        <f>Tableau6[[#This Row],[Sous-domaine]]</f>
        <v>#VALUE!</v>
      </c>
      <c r="N901" s="8" t="str">
        <f t="shared" si="198"/>
        <v>NULL</v>
      </c>
      <c r="O901" s="8" t="str">
        <f t="shared" si="198"/>
        <v>NULL</v>
      </c>
      <c r="P901" s="8" t="str">
        <f t="shared" si="198"/>
        <v>NULL</v>
      </c>
      <c r="Q901" s="8" t="str">
        <f t="shared" si="198"/>
        <v>NULL</v>
      </c>
      <c r="R901" s="8" t="str">
        <f t="shared" si="198"/>
        <v>NULL</v>
      </c>
      <c r="S901" s="13" t="e">
        <f>Tableau6[[#This Row],[id]]</f>
        <v>#VALUE!</v>
      </c>
      <c r="T901" s="8" t="str">
        <f t="shared" si="196"/>
        <v>NULL</v>
      </c>
      <c r="U901" s="8" t="e">
        <f>Tableau6[[#This Row],[Urgence]]</f>
        <v>#VALUE!</v>
      </c>
      <c r="V901" s="22" t="e">
        <f>IF(Tableau6[[#This Row],[Validité]]&lt;&gt;"",Tableau6[[#This Row],[Validité]],"")</f>
        <v>#VALUE!</v>
      </c>
      <c r="W9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1" s="8" t="e">
        <f>IF(Tableau6[[#This Row],[Hors Contrat]]="","",IF(Tableau6[[#This Row],[Hors Contrat]]="Non",0,1))</f>
        <v>#VALUE!</v>
      </c>
    </row>
    <row r="902" spans="1:24" ht="15.5" thickTop="1" thickBot="1" x14ac:dyDescent="0.4">
      <c r="A902" s="9" t="str">
        <f t="shared" si="199"/>
        <v>NULL</v>
      </c>
      <c r="B902" s="8">
        <f>Tableau8[Rapport]</f>
        <v>65441</v>
      </c>
      <c r="C902" s="13" t="e">
        <f>IF(Tableau6[[#This Row],[Commentaire]]="","",Tableau6[[#This Row],[Commentaire]])</f>
        <v>#VALUE!</v>
      </c>
      <c r="D902" s="8" t="str">
        <f t="shared" si="194"/>
        <v>NULL</v>
      </c>
      <c r="E902" s="8">
        <f t="shared" si="200"/>
        <v>901</v>
      </c>
      <c r="F902" s="8" t="str">
        <f t="shared" si="195"/>
        <v>NULL</v>
      </c>
      <c r="G902" s="13" t="e">
        <f>IF(Tableau6[[#This Row],[Localisation]]="","",Tableau6[[#This Row],[Localisation]])</f>
        <v>#VALUE!</v>
      </c>
      <c r="H902" s="8">
        <f>1</f>
        <v>1</v>
      </c>
      <c r="I902" s="13" t="e">
        <f>VLOOKUP(Tableau6[[#This Row],[Avis]],Tableau7[],2,FALSE)</f>
        <v>#VALUE!</v>
      </c>
      <c r="J902" s="8" t="str">
        <f t="shared" si="197"/>
        <v>NULL</v>
      </c>
      <c r="K902" s="8" t="str">
        <f t="shared" si="197"/>
        <v>NULL</v>
      </c>
      <c r="L902" s="8" t="str">
        <f t="shared" si="197"/>
        <v>NULL</v>
      </c>
      <c r="M902" s="13" t="e">
        <f>Tableau6[[#This Row],[Sous-domaine]]</f>
        <v>#VALUE!</v>
      </c>
      <c r="N902" s="8" t="str">
        <f t="shared" si="198"/>
        <v>NULL</v>
      </c>
      <c r="O902" s="8" t="str">
        <f t="shared" si="198"/>
        <v>NULL</v>
      </c>
      <c r="P902" s="8" t="str">
        <f t="shared" si="198"/>
        <v>NULL</v>
      </c>
      <c r="Q902" s="8" t="str">
        <f t="shared" si="198"/>
        <v>NULL</v>
      </c>
      <c r="R902" s="8" t="str">
        <f t="shared" si="198"/>
        <v>NULL</v>
      </c>
      <c r="S902" s="13" t="e">
        <f>Tableau6[[#This Row],[id]]</f>
        <v>#VALUE!</v>
      </c>
      <c r="T902" s="8" t="str">
        <f t="shared" si="196"/>
        <v>NULL</v>
      </c>
      <c r="U902" s="8" t="e">
        <f>Tableau6[[#This Row],[Urgence]]</f>
        <v>#VALUE!</v>
      </c>
      <c r="V902" s="22" t="e">
        <f>IF(Tableau6[[#This Row],[Validité]]&lt;&gt;"",Tableau6[[#This Row],[Validité]],"")</f>
        <v>#VALUE!</v>
      </c>
      <c r="W9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2" s="8" t="e">
        <f>IF(Tableau6[[#This Row],[Hors Contrat]]="","",IF(Tableau6[[#This Row],[Hors Contrat]]="Non",0,1))</f>
        <v>#VALUE!</v>
      </c>
    </row>
    <row r="903" spans="1:24" ht="15.5" thickTop="1" thickBot="1" x14ac:dyDescent="0.4">
      <c r="A903" s="9" t="str">
        <f t="shared" si="199"/>
        <v>NULL</v>
      </c>
      <c r="B903" s="8">
        <f>Tableau8[Rapport]</f>
        <v>65441</v>
      </c>
      <c r="C903" s="13" t="e">
        <f>IF(Tableau6[[#This Row],[Commentaire]]="","",Tableau6[[#This Row],[Commentaire]])</f>
        <v>#VALUE!</v>
      </c>
      <c r="D903" s="8" t="str">
        <f t="shared" si="194"/>
        <v>NULL</v>
      </c>
      <c r="E903" s="8">
        <f t="shared" si="200"/>
        <v>902</v>
      </c>
      <c r="F903" s="8" t="str">
        <f t="shared" si="195"/>
        <v>NULL</v>
      </c>
      <c r="G903" s="13" t="e">
        <f>IF(Tableau6[[#This Row],[Localisation]]="","",Tableau6[[#This Row],[Localisation]])</f>
        <v>#VALUE!</v>
      </c>
      <c r="H903" s="8">
        <f>1</f>
        <v>1</v>
      </c>
      <c r="I903" s="13" t="e">
        <f>VLOOKUP(Tableau6[[#This Row],[Avis]],Tableau7[],2,FALSE)</f>
        <v>#VALUE!</v>
      </c>
      <c r="J903" s="8" t="str">
        <f t="shared" si="197"/>
        <v>NULL</v>
      </c>
      <c r="K903" s="8" t="str">
        <f t="shared" si="197"/>
        <v>NULL</v>
      </c>
      <c r="L903" s="8" t="str">
        <f t="shared" si="197"/>
        <v>NULL</v>
      </c>
      <c r="M903" s="13" t="e">
        <f>Tableau6[[#This Row],[Sous-domaine]]</f>
        <v>#VALUE!</v>
      </c>
      <c r="N903" s="8" t="str">
        <f t="shared" si="198"/>
        <v>NULL</v>
      </c>
      <c r="O903" s="8" t="str">
        <f t="shared" si="198"/>
        <v>NULL</v>
      </c>
      <c r="P903" s="8" t="str">
        <f t="shared" si="198"/>
        <v>NULL</v>
      </c>
      <c r="Q903" s="8" t="str">
        <f t="shared" si="198"/>
        <v>NULL</v>
      </c>
      <c r="R903" s="8" t="str">
        <f t="shared" si="198"/>
        <v>NULL</v>
      </c>
      <c r="S903" s="13" t="e">
        <f>Tableau6[[#This Row],[id]]</f>
        <v>#VALUE!</v>
      </c>
      <c r="T903" s="8" t="str">
        <f t="shared" si="196"/>
        <v>NULL</v>
      </c>
      <c r="U903" s="8" t="e">
        <f>Tableau6[[#This Row],[Urgence]]</f>
        <v>#VALUE!</v>
      </c>
      <c r="V903" s="22" t="e">
        <f>IF(Tableau6[[#This Row],[Validité]]&lt;&gt;"",Tableau6[[#This Row],[Validité]],"")</f>
        <v>#VALUE!</v>
      </c>
      <c r="W9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3" s="8" t="e">
        <f>IF(Tableau6[[#This Row],[Hors Contrat]]="","",IF(Tableau6[[#This Row],[Hors Contrat]]="Non",0,1))</f>
        <v>#VALUE!</v>
      </c>
    </row>
    <row r="904" spans="1:24" ht="15.5" thickTop="1" thickBot="1" x14ac:dyDescent="0.4">
      <c r="A904" s="9" t="str">
        <f t="shared" si="199"/>
        <v>NULL</v>
      </c>
      <c r="B904" s="8">
        <f>Tableau8[Rapport]</f>
        <v>65441</v>
      </c>
      <c r="C904" s="13" t="e">
        <f>IF(Tableau6[[#This Row],[Commentaire]]="","",Tableau6[[#This Row],[Commentaire]])</f>
        <v>#VALUE!</v>
      </c>
      <c r="D904" s="8" t="str">
        <f t="shared" si="194"/>
        <v>NULL</v>
      </c>
      <c r="E904" s="8">
        <f t="shared" si="200"/>
        <v>903</v>
      </c>
      <c r="F904" s="8" t="str">
        <f t="shared" si="195"/>
        <v>NULL</v>
      </c>
      <c r="G904" s="13" t="e">
        <f>IF(Tableau6[[#This Row],[Localisation]]="","",Tableau6[[#This Row],[Localisation]])</f>
        <v>#VALUE!</v>
      </c>
      <c r="H904" s="8">
        <f>1</f>
        <v>1</v>
      </c>
      <c r="I904" s="13" t="e">
        <f>VLOOKUP(Tableau6[[#This Row],[Avis]],Tableau7[],2,FALSE)</f>
        <v>#VALUE!</v>
      </c>
      <c r="J904" s="8" t="str">
        <f t="shared" si="197"/>
        <v>NULL</v>
      </c>
      <c r="K904" s="8" t="str">
        <f t="shared" si="197"/>
        <v>NULL</v>
      </c>
      <c r="L904" s="8" t="str">
        <f t="shared" si="197"/>
        <v>NULL</v>
      </c>
      <c r="M904" s="13" t="e">
        <f>Tableau6[[#This Row],[Sous-domaine]]</f>
        <v>#VALUE!</v>
      </c>
      <c r="N904" s="8" t="str">
        <f t="shared" si="198"/>
        <v>NULL</v>
      </c>
      <c r="O904" s="8" t="str">
        <f t="shared" si="198"/>
        <v>NULL</v>
      </c>
      <c r="P904" s="8" t="str">
        <f t="shared" si="198"/>
        <v>NULL</v>
      </c>
      <c r="Q904" s="8" t="str">
        <f t="shared" si="198"/>
        <v>NULL</v>
      </c>
      <c r="R904" s="8" t="str">
        <f t="shared" si="198"/>
        <v>NULL</v>
      </c>
      <c r="S904" s="13" t="e">
        <f>Tableau6[[#This Row],[id]]</f>
        <v>#VALUE!</v>
      </c>
      <c r="T904" s="8" t="str">
        <f t="shared" si="196"/>
        <v>NULL</v>
      </c>
      <c r="U904" s="8" t="e">
        <f>Tableau6[[#This Row],[Urgence]]</f>
        <v>#VALUE!</v>
      </c>
      <c r="V904" s="22" t="e">
        <f>IF(Tableau6[[#This Row],[Validité]]&lt;&gt;"",Tableau6[[#This Row],[Validité]],"")</f>
        <v>#VALUE!</v>
      </c>
      <c r="W9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4" s="8" t="e">
        <f>IF(Tableau6[[#This Row],[Hors Contrat]]="","",IF(Tableau6[[#This Row],[Hors Contrat]]="Non",0,1))</f>
        <v>#VALUE!</v>
      </c>
    </row>
    <row r="905" spans="1:24" ht="15.5" thickTop="1" thickBot="1" x14ac:dyDescent="0.4">
      <c r="A905" s="9" t="str">
        <f t="shared" si="199"/>
        <v>NULL</v>
      </c>
      <c r="B905" s="8">
        <f>Tableau8[Rapport]</f>
        <v>65441</v>
      </c>
      <c r="C905" s="13" t="e">
        <f>IF(Tableau6[[#This Row],[Commentaire]]="","",Tableau6[[#This Row],[Commentaire]])</f>
        <v>#VALUE!</v>
      </c>
      <c r="D905" s="8" t="str">
        <f t="shared" si="194"/>
        <v>NULL</v>
      </c>
      <c r="E905" s="8">
        <f t="shared" si="200"/>
        <v>904</v>
      </c>
      <c r="F905" s="8" t="str">
        <f t="shared" si="195"/>
        <v>NULL</v>
      </c>
      <c r="G905" s="13" t="e">
        <f>IF(Tableau6[[#This Row],[Localisation]]="","",Tableau6[[#This Row],[Localisation]])</f>
        <v>#VALUE!</v>
      </c>
      <c r="H905" s="8">
        <f>1</f>
        <v>1</v>
      </c>
      <c r="I905" s="13" t="e">
        <f>VLOOKUP(Tableau6[[#This Row],[Avis]],Tableau7[],2,FALSE)</f>
        <v>#VALUE!</v>
      </c>
      <c r="J905" s="8" t="str">
        <f t="shared" si="197"/>
        <v>NULL</v>
      </c>
      <c r="K905" s="8" t="str">
        <f t="shared" si="197"/>
        <v>NULL</v>
      </c>
      <c r="L905" s="8" t="str">
        <f t="shared" si="197"/>
        <v>NULL</v>
      </c>
      <c r="M905" s="13" t="e">
        <f>Tableau6[[#This Row],[Sous-domaine]]</f>
        <v>#VALUE!</v>
      </c>
      <c r="N905" s="8" t="str">
        <f t="shared" si="198"/>
        <v>NULL</v>
      </c>
      <c r="O905" s="8" t="str">
        <f t="shared" si="198"/>
        <v>NULL</v>
      </c>
      <c r="P905" s="8" t="str">
        <f t="shared" si="198"/>
        <v>NULL</v>
      </c>
      <c r="Q905" s="8" t="str">
        <f t="shared" si="198"/>
        <v>NULL</v>
      </c>
      <c r="R905" s="8" t="str">
        <f t="shared" si="198"/>
        <v>NULL</v>
      </c>
      <c r="S905" s="13" t="e">
        <f>Tableau6[[#This Row],[id]]</f>
        <v>#VALUE!</v>
      </c>
      <c r="T905" s="8" t="str">
        <f t="shared" si="196"/>
        <v>NULL</v>
      </c>
      <c r="U905" s="8" t="e">
        <f>Tableau6[[#This Row],[Urgence]]</f>
        <v>#VALUE!</v>
      </c>
      <c r="V905" s="22" t="e">
        <f>IF(Tableau6[[#This Row],[Validité]]&lt;&gt;"",Tableau6[[#This Row],[Validité]],"")</f>
        <v>#VALUE!</v>
      </c>
      <c r="W9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5" s="8" t="e">
        <f>IF(Tableau6[[#This Row],[Hors Contrat]]="","",IF(Tableau6[[#This Row],[Hors Contrat]]="Non",0,1))</f>
        <v>#VALUE!</v>
      </c>
    </row>
    <row r="906" spans="1:24" ht="15.5" thickTop="1" thickBot="1" x14ac:dyDescent="0.4">
      <c r="A906" s="9" t="str">
        <f t="shared" si="199"/>
        <v>NULL</v>
      </c>
      <c r="B906" s="8">
        <f>Tableau8[Rapport]</f>
        <v>65441</v>
      </c>
      <c r="C906" s="13" t="e">
        <f>IF(Tableau6[[#This Row],[Commentaire]]="","",Tableau6[[#This Row],[Commentaire]])</f>
        <v>#VALUE!</v>
      </c>
      <c r="D906" s="8" t="str">
        <f t="shared" si="194"/>
        <v>NULL</v>
      </c>
      <c r="E906" s="8">
        <f t="shared" si="200"/>
        <v>905</v>
      </c>
      <c r="F906" s="8" t="str">
        <f t="shared" si="195"/>
        <v>NULL</v>
      </c>
      <c r="G906" s="13" t="e">
        <f>IF(Tableau6[[#This Row],[Localisation]]="","",Tableau6[[#This Row],[Localisation]])</f>
        <v>#VALUE!</v>
      </c>
      <c r="H906" s="8">
        <f>1</f>
        <v>1</v>
      </c>
      <c r="I906" s="13" t="e">
        <f>VLOOKUP(Tableau6[[#This Row],[Avis]],Tableau7[],2,FALSE)</f>
        <v>#VALUE!</v>
      </c>
      <c r="J906" s="8" t="str">
        <f t="shared" si="197"/>
        <v>NULL</v>
      </c>
      <c r="K906" s="8" t="str">
        <f t="shared" si="197"/>
        <v>NULL</v>
      </c>
      <c r="L906" s="8" t="str">
        <f t="shared" si="197"/>
        <v>NULL</v>
      </c>
      <c r="M906" s="13" t="e">
        <f>Tableau6[[#This Row],[Sous-domaine]]</f>
        <v>#VALUE!</v>
      </c>
      <c r="N906" s="8" t="str">
        <f t="shared" si="198"/>
        <v>NULL</v>
      </c>
      <c r="O906" s="8" t="str">
        <f t="shared" si="198"/>
        <v>NULL</v>
      </c>
      <c r="P906" s="8" t="str">
        <f t="shared" si="198"/>
        <v>NULL</v>
      </c>
      <c r="Q906" s="8" t="str">
        <f t="shared" si="198"/>
        <v>NULL</v>
      </c>
      <c r="R906" s="8" t="str">
        <f t="shared" si="198"/>
        <v>NULL</v>
      </c>
      <c r="S906" s="13" t="e">
        <f>Tableau6[[#This Row],[id]]</f>
        <v>#VALUE!</v>
      </c>
      <c r="T906" s="8" t="str">
        <f t="shared" si="196"/>
        <v>NULL</v>
      </c>
      <c r="U906" s="8" t="e">
        <f>Tableau6[[#This Row],[Urgence]]</f>
        <v>#VALUE!</v>
      </c>
      <c r="V906" s="22" t="e">
        <f>IF(Tableau6[[#This Row],[Validité]]&lt;&gt;"",Tableau6[[#This Row],[Validité]],"")</f>
        <v>#VALUE!</v>
      </c>
      <c r="W9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6" s="8" t="e">
        <f>IF(Tableau6[[#This Row],[Hors Contrat]]="","",IF(Tableau6[[#This Row],[Hors Contrat]]="Non",0,1))</f>
        <v>#VALUE!</v>
      </c>
    </row>
    <row r="907" spans="1:24" ht="15.5" thickTop="1" thickBot="1" x14ac:dyDescent="0.4">
      <c r="A907" s="9" t="str">
        <f t="shared" si="199"/>
        <v>NULL</v>
      </c>
      <c r="B907" s="8">
        <f>Tableau8[Rapport]</f>
        <v>65441</v>
      </c>
      <c r="C907" s="13" t="e">
        <f>IF(Tableau6[[#This Row],[Commentaire]]="","",Tableau6[[#This Row],[Commentaire]])</f>
        <v>#VALUE!</v>
      </c>
      <c r="D907" s="8" t="str">
        <f t="shared" si="194"/>
        <v>NULL</v>
      </c>
      <c r="E907" s="8">
        <f t="shared" si="200"/>
        <v>906</v>
      </c>
      <c r="F907" s="8" t="str">
        <f t="shared" si="195"/>
        <v>NULL</v>
      </c>
      <c r="G907" s="13" t="e">
        <f>IF(Tableau6[[#This Row],[Localisation]]="","",Tableau6[[#This Row],[Localisation]])</f>
        <v>#VALUE!</v>
      </c>
      <c r="H907" s="8">
        <f>1</f>
        <v>1</v>
      </c>
      <c r="I907" s="13" t="e">
        <f>VLOOKUP(Tableau6[[#This Row],[Avis]],Tableau7[],2,FALSE)</f>
        <v>#VALUE!</v>
      </c>
      <c r="J907" s="8" t="str">
        <f t="shared" si="197"/>
        <v>NULL</v>
      </c>
      <c r="K907" s="8" t="str">
        <f t="shared" si="197"/>
        <v>NULL</v>
      </c>
      <c r="L907" s="8" t="str">
        <f t="shared" si="197"/>
        <v>NULL</v>
      </c>
      <c r="M907" s="13" t="e">
        <f>Tableau6[[#This Row],[Sous-domaine]]</f>
        <v>#VALUE!</v>
      </c>
      <c r="N907" s="8" t="str">
        <f t="shared" si="198"/>
        <v>NULL</v>
      </c>
      <c r="O907" s="8" t="str">
        <f t="shared" si="198"/>
        <v>NULL</v>
      </c>
      <c r="P907" s="8" t="str">
        <f t="shared" si="198"/>
        <v>NULL</v>
      </c>
      <c r="Q907" s="8" t="str">
        <f t="shared" si="198"/>
        <v>NULL</v>
      </c>
      <c r="R907" s="8" t="str">
        <f t="shared" si="198"/>
        <v>NULL</v>
      </c>
      <c r="S907" s="13" t="e">
        <f>Tableau6[[#This Row],[id]]</f>
        <v>#VALUE!</v>
      </c>
      <c r="T907" s="8" t="str">
        <f t="shared" si="196"/>
        <v>NULL</v>
      </c>
      <c r="U907" s="8" t="e">
        <f>Tableau6[[#This Row],[Urgence]]</f>
        <v>#VALUE!</v>
      </c>
      <c r="V907" s="22" t="e">
        <f>IF(Tableau6[[#This Row],[Validité]]&lt;&gt;"",Tableau6[[#This Row],[Validité]],"")</f>
        <v>#VALUE!</v>
      </c>
      <c r="W9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7" s="8" t="e">
        <f>IF(Tableau6[[#This Row],[Hors Contrat]]="","",IF(Tableau6[[#This Row],[Hors Contrat]]="Non",0,1))</f>
        <v>#VALUE!</v>
      </c>
    </row>
    <row r="908" spans="1:24" ht="15.5" thickTop="1" thickBot="1" x14ac:dyDescent="0.4">
      <c r="A908" s="9" t="str">
        <f t="shared" si="199"/>
        <v>NULL</v>
      </c>
      <c r="B908" s="8">
        <f>Tableau8[Rapport]</f>
        <v>65441</v>
      </c>
      <c r="C908" s="13" t="e">
        <f>IF(Tableau6[[#This Row],[Commentaire]]="","",Tableau6[[#This Row],[Commentaire]])</f>
        <v>#VALUE!</v>
      </c>
      <c r="D908" s="8" t="str">
        <f t="shared" si="194"/>
        <v>NULL</v>
      </c>
      <c r="E908" s="8">
        <f t="shared" si="200"/>
        <v>907</v>
      </c>
      <c r="F908" s="8" t="str">
        <f t="shared" si="195"/>
        <v>NULL</v>
      </c>
      <c r="G908" s="13" t="e">
        <f>IF(Tableau6[[#This Row],[Localisation]]="","",Tableau6[[#This Row],[Localisation]])</f>
        <v>#VALUE!</v>
      </c>
      <c r="H908" s="8">
        <f>1</f>
        <v>1</v>
      </c>
      <c r="I908" s="13" t="e">
        <f>VLOOKUP(Tableau6[[#This Row],[Avis]],Tableau7[],2,FALSE)</f>
        <v>#VALUE!</v>
      </c>
      <c r="J908" s="8" t="str">
        <f t="shared" si="197"/>
        <v>NULL</v>
      </c>
      <c r="K908" s="8" t="str">
        <f t="shared" si="197"/>
        <v>NULL</v>
      </c>
      <c r="L908" s="8" t="str">
        <f t="shared" si="197"/>
        <v>NULL</v>
      </c>
      <c r="M908" s="13" t="e">
        <f>Tableau6[[#This Row],[Sous-domaine]]</f>
        <v>#VALUE!</v>
      </c>
      <c r="N908" s="8" t="str">
        <f t="shared" si="198"/>
        <v>NULL</v>
      </c>
      <c r="O908" s="8" t="str">
        <f t="shared" si="198"/>
        <v>NULL</v>
      </c>
      <c r="P908" s="8" t="str">
        <f t="shared" si="198"/>
        <v>NULL</v>
      </c>
      <c r="Q908" s="8" t="str">
        <f t="shared" si="198"/>
        <v>NULL</v>
      </c>
      <c r="R908" s="8" t="str">
        <f t="shared" si="198"/>
        <v>NULL</v>
      </c>
      <c r="S908" s="13" t="e">
        <f>Tableau6[[#This Row],[id]]</f>
        <v>#VALUE!</v>
      </c>
      <c r="T908" s="8" t="str">
        <f t="shared" si="196"/>
        <v>NULL</v>
      </c>
      <c r="U908" s="8" t="e">
        <f>Tableau6[[#This Row],[Urgence]]</f>
        <v>#VALUE!</v>
      </c>
      <c r="V908" s="22" t="e">
        <f>IF(Tableau6[[#This Row],[Validité]]&lt;&gt;"",Tableau6[[#This Row],[Validité]],"")</f>
        <v>#VALUE!</v>
      </c>
      <c r="W9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8" s="8" t="e">
        <f>IF(Tableau6[[#This Row],[Hors Contrat]]="","",IF(Tableau6[[#This Row],[Hors Contrat]]="Non",0,1))</f>
        <v>#VALUE!</v>
      </c>
    </row>
    <row r="909" spans="1:24" ht="15.5" thickTop="1" thickBot="1" x14ac:dyDescent="0.4">
      <c r="A909" s="9" t="str">
        <f t="shared" si="199"/>
        <v>NULL</v>
      </c>
      <c r="B909" s="8">
        <f>Tableau8[Rapport]</f>
        <v>65441</v>
      </c>
      <c r="C909" s="13" t="e">
        <f>IF(Tableau6[[#This Row],[Commentaire]]="","",Tableau6[[#This Row],[Commentaire]])</f>
        <v>#VALUE!</v>
      </c>
      <c r="D909" s="8" t="str">
        <f t="shared" si="194"/>
        <v>NULL</v>
      </c>
      <c r="E909" s="8">
        <f t="shared" si="200"/>
        <v>908</v>
      </c>
      <c r="F909" s="8" t="str">
        <f t="shared" si="195"/>
        <v>NULL</v>
      </c>
      <c r="G909" s="13" t="e">
        <f>IF(Tableau6[[#This Row],[Localisation]]="","",Tableau6[[#This Row],[Localisation]])</f>
        <v>#VALUE!</v>
      </c>
      <c r="H909" s="8">
        <f>1</f>
        <v>1</v>
      </c>
      <c r="I909" s="13" t="e">
        <f>VLOOKUP(Tableau6[[#This Row],[Avis]],Tableau7[],2,FALSE)</f>
        <v>#VALUE!</v>
      </c>
      <c r="J909" s="8" t="str">
        <f t="shared" si="197"/>
        <v>NULL</v>
      </c>
      <c r="K909" s="8" t="str">
        <f t="shared" si="197"/>
        <v>NULL</v>
      </c>
      <c r="L909" s="8" t="str">
        <f t="shared" si="197"/>
        <v>NULL</v>
      </c>
      <c r="M909" s="13" t="e">
        <f>Tableau6[[#This Row],[Sous-domaine]]</f>
        <v>#VALUE!</v>
      </c>
      <c r="N909" s="8" t="str">
        <f t="shared" si="198"/>
        <v>NULL</v>
      </c>
      <c r="O909" s="8" t="str">
        <f t="shared" si="198"/>
        <v>NULL</v>
      </c>
      <c r="P909" s="8" t="str">
        <f t="shared" si="198"/>
        <v>NULL</v>
      </c>
      <c r="Q909" s="8" t="str">
        <f t="shared" si="198"/>
        <v>NULL</v>
      </c>
      <c r="R909" s="8" t="str">
        <f t="shared" si="198"/>
        <v>NULL</v>
      </c>
      <c r="S909" s="13" t="e">
        <f>Tableau6[[#This Row],[id]]</f>
        <v>#VALUE!</v>
      </c>
      <c r="T909" s="8" t="str">
        <f t="shared" si="196"/>
        <v>NULL</v>
      </c>
      <c r="U909" s="8" t="e">
        <f>Tableau6[[#This Row],[Urgence]]</f>
        <v>#VALUE!</v>
      </c>
      <c r="V909" s="22" t="e">
        <f>IF(Tableau6[[#This Row],[Validité]]&lt;&gt;"",Tableau6[[#This Row],[Validité]],"")</f>
        <v>#VALUE!</v>
      </c>
      <c r="W9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09" s="8" t="e">
        <f>IF(Tableau6[[#This Row],[Hors Contrat]]="","",IF(Tableau6[[#This Row],[Hors Contrat]]="Non",0,1))</f>
        <v>#VALUE!</v>
      </c>
    </row>
    <row r="910" spans="1:24" ht="15.5" thickTop="1" thickBot="1" x14ac:dyDescent="0.4">
      <c r="A910" s="9" t="str">
        <f t="shared" si="199"/>
        <v>NULL</v>
      </c>
      <c r="B910" s="8">
        <f>Tableau8[Rapport]</f>
        <v>65441</v>
      </c>
      <c r="C910" s="13" t="e">
        <f>IF(Tableau6[[#This Row],[Commentaire]]="","",Tableau6[[#This Row],[Commentaire]])</f>
        <v>#VALUE!</v>
      </c>
      <c r="D910" s="8" t="str">
        <f t="shared" si="194"/>
        <v>NULL</v>
      </c>
      <c r="E910" s="8">
        <f t="shared" si="200"/>
        <v>909</v>
      </c>
      <c r="F910" s="8" t="str">
        <f t="shared" si="195"/>
        <v>NULL</v>
      </c>
      <c r="G910" s="13" t="e">
        <f>IF(Tableau6[[#This Row],[Localisation]]="","",Tableau6[[#This Row],[Localisation]])</f>
        <v>#VALUE!</v>
      </c>
      <c r="H910" s="8">
        <f>1</f>
        <v>1</v>
      </c>
      <c r="I910" s="13" t="e">
        <f>VLOOKUP(Tableau6[[#This Row],[Avis]],Tableau7[],2,FALSE)</f>
        <v>#VALUE!</v>
      </c>
      <c r="J910" s="8" t="str">
        <f t="shared" si="197"/>
        <v>NULL</v>
      </c>
      <c r="K910" s="8" t="str">
        <f t="shared" si="197"/>
        <v>NULL</v>
      </c>
      <c r="L910" s="8" t="str">
        <f t="shared" si="197"/>
        <v>NULL</v>
      </c>
      <c r="M910" s="13" t="e">
        <f>Tableau6[[#This Row],[Sous-domaine]]</f>
        <v>#VALUE!</v>
      </c>
      <c r="N910" s="8" t="str">
        <f t="shared" si="198"/>
        <v>NULL</v>
      </c>
      <c r="O910" s="8" t="str">
        <f t="shared" si="198"/>
        <v>NULL</v>
      </c>
      <c r="P910" s="8" t="str">
        <f t="shared" si="198"/>
        <v>NULL</v>
      </c>
      <c r="Q910" s="8" t="str">
        <f t="shared" si="198"/>
        <v>NULL</v>
      </c>
      <c r="R910" s="8" t="str">
        <f t="shared" si="198"/>
        <v>NULL</v>
      </c>
      <c r="S910" s="13" t="e">
        <f>Tableau6[[#This Row],[id]]</f>
        <v>#VALUE!</v>
      </c>
      <c r="T910" s="8" t="str">
        <f t="shared" si="196"/>
        <v>NULL</v>
      </c>
      <c r="U910" s="8" t="e">
        <f>Tableau6[[#This Row],[Urgence]]</f>
        <v>#VALUE!</v>
      </c>
      <c r="V910" s="22" t="e">
        <f>IF(Tableau6[[#This Row],[Validité]]&lt;&gt;"",Tableau6[[#This Row],[Validité]],"")</f>
        <v>#VALUE!</v>
      </c>
      <c r="W9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0" s="8" t="e">
        <f>IF(Tableau6[[#This Row],[Hors Contrat]]="","",IF(Tableau6[[#This Row],[Hors Contrat]]="Non",0,1))</f>
        <v>#VALUE!</v>
      </c>
    </row>
    <row r="911" spans="1:24" ht="15.5" thickTop="1" thickBot="1" x14ac:dyDescent="0.4">
      <c r="A911" s="9" t="str">
        <f t="shared" si="199"/>
        <v>NULL</v>
      </c>
      <c r="B911" s="8">
        <f>Tableau8[Rapport]</f>
        <v>65441</v>
      </c>
      <c r="C911" s="13" t="e">
        <f>IF(Tableau6[[#This Row],[Commentaire]]="","",Tableau6[[#This Row],[Commentaire]])</f>
        <v>#VALUE!</v>
      </c>
      <c r="D911" s="8" t="str">
        <f t="shared" si="194"/>
        <v>NULL</v>
      </c>
      <c r="E911" s="8">
        <f t="shared" si="200"/>
        <v>910</v>
      </c>
      <c r="F911" s="8" t="str">
        <f t="shared" si="195"/>
        <v>NULL</v>
      </c>
      <c r="G911" s="13" t="e">
        <f>IF(Tableau6[[#This Row],[Localisation]]="","",Tableau6[[#This Row],[Localisation]])</f>
        <v>#VALUE!</v>
      </c>
      <c r="H911" s="8">
        <f>1</f>
        <v>1</v>
      </c>
      <c r="I911" s="13" t="e">
        <f>VLOOKUP(Tableau6[[#This Row],[Avis]],Tableau7[],2,FALSE)</f>
        <v>#VALUE!</v>
      </c>
      <c r="J911" s="8" t="str">
        <f t="shared" si="197"/>
        <v>NULL</v>
      </c>
      <c r="K911" s="8" t="str">
        <f t="shared" si="197"/>
        <v>NULL</v>
      </c>
      <c r="L911" s="8" t="str">
        <f t="shared" si="197"/>
        <v>NULL</v>
      </c>
      <c r="M911" s="13" t="e">
        <f>Tableau6[[#This Row],[Sous-domaine]]</f>
        <v>#VALUE!</v>
      </c>
      <c r="N911" s="8" t="str">
        <f t="shared" si="198"/>
        <v>NULL</v>
      </c>
      <c r="O911" s="8" t="str">
        <f t="shared" si="198"/>
        <v>NULL</v>
      </c>
      <c r="P911" s="8" t="str">
        <f t="shared" si="198"/>
        <v>NULL</v>
      </c>
      <c r="Q911" s="8" t="str">
        <f t="shared" si="198"/>
        <v>NULL</v>
      </c>
      <c r="R911" s="8" t="str">
        <f t="shared" si="198"/>
        <v>NULL</v>
      </c>
      <c r="S911" s="13" t="e">
        <f>Tableau6[[#This Row],[id]]</f>
        <v>#VALUE!</v>
      </c>
      <c r="T911" s="8" t="str">
        <f t="shared" si="196"/>
        <v>NULL</v>
      </c>
      <c r="U911" s="8" t="e">
        <f>Tableau6[[#This Row],[Urgence]]</f>
        <v>#VALUE!</v>
      </c>
      <c r="V911" s="22" t="e">
        <f>IF(Tableau6[[#This Row],[Validité]]&lt;&gt;"",Tableau6[[#This Row],[Validité]],"")</f>
        <v>#VALUE!</v>
      </c>
      <c r="W9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1" s="8" t="e">
        <f>IF(Tableau6[[#This Row],[Hors Contrat]]="","",IF(Tableau6[[#This Row],[Hors Contrat]]="Non",0,1))</f>
        <v>#VALUE!</v>
      </c>
    </row>
    <row r="912" spans="1:24" ht="15.5" thickTop="1" thickBot="1" x14ac:dyDescent="0.4">
      <c r="A912" s="9" t="str">
        <f t="shared" si="199"/>
        <v>NULL</v>
      </c>
      <c r="B912" s="8">
        <f>Tableau8[Rapport]</f>
        <v>65441</v>
      </c>
      <c r="C912" s="13" t="e">
        <f>IF(Tableau6[[#This Row],[Commentaire]]="","",Tableau6[[#This Row],[Commentaire]])</f>
        <v>#VALUE!</v>
      </c>
      <c r="D912" s="8" t="str">
        <f t="shared" si="194"/>
        <v>NULL</v>
      </c>
      <c r="E912" s="8">
        <f t="shared" si="200"/>
        <v>911</v>
      </c>
      <c r="F912" s="8" t="str">
        <f t="shared" si="195"/>
        <v>NULL</v>
      </c>
      <c r="G912" s="13" t="e">
        <f>IF(Tableau6[[#This Row],[Localisation]]="","",Tableau6[[#This Row],[Localisation]])</f>
        <v>#VALUE!</v>
      </c>
      <c r="H912" s="8">
        <f>1</f>
        <v>1</v>
      </c>
      <c r="I912" s="13" t="e">
        <f>VLOOKUP(Tableau6[[#This Row],[Avis]],Tableau7[],2,FALSE)</f>
        <v>#VALUE!</v>
      </c>
      <c r="J912" s="8" t="str">
        <f t="shared" si="197"/>
        <v>NULL</v>
      </c>
      <c r="K912" s="8" t="str">
        <f t="shared" si="197"/>
        <v>NULL</v>
      </c>
      <c r="L912" s="8" t="str">
        <f t="shared" si="197"/>
        <v>NULL</v>
      </c>
      <c r="M912" s="13" t="e">
        <f>Tableau6[[#This Row],[Sous-domaine]]</f>
        <v>#VALUE!</v>
      </c>
      <c r="N912" s="8" t="str">
        <f t="shared" si="198"/>
        <v>NULL</v>
      </c>
      <c r="O912" s="8" t="str">
        <f t="shared" si="198"/>
        <v>NULL</v>
      </c>
      <c r="P912" s="8" t="str">
        <f t="shared" si="198"/>
        <v>NULL</v>
      </c>
      <c r="Q912" s="8" t="str">
        <f t="shared" si="198"/>
        <v>NULL</v>
      </c>
      <c r="R912" s="8" t="str">
        <f t="shared" si="198"/>
        <v>NULL</v>
      </c>
      <c r="S912" s="13" t="e">
        <f>Tableau6[[#This Row],[id]]</f>
        <v>#VALUE!</v>
      </c>
      <c r="T912" s="8" t="str">
        <f t="shared" si="196"/>
        <v>NULL</v>
      </c>
      <c r="U912" s="8" t="e">
        <f>Tableau6[[#This Row],[Urgence]]</f>
        <v>#VALUE!</v>
      </c>
      <c r="V912" s="22" t="e">
        <f>IF(Tableau6[[#This Row],[Validité]]&lt;&gt;"",Tableau6[[#This Row],[Validité]],"")</f>
        <v>#VALUE!</v>
      </c>
      <c r="W9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2" s="8" t="e">
        <f>IF(Tableau6[[#This Row],[Hors Contrat]]="","",IF(Tableau6[[#This Row],[Hors Contrat]]="Non",0,1))</f>
        <v>#VALUE!</v>
      </c>
    </row>
    <row r="913" spans="1:24" ht="15.5" thickTop="1" thickBot="1" x14ac:dyDescent="0.4">
      <c r="A913" s="9" t="str">
        <f t="shared" si="199"/>
        <v>NULL</v>
      </c>
      <c r="B913" s="8">
        <f>Tableau8[Rapport]</f>
        <v>65441</v>
      </c>
      <c r="C913" s="13" t="e">
        <f>IF(Tableau6[[#This Row],[Commentaire]]="","",Tableau6[[#This Row],[Commentaire]])</f>
        <v>#VALUE!</v>
      </c>
      <c r="D913" s="8" t="str">
        <f t="shared" si="194"/>
        <v>NULL</v>
      </c>
      <c r="E913" s="8">
        <f t="shared" si="200"/>
        <v>912</v>
      </c>
      <c r="F913" s="8" t="str">
        <f t="shared" si="195"/>
        <v>NULL</v>
      </c>
      <c r="G913" s="13" t="e">
        <f>IF(Tableau6[[#This Row],[Localisation]]="","",Tableau6[[#This Row],[Localisation]])</f>
        <v>#VALUE!</v>
      </c>
      <c r="H913" s="8">
        <f>1</f>
        <v>1</v>
      </c>
      <c r="I913" s="13" t="e">
        <f>VLOOKUP(Tableau6[[#This Row],[Avis]],Tableau7[],2,FALSE)</f>
        <v>#VALUE!</v>
      </c>
      <c r="J913" s="8" t="str">
        <f t="shared" si="197"/>
        <v>NULL</v>
      </c>
      <c r="K913" s="8" t="str">
        <f t="shared" si="197"/>
        <v>NULL</v>
      </c>
      <c r="L913" s="8" t="str">
        <f t="shared" si="197"/>
        <v>NULL</v>
      </c>
      <c r="M913" s="13" t="e">
        <f>Tableau6[[#This Row],[Sous-domaine]]</f>
        <v>#VALUE!</v>
      </c>
      <c r="N913" s="8" t="str">
        <f t="shared" si="198"/>
        <v>NULL</v>
      </c>
      <c r="O913" s="8" t="str">
        <f t="shared" si="198"/>
        <v>NULL</v>
      </c>
      <c r="P913" s="8" t="str">
        <f t="shared" si="198"/>
        <v>NULL</v>
      </c>
      <c r="Q913" s="8" t="str">
        <f t="shared" si="198"/>
        <v>NULL</v>
      </c>
      <c r="R913" s="8" t="str">
        <f t="shared" si="198"/>
        <v>NULL</v>
      </c>
      <c r="S913" s="13" t="e">
        <f>Tableau6[[#This Row],[id]]</f>
        <v>#VALUE!</v>
      </c>
      <c r="T913" s="8" t="str">
        <f t="shared" si="196"/>
        <v>NULL</v>
      </c>
      <c r="U913" s="8" t="e">
        <f>Tableau6[[#This Row],[Urgence]]</f>
        <v>#VALUE!</v>
      </c>
      <c r="V913" s="22" t="e">
        <f>IF(Tableau6[[#This Row],[Validité]]&lt;&gt;"",Tableau6[[#This Row],[Validité]],"")</f>
        <v>#VALUE!</v>
      </c>
      <c r="W9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3" s="8" t="e">
        <f>IF(Tableau6[[#This Row],[Hors Contrat]]="","",IF(Tableau6[[#This Row],[Hors Contrat]]="Non",0,1))</f>
        <v>#VALUE!</v>
      </c>
    </row>
    <row r="914" spans="1:24" ht="15.5" thickTop="1" thickBot="1" x14ac:dyDescent="0.4">
      <c r="A914" s="9" t="str">
        <f t="shared" si="199"/>
        <v>NULL</v>
      </c>
      <c r="B914" s="8">
        <f>Tableau8[Rapport]</f>
        <v>65441</v>
      </c>
      <c r="C914" s="13" t="e">
        <f>IF(Tableau6[[#This Row],[Commentaire]]="","",Tableau6[[#This Row],[Commentaire]])</f>
        <v>#VALUE!</v>
      </c>
      <c r="D914" s="8" t="str">
        <f t="shared" si="194"/>
        <v>NULL</v>
      </c>
      <c r="E914" s="8">
        <f t="shared" si="200"/>
        <v>913</v>
      </c>
      <c r="F914" s="8" t="str">
        <f t="shared" si="195"/>
        <v>NULL</v>
      </c>
      <c r="G914" s="13" t="e">
        <f>IF(Tableau6[[#This Row],[Localisation]]="","",Tableau6[[#This Row],[Localisation]])</f>
        <v>#VALUE!</v>
      </c>
      <c r="H914" s="8">
        <f>1</f>
        <v>1</v>
      </c>
      <c r="I914" s="13" t="e">
        <f>VLOOKUP(Tableau6[[#This Row],[Avis]],Tableau7[],2,FALSE)</f>
        <v>#VALUE!</v>
      </c>
      <c r="J914" s="8" t="str">
        <f t="shared" si="197"/>
        <v>NULL</v>
      </c>
      <c r="K914" s="8" t="str">
        <f t="shared" si="197"/>
        <v>NULL</v>
      </c>
      <c r="L914" s="8" t="str">
        <f t="shared" si="197"/>
        <v>NULL</v>
      </c>
      <c r="M914" s="13" t="e">
        <f>Tableau6[[#This Row],[Sous-domaine]]</f>
        <v>#VALUE!</v>
      </c>
      <c r="N914" s="8" t="str">
        <f t="shared" si="198"/>
        <v>NULL</v>
      </c>
      <c r="O914" s="8" t="str">
        <f t="shared" si="198"/>
        <v>NULL</v>
      </c>
      <c r="P914" s="8" t="str">
        <f t="shared" si="198"/>
        <v>NULL</v>
      </c>
      <c r="Q914" s="8" t="str">
        <f t="shared" si="198"/>
        <v>NULL</v>
      </c>
      <c r="R914" s="8" t="str">
        <f t="shared" si="198"/>
        <v>NULL</v>
      </c>
      <c r="S914" s="13" t="e">
        <f>Tableau6[[#This Row],[id]]</f>
        <v>#VALUE!</v>
      </c>
      <c r="T914" s="8" t="str">
        <f t="shared" si="196"/>
        <v>NULL</v>
      </c>
      <c r="U914" s="8" t="e">
        <f>Tableau6[[#This Row],[Urgence]]</f>
        <v>#VALUE!</v>
      </c>
      <c r="V914" s="22" t="e">
        <f>IF(Tableau6[[#This Row],[Validité]]&lt;&gt;"",Tableau6[[#This Row],[Validité]],"")</f>
        <v>#VALUE!</v>
      </c>
      <c r="W9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4" s="8" t="e">
        <f>IF(Tableau6[[#This Row],[Hors Contrat]]="","",IF(Tableau6[[#This Row],[Hors Contrat]]="Non",0,1))</f>
        <v>#VALUE!</v>
      </c>
    </row>
    <row r="915" spans="1:24" ht="15.5" thickTop="1" thickBot="1" x14ac:dyDescent="0.4">
      <c r="A915" s="9" t="str">
        <f t="shared" si="199"/>
        <v>NULL</v>
      </c>
      <c r="B915" s="8">
        <f>Tableau8[Rapport]</f>
        <v>65441</v>
      </c>
      <c r="C915" s="13" t="e">
        <f>IF(Tableau6[[#This Row],[Commentaire]]="","",Tableau6[[#This Row],[Commentaire]])</f>
        <v>#VALUE!</v>
      </c>
      <c r="D915" s="8" t="str">
        <f t="shared" si="194"/>
        <v>NULL</v>
      </c>
      <c r="E915" s="8">
        <f t="shared" si="200"/>
        <v>914</v>
      </c>
      <c r="F915" s="8" t="str">
        <f t="shared" si="195"/>
        <v>NULL</v>
      </c>
      <c r="G915" s="13" t="e">
        <f>IF(Tableau6[[#This Row],[Localisation]]="","",Tableau6[[#This Row],[Localisation]])</f>
        <v>#VALUE!</v>
      </c>
      <c r="H915" s="8">
        <f>1</f>
        <v>1</v>
      </c>
      <c r="I915" s="13" t="e">
        <f>VLOOKUP(Tableau6[[#This Row],[Avis]],Tableau7[],2,FALSE)</f>
        <v>#VALUE!</v>
      </c>
      <c r="J915" s="8" t="str">
        <f t="shared" si="197"/>
        <v>NULL</v>
      </c>
      <c r="K915" s="8" t="str">
        <f t="shared" si="197"/>
        <v>NULL</v>
      </c>
      <c r="L915" s="8" t="str">
        <f t="shared" si="197"/>
        <v>NULL</v>
      </c>
      <c r="M915" s="13" t="e">
        <f>Tableau6[[#This Row],[Sous-domaine]]</f>
        <v>#VALUE!</v>
      </c>
      <c r="N915" s="8" t="str">
        <f t="shared" si="198"/>
        <v>NULL</v>
      </c>
      <c r="O915" s="8" t="str">
        <f t="shared" si="198"/>
        <v>NULL</v>
      </c>
      <c r="P915" s="8" t="str">
        <f t="shared" si="198"/>
        <v>NULL</v>
      </c>
      <c r="Q915" s="8" t="str">
        <f t="shared" si="198"/>
        <v>NULL</v>
      </c>
      <c r="R915" s="8" t="str">
        <f t="shared" si="198"/>
        <v>NULL</v>
      </c>
      <c r="S915" s="13" t="e">
        <f>Tableau6[[#This Row],[id]]</f>
        <v>#VALUE!</v>
      </c>
      <c r="T915" s="8" t="str">
        <f t="shared" si="196"/>
        <v>NULL</v>
      </c>
      <c r="U915" s="8" t="e">
        <f>Tableau6[[#This Row],[Urgence]]</f>
        <v>#VALUE!</v>
      </c>
      <c r="V915" s="22" t="e">
        <f>IF(Tableau6[[#This Row],[Validité]]&lt;&gt;"",Tableau6[[#This Row],[Validité]],"")</f>
        <v>#VALUE!</v>
      </c>
      <c r="W9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5" s="8" t="e">
        <f>IF(Tableau6[[#This Row],[Hors Contrat]]="","",IF(Tableau6[[#This Row],[Hors Contrat]]="Non",0,1))</f>
        <v>#VALUE!</v>
      </c>
    </row>
    <row r="916" spans="1:24" ht="15.5" thickTop="1" thickBot="1" x14ac:dyDescent="0.4">
      <c r="A916" s="9" t="str">
        <f t="shared" si="199"/>
        <v>NULL</v>
      </c>
      <c r="B916" s="8">
        <f>Tableau8[Rapport]</f>
        <v>65441</v>
      </c>
      <c r="C916" s="13" t="e">
        <f>IF(Tableau6[[#This Row],[Commentaire]]="","",Tableau6[[#This Row],[Commentaire]])</f>
        <v>#VALUE!</v>
      </c>
      <c r="D916" s="8" t="str">
        <f t="shared" si="194"/>
        <v>NULL</v>
      </c>
      <c r="E916" s="8">
        <f t="shared" si="200"/>
        <v>915</v>
      </c>
      <c r="F916" s="8" t="str">
        <f t="shared" si="195"/>
        <v>NULL</v>
      </c>
      <c r="G916" s="13" t="e">
        <f>IF(Tableau6[[#This Row],[Localisation]]="","",Tableau6[[#This Row],[Localisation]])</f>
        <v>#VALUE!</v>
      </c>
      <c r="H916" s="8">
        <f>1</f>
        <v>1</v>
      </c>
      <c r="I916" s="13" t="e">
        <f>VLOOKUP(Tableau6[[#This Row],[Avis]],Tableau7[],2,FALSE)</f>
        <v>#VALUE!</v>
      </c>
      <c r="J916" s="8" t="str">
        <f t="shared" si="197"/>
        <v>NULL</v>
      </c>
      <c r="K916" s="8" t="str">
        <f t="shared" si="197"/>
        <v>NULL</v>
      </c>
      <c r="L916" s="8" t="str">
        <f t="shared" si="197"/>
        <v>NULL</v>
      </c>
      <c r="M916" s="13" t="e">
        <f>Tableau6[[#This Row],[Sous-domaine]]</f>
        <v>#VALUE!</v>
      </c>
      <c r="N916" s="8" t="str">
        <f t="shared" si="198"/>
        <v>NULL</v>
      </c>
      <c r="O916" s="8" t="str">
        <f t="shared" si="198"/>
        <v>NULL</v>
      </c>
      <c r="P916" s="8" t="str">
        <f t="shared" si="198"/>
        <v>NULL</v>
      </c>
      <c r="Q916" s="8" t="str">
        <f t="shared" si="198"/>
        <v>NULL</v>
      </c>
      <c r="R916" s="8" t="str">
        <f t="shared" si="198"/>
        <v>NULL</v>
      </c>
      <c r="S916" s="13" t="e">
        <f>Tableau6[[#This Row],[id]]</f>
        <v>#VALUE!</v>
      </c>
      <c r="T916" s="8" t="str">
        <f t="shared" si="196"/>
        <v>NULL</v>
      </c>
      <c r="U916" s="8" t="e">
        <f>Tableau6[[#This Row],[Urgence]]</f>
        <v>#VALUE!</v>
      </c>
      <c r="V916" s="22" t="e">
        <f>IF(Tableau6[[#This Row],[Validité]]&lt;&gt;"",Tableau6[[#This Row],[Validité]],"")</f>
        <v>#VALUE!</v>
      </c>
      <c r="W9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6" s="8" t="e">
        <f>IF(Tableau6[[#This Row],[Hors Contrat]]="","",IF(Tableau6[[#This Row],[Hors Contrat]]="Non",0,1))</f>
        <v>#VALUE!</v>
      </c>
    </row>
    <row r="917" spans="1:24" ht="15.5" thickTop="1" thickBot="1" x14ac:dyDescent="0.4">
      <c r="A917" s="9" t="str">
        <f t="shared" si="199"/>
        <v>NULL</v>
      </c>
      <c r="B917" s="8">
        <f>Tableau8[Rapport]</f>
        <v>65441</v>
      </c>
      <c r="C917" s="13" t="e">
        <f>IF(Tableau6[[#This Row],[Commentaire]]="","",Tableau6[[#This Row],[Commentaire]])</f>
        <v>#VALUE!</v>
      </c>
      <c r="D917" s="8" t="str">
        <f t="shared" si="194"/>
        <v>NULL</v>
      </c>
      <c r="E917" s="8">
        <f t="shared" si="200"/>
        <v>916</v>
      </c>
      <c r="F917" s="8" t="str">
        <f t="shared" si="195"/>
        <v>NULL</v>
      </c>
      <c r="G917" s="13" t="e">
        <f>IF(Tableau6[[#This Row],[Localisation]]="","",Tableau6[[#This Row],[Localisation]])</f>
        <v>#VALUE!</v>
      </c>
      <c r="H917" s="8">
        <f>1</f>
        <v>1</v>
      </c>
      <c r="I917" s="13" t="e">
        <f>VLOOKUP(Tableau6[[#This Row],[Avis]],Tableau7[],2,FALSE)</f>
        <v>#VALUE!</v>
      </c>
      <c r="J917" s="8" t="str">
        <f t="shared" si="197"/>
        <v>NULL</v>
      </c>
      <c r="K917" s="8" t="str">
        <f t="shared" si="197"/>
        <v>NULL</v>
      </c>
      <c r="L917" s="8" t="str">
        <f t="shared" si="197"/>
        <v>NULL</v>
      </c>
      <c r="M917" s="13" t="e">
        <f>Tableau6[[#This Row],[Sous-domaine]]</f>
        <v>#VALUE!</v>
      </c>
      <c r="N917" s="8" t="str">
        <f t="shared" si="198"/>
        <v>NULL</v>
      </c>
      <c r="O917" s="8" t="str">
        <f t="shared" si="198"/>
        <v>NULL</v>
      </c>
      <c r="P917" s="8" t="str">
        <f t="shared" si="198"/>
        <v>NULL</v>
      </c>
      <c r="Q917" s="8" t="str">
        <f t="shared" si="198"/>
        <v>NULL</v>
      </c>
      <c r="R917" s="8" t="str">
        <f t="shared" si="198"/>
        <v>NULL</v>
      </c>
      <c r="S917" s="13" t="e">
        <f>Tableau6[[#This Row],[id]]</f>
        <v>#VALUE!</v>
      </c>
      <c r="T917" s="8" t="str">
        <f t="shared" si="196"/>
        <v>NULL</v>
      </c>
      <c r="U917" s="8" t="e">
        <f>Tableau6[[#This Row],[Urgence]]</f>
        <v>#VALUE!</v>
      </c>
      <c r="V917" s="22" t="e">
        <f>IF(Tableau6[[#This Row],[Validité]]&lt;&gt;"",Tableau6[[#This Row],[Validité]],"")</f>
        <v>#VALUE!</v>
      </c>
      <c r="W9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7" s="8" t="e">
        <f>IF(Tableau6[[#This Row],[Hors Contrat]]="","",IF(Tableau6[[#This Row],[Hors Contrat]]="Non",0,1))</f>
        <v>#VALUE!</v>
      </c>
    </row>
    <row r="918" spans="1:24" ht="15.5" thickTop="1" thickBot="1" x14ac:dyDescent="0.4">
      <c r="A918" s="9" t="str">
        <f t="shared" si="199"/>
        <v>NULL</v>
      </c>
      <c r="B918" s="8">
        <f>Tableau8[Rapport]</f>
        <v>65441</v>
      </c>
      <c r="C918" s="13" t="e">
        <f>IF(Tableau6[[#This Row],[Commentaire]]="","",Tableau6[[#This Row],[Commentaire]])</f>
        <v>#VALUE!</v>
      </c>
      <c r="D918" s="8" t="str">
        <f t="shared" si="194"/>
        <v>NULL</v>
      </c>
      <c r="E918" s="8">
        <f t="shared" si="200"/>
        <v>917</v>
      </c>
      <c r="F918" s="8" t="str">
        <f t="shared" si="195"/>
        <v>NULL</v>
      </c>
      <c r="G918" s="13" t="e">
        <f>IF(Tableau6[[#This Row],[Localisation]]="","",Tableau6[[#This Row],[Localisation]])</f>
        <v>#VALUE!</v>
      </c>
      <c r="H918" s="8">
        <f>1</f>
        <v>1</v>
      </c>
      <c r="I918" s="13" t="e">
        <f>VLOOKUP(Tableau6[[#This Row],[Avis]],Tableau7[],2,FALSE)</f>
        <v>#VALUE!</v>
      </c>
      <c r="J918" s="8" t="str">
        <f t="shared" si="197"/>
        <v>NULL</v>
      </c>
      <c r="K918" s="8" t="str">
        <f t="shared" si="197"/>
        <v>NULL</v>
      </c>
      <c r="L918" s="8" t="str">
        <f t="shared" si="197"/>
        <v>NULL</v>
      </c>
      <c r="M918" s="13" t="e">
        <f>Tableau6[[#This Row],[Sous-domaine]]</f>
        <v>#VALUE!</v>
      </c>
      <c r="N918" s="8" t="str">
        <f t="shared" si="198"/>
        <v>NULL</v>
      </c>
      <c r="O918" s="8" t="str">
        <f t="shared" si="198"/>
        <v>NULL</v>
      </c>
      <c r="P918" s="8" t="str">
        <f t="shared" si="198"/>
        <v>NULL</v>
      </c>
      <c r="Q918" s="8" t="str">
        <f t="shared" si="198"/>
        <v>NULL</v>
      </c>
      <c r="R918" s="8" t="str">
        <f t="shared" si="198"/>
        <v>NULL</v>
      </c>
      <c r="S918" s="13" t="e">
        <f>Tableau6[[#This Row],[id]]</f>
        <v>#VALUE!</v>
      </c>
      <c r="T918" s="8" t="str">
        <f t="shared" si="196"/>
        <v>NULL</v>
      </c>
      <c r="U918" s="8" t="e">
        <f>Tableau6[[#This Row],[Urgence]]</f>
        <v>#VALUE!</v>
      </c>
      <c r="V918" s="22" t="e">
        <f>IF(Tableau6[[#This Row],[Validité]]&lt;&gt;"",Tableau6[[#This Row],[Validité]],"")</f>
        <v>#VALUE!</v>
      </c>
      <c r="W9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8" s="8" t="e">
        <f>IF(Tableau6[[#This Row],[Hors Contrat]]="","",IF(Tableau6[[#This Row],[Hors Contrat]]="Non",0,1))</f>
        <v>#VALUE!</v>
      </c>
    </row>
    <row r="919" spans="1:24" ht="15.5" thickTop="1" thickBot="1" x14ac:dyDescent="0.4">
      <c r="A919" s="9" t="str">
        <f t="shared" si="199"/>
        <v>NULL</v>
      </c>
      <c r="B919" s="8">
        <f>Tableau8[Rapport]</f>
        <v>65441</v>
      </c>
      <c r="C919" s="13" t="e">
        <f>IF(Tableau6[[#This Row],[Commentaire]]="","",Tableau6[[#This Row],[Commentaire]])</f>
        <v>#VALUE!</v>
      </c>
      <c r="D919" s="8" t="str">
        <f t="shared" si="194"/>
        <v>NULL</v>
      </c>
      <c r="E919" s="8">
        <f t="shared" si="200"/>
        <v>918</v>
      </c>
      <c r="F919" s="8" t="str">
        <f t="shared" si="195"/>
        <v>NULL</v>
      </c>
      <c r="G919" s="13" t="e">
        <f>IF(Tableau6[[#This Row],[Localisation]]="","",Tableau6[[#This Row],[Localisation]])</f>
        <v>#VALUE!</v>
      </c>
      <c r="H919" s="8">
        <f>1</f>
        <v>1</v>
      </c>
      <c r="I919" s="13" t="e">
        <f>VLOOKUP(Tableau6[[#This Row],[Avis]],Tableau7[],2,FALSE)</f>
        <v>#VALUE!</v>
      </c>
      <c r="J919" s="8" t="str">
        <f t="shared" si="197"/>
        <v>NULL</v>
      </c>
      <c r="K919" s="8" t="str">
        <f t="shared" si="197"/>
        <v>NULL</v>
      </c>
      <c r="L919" s="8" t="str">
        <f t="shared" si="197"/>
        <v>NULL</v>
      </c>
      <c r="M919" s="13" t="e">
        <f>Tableau6[[#This Row],[Sous-domaine]]</f>
        <v>#VALUE!</v>
      </c>
      <c r="N919" s="8" t="str">
        <f t="shared" si="198"/>
        <v>NULL</v>
      </c>
      <c r="O919" s="8" t="str">
        <f t="shared" si="198"/>
        <v>NULL</v>
      </c>
      <c r="P919" s="8" t="str">
        <f t="shared" si="198"/>
        <v>NULL</v>
      </c>
      <c r="Q919" s="8" t="str">
        <f t="shared" si="198"/>
        <v>NULL</v>
      </c>
      <c r="R919" s="8" t="str">
        <f t="shared" si="198"/>
        <v>NULL</v>
      </c>
      <c r="S919" s="13" t="e">
        <f>Tableau6[[#This Row],[id]]</f>
        <v>#VALUE!</v>
      </c>
      <c r="T919" s="8" t="str">
        <f t="shared" si="196"/>
        <v>NULL</v>
      </c>
      <c r="U919" s="8" t="e">
        <f>Tableau6[[#This Row],[Urgence]]</f>
        <v>#VALUE!</v>
      </c>
      <c r="V919" s="22" t="e">
        <f>IF(Tableau6[[#This Row],[Validité]]&lt;&gt;"",Tableau6[[#This Row],[Validité]],"")</f>
        <v>#VALUE!</v>
      </c>
      <c r="W9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19" s="8" t="e">
        <f>IF(Tableau6[[#This Row],[Hors Contrat]]="","",IF(Tableau6[[#This Row],[Hors Contrat]]="Non",0,1))</f>
        <v>#VALUE!</v>
      </c>
    </row>
    <row r="920" spans="1:24" ht="15.5" thickTop="1" thickBot="1" x14ac:dyDescent="0.4">
      <c r="A920" s="9" t="str">
        <f t="shared" si="199"/>
        <v>NULL</v>
      </c>
      <c r="B920" s="8">
        <f>Tableau8[Rapport]</f>
        <v>65441</v>
      </c>
      <c r="C920" s="13" t="e">
        <f>IF(Tableau6[[#This Row],[Commentaire]]="","",Tableau6[[#This Row],[Commentaire]])</f>
        <v>#VALUE!</v>
      </c>
      <c r="D920" s="8" t="str">
        <f t="shared" si="194"/>
        <v>NULL</v>
      </c>
      <c r="E920" s="8">
        <f t="shared" si="200"/>
        <v>919</v>
      </c>
      <c r="F920" s="8" t="str">
        <f t="shared" si="195"/>
        <v>NULL</v>
      </c>
      <c r="G920" s="13" t="e">
        <f>IF(Tableau6[[#This Row],[Localisation]]="","",Tableau6[[#This Row],[Localisation]])</f>
        <v>#VALUE!</v>
      </c>
      <c r="H920" s="8">
        <f>1</f>
        <v>1</v>
      </c>
      <c r="I920" s="13" t="e">
        <f>VLOOKUP(Tableau6[[#This Row],[Avis]],Tableau7[],2,FALSE)</f>
        <v>#VALUE!</v>
      </c>
      <c r="J920" s="8" t="str">
        <f t="shared" si="197"/>
        <v>NULL</v>
      </c>
      <c r="K920" s="8" t="str">
        <f t="shared" si="197"/>
        <v>NULL</v>
      </c>
      <c r="L920" s="8" t="str">
        <f t="shared" si="197"/>
        <v>NULL</v>
      </c>
      <c r="M920" s="13" t="e">
        <f>Tableau6[[#This Row],[Sous-domaine]]</f>
        <v>#VALUE!</v>
      </c>
      <c r="N920" s="8" t="str">
        <f t="shared" si="198"/>
        <v>NULL</v>
      </c>
      <c r="O920" s="8" t="str">
        <f t="shared" si="198"/>
        <v>NULL</v>
      </c>
      <c r="P920" s="8" t="str">
        <f t="shared" si="198"/>
        <v>NULL</v>
      </c>
      <c r="Q920" s="8" t="str">
        <f t="shared" si="198"/>
        <v>NULL</v>
      </c>
      <c r="R920" s="8" t="str">
        <f t="shared" si="198"/>
        <v>NULL</v>
      </c>
      <c r="S920" s="13" t="e">
        <f>Tableau6[[#This Row],[id]]</f>
        <v>#VALUE!</v>
      </c>
      <c r="T920" s="8" t="str">
        <f t="shared" si="196"/>
        <v>NULL</v>
      </c>
      <c r="U920" s="8" t="e">
        <f>Tableau6[[#This Row],[Urgence]]</f>
        <v>#VALUE!</v>
      </c>
      <c r="V920" s="22" t="e">
        <f>IF(Tableau6[[#This Row],[Validité]]&lt;&gt;"",Tableau6[[#This Row],[Validité]],"")</f>
        <v>#VALUE!</v>
      </c>
      <c r="W9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0" s="8" t="e">
        <f>IF(Tableau6[[#This Row],[Hors Contrat]]="","",IF(Tableau6[[#This Row],[Hors Contrat]]="Non",0,1))</f>
        <v>#VALUE!</v>
      </c>
    </row>
    <row r="921" spans="1:24" ht="15.5" thickTop="1" thickBot="1" x14ac:dyDescent="0.4">
      <c r="A921" s="9" t="str">
        <f t="shared" si="199"/>
        <v>NULL</v>
      </c>
      <c r="B921" s="8">
        <f>Tableau8[Rapport]</f>
        <v>65441</v>
      </c>
      <c r="C921" s="13" t="e">
        <f>IF(Tableau6[[#This Row],[Commentaire]]="","",Tableau6[[#This Row],[Commentaire]])</f>
        <v>#VALUE!</v>
      </c>
      <c r="D921" s="8" t="str">
        <f t="shared" si="194"/>
        <v>NULL</v>
      </c>
      <c r="E921" s="8">
        <f t="shared" si="200"/>
        <v>920</v>
      </c>
      <c r="F921" s="8" t="str">
        <f t="shared" si="195"/>
        <v>NULL</v>
      </c>
      <c r="G921" s="13" t="e">
        <f>IF(Tableau6[[#This Row],[Localisation]]="","",Tableau6[[#This Row],[Localisation]])</f>
        <v>#VALUE!</v>
      </c>
      <c r="H921" s="8">
        <f>1</f>
        <v>1</v>
      </c>
      <c r="I921" s="13" t="e">
        <f>VLOOKUP(Tableau6[[#This Row],[Avis]],Tableau7[],2,FALSE)</f>
        <v>#VALUE!</v>
      </c>
      <c r="J921" s="8" t="str">
        <f t="shared" si="197"/>
        <v>NULL</v>
      </c>
      <c r="K921" s="8" t="str">
        <f t="shared" si="197"/>
        <v>NULL</v>
      </c>
      <c r="L921" s="8" t="str">
        <f t="shared" si="197"/>
        <v>NULL</v>
      </c>
      <c r="M921" s="13" t="e">
        <f>Tableau6[[#This Row],[Sous-domaine]]</f>
        <v>#VALUE!</v>
      </c>
      <c r="N921" s="8" t="str">
        <f t="shared" si="198"/>
        <v>NULL</v>
      </c>
      <c r="O921" s="8" t="str">
        <f t="shared" si="198"/>
        <v>NULL</v>
      </c>
      <c r="P921" s="8" t="str">
        <f t="shared" si="198"/>
        <v>NULL</v>
      </c>
      <c r="Q921" s="8" t="str">
        <f t="shared" si="198"/>
        <v>NULL</v>
      </c>
      <c r="R921" s="8" t="str">
        <f t="shared" si="198"/>
        <v>NULL</v>
      </c>
      <c r="S921" s="13" t="e">
        <f>Tableau6[[#This Row],[id]]</f>
        <v>#VALUE!</v>
      </c>
      <c r="T921" s="8" t="str">
        <f t="shared" si="196"/>
        <v>NULL</v>
      </c>
      <c r="U921" s="8" t="e">
        <f>Tableau6[[#This Row],[Urgence]]</f>
        <v>#VALUE!</v>
      </c>
      <c r="V921" s="22" t="e">
        <f>IF(Tableau6[[#This Row],[Validité]]&lt;&gt;"",Tableau6[[#This Row],[Validité]],"")</f>
        <v>#VALUE!</v>
      </c>
      <c r="W9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1" s="8" t="e">
        <f>IF(Tableau6[[#This Row],[Hors Contrat]]="","",IF(Tableau6[[#This Row],[Hors Contrat]]="Non",0,1))</f>
        <v>#VALUE!</v>
      </c>
    </row>
    <row r="922" spans="1:24" ht="15.5" thickTop="1" thickBot="1" x14ac:dyDescent="0.4">
      <c r="A922" s="9" t="str">
        <f t="shared" si="199"/>
        <v>NULL</v>
      </c>
      <c r="B922" s="8">
        <f>Tableau8[Rapport]</f>
        <v>65441</v>
      </c>
      <c r="C922" s="13" t="e">
        <f>IF(Tableau6[[#This Row],[Commentaire]]="","",Tableau6[[#This Row],[Commentaire]])</f>
        <v>#VALUE!</v>
      </c>
      <c r="D922" s="8" t="str">
        <f t="shared" si="194"/>
        <v>NULL</v>
      </c>
      <c r="E922" s="8">
        <f t="shared" si="200"/>
        <v>921</v>
      </c>
      <c r="F922" s="8" t="str">
        <f t="shared" si="195"/>
        <v>NULL</v>
      </c>
      <c r="G922" s="13" t="e">
        <f>IF(Tableau6[[#This Row],[Localisation]]="","",Tableau6[[#This Row],[Localisation]])</f>
        <v>#VALUE!</v>
      </c>
      <c r="H922" s="8">
        <f>1</f>
        <v>1</v>
      </c>
      <c r="I922" s="13" t="e">
        <f>VLOOKUP(Tableau6[[#This Row],[Avis]],Tableau7[],2,FALSE)</f>
        <v>#VALUE!</v>
      </c>
      <c r="J922" s="8" t="str">
        <f t="shared" si="197"/>
        <v>NULL</v>
      </c>
      <c r="K922" s="8" t="str">
        <f t="shared" si="197"/>
        <v>NULL</v>
      </c>
      <c r="L922" s="8" t="str">
        <f t="shared" si="197"/>
        <v>NULL</v>
      </c>
      <c r="M922" s="13" t="e">
        <f>Tableau6[[#This Row],[Sous-domaine]]</f>
        <v>#VALUE!</v>
      </c>
      <c r="N922" s="8" t="str">
        <f t="shared" si="198"/>
        <v>NULL</v>
      </c>
      <c r="O922" s="8" t="str">
        <f t="shared" si="198"/>
        <v>NULL</v>
      </c>
      <c r="P922" s="8" t="str">
        <f t="shared" si="198"/>
        <v>NULL</v>
      </c>
      <c r="Q922" s="8" t="str">
        <f t="shared" si="198"/>
        <v>NULL</v>
      </c>
      <c r="R922" s="8" t="str">
        <f t="shared" si="198"/>
        <v>NULL</v>
      </c>
      <c r="S922" s="13" t="e">
        <f>Tableau6[[#This Row],[id]]</f>
        <v>#VALUE!</v>
      </c>
      <c r="T922" s="8" t="str">
        <f t="shared" si="196"/>
        <v>NULL</v>
      </c>
      <c r="U922" s="8" t="e">
        <f>Tableau6[[#This Row],[Urgence]]</f>
        <v>#VALUE!</v>
      </c>
      <c r="V922" s="22" t="e">
        <f>IF(Tableau6[[#This Row],[Validité]]&lt;&gt;"",Tableau6[[#This Row],[Validité]],"")</f>
        <v>#VALUE!</v>
      </c>
      <c r="W9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2" s="8" t="e">
        <f>IF(Tableau6[[#This Row],[Hors Contrat]]="","",IF(Tableau6[[#This Row],[Hors Contrat]]="Non",0,1))</f>
        <v>#VALUE!</v>
      </c>
    </row>
    <row r="923" spans="1:24" ht="15.5" thickTop="1" thickBot="1" x14ac:dyDescent="0.4">
      <c r="A923" s="9" t="str">
        <f t="shared" si="199"/>
        <v>NULL</v>
      </c>
      <c r="B923" s="8">
        <f>Tableau8[Rapport]</f>
        <v>65441</v>
      </c>
      <c r="C923" s="13" t="e">
        <f>IF(Tableau6[[#This Row],[Commentaire]]="","",Tableau6[[#This Row],[Commentaire]])</f>
        <v>#VALUE!</v>
      </c>
      <c r="D923" s="8" t="str">
        <f t="shared" si="194"/>
        <v>NULL</v>
      </c>
      <c r="E923" s="8">
        <f t="shared" si="200"/>
        <v>922</v>
      </c>
      <c r="F923" s="8" t="str">
        <f t="shared" si="195"/>
        <v>NULL</v>
      </c>
      <c r="G923" s="13" t="e">
        <f>IF(Tableau6[[#This Row],[Localisation]]="","",Tableau6[[#This Row],[Localisation]])</f>
        <v>#VALUE!</v>
      </c>
      <c r="H923" s="8">
        <f>1</f>
        <v>1</v>
      </c>
      <c r="I923" s="13" t="e">
        <f>VLOOKUP(Tableau6[[#This Row],[Avis]],Tableau7[],2,FALSE)</f>
        <v>#VALUE!</v>
      </c>
      <c r="J923" s="8" t="str">
        <f t="shared" si="197"/>
        <v>NULL</v>
      </c>
      <c r="K923" s="8" t="str">
        <f t="shared" si="197"/>
        <v>NULL</v>
      </c>
      <c r="L923" s="8" t="str">
        <f t="shared" si="197"/>
        <v>NULL</v>
      </c>
      <c r="M923" s="13" t="e">
        <f>Tableau6[[#This Row],[Sous-domaine]]</f>
        <v>#VALUE!</v>
      </c>
      <c r="N923" s="8" t="str">
        <f t="shared" si="198"/>
        <v>NULL</v>
      </c>
      <c r="O923" s="8" t="str">
        <f t="shared" si="198"/>
        <v>NULL</v>
      </c>
      <c r="P923" s="8" t="str">
        <f t="shared" si="198"/>
        <v>NULL</v>
      </c>
      <c r="Q923" s="8" t="str">
        <f t="shared" si="198"/>
        <v>NULL</v>
      </c>
      <c r="R923" s="8" t="str">
        <f t="shared" si="198"/>
        <v>NULL</v>
      </c>
      <c r="S923" s="13" t="e">
        <f>Tableau6[[#This Row],[id]]</f>
        <v>#VALUE!</v>
      </c>
      <c r="T923" s="8" t="str">
        <f t="shared" si="196"/>
        <v>NULL</v>
      </c>
      <c r="U923" s="8" t="e">
        <f>Tableau6[[#This Row],[Urgence]]</f>
        <v>#VALUE!</v>
      </c>
      <c r="V923" s="22" t="e">
        <f>IF(Tableau6[[#This Row],[Validité]]&lt;&gt;"",Tableau6[[#This Row],[Validité]],"")</f>
        <v>#VALUE!</v>
      </c>
      <c r="W9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3" s="8" t="e">
        <f>IF(Tableau6[[#This Row],[Hors Contrat]]="","",IF(Tableau6[[#This Row],[Hors Contrat]]="Non",0,1))</f>
        <v>#VALUE!</v>
      </c>
    </row>
    <row r="924" spans="1:24" ht="15.5" thickTop="1" thickBot="1" x14ac:dyDescent="0.4">
      <c r="A924" s="9" t="str">
        <f t="shared" si="199"/>
        <v>NULL</v>
      </c>
      <c r="B924" s="8">
        <f>Tableau8[Rapport]</f>
        <v>65441</v>
      </c>
      <c r="C924" s="13" t="e">
        <f>IF(Tableau6[[#This Row],[Commentaire]]="","",Tableau6[[#This Row],[Commentaire]])</f>
        <v>#VALUE!</v>
      </c>
      <c r="D924" s="8" t="str">
        <f t="shared" si="194"/>
        <v>NULL</v>
      </c>
      <c r="E924" s="8">
        <f t="shared" si="200"/>
        <v>923</v>
      </c>
      <c r="F924" s="8" t="str">
        <f t="shared" si="195"/>
        <v>NULL</v>
      </c>
      <c r="G924" s="13" t="e">
        <f>IF(Tableau6[[#This Row],[Localisation]]="","",Tableau6[[#This Row],[Localisation]])</f>
        <v>#VALUE!</v>
      </c>
      <c r="H924" s="8">
        <f>1</f>
        <v>1</v>
      </c>
      <c r="I924" s="13" t="e">
        <f>VLOOKUP(Tableau6[[#This Row],[Avis]],Tableau7[],2,FALSE)</f>
        <v>#VALUE!</v>
      </c>
      <c r="J924" s="8" t="str">
        <f t="shared" si="197"/>
        <v>NULL</v>
      </c>
      <c r="K924" s="8" t="str">
        <f t="shared" si="197"/>
        <v>NULL</v>
      </c>
      <c r="L924" s="8" t="str">
        <f t="shared" si="197"/>
        <v>NULL</v>
      </c>
      <c r="M924" s="13" t="e">
        <f>Tableau6[[#This Row],[Sous-domaine]]</f>
        <v>#VALUE!</v>
      </c>
      <c r="N924" s="8" t="str">
        <f t="shared" si="198"/>
        <v>NULL</v>
      </c>
      <c r="O924" s="8" t="str">
        <f t="shared" si="198"/>
        <v>NULL</v>
      </c>
      <c r="P924" s="8" t="str">
        <f t="shared" si="198"/>
        <v>NULL</v>
      </c>
      <c r="Q924" s="8" t="str">
        <f t="shared" si="198"/>
        <v>NULL</v>
      </c>
      <c r="R924" s="8" t="str">
        <f t="shared" si="198"/>
        <v>NULL</v>
      </c>
      <c r="S924" s="13" t="e">
        <f>Tableau6[[#This Row],[id]]</f>
        <v>#VALUE!</v>
      </c>
      <c r="T924" s="8" t="str">
        <f t="shared" si="196"/>
        <v>NULL</v>
      </c>
      <c r="U924" s="8" t="e">
        <f>Tableau6[[#This Row],[Urgence]]</f>
        <v>#VALUE!</v>
      </c>
      <c r="V924" s="22" t="e">
        <f>IF(Tableau6[[#This Row],[Validité]]&lt;&gt;"",Tableau6[[#This Row],[Validité]],"")</f>
        <v>#VALUE!</v>
      </c>
      <c r="W9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4" s="8" t="e">
        <f>IF(Tableau6[[#This Row],[Hors Contrat]]="","",IF(Tableau6[[#This Row],[Hors Contrat]]="Non",0,1))</f>
        <v>#VALUE!</v>
      </c>
    </row>
    <row r="925" spans="1:24" ht="15.5" thickTop="1" thickBot="1" x14ac:dyDescent="0.4">
      <c r="A925" s="9" t="str">
        <f t="shared" si="199"/>
        <v>NULL</v>
      </c>
      <c r="B925" s="8">
        <f>Tableau8[Rapport]</f>
        <v>65441</v>
      </c>
      <c r="C925" s="13" t="e">
        <f>IF(Tableau6[[#This Row],[Commentaire]]="","",Tableau6[[#This Row],[Commentaire]])</f>
        <v>#VALUE!</v>
      </c>
      <c r="D925" s="8" t="str">
        <f t="shared" si="194"/>
        <v>NULL</v>
      </c>
      <c r="E925" s="8">
        <f t="shared" si="200"/>
        <v>924</v>
      </c>
      <c r="F925" s="8" t="str">
        <f t="shared" si="195"/>
        <v>NULL</v>
      </c>
      <c r="G925" s="13" t="e">
        <f>IF(Tableau6[[#This Row],[Localisation]]="","",Tableau6[[#This Row],[Localisation]])</f>
        <v>#VALUE!</v>
      </c>
      <c r="H925" s="8">
        <f>1</f>
        <v>1</v>
      </c>
      <c r="I925" s="13" t="e">
        <f>VLOOKUP(Tableau6[[#This Row],[Avis]],Tableau7[],2,FALSE)</f>
        <v>#VALUE!</v>
      </c>
      <c r="J925" s="8" t="str">
        <f t="shared" si="197"/>
        <v>NULL</v>
      </c>
      <c r="K925" s="8" t="str">
        <f t="shared" si="197"/>
        <v>NULL</v>
      </c>
      <c r="L925" s="8" t="str">
        <f t="shared" si="197"/>
        <v>NULL</v>
      </c>
      <c r="M925" s="13" t="e">
        <f>Tableau6[[#This Row],[Sous-domaine]]</f>
        <v>#VALUE!</v>
      </c>
      <c r="N925" s="8" t="str">
        <f t="shared" si="198"/>
        <v>NULL</v>
      </c>
      <c r="O925" s="8" t="str">
        <f t="shared" si="198"/>
        <v>NULL</v>
      </c>
      <c r="P925" s="8" t="str">
        <f t="shared" si="198"/>
        <v>NULL</v>
      </c>
      <c r="Q925" s="8" t="str">
        <f t="shared" si="198"/>
        <v>NULL</v>
      </c>
      <c r="R925" s="8" t="str">
        <f t="shared" si="198"/>
        <v>NULL</v>
      </c>
      <c r="S925" s="13" t="e">
        <f>Tableau6[[#This Row],[id]]</f>
        <v>#VALUE!</v>
      </c>
      <c r="T925" s="8" t="str">
        <f t="shared" si="196"/>
        <v>NULL</v>
      </c>
      <c r="U925" s="8" t="e">
        <f>Tableau6[[#This Row],[Urgence]]</f>
        <v>#VALUE!</v>
      </c>
      <c r="V925" s="22" t="e">
        <f>IF(Tableau6[[#This Row],[Validité]]&lt;&gt;"",Tableau6[[#This Row],[Validité]],"")</f>
        <v>#VALUE!</v>
      </c>
      <c r="W9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5" s="8" t="e">
        <f>IF(Tableau6[[#This Row],[Hors Contrat]]="","",IF(Tableau6[[#This Row],[Hors Contrat]]="Non",0,1))</f>
        <v>#VALUE!</v>
      </c>
    </row>
    <row r="926" spans="1:24" ht="15.5" thickTop="1" thickBot="1" x14ac:dyDescent="0.4">
      <c r="A926" s="9" t="str">
        <f t="shared" si="199"/>
        <v>NULL</v>
      </c>
      <c r="B926" s="8">
        <f>Tableau8[Rapport]</f>
        <v>65441</v>
      </c>
      <c r="C926" s="13" t="e">
        <f>IF(Tableau6[[#This Row],[Commentaire]]="","",Tableau6[[#This Row],[Commentaire]])</f>
        <v>#VALUE!</v>
      </c>
      <c r="D926" s="8" t="str">
        <f t="shared" si="194"/>
        <v>NULL</v>
      </c>
      <c r="E926" s="8">
        <f t="shared" si="200"/>
        <v>925</v>
      </c>
      <c r="F926" s="8" t="str">
        <f t="shared" si="195"/>
        <v>NULL</v>
      </c>
      <c r="G926" s="13" t="e">
        <f>IF(Tableau6[[#This Row],[Localisation]]="","",Tableau6[[#This Row],[Localisation]])</f>
        <v>#VALUE!</v>
      </c>
      <c r="H926" s="8">
        <f>1</f>
        <v>1</v>
      </c>
      <c r="I926" s="13" t="e">
        <f>VLOOKUP(Tableau6[[#This Row],[Avis]],Tableau7[],2,FALSE)</f>
        <v>#VALUE!</v>
      </c>
      <c r="J926" s="8" t="str">
        <f t="shared" si="197"/>
        <v>NULL</v>
      </c>
      <c r="K926" s="8" t="str">
        <f t="shared" si="197"/>
        <v>NULL</v>
      </c>
      <c r="L926" s="8" t="str">
        <f t="shared" si="197"/>
        <v>NULL</v>
      </c>
      <c r="M926" s="13" t="e">
        <f>Tableau6[[#This Row],[Sous-domaine]]</f>
        <v>#VALUE!</v>
      </c>
      <c r="N926" s="8" t="str">
        <f t="shared" si="198"/>
        <v>NULL</v>
      </c>
      <c r="O926" s="8" t="str">
        <f t="shared" si="198"/>
        <v>NULL</v>
      </c>
      <c r="P926" s="8" t="str">
        <f t="shared" si="198"/>
        <v>NULL</v>
      </c>
      <c r="Q926" s="8" t="str">
        <f t="shared" si="198"/>
        <v>NULL</v>
      </c>
      <c r="R926" s="8" t="str">
        <f t="shared" si="198"/>
        <v>NULL</v>
      </c>
      <c r="S926" s="13" t="e">
        <f>Tableau6[[#This Row],[id]]</f>
        <v>#VALUE!</v>
      </c>
      <c r="T926" s="8" t="str">
        <f t="shared" si="196"/>
        <v>NULL</v>
      </c>
      <c r="U926" s="8" t="e">
        <f>Tableau6[[#This Row],[Urgence]]</f>
        <v>#VALUE!</v>
      </c>
      <c r="V926" s="22" t="e">
        <f>IF(Tableau6[[#This Row],[Validité]]&lt;&gt;"",Tableau6[[#This Row],[Validité]],"")</f>
        <v>#VALUE!</v>
      </c>
      <c r="W9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6" s="8" t="e">
        <f>IF(Tableau6[[#This Row],[Hors Contrat]]="","",IF(Tableau6[[#This Row],[Hors Contrat]]="Non",0,1))</f>
        <v>#VALUE!</v>
      </c>
    </row>
    <row r="927" spans="1:24" ht="15.5" thickTop="1" thickBot="1" x14ac:dyDescent="0.4">
      <c r="A927" s="9" t="str">
        <f t="shared" si="199"/>
        <v>NULL</v>
      </c>
      <c r="B927" s="8">
        <f>Tableau8[Rapport]</f>
        <v>65441</v>
      </c>
      <c r="C927" s="13" t="e">
        <f>IF(Tableau6[[#This Row],[Commentaire]]="","",Tableau6[[#This Row],[Commentaire]])</f>
        <v>#VALUE!</v>
      </c>
      <c r="D927" s="8" t="str">
        <f t="shared" si="194"/>
        <v>NULL</v>
      </c>
      <c r="E927" s="8">
        <f t="shared" si="200"/>
        <v>926</v>
      </c>
      <c r="F927" s="8" t="str">
        <f t="shared" si="195"/>
        <v>NULL</v>
      </c>
      <c r="G927" s="13" t="e">
        <f>IF(Tableau6[[#This Row],[Localisation]]="","",Tableau6[[#This Row],[Localisation]])</f>
        <v>#VALUE!</v>
      </c>
      <c r="H927" s="8">
        <f>1</f>
        <v>1</v>
      </c>
      <c r="I927" s="13" t="e">
        <f>VLOOKUP(Tableau6[[#This Row],[Avis]],Tableau7[],2,FALSE)</f>
        <v>#VALUE!</v>
      </c>
      <c r="J927" s="8" t="str">
        <f t="shared" si="197"/>
        <v>NULL</v>
      </c>
      <c r="K927" s="8" t="str">
        <f t="shared" si="197"/>
        <v>NULL</v>
      </c>
      <c r="L927" s="8" t="str">
        <f t="shared" si="197"/>
        <v>NULL</v>
      </c>
      <c r="M927" s="13" t="e">
        <f>Tableau6[[#This Row],[Sous-domaine]]</f>
        <v>#VALUE!</v>
      </c>
      <c r="N927" s="8" t="str">
        <f t="shared" si="198"/>
        <v>NULL</v>
      </c>
      <c r="O927" s="8" t="str">
        <f t="shared" si="198"/>
        <v>NULL</v>
      </c>
      <c r="P927" s="8" t="str">
        <f t="shared" si="198"/>
        <v>NULL</v>
      </c>
      <c r="Q927" s="8" t="str">
        <f t="shared" si="198"/>
        <v>NULL</v>
      </c>
      <c r="R927" s="8" t="str">
        <f t="shared" si="198"/>
        <v>NULL</v>
      </c>
      <c r="S927" s="13" t="e">
        <f>Tableau6[[#This Row],[id]]</f>
        <v>#VALUE!</v>
      </c>
      <c r="T927" s="8" t="str">
        <f t="shared" si="196"/>
        <v>NULL</v>
      </c>
      <c r="U927" s="8" t="e">
        <f>Tableau6[[#This Row],[Urgence]]</f>
        <v>#VALUE!</v>
      </c>
      <c r="V927" s="22" t="e">
        <f>IF(Tableau6[[#This Row],[Validité]]&lt;&gt;"",Tableau6[[#This Row],[Validité]],"")</f>
        <v>#VALUE!</v>
      </c>
      <c r="W9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7" s="8" t="e">
        <f>IF(Tableau6[[#This Row],[Hors Contrat]]="","",IF(Tableau6[[#This Row],[Hors Contrat]]="Non",0,1))</f>
        <v>#VALUE!</v>
      </c>
    </row>
    <row r="928" spans="1:24" ht="15.5" thickTop="1" thickBot="1" x14ac:dyDescent="0.4">
      <c r="A928" s="9" t="str">
        <f t="shared" si="199"/>
        <v>NULL</v>
      </c>
      <c r="B928" s="8">
        <f>Tableau8[Rapport]</f>
        <v>65441</v>
      </c>
      <c r="C928" s="13" t="e">
        <f>IF(Tableau6[[#This Row],[Commentaire]]="","",Tableau6[[#This Row],[Commentaire]])</f>
        <v>#VALUE!</v>
      </c>
      <c r="D928" s="8" t="str">
        <f t="shared" si="194"/>
        <v>NULL</v>
      </c>
      <c r="E928" s="8">
        <f t="shared" si="200"/>
        <v>927</v>
      </c>
      <c r="F928" s="8" t="str">
        <f t="shared" si="195"/>
        <v>NULL</v>
      </c>
      <c r="G928" s="13" t="e">
        <f>IF(Tableau6[[#This Row],[Localisation]]="","",Tableau6[[#This Row],[Localisation]])</f>
        <v>#VALUE!</v>
      </c>
      <c r="H928" s="8">
        <f>1</f>
        <v>1</v>
      </c>
      <c r="I928" s="13" t="e">
        <f>VLOOKUP(Tableau6[[#This Row],[Avis]],Tableau7[],2,FALSE)</f>
        <v>#VALUE!</v>
      </c>
      <c r="J928" s="8" t="str">
        <f t="shared" si="197"/>
        <v>NULL</v>
      </c>
      <c r="K928" s="8" t="str">
        <f t="shared" si="197"/>
        <v>NULL</v>
      </c>
      <c r="L928" s="8" t="str">
        <f t="shared" si="197"/>
        <v>NULL</v>
      </c>
      <c r="M928" s="13" t="e">
        <f>Tableau6[[#This Row],[Sous-domaine]]</f>
        <v>#VALUE!</v>
      </c>
      <c r="N928" s="8" t="str">
        <f t="shared" si="198"/>
        <v>NULL</v>
      </c>
      <c r="O928" s="8" t="str">
        <f t="shared" si="198"/>
        <v>NULL</v>
      </c>
      <c r="P928" s="8" t="str">
        <f t="shared" si="198"/>
        <v>NULL</v>
      </c>
      <c r="Q928" s="8" t="str">
        <f t="shared" si="198"/>
        <v>NULL</v>
      </c>
      <c r="R928" s="8" t="str">
        <f t="shared" si="198"/>
        <v>NULL</v>
      </c>
      <c r="S928" s="13" t="e">
        <f>Tableau6[[#This Row],[id]]</f>
        <v>#VALUE!</v>
      </c>
      <c r="T928" s="8" t="str">
        <f t="shared" si="196"/>
        <v>NULL</v>
      </c>
      <c r="U928" s="8" t="e">
        <f>Tableau6[[#This Row],[Urgence]]</f>
        <v>#VALUE!</v>
      </c>
      <c r="V928" s="22" t="e">
        <f>IF(Tableau6[[#This Row],[Validité]]&lt;&gt;"",Tableau6[[#This Row],[Validité]],"")</f>
        <v>#VALUE!</v>
      </c>
      <c r="W9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8" s="8" t="e">
        <f>IF(Tableau6[[#This Row],[Hors Contrat]]="","",IF(Tableau6[[#This Row],[Hors Contrat]]="Non",0,1))</f>
        <v>#VALUE!</v>
      </c>
    </row>
    <row r="929" spans="1:24" ht="15.5" thickTop="1" thickBot="1" x14ac:dyDescent="0.4">
      <c r="A929" s="9" t="str">
        <f t="shared" si="199"/>
        <v>NULL</v>
      </c>
      <c r="B929" s="8">
        <f>Tableau8[Rapport]</f>
        <v>65441</v>
      </c>
      <c r="C929" s="13" t="e">
        <f>IF(Tableau6[[#This Row],[Commentaire]]="","",Tableau6[[#This Row],[Commentaire]])</f>
        <v>#VALUE!</v>
      </c>
      <c r="D929" s="8" t="str">
        <f t="shared" ref="D929:D992" si="201">"NULL"</f>
        <v>NULL</v>
      </c>
      <c r="E929" s="8">
        <f t="shared" si="200"/>
        <v>928</v>
      </c>
      <c r="F929" s="8" t="str">
        <f t="shared" ref="F929:F992" si="202">"NULL"</f>
        <v>NULL</v>
      </c>
      <c r="G929" s="13" t="e">
        <f>IF(Tableau6[[#This Row],[Localisation]]="","",Tableau6[[#This Row],[Localisation]])</f>
        <v>#VALUE!</v>
      </c>
      <c r="H929" s="8">
        <f>1</f>
        <v>1</v>
      </c>
      <c r="I929" s="13" t="e">
        <f>VLOOKUP(Tableau6[[#This Row],[Avis]],Tableau7[],2,FALSE)</f>
        <v>#VALUE!</v>
      </c>
      <c r="J929" s="8" t="str">
        <f t="shared" si="197"/>
        <v>NULL</v>
      </c>
      <c r="K929" s="8" t="str">
        <f t="shared" si="197"/>
        <v>NULL</v>
      </c>
      <c r="L929" s="8" t="str">
        <f t="shared" si="197"/>
        <v>NULL</v>
      </c>
      <c r="M929" s="13" t="e">
        <f>Tableau6[[#This Row],[Sous-domaine]]</f>
        <v>#VALUE!</v>
      </c>
      <c r="N929" s="8" t="str">
        <f t="shared" si="198"/>
        <v>NULL</v>
      </c>
      <c r="O929" s="8" t="str">
        <f t="shared" si="198"/>
        <v>NULL</v>
      </c>
      <c r="P929" s="8" t="str">
        <f t="shared" si="198"/>
        <v>NULL</v>
      </c>
      <c r="Q929" s="8" t="str">
        <f t="shared" si="198"/>
        <v>NULL</v>
      </c>
      <c r="R929" s="8" t="str">
        <f t="shared" si="198"/>
        <v>NULL</v>
      </c>
      <c r="S929" s="13" t="e">
        <f>Tableau6[[#This Row],[id]]</f>
        <v>#VALUE!</v>
      </c>
      <c r="T929" s="8" t="str">
        <f t="shared" ref="T929:T992" si="203">"NULL"</f>
        <v>NULL</v>
      </c>
      <c r="U929" s="8" t="e">
        <f>Tableau6[[#This Row],[Urgence]]</f>
        <v>#VALUE!</v>
      </c>
      <c r="V929" s="22" t="e">
        <f>IF(Tableau6[[#This Row],[Validité]]&lt;&gt;"",Tableau6[[#This Row],[Validité]],"")</f>
        <v>#VALUE!</v>
      </c>
      <c r="W9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29" s="8" t="e">
        <f>IF(Tableau6[[#This Row],[Hors Contrat]]="","",IF(Tableau6[[#This Row],[Hors Contrat]]="Non",0,1))</f>
        <v>#VALUE!</v>
      </c>
    </row>
    <row r="930" spans="1:24" ht="15.5" thickTop="1" thickBot="1" x14ac:dyDescent="0.4">
      <c r="A930" s="9" t="str">
        <f t="shared" si="199"/>
        <v>NULL</v>
      </c>
      <c r="B930" s="8">
        <f>Tableau8[Rapport]</f>
        <v>65441</v>
      </c>
      <c r="C930" s="13" t="e">
        <f>IF(Tableau6[[#This Row],[Commentaire]]="","",Tableau6[[#This Row],[Commentaire]])</f>
        <v>#VALUE!</v>
      </c>
      <c r="D930" s="8" t="str">
        <f t="shared" si="201"/>
        <v>NULL</v>
      </c>
      <c r="E930" s="8">
        <f t="shared" si="200"/>
        <v>929</v>
      </c>
      <c r="F930" s="8" t="str">
        <f t="shared" si="202"/>
        <v>NULL</v>
      </c>
      <c r="G930" s="13" t="e">
        <f>IF(Tableau6[[#This Row],[Localisation]]="","",Tableau6[[#This Row],[Localisation]])</f>
        <v>#VALUE!</v>
      </c>
      <c r="H930" s="8">
        <f>1</f>
        <v>1</v>
      </c>
      <c r="I930" s="13" t="e">
        <f>VLOOKUP(Tableau6[[#This Row],[Avis]],Tableau7[],2,FALSE)</f>
        <v>#VALUE!</v>
      </c>
      <c r="J930" s="8" t="str">
        <f t="shared" si="197"/>
        <v>NULL</v>
      </c>
      <c r="K930" s="8" t="str">
        <f t="shared" si="197"/>
        <v>NULL</v>
      </c>
      <c r="L930" s="8" t="str">
        <f t="shared" si="197"/>
        <v>NULL</v>
      </c>
      <c r="M930" s="13" t="e">
        <f>Tableau6[[#This Row],[Sous-domaine]]</f>
        <v>#VALUE!</v>
      </c>
      <c r="N930" s="8" t="str">
        <f t="shared" si="198"/>
        <v>NULL</v>
      </c>
      <c r="O930" s="8" t="str">
        <f t="shared" si="198"/>
        <v>NULL</v>
      </c>
      <c r="P930" s="8" t="str">
        <f t="shared" si="198"/>
        <v>NULL</v>
      </c>
      <c r="Q930" s="8" t="str">
        <f t="shared" si="198"/>
        <v>NULL</v>
      </c>
      <c r="R930" s="8" t="str">
        <f t="shared" si="198"/>
        <v>NULL</v>
      </c>
      <c r="S930" s="13" t="e">
        <f>Tableau6[[#This Row],[id]]</f>
        <v>#VALUE!</v>
      </c>
      <c r="T930" s="8" t="str">
        <f t="shared" si="203"/>
        <v>NULL</v>
      </c>
      <c r="U930" s="8" t="e">
        <f>Tableau6[[#This Row],[Urgence]]</f>
        <v>#VALUE!</v>
      </c>
      <c r="V930" s="22" t="e">
        <f>IF(Tableau6[[#This Row],[Validité]]&lt;&gt;"",Tableau6[[#This Row],[Validité]],"")</f>
        <v>#VALUE!</v>
      </c>
      <c r="W9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0" s="8" t="e">
        <f>IF(Tableau6[[#This Row],[Hors Contrat]]="","",IF(Tableau6[[#This Row],[Hors Contrat]]="Non",0,1))</f>
        <v>#VALUE!</v>
      </c>
    </row>
    <row r="931" spans="1:24" ht="15.5" thickTop="1" thickBot="1" x14ac:dyDescent="0.4">
      <c r="A931" s="9" t="str">
        <f t="shared" si="199"/>
        <v>NULL</v>
      </c>
      <c r="B931" s="8">
        <f>Tableau8[Rapport]</f>
        <v>65441</v>
      </c>
      <c r="C931" s="13" t="e">
        <f>IF(Tableau6[[#This Row],[Commentaire]]="","",Tableau6[[#This Row],[Commentaire]])</f>
        <v>#VALUE!</v>
      </c>
      <c r="D931" s="8" t="str">
        <f t="shared" si="201"/>
        <v>NULL</v>
      </c>
      <c r="E931" s="8">
        <f t="shared" si="200"/>
        <v>930</v>
      </c>
      <c r="F931" s="8" t="str">
        <f t="shared" si="202"/>
        <v>NULL</v>
      </c>
      <c r="G931" s="13" t="e">
        <f>IF(Tableau6[[#This Row],[Localisation]]="","",Tableau6[[#This Row],[Localisation]])</f>
        <v>#VALUE!</v>
      </c>
      <c r="H931" s="8">
        <f>1</f>
        <v>1</v>
      </c>
      <c r="I931" s="13" t="e">
        <f>VLOOKUP(Tableau6[[#This Row],[Avis]],Tableau7[],2,FALSE)</f>
        <v>#VALUE!</v>
      </c>
      <c r="J931" s="8" t="str">
        <f t="shared" si="197"/>
        <v>NULL</v>
      </c>
      <c r="K931" s="8" t="str">
        <f t="shared" si="197"/>
        <v>NULL</v>
      </c>
      <c r="L931" s="8" t="str">
        <f t="shared" si="197"/>
        <v>NULL</v>
      </c>
      <c r="M931" s="13" t="e">
        <f>Tableau6[[#This Row],[Sous-domaine]]</f>
        <v>#VALUE!</v>
      </c>
      <c r="N931" s="8" t="str">
        <f t="shared" si="198"/>
        <v>NULL</v>
      </c>
      <c r="O931" s="8" t="str">
        <f t="shared" si="198"/>
        <v>NULL</v>
      </c>
      <c r="P931" s="8" t="str">
        <f t="shared" si="198"/>
        <v>NULL</v>
      </c>
      <c r="Q931" s="8" t="str">
        <f t="shared" si="198"/>
        <v>NULL</v>
      </c>
      <c r="R931" s="8" t="str">
        <f t="shared" si="198"/>
        <v>NULL</v>
      </c>
      <c r="S931" s="13" t="e">
        <f>Tableau6[[#This Row],[id]]</f>
        <v>#VALUE!</v>
      </c>
      <c r="T931" s="8" t="str">
        <f t="shared" si="203"/>
        <v>NULL</v>
      </c>
      <c r="U931" s="8" t="e">
        <f>Tableau6[[#This Row],[Urgence]]</f>
        <v>#VALUE!</v>
      </c>
      <c r="V931" s="22" t="e">
        <f>IF(Tableau6[[#This Row],[Validité]]&lt;&gt;"",Tableau6[[#This Row],[Validité]],"")</f>
        <v>#VALUE!</v>
      </c>
      <c r="W9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1" s="8" t="e">
        <f>IF(Tableau6[[#This Row],[Hors Contrat]]="","",IF(Tableau6[[#This Row],[Hors Contrat]]="Non",0,1))</f>
        <v>#VALUE!</v>
      </c>
    </row>
    <row r="932" spans="1:24" ht="15.5" thickTop="1" thickBot="1" x14ac:dyDescent="0.4">
      <c r="A932" s="9" t="str">
        <f t="shared" si="199"/>
        <v>NULL</v>
      </c>
      <c r="B932" s="8">
        <f>Tableau8[Rapport]</f>
        <v>65441</v>
      </c>
      <c r="C932" s="13" t="e">
        <f>IF(Tableau6[[#This Row],[Commentaire]]="","",Tableau6[[#This Row],[Commentaire]])</f>
        <v>#VALUE!</v>
      </c>
      <c r="D932" s="8" t="str">
        <f t="shared" si="201"/>
        <v>NULL</v>
      </c>
      <c r="E932" s="8">
        <f t="shared" si="200"/>
        <v>931</v>
      </c>
      <c r="F932" s="8" t="str">
        <f t="shared" si="202"/>
        <v>NULL</v>
      </c>
      <c r="G932" s="13" t="e">
        <f>IF(Tableau6[[#This Row],[Localisation]]="","",Tableau6[[#This Row],[Localisation]])</f>
        <v>#VALUE!</v>
      </c>
      <c r="H932" s="8">
        <f>1</f>
        <v>1</v>
      </c>
      <c r="I932" s="13" t="e">
        <f>VLOOKUP(Tableau6[[#This Row],[Avis]],Tableau7[],2,FALSE)</f>
        <v>#VALUE!</v>
      </c>
      <c r="J932" s="8" t="str">
        <f t="shared" si="197"/>
        <v>NULL</v>
      </c>
      <c r="K932" s="8" t="str">
        <f t="shared" si="197"/>
        <v>NULL</v>
      </c>
      <c r="L932" s="8" t="str">
        <f t="shared" si="197"/>
        <v>NULL</v>
      </c>
      <c r="M932" s="13" t="e">
        <f>Tableau6[[#This Row],[Sous-domaine]]</f>
        <v>#VALUE!</v>
      </c>
      <c r="N932" s="8" t="str">
        <f t="shared" si="198"/>
        <v>NULL</v>
      </c>
      <c r="O932" s="8" t="str">
        <f t="shared" si="198"/>
        <v>NULL</v>
      </c>
      <c r="P932" s="8" t="str">
        <f t="shared" si="198"/>
        <v>NULL</v>
      </c>
      <c r="Q932" s="8" t="str">
        <f t="shared" si="198"/>
        <v>NULL</v>
      </c>
      <c r="R932" s="8" t="str">
        <f t="shared" si="198"/>
        <v>NULL</v>
      </c>
      <c r="S932" s="13" t="e">
        <f>Tableau6[[#This Row],[id]]</f>
        <v>#VALUE!</v>
      </c>
      <c r="T932" s="8" t="str">
        <f t="shared" si="203"/>
        <v>NULL</v>
      </c>
      <c r="U932" s="8" t="e">
        <f>Tableau6[[#This Row],[Urgence]]</f>
        <v>#VALUE!</v>
      </c>
      <c r="V932" s="22" t="e">
        <f>IF(Tableau6[[#This Row],[Validité]]&lt;&gt;"",Tableau6[[#This Row],[Validité]],"")</f>
        <v>#VALUE!</v>
      </c>
      <c r="W9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2" s="8" t="e">
        <f>IF(Tableau6[[#This Row],[Hors Contrat]]="","",IF(Tableau6[[#This Row],[Hors Contrat]]="Non",0,1))</f>
        <v>#VALUE!</v>
      </c>
    </row>
    <row r="933" spans="1:24" ht="15.5" thickTop="1" thickBot="1" x14ac:dyDescent="0.4">
      <c r="A933" s="9" t="str">
        <f t="shared" si="199"/>
        <v>NULL</v>
      </c>
      <c r="B933" s="8">
        <f>Tableau8[Rapport]</f>
        <v>65441</v>
      </c>
      <c r="C933" s="13" t="e">
        <f>IF(Tableau6[[#This Row],[Commentaire]]="","",Tableau6[[#This Row],[Commentaire]])</f>
        <v>#VALUE!</v>
      </c>
      <c r="D933" s="8" t="str">
        <f t="shared" si="201"/>
        <v>NULL</v>
      </c>
      <c r="E933" s="8">
        <f t="shared" si="200"/>
        <v>932</v>
      </c>
      <c r="F933" s="8" t="str">
        <f t="shared" si="202"/>
        <v>NULL</v>
      </c>
      <c r="G933" s="13" t="e">
        <f>IF(Tableau6[[#This Row],[Localisation]]="","",Tableau6[[#This Row],[Localisation]])</f>
        <v>#VALUE!</v>
      </c>
      <c r="H933" s="8">
        <f>1</f>
        <v>1</v>
      </c>
      <c r="I933" s="13" t="e">
        <f>VLOOKUP(Tableau6[[#This Row],[Avis]],Tableau7[],2,FALSE)</f>
        <v>#VALUE!</v>
      </c>
      <c r="J933" s="8" t="str">
        <f t="shared" ref="J933:L996" si="204">"NULL"</f>
        <v>NULL</v>
      </c>
      <c r="K933" s="8" t="str">
        <f t="shared" si="204"/>
        <v>NULL</v>
      </c>
      <c r="L933" s="8" t="str">
        <f t="shared" si="204"/>
        <v>NULL</v>
      </c>
      <c r="M933" s="13" t="e">
        <f>Tableau6[[#This Row],[Sous-domaine]]</f>
        <v>#VALUE!</v>
      </c>
      <c r="N933" s="8" t="str">
        <f t="shared" si="198"/>
        <v>NULL</v>
      </c>
      <c r="O933" s="8" t="str">
        <f t="shared" si="198"/>
        <v>NULL</v>
      </c>
      <c r="P933" s="8" t="str">
        <f t="shared" si="198"/>
        <v>NULL</v>
      </c>
      <c r="Q933" s="8" t="str">
        <f t="shared" si="198"/>
        <v>NULL</v>
      </c>
      <c r="R933" s="8" t="str">
        <f t="shared" si="198"/>
        <v>NULL</v>
      </c>
      <c r="S933" s="13" t="e">
        <f>Tableau6[[#This Row],[id]]</f>
        <v>#VALUE!</v>
      </c>
      <c r="T933" s="8" t="str">
        <f t="shared" si="203"/>
        <v>NULL</v>
      </c>
      <c r="U933" s="8" t="e">
        <f>Tableau6[[#This Row],[Urgence]]</f>
        <v>#VALUE!</v>
      </c>
      <c r="V933" s="22" t="e">
        <f>IF(Tableau6[[#This Row],[Validité]]&lt;&gt;"",Tableau6[[#This Row],[Validité]],"")</f>
        <v>#VALUE!</v>
      </c>
      <c r="W9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3" s="8" t="e">
        <f>IF(Tableau6[[#This Row],[Hors Contrat]]="","",IF(Tableau6[[#This Row],[Hors Contrat]]="Non",0,1))</f>
        <v>#VALUE!</v>
      </c>
    </row>
    <row r="934" spans="1:24" ht="15.5" thickTop="1" thickBot="1" x14ac:dyDescent="0.4">
      <c r="A934" s="9" t="str">
        <f t="shared" si="199"/>
        <v>NULL</v>
      </c>
      <c r="B934" s="8">
        <f>Tableau8[Rapport]</f>
        <v>65441</v>
      </c>
      <c r="C934" s="13" t="e">
        <f>IF(Tableau6[[#This Row],[Commentaire]]="","",Tableau6[[#This Row],[Commentaire]])</f>
        <v>#VALUE!</v>
      </c>
      <c r="D934" s="8" t="str">
        <f t="shared" si="201"/>
        <v>NULL</v>
      </c>
      <c r="E934" s="8">
        <f t="shared" si="200"/>
        <v>933</v>
      </c>
      <c r="F934" s="8" t="str">
        <f t="shared" si="202"/>
        <v>NULL</v>
      </c>
      <c r="G934" s="13" t="e">
        <f>IF(Tableau6[[#This Row],[Localisation]]="","",Tableau6[[#This Row],[Localisation]])</f>
        <v>#VALUE!</v>
      </c>
      <c r="H934" s="8">
        <f>1</f>
        <v>1</v>
      </c>
      <c r="I934" s="13" t="e">
        <f>VLOOKUP(Tableau6[[#This Row],[Avis]],Tableau7[],2,FALSE)</f>
        <v>#VALUE!</v>
      </c>
      <c r="J934" s="8" t="str">
        <f t="shared" si="204"/>
        <v>NULL</v>
      </c>
      <c r="K934" s="8" t="str">
        <f t="shared" si="204"/>
        <v>NULL</v>
      </c>
      <c r="L934" s="8" t="str">
        <f t="shared" si="204"/>
        <v>NULL</v>
      </c>
      <c r="M934" s="13" t="e">
        <f>Tableau6[[#This Row],[Sous-domaine]]</f>
        <v>#VALUE!</v>
      </c>
      <c r="N934" s="8" t="str">
        <f t="shared" si="198"/>
        <v>NULL</v>
      </c>
      <c r="O934" s="8" t="str">
        <f t="shared" si="198"/>
        <v>NULL</v>
      </c>
      <c r="P934" s="8" t="str">
        <f t="shared" si="198"/>
        <v>NULL</v>
      </c>
      <c r="Q934" s="8" t="str">
        <f t="shared" si="198"/>
        <v>NULL</v>
      </c>
      <c r="R934" s="8" t="str">
        <f t="shared" si="198"/>
        <v>NULL</v>
      </c>
      <c r="S934" s="13" t="e">
        <f>Tableau6[[#This Row],[id]]</f>
        <v>#VALUE!</v>
      </c>
      <c r="T934" s="8" t="str">
        <f t="shared" si="203"/>
        <v>NULL</v>
      </c>
      <c r="U934" s="8" t="e">
        <f>Tableau6[[#This Row],[Urgence]]</f>
        <v>#VALUE!</v>
      </c>
      <c r="V934" s="22" t="e">
        <f>IF(Tableau6[[#This Row],[Validité]]&lt;&gt;"",Tableau6[[#This Row],[Validité]],"")</f>
        <v>#VALUE!</v>
      </c>
      <c r="W9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4" s="8" t="e">
        <f>IF(Tableau6[[#This Row],[Hors Contrat]]="","",IF(Tableau6[[#This Row],[Hors Contrat]]="Non",0,1))</f>
        <v>#VALUE!</v>
      </c>
    </row>
    <row r="935" spans="1:24" ht="15.5" thickTop="1" thickBot="1" x14ac:dyDescent="0.4">
      <c r="A935" s="9" t="str">
        <f t="shared" si="199"/>
        <v>NULL</v>
      </c>
      <c r="B935" s="8">
        <f>Tableau8[Rapport]</f>
        <v>65441</v>
      </c>
      <c r="C935" s="13" t="e">
        <f>IF(Tableau6[[#This Row],[Commentaire]]="","",Tableau6[[#This Row],[Commentaire]])</f>
        <v>#VALUE!</v>
      </c>
      <c r="D935" s="8" t="str">
        <f t="shared" si="201"/>
        <v>NULL</v>
      </c>
      <c r="E935" s="8">
        <f t="shared" si="200"/>
        <v>934</v>
      </c>
      <c r="F935" s="8" t="str">
        <f t="shared" si="202"/>
        <v>NULL</v>
      </c>
      <c r="G935" s="13" t="e">
        <f>IF(Tableau6[[#This Row],[Localisation]]="","",Tableau6[[#This Row],[Localisation]])</f>
        <v>#VALUE!</v>
      </c>
      <c r="H935" s="8">
        <f>1</f>
        <v>1</v>
      </c>
      <c r="I935" s="13" t="e">
        <f>VLOOKUP(Tableau6[[#This Row],[Avis]],Tableau7[],2,FALSE)</f>
        <v>#VALUE!</v>
      </c>
      <c r="J935" s="8" t="str">
        <f t="shared" si="204"/>
        <v>NULL</v>
      </c>
      <c r="K935" s="8" t="str">
        <f t="shared" si="204"/>
        <v>NULL</v>
      </c>
      <c r="L935" s="8" t="str">
        <f t="shared" si="204"/>
        <v>NULL</v>
      </c>
      <c r="M935" s="13" t="e">
        <f>Tableau6[[#This Row],[Sous-domaine]]</f>
        <v>#VALUE!</v>
      </c>
      <c r="N935" s="8" t="str">
        <f t="shared" si="198"/>
        <v>NULL</v>
      </c>
      <c r="O935" s="8" t="str">
        <f t="shared" si="198"/>
        <v>NULL</v>
      </c>
      <c r="P935" s="8" t="str">
        <f t="shared" si="198"/>
        <v>NULL</v>
      </c>
      <c r="Q935" s="8" t="str">
        <f t="shared" si="198"/>
        <v>NULL</v>
      </c>
      <c r="R935" s="8" t="str">
        <f t="shared" si="198"/>
        <v>NULL</v>
      </c>
      <c r="S935" s="13" t="e">
        <f>Tableau6[[#This Row],[id]]</f>
        <v>#VALUE!</v>
      </c>
      <c r="T935" s="8" t="str">
        <f t="shared" si="203"/>
        <v>NULL</v>
      </c>
      <c r="U935" s="8" t="e">
        <f>Tableau6[[#This Row],[Urgence]]</f>
        <v>#VALUE!</v>
      </c>
      <c r="V935" s="22" t="e">
        <f>IF(Tableau6[[#This Row],[Validité]]&lt;&gt;"",Tableau6[[#This Row],[Validité]],"")</f>
        <v>#VALUE!</v>
      </c>
      <c r="W9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5" s="8" t="e">
        <f>IF(Tableau6[[#This Row],[Hors Contrat]]="","",IF(Tableau6[[#This Row],[Hors Contrat]]="Non",0,1))</f>
        <v>#VALUE!</v>
      </c>
    </row>
    <row r="936" spans="1:24" ht="15.5" thickTop="1" thickBot="1" x14ac:dyDescent="0.4">
      <c r="A936" s="9" t="str">
        <f t="shared" si="199"/>
        <v>NULL</v>
      </c>
      <c r="B936" s="8">
        <f>Tableau8[Rapport]</f>
        <v>65441</v>
      </c>
      <c r="C936" s="13" t="e">
        <f>IF(Tableau6[[#This Row],[Commentaire]]="","",Tableau6[[#This Row],[Commentaire]])</f>
        <v>#VALUE!</v>
      </c>
      <c r="D936" s="8" t="str">
        <f t="shared" si="201"/>
        <v>NULL</v>
      </c>
      <c r="E936" s="8">
        <f t="shared" si="200"/>
        <v>935</v>
      </c>
      <c r="F936" s="8" t="str">
        <f t="shared" si="202"/>
        <v>NULL</v>
      </c>
      <c r="G936" s="13" t="e">
        <f>IF(Tableau6[[#This Row],[Localisation]]="","",Tableau6[[#This Row],[Localisation]])</f>
        <v>#VALUE!</v>
      </c>
      <c r="H936" s="8">
        <f>1</f>
        <v>1</v>
      </c>
      <c r="I936" s="13" t="e">
        <f>VLOOKUP(Tableau6[[#This Row],[Avis]],Tableau7[],2,FALSE)</f>
        <v>#VALUE!</v>
      </c>
      <c r="J936" s="8" t="str">
        <f t="shared" si="204"/>
        <v>NULL</v>
      </c>
      <c r="K936" s="8" t="str">
        <f t="shared" si="204"/>
        <v>NULL</v>
      </c>
      <c r="L936" s="8" t="str">
        <f t="shared" si="204"/>
        <v>NULL</v>
      </c>
      <c r="M936" s="13" t="e">
        <f>Tableau6[[#This Row],[Sous-domaine]]</f>
        <v>#VALUE!</v>
      </c>
      <c r="N936" s="8" t="str">
        <f t="shared" si="198"/>
        <v>NULL</v>
      </c>
      <c r="O936" s="8" t="str">
        <f t="shared" si="198"/>
        <v>NULL</v>
      </c>
      <c r="P936" s="8" t="str">
        <f t="shared" si="198"/>
        <v>NULL</v>
      </c>
      <c r="Q936" s="8" t="str">
        <f t="shared" si="198"/>
        <v>NULL</v>
      </c>
      <c r="R936" s="8" t="str">
        <f t="shared" si="198"/>
        <v>NULL</v>
      </c>
      <c r="S936" s="13" t="e">
        <f>Tableau6[[#This Row],[id]]</f>
        <v>#VALUE!</v>
      </c>
      <c r="T936" s="8" t="str">
        <f t="shared" si="203"/>
        <v>NULL</v>
      </c>
      <c r="U936" s="8" t="e">
        <f>Tableau6[[#This Row],[Urgence]]</f>
        <v>#VALUE!</v>
      </c>
      <c r="V936" s="22" t="e">
        <f>IF(Tableau6[[#This Row],[Validité]]&lt;&gt;"",Tableau6[[#This Row],[Validité]],"")</f>
        <v>#VALUE!</v>
      </c>
      <c r="W9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6" s="8" t="e">
        <f>IF(Tableau6[[#This Row],[Hors Contrat]]="","",IF(Tableau6[[#This Row],[Hors Contrat]]="Non",0,1))</f>
        <v>#VALUE!</v>
      </c>
    </row>
    <row r="937" spans="1:24" ht="15.5" thickTop="1" thickBot="1" x14ac:dyDescent="0.4">
      <c r="A937" s="9" t="str">
        <f t="shared" si="199"/>
        <v>NULL</v>
      </c>
      <c r="B937" s="8">
        <f>Tableau8[Rapport]</f>
        <v>65441</v>
      </c>
      <c r="C937" s="13" t="e">
        <f>IF(Tableau6[[#This Row],[Commentaire]]="","",Tableau6[[#This Row],[Commentaire]])</f>
        <v>#VALUE!</v>
      </c>
      <c r="D937" s="8" t="str">
        <f t="shared" si="201"/>
        <v>NULL</v>
      </c>
      <c r="E937" s="8">
        <f t="shared" si="200"/>
        <v>936</v>
      </c>
      <c r="F937" s="8" t="str">
        <f t="shared" si="202"/>
        <v>NULL</v>
      </c>
      <c r="G937" s="13" t="e">
        <f>IF(Tableau6[[#This Row],[Localisation]]="","",Tableau6[[#This Row],[Localisation]])</f>
        <v>#VALUE!</v>
      </c>
      <c r="H937" s="8">
        <f>1</f>
        <v>1</v>
      </c>
      <c r="I937" s="13" t="e">
        <f>VLOOKUP(Tableau6[[#This Row],[Avis]],Tableau7[],2,FALSE)</f>
        <v>#VALUE!</v>
      </c>
      <c r="J937" s="8" t="str">
        <f t="shared" si="204"/>
        <v>NULL</v>
      </c>
      <c r="K937" s="8" t="str">
        <f t="shared" si="204"/>
        <v>NULL</v>
      </c>
      <c r="L937" s="8" t="str">
        <f t="shared" si="204"/>
        <v>NULL</v>
      </c>
      <c r="M937" s="13" t="e">
        <f>Tableau6[[#This Row],[Sous-domaine]]</f>
        <v>#VALUE!</v>
      </c>
      <c r="N937" s="8" t="str">
        <f t="shared" si="198"/>
        <v>NULL</v>
      </c>
      <c r="O937" s="8" t="str">
        <f t="shared" si="198"/>
        <v>NULL</v>
      </c>
      <c r="P937" s="8" t="str">
        <f t="shared" si="198"/>
        <v>NULL</v>
      </c>
      <c r="Q937" s="8" t="str">
        <f t="shared" si="198"/>
        <v>NULL</v>
      </c>
      <c r="R937" s="8" t="str">
        <f t="shared" si="198"/>
        <v>NULL</v>
      </c>
      <c r="S937" s="13" t="e">
        <f>Tableau6[[#This Row],[id]]</f>
        <v>#VALUE!</v>
      </c>
      <c r="T937" s="8" t="str">
        <f t="shared" si="203"/>
        <v>NULL</v>
      </c>
      <c r="U937" s="8" t="e">
        <f>Tableau6[[#This Row],[Urgence]]</f>
        <v>#VALUE!</v>
      </c>
      <c r="V937" s="22" t="e">
        <f>IF(Tableau6[[#This Row],[Validité]]&lt;&gt;"",Tableau6[[#This Row],[Validité]],"")</f>
        <v>#VALUE!</v>
      </c>
      <c r="W9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7" s="8" t="e">
        <f>IF(Tableau6[[#This Row],[Hors Contrat]]="","",IF(Tableau6[[#This Row],[Hors Contrat]]="Non",0,1))</f>
        <v>#VALUE!</v>
      </c>
    </row>
    <row r="938" spans="1:24" ht="15.5" thickTop="1" thickBot="1" x14ac:dyDescent="0.4">
      <c r="A938" s="9" t="str">
        <f t="shared" si="199"/>
        <v>NULL</v>
      </c>
      <c r="B938" s="8">
        <f>Tableau8[Rapport]</f>
        <v>65441</v>
      </c>
      <c r="C938" s="13" t="e">
        <f>IF(Tableau6[[#This Row],[Commentaire]]="","",Tableau6[[#This Row],[Commentaire]])</f>
        <v>#VALUE!</v>
      </c>
      <c r="D938" s="8" t="str">
        <f t="shared" si="201"/>
        <v>NULL</v>
      </c>
      <c r="E938" s="8">
        <f t="shared" si="200"/>
        <v>937</v>
      </c>
      <c r="F938" s="8" t="str">
        <f t="shared" si="202"/>
        <v>NULL</v>
      </c>
      <c r="G938" s="13" t="e">
        <f>IF(Tableau6[[#This Row],[Localisation]]="","",Tableau6[[#This Row],[Localisation]])</f>
        <v>#VALUE!</v>
      </c>
      <c r="H938" s="8">
        <f>1</f>
        <v>1</v>
      </c>
      <c r="I938" s="13" t="e">
        <f>VLOOKUP(Tableau6[[#This Row],[Avis]],Tableau7[],2,FALSE)</f>
        <v>#VALUE!</v>
      </c>
      <c r="J938" s="8" t="str">
        <f t="shared" si="204"/>
        <v>NULL</v>
      </c>
      <c r="K938" s="8" t="str">
        <f t="shared" si="204"/>
        <v>NULL</v>
      </c>
      <c r="L938" s="8" t="str">
        <f t="shared" si="204"/>
        <v>NULL</v>
      </c>
      <c r="M938" s="13" t="e">
        <f>Tableau6[[#This Row],[Sous-domaine]]</f>
        <v>#VALUE!</v>
      </c>
      <c r="N938" s="8" t="str">
        <f t="shared" si="198"/>
        <v>NULL</v>
      </c>
      <c r="O938" s="8" t="str">
        <f t="shared" si="198"/>
        <v>NULL</v>
      </c>
      <c r="P938" s="8" t="str">
        <f t="shared" si="198"/>
        <v>NULL</v>
      </c>
      <c r="Q938" s="8" t="str">
        <f t="shared" si="198"/>
        <v>NULL</v>
      </c>
      <c r="R938" s="8" t="str">
        <f t="shared" si="198"/>
        <v>NULL</v>
      </c>
      <c r="S938" s="13" t="e">
        <f>Tableau6[[#This Row],[id]]</f>
        <v>#VALUE!</v>
      </c>
      <c r="T938" s="8" t="str">
        <f t="shared" si="203"/>
        <v>NULL</v>
      </c>
      <c r="U938" s="8" t="e">
        <f>Tableau6[[#This Row],[Urgence]]</f>
        <v>#VALUE!</v>
      </c>
      <c r="V938" s="22" t="e">
        <f>IF(Tableau6[[#This Row],[Validité]]&lt;&gt;"",Tableau6[[#This Row],[Validité]],"")</f>
        <v>#VALUE!</v>
      </c>
      <c r="W9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8" s="8" t="e">
        <f>IF(Tableau6[[#This Row],[Hors Contrat]]="","",IF(Tableau6[[#This Row],[Hors Contrat]]="Non",0,1))</f>
        <v>#VALUE!</v>
      </c>
    </row>
    <row r="939" spans="1:24" ht="15.5" thickTop="1" thickBot="1" x14ac:dyDescent="0.4">
      <c r="A939" s="9" t="str">
        <f t="shared" si="199"/>
        <v>NULL</v>
      </c>
      <c r="B939" s="8">
        <f>Tableau8[Rapport]</f>
        <v>65441</v>
      </c>
      <c r="C939" s="13" t="e">
        <f>IF(Tableau6[[#This Row],[Commentaire]]="","",Tableau6[[#This Row],[Commentaire]])</f>
        <v>#VALUE!</v>
      </c>
      <c r="D939" s="8" t="str">
        <f t="shared" si="201"/>
        <v>NULL</v>
      </c>
      <c r="E939" s="8">
        <f t="shared" si="200"/>
        <v>938</v>
      </c>
      <c r="F939" s="8" t="str">
        <f t="shared" si="202"/>
        <v>NULL</v>
      </c>
      <c r="G939" s="13" t="e">
        <f>IF(Tableau6[[#This Row],[Localisation]]="","",Tableau6[[#This Row],[Localisation]])</f>
        <v>#VALUE!</v>
      </c>
      <c r="H939" s="8">
        <f>1</f>
        <v>1</v>
      </c>
      <c r="I939" s="13" t="e">
        <f>VLOOKUP(Tableau6[[#This Row],[Avis]],Tableau7[],2,FALSE)</f>
        <v>#VALUE!</v>
      </c>
      <c r="J939" s="8" t="str">
        <f t="shared" si="204"/>
        <v>NULL</v>
      </c>
      <c r="K939" s="8" t="str">
        <f t="shared" si="204"/>
        <v>NULL</v>
      </c>
      <c r="L939" s="8" t="str">
        <f t="shared" si="204"/>
        <v>NULL</v>
      </c>
      <c r="M939" s="13" t="e">
        <f>Tableau6[[#This Row],[Sous-domaine]]</f>
        <v>#VALUE!</v>
      </c>
      <c r="N939" s="8" t="str">
        <f t="shared" si="198"/>
        <v>NULL</v>
      </c>
      <c r="O939" s="8" t="str">
        <f t="shared" si="198"/>
        <v>NULL</v>
      </c>
      <c r="P939" s="8" t="str">
        <f t="shared" si="198"/>
        <v>NULL</v>
      </c>
      <c r="Q939" s="8" t="str">
        <f t="shared" si="198"/>
        <v>NULL</v>
      </c>
      <c r="R939" s="8" t="str">
        <f t="shared" si="198"/>
        <v>NULL</v>
      </c>
      <c r="S939" s="13" t="e">
        <f>Tableau6[[#This Row],[id]]</f>
        <v>#VALUE!</v>
      </c>
      <c r="T939" s="8" t="str">
        <f t="shared" si="203"/>
        <v>NULL</v>
      </c>
      <c r="U939" s="8" t="e">
        <f>Tableau6[[#This Row],[Urgence]]</f>
        <v>#VALUE!</v>
      </c>
      <c r="V939" s="22" t="e">
        <f>IF(Tableau6[[#This Row],[Validité]]&lt;&gt;"",Tableau6[[#This Row],[Validité]],"")</f>
        <v>#VALUE!</v>
      </c>
      <c r="W9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39" s="8" t="e">
        <f>IF(Tableau6[[#This Row],[Hors Contrat]]="","",IF(Tableau6[[#This Row],[Hors Contrat]]="Non",0,1))</f>
        <v>#VALUE!</v>
      </c>
    </row>
    <row r="940" spans="1:24" ht="15.5" thickTop="1" thickBot="1" x14ac:dyDescent="0.4">
      <c r="A940" s="9" t="str">
        <f t="shared" si="199"/>
        <v>NULL</v>
      </c>
      <c r="B940" s="8">
        <f>Tableau8[Rapport]</f>
        <v>65441</v>
      </c>
      <c r="C940" s="13" t="e">
        <f>IF(Tableau6[[#This Row],[Commentaire]]="","",Tableau6[[#This Row],[Commentaire]])</f>
        <v>#VALUE!</v>
      </c>
      <c r="D940" s="8" t="str">
        <f t="shared" si="201"/>
        <v>NULL</v>
      </c>
      <c r="E940" s="8">
        <f t="shared" si="200"/>
        <v>939</v>
      </c>
      <c r="F940" s="8" t="str">
        <f t="shared" si="202"/>
        <v>NULL</v>
      </c>
      <c r="G940" s="13" t="e">
        <f>IF(Tableau6[[#This Row],[Localisation]]="","",Tableau6[[#This Row],[Localisation]])</f>
        <v>#VALUE!</v>
      </c>
      <c r="H940" s="8">
        <f>1</f>
        <v>1</v>
      </c>
      <c r="I940" s="13" t="e">
        <f>VLOOKUP(Tableau6[[#This Row],[Avis]],Tableau7[],2,FALSE)</f>
        <v>#VALUE!</v>
      </c>
      <c r="J940" s="8" t="str">
        <f t="shared" si="204"/>
        <v>NULL</v>
      </c>
      <c r="K940" s="8" t="str">
        <f t="shared" si="204"/>
        <v>NULL</v>
      </c>
      <c r="L940" s="8" t="str">
        <f t="shared" si="204"/>
        <v>NULL</v>
      </c>
      <c r="M940" s="13" t="e">
        <f>Tableau6[[#This Row],[Sous-domaine]]</f>
        <v>#VALUE!</v>
      </c>
      <c r="N940" s="8" t="str">
        <f t="shared" si="198"/>
        <v>NULL</v>
      </c>
      <c r="O940" s="8" t="str">
        <f t="shared" si="198"/>
        <v>NULL</v>
      </c>
      <c r="P940" s="8" t="str">
        <f t="shared" si="198"/>
        <v>NULL</v>
      </c>
      <c r="Q940" s="8" t="str">
        <f t="shared" si="198"/>
        <v>NULL</v>
      </c>
      <c r="R940" s="8" t="str">
        <f t="shared" si="198"/>
        <v>NULL</v>
      </c>
      <c r="S940" s="13" t="e">
        <f>Tableau6[[#This Row],[id]]</f>
        <v>#VALUE!</v>
      </c>
      <c r="T940" s="8" t="str">
        <f t="shared" si="203"/>
        <v>NULL</v>
      </c>
      <c r="U940" s="8" t="e">
        <f>Tableau6[[#This Row],[Urgence]]</f>
        <v>#VALUE!</v>
      </c>
      <c r="V940" s="22" t="e">
        <f>IF(Tableau6[[#This Row],[Validité]]&lt;&gt;"",Tableau6[[#This Row],[Validité]],"")</f>
        <v>#VALUE!</v>
      </c>
      <c r="W9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0" s="8" t="e">
        <f>IF(Tableau6[[#This Row],[Hors Contrat]]="","",IF(Tableau6[[#This Row],[Hors Contrat]]="Non",0,1))</f>
        <v>#VALUE!</v>
      </c>
    </row>
    <row r="941" spans="1:24" ht="15.5" thickTop="1" thickBot="1" x14ac:dyDescent="0.4">
      <c r="A941" s="9" t="str">
        <f t="shared" si="199"/>
        <v>NULL</v>
      </c>
      <c r="B941" s="8">
        <f>Tableau8[Rapport]</f>
        <v>65441</v>
      </c>
      <c r="C941" s="13" t="e">
        <f>IF(Tableau6[[#This Row],[Commentaire]]="","",Tableau6[[#This Row],[Commentaire]])</f>
        <v>#VALUE!</v>
      </c>
      <c r="D941" s="8" t="str">
        <f t="shared" si="201"/>
        <v>NULL</v>
      </c>
      <c r="E941" s="8">
        <f t="shared" si="200"/>
        <v>940</v>
      </c>
      <c r="F941" s="8" t="str">
        <f t="shared" si="202"/>
        <v>NULL</v>
      </c>
      <c r="G941" s="13" t="e">
        <f>IF(Tableau6[[#This Row],[Localisation]]="","",Tableau6[[#This Row],[Localisation]])</f>
        <v>#VALUE!</v>
      </c>
      <c r="H941" s="8">
        <f>1</f>
        <v>1</v>
      </c>
      <c r="I941" s="13" t="e">
        <f>VLOOKUP(Tableau6[[#This Row],[Avis]],Tableau7[],2,FALSE)</f>
        <v>#VALUE!</v>
      </c>
      <c r="J941" s="8" t="str">
        <f t="shared" si="204"/>
        <v>NULL</v>
      </c>
      <c r="K941" s="8" t="str">
        <f t="shared" si="204"/>
        <v>NULL</v>
      </c>
      <c r="L941" s="8" t="str">
        <f t="shared" si="204"/>
        <v>NULL</v>
      </c>
      <c r="M941" s="13" t="e">
        <f>Tableau6[[#This Row],[Sous-domaine]]</f>
        <v>#VALUE!</v>
      </c>
      <c r="N941" s="8" t="str">
        <f t="shared" si="198"/>
        <v>NULL</v>
      </c>
      <c r="O941" s="8" t="str">
        <f t="shared" si="198"/>
        <v>NULL</v>
      </c>
      <c r="P941" s="8" t="str">
        <f t="shared" si="198"/>
        <v>NULL</v>
      </c>
      <c r="Q941" s="8" t="str">
        <f t="shared" si="198"/>
        <v>NULL</v>
      </c>
      <c r="R941" s="8" t="str">
        <f t="shared" si="198"/>
        <v>NULL</v>
      </c>
      <c r="S941" s="13" t="e">
        <f>Tableau6[[#This Row],[id]]</f>
        <v>#VALUE!</v>
      </c>
      <c r="T941" s="8" t="str">
        <f t="shared" si="203"/>
        <v>NULL</v>
      </c>
      <c r="U941" s="8" t="e">
        <f>Tableau6[[#This Row],[Urgence]]</f>
        <v>#VALUE!</v>
      </c>
      <c r="V941" s="22" t="e">
        <f>IF(Tableau6[[#This Row],[Validité]]&lt;&gt;"",Tableau6[[#This Row],[Validité]],"")</f>
        <v>#VALUE!</v>
      </c>
      <c r="W9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1" s="8" t="e">
        <f>IF(Tableau6[[#This Row],[Hors Contrat]]="","",IF(Tableau6[[#This Row],[Hors Contrat]]="Non",0,1))</f>
        <v>#VALUE!</v>
      </c>
    </row>
    <row r="942" spans="1:24" ht="15.5" thickTop="1" thickBot="1" x14ac:dyDescent="0.4">
      <c r="A942" s="9" t="str">
        <f t="shared" si="199"/>
        <v>NULL</v>
      </c>
      <c r="B942" s="8">
        <f>Tableau8[Rapport]</f>
        <v>65441</v>
      </c>
      <c r="C942" s="13" t="e">
        <f>IF(Tableau6[[#This Row],[Commentaire]]="","",Tableau6[[#This Row],[Commentaire]])</f>
        <v>#VALUE!</v>
      </c>
      <c r="D942" s="8" t="str">
        <f t="shared" si="201"/>
        <v>NULL</v>
      </c>
      <c r="E942" s="8">
        <f t="shared" si="200"/>
        <v>941</v>
      </c>
      <c r="F942" s="8" t="str">
        <f t="shared" si="202"/>
        <v>NULL</v>
      </c>
      <c r="G942" s="13" t="e">
        <f>IF(Tableau6[[#This Row],[Localisation]]="","",Tableau6[[#This Row],[Localisation]])</f>
        <v>#VALUE!</v>
      </c>
      <c r="H942" s="8">
        <f>1</f>
        <v>1</v>
      </c>
      <c r="I942" s="13" t="e">
        <f>VLOOKUP(Tableau6[[#This Row],[Avis]],Tableau7[],2,FALSE)</f>
        <v>#VALUE!</v>
      </c>
      <c r="J942" s="8" t="str">
        <f t="shared" si="204"/>
        <v>NULL</v>
      </c>
      <c r="K942" s="8" t="str">
        <f t="shared" si="204"/>
        <v>NULL</v>
      </c>
      <c r="L942" s="8" t="str">
        <f t="shared" si="204"/>
        <v>NULL</v>
      </c>
      <c r="M942" s="13" t="e">
        <f>Tableau6[[#This Row],[Sous-domaine]]</f>
        <v>#VALUE!</v>
      </c>
      <c r="N942" s="8" t="str">
        <f t="shared" si="198"/>
        <v>NULL</v>
      </c>
      <c r="O942" s="8" t="str">
        <f t="shared" si="198"/>
        <v>NULL</v>
      </c>
      <c r="P942" s="8" t="str">
        <f t="shared" si="198"/>
        <v>NULL</v>
      </c>
      <c r="Q942" s="8" t="str">
        <f t="shared" si="198"/>
        <v>NULL</v>
      </c>
      <c r="R942" s="8" t="str">
        <f t="shared" si="198"/>
        <v>NULL</v>
      </c>
      <c r="S942" s="13" t="e">
        <f>Tableau6[[#This Row],[id]]</f>
        <v>#VALUE!</v>
      </c>
      <c r="T942" s="8" t="str">
        <f t="shared" si="203"/>
        <v>NULL</v>
      </c>
      <c r="U942" s="8" t="e">
        <f>Tableau6[[#This Row],[Urgence]]</f>
        <v>#VALUE!</v>
      </c>
      <c r="V942" s="22" t="e">
        <f>IF(Tableau6[[#This Row],[Validité]]&lt;&gt;"",Tableau6[[#This Row],[Validité]],"")</f>
        <v>#VALUE!</v>
      </c>
      <c r="W9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2" s="8" t="e">
        <f>IF(Tableau6[[#This Row],[Hors Contrat]]="","",IF(Tableau6[[#This Row],[Hors Contrat]]="Non",0,1))</f>
        <v>#VALUE!</v>
      </c>
    </row>
    <row r="943" spans="1:24" ht="15.5" thickTop="1" thickBot="1" x14ac:dyDescent="0.4">
      <c r="A943" s="9" t="str">
        <f t="shared" si="199"/>
        <v>NULL</v>
      </c>
      <c r="B943" s="8">
        <f>Tableau8[Rapport]</f>
        <v>65441</v>
      </c>
      <c r="C943" s="13" t="e">
        <f>IF(Tableau6[[#This Row],[Commentaire]]="","",Tableau6[[#This Row],[Commentaire]])</f>
        <v>#VALUE!</v>
      </c>
      <c r="D943" s="8" t="str">
        <f t="shared" si="201"/>
        <v>NULL</v>
      </c>
      <c r="E943" s="8">
        <f t="shared" si="200"/>
        <v>942</v>
      </c>
      <c r="F943" s="8" t="str">
        <f t="shared" si="202"/>
        <v>NULL</v>
      </c>
      <c r="G943" s="13" t="e">
        <f>IF(Tableau6[[#This Row],[Localisation]]="","",Tableau6[[#This Row],[Localisation]])</f>
        <v>#VALUE!</v>
      </c>
      <c r="H943" s="8">
        <f>1</f>
        <v>1</v>
      </c>
      <c r="I943" s="13" t="e">
        <f>VLOOKUP(Tableau6[[#This Row],[Avis]],Tableau7[],2,FALSE)</f>
        <v>#VALUE!</v>
      </c>
      <c r="J943" s="8" t="str">
        <f t="shared" si="204"/>
        <v>NULL</v>
      </c>
      <c r="K943" s="8" t="str">
        <f t="shared" si="204"/>
        <v>NULL</v>
      </c>
      <c r="L943" s="8" t="str">
        <f t="shared" si="204"/>
        <v>NULL</v>
      </c>
      <c r="M943" s="13" t="e">
        <f>Tableau6[[#This Row],[Sous-domaine]]</f>
        <v>#VALUE!</v>
      </c>
      <c r="N943" s="8" t="str">
        <f t="shared" si="198"/>
        <v>NULL</v>
      </c>
      <c r="O943" s="8" t="str">
        <f t="shared" si="198"/>
        <v>NULL</v>
      </c>
      <c r="P943" s="8" t="str">
        <f t="shared" si="198"/>
        <v>NULL</v>
      </c>
      <c r="Q943" s="8" t="str">
        <f t="shared" si="198"/>
        <v>NULL</v>
      </c>
      <c r="R943" s="8" t="str">
        <f t="shared" si="198"/>
        <v>NULL</v>
      </c>
      <c r="S943" s="13" t="e">
        <f>Tableau6[[#This Row],[id]]</f>
        <v>#VALUE!</v>
      </c>
      <c r="T943" s="8" t="str">
        <f t="shared" si="203"/>
        <v>NULL</v>
      </c>
      <c r="U943" s="8" t="e">
        <f>Tableau6[[#This Row],[Urgence]]</f>
        <v>#VALUE!</v>
      </c>
      <c r="V943" s="22" t="e">
        <f>IF(Tableau6[[#This Row],[Validité]]&lt;&gt;"",Tableau6[[#This Row],[Validité]],"")</f>
        <v>#VALUE!</v>
      </c>
      <c r="W9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3" s="8" t="e">
        <f>IF(Tableau6[[#This Row],[Hors Contrat]]="","",IF(Tableau6[[#This Row],[Hors Contrat]]="Non",0,1))</f>
        <v>#VALUE!</v>
      </c>
    </row>
    <row r="944" spans="1:24" ht="15.5" thickTop="1" thickBot="1" x14ac:dyDescent="0.4">
      <c r="A944" s="9" t="str">
        <f t="shared" si="199"/>
        <v>NULL</v>
      </c>
      <c r="B944" s="8">
        <f>Tableau8[Rapport]</f>
        <v>65441</v>
      </c>
      <c r="C944" s="13" t="e">
        <f>IF(Tableau6[[#This Row],[Commentaire]]="","",Tableau6[[#This Row],[Commentaire]])</f>
        <v>#VALUE!</v>
      </c>
      <c r="D944" s="8" t="str">
        <f t="shared" si="201"/>
        <v>NULL</v>
      </c>
      <c r="E944" s="8">
        <f t="shared" si="200"/>
        <v>943</v>
      </c>
      <c r="F944" s="8" t="str">
        <f t="shared" si="202"/>
        <v>NULL</v>
      </c>
      <c r="G944" s="13" t="e">
        <f>IF(Tableau6[[#This Row],[Localisation]]="","",Tableau6[[#This Row],[Localisation]])</f>
        <v>#VALUE!</v>
      </c>
      <c r="H944" s="8">
        <f>1</f>
        <v>1</v>
      </c>
      <c r="I944" s="13" t="e">
        <f>VLOOKUP(Tableau6[[#This Row],[Avis]],Tableau7[],2,FALSE)</f>
        <v>#VALUE!</v>
      </c>
      <c r="J944" s="8" t="str">
        <f t="shared" si="204"/>
        <v>NULL</v>
      </c>
      <c r="K944" s="8" t="str">
        <f t="shared" si="204"/>
        <v>NULL</v>
      </c>
      <c r="L944" s="8" t="str">
        <f t="shared" si="204"/>
        <v>NULL</v>
      </c>
      <c r="M944" s="13" t="e">
        <f>Tableau6[[#This Row],[Sous-domaine]]</f>
        <v>#VALUE!</v>
      </c>
      <c r="N944" s="8" t="str">
        <f t="shared" si="198"/>
        <v>NULL</v>
      </c>
      <c r="O944" s="8" t="str">
        <f t="shared" si="198"/>
        <v>NULL</v>
      </c>
      <c r="P944" s="8" t="str">
        <f t="shared" si="198"/>
        <v>NULL</v>
      </c>
      <c r="Q944" s="8" t="str">
        <f t="shared" si="198"/>
        <v>NULL</v>
      </c>
      <c r="R944" s="8" t="str">
        <f t="shared" si="198"/>
        <v>NULL</v>
      </c>
      <c r="S944" s="13" t="e">
        <f>Tableau6[[#This Row],[id]]</f>
        <v>#VALUE!</v>
      </c>
      <c r="T944" s="8" t="str">
        <f t="shared" si="203"/>
        <v>NULL</v>
      </c>
      <c r="U944" s="8" t="e">
        <f>Tableau6[[#This Row],[Urgence]]</f>
        <v>#VALUE!</v>
      </c>
      <c r="V944" s="22" t="e">
        <f>IF(Tableau6[[#This Row],[Validité]]&lt;&gt;"",Tableau6[[#This Row],[Validité]],"")</f>
        <v>#VALUE!</v>
      </c>
      <c r="W9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4" s="8" t="e">
        <f>IF(Tableau6[[#This Row],[Hors Contrat]]="","",IF(Tableau6[[#This Row],[Hors Contrat]]="Non",0,1))</f>
        <v>#VALUE!</v>
      </c>
    </row>
    <row r="945" spans="1:24" ht="15.5" thickTop="1" thickBot="1" x14ac:dyDescent="0.4">
      <c r="A945" s="9" t="str">
        <f t="shared" si="199"/>
        <v>NULL</v>
      </c>
      <c r="B945" s="8">
        <f>Tableau8[Rapport]</f>
        <v>65441</v>
      </c>
      <c r="C945" s="13" t="e">
        <f>IF(Tableau6[[#This Row],[Commentaire]]="","",Tableau6[[#This Row],[Commentaire]])</f>
        <v>#VALUE!</v>
      </c>
      <c r="D945" s="8" t="str">
        <f t="shared" si="201"/>
        <v>NULL</v>
      </c>
      <c r="E945" s="8">
        <f t="shared" si="200"/>
        <v>944</v>
      </c>
      <c r="F945" s="8" t="str">
        <f t="shared" si="202"/>
        <v>NULL</v>
      </c>
      <c r="G945" s="13" t="e">
        <f>IF(Tableau6[[#This Row],[Localisation]]="","",Tableau6[[#This Row],[Localisation]])</f>
        <v>#VALUE!</v>
      </c>
      <c r="H945" s="8">
        <f>1</f>
        <v>1</v>
      </c>
      <c r="I945" s="13" t="e">
        <f>VLOOKUP(Tableau6[[#This Row],[Avis]],Tableau7[],2,FALSE)</f>
        <v>#VALUE!</v>
      </c>
      <c r="J945" s="8" t="str">
        <f t="shared" si="204"/>
        <v>NULL</v>
      </c>
      <c r="K945" s="8" t="str">
        <f t="shared" si="204"/>
        <v>NULL</v>
      </c>
      <c r="L945" s="8" t="str">
        <f t="shared" si="204"/>
        <v>NULL</v>
      </c>
      <c r="M945" s="13" t="e">
        <f>Tableau6[[#This Row],[Sous-domaine]]</f>
        <v>#VALUE!</v>
      </c>
      <c r="N945" s="8" t="str">
        <f t="shared" si="198"/>
        <v>NULL</v>
      </c>
      <c r="O945" s="8" t="str">
        <f t="shared" si="198"/>
        <v>NULL</v>
      </c>
      <c r="P945" s="8" t="str">
        <f t="shared" si="198"/>
        <v>NULL</v>
      </c>
      <c r="Q945" s="8" t="str">
        <f t="shared" si="198"/>
        <v>NULL</v>
      </c>
      <c r="R945" s="8" t="str">
        <f t="shared" si="198"/>
        <v>NULL</v>
      </c>
      <c r="S945" s="13" t="e">
        <f>Tableau6[[#This Row],[id]]</f>
        <v>#VALUE!</v>
      </c>
      <c r="T945" s="8" t="str">
        <f t="shared" si="203"/>
        <v>NULL</v>
      </c>
      <c r="U945" s="8" t="e">
        <f>Tableau6[[#This Row],[Urgence]]</f>
        <v>#VALUE!</v>
      </c>
      <c r="V945" s="22" t="e">
        <f>IF(Tableau6[[#This Row],[Validité]]&lt;&gt;"",Tableau6[[#This Row],[Validité]],"")</f>
        <v>#VALUE!</v>
      </c>
      <c r="W9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5" s="8" t="e">
        <f>IF(Tableau6[[#This Row],[Hors Contrat]]="","",IF(Tableau6[[#This Row],[Hors Contrat]]="Non",0,1))</f>
        <v>#VALUE!</v>
      </c>
    </row>
    <row r="946" spans="1:24" ht="15.5" thickTop="1" thickBot="1" x14ac:dyDescent="0.4">
      <c r="A946" s="9" t="str">
        <f t="shared" si="199"/>
        <v>NULL</v>
      </c>
      <c r="B946" s="8">
        <f>Tableau8[Rapport]</f>
        <v>65441</v>
      </c>
      <c r="C946" s="13" t="e">
        <f>IF(Tableau6[[#This Row],[Commentaire]]="","",Tableau6[[#This Row],[Commentaire]])</f>
        <v>#VALUE!</v>
      </c>
      <c r="D946" s="8" t="str">
        <f t="shared" si="201"/>
        <v>NULL</v>
      </c>
      <c r="E946" s="8">
        <f t="shared" si="200"/>
        <v>945</v>
      </c>
      <c r="F946" s="8" t="str">
        <f t="shared" si="202"/>
        <v>NULL</v>
      </c>
      <c r="G946" s="13" t="e">
        <f>IF(Tableau6[[#This Row],[Localisation]]="","",Tableau6[[#This Row],[Localisation]])</f>
        <v>#VALUE!</v>
      </c>
      <c r="H946" s="8">
        <f>1</f>
        <v>1</v>
      </c>
      <c r="I946" s="13" t="e">
        <f>VLOOKUP(Tableau6[[#This Row],[Avis]],Tableau7[],2,FALSE)</f>
        <v>#VALUE!</v>
      </c>
      <c r="J946" s="8" t="str">
        <f t="shared" si="204"/>
        <v>NULL</v>
      </c>
      <c r="K946" s="8" t="str">
        <f t="shared" si="204"/>
        <v>NULL</v>
      </c>
      <c r="L946" s="8" t="str">
        <f t="shared" si="204"/>
        <v>NULL</v>
      </c>
      <c r="M946" s="13" t="e">
        <f>Tableau6[[#This Row],[Sous-domaine]]</f>
        <v>#VALUE!</v>
      </c>
      <c r="N946" s="8" t="str">
        <f t="shared" si="198"/>
        <v>NULL</v>
      </c>
      <c r="O946" s="8" t="str">
        <f t="shared" si="198"/>
        <v>NULL</v>
      </c>
      <c r="P946" s="8" t="str">
        <f t="shared" si="198"/>
        <v>NULL</v>
      </c>
      <c r="Q946" s="8" t="str">
        <f t="shared" si="198"/>
        <v>NULL</v>
      </c>
      <c r="R946" s="8" t="str">
        <f t="shared" si="198"/>
        <v>NULL</v>
      </c>
      <c r="S946" s="13" t="e">
        <f>Tableau6[[#This Row],[id]]</f>
        <v>#VALUE!</v>
      </c>
      <c r="T946" s="8" t="str">
        <f t="shared" si="203"/>
        <v>NULL</v>
      </c>
      <c r="U946" s="8" t="e">
        <f>Tableau6[[#This Row],[Urgence]]</f>
        <v>#VALUE!</v>
      </c>
      <c r="V946" s="22" t="e">
        <f>IF(Tableau6[[#This Row],[Validité]]&lt;&gt;"",Tableau6[[#This Row],[Validité]],"")</f>
        <v>#VALUE!</v>
      </c>
      <c r="W9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6" s="8" t="e">
        <f>IF(Tableau6[[#This Row],[Hors Contrat]]="","",IF(Tableau6[[#This Row],[Hors Contrat]]="Non",0,1))</f>
        <v>#VALUE!</v>
      </c>
    </row>
    <row r="947" spans="1:24" ht="15.5" thickTop="1" thickBot="1" x14ac:dyDescent="0.4">
      <c r="A947" s="9" t="str">
        <f t="shared" si="199"/>
        <v>NULL</v>
      </c>
      <c r="B947" s="8">
        <f>Tableau8[Rapport]</f>
        <v>65441</v>
      </c>
      <c r="C947" s="13" t="e">
        <f>IF(Tableau6[[#This Row],[Commentaire]]="","",Tableau6[[#This Row],[Commentaire]])</f>
        <v>#VALUE!</v>
      </c>
      <c r="D947" s="8" t="str">
        <f t="shared" si="201"/>
        <v>NULL</v>
      </c>
      <c r="E947" s="8">
        <f t="shared" si="200"/>
        <v>946</v>
      </c>
      <c r="F947" s="8" t="str">
        <f t="shared" si="202"/>
        <v>NULL</v>
      </c>
      <c r="G947" s="13" t="e">
        <f>IF(Tableau6[[#This Row],[Localisation]]="","",Tableau6[[#This Row],[Localisation]])</f>
        <v>#VALUE!</v>
      </c>
      <c r="H947" s="8">
        <f>1</f>
        <v>1</v>
      </c>
      <c r="I947" s="13" t="e">
        <f>VLOOKUP(Tableau6[[#This Row],[Avis]],Tableau7[],2,FALSE)</f>
        <v>#VALUE!</v>
      </c>
      <c r="J947" s="8" t="str">
        <f t="shared" si="204"/>
        <v>NULL</v>
      </c>
      <c r="K947" s="8" t="str">
        <f t="shared" si="204"/>
        <v>NULL</v>
      </c>
      <c r="L947" s="8" t="str">
        <f t="shared" si="204"/>
        <v>NULL</v>
      </c>
      <c r="M947" s="13" t="e">
        <f>Tableau6[[#This Row],[Sous-domaine]]</f>
        <v>#VALUE!</v>
      </c>
      <c r="N947" s="8" t="str">
        <f t="shared" ref="N947:R997" si="205">"NULL"</f>
        <v>NULL</v>
      </c>
      <c r="O947" s="8" t="str">
        <f t="shared" si="205"/>
        <v>NULL</v>
      </c>
      <c r="P947" s="8" t="str">
        <f t="shared" si="205"/>
        <v>NULL</v>
      </c>
      <c r="Q947" s="8" t="str">
        <f t="shared" si="205"/>
        <v>NULL</v>
      </c>
      <c r="R947" s="8" t="str">
        <f t="shared" si="205"/>
        <v>NULL</v>
      </c>
      <c r="S947" s="13" t="e">
        <f>Tableau6[[#This Row],[id]]</f>
        <v>#VALUE!</v>
      </c>
      <c r="T947" s="8" t="str">
        <f t="shared" si="203"/>
        <v>NULL</v>
      </c>
      <c r="U947" s="8" t="e">
        <f>Tableau6[[#This Row],[Urgence]]</f>
        <v>#VALUE!</v>
      </c>
      <c r="V947" s="22" t="e">
        <f>IF(Tableau6[[#This Row],[Validité]]&lt;&gt;"",Tableau6[[#This Row],[Validité]],"")</f>
        <v>#VALUE!</v>
      </c>
      <c r="W9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7" s="8" t="e">
        <f>IF(Tableau6[[#This Row],[Hors Contrat]]="","",IF(Tableau6[[#This Row],[Hors Contrat]]="Non",0,1))</f>
        <v>#VALUE!</v>
      </c>
    </row>
    <row r="948" spans="1:24" ht="15.5" thickTop="1" thickBot="1" x14ac:dyDescent="0.4">
      <c r="A948" s="9" t="str">
        <f t="shared" si="199"/>
        <v>NULL</v>
      </c>
      <c r="B948" s="8">
        <f>Tableau8[Rapport]</f>
        <v>65441</v>
      </c>
      <c r="C948" s="13" t="e">
        <f>IF(Tableau6[[#This Row],[Commentaire]]="","",Tableau6[[#This Row],[Commentaire]])</f>
        <v>#VALUE!</v>
      </c>
      <c r="D948" s="8" t="str">
        <f t="shared" si="201"/>
        <v>NULL</v>
      </c>
      <c r="E948" s="8">
        <f t="shared" si="200"/>
        <v>947</v>
      </c>
      <c r="F948" s="8" t="str">
        <f t="shared" si="202"/>
        <v>NULL</v>
      </c>
      <c r="G948" s="13" t="e">
        <f>IF(Tableau6[[#This Row],[Localisation]]="","",Tableau6[[#This Row],[Localisation]])</f>
        <v>#VALUE!</v>
      </c>
      <c r="H948" s="8">
        <f>1</f>
        <v>1</v>
      </c>
      <c r="I948" s="13" t="e">
        <f>VLOOKUP(Tableau6[[#This Row],[Avis]],Tableau7[],2,FALSE)</f>
        <v>#VALUE!</v>
      </c>
      <c r="J948" s="8" t="str">
        <f t="shared" si="204"/>
        <v>NULL</v>
      </c>
      <c r="K948" s="8" t="str">
        <f t="shared" si="204"/>
        <v>NULL</v>
      </c>
      <c r="L948" s="8" t="str">
        <f t="shared" si="204"/>
        <v>NULL</v>
      </c>
      <c r="M948" s="13" t="e">
        <f>Tableau6[[#This Row],[Sous-domaine]]</f>
        <v>#VALUE!</v>
      </c>
      <c r="N948" s="8" t="str">
        <f t="shared" si="205"/>
        <v>NULL</v>
      </c>
      <c r="O948" s="8" t="str">
        <f t="shared" si="205"/>
        <v>NULL</v>
      </c>
      <c r="P948" s="8" t="str">
        <f t="shared" si="205"/>
        <v>NULL</v>
      </c>
      <c r="Q948" s="8" t="str">
        <f t="shared" si="205"/>
        <v>NULL</v>
      </c>
      <c r="R948" s="8" t="str">
        <f t="shared" si="205"/>
        <v>NULL</v>
      </c>
      <c r="S948" s="13" t="e">
        <f>Tableau6[[#This Row],[id]]</f>
        <v>#VALUE!</v>
      </c>
      <c r="T948" s="8" t="str">
        <f t="shared" si="203"/>
        <v>NULL</v>
      </c>
      <c r="U948" s="8" t="e">
        <f>Tableau6[[#This Row],[Urgence]]</f>
        <v>#VALUE!</v>
      </c>
      <c r="V948" s="22" t="e">
        <f>IF(Tableau6[[#This Row],[Validité]]&lt;&gt;"",Tableau6[[#This Row],[Validité]],"")</f>
        <v>#VALUE!</v>
      </c>
      <c r="W9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8" s="8" t="e">
        <f>IF(Tableau6[[#This Row],[Hors Contrat]]="","",IF(Tableau6[[#This Row],[Hors Contrat]]="Non",0,1))</f>
        <v>#VALUE!</v>
      </c>
    </row>
    <row r="949" spans="1:24" ht="15.5" thickTop="1" thickBot="1" x14ac:dyDescent="0.4">
      <c r="A949" s="9" t="str">
        <f t="shared" si="199"/>
        <v>NULL</v>
      </c>
      <c r="B949" s="8">
        <f>Tableau8[Rapport]</f>
        <v>65441</v>
      </c>
      <c r="C949" s="13" t="e">
        <f>IF(Tableau6[[#This Row],[Commentaire]]="","",Tableau6[[#This Row],[Commentaire]])</f>
        <v>#VALUE!</v>
      </c>
      <c r="D949" s="8" t="str">
        <f t="shared" si="201"/>
        <v>NULL</v>
      </c>
      <c r="E949" s="8">
        <f t="shared" si="200"/>
        <v>948</v>
      </c>
      <c r="F949" s="8" t="str">
        <f t="shared" si="202"/>
        <v>NULL</v>
      </c>
      <c r="G949" s="13" t="e">
        <f>IF(Tableau6[[#This Row],[Localisation]]="","",Tableau6[[#This Row],[Localisation]])</f>
        <v>#VALUE!</v>
      </c>
      <c r="H949" s="8">
        <f>1</f>
        <v>1</v>
      </c>
      <c r="I949" s="13" t="e">
        <f>VLOOKUP(Tableau6[[#This Row],[Avis]],Tableau7[],2,FALSE)</f>
        <v>#VALUE!</v>
      </c>
      <c r="J949" s="8" t="str">
        <f t="shared" si="204"/>
        <v>NULL</v>
      </c>
      <c r="K949" s="8" t="str">
        <f t="shared" si="204"/>
        <v>NULL</v>
      </c>
      <c r="L949" s="8" t="str">
        <f t="shared" si="204"/>
        <v>NULL</v>
      </c>
      <c r="M949" s="13" t="e">
        <f>Tableau6[[#This Row],[Sous-domaine]]</f>
        <v>#VALUE!</v>
      </c>
      <c r="N949" s="8" t="str">
        <f t="shared" si="205"/>
        <v>NULL</v>
      </c>
      <c r="O949" s="8" t="str">
        <f t="shared" si="205"/>
        <v>NULL</v>
      </c>
      <c r="P949" s="8" t="str">
        <f t="shared" si="205"/>
        <v>NULL</v>
      </c>
      <c r="Q949" s="8" t="str">
        <f t="shared" si="205"/>
        <v>NULL</v>
      </c>
      <c r="R949" s="8" t="str">
        <f t="shared" si="205"/>
        <v>NULL</v>
      </c>
      <c r="S949" s="13" t="e">
        <f>Tableau6[[#This Row],[id]]</f>
        <v>#VALUE!</v>
      </c>
      <c r="T949" s="8" t="str">
        <f t="shared" si="203"/>
        <v>NULL</v>
      </c>
      <c r="U949" s="8" t="e">
        <f>Tableau6[[#This Row],[Urgence]]</f>
        <v>#VALUE!</v>
      </c>
      <c r="V949" s="22" t="e">
        <f>IF(Tableau6[[#This Row],[Validité]]&lt;&gt;"",Tableau6[[#This Row],[Validité]],"")</f>
        <v>#VALUE!</v>
      </c>
      <c r="W9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49" s="8" t="e">
        <f>IF(Tableau6[[#This Row],[Hors Contrat]]="","",IF(Tableau6[[#This Row],[Hors Contrat]]="Non",0,1))</f>
        <v>#VALUE!</v>
      </c>
    </row>
    <row r="950" spans="1:24" ht="15.5" thickTop="1" thickBot="1" x14ac:dyDescent="0.4">
      <c r="A950" s="9" t="str">
        <f t="shared" si="199"/>
        <v>NULL</v>
      </c>
      <c r="B950" s="8">
        <f>Tableau8[Rapport]</f>
        <v>65441</v>
      </c>
      <c r="C950" s="13" t="e">
        <f>IF(Tableau6[[#This Row],[Commentaire]]="","",Tableau6[[#This Row],[Commentaire]])</f>
        <v>#VALUE!</v>
      </c>
      <c r="D950" s="8" t="str">
        <f t="shared" si="201"/>
        <v>NULL</v>
      </c>
      <c r="E950" s="8">
        <f t="shared" si="200"/>
        <v>949</v>
      </c>
      <c r="F950" s="8" t="str">
        <f t="shared" si="202"/>
        <v>NULL</v>
      </c>
      <c r="G950" s="13" t="e">
        <f>IF(Tableau6[[#This Row],[Localisation]]="","",Tableau6[[#This Row],[Localisation]])</f>
        <v>#VALUE!</v>
      </c>
      <c r="H950" s="8">
        <f>1</f>
        <v>1</v>
      </c>
      <c r="I950" s="13" t="e">
        <f>VLOOKUP(Tableau6[[#This Row],[Avis]],Tableau7[],2,FALSE)</f>
        <v>#VALUE!</v>
      </c>
      <c r="J950" s="8" t="str">
        <f t="shared" si="204"/>
        <v>NULL</v>
      </c>
      <c r="K950" s="8" t="str">
        <f t="shared" si="204"/>
        <v>NULL</v>
      </c>
      <c r="L950" s="8" t="str">
        <f t="shared" si="204"/>
        <v>NULL</v>
      </c>
      <c r="M950" s="13" t="e">
        <f>Tableau6[[#This Row],[Sous-domaine]]</f>
        <v>#VALUE!</v>
      </c>
      <c r="N950" s="8" t="str">
        <f t="shared" si="205"/>
        <v>NULL</v>
      </c>
      <c r="O950" s="8" t="str">
        <f t="shared" si="205"/>
        <v>NULL</v>
      </c>
      <c r="P950" s="8" t="str">
        <f t="shared" si="205"/>
        <v>NULL</v>
      </c>
      <c r="Q950" s="8" t="str">
        <f t="shared" si="205"/>
        <v>NULL</v>
      </c>
      <c r="R950" s="8" t="str">
        <f t="shared" si="205"/>
        <v>NULL</v>
      </c>
      <c r="S950" s="13" t="e">
        <f>Tableau6[[#This Row],[id]]</f>
        <v>#VALUE!</v>
      </c>
      <c r="T950" s="8" t="str">
        <f t="shared" si="203"/>
        <v>NULL</v>
      </c>
      <c r="U950" s="8" t="e">
        <f>Tableau6[[#This Row],[Urgence]]</f>
        <v>#VALUE!</v>
      </c>
      <c r="V950" s="22" t="e">
        <f>IF(Tableau6[[#This Row],[Validité]]&lt;&gt;"",Tableau6[[#This Row],[Validité]],"")</f>
        <v>#VALUE!</v>
      </c>
      <c r="W9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0" s="8" t="e">
        <f>IF(Tableau6[[#This Row],[Hors Contrat]]="","",IF(Tableau6[[#This Row],[Hors Contrat]]="Non",0,1))</f>
        <v>#VALUE!</v>
      </c>
    </row>
    <row r="951" spans="1:24" ht="15.5" thickTop="1" thickBot="1" x14ac:dyDescent="0.4">
      <c r="A951" s="9" t="str">
        <f t="shared" si="199"/>
        <v>NULL</v>
      </c>
      <c r="B951" s="8">
        <f>Tableau8[Rapport]</f>
        <v>65441</v>
      </c>
      <c r="C951" s="13" t="e">
        <f>IF(Tableau6[[#This Row],[Commentaire]]="","",Tableau6[[#This Row],[Commentaire]])</f>
        <v>#VALUE!</v>
      </c>
      <c r="D951" s="8" t="str">
        <f t="shared" si="201"/>
        <v>NULL</v>
      </c>
      <c r="E951" s="8">
        <f t="shared" si="200"/>
        <v>950</v>
      </c>
      <c r="F951" s="8" t="str">
        <f t="shared" si="202"/>
        <v>NULL</v>
      </c>
      <c r="G951" s="13" t="e">
        <f>IF(Tableau6[[#This Row],[Localisation]]="","",Tableau6[[#This Row],[Localisation]])</f>
        <v>#VALUE!</v>
      </c>
      <c r="H951" s="8">
        <f>1</f>
        <v>1</v>
      </c>
      <c r="I951" s="13" t="e">
        <f>VLOOKUP(Tableau6[[#This Row],[Avis]],Tableau7[],2,FALSE)</f>
        <v>#VALUE!</v>
      </c>
      <c r="J951" s="8" t="str">
        <f t="shared" si="204"/>
        <v>NULL</v>
      </c>
      <c r="K951" s="8" t="str">
        <f t="shared" si="204"/>
        <v>NULL</v>
      </c>
      <c r="L951" s="8" t="str">
        <f t="shared" si="204"/>
        <v>NULL</v>
      </c>
      <c r="M951" s="13" t="e">
        <f>Tableau6[[#This Row],[Sous-domaine]]</f>
        <v>#VALUE!</v>
      </c>
      <c r="N951" s="8" t="str">
        <f t="shared" si="205"/>
        <v>NULL</v>
      </c>
      <c r="O951" s="8" t="str">
        <f t="shared" si="205"/>
        <v>NULL</v>
      </c>
      <c r="P951" s="8" t="str">
        <f t="shared" si="205"/>
        <v>NULL</v>
      </c>
      <c r="Q951" s="8" t="str">
        <f t="shared" si="205"/>
        <v>NULL</v>
      </c>
      <c r="R951" s="8" t="str">
        <f t="shared" si="205"/>
        <v>NULL</v>
      </c>
      <c r="S951" s="13" t="e">
        <f>Tableau6[[#This Row],[id]]</f>
        <v>#VALUE!</v>
      </c>
      <c r="T951" s="8" t="str">
        <f t="shared" si="203"/>
        <v>NULL</v>
      </c>
      <c r="U951" s="8" t="e">
        <f>Tableau6[[#This Row],[Urgence]]</f>
        <v>#VALUE!</v>
      </c>
      <c r="V951" s="22" t="e">
        <f>IF(Tableau6[[#This Row],[Validité]]&lt;&gt;"",Tableau6[[#This Row],[Validité]],"")</f>
        <v>#VALUE!</v>
      </c>
      <c r="W9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1" s="8" t="e">
        <f>IF(Tableau6[[#This Row],[Hors Contrat]]="","",IF(Tableau6[[#This Row],[Hors Contrat]]="Non",0,1))</f>
        <v>#VALUE!</v>
      </c>
    </row>
    <row r="952" spans="1:24" ht="15.5" thickTop="1" thickBot="1" x14ac:dyDescent="0.4">
      <c r="A952" s="9" t="str">
        <f t="shared" si="199"/>
        <v>NULL</v>
      </c>
      <c r="B952" s="8">
        <f>Tableau8[Rapport]</f>
        <v>65441</v>
      </c>
      <c r="C952" s="13" t="e">
        <f>IF(Tableau6[[#This Row],[Commentaire]]="","",Tableau6[[#This Row],[Commentaire]])</f>
        <v>#VALUE!</v>
      </c>
      <c r="D952" s="8" t="str">
        <f t="shared" si="201"/>
        <v>NULL</v>
      </c>
      <c r="E952" s="8">
        <f t="shared" si="200"/>
        <v>951</v>
      </c>
      <c r="F952" s="8" t="str">
        <f t="shared" si="202"/>
        <v>NULL</v>
      </c>
      <c r="G952" s="13" t="e">
        <f>IF(Tableau6[[#This Row],[Localisation]]="","",Tableau6[[#This Row],[Localisation]])</f>
        <v>#VALUE!</v>
      </c>
      <c r="H952" s="8">
        <f>1</f>
        <v>1</v>
      </c>
      <c r="I952" s="13" t="e">
        <f>VLOOKUP(Tableau6[[#This Row],[Avis]],Tableau7[],2,FALSE)</f>
        <v>#VALUE!</v>
      </c>
      <c r="J952" s="8" t="str">
        <f t="shared" si="204"/>
        <v>NULL</v>
      </c>
      <c r="K952" s="8" t="str">
        <f t="shared" si="204"/>
        <v>NULL</v>
      </c>
      <c r="L952" s="8" t="str">
        <f t="shared" si="204"/>
        <v>NULL</v>
      </c>
      <c r="M952" s="13" t="e">
        <f>Tableau6[[#This Row],[Sous-domaine]]</f>
        <v>#VALUE!</v>
      </c>
      <c r="N952" s="8" t="str">
        <f t="shared" si="205"/>
        <v>NULL</v>
      </c>
      <c r="O952" s="8" t="str">
        <f t="shared" si="205"/>
        <v>NULL</v>
      </c>
      <c r="P952" s="8" t="str">
        <f t="shared" si="205"/>
        <v>NULL</v>
      </c>
      <c r="Q952" s="8" t="str">
        <f t="shared" si="205"/>
        <v>NULL</v>
      </c>
      <c r="R952" s="8" t="str">
        <f t="shared" si="205"/>
        <v>NULL</v>
      </c>
      <c r="S952" s="13" t="e">
        <f>Tableau6[[#This Row],[id]]</f>
        <v>#VALUE!</v>
      </c>
      <c r="T952" s="8" t="str">
        <f t="shared" si="203"/>
        <v>NULL</v>
      </c>
      <c r="U952" s="8" t="e">
        <f>Tableau6[[#This Row],[Urgence]]</f>
        <v>#VALUE!</v>
      </c>
      <c r="V952" s="22" t="e">
        <f>IF(Tableau6[[#This Row],[Validité]]&lt;&gt;"",Tableau6[[#This Row],[Validité]],"")</f>
        <v>#VALUE!</v>
      </c>
      <c r="W9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2" s="8" t="e">
        <f>IF(Tableau6[[#This Row],[Hors Contrat]]="","",IF(Tableau6[[#This Row],[Hors Contrat]]="Non",0,1))</f>
        <v>#VALUE!</v>
      </c>
    </row>
    <row r="953" spans="1:24" ht="15.5" thickTop="1" thickBot="1" x14ac:dyDescent="0.4">
      <c r="A953" s="9" t="str">
        <f t="shared" si="199"/>
        <v>NULL</v>
      </c>
      <c r="B953" s="8">
        <f>Tableau8[Rapport]</f>
        <v>65441</v>
      </c>
      <c r="C953" s="13" t="e">
        <f>IF(Tableau6[[#This Row],[Commentaire]]="","",Tableau6[[#This Row],[Commentaire]])</f>
        <v>#VALUE!</v>
      </c>
      <c r="D953" s="8" t="str">
        <f t="shared" si="201"/>
        <v>NULL</v>
      </c>
      <c r="E953" s="8">
        <f t="shared" si="200"/>
        <v>952</v>
      </c>
      <c r="F953" s="8" t="str">
        <f t="shared" si="202"/>
        <v>NULL</v>
      </c>
      <c r="G953" s="13" t="e">
        <f>IF(Tableau6[[#This Row],[Localisation]]="","",Tableau6[[#This Row],[Localisation]])</f>
        <v>#VALUE!</v>
      </c>
      <c r="H953" s="8">
        <f>1</f>
        <v>1</v>
      </c>
      <c r="I953" s="13" t="e">
        <f>VLOOKUP(Tableau6[[#This Row],[Avis]],Tableau7[],2,FALSE)</f>
        <v>#VALUE!</v>
      </c>
      <c r="J953" s="8" t="str">
        <f t="shared" si="204"/>
        <v>NULL</v>
      </c>
      <c r="K953" s="8" t="str">
        <f t="shared" si="204"/>
        <v>NULL</v>
      </c>
      <c r="L953" s="8" t="str">
        <f t="shared" si="204"/>
        <v>NULL</v>
      </c>
      <c r="M953" s="13" t="e">
        <f>Tableau6[[#This Row],[Sous-domaine]]</f>
        <v>#VALUE!</v>
      </c>
      <c r="N953" s="8" t="str">
        <f t="shared" si="205"/>
        <v>NULL</v>
      </c>
      <c r="O953" s="8" t="str">
        <f t="shared" si="205"/>
        <v>NULL</v>
      </c>
      <c r="P953" s="8" t="str">
        <f t="shared" si="205"/>
        <v>NULL</v>
      </c>
      <c r="Q953" s="8" t="str">
        <f t="shared" si="205"/>
        <v>NULL</v>
      </c>
      <c r="R953" s="8" t="str">
        <f t="shared" si="205"/>
        <v>NULL</v>
      </c>
      <c r="S953" s="13" t="e">
        <f>Tableau6[[#This Row],[id]]</f>
        <v>#VALUE!</v>
      </c>
      <c r="T953" s="8" t="str">
        <f t="shared" si="203"/>
        <v>NULL</v>
      </c>
      <c r="U953" s="8" t="e">
        <f>Tableau6[[#This Row],[Urgence]]</f>
        <v>#VALUE!</v>
      </c>
      <c r="V953" s="22" t="e">
        <f>IF(Tableau6[[#This Row],[Validité]]&lt;&gt;"",Tableau6[[#This Row],[Validité]],"")</f>
        <v>#VALUE!</v>
      </c>
      <c r="W9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3" s="8" t="e">
        <f>IF(Tableau6[[#This Row],[Hors Contrat]]="","",IF(Tableau6[[#This Row],[Hors Contrat]]="Non",0,1))</f>
        <v>#VALUE!</v>
      </c>
    </row>
    <row r="954" spans="1:24" ht="15.5" thickTop="1" thickBot="1" x14ac:dyDescent="0.4">
      <c r="A954" s="9" t="str">
        <f t="shared" si="199"/>
        <v>NULL</v>
      </c>
      <c r="B954" s="8">
        <f>Tableau8[Rapport]</f>
        <v>65441</v>
      </c>
      <c r="C954" s="13" t="e">
        <f>IF(Tableau6[[#This Row],[Commentaire]]="","",Tableau6[[#This Row],[Commentaire]])</f>
        <v>#VALUE!</v>
      </c>
      <c r="D954" s="8" t="str">
        <f t="shared" si="201"/>
        <v>NULL</v>
      </c>
      <c r="E954" s="8">
        <f t="shared" si="200"/>
        <v>953</v>
      </c>
      <c r="F954" s="8" t="str">
        <f t="shared" si="202"/>
        <v>NULL</v>
      </c>
      <c r="G954" s="13" t="e">
        <f>IF(Tableau6[[#This Row],[Localisation]]="","",Tableau6[[#This Row],[Localisation]])</f>
        <v>#VALUE!</v>
      </c>
      <c r="H954" s="8">
        <f>1</f>
        <v>1</v>
      </c>
      <c r="I954" s="13" t="e">
        <f>VLOOKUP(Tableau6[[#This Row],[Avis]],Tableau7[],2,FALSE)</f>
        <v>#VALUE!</v>
      </c>
      <c r="J954" s="8" t="str">
        <f t="shared" si="204"/>
        <v>NULL</v>
      </c>
      <c r="K954" s="8" t="str">
        <f t="shared" si="204"/>
        <v>NULL</v>
      </c>
      <c r="L954" s="8" t="str">
        <f t="shared" si="204"/>
        <v>NULL</v>
      </c>
      <c r="M954" s="13" t="e">
        <f>Tableau6[[#This Row],[Sous-domaine]]</f>
        <v>#VALUE!</v>
      </c>
      <c r="N954" s="8" t="str">
        <f t="shared" si="205"/>
        <v>NULL</v>
      </c>
      <c r="O954" s="8" t="str">
        <f t="shared" si="205"/>
        <v>NULL</v>
      </c>
      <c r="P954" s="8" t="str">
        <f t="shared" si="205"/>
        <v>NULL</v>
      </c>
      <c r="Q954" s="8" t="str">
        <f t="shared" si="205"/>
        <v>NULL</v>
      </c>
      <c r="R954" s="8" t="str">
        <f t="shared" si="205"/>
        <v>NULL</v>
      </c>
      <c r="S954" s="13" t="e">
        <f>Tableau6[[#This Row],[id]]</f>
        <v>#VALUE!</v>
      </c>
      <c r="T954" s="8" t="str">
        <f t="shared" si="203"/>
        <v>NULL</v>
      </c>
      <c r="U954" s="8" t="e">
        <f>Tableau6[[#This Row],[Urgence]]</f>
        <v>#VALUE!</v>
      </c>
      <c r="V954" s="22" t="e">
        <f>IF(Tableau6[[#This Row],[Validité]]&lt;&gt;"",Tableau6[[#This Row],[Validité]],"")</f>
        <v>#VALUE!</v>
      </c>
      <c r="W9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4" s="8" t="e">
        <f>IF(Tableau6[[#This Row],[Hors Contrat]]="","",IF(Tableau6[[#This Row],[Hors Contrat]]="Non",0,1))</f>
        <v>#VALUE!</v>
      </c>
    </row>
    <row r="955" spans="1:24" ht="15.5" thickTop="1" thickBot="1" x14ac:dyDescent="0.4">
      <c r="A955" s="9" t="str">
        <f t="shared" si="199"/>
        <v>NULL</v>
      </c>
      <c r="B955" s="8">
        <f>Tableau8[Rapport]</f>
        <v>65441</v>
      </c>
      <c r="C955" s="13" t="e">
        <f>IF(Tableau6[[#This Row],[Commentaire]]="","",Tableau6[[#This Row],[Commentaire]])</f>
        <v>#VALUE!</v>
      </c>
      <c r="D955" s="8" t="str">
        <f t="shared" si="201"/>
        <v>NULL</v>
      </c>
      <c r="E955" s="8">
        <f t="shared" si="200"/>
        <v>954</v>
      </c>
      <c r="F955" s="8" t="str">
        <f t="shared" si="202"/>
        <v>NULL</v>
      </c>
      <c r="G955" s="13" t="e">
        <f>IF(Tableau6[[#This Row],[Localisation]]="","",Tableau6[[#This Row],[Localisation]])</f>
        <v>#VALUE!</v>
      </c>
      <c r="H955" s="8">
        <f>1</f>
        <v>1</v>
      </c>
      <c r="I955" s="13" t="e">
        <f>VLOOKUP(Tableau6[[#This Row],[Avis]],Tableau7[],2,FALSE)</f>
        <v>#VALUE!</v>
      </c>
      <c r="J955" s="8" t="str">
        <f t="shared" si="204"/>
        <v>NULL</v>
      </c>
      <c r="K955" s="8" t="str">
        <f t="shared" si="204"/>
        <v>NULL</v>
      </c>
      <c r="L955" s="8" t="str">
        <f t="shared" si="204"/>
        <v>NULL</v>
      </c>
      <c r="M955" s="13" t="e">
        <f>Tableau6[[#This Row],[Sous-domaine]]</f>
        <v>#VALUE!</v>
      </c>
      <c r="N955" s="8" t="str">
        <f t="shared" si="205"/>
        <v>NULL</v>
      </c>
      <c r="O955" s="8" t="str">
        <f t="shared" si="205"/>
        <v>NULL</v>
      </c>
      <c r="P955" s="8" t="str">
        <f t="shared" si="205"/>
        <v>NULL</v>
      </c>
      <c r="Q955" s="8" t="str">
        <f t="shared" si="205"/>
        <v>NULL</v>
      </c>
      <c r="R955" s="8" t="str">
        <f t="shared" si="205"/>
        <v>NULL</v>
      </c>
      <c r="S955" s="13" t="e">
        <f>Tableau6[[#This Row],[id]]</f>
        <v>#VALUE!</v>
      </c>
      <c r="T955" s="8" t="str">
        <f t="shared" si="203"/>
        <v>NULL</v>
      </c>
      <c r="U955" s="8" t="e">
        <f>Tableau6[[#This Row],[Urgence]]</f>
        <v>#VALUE!</v>
      </c>
      <c r="V955" s="22" t="e">
        <f>IF(Tableau6[[#This Row],[Validité]]&lt;&gt;"",Tableau6[[#This Row],[Validité]],"")</f>
        <v>#VALUE!</v>
      </c>
      <c r="W9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5" s="8" t="e">
        <f>IF(Tableau6[[#This Row],[Hors Contrat]]="","",IF(Tableau6[[#This Row],[Hors Contrat]]="Non",0,1))</f>
        <v>#VALUE!</v>
      </c>
    </row>
    <row r="956" spans="1:24" ht="15.5" thickTop="1" thickBot="1" x14ac:dyDescent="0.4">
      <c r="A956" s="9" t="str">
        <f t="shared" si="199"/>
        <v>NULL</v>
      </c>
      <c r="B956" s="8">
        <f>Tableau8[Rapport]</f>
        <v>65441</v>
      </c>
      <c r="C956" s="13" t="e">
        <f>IF(Tableau6[[#This Row],[Commentaire]]="","",Tableau6[[#This Row],[Commentaire]])</f>
        <v>#VALUE!</v>
      </c>
      <c r="D956" s="8" t="str">
        <f t="shared" si="201"/>
        <v>NULL</v>
      </c>
      <c r="E956" s="8">
        <f t="shared" si="200"/>
        <v>955</v>
      </c>
      <c r="F956" s="8" t="str">
        <f t="shared" si="202"/>
        <v>NULL</v>
      </c>
      <c r="G956" s="13" t="e">
        <f>IF(Tableau6[[#This Row],[Localisation]]="","",Tableau6[[#This Row],[Localisation]])</f>
        <v>#VALUE!</v>
      </c>
      <c r="H956" s="8">
        <f>1</f>
        <v>1</v>
      </c>
      <c r="I956" s="13" t="e">
        <f>VLOOKUP(Tableau6[[#This Row],[Avis]],Tableau7[],2,FALSE)</f>
        <v>#VALUE!</v>
      </c>
      <c r="J956" s="8" t="str">
        <f t="shared" si="204"/>
        <v>NULL</v>
      </c>
      <c r="K956" s="8" t="str">
        <f t="shared" si="204"/>
        <v>NULL</v>
      </c>
      <c r="L956" s="8" t="str">
        <f t="shared" si="204"/>
        <v>NULL</v>
      </c>
      <c r="M956" s="13" t="e">
        <f>Tableau6[[#This Row],[Sous-domaine]]</f>
        <v>#VALUE!</v>
      </c>
      <c r="N956" s="8" t="str">
        <f t="shared" si="205"/>
        <v>NULL</v>
      </c>
      <c r="O956" s="8" t="str">
        <f t="shared" si="205"/>
        <v>NULL</v>
      </c>
      <c r="P956" s="8" t="str">
        <f t="shared" si="205"/>
        <v>NULL</v>
      </c>
      <c r="Q956" s="8" t="str">
        <f t="shared" si="205"/>
        <v>NULL</v>
      </c>
      <c r="R956" s="8" t="str">
        <f t="shared" si="205"/>
        <v>NULL</v>
      </c>
      <c r="S956" s="13" t="e">
        <f>Tableau6[[#This Row],[id]]</f>
        <v>#VALUE!</v>
      </c>
      <c r="T956" s="8" t="str">
        <f t="shared" si="203"/>
        <v>NULL</v>
      </c>
      <c r="U956" s="8" t="e">
        <f>Tableau6[[#This Row],[Urgence]]</f>
        <v>#VALUE!</v>
      </c>
      <c r="V956" s="22" t="e">
        <f>IF(Tableau6[[#This Row],[Validité]]&lt;&gt;"",Tableau6[[#This Row],[Validité]],"")</f>
        <v>#VALUE!</v>
      </c>
      <c r="W9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6" s="8" t="e">
        <f>IF(Tableau6[[#This Row],[Hors Contrat]]="","",IF(Tableau6[[#This Row],[Hors Contrat]]="Non",0,1))</f>
        <v>#VALUE!</v>
      </c>
    </row>
    <row r="957" spans="1:24" ht="15.5" thickTop="1" thickBot="1" x14ac:dyDescent="0.4">
      <c r="A957" s="9" t="str">
        <f t="shared" si="199"/>
        <v>NULL</v>
      </c>
      <c r="B957" s="8">
        <f>Tableau8[Rapport]</f>
        <v>65441</v>
      </c>
      <c r="C957" s="13" t="e">
        <f>IF(Tableau6[[#This Row],[Commentaire]]="","",Tableau6[[#This Row],[Commentaire]])</f>
        <v>#VALUE!</v>
      </c>
      <c r="D957" s="8" t="str">
        <f t="shared" si="201"/>
        <v>NULL</v>
      </c>
      <c r="E957" s="8">
        <f t="shared" si="200"/>
        <v>956</v>
      </c>
      <c r="F957" s="8" t="str">
        <f t="shared" si="202"/>
        <v>NULL</v>
      </c>
      <c r="G957" s="13" t="e">
        <f>IF(Tableau6[[#This Row],[Localisation]]="","",Tableau6[[#This Row],[Localisation]])</f>
        <v>#VALUE!</v>
      </c>
      <c r="H957" s="8">
        <f>1</f>
        <v>1</v>
      </c>
      <c r="I957" s="13" t="e">
        <f>VLOOKUP(Tableau6[[#This Row],[Avis]],Tableau7[],2,FALSE)</f>
        <v>#VALUE!</v>
      </c>
      <c r="J957" s="8" t="str">
        <f t="shared" si="204"/>
        <v>NULL</v>
      </c>
      <c r="K957" s="8" t="str">
        <f t="shared" si="204"/>
        <v>NULL</v>
      </c>
      <c r="L957" s="8" t="str">
        <f t="shared" si="204"/>
        <v>NULL</v>
      </c>
      <c r="M957" s="13" t="e">
        <f>Tableau6[[#This Row],[Sous-domaine]]</f>
        <v>#VALUE!</v>
      </c>
      <c r="N957" s="8" t="str">
        <f t="shared" si="205"/>
        <v>NULL</v>
      </c>
      <c r="O957" s="8" t="str">
        <f t="shared" si="205"/>
        <v>NULL</v>
      </c>
      <c r="P957" s="8" t="str">
        <f t="shared" si="205"/>
        <v>NULL</v>
      </c>
      <c r="Q957" s="8" t="str">
        <f t="shared" si="205"/>
        <v>NULL</v>
      </c>
      <c r="R957" s="8" t="str">
        <f t="shared" si="205"/>
        <v>NULL</v>
      </c>
      <c r="S957" s="13" t="e">
        <f>Tableau6[[#This Row],[id]]</f>
        <v>#VALUE!</v>
      </c>
      <c r="T957" s="8" t="str">
        <f t="shared" si="203"/>
        <v>NULL</v>
      </c>
      <c r="U957" s="8" t="e">
        <f>Tableau6[[#This Row],[Urgence]]</f>
        <v>#VALUE!</v>
      </c>
      <c r="V957" s="22" t="e">
        <f>IF(Tableau6[[#This Row],[Validité]]&lt;&gt;"",Tableau6[[#This Row],[Validité]],"")</f>
        <v>#VALUE!</v>
      </c>
      <c r="W9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7" s="8" t="e">
        <f>IF(Tableau6[[#This Row],[Hors Contrat]]="","",IF(Tableau6[[#This Row],[Hors Contrat]]="Non",0,1))</f>
        <v>#VALUE!</v>
      </c>
    </row>
    <row r="958" spans="1:24" ht="15.5" thickTop="1" thickBot="1" x14ac:dyDescent="0.4">
      <c r="A958" s="9" t="str">
        <f t="shared" si="199"/>
        <v>NULL</v>
      </c>
      <c r="B958" s="8">
        <f>Tableau8[Rapport]</f>
        <v>65441</v>
      </c>
      <c r="C958" s="13" t="e">
        <f>IF(Tableau6[[#This Row],[Commentaire]]="","",Tableau6[[#This Row],[Commentaire]])</f>
        <v>#VALUE!</v>
      </c>
      <c r="D958" s="8" t="str">
        <f t="shared" si="201"/>
        <v>NULL</v>
      </c>
      <c r="E958" s="8">
        <f t="shared" si="200"/>
        <v>957</v>
      </c>
      <c r="F958" s="8" t="str">
        <f t="shared" si="202"/>
        <v>NULL</v>
      </c>
      <c r="G958" s="13" t="e">
        <f>IF(Tableau6[[#This Row],[Localisation]]="","",Tableau6[[#This Row],[Localisation]])</f>
        <v>#VALUE!</v>
      </c>
      <c r="H958" s="8">
        <f>1</f>
        <v>1</v>
      </c>
      <c r="I958" s="13" t="e">
        <f>VLOOKUP(Tableau6[[#This Row],[Avis]],Tableau7[],2,FALSE)</f>
        <v>#VALUE!</v>
      </c>
      <c r="J958" s="8" t="str">
        <f t="shared" si="204"/>
        <v>NULL</v>
      </c>
      <c r="K958" s="8" t="str">
        <f t="shared" si="204"/>
        <v>NULL</v>
      </c>
      <c r="L958" s="8" t="str">
        <f t="shared" si="204"/>
        <v>NULL</v>
      </c>
      <c r="M958" s="13" t="e">
        <f>Tableau6[[#This Row],[Sous-domaine]]</f>
        <v>#VALUE!</v>
      </c>
      <c r="N958" s="8" t="str">
        <f t="shared" si="205"/>
        <v>NULL</v>
      </c>
      <c r="O958" s="8" t="str">
        <f t="shared" si="205"/>
        <v>NULL</v>
      </c>
      <c r="P958" s="8" t="str">
        <f t="shared" si="205"/>
        <v>NULL</v>
      </c>
      <c r="Q958" s="8" t="str">
        <f t="shared" si="205"/>
        <v>NULL</v>
      </c>
      <c r="R958" s="8" t="str">
        <f t="shared" si="205"/>
        <v>NULL</v>
      </c>
      <c r="S958" s="13" t="e">
        <f>Tableau6[[#This Row],[id]]</f>
        <v>#VALUE!</v>
      </c>
      <c r="T958" s="8" t="str">
        <f t="shared" si="203"/>
        <v>NULL</v>
      </c>
      <c r="U958" s="8" t="e">
        <f>Tableau6[[#This Row],[Urgence]]</f>
        <v>#VALUE!</v>
      </c>
      <c r="V958" s="22" t="e">
        <f>IF(Tableau6[[#This Row],[Validité]]&lt;&gt;"",Tableau6[[#This Row],[Validité]],"")</f>
        <v>#VALUE!</v>
      </c>
      <c r="W9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8" s="8" t="e">
        <f>IF(Tableau6[[#This Row],[Hors Contrat]]="","",IF(Tableau6[[#This Row],[Hors Contrat]]="Non",0,1))</f>
        <v>#VALUE!</v>
      </c>
    </row>
    <row r="959" spans="1:24" ht="15.5" thickTop="1" thickBot="1" x14ac:dyDescent="0.4">
      <c r="A959" s="9" t="str">
        <f t="shared" si="199"/>
        <v>NULL</v>
      </c>
      <c r="B959" s="8">
        <f>Tableau8[Rapport]</f>
        <v>65441</v>
      </c>
      <c r="C959" s="13" t="e">
        <f>IF(Tableau6[[#This Row],[Commentaire]]="","",Tableau6[[#This Row],[Commentaire]])</f>
        <v>#VALUE!</v>
      </c>
      <c r="D959" s="8" t="str">
        <f t="shared" si="201"/>
        <v>NULL</v>
      </c>
      <c r="E959" s="8">
        <f t="shared" si="200"/>
        <v>958</v>
      </c>
      <c r="F959" s="8" t="str">
        <f t="shared" si="202"/>
        <v>NULL</v>
      </c>
      <c r="G959" s="13" t="e">
        <f>IF(Tableau6[[#This Row],[Localisation]]="","",Tableau6[[#This Row],[Localisation]])</f>
        <v>#VALUE!</v>
      </c>
      <c r="H959" s="8">
        <f>1</f>
        <v>1</v>
      </c>
      <c r="I959" s="13" t="e">
        <f>VLOOKUP(Tableau6[[#This Row],[Avis]],Tableau7[],2,FALSE)</f>
        <v>#VALUE!</v>
      </c>
      <c r="J959" s="8" t="str">
        <f t="shared" si="204"/>
        <v>NULL</v>
      </c>
      <c r="K959" s="8" t="str">
        <f t="shared" si="204"/>
        <v>NULL</v>
      </c>
      <c r="L959" s="8" t="str">
        <f t="shared" si="204"/>
        <v>NULL</v>
      </c>
      <c r="M959" s="13" t="e">
        <f>Tableau6[[#This Row],[Sous-domaine]]</f>
        <v>#VALUE!</v>
      </c>
      <c r="N959" s="8" t="str">
        <f t="shared" si="205"/>
        <v>NULL</v>
      </c>
      <c r="O959" s="8" t="str">
        <f t="shared" si="205"/>
        <v>NULL</v>
      </c>
      <c r="P959" s="8" t="str">
        <f t="shared" si="205"/>
        <v>NULL</v>
      </c>
      <c r="Q959" s="8" t="str">
        <f t="shared" si="205"/>
        <v>NULL</v>
      </c>
      <c r="R959" s="8" t="str">
        <f t="shared" si="205"/>
        <v>NULL</v>
      </c>
      <c r="S959" s="13" t="e">
        <f>Tableau6[[#This Row],[id]]</f>
        <v>#VALUE!</v>
      </c>
      <c r="T959" s="8" t="str">
        <f t="shared" si="203"/>
        <v>NULL</v>
      </c>
      <c r="U959" s="8" t="e">
        <f>Tableau6[[#This Row],[Urgence]]</f>
        <v>#VALUE!</v>
      </c>
      <c r="V959" s="22" t="e">
        <f>IF(Tableau6[[#This Row],[Validité]]&lt;&gt;"",Tableau6[[#This Row],[Validité]],"")</f>
        <v>#VALUE!</v>
      </c>
      <c r="W9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59" s="8" t="e">
        <f>IF(Tableau6[[#This Row],[Hors Contrat]]="","",IF(Tableau6[[#This Row],[Hors Contrat]]="Non",0,1))</f>
        <v>#VALUE!</v>
      </c>
    </row>
    <row r="960" spans="1:24" ht="15.5" thickTop="1" thickBot="1" x14ac:dyDescent="0.4">
      <c r="A960" s="9" t="str">
        <f t="shared" si="199"/>
        <v>NULL</v>
      </c>
      <c r="B960" s="8">
        <f>Tableau8[Rapport]</f>
        <v>65441</v>
      </c>
      <c r="C960" s="13" t="e">
        <f>IF(Tableau6[[#This Row],[Commentaire]]="","",Tableau6[[#This Row],[Commentaire]])</f>
        <v>#VALUE!</v>
      </c>
      <c r="D960" s="8" t="str">
        <f t="shared" si="201"/>
        <v>NULL</v>
      </c>
      <c r="E960" s="8">
        <f t="shared" si="200"/>
        <v>959</v>
      </c>
      <c r="F960" s="8" t="str">
        <f t="shared" si="202"/>
        <v>NULL</v>
      </c>
      <c r="G960" s="13" t="e">
        <f>IF(Tableau6[[#This Row],[Localisation]]="","",Tableau6[[#This Row],[Localisation]])</f>
        <v>#VALUE!</v>
      </c>
      <c r="H960" s="8">
        <f>1</f>
        <v>1</v>
      </c>
      <c r="I960" s="13" t="e">
        <f>VLOOKUP(Tableau6[[#This Row],[Avis]],Tableau7[],2,FALSE)</f>
        <v>#VALUE!</v>
      </c>
      <c r="J960" s="8" t="str">
        <f t="shared" si="204"/>
        <v>NULL</v>
      </c>
      <c r="K960" s="8" t="str">
        <f t="shared" si="204"/>
        <v>NULL</v>
      </c>
      <c r="L960" s="8" t="str">
        <f t="shared" si="204"/>
        <v>NULL</v>
      </c>
      <c r="M960" s="13" t="e">
        <f>Tableau6[[#This Row],[Sous-domaine]]</f>
        <v>#VALUE!</v>
      </c>
      <c r="N960" s="8" t="str">
        <f t="shared" si="205"/>
        <v>NULL</v>
      </c>
      <c r="O960" s="8" t="str">
        <f t="shared" si="205"/>
        <v>NULL</v>
      </c>
      <c r="P960" s="8" t="str">
        <f t="shared" si="205"/>
        <v>NULL</v>
      </c>
      <c r="Q960" s="8" t="str">
        <f t="shared" si="205"/>
        <v>NULL</v>
      </c>
      <c r="R960" s="8" t="str">
        <f t="shared" si="205"/>
        <v>NULL</v>
      </c>
      <c r="S960" s="13" t="e">
        <f>Tableau6[[#This Row],[id]]</f>
        <v>#VALUE!</v>
      </c>
      <c r="T960" s="8" t="str">
        <f t="shared" si="203"/>
        <v>NULL</v>
      </c>
      <c r="U960" s="8" t="e">
        <f>Tableau6[[#This Row],[Urgence]]</f>
        <v>#VALUE!</v>
      </c>
      <c r="V960" s="22" t="e">
        <f>IF(Tableau6[[#This Row],[Validité]]&lt;&gt;"",Tableau6[[#This Row],[Validité]],"")</f>
        <v>#VALUE!</v>
      </c>
      <c r="W9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0" s="8" t="e">
        <f>IF(Tableau6[[#This Row],[Hors Contrat]]="","",IF(Tableau6[[#This Row],[Hors Contrat]]="Non",0,1))</f>
        <v>#VALUE!</v>
      </c>
    </row>
    <row r="961" spans="1:24" ht="15.5" thickTop="1" thickBot="1" x14ac:dyDescent="0.4">
      <c r="A961" s="9" t="str">
        <f t="shared" si="199"/>
        <v>NULL</v>
      </c>
      <c r="B961" s="8">
        <f>Tableau8[Rapport]</f>
        <v>65441</v>
      </c>
      <c r="C961" s="13" t="e">
        <f>IF(Tableau6[[#This Row],[Commentaire]]="","",Tableau6[[#This Row],[Commentaire]])</f>
        <v>#VALUE!</v>
      </c>
      <c r="D961" s="8" t="str">
        <f t="shared" si="201"/>
        <v>NULL</v>
      </c>
      <c r="E961" s="8">
        <f t="shared" si="200"/>
        <v>960</v>
      </c>
      <c r="F961" s="8" t="str">
        <f t="shared" si="202"/>
        <v>NULL</v>
      </c>
      <c r="G961" s="13" t="e">
        <f>IF(Tableau6[[#This Row],[Localisation]]="","",Tableau6[[#This Row],[Localisation]])</f>
        <v>#VALUE!</v>
      </c>
      <c r="H961" s="8">
        <f>1</f>
        <v>1</v>
      </c>
      <c r="I961" s="13" t="e">
        <f>VLOOKUP(Tableau6[[#This Row],[Avis]],Tableau7[],2,FALSE)</f>
        <v>#VALUE!</v>
      </c>
      <c r="J961" s="8" t="str">
        <f t="shared" si="204"/>
        <v>NULL</v>
      </c>
      <c r="K961" s="8" t="str">
        <f t="shared" si="204"/>
        <v>NULL</v>
      </c>
      <c r="L961" s="8" t="str">
        <f t="shared" si="204"/>
        <v>NULL</v>
      </c>
      <c r="M961" s="13" t="e">
        <f>Tableau6[[#This Row],[Sous-domaine]]</f>
        <v>#VALUE!</v>
      </c>
      <c r="N961" s="8" t="str">
        <f t="shared" si="205"/>
        <v>NULL</v>
      </c>
      <c r="O961" s="8" t="str">
        <f t="shared" si="205"/>
        <v>NULL</v>
      </c>
      <c r="P961" s="8" t="str">
        <f t="shared" si="205"/>
        <v>NULL</v>
      </c>
      <c r="Q961" s="8" t="str">
        <f t="shared" si="205"/>
        <v>NULL</v>
      </c>
      <c r="R961" s="8" t="str">
        <f t="shared" si="205"/>
        <v>NULL</v>
      </c>
      <c r="S961" s="13" t="e">
        <f>Tableau6[[#This Row],[id]]</f>
        <v>#VALUE!</v>
      </c>
      <c r="T961" s="8" t="str">
        <f t="shared" si="203"/>
        <v>NULL</v>
      </c>
      <c r="U961" s="8" t="e">
        <f>Tableau6[[#This Row],[Urgence]]</f>
        <v>#VALUE!</v>
      </c>
      <c r="V961" s="22" t="e">
        <f>IF(Tableau6[[#This Row],[Validité]]&lt;&gt;"",Tableau6[[#This Row],[Validité]],"")</f>
        <v>#VALUE!</v>
      </c>
      <c r="W9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1" s="8" t="e">
        <f>IF(Tableau6[[#This Row],[Hors Contrat]]="","",IF(Tableau6[[#This Row],[Hors Contrat]]="Non",0,1))</f>
        <v>#VALUE!</v>
      </c>
    </row>
    <row r="962" spans="1:24" ht="15.5" thickTop="1" thickBot="1" x14ac:dyDescent="0.4">
      <c r="A962" s="9" t="str">
        <f t="shared" ref="A962:A1025" si="206">"NULL"</f>
        <v>NULL</v>
      </c>
      <c r="B962" s="8">
        <f>Tableau8[Rapport]</f>
        <v>65441</v>
      </c>
      <c r="C962" s="13" t="e">
        <f>IF(Tableau6[[#This Row],[Commentaire]]="","",Tableau6[[#This Row],[Commentaire]])</f>
        <v>#VALUE!</v>
      </c>
      <c r="D962" s="8" t="str">
        <f t="shared" si="201"/>
        <v>NULL</v>
      </c>
      <c r="E962" s="8">
        <f t="shared" si="200"/>
        <v>961</v>
      </c>
      <c r="F962" s="8" t="str">
        <f t="shared" si="202"/>
        <v>NULL</v>
      </c>
      <c r="G962" s="13" t="e">
        <f>IF(Tableau6[[#This Row],[Localisation]]="","",Tableau6[[#This Row],[Localisation]])</f>
        <v>#VALUE!</v>
      </c>
      <c r="H962" s="8">
        <f>1</f>
        <v>1</v>
      </c>
      <c r="I962" s="13" t="e">
        <f>VLOOKUP(Tableau6[[#This Row],[Avis]],Tableau7[],2,FALSE)</f>
        <v>#VALUE!</v>
      </c>
      <c r="J962" s="8" t="str">
        <f t="shared" si="204"/>
        <v>NULL</v>
      </c>
      <c r="K962" s="8" t="str">
        <f t="shared" si="204"/>
        <v>NULL</v>
      </c>
      <c r="L962" s="8" t="str">
        <f t="shared" si="204"/>
        <v>NULL</v>
      </c>
      <c r="M962" s="13" t="e">
        <f>Tableau6[[#This Row],[Sous-domaine]]</f>
        <v>#VALUE!</v>
      </c>
      <c r="N962" s="8" t="str">
        <f t="shared" si="205"/>
        <v>NULL</v>
      </c>
      <c r="O962" s="8" t="str">
        <f t="shared" si="205"/>
        <v>NULL</v>
      </c>
      <c r="P962" s="8" t="str">
        <f t="shared" si="205"/>
        <v>NULL</v>
      </c>
      <c r="Q962" s="8" t="str">
        <f t="shared" si="205"/>
        <v>NULL</v>
      </c>
      <c r="R962" s="8" t="str">
        <f t="shared" si="205"/>
        <v>NULL</v>
      </c>
      <c r="S962" s="13" t="e">
        <f>Tableau6[[#This Row],[id]]</f>
        <v>#VALUE!</v>
      </c>
      <c r="T962" s="8" t="str">
        <f t="shared" si="203"/>
        <v>NULL</v>
      </c>
      <c r="U962" s="8" t="e">
        <f>Tableau6[[#This Row],[Urgence]]</f>
        <v>#VALUE!</v>
      </c>
      <c r="V962" s="22" t="e">
        <f>IF(Tableau6[[#This Row],[Validité]]&lt;&gt;"",Tableau6[[#This Row],[Validité]],"")</f>
        <v>#VALUE!</v>
      </c>
      <c r="W9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2" s="8" t="e">
        <f>IF(Tableau6[[#This Row],[Hors Contrat]]="","",IF(Tableau6[[#This Row],[Hors Contrat]]="Non",0,1))</f>
        <v>#VALUE!</v>
      </c>
    </row>
    <row r="963" spans="1:24" ht="15.5" thickTop="1" thickBot="1" x14ac:dyDescent="0.4">
      <c r="A963" s="9" t="str">
        <f t="shared" si="206"/>
        <v>NULL</v>
      </c>
      <c r="B963" s="8">
        <f>Tableau8[Rapport]</f>
        <v>65441</v>
      </c>
      <c r="C963" s="13" t="e">
        <f>IF(Tableau6[[#This Row],[Commentaire]]="","",Tableau6[[#This Row],[Commentaire]])</f>
        <v>#VALUE!</v>
      </c>
      <c r="D963" s="8" t="str">
        <f t="shared" si="201"/>
        <v>NULL</v>
      </c>
      <c r="E963" s="8">
        <f t="shared" si="200"/>
        <v>962</v>
      </c>
      <c r="F963" s="8" t="str">
        <f t="shared" si="202"/>
        <v>NULL</v>
      </c>
      <c r="G963" s="13" t="e">
        <f>IF(Tableau6[[#This Row],[Localisation]]="","",Tableau6[[#This Row],[Localisation]])</f>
        <v>#VALUE!</v>
      </c>
      <c r="H963" s="8">
        <f>1</f>
        <v>1</v>
      </c>
      <c r="I963" s="13" t="e">
        <f>VLOOKUP(Tableau6[[#This Row],[Avis]],Tableau7[],2,FALSE)</f>
        <v>#VALUE!</v>
      </c>
      <c r="J963" s="8" t="str">
        <f t="shared" si="204"/>
        <v>NULL</v>
      </c>
      <c r="K963" s="8" t="str">
        <f t="shared" si="204"/>
        <v>NULL</v>
      </c>
      <c r="L963" s="8" t="str">
        <f t="shared" si="204"/>
        <v>NULL</v>
      </c>
      <c r="M963" s="13" t="e">
        <f>Tableau6[[#This Row],[Sous-domaine]]</f>
        <v>#VALUE!</v>
      </c>
      <c r="N963" s="8" t="str">
        <f t="shared" si="205"/>
        <v>NULL</v>
      </c>
      <c r="O963" s="8" t="str">
        <f t="shared" si="205"/>
        <v>NULL</v>
      </c>
      <c r="P963" s="8" t="str">
        <f t="shared" si="205"/>
        <v>NULL</v>
      </c>
      <c r="Q963" s="8" t="str">
        <f t="shared" si="205"/>
        <v>NULL</v>
      </c>
      <c r="R963" s="8" t="str">
        <f t="shared" si="205"/>
        <v>NULL</v>
      </c>
      <c r="S963" s="13" t="e">
        <f>Tableau6[[#This Row],[id]]</f>
        <v>#VALUE!</v>
      </c>
      <c r="T963" s="8" t="str">
        <f t="shared" si="203"/>
        <v>NULL</v>
      </c>
      <c r="U963" s="8" t="e">
        <f>Tableau6[[#This Row],[Urgence]]</f>
        <v>#VALUE!</v>
      </c>
      <c r="V963" s="22" t="e">
        <f>IF(Tableau6[[#This Row],[Validité]]&lt;&gt;"",Tableau6[[#This Row],[Validité]],"")</f>
        <v>#VALUE!</v>
      </c>
      <c r="W9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3" s="8" t="e">
        <f>IF(Tableau6[[#This Row],[Hors Contrat]]="","",IF(Tableau6[[#This Row],[Hors Contrat]]="Non",0,1))</f>
        <v>#VALUE!</v>
      </c>
    </row>
    <row r="964" spans="1:24" ht="15.5" thickTop="1" thickBot="1" x14ac:dyDescent="0.4">
      <c r="A964" s="9" t="str">
        <f t="shared" si="206"/>
        <v>NULL</v>
      </c>
      <c r="B964" s="8">
        <f>Tableau8[Rapport]</f>
        <v>65441</v>
      </c>
      <c r="C964" s="13" t="e">
        <f>IF(Tableau6[[#This Row],[Commentaire]]="","",Tableau6[[#This Row],[Commentaire]])</f>
        <v>#VALUE!</v>
      </c>
      <c r="D964" s="8" t="str">
        <f t="shared" si="201"/>
        <v>NULL</v>
      </c>
      <c r="E964" s="8">
        <f t="shared" ref="E964:E1027" si="207">E963+1</f>
        <v>963</v>
      </c>
      <c r="F964" s="8" t="str">
        <f t="shared" si="202"/>
        <v>NULL</v>
      </c>
      <c r="G964" s="13" t="e">
        <f>IF(Tableau6[[#This Row],[Localisation]]="","",Tableau6[[#This Row],[Localisation]])</f>
        <v>#VALUE!</v>
      </c>
      <c r="H964" s="8">
        <f>1</f>
        <v>1</v>
      </c>
      <c r="I964" s="13" t="e">
        <f>VLOOKUP(Tableau6[[#This Row],[Avis]],Tableau7[],2,FALSE)</f>
        <v>#VALUE!</v>
      </c>
      <c r="J964" s="8" t="str">
        <f t="shared" si="204"/>
        <v>NULL</v>
      </c>
      <c r="K964" s="8" t="str">
        <f t="shared" si="204"/>
        <v>NULL</v>
      </c>
      <c r="L964" s="8" t="str">
        <f t="shared" si="204"/>
        <v>NULL</v>
      </c>
      <c r="M964" s="13" t="e">
        <f>Tableau6[[#This Row],[Sous-domaine]]</f>
        <v>#VALUE!</v>
      </c>
      <c r="N964" s="8" t="str">
        <f t="shared" si="205"/>
        <v>NULL</v>
      </c>
      <c r="O964" s="8" t="str">
        <f t="shared" si="205"/>
        <v>NULL</v>
      </c>
      <c r="P964" s="8" t="str">
        <f t="shared" si="205"/>
        <v>NULL</v>
      </c>
      <c r="Q964" s="8" t="str">
        <f t="shared" si="205"/>
        <v>NULL</v>
      </c>
      <c r="R964" s="8" t="str">
        <f t="shared" si="205"/>
        <v>NULL</v>
      </c>
      <c r="S964" s="13" t="e">
        <f>Tableau6[[#This Row],[id]]</f>
        <v>#VALUE!</v>
      </c>
      <c r="T964" s="8" t="str">
        <f t="shared" si="203"/>
        <v>NULL</v>
      </c>
      <c r="U964" s="8" t="e">
        <f>Tableau6[[#This Row],[Urgence]]</f>
        <v>#VALUE!</v>
      </c>
      <c r="V964" s="22" t="e">
        <f>IF(Tableau6[[#This Row],[Validité]]&lt;&gt;"",Tableau6[[#This Row],[Validité]],"")</f>
        <v>#VALUE!</v>
      </c>
      <c r="W9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4" s="8" t="e">
        <f>IF(Tableau6[[#This Row],[Hors Contrat]]="","",IF(Tableau6[[#This Row],[Hors Contrat]]="Non",0,1))</f>
        <v>#VALUE!</v>
      </c>
    </row>
    <row r="965" spans="1:24" ht="15.5" thickTop="1" thickBot="1" x14ac:dyDescent="0.4">
      <c r="A965" s="9" t="str">
        <f t="shared" si="206"/>
        <v>NULL</v>
      </c>
      <c r="B965" s="8">
        <f>Tableau8[Rapport]</f>
        <v>65441</v>
      </c>
      <c r="C965" s="13" t="e">
        <f>IF(Tableau6[[#This Row],[Commentaire]]="","",Tableau6[[#This Row],[Commentaire]])</f>
        <v>#VALUE!</v>
      </c>
      <c r="D965" s="8" t="str">
        <f t="shared" si="201"/>
        <v>NULL</v>
      </c>
      <c r="E965" s="8">
        <f t="shared" si="207"/>
        <v>964</v>
      </c>
      <c r="F965" s="8" t="str">
        <f t="shared" si="202"/>
        <v>NULL</v>
      </c>
      <c r="G965" s="13" t="e">
        <f>IF(Tableau6[[#This Row],[Localisation]]="","",Tableau6[[#This Row],[Localisation]])</f>
        <v>#VALUE!</v>
      </c>
      <c r="H965" s="8">
        <f>1</f>
        <v>1</v>
      </c>
      <c r="I965" s="13" t="e">
        <f>VLOOKUP(Tableau6[[#This Row],[Avis]],Tableau7[],2,FALSE)</f>
        <v>#VALUE!</v>
      </c>
      <c r="J965" s="8" t="str">
        <f t="shared" si="204"/>
        <v>NULL</v>
      </c>
      <c r="K965" s="8" t="str">
        <f t="shared" si="204"/>
        <v>NULL</v>
      </c>
      <c r="L965" s="8" t="str">
        <f t="shared" si="204"/>
        <v>NULL</v>
      </c>
      <c r="M965" s="13" t="e">
        <f>Tableau6[[#This Row],[Sous-domaine]]</f>
        <v>#VALUE!</v>
      </c>
      <c r="N965" s="8" t="str">
        <f t="shared" si="205"/>
        <v>NULL</v>
      </c>
      <c r="O965" s="8" t="str">
        <f t="shared" si="205"/>
        <v>NULL</v>
      </c>
      <c r="P965" s="8" t="str">
        <f t="shared" si="205"/>
        <v>NULL</v>
      </c>
      <c r="Q965" s="8" t="str">
        <f t="shared" si="205"/>
        <v>NULL</v>
      </c>
      <c r="R965" s="8" t="str">
        <f t="shared" si="205"/>
        <v>NULL</v>
      </c>
      <c r="S965" s="13" t="e">
        <f>Tableau6[[#This Row],[id]]</f>
        <v>#VALUE!</v>
      </c>
      <c r="T965" s="8" t="str">
        <f t="shared" si="203"/>
        <v>NULL</v>
      </c>
      <c r="U965" s="8" t="e">
        <f>Tableau6[[#This Row],[Urgence]]</f>
        <v>#VALUE!</v>
      </c>
      <c r="V965" s="22" t="e">
        <f>IF(Tableau6[[#This Row],[Validité]]&lt;&gt;"",Tableau6[[#This Row],[Validité]],"")</f>
        <v>#VALUE!</v>
      </c>
      <c r="W9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5" s="8" t="e">
        <f>IF(Tableau6[[#This Row],[Hors Contrat]]="","",IF(Tableau6[[#This Row],[Hors Contrat]]="Non",0,1))</f>
        <v>#VALUE!</v>
      </c>
    </row>
    <row r="966" spans="1:24" ht="15.5" thickTop="1" thickBot="1" x14ac:dyDescent="0.4">
      <c r="A966" s="9" t="str">
        <f t="shared" si="206"/>
        <v>NULL</v>
      </c>
      <c r="B966" s="8">
        <f>Tableau8[Rapport]</f>
        <v>65441</v>
      </c>
      <c r="C966" s="13" t="e">
        <f>IF(Tableau6[[#This Row],[Commentaire]]="","",Tableau6[[#This Row],[Commentaire]])</f>
        <v>#VALUE!</v>
      </c>
      <c r="D966" s="8" t="str">
        <f t="shared" si="201"/>
        <v>NULL</v>
      </c>
      <c r="E966" s="8">
        <f t="shared" si="207"/>
        <v>965</v>
      </c>
      <c r="F966" s="8" t="str">
        <f t="shared" si="202"/>
        <v>NULL</v>
      </c>
      <c r="G966" s="13" t="e">
        <f>IF(Tableau6[[#This Row],[Localisation]]="","",Tableau6[[#This Row],[Localisation]])</f>
        <v>#VALUE!</v>
      </c>
      <c r="H966" s="8">
        <f>1</f>
        <v>1</v>
      </c>
      <c r="I966" s="13" t="e">
        <f>VLOOKUP(Tableau6[[#This Row],[Avis]],Tableau7[],2,FALSE)</f>
        <v>#VALUE!</v>
      </c>
      <c r="J966" s="8" t="str">
        <f t="shared" si="204"/>
        <v>NULL</v>
      </c>
      <c r="K966" s="8" t="str">
        <f t="shared" si="204"/>
        <v>NULL</v>
      </c>
      <c r="L966" s="8" t="str">
        <f t="shared" si="204"/>
        <v>NULL</v>
      </c>
      <c r="M966" s="13" t="e">
        <f>Tableau6[[#This Row],[Sous-domaine]]</f>
        <v>#VALUE!</v>
      </c>
      <c r="N966" s="8" t="str">
        <f t="shared" si="205"/>
        <v>NULL</v>
      </c>
      <c r="O966" s="8" t="str">
        <f t="shared" si="205"/>
        <v>NULL</v>
      </c>
      <c r="P966" s="8" t="str">
        <f t="shared" si="205"/>
        <v>NULL</v>
      </c>
      <c r="Q966" s="8" t="str">
        <f t="shared" si="205"/>
        <v>NULL</v>
      </c>
      <c r="R966" s="8" t="str">
        <f t="shared" si="205"/>
        <v>NULL</v>
      </c>
      <c r="S966" s="13" t="e">
        <f>Tableau6[[#This Row],[id]]</f>
        <v>#VALUE!</v>
      </c>
      <c r="T966" s="8" t="str">
        <f t="shared" si="203"/>
        <v>NULL</v>
      </c>
      <c r="U966" s="8" t="e">
        <f>Tableau6[[#This Row],[Urgence]]</f>
        <v>#VALUE!</v>
      </c>
      <c r="V966" s="22" t="e">
        <f>IF(Tableau6[[#This Row],[Validité]]&lt;&gt;"",Tableau6[[#This Row],[Validité]],"")</f>
        <v>#VALUE!</v>
      </c>
      <c r="W9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6" s="8" t="e">
        <f>IF(Tableau6[[#This Row],[Hors Contrat]]="","",IF(Tableau6[[#This Row],[Hors Contrat]]="Non",0,1))</f>
        <v>#VALUE!</v>
      </c>
    </row>
    <row r="967" spans="1:24" ht="15.5" thickTop="1" thickBot="1" x14ac:dyDescent="0.4">
      <c r="A967" s="9" t="str">
        <f t="shared" si="206"/>
        <v>NULL</v>
      </c>
      <c r="B967" s="8">
        <f>Tableau8[Rapport]</f>
        <v>65441</v>
      </c>
      <c r="C967" s="13" t="e">
        <f>IF(Tableau6[[#This Row],[Commentaire]]="","",Tableau6[[#This Row],[Commentaire]])</f>
        <v>#VALUE!</v>
      </c>
      <c r="D967" s="8" t="str">
        <f t="shared" si="201"/>
        <v>NULL</v>
      </c>
      <c r="E967" s="8">
        <f t="shared" si="207"/>
        <v>966</v>
      </c>
      <c r="F967" s="8" t="str">
        <f t="shared" si="202"/>
        <v>NULL</v>
      </c>
      <c r="G967" s="13" t="e">
        <f>IF(Tableau6[[#This Row],[Localisation]]="","",Tableau6[[#This Row],[Localisation]])</f>
        <v>#VALUE!</v>
      </c>
      <c r="H967" s="8">
        <f>1</f>
        <v>1</v>
      </c>
      <c r="I967" s="13" t="e">
        <f>VLOOKUP(Tableau6[[#This Row],[Avis]],Tableau7[],2,FALSE)</f>
        <v>#VALUE!</v>
      </c>
      <c r="J967" s="8" t="str">
        <f t="shared" si="204"/>
        <v>NULL</v>
      </c>
      <c r="K967" s="8" t="str">
        <f t="shared" si="204"/>
        <v>NULL</v>
      </c>
      <c r="L967" s="8" t="str">
        <f t="shared" si="204"/>
        <v>NULL</v>
      </c>
      <c r="M967" s="13" t="e">
        <f>Tableau6[[#This Row],[Sous-domaine]]</f>
        <v>#VALUE!</v>
      </c>
      <c r="N967" s="8" t="str">
        <f t="shared" si="205"/>
        <v>NULL</v>
      </c>
      <c r="O967" s="8" t="str">
        <f t="shared" si="205"/>
        <v>NULL</v>
      </c>
      <c r="P967" s="8" t="str">
        <f t="shared" si="205"/>
        <v>NULL</v>
      </c>
      <c r="Q967" s="8" t="str">
        <f t="shared" si="205"/>
        <v>NULL</v>
      </c>
      <c r="R967" s="8" t="str">
        <f t="shared" si="205"/>
        <v>NULL</v>
      </c>
      <c r="S967" s="13" t="e">
        <f>Tableau6[[#This Row],[id]]</f>
        <v>#VALUE!</v>
      </c>
      <c r="T967" s="8" t="str">
        <f t="shared" si="203"/>
        <v>NULL</v>
      </c>
      <c r="U967" s="8" t="e">
        <f>Tableau6[[#This Row],[Urgence]]</f>
        <v>#VALUE!</v>
      </c>
      <c r="V967" s="22" t="e">
        <f>IF(Tableau6[[#This Row],[Validité]]&lt;&gt;"",Tableau6[[#This Row],[Validité]],"")</f>
        <v>#VALUE!</v>
      </c>
      <c r="W9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7" s="8" t="e">
        <f>IF(Tableau6[[#This Row],[Hors Contrat]]="","",IF(Tableau6[[#This Row],[Hors Contrat]]="Non",0,1))</f>
        <v>#VALUE!</v>
      </c>
    </row>
    <row r="968" spans="1:24" ht="15.5" thickTop="1" thickBot="1" x14ac:dyDescent="0.4">
      <c r="A968" s="9" t="str">
        <f t="shared" si="206"/>
        <v>NULL</v>
      </c>
      <c r="B968" s="8">
        <f>Tableau8[Rapport]</f>
        <v>65441</v>
      </c>
      <c r="C968" s="13" t="e">
        <f>IF(Tableau6[[#This Row],[Commentaire]]="","",Tableau6[[#This Row],[Commentaire]])</f>
        <v>#VALUE!</v>
      </c>
      <c r="D968" s="8" t="str">
        <f t="shared" si="201"/>
        <v>NULL</v>
      </c>
      <c r="E968" s="8">
        <f t="shared" si="207"/>
        <v>967</v>
      </c>
      <c r="F968" s="8" t="str">
        <f t="shared" si="202"/>
        <v>NULL</v>
      </c>
      <c r="G968" s="13" t="e">
        <f>IF(Tableau6[[#This Row],[Localisation]]="","",Tableau6[[#This Row],[Localisation]])</f>
        <v>#VALUE!</v>
      </c>
      <c r="H968" s="8">
        <f>1</f>
        <v>1</v>
      </c>
      <c r="I968" s="13" t="e">
        <f>VLOOKUP(Tableau6[[#This Row],[Avis]],Tableau7[],2,FALSE)</f>
        <v>#VALUE!</v>
      </c>
      <c r="J968" s="8" t="str">
        <f t="shared" si="204"/>
        <v>NULL</v>
      </c>
      <c r="K968" s="8" t="str">
        <f t="shared" si="204"/>
        <v>NULL</v>
      </c>
      <c r="L968" s="8" t="str">
        <f t="shared" si="204"/>
        <v>NULL</v>
      </c>
      <c r="M968" s="13" t="e">
        <f>Tableau6[[#This Row],[Sous-domaine]]</f>
        <v>#VALUE!</v>
      </c>
      <c r="N968" s="8" t="str">
        <f t="shared" si="205"/>
        <v>NULL</v>
      </c>
      <c r="O968" s="8" t="str">
        <f t="shared" si="205"/>
        <v>NULL</v>
      </c>
      <c r="P968" s="8" t="str">
        <f t="shared" si="205"/>
        <v>NULL</v>
      </c>
      <c r="Q968" s="8" t="str">
        <f t="shared" si="205"/>
        <v>NULL</v>
      </c>
      <c r="R968" s="8" t="str">
        <f t="shared" si="205"/>
        <v>NULL</v>
      </c>
      <c r="S968" s="13" t="e">
        <f>Tableau6[[#This Row],[id]]</f>
        <v>#VALUE!</v>
      </c>
      <c r="T968" s="8" t="str">
        <f t="shared" si="203"/>
        <v>NULL</v>
      </c>
      <c r="U968" s="8" t="e">
        <f>Tableau6[[#This Row],[Urgence]]</f>
        <v>#VALUE!</v>
      </c>
      <c r="V968" s="22" t="e">
        <f>IF(Tableau6[[#This Row],[Validité]]&lt;&gt;"",Tableau6[[#This Row],[Validité]],"")</f>
        <v>#VALUE!</v>
      </c>
      <c r="W9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8" s="8" t="e">
        <f>IF(Tableau6[[#This Row],[Hors Contrat]]="","",IF(Tableau6[[#This Row],[Hors Contrat]]="Non",0,1))</f>
        <v>#VALUE!</v>
      </c>
    </row>
    <row r="969" spans="1:24" ht="15.5" thickTop="1" thickBot="1" x14ac:dyDescent="0.4">
      <c r="A969" s="9" t="str">
        <f t="shared" si="206"/>
        <v>NULL</v>
      </c>
      <c r="B969" s="8">
        <f>Tableau8[Rapport]</f>
        <v>65441</v>
      </c>
      <c r="C969" s="13" t="e">
        <f>IF(Tableau6[[#This Row],[Commentaire]]="","",Tableau6[[#This Row],[Commentaire]])</f>
        <v>#VALUE!</v>
      </c>
      <c r="D969" s="8" t="str">
        <f t="shared" si="201"/>
        <v>NULL</v>
      </c>
      <c r="E969" s="8">
        <f t="shared" si="207"/>
        <v>968</v>
      </c>
      <c r="F969" s="8" t="str">
        <f t="shared" si="202"/>
        <v>NULL</v>
      </c>
      <c r="G969" s="13" t="e">
        <f>IF(Tableau6[[#This Row],[Localisation]]="","",Tableau6[[#This Row],[Localisation]])</f>
        <v>#VALUE!</v>
      </c>
      <c r="H969" s="8">
        <f>1</f>
        <v>1</v>
      </c>
      <c r="I969" s="13" t="e">
        <f>VLOOKUP(Tableau6[[#This Row],[Avis]],Tableau7[],2,FALSE)</f>
        <v>#VALUE!</v>
      </c>
      <c r="J969" s="8" t="str">
        <f t="shared" si="204"/>
        <v>NULL</v>
      </c>
      <c r="K969" s="8" t="str">
        <f t="shared" si="204"/>
        <v>NULL</v>
      </c>
      <c r="L969" s="8" t="str">
        <f t="shared" si="204"/>
        <v>NULL</v>
      </c>
      <c r="M969" s="13" t="e">
        <f>Tableau6[[#This Row],[Sous-domaine]]</f>
        <v>#VALUE!</v>
      </c>
      <c r="N969" s="8" t="str">
        <f t="shared" si="205"/>
        <v>NULL</v>
      </c>
      <c r="O969" s="8" t="str">
        <f t="shared" si="205"/>
        <v>NULL</v>
      </c>
      <c r="P969" s="8" t="str">
        <f t="shared" si="205"/>
        <v>NULL</v>
      </c>
      <c r="Q969" s="8" t="str">
        <f t="shared" si="205"/>
        <v>NULL</v>
      </c>
      <c r="R969" s="8" t="str">
        <f t="shared" si="205"/>
        <v>NULL</v>
      </c>
      <c r="S969" s="13" t="e">
        <f>Tableau6[[#This Row],[id]]</f>
        <v>#VALUE!</v>
      </c>
      <c r="T969" s="8" t="str">
        <f t="shared" si="203"/>
        <v>NULL</v>
      </c>
      <c r="U969" s="8" t="e">
        <f>Tableau6[[#This Row],[Urgence]]</f>
        <v>#VALUE!</v>
      </c>
      <c r="V969" s="22" t="e">
        <f>IF(Tableau6[[#This Row],[Validité]]&lt;&gt;"",Tableau6[[#This Row],[Validité]],"")</f>
        <v>#VALUE!</v>
      </c>
      <c r="W9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69" s="8" t="e">
        <f>IF(Tableau6[[#This Row],[Hors Contrat]]="","",IF(Tableau6[[#This Row],[Hors Contrat]]="Non",0,1))</f>
        <v>#VALUE!</v>
      </c>
    </row>
    <row r="970" spans="1:24" ht="15.5" thickTop="1" thickBot="1" x14ac:dyDescent="0.4">
      <c r="A970" s="9" t="str">
        <f t="shared" si="206"/>
        <v>NULL</v>
      </c>
      <c r="B970" s="8">
        <f>Tableau8[Rapport]</f>
        <v>65441</v>
      </c>
      <c r="C970" s="13" t="e">
        <f>IF(Tableau6[[#This Row],[Commentaire]]="","",Tableau6[[#This Row],[Commentaire]])</f>
        <v>#VALUE!</v>
      </c>
      <c r="D970" s="8" t="str">
        <f t="shared" si="201"/>
        <v>NULL</v>
      </c>
      <c r="E970" s="8">
        <f t="shared" si="207"/>
        <v>969</v>
      </c>
      <c r="F970" s="8" t="str">
        <f t="shared" si="202"/>
        <v>NULL</v>
      </c>
      <c r="G970" s="13" t="e">
        <f>IF(Tableau6[[#This Row],[Localisation]]="","",Tableau6[[#This Row],[Localisation]])</f>
        <v>#VALUE!</v>
      </c>
      <c r="H970" s="8">
        <f>1</f>
        <v>1</v>
      </c>
      <c r="I970" s="13" t="e">
        <f>VLOOKUP(Tableau6[[#This Row],[Avis]],Tableau7[],2,FALSE)</f>
        <v>#VALUE!</v>
      </c>
      <c r="J970" s="8" t="str">
        <f t="shared" si="204"/>
        <v>NULL</v>
      </c>
      <c r="K970" s="8" t="str">
        <f t="shared" si="204"/>
        <v>NULL</v>
      </c>
      <c r="L970" s="8" t="str">
        <f t="shared" si="204"/>
        <v>NULL</v>
      </c>
      <c r="M970" s="13" t="e">
        <f>Tableau6[[#This Row],[Sous-domaine]]</f>
        <v>#VALUE!</v>
      </c>
      <c r="N970" s="8" t="str">
        <f t="shared" si="205"/>
        <v>NULL</v>
      </c>
      <c r="O970" s="8" t="str">
        <f t="shared" si="205"/>
        <v>NULL</v>
      </c>
      <c r="P970" s="8" t="str">
        <f t="shared" si="205"/>
        <v>NULL</v>
      </c>
      <c r="Q970" s="8" t="str">
        <f t="shared" si="205"/>
        <v>NULL</v>
      </c>
      <c r="R970" s="8" t="str">
        <f t="shared" si="205"/>
        <v>NULL</v>
      </c>
      <c r="S970" s="13" t="e">
        <f>Tableau6[[#This Row],[id]]</f>
        <v>#VALUE!</v>
      </c>
      <c r="T970" s="8" t="str">
        <f t="shared" si="203"/>
        <v>NULL</v>
      </c>
      <c r="U970" s="8" t="e">
        <f>Tableau6[[#This Row],[Urgence]]</f>
        <v>#VALUE!</v>
      </c>
      <c r="V970" s="22" t="e">
        <f>IF(Tableau6[[#This Row],[Validité]]&lt;&gt;"",Tableau6[[#This Row],[Validité]],"")</f>
        <v>#VALUE!</v>
      </c>
      <c r="W9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0" s="8" t="e">
        <f>IF(Tableau6[[#This Row],[Hors Contrat]]="","",IF(Tableau6[[#This Row],[Hors Contrat]]="Non",0,1))</f>
        <v>#VALUE!</v>
      </c>
    </row>
    <row r="971" spans="1:24" ht="15.5" thickTop="1" thickBot="1" x14ac:dyDescent="0.4">
      <c r="A971" s="9" t="str">
        <f t="shared" si="206"/>
        <v>NULL</v>
      </c>
      <c r="B971" s="8">
        <f>Tableau8[Rapport]</f>
        <v>65441</v>
      </c>
      <c r="C971" s="13" t="e">
        <f>IF(Tableau6[[#This Row],[Commentaire]]="","",Tableau6[[#This Row],[Commentaire]])</f>
        <v>#VALUE!</v>
      </c>
      <c r="D971" s="8" t="str">
        <f t="shared" si="201"/>
        <v>NULL</v>
      </c>
      <c r="E971" s="8">
        <f t="shared" si="207"/>
        <v>970</v>
      </c>
      <c r="F971" s="8" t="str">
        <f t="shared" si="202"/>
        <v>NULL</v>
      </c>
      <c r="G971" s="13" t="e">
        <f>IF(Tableau6[[#This Row],[Localisation]]="","",Tableau6[[#This Row],[Localisation]])</f>
        <v>#VALUE!</v>
      </c>
      <c r="H971" s="8">
        <f>1</f>
        <v>1</v>
      </c>
      <c r="I971" s="13" t="e">
        <f>VLOOKUP(Tableau6[[#This Row],[Avis]],Tableau7[],2,FALSE)</f>
        <v>#VALUE!</v>
      </c>
      <c r="J971" s="8" t="str">
        <f t="shared" si="204"/>
        <v>NULL</v>
      </c>
      <c r="K971" s="8" t="str">
        <f t="shared" si="204"/>
        <v>NULL</v>
      </c>
      <c r="L971" s="8" t="str">
        <f t="shared" si="204"/>
        <v>NULL</v>
      </c>
      <c r="M971" s="13" t="e">
        <f>Tableau6[[#This Row],[Sous-domaine]]</f>
        <v>#VALUE!</v>
      </c>
      <c r="N971" s="8" t="str">
        <f t="shared" si="205"/>
        <v>NULL</v>
      </c>
      <c r="O971" s="8" t="str">
        <f t="shared" si="205"/>
        <v>NULL</v>
      </c>
      <c r="P971" s="8" t="str">
        <f t="shared" si="205"/>
        <v>NULL</v>
      </c>
      <c r="Q971" s="8" t="str">
        <f t="shared" si="205"/>
        <v>NULL</v>
      </c>
      <c r="R971" s="8" t="str">
        <f t="shared" si="205"/>
        <v>NULL</v>
      </c>
      <c r="S971" s="13" t="e">
        <f>Tableau6[[#This Row],[id]]</f>
        <v>#VALUE!</v>
      </c>
      <c r="T971" s="8" t="str">
        <f t="shared" si="203"/>
        <v>NULL</v>
      </c>
      <c r="U971" s="8" t="e">
        <f>Tableau6[[#This Row],[Urgence]]</f>
        <v>#VALUE!</v>
      </c>
      <c r="V971" s="22" t="e">
        <f>IF(Tableau6[[#This Row],[Validité]]&lt;&gt;"",Tableau6[[#This Row],[Validité]],"")</f>
        <v>#VALUE!</v>
      </c>
      <c r="W9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1" s="8" t="e">
        <f>IF(Tableau6[[#This Row],[Hors Contrat]]="","",IF(Tableau6[[#This Row],[Hors Contrat]]="Non",0,1))</f>
        <v>#VALUE!</v>
      </c>
    </row>
    <row r="972" spans="1:24" ht="15.5" thickTop="1" thickBot="1" x14ac:dyDescent="0.4">
      <c r="A972" s="9" t="str">
        <f t="shared" si="206"/>
        <v>NULL</v>
      </c>
      <c r="B972" s="8">
        <f>Tableau8[Rapport]</f>
        <v>65441</v>
      </c>
      <c r="C972" s="13" t="e">
        <f>IF(Tableau6[[#This Row],[Commentaire]]="","",Tableau6[[#This Row],[Commentaire]])</f>
        <v>#VALUE!</v>
      </c>
      <c r="D972" s="8" t="str">
        <f t="shared" si="201"/>
        <v>NULL</v>
      </c>
      <c r="E972" s="8">
        <f t="shared" si="207"/>
        <v>971</v>
      </c>
      <c r="F972" s="8" t="str">
        <f t="shared" si="202"/>
        <v>NULL</v>
      </c>
      <c r="G972" s="13" t="e">
        <f>IF(Tableau6[[#This Row],[Localisation]]="","",Tableau6[[#This Row],[Localisation]])</f>
        <v>#VALUE!</v>
      </c>
      <c r="H972" s="8">
        <f>1</f>
        <v>1</v>
      </c>
      <c r="I972" s="13" t="e">
        <f>VLOOKUP(Tableau6[[#This Row],[Avis]],Tableau7[],2,FALSE)</f>
        <v>#VALUE!</v>
      </c>
      <c r="J972" s="8" t="str">
        <f t="shared" si="204"/>
        <v>NULL</v>
      </c>
      <c r="K972" s="8" t="str">
        <f t="shared" si="204"/>
        <v>NULL</v>
      </c>
      <c r="L972" s="8" t="str">
        <f t="shared" si="204"/>
        <v>NULL</v>
      </c>
      <c r="M972" s="13" t="e">
        <f>Tableau6[[#This Row],[Sous-domaine]]</f>
        <v>#VALUE!</v>
      </c>
      <c r="N972" s="8" t="str">
        <f t="shared" si="205"/>
        <v>NULL</v>
      </c>
      <c r="O972" s="8" t="str">
        <f t="shared" si="205"/>
        <v>NULL</v>
      </c>
      <c r="P972" s="8" t="str">
        <f t="shared" si="205"/>
        <v>NULL</v>
      </c>
      <c r="Q972" s="8" t="str">
        <f t="shared" si="205"/>
        <v>NULL</v>
      </c>
      <c r="R972" s="8" t="str">
        <f t="shared" si="205"/>
        <v>NULL</v>
      </c>
      <c r="S972" s="13" t="e">
        <f>Tableau6[[#This Row],[id]]</f>
        <v>#VALUE!</v>
      </c>
      <c r="T972" s="8" t="str">
        <f t="shared" si="203"/>
        <v>NULL</v>
      </c>
      <c r="U972" s="8" t="e">
        <f>Tableau6[[#This Row],[Urgence]]</f>
        <v>#VALUE!</v>
      </c>
      <c r="V972" s="22" t="e">
        <f>IF(Tableau6[[#This Row],[Validité]]&lt;&gt;"",Tableau6[[#This Row],[Validité]],"")</f>
        <v>#VALUE!</v>
      </c>
      <c r="W9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2" s="8" t="e">
        <f>IF(Tableau6[[#This Row],[Hors Contrat]]="","",IF(Tableau6[[#This Row],[Hors Contrat]]="Non",0,1))</f>
        <v>#VALUE!</v>
      </c>
    </row>
    <row r="973" spans="1:24" ht="15.5" thickTop="1" thickBot="1" x14ac:dyDescent="0.4">
      <c r="A973" s="9" t="str">
        <f t="shared" si="206"/>
        <v>NULL</v>
      </c>
      <c r="B973" s="8">
        <f>Tableau8[Rapport]</f>
        <v>65441</v>
      </c>
      <c r="C973" s="13" t="e">
        <f>IF(Tableau6[[#This Row],[Commentaire]]="","",Tableau6[[#This Row],[Commentaire]])</f>
        <v>#VALUE!</v>
      </c>
      <c r="D973" s="8" t="str">
        <f t="shared" si="201"/>
        <v>NULL</v>
      </c>
      <c r="E973" s="8">
        <f t="shared" si="207"/>
        <v>972</v>
      </c>
      <c r="F973" s="8" t="str">
        <f t="shared" si="202"/>
        <v>NULL</v>
      </c>
      <c r="G973" s="13" t="e">
        <f>IF(Tableau6[[#This Row],[Localisation]]="","",Tableau6[[#This Row],[Localisation]])</f>
        <v>#VALUE!</v>
      </c>
      <c r="H973" s="8">
        <f>1</f>
        <v>1</v>
      </c>
      <c r="I973" s="13" t="e">
        <f>VLOOKUP(Tableau6[[#This Row],[Avis]],Tableau7[],2,FALSE)</f>
        <v>#VALUE!</v>
      </c>
      <c r="J973" s="8" t="str">
        <f t="shared" si="204"/>
        <v>NULL</v>
      </c>
      <c r="K973" s="8" t="str">
        <f t="shared" si="204"/>
        <v>NULL</v>
      </c>
      <c r="L973" s="8" t="str">
        <f t="shared" si="204"/>
        <v>NULL</v>
      </c>
      <c r="M973" s="13" t="e">
        <f>Tableau6[[#This Row],[Sous-domaine]]</f>
        <v>#VALUE!</v>
      </c>
      <c r="N973" s="8" t="str">
        <f t="shared" si="205"/>
        <v>NULL</v>
      </c>
      <c r="O973" s="8" t="str">
        <f t="shared" si="205"/>
        <v>NULL</v>
      </c>
      <c r="P973" s="8" t="str">
        <f t="shared" si="205"/>
        <v>NULL</v>
      </c>
      <c r="Q973" s="8" t="str">
        <f t="shared" si="205"/>
        <v>NULL</v>
      </c>
      <c r="R973" s="8" t="str">
        <f t="shared" si="205"/>
        <v>NULL</v>
      </c>
      <c r="S973" s="13" t="e">
        <f>Tableau6[[#This Row],[id]]</f>
        <v>#VALUE!</v>
      </c>
      <c r="T973" s="8" t="str">
        <f t="shared" si="203"/>
        <v>NULL</v>
      </c>
      <c r="U973" s="8" t="e">
        <f>Tableau6[[#This Row],[Urgence]]</f>
        <v>#VALUE!</v>
      </c>
      <c r="V973" s="22" t="e">
        <f>IF(Tableau6[[#This Row],[Validité]]&lt;&gt;"",Tableau6[[#This Row],[Validité]],"")</f>
        <v>#VALUE!</v>
      </c>
      <c r="W9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3" s="8" t="e">
        <f>IF(Tableau6[[#This Row],[Hors Contrat]]="","",IF(Tableau6[[#This Row],[Hors Contrat]]="Non",0,1))</f>
        <v>#VALUE!</v>
      </c>
    </row>
    <row r="974" spans="1:24" ht="15.5" thickTop="1" thickBot="1" x14ac:dyDescent="0.4">
      <c r="A974" s="9" t="str">
        <f t="shared" si="206"/>
        <v>NULL</v>
      </c>
      <c r="B974" s="8">
        <f>Tableau8[Rapport]</f>
        <v>65441</v>
      </c>
      <c r="C974" s="13" t="e">
        <f>IF(Tableau6[[#This Row],[Commentaire]]="","",Tableau6[[#This Row],[Commentaire]])</f>
        <v>#VALUE!</v>
      </c>
      <c r="D974" s="8" t="str">
        <f t="shared" si="201"/>
        <v>NULL</v>
      </c>
      <c r="E974" s="8">
        <f t="shared" si="207"/>
        <v>973</v>
      </c>
      <c r="F974" s="8" t="str">
        <f t="shared" si="202"/>
        <v>NULL</v>
      </c>
      <c r="G974" s="13" t="e">
        <f>IF(Tableau6[[#This Row],[Localisation]]="","",Tableau6[[#This Row],[Localisation]])</f>
        <v>#VALUE!</v>
      </c>
      <c r="H974" s="8">
        <f>1</f>
        <v>1</v>
      </c>
      <c r="I974" s="13" t="e">
        <f>VLOOKUP(Tableau6[[#This Row],[Avis]],Tableau7[],2,FALSE)</f>
        <v>#VALUE!</v>
      </c>
      <c r="J974" s="8" t="str">
        <f t="shared" si="204"/>
        <v>NULL</v>
      </c>
      <c r="K974" s="8" t="str">
        <f t="shared" si="204"/>
        <v>NULL</v>
      </c>
      <c r="L974" s="8" t="str">
        <f t="shared" si="204"/>
        <v>NULL</v>
      </c>
      <c r="M974" s="13" t="e">
        <f>Tableau6[[#This Row],[Sous-domaine]]</f>
        <v>#VALUE!</v>
      </c>
      <c r="N974" s="8" t="str">
        <f t="shared" si="205"/>
        <v>NULL</v>
      </c>
      <c r="O974" s="8" t="str">
        <f t="shared" si="205"/>
        <v>NULL</v>
      </c>
      <c r="P974" s="8" t="str">
        <f t="shared" si="205"/>
        <v>NULL</v>
      </c>
      <c r="Q974" s="8" t="str">
        <f t="shared" si="205"/>
        <v>NULL</v>
      </c>
      <c r="R974" s="8" t="str">
        <f t="shared" si="205"/>
        <v>NULL</v>
      </c>
      <c r="S974" s="13" t="e">
        <f>Tableau6[[#This Row],[id]]</f>
        <v>#VALUE!</v>
      </c>
      <c r="T974" s="8" t="str">
        <f t="shared" si="203"/>
        <v>NULL</v>
      </c>
      <c r="U974" s="8" t="e">
        <f>Tableau6[[#This Row],[Urgence]]</f>
        <v>#VALUE!</v>
      </c>
      <c r="V974" s="22" t="e">
        <f>IF(Tableau6[[#This Row],[Validité]]&lt;&gt;"",Tableau6[[#This Row],[Validité]],"")</f>
        <v>#VALUE!</v>
      </c>
      <c r="W9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4" s="8" t="e">
        <f>IF(Tableau6[[#This Row],[Hors Contrat]]="","",IF(Tableau6[[#This Row],[Hors Contrat]]="Non",0,1))</f>
        <v>#VALUE!</v>
      </c>
    </row>
    <row r="975" spans="1:24" ht="15.5" thickTop="1" thickBot="1" x14ac:dyDescent="0.4">
      <c r="A975" s="9" t="str">
        <f t="shared" si="206"/>
        <v>NULL</v>
      </c>
      <c r="B975" s="8">
        <f>Tableau8[Rapport]</f>
        <v>65441</v>
      </c>
      <c r="C975" s="13" t="e">
        <f>IF(Tableau6[[#This Row],[Commentaire]]="","",Tableau6[[#This Row],[Commentaire]])</f>
        <v>#VALUE!</v>
      </c>
      <c r="D975" s="8" t="str">
        <f t="shared" si="201"/>
        <v>NULL</v>
      </c>
      <c r="E975" s="8">
        <f t="shared" si="207"/>
        <v>974</v>
      </c>
      <c r="F975" s="8" t="str">
        <f t="shared" si="202"/>
        <v>NULL</v>
      </c>
      <c r="G975" s="13" t="e">
        <f>IF(Tableau6[[#This Row],[Localisation]]="","",Tableau6[[#This Row],[Localisation]])</f>
        <v>#VALUE!</v>
      </c>
      <c r="H975" s="8">
        <f>1</f>
        <v>1</v>
      </c>
      <c r="I975" s="13" t="e">
        <f>VLOOKUP(Tableau6[[#This Row],[Avis]],Tableau7[],2,FALSE)</f>
        <v>#VALUE!</v>
      </c>
      <c r="J975" s="8" t="str">
        <f t="shared" si="204"/>
        <v>NULL</v>
      </c>
      <c r="K975" s="8" t="str">
        <f t="shared" si="204"/>
        <v>NULL</v>
      </c>
      <c r="L975" s="8" t="str">
        <f t="shared" si="204"/>
        <v>NULL</v>
      </c>
      <c r="M975" s="13" t="e">
        <f>Tableau6[[#This Row],[Sous-domaine]]</f>
        <v>#VALUE!</v>
      </c>
      <c r="N975" s="8" t="str">
        <f t="shared" si="205"/>
        <v>NULL</v>
      </c>
      <c r="O975" s="8" t="str">
        <f t="shared" si="205"/>
        <v>NULL</v>
      </c>
      <c r="P975" s="8" t="str">
        <f t="shared" si="205"/>
        <v>NULL</v>
      </c>
      <c r="Q975" s="8" t="str">
        <f t="shared" si="205"/>
        <v>NULL</v>
      </c>
      <c r="R975" s="8" t="str">
        <f t="shared" si="205"/>
        <v>NULL</v>
      </c>
      <c r="S975" s="13" t="e">
        <f>Tableau6[[#This Row],[id]]</f>
        <v>#VALUE!</v>
      </c>
      <c r="T975" s="8" t="str">
        <f t="shared" si="203"/>
        <v>NULL</v>
      </c>
      <c r="U975" s="8" t="e">
        <f>Tableau6[[#This Row],[Urgence]]</f>
        <v>#VALUE!</v>
      </c>
      <c r="V975" s="22" t="e">
        <f>IF(Tableau6[[#This Row],[Validité]]&lt;&gt;"",Tableau6[[#This Row],[Validité]],"")</f>
        <v>#VALUE!</v>
      </c>
      <c r="W9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5" s="8" t="e">
        <f>IF(Tableau6[[#This Row],[Hors Contrat]]="","",IF(Tableau6[[#This Row],[Hors Contrat]]="Non",0,1))</f>
        <v>#VALUE!</v>
      </c>
    </row>
    <row r="976" spans="1:24" ht="15.5" thickTop="1" thickBot="1" x14ac:dyDescent="0.4">
      <c r="A976" s="9" t="str">
        <f t="shared" si="206"/>
        <v>NULL</v>
      </c>
      <c r="B976" s="8">
        <f>Tableau8[Rapport]</f>
        <v>65441</v>
      </c>
      <c r="C976" s="13" t="e">
        <f>IF(Tableau6[[#This Row],[Commentaire]]="","",Tableau6[[#This Row],[Commentaire]])</f>
        <v>#VALUE!</v>
      </c>
      <c r="D976" s="8" t="str">
        <f t="shared" si="201"/>
        <v>NULL</v>
      </c>
      <c r="E976" s="8">
        <f t="shared" si="207"/>
        <v>975</v>
      </c>
      <c r="F976" s="8" t="str">
        <f t="shared" si="202"/>
        <v>NULL</v>
      </c>
      <c r="G976" s="13" t="e">
        <f>IF(Tableau6[[#This Row],[Localisation]]="","",Tableau6[[#This Row],[Localisation]])</f>
        <v>#VALUE!</v>
      </c>
      <c r="H976" s="8">
        <f>1</f>
        <v>1</v>
      </c>
      <c r="I976" s="13" t="e">
        <f>VLOOKUP(Tableau6[[#This Row],[Avis]],Tableau7[],2,FALSE)</f>
        <v>#VALUE!</v>
      </c>
      <c r="J976" s="8" t="str">
        <f t="shared" si="204"/>
        <v>NULL</v>
      </c>
      <c r="K976" s="8" t="str">
        <f t="shared" si="204"/>
        <v>NULL</v>
      </c>
      <c r="L976" s="8" t="str">
        <f t="shared" si="204"/>
        <v>NULL</v>
      </c>
      <c r="M976" s="13" t="e">
        <f>Tableau6[[#This Row],[Sous-domaine]]</f>
        <v>#VALUE!</v>
      </c>
      <c r="N976" s="8" t="str">
        <f t="shared" si="205"/>
        <v>NULL</v>
      </c>
      <c r="O976" s="8" t="str">
        <f t="shared" si="205"/>
        <v>NULL</v>
      </c>
      <c r="P976" s="8" t="str">
        <f t="shared" si="205"/>
        <v>NULL</v>
      </c>
      <c r="Q976" s="8" t="str">
        <f t="shared" si="205"/>
        <v>NULL</v>
      </c>
      <c r="R976" s="8" t="str">
        <f t="shared" si="205"/>
        <v>NULL</v>
      </c>
      <c r="S976" s="13" t="e">
        <f>Tableau6[[#This Row],[id]]</f>
        <v>#VALUE!</v>
      </c>
      <c r="T976" s="8" t="str">
        <f t="shared" si="203"/>
        <v>NULL</v>
      </c>
      <c r="U976" s="8" t="e">
        <f>Tableau6[[#This Row],[Urgence]]</f>
        <v>#VALUE!</v>
      </c>
      <c r="V976" s="22" t="e">
        <f>IF(Tableau6[[#This Row],[Validité]]&lt;&gt;"",Tableau6[[#This Row],[Validité]],"")</f>
        <v>#VALUE!</v>
      </c>
      <c r="W9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6" s="8" t="e">
        <f>IF(Tableau6[[#This Row],[Hors Contrat]]="","",IF(Tableau6[[#This Row],[Hors Contrat]]="Non",0,1))</f>
        <v>#VALUE!</v>
      </c>
    </row>
    <row r="977" spans="1:24" ht="15.5" thickTop="1" thickBot="1" x14ac:dyDescent="0.4">
      <c r="A977" s="9" t="str">
        <f t="shared" si="206"/>
        <v>NULL</v>
      </c>
      <c r="B977" s="8">
        <f>Tableau8[Rapport]</f>
        <v>65441</v>
      </c>
      <c r="C977" s="13" t="e">
        <f>IF(Tableau6[[#This Row],[Commentaire]]="","",Tableau6[[#This Row],[Commentaire]])</f>
        <v>#VALUE!</v>
      </c>
      <c r="D977" s="8" t="str">
        <f t="shared" si="201"/>
        <v>NULL</v>
      </c>
      <c r="E977" s="8">
        <f t="shared" si="207"/>
        <v>976</v>
      </c>
      <c r="F977" s="8" t="str">
        <f t="shared" si="202"/>
        <v>NULL</v>
      </c>
      <c r="G977" s="13" t="e">
        <f>IF(Tableau6[[#This Row],[Localisation]]="","",Tableau6[[#This Row],[Localisation]])</f>
        <v>#VALUE!</v>
      </c>
      <c r="H977" s="8">
        <f>1</f>
        <v>1</v>
      </c>
      <c r="I977" s="13" t="e">
        <f>VLOOKUP(Tableau6[[#This Row],[Avis]],Tableau7[],2,FALSE)</f>
        <v>#VALUE!</v>
      </c>
      <c r="J977" s="8" t="str">
        <f t="shared" si="204"/>
        <v>NULL</v>
      </c>
      <c r="K977" s="8" t="str">
        <f t="shared" si="204"/>
        <v>NULL</v>
      </c>
      <c r="L977" s="8" t="str">
        <f t="shared" si="204"/>
        <v>NULL</v>
      </c>
      <c r="M977" s="13" t="e">
        <f>Tableau6[[#This Row],[Sous-domaine]]</f>
        <v>#VALUE!</v>
      </c>
      <c r="N977" s="8" t="str">
        <f t="shared" si="205"/>
        <v>NULL</v>
      </c>
      <c r="O977" s="8" t="str">
        <f t="shared" si="205"/>
        <v>NULL</v>
      </c>
      <c r="P977" s="8" t="str">
        <f t="shared" si="205"/>
        <v>NULL</v>
      </c>
      <c r="Q977" s="8" t="str">
        <f t="shared" si="205"/>
        <v>NULL</v>
      </c>
      <c r="R977" s="8" t="str">
        <f t="shared" si="205"/>
        <v>NULL</v>
      </c>
      <c r="S977" s="13" t="e">
        <f>Tableau6[[#This Row],[id]]</f>
        <v>#VALUE!</v>
      </c>
      <c r="T977" s="8" t="str">
        <f t="shared" si="203"/>
        <v>NULL</v>
      </c>
      <c r="U977" s="8" t="e">
        <f>Tableau6[[#This Row],[Urgence]]</f>
        <v>#VALUE!</v>
      </c>
      <c r="V977" s="22" t="e">
        <f>IF(Tableau6[[#This Row],[Validité]]&lt;&gt;"",Tableau6[[#This Row],[Validité]],"")</f>
        <v>#VALUE!</v>
      </c>
      <c r="W9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7" s="8" t="e">
        <f>IF(Tableau6[[#This Row],[Hors Contrat]]="","",IF(Tableau6[[#This Row],[Hors Contrat]]="Non",0,1))</f>
        <v>#VALUE!</v>
      </c>
    </row>
    <row r="978" spans="1:24" ht="15.5" thickTop="1" thickBot="1" x14ac:dyDescent="0.4">
      <c r="A978" s="9" t="str">
        <f t="shared" si="206"/>
        <v>NULL</v>
      </c>
      <c r="B978" s="8">
        <f>Tableau8[Rapport]</f>
        <v>65441</v>
      </c>
      <c r="C978" s="13" t="e">
        <f>IF(Tableau6[[#This Row],[Commentaire]]="","",Tableau6[[#This Row],[Commentaire]])</f>
        <v>#VALUE!</v>
      </c>
      <c r="D978" s="8" t="str">
        <f t="shared" si="201"/>
        <v>NULL</v>
      </c>
      <c r="E978" s="8">
        <f t="shared" si="207"/>
        <v>977</v>
      </c>
      <c r="F978" s="8" t="str">
        <f t="shared" si="202"/>
        <v>NULL</v>
      </c>
      <c r="G978" s="13" t="e">
        <f>IF(Tableau6[[#This Row],[Localisation]]="","",Tableau6[[#This Row],[Localisation]])</f>
        <v>#VALUE!</v>
      </c>
      <c r="H978" s="8">
        <f>1</f>
        <v>1</v>
      </c>
      <c r="I978" s="13" t="e">
        <f>VLOOKUP(Tableau6[[#This Row],[Avis]],Tableau7[],2,FALSE)</f>
        <v>#VALUE!</v>
      </c>
      <c r="J978" s="8" t="str">
        <f t="shared" si="204"/>
        <v>NULL</v>
      </c>
      <c r="K978" s="8" t="str">
        <f t="shared" si="204"/>
        <v>NULL</v>
      </c>
      <c r="L978" s="8" t="str">
        <f t="shared" si="204"/>
        <v>NULL</v>
      </c>
      <c r="M978" s="13" t="e">
        <f>Tableau6[[#This Row],[Sous-domaine]]</f>
        <v>#VALUE!</v>
      </c>
      <c r="N978" s="8" t="str">
        <f t="shared" si="205"/>
        <v>NULL</v>
      </c>
      <c r="O978" s="8" t="str">
        <f t="shared" si="205"/>
        <v>NULL</v>
      </c>
      <c r="P978" s="8" t="str">
        <f t="shared" si="205"/>
        <v>NULL</v>
      </c>
      <c r="Q978" s="8" t="str">
        <f t="shared" si="205"/>
        <v>NULL</v>
      </c>
      <c r="R978" s="8" t="str">
        <f t="shared" si="205"/>
        <v>NULL</v>
      </c>
      <c r="S978" s="13" t="e">
        <f>Tableau6[[#This Row],[id]]</f>
        <v>#VALUE!</v>
      </c>
      <c r="T978" s="8" t="str">
        <f t="shared" si="203"/>
        <v>NULL</v>
      </c>
      <c r="U978" s="8" t="e">
        <f>Tableau6[[#This Row],[Urgence]]</f>
        <v>#VALUE!</v>
      </c>
      <c r="V978" s="22" t="e">
        <f>IF(Tableau6[[#This Row],[Validité]]&lt;&gt;"",Tableau6[[#This Row],[Validité]],"")</f>
        <v>#VALUE!</v>
      </c>
      <c r="W9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8" s="8" t="e">
        <f>IF(Tableau6[[#This Row],[Hors Contrat]]="","",IF(Tableau6[[#This Row],[Hors Contrat]]="Non",0,1))</f>
        <v>#VALUE!</v>
      </c>
    </row>
    <row r="979" spans="1:24" ht="15.5" thickTop="1" thickBot="1" x14ac:dyDescent="0.4">
      <c r="A979" s="9" t="str">
        <f t="shared" si="206"/>
        <v>NULL</v>
      </c>
      <c r="B979" s="8">
        <f>Tableau8[Rapport]</f>
        <v>65441</v>
      </c>
      <c r="C979" s="13" t="e">
        <f>IF(Tableau6[[#This Row],[Commentaire]]="","",Tableau6[[#This Row],[Commentaire]])</f>
        <v>#VALUE!</v>
      </c>
      <c r="D979" s="8" t="str">
        <f t="shared" si="201"/>
        <v>NULL</v>
      </c>
      <c r="E979" s="8">
        <f t="shared" si="207"/>
        <v>978</v>
      </c>
      <c r="F979" s="8" t="str">
        <f t="shared" si="202"/>
        <v>NULL</v>
      </c>
      <c r="G979" s="13" t="e">
        <f>IF(Tableau6[[#This Row],[Localisation]]="","",Tableau6[[#This Row],[Localisation]])</f>
        <v>#VALUE!</v>
      </c>
      <c r="H979" s="8">
        <f>1</f>
        <v>1</v>
      </c>
      <c r="I979" s="13" t="e">
        <f>VLOOKUP(Tableau6[[#This Row],[Avis]],Tableau7[],2,FALSE)</f>
        <v>#VALUE!</v>
      </c>
      <c r="J979" s="8" t="str">
        <f t="shared" si="204"/>
        <v>NULL</v>
      </c>
      <c r="K979" s="8" t="str">
        <f t="shared" si="204"/>
        <v>NULL</v>
      </c>
      <c r="L979" s="8" t="str">
        <f t="shared" si="204"/>
        <v>NULL</v>
      </c>
      <c r="M979" s="13" t="e">
        <f>Tableau6[[#This Row],[Sous-domaine]]</f>
        <v>#VALUE!</v>
      </c>
      <c r="N979" s="8" t="str">
        <f t="shared" si="205"/>
        <v>NULL</v>
      </c>
      <c r="O979" s="8" t="str">
        <f t="shared" si="205"/>
        <v>NULL</v>
      </c>
      <c r="P979" s="8" t="str">
        <f t="shared" si="205"/>
        <v>NULL</v>
      </c>
      <c r="Q979" s="8" t="str">
        <f t="shared" si="205"/>
        <v>NULL</v>
      </c>
      <c r="R979" s="8" t="str">
        <f t="shared" si="205"/>
        <v>NULL</v>
      </c>
      <c r="S979" s="13" t="e">
        <f>Tableau6[[#This Row],[id]]</f>
        <v>#VALUE!</v>
      </c>
      <c r="T979" s="8" t="str">
        <f t="shared" si="203"/>
        <v>NULL</v>
      </c>
      <c r="U979" s="8" t="e">
        <f>Tableau6[[#This Row],[Urgence]]</f>
        <v>#VALUE!</v>
      </c>
      <c r="V979" s="22" t="e">
        <f>IF(Tableau6[[#This Row],[Validité]]&lt;&gt;"",Tableau6[[#This Row],[Validité]],"")</f>
        <v>#VALUE!</v>
      </c>
      <c r="W9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79" s="8" t="e">
        <f>IF(Tableau6[[#This Row],[Hors Contrat]]="","",IF(Tableau6[[#This Row],[Hors Contrat]]="Non",0,1))</f>
        <v>#VALUE!</v>
      </c>
    </row>
    <row r="980" spans="1:24" ht="15.5" thickTop="1" thickBot="1" x14ac:dyDescent="0.4">
      <c r="A980" s="9" t="str">
        <f t="shared" si="206"/>
        <v>NULL</v>
      </c>
      <c r="B980" s="8">
        <f>Tableau8[Rapport]</f>
        <v>65441</v>
      </c>
      <c r="C980" s="13" t="e">
        <f>IF(Tableau6[[#This Row],[Commentaire]]="","",Tableau6[[#This Row],[Commentaire]])</f>
        <v>#VALUE!</v>
      </c>
      <c r="D980" s="8" t="str">
        <f t="shared" si="201"/>
        <v>NULL</v>
      </c>
      <c r="E980" s="8">
        <f t="shared" si="207"/>
        <v>979</v>
      </c>
      <c r="F980" s="8" t="str">
        <f t="shared" si="202"/>
        <v>NULL</v>
      </c>
      <c r="G980" s="13" t="e">
        <f>IF(Tableau6[[#This Row],[Localisation]]="","",Tableau6[[#This Row],[Localisation]])</f>
        <v>#VALUE!</v>
      </c>
      <c r="H980" s="8">
        <f>1</f>
        <v>1</v>
      </c>
      <c r="I980" s="13" t="e">
        <f>VLOOKUP(Tableau6[[#This Row],[Avis]],Tableau7[],2,FALSE)</f>
        <v>#VALUE!</v>
      </c>
      <c r="J980" s="8" t="str">
        <f t="shared" si="204"/>
        <v>NULL</v>
      </c>
      <c r="K980" s="8" t="str">
        <f t="shared" si="204"/>
        <v>NULL</v>
      </c>
      <c r="L980" s="8" t="str">
        <f t="shared" si="204"/>
        <v>NULL</v>
      </c>
      <c r="M980" s="13" t="e">
        <f>Tableau6[[#This Row],[Sous-domaine]]</f>
        <v>#VALUE!</v>
      </c>
      <c r="N980" s="8" t="str">
        <f t="shared" si="205"/>
        <v>NULL</v>
      </c>
      <c r="O980" s="8" t="str">
        <f t="shared" si="205"/>
        <v>NULL</v>
      </c>
      <c r="P980" s="8" t="str">
        <f t="shared" si="205"/>
        <v>NULL</v>
      </c>
      <c r="Q980" s="8" t="str">
        <f t="shared" si="205"/>
        <v>NULL</v>
      </c>
      <c r="R980" s="8" t="str">
        <f t="shared" si="205"/>
        <v>NULL</v>
      </c>
      <c r="S980" s="13" t="e">
        <f>Tableau6[[#This Row],[id]]</f>
        <v>#VALUE!</v>
      </c>
      <c r="T980" s="8" t="str">
        <f t="shared" si="203"/>
        <v>NULL</v>
      </c>
      <c r="U980" s="8" t="e">
        <f>Tableau6[[#This Row],[Urgence]]</f>
        <v>#VALUE!</v>
      </c>
      <c r="V980" s="22" t="e">
        <f>IF(Tableau6[[#This Row],[Validité]]&lt;&gt;"",Tableau6[[#This Row],[Validité]],"")</f>
        <v>#VALUE!</v>
      </c>
      <c r="W9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0" s="8" t="e">
        <f>IF(Tableau6[[#This Row],[Hors Contrat]]="","",IF(Tableau6[[#This Row],[Hors Contrat]]="Non",0,1))</f>
        <v>#VALUE!</v>
      </c>
    </row>
    <row r="981" spans="1:24" ht="15.5" thickTop="1" thickBot="1" x14ac:dyDescent="0.4">
      <c r="A981" s="9" t="str">
        <f t="shared" si="206"/>
        <v>NULL</v>
      </c>
      <c r="B981" s="8">
        <f>Tableau8[Rapport]</f>
        <v>65441</v>
      </c>
      <c r="C981" s="13" t="e">
        <f>IF(Tableau6[[#This Row],[Commentaire]]="","",Tableau6[[#This Row],[Commentaire]])</f>
        <v>#VALUE!</v>
      </c>
      <c r="D981" s="8" t="str">
        <f t="shared" si="201"/>
        <v>NULL</v>
      </c>
      <c r="E981" s="8">
        <f t="shared" si="207"/>
        <v>980</v>
      </c>
      <c r="F981" s="8" t="str">
        <f t="shared" si="202"/>
        <v>NULL</v>
      </c>
      <c r="G981" s="13" t="e">
        <f>IF(Tableau6[[#This Row],[Localisation]]="","",Tableau6[[#This Row],[Localisation]])</f>
        <v>#VALUE!</v>
      </c>
      <c r="H981" s="8">
        <f>1</f>
        <v>1</v>
      </c>
      <c r="I981" s="13" t="e">
        <f>VLOOKUP(Tableau6[[#This Row],[Avis]],Tableau7[],2,FALSE)</f>
        <v>#VALUE!</v>
      </c>
      <c r="J981" s="8" t="str">
        <f t="shared" si="204"/>
        <v>NULL</v>
      </c>
      <c r="K981" s="8" t="str">
        <f t="shared" si="204"/>
        <v>NULL</v>
      </c>
      <c r="L981" s="8" t="str">
        <f t="shared" si="204"/>
        <v>NULL</v>
      </c>
      <c r="M981" s="13" t="e">
        <f>Tableau6[[#This Row],[Sous-domaine]]</f>
        <v>#VALUE!</v>
      </c>
      <c r="N981" s="8" t="str">
        <f t="shared" si="205"/>
        <v>NULL</v>
      </c>
      <c r="O981" s="8" t="str">
        <f t="shared" si="205"/>
        <v>NULL</v>
      </c>
      <c r="P981" s="8" t="str">
        <f t="shared" si="205"/>
        <v>NULL</v>
      </c>
      <c r="Q981" s="8" t="str">
        <f t="shared" si="205"/>
        <v>NULL</v>
      </c>
      <c r="R981" s="8" t="str">
        <f t="shared" si="205"/>
        <v>NULL</v>
      </c>
      <c r="S981" s="13" t="e">
        <f>Tableau6[[#This Row],[id]]</f>
        <v>#VALUE!</v>
      </c>
      <c r="T981" s="8" t="str">
        <f t="shared" si="203"/>
        <v>NULL</v>
      </c>
      <c r="U981" s="8" t="e">
        <f>Tableau6[[#This Row],[Urgence]]</f>
        <v>#VALUE!</v>
      </c>
      <c r="V981" s="22" t="e">
        <f>IF(Tableau6[[#This Row],[Validité]]&lt;&gt;"",Tableau6[[#This Row],[Validité]],"")</f>
        <v>#VALUE!</v>
      </c>
      <c r="W9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1" s="8" t="e">
        <f>IF(Tableau6[[#This Row],[Hors Contrat]]="","",IF(Tableau6[[#This Row],[Hors Contrat]]="Non",0,1))</f>
        <v>#VALUE!</v>
      </c>
    </row>
    <row r="982" spans="1:24" ht="15.5" thickTop="1" thickBot="1" x14ac:dyDescent="0.4">
      <c r="A982" s="9" t="str">
        <f t="shared" si="206"/>
        <v>NULL</v>
      </c>
      <c r="B982" s="8">
        <f>Tableau8[Rapport]</f>
        <v>65441</v>
      </c>
      <c r="C982" s="13" t="e">
        <f>IF(Tableau6[[#This Row],[Commentaire]]="","",Tableau6[[#This Row],[Commentaire]])</f>
        <v>#VALUE!</v>
      </c>
      <c r="D982" s="8" t="str">
        <f t="shared" si="201"/>
        <v>NULL</v>
      </c>
      <c r="E982" s="8">
        <f t="shared" si="207"/>
        <v>981</v>
      </c>
      <c r="F982" s="8" t="str">
        <f t="shared" si="202"/>
        <v>NULL</v>
      </c>
      <c r="G982" s="13" t="e">
        <f>IF(Tableau6[[#This Row],[Localisation]]="","",Tableau6[[#This Row],[Localisation]])</f>
        <v>#VALUE!</v>
      </c>
      <c r="H982" s="8">
        <f>1</f>
        <v>1</v>
      </c>
      <c r="I982" s="13" t="e">
        <f>VLOOKUP(Tableau6[[#This Row],[Avis]],Tableau7[],2,FALSE)</f>
        <v>#VALUE!</v>
      </c>
      <c r="J982" s="8" t="str">
        <f t="shared" si="204"/>
        <v>NULL</v>
      </c>
      <c r="K982" s="8" t="str">
        <f t="shared" si="204"/>
        <v>NULL</v>
      </c>
      <c r="L982" s="8" t="str">
        <f t="shared" si="204"/>
        <v>NULL</v>
      </c>
      <c r="M982" s="13" t="e">
        <f>Tableau6[[#This Row],[Sous-domaine]]</f>
        <v>#VALUE!</v>
      </c>
      <c r="N982" s="8" t="str">
        <f t="shared" si="205"/>
        <v>NULL</v>
      </c>
      <c r="O982" s="8" t="str">
        <f t="shared" si="205"/>
        <v>NULL</v>
      </c>
      <c r="P982" s="8" t="str">
        <f t="shared" si="205"/>
        <v>NULL</v>
      </c>
      <c r="Q982" s="8" t="str">
        <f t="shared" si="205"/>
        <v>NULL</v>
      </c>
      <c r="R982" s="8" t="str">
        <f t="shared" si="205"/>
        <v>NULL</v>
      </c>
      <c r="S982" s="13" t="e">
        <f>Tableau6[[#This Row],[id]]</f>
        <v>#VALUE!</v>
      </c>
      <c r="T982" s="8" t="str">
        <f t="shared" si="203"/>
        <v>NULL</v>
      </c>
      <c r="U982" s="8" t="e">
        <f>Tableau6[[#This Row],[Urgence]]</f>
        <v>#VALUE!</v>
      </c>
      <c r="V982" s="22" t="e">
        <f>IF(Tableau6[[#This Row],[Validité]]&lt;&gt;"",Tableau6[[#This Row],[Validité]],"")</f>
        <v>#VALUE!</v>
      </c>
      <c r="W9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2" s="8" t="e">
        <f>IF(Tableau6[[#This Row],[Hors Contrat]]="","",IF(Tableau6[[#This Row],[Hors Contrat]]="Non",0,1))</f>
        <v>#VALUE!</v>
      </c>
    </row>
    <row r="983" spans="1:24" ht="15.5" thickTop="1" thickBot="1" x14ac:dyDescent="0.4">
      <c r="A983" s="9" t="str">
        <f t="shared" si="206"/>
        <v>NULL</v>
      </c>
      <c r="B983" s="8">
        <f>Tableau8[Rapport]</f>
        <v>65441</v>
      </c>
      <c r="C983" s="13" t="e">
        <f>IF(Tableau6[[#This Row],[Commentaire]]="","",Tableau6[[#This Row],[Commentaire]])</f>
        <v>#VALUE!</v>
      </c>
      <c r="D983" s="8" t="str">
        <f t="shared" si="201"/>
        <v>NULL</v>
      </c>
      <c r="E983" s="8">
        <f t="shared" si="207"/>
        <v>982</v>
      </c>
      <c r="F983" s="8" t="str">
        <f t="shared" si="202"/>
        <v>NULL</v>
      </c>
      <c r="G983" s="13" t="e">
        <f>IF(Tableau6[[#This Row],[Localisation]]="","",Tableau6[[#This Row],[Localisation]])</f>
        <v>#VALUE!</v>
      </c>
      <c r="H983" s="8">
        <f>1</f>
        <v>1</v>
      </c>
      <c r="I983" s="13" t="e">
        <f>VLOOKUP(Tableau6[[#This Row],[Avis]],Tableau7[],2,FALSE)</f>
        <v>#VALUE!</v>
      </c>
      <c r="J983" s="8" t="str">
        <f t="shared" si="204"/>
        <v>NULL</v>
      </c>
      <c r="K983" s="8" t="str">
        <f t="shared" si="204"/>
        <v>NULL</v>
      </c>
      <c r="L983" s="8" t="str">
        <f t="shared" si="204"/>
        <v>NULL</v>
      </c>
      <c r="M983" s="13" t="e">
        <f>Tableau6[[#This Row],[Sous-domaine]]</f>
        <v>#VALUE!</v>
      </c>
      <c r="N983" s="8" t="str">
        <f t="shared" si="205"/>
        <v>NULL</v>
      </c>
      <c r="O983" s="8" t="str">
        <f t="shared" si="205"/>
        <v>NULL</v>
      </c>
      <c r="P983" s="8" t="str">
        <f t="shared" si="205"/>
        <v>NULL</v>
      </c>
      <c r="Q983" s="8" t="str">
        <f t="shared" si="205"/>
        <v>NULL</v>
      </c>
      <c r="R983" s="8" t="str">
        <f t="shared" si="205"/>
        <v>NULL</v>
      </c>
      <c r="S983" s="13" t="e">
        <f>Tableau6[[#This Row],[id]]</f>
        <v>#VALUE!</v>
      </c>
      <c r="T983" s="8" t="str">
        <f t="shared" si="203"/>
        <v>NULL</v>
      </c>
      <c r="U983" s="8" t="e">
        <f>Tableau6[[#This Row],[Urgence]]</f>
        <v>#VALUE!</v>
      </c>
      <c r="V983" s="22" t="e">
        <f>IF(Tableau6[[#This Row],[Validité]]&lt;&gt;"",Tableau6[[#This Row],[Validité]],"")</f>
        <v>#VALUE!</v>
      </c>
      <c r="W9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3" s="8" t="e">
        <f>IF(Tableau6[[#This Row],[Hors Contrat]]="","",IF(Tableau6[[#This Row],[Hors Contrat]]="Non",0,1))</f>
        <v>#VALUE!</v>
      </c>
    </row>
    <row r="984" spans="1:24" ht="15.5" thickTop="1" thickBot="1" x14ac:dyDescent="0.4">
      <c r="A984" s="9" t="str">
        <f t="shared" si="206"/>
        <v>NULL</v>
      </c>
      <c r="B984" s="8">
        <f>Tableau8[Rapport]</f>
        <v>65441</v>
      </c>
      <c r="C984" s="13" t="e">
        <f>IF(Tableau6[[#This Row],[Commentaire]]="","",Tableau6[[#This Row],[Commentaire]])</f>
        <v>#VALUE!</v>
      </c>
      <c r="D984" s="8" t="str">
        <f t="shared" si="201"/>
        <v>NULL</v>
      </c>
      <c r="E984" s="8">
        <f t="shared" si="207"/>
        <v>983</v>
      </c>
      <c r="F984" s="8" t="str">
        <f t="shared" si="202"/>
        <v>NULL</v>
      </c>
      <c r="G984" s="13" t="e">
        <f>IF(Tableau6[[#This Row],[Localisation]]="","",Tableau6[[#This Row],[Localisation]])</f>
        <v>#VALUE!</v>
      </c>
      <c r="H984" s="8">
        <f>1</f>
        <v>1</v>
      </c>
      <c r="I984" s="13" t="e">
        <f>VLOOKUP(Tableau6[[#This Row],[Avis]],Tableau7[],2,FALSE)</f>
        <v>#VALUE!</v>
      </c>
      <c r="J984" s="8" t="str">
        <f t="shared" si="204"/>
        <v>NULL</v>
      </c>
      <c r="K984" s="8" t="str">
        <f t="shared" si="204"/>
        <v>NULL</v>
      </c>
      <c r="L984" s="8" t="str">
        <f t="shared" si="204"/>
        <v>NULL</v>
      </c>
      <c r="M984" s="13" t="e">
        <f>Tableau6[[#This Row],[Sous-domaine]]</f>
        <v>#VALUE!</v>
      </c>
      <c r="N984" s="8" t="str">
        <f t="shared" si="205"/>
        <v>NULL</v>
      </c>
      <c r="O984" s="8" t="str">
        <f t="shared" si="205"/>
        <v>NULL</v>
      </c>
      <c r="P984" s="8" t="str">
        <f t="shared" si="205"/>
        <v>NULL</v>
      </c>
      <c r="Q984" s="8" t="str">
        <f t="shared" si="205"/>
        <v>NULL</v>
      </c>
      <c r="R984" s="8" t="str">
        <f t="shared" si="205"/>
        <v>NULL</v>
      </c>
      <c r="S984" s="13" t="e">
        <f>Tableau6[[#This Row],[id]]</f>
        <v>#VALUE!</v>
      </c>
      <c r="T984" s="8" t="str">
        <f t="shared" si="203"/>
        <v>NULL</v>
      </c>
      <c r="U984" s="8" t="e">
        <f>Tableau6[[#This Row],[Urgence]]</f>
        <v>#VALUE!</v>
      </c>
      <c r="V984" s="22" t="e">
        <f>IF(Tableau6[[#This Row],[Validité]]&lt;&gt;"",Tableau6[[#This Row],[Validité]],"")</f>
        <v>#VALUE!</v>
      </c>
      <c r="W9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4" s="8" t="e">
        <f>IF(Tableau6[[#This Row],[Hors Contrat]]="","",IF(Tableau6[[#This Row],[Hors Contrat]]="Non",0,1))</f>
        <v>#VALUE!</v>
      </c>
    </row>
    <row r="985" spans="1:24" ht="15.5" thickTop="1" thickBot="1" x14ac:dyDescent="0.4">
      <c r="A985" s="9" t="str">
        <f t="shared" si="206"/>
        <v>NULL</v>
      </c>
      <c r="B985" s="8">
        <f>Tableau8[Rapport]</f>
        <v>65441</v>
      </c>
      <c r="C985" s="13" t="e">
        <f>IF(Tableau6[[#This Row],[Commentaire]]="","",Tableau6[[#This Row],[Commentaire]])</f>
        <v>#VALUE!</v>
      </c>
      <c r="D985" s="8" t="str">
        <f t="shared" si="201"/>
        <v>NULL</v>
      </c>
      <c r="E985" s="8">
        <f t="shared" si="207"/>
        <v>984</v>
      </c>
      <c r="F985" s="8" t="str">
        <f t="shared" si="202"/>
        <v>NULL</v>
      </c>
      <c r="G985" s="13" t="e">
        <f>IF(Tableau6[[#This Row],[Localisation]]="","",Tableau6[[#This Row],[Localisation]])</f>
        <v>#VALUE!</v>
      </c>
      <c r="H985" s="8">
        <f>1</f>
        <v>1</v>
      </c>
      <c r="I985" s="13" t="e">
        <f>VLOOKUP(Tableau6[[#This Row],[Avis]],Tableau7[],2,FALSE)</f>
        <v>#VALUE!</v>
      </c>
      <c r="J985" s="8" t="str">
        <f t="shared" si="204"/>
        <v>NULL</v>
      </c>
      <c r="K985" s="8" t="str">
        <f t="shared" si="204"/>
        <v>NULL</v>
      </c>
      <c r="L985" s="8" t="str">
        <f t="shared" si="204"/>
        <v>NULL</v>
      </c>
      <c r="M985" s="13" t="e">
        <f>Tableau6[[#This Row],[Sous-domaine]]</f>
        <v>#VALUE!</v>
      </c>
      <c r="N985" s="8" t="str">
        <f t="shared" si="205"/>
        <v>NULL</v>
      </c>
      <c r="O985" s="8" t="str">
        <f t="shared" si="205"/>
        <v>NULL</v>
      </c>
      <c r="P985" s="8" t="str">
        <f t="shared" si="205"/>
        <v>NULL</v>
      </c>
      <c r="Q985" s="8" t="str">
        <f t="shared" si="205"/>
        <v>NULL</v>
      </c>
      <c r="R985" s="8" t="str">
        <f t="shared" si="205"/>
        <v>NULL</v>
      </c>
      <c r="S985" s="13" t="e">
        <f>Tableau6[[#This Row],[id]]</f>
        <v>#VALUE!</v>
      </c>
      <c r="T985" s="8" t="str">
        <f t="shared" si="203"/>
        <v>NULL</v>
      </c>
      <c r="U985" s="8" t="e">
        <f>Tableau6[[#This Row],[Urgence]]</f>
        <v>#VALUE!</v>
      </c>
      <c r="V985" s="22" t="e">
        <f>IF(Tableau6[[#This Row],[Validité]]&lt;&gt;"",Tableau6[[#This Row],[Validité]],"")</f>
        <v>#VALUE!</v>
      </c>
      <c r="W9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5" s="8" t="e">
        <f>IF(Tableau6[[#This Row],[Hors Contrat]]="","",IF(Tableau6[[#This Row],[Hors Contrat]]="Non",0,1))</f>
        <v>#VALUE!</v>
      </c>
    </row>
    <row r="986" spans="1:24" ht="15.5" thickTop="1" thickBot="1" x14ac:dyDescent="0.4">
      <c r="A986" s="9" t="str">
        <f t="shared" si="206"/>
        <v>NULL</v>
      </c>
      <c r="B986" s="8">
        <f>Tableau8[Rapport]</f>
        <v>65441</v>
      </c>
      <c r="C986" s="13" t="e">
        <f>IF(Tableau6[[#This Row],[Commentaire]]="","",Tableau6[[#This Row],[Commentaire]])</f>
        <v>#VALUE!</v>
      </c>
      <c r="D986" s="8" t="str">
        <f t="shared" si="201"/>
        <v>NULL</v>
      </c>
      <c r="E986" s="8">
        <f t="shared" si="207"/>
        <v>985</v>
      </c>
      <c r="F986" s="8" t="str">
        <f t="shared" si="202"/>
        <v>NULL</v>
      </c>
      <c r="G986" s="13" t="e">
        <f>IF(Tableau6[[#This Row],[Localisation]]="","",Tableau6[[#This Row],[Localisation]])</f>
        <v>#VALUE!</v>
      </c>
      <c r="H986" s="8">
        <f>1</f>
        <v>1</v>
      </c>
      <c r="I986" s="13" t="e">
        <f>VLOOKUP(Tableau6[[#This Row],[Avis]],Tableau7[],2,FALSE)</f>
        <v>#VALUE!</v>
      </c>
      <c r="J986" s="8" t="str">
        <f t="shared" si="204"/>
        <v>NULL</v>
      </c>
      <c r="K986" s="8" t="str">
        <f t="shared" si="204"/>
        <v>NULL</v>
      </c>
      <c r="L986" s="8" t="str">
        <f t="shared" si="204"/>
        <v>NULL</v>
      </c>
      <c r="M986" s="13" t="e">
        <f>Tableau6[[#This Row],[Sous-domaine]]</f>
        <v>#VALUE!</v>
      </c>
      <c r="N986" s="8" t="str">
        <f t="shared" si="205"/>
        <v>NULL</v>
      </c>
      <c r="O986" s="8" t="str">
        <f t="shared" si="205"/>
        <v>NULL</v>
      </c>
      <c r="P986" s="8" t="str">
        <f t="shared" si="205"/>
        <v>NULL</v>
      </c>
      <c r="Q986" s="8" t="str">
        <f t="shared" si="205"/>
        <v>NULL</v>
      </c>
      <c r="R986" s="8" t="str">
        <f t="shared" si="205"/>
        <v>NULL</v>
      </c>
      <c r="S986" s="13" t="e">
        <f>Tableau6[[#This Row],[id]]</f>
        <v>#VALUE!</v>
      </c>
      <c r="T986" s="8" t="str">
        <f t="shared" si="203"/>
        <v>NULL</v>
      </c>
      <c r="U986" s="8" t="e">
        <f>Tableau6[[#This Row],[Urgence]]</f>
        <v>#VALUE!</v>
      </c>
      <c r="V986" s="22" t="e">
        <f>IF(Tableau6[[#This Row],[Validité]]&lt;&gt;"",Tableau6[[#This Row],[Validité]],"")</f>
        <v>#VALUE!</v>
      </c>
      <c r="W9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6" s="8" t="e">
        <f>IF(Tableau6[[#This Row],[Hors Contrat]]="","",IF(Tableau6[[#This Row],[Hors Contrat]]="Non",0,1))</f>
        <v>#VALUE!</v>
      </c>
    </row>
    <row r="987" spans="1:24" ht="15.5" thickTop="1" thickBot="1" x14ac:dyDescent="0.4">
      <c r="A987" s="9" t="str">
        <f t="shared" si="206"/>
        <v>NULL</v>
      </c>
      <c r="B987" s="8">
        <f>Tableau8[Rapport]</f>
        <v>65441</v>
      </c>
      <c r="C987" s="13" t="e">
        <f>IF(Tableau6[[#This Row],[Commentaire]]="","",Tableau6[[#This Row],[Commentaire]])</f>
        <v>#VALUE!</v>
      </c>
      <c r="D987" s="8" t="str">
        <f t="shared" si="201"/>
        <v>NULL</v>
      </c>
      <c r="E987" s="8">
        <f t="shared" si="207"/>
        <v>986</v>
      </c>
      <c r="F987" s="8" t="str">
        <f t="shared" si="202"/>
        <v>NULL</v>
      </c>
      <c r="G987" s="13" t="e">
        <f>IF(Tableau6[[#This Row],[Localisation]]="","",Tableau6[[#This Row],[Localisation]])</f>
        <v>#VALUE!</v>
      </c>
      <c r="H987" s="8">
        <f>1</f>
        <v>1</v>
      </c>
      <c r="I987" s="13" t="e">
        <f>VLOOKUP(Tableau6[[#This Row],[Avis]],Tableau7[],2,FALSE)</f>
        <v>#VALUE!</v>
      </c>
      <c r="J987" s="8" t="str">
        <f t="shared" si="204"/>
        <v>NULL</v>
      </c>
      <c r="K987" s="8" t="str">
        <f t="shared" si="204"/>
        <v>NULL</v>
      </c>
      <c r="L987" s="8" t="str">
        <f t="shared" si="204"/>
        <v>NULL</v>
      </c>
      <c r="M987" s="13" t="e">
        <f>Tableau6[[#This Row],[Sous-domaine]]</f>
        <v>#VALUE!</v>
      </c>
      <c r="N987" s="8" t="str">
        <f t="shared" si="205"/>
        <v>NULL</v>
      </c>
      <c r="O987" s="8" t="str">
        <f t="shared" si="205"/>
        <v>NULL</v>
      </c>
      <c r="P987" s="8" t="str">
        <f t="shared" si="205"/>
        <v>NULL</v>
      </c>
      <c r="Q987" s="8" t="str">
        <f t="shared" si="205"/>
        <v>NULL</v>
      </c>
      <c r="R987" s="8" t="str">
        <f t="shared" si="205"/>
        <v>NULL</v>
      </c>
      <c r="S987" s="13" t="e">
        <f>Tableau6[[#This Row],[id]]</f>
        <v>#VALUE!</v>
      </c>
      <c r="T987" s="8" t="str">
        <f t="shared" si="203"/>
        <v>NULL</v>
      </c>
      <c r="U987" s="8" t="e">
        <f>Tableau6[[#This Row],[Urgence]]</f>
        <v>#VALUE!</v>
      </c>
      <c r="V987" s="22" t="e">
        <f>IF(Tableau6[[#This Row],[Validité]]&lt;&gt;"",Tableau6[[#This Row],[Validité]],"")</f>
        <v>#VALUE!</v>
      </c>
      <c r="W9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7" s="8" t="e">
        <f>IF(Tableau6[[#This Row],[Hors Contrat]]="","",IF(Tableau6[[#This Row],[Hors Contrat]]="Non",0,1))</f>
        <v>#VALUE!</v>
      </c>
    </row>
    <row r="988" spans="1:24" ht="15.5" thickTop="1" thickBot="1" x14ac:dyDescent="0.4">
      <c r="A988" s="9" t="str">
        <f t="shared" si="206"/>
        <v>NULL</v>
      </c>
      <c r="B988" s="8">
        <f>Tableau8[Rapport]</f>
        <v>65441</v>
      </c>
      <c r="C988" s="13" t="e">
        <f>IF(Tableau6[[#This Row],[Commentaire]]="","",Tableau6[[#This Row],[Commentaire]])</f>
        <v>#VALUE!</v>
      </c>
      <c r="D988" s="8" t="str">
        <f t="shared" si="201"/>
        <v>NULL</v>
      </c>
      <c r="E988" s="8">
        <f t="shared" si="207"/>
        <v>987</v>
      </c>
      <c r="F988" s="8" t="str">
        <f t="shared" si="202"/>
        <v>NULL</v>
      </c>
      <c r="G988" s="13" t="e">
        <f>IF(Tableau6[[#This Row],[Localisation]]="","",Tableau6[[#This Row],[Localisation]])</f>
        <v>#VALUE!</v>
      </c>
      <c r="H988" s="8">
        <f>1</f>
        <v>1</v>
      </c>
      <c r="I988" s="13" t="e">
        <f>VLOOKUP(Tableau6[[#This Row],[Avis]],Tableau7[],2,FALSE)</f>
        <v>#VALUE!</v>
      </c>
      <c r="J988" s="8" t="str">
        <f t="shared" si="204"/>
        <v>NULL</v>
      </c>
      <c r="K988" s="8" t="str">
        <f t="shared" si="204"/>
        <v>NULL</v>
      </c>
      <c r="L988" s="8" t="str">
        <f t="shared" si="204"/>
        <v>NULL</v>
      </c>
      <c r="M988" s="13" t="e">
        <f>Tableau6[[#This Row],[Sous-domaine]]</f>
        <v>#VALUE!</v>
      </c>
      <c r="N988" s="8" t="str">
        <f t="shared" si="205"/>
        <v>NULL</v>
      </c>
      <c r="O988" s="8" t="str">
        <f t="shared" si="205"/>
        <v>NULL</v>
      </c>
      <c r="P988" s="8" t="str">
        <f t="shared" si="205"/>
        <v>NULL</v>
      </c>
      <c r="Q988" s="8" t="str">
        <f t="shared" si="205"/>
        <v>NULL</v>
      </c>
      <c r="R988" s="8" t="str">
        <f t="shared" si="205"/>
        <v>NULL</v>
      </c>
      <c r="S988" s="13" t="e">
        <f>Tableau6[[#This Row],[id]]</f>
        <v>#VALUE!</v>
      </c>
      <c r="T988" s="8" t="str">
        <f t="shared" si="203"/>
        <v>NULL</v>
      </c>
      <c r="U988" s="8" t="e">
        <f>Tableau6[[#This Row],[Urgence]]</f>
        <v>#VALUE!</v>
      </c>
      <c r="V988" s="22" t="e">
        <f>IF(Tableau6[[#This Row],[Validité]]&lt;&gt;"",Tableau6[[#This Row],[Validité]],"")</f>
        <v>#VALUE!</v>
      </c>
      <c r="W9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8" s="8" t="e">
        <f>IF(Tableau6[[#This Row],[Hors Contrat]]="","",IF(Tableau6[[#This Row],[Hors Contrat]]="Non",0,1))</f>
        <v>#VALUE!</v>
      </c>
    </row>
    <row r="989" spans="1:24" ht="15.5" thickTop="1" thickBot="1" x14ac:dyDescent="0.4">
      <c r="A989" s="9" t="str">
        <f t="shared" si="206"/>
        <v>NULL</v>
      </c>
      <c r="B989" s="8">
        <f>Tableau8[Rapport]</f>
        <v>65441</v>
      </c>
      <c r="C989" s="13" t="e">
        <f>IF(Tableau6[[#This Row],[Commentaire]]="","",Tableau6[[#This Row],[Commentaire]])</f>
        <v>#VALUE!</v>
      </c>
      <c r="D989" s="8" t="str">
        <f t="shared" si="201"/>
        <v>NULL</v>
      </c>
      <c r="E989" s="8">
        <f t="shared" si="207"/>
        <v>988</v>
      </c>
      <c r="F989" s="8" t="str">
        <f t="shared" si="202"/>
        <v>NULL</v>
      </c>
      <c r="G989" s="13" t="e">
        <f>IF(Tableau6[[#This Row],[Localisation]]="","",Tableau6[[#This Row],[Localisation]])</f>
        <v>#VALUE!</v>
      </c>
      <c r="H989" s="8">
        <f>1</f>
        <v>1</v>
      </c>
      <c r="I989" s="13" t="e">
        <f>VLOOKUP(Tableau6[[#This Row],[Avis]],Tableau7[],2,FALSE)</f>
        <v>#VALUE!</v>
      </c>
      <c r="J989" s="8" t="str">
        <f t="shared" si="204"/>
        <v>NULL</v>
      </c>
      <c r="K989" s="8" t="str">
        <f t="shared" si="204"/>
        <v>NULL</v>
      </c>
      <c r="L989" s="8" t="str">
        <f t="shared" si="204"/>
        <v>NULL</v>
      </c>
      <c r="M989" s="13" t="e">
        <f>Tableau6[[#This Row],[Sous-domaine]]</f>
        <v>#VALUE!</v>
      </c>
      <c r="N989" s="8" t="str">
        <f t="shared" si="205"/>
        <v>NULL</v>
      </c>
      <c r="O989" s="8" t="str">
        <f t="shared" si="205"/>
        <v>NULL</v>
      </c>
      <c r="P989" s="8" t="str">
        <f t="shared" si="205"/>
        <v>NULL</v>
      </c>
      <c r="Q989" s="8" t="str">
        <f t="shared" si="205"/>
        <v>NULL</v>
      </c>
      <c r="R989" s="8" t="str">
        <f t="shared" si="205"/>
        <v>NULL</v>
      </c>
      <c r="S989" s="13" t="e">
        <f>Tableau6[[#This Row],[id]]</f>
        <v>#VALUE!</v>
      </c>
      <c r="T989" s="8" t="str">
        <f t="shared" si="203"/>
        <v>NULL</v>
      </c>
      <c r="U989" s="8" t="e">
        <f>Tableau6[[#This Row],[Urgence]]</f>
        <v>#VALUE!</v>
      </c>
      <c r="V989" s="22" t="e">
        <f>IF(Tableau6[[#This Row],[Validité]]&lt;&gt;"",Tableau6[[#This Row],[Validité]],"")</f>
        <v>#VALUE!</v>
      </c>
      <c r="W9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89" s="8" t="e">
        <f>IF(Tableau6[[#This Row],[Hors Contrat]]="","",IF(Tableau6[[#This Row],[Hors Contrat]]="Non",0,1))</f>
        <v>#VALUE!</v>
      </c>
    </row>
    <row r="990" spans="1:24" ht="15.5" thickTop="1" thickBot="1" x14ac:dyDescent="0.4">
      <c r="A990" s="9" t="str">
        <f t="shared" si="206"/>
        <v>NULL</v>
      </c>
      <c r="B990" s="8">
        <f>Tableau8[Rapport]</f>
        <v>65441</v>
      </c>
      <c r="C990" s="13" t="e">
        <f>IF(Tableau6[[#This Row],[Commentaire]]="","",Tableau6[[#This Row],[Commentaire]])</f>
        <v>#VALUE!</v>
      </c>
      <c r="D990" s="8" t="str">
        <f t="shared" si="201"/>
        <v>NULL</v>
      </c>
      <c r="E990" s="8">
        <f t="shared" si="207"/>
        <v>989</v>
      </c>
      <c r="F990" s="8" t="str">
        <f t="shared" si="202"/>
        <v>NULL</v>
      </c>
      <c r="G990" s="13" t="e">
        <f>IF(Tableau6[[#This Row],[Localisation]]="","",Tableau6[[#This Row],[Localisation]])</f>
        <v>#VALUE!</v>
      </c>
      <c r="H990" s="8">
        <f>1</f>
        <v>1</v>
      </c>
      <c r="I990" s="13" t="e">
        <f>VLOOKUP(Tableau6[[#This Row],[Avis]],Tableau7[],2,FALSE)</f>
        <v>#VALUE!</v>
      </c>
      <c r="J990" s="8" t="str">
        <f t="shared" si="204"/>
        <v>NULL</v>
      </c>
      <c r="K990" s="8" t="str">
        <f t="shared" si="204"/>
        <v>NULL</v>
      </c>
      <c r="L990" s="8" t="str">
        <f t="shared" si="204"/>
        <v>NULL</v>
      </c>
      <c r="M990" s="13" t="e">
        <f>Tableau6[[#This Row],[Sous-domaine]]</f>
        <v>#VALUE!</v>
      </c>
      <c r="N990" s="8" t="str">
        <f t="shared" si="205"/>
        <v>NULL</v>
      </c>
      <c r="O990" s="8" t="str">
        <f t="shared" si="205"/>
        <v>NULL</v>
      </c>
      <c r="P990" s="8" t="str">
        <f t="shared" si="205"/>
        <v>NULL</v>
      </c>
      <c r="Q990" s="8" t="str">
        <f t="shared" si="205"/>
        <v>NULL</v>
      </c>
      <c r="R990" s="8" t="str">
        <f t="shared" si="205"/>
        <v>NULL</v>
      </c>
      <c r="S990" s="13" t="e">
        <f>Tableau6[[#This Row],[id]]</f>
        <v>#VALUE!</v>
      </c>
      <c r="T990" s="8" t="str">
        <f t="shared" si="203"/>
        <v>NULL</v>
      </c>
      <c r="U990" s="8" t="e">
        <f>Tableau6[[#This Row],[Urgence]]</f>
        <v>#VALUE!</v>
      </c>
      <c r="V990" s="22" t="e">
        <f>IF(Tableau6[[#This Row],[Validité]]&lt;&gt;"",Tableau6[[#This Row],[Validité]],"")</f>
        <v>#VALUE!</v>
      </c>
      <c r="W9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0" s="8" t="e">
        <f>IF(Tableau6[[#This Row],[Hors Contrat]]="","",IF(Tableau6[[#This Row],[Hors Contrat]]="Non",0,1))</f>
        <v>#VALUE!</v>
      </c>
    </row>
    <row r="991" spans="1:24" ht="15.5" thickTop="1" thickBot="1" x14ac:dyDescent="0.4">
      <c r="A991" s="9" t="str">
        <f t="shared" si="206"/>
        <v>NULL</v>
      </c>
      <c r="B991" s="8">
        <f>Tableau8[Rapport]</f>
        <v>65441</v>
      </c>
      <c r="C991" s="13" t="e">
        <f>IF(Tableau6[[#This Row],[Commentaire]]="","",Tableau6[[#This Row],[Commentaire]])</f>
        <v>#VALUE!</v>
      </c>
      <c r="D991" s="8" t="str">
        <f t="shared" si="201"/>
        <v>NULL</v>
      </c>
      <c r="E991" s="8">
        <f t="shared" si="207"/>
        <v>990</v>
      </c>
      <c r="F991" s="8" t="str">
        <f t="shared" si="202"/>
        <v>NULL</v>
      </c>
      <c r="G991" s="13" t="e">
        <f>IF(Tableau6[[#This Row],[Localisation]]="","",Tableau6[[#This Row],[Localisation]])</f>
        <v>#VALUE!</v>
      </c>
      <c r="H991" s="8">
        <f>1</f>
        <v>1</v>
      </c>
      <c r="I991" s="13" t="e">
        <f>VLOOKUP(Tableau6[[#This Row],[Avis]],Tableau7[],2,FALSE)</f>
        <v>#VALUE!</v>
      </c>
      <c r="J991" s="8" t="str">
        <f t="shared" si="204"/>
        <v>NULL</v>
      </c>
      <c r="K991" s="8" t="str">
        <f t="shared" si="204"/>
        <v>NULL</v>
      </c>
      <c r="L991" s="8" t="str">
        <f t="shared" si="204"/>
        <v>NULL</v>
      </c>
      <c r="M991" s="13" t="e">
        <f>Tableau6[[#This Row],[Sous-domaine]]</f>
        <v>#VALUE!</v>
      </c>
      <c r="N991" s="8" t="str">
        <f t="shared" si="205"/>
        <v>NULL</v>
      </c>
      <c r="O991" s="8" t="str">
        <f t="shared" si="205"/>
        <v>NULL</v>
      </c>
      <c r="P991" s="8" t="str">
        <f t="shared" si="205"/>
        <v>NULL</v>
      </c>
      <c r="Q991" s="8" t="str">
        <f t="shared" si="205"/>
        <v>NULL</v>
      </c>
      <c r="R991" s="8" t="str">
        <f t="shared" si="205"/>
        <v>NULL</v>
      </c>
      <c r="S991" s="13" t="e">
        <f>Tableau6[[#This Row],[id]]</f>
        <v>#VALUE!</v>
      </c>
      <c r="T991" s="8" t="str">
        <f t="shared" si="203"/>
        <v>NULL</v>
      </c>
      <c r="U991" s="8" t="e">
        <f>Tableau6[[#This Row],[Urgence]]</f>
        <v>#VALUE!</v>
      </c>
      <c r="V991" s="22" t="e">
        <f>IF(Tableau6[[#This Row],[Validité]]&lt;&gt;"",Tableau6[[#This Row],[Validité]],"")</f>
        <v>#VALUE!</v>
      </c>
      <c r="W9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1" s="8" t="e">
        <f>IF(Tableau6[[#This Row],[Hors Contrat]]="","",IF(Tableau6[[#This Row],[Hors Contrat]]="Non",0,1))</f>
        <v>#VALUE!</v>
      </c>
    </row>
    <row r="992" spans="1:24" ht="15.5" thickTop="1" thickBot="1" x14ac:dyDescent="0.4">
      <c r="A992" s="9" t="str">
        <f t="shared" si="206"/>
        <v>NULL</v>
      </c>
      <c r="B992" s="8">
        <f>Tableau8[Rapport]</f>
        <v>65441</v>
      </c>
      <c r="C992" s="13" t="e">
        <f>IF(Tableau6[[#This Row],[Commentaire]]="","",Tableau6[[#This Row],[Commentaire]])</f>
        <v>#VALUE!</v>
      </c>
      <c r="D992" s="8" t="str">
        <f t="shared" si="201"/>
        <v>NULL</v>
      </c>
      <c r="E992" s="8">
        <f t="shared" si="207"/>
        <v>991</v>
      </c>
      <c r="F992" s="8" t="str">
        <f t="shared" si="202"/>
        <v>NULL</v>
      </c>
      <c r="G992" s="13" t="e">
        <f>IF(Tableau6[[#This Row],[Localisation]]="","",Tableau6[[#This Row],[Localisation]])</f>
        <v>#VALUE!</v>
      </c>
      <c r="H992" s="8">
        <f>1</f>
        <v>1</v>
      </c>
      <c r="I992" s="13" t="e">
        <f>VLOOKUP(Tableau6[[#This Row],[Avis]],Tableau7[],2,FALSE)</f>
        <v>#VALUE!</v>
      </c>
      <c r="J992" s="8" t="str">
        <f t="shared" si="204"/>
        <v>NULL</v>
      </c>
      <c r="K992" s="8" t="str">
        <f t="shared" si="204"/>
        <v>NULL</v>
      </c>
      <c r="L992" s="8" t="str">
        <f t="shared" si="204"/>
        <v>NULL</v>
      </c>
      <c r="M992" s="13" t="e">
        <f>Tableau6[[#This Row],[Sous-domaine]]</f>
        <v>#VALUE!</v>
      </c>
      <c r="N992" s="8" t="str">
        <f t="shared" si="205"/>
        <v>NULL</v>
      </c>
      <c r="O992" s="8" t="str">
        <f t="shared" si="205"/>
        <v>NULL</v>
      </c>
      <c r="P992" s="8" t="str">
        <f t="shared" si="205"/>
        <v>NULL</v>
      </c>
      <c r="Q992" s="8" t="str">
        <f t="shared" si="205"/>
        <v>NULL</v>
      </c>
      <c r="R992" s="8" t="str">
        <f t="shared" si="205"/>
        <v>NULL</v>
      </c>
      <c r="S992" s="13" t="e">
        <f>Tableau6[[#This Row],[id]]</f>
        <v>#VALUE!</v>
      </c>
      <c r="T992" s="8" t="str">
        <f t="shared" si="203"/>
        <v>NULL</v>
      </c>
      <c r="U992" s="8" t="e">
        <f>Tableau6[[#This Row],[Urgence]]</f>
        <v>#VALUE!</v>
      </c>
      <c r="V992" s="22" t="e">
        <f>IF(Tableau6[[#This Row],[Validité]]&lt;&gt;"",Tableau6[[#This Row],[Validité]],"")</f>
        <v>#VALUE!</v>
      </c>
      <c r="W9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2" s="8" t="e">
        <f>IF(Tableau6[[#This Row],[Hors Contrat]]="","",IF(Tableau6[[#This Row],[Hors Contrat]]="Non",0,1))</f>
        <v>#VALUE!</v>
      </c>
    </row>
    <row r="993" spans="1:24" ht="15.5" thickTop="1" thickBot="1" x14ac:dyDescent="0.4">
      <c r="A993" s="9" t="str">
        <f t="shared" si="206"/>
        <v>NULL</v>
      </c>
      <c r="B993" s="8">
        <f>Tableau8[Rapport]</f>
        <v>65441</v>
      </c>
      <c r="C993" s="13" t="e">
        <f>IF(Tableau6[[#This Row],[Commentaire]]="","",Tableau6[[#This Row],[Commentaire]])</f>
        <v>#VALUE!</v>
      </c>
      <c r="D993" s="8" t="str">
        <f t="shared" ref="D993:D1056" si="208">"NULL"</f>
        <v>NULL</v>
      </c>
      <c r="E993" s="8">
        <f t="shared" si="207"/>
        <v>992</v>
      </c>
      <c r="F993" s="8" t="str">
        <f t="shared" ref="F993:F1056" si="209">"NULL"</f>
        <v>NULL</v>
      </c>
      <c r="G993" s="13" t="e">
        <f>IF(Tableau6[[#This Row],[Localisation]]="","",Tableau6[[#This Row],[Localisation]])</f>
        <v>#VALUE!</v>
      </c>
      <c r="H993" s="8">
        <f>1</f>
        <v>1</v>
      </c>
      <c r="I993" s="13" t="e">
        <f>VLOOKUP(Tableau6[[#This Row],[Avis]],Tableau7[],2,FALSE)</f>
        <v>#VALUE!</v>
      </c>
      <c r="J993" s="8" t="str">
        <f t="shared" si="204"/>
        <v>NULL</v>
      </c>
      <c r="K993" s="8" t="str">
        <f t="shared" si="204"/>
        <v>NULL</v>
      </c>
      <c r="L993" s="8" t="str">
        <f t="shared" si="204"/>
        <v>NULL</v>
      </c>
      <c r="M993" s="13" t="e">
        <f>Tableau6[[#This Row],[Sous-domaine]]</f>
        <v>#VALUE!</v>
      </c>
      <c r="N993" s="8" t="str">
        <f t="shared" si="205"/>
        <v>NULL</v>
      </c>
      <c r="O993" s="8" t="str">
        <f t="shared" si="205"/>
        <v>NULL</v>
      </c>
      <c r="P993" s="8" t="str">
        <f t="shared" si="205"/>
        <v>NULL</v>
      </c>
      <c r="Q993" s="8" t="str">
        <f t="shared" si="205"/>
        <v>NULL</v>
      </c>
      <c r="R993" s="8" t="str">
        <f t="shared" si="205"/>
        <v>NULL</v>
      </c>
      <c r="S993" s="13" t="e">
        <f>Tableau6[[#This Row],[id]]</f>
        <v>#VALUE!</v>
      </c>
      <c r="T993" s="8" t="str">
        <f t="shared" ref="T993:T1056" si="210">"NULL"</f>
        <v>NULL</v>
      </c>
      <c r="U993" s="8" t="e">
        <f>Tableau6[[#This Row],[Urgence]]</f>
        <v>#VALUE!</v>
      </c>
      <c r="V993" s="22" t="e">
        <f>IF(Tableau6[[#This Row],[Validité]]&lt;&gt;"",Tableau6[[#This Row],[Validité]],"")</f>
        <v>#VALUE!</v>
      </c>
      <c r="W9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3" s="8" t="e">
        <f>IF(Tableau6[[#This Row],[Hors Contrat]]="","",IF(Tableau6[[#This Row],[Hors Contrat]]="Non",0,1))</f>
        <v>#VALUE!</v>
      </c>
    </row>
    <row r="994" spans="1:24" ht="15.5" thickTop="1" thickBot="1" x14ac:dyDescent="0.4">
      <c r="A994" s="9" t="str">
        <f t="shared" si="206"/>
        <v>NULL</v>
      </c>
      <c r="B994" s="8">
        <f>Tableau8[Rapport]</f>
        <v>65441</v>
      </c>
      <c r="C994" s="13" t="e">
        <f>IF(Tableau6[[#This Row],[Commentaire]]="","",Tableau6[[#This Row],[Commentaire]])</f>
        <v>#VALUE!</v>
      </c>
      <c r="D994" s="8" t="str">
        <f t="shared" si="208"/>
        <v>NULL</v>
      </c>
      <c r="E994" s="8">
        <f t="shared" si="207"/>
        <v>993</v>
      </c>
      <c r="F994" s="8" t="str">
        <f t="shared" si="209"/>
        <v>NULL</v>
      </c>
      <c r="G994" s="13" t="e">
        <f>IF(Tableau6[[#This Row],[Localisation]]="","",Tableau6[[#This Row],[Localisation]])</f>
        <v>#VALUE!</v>
      </c>
      <c r="H994" s="8">
        <f>1</f>
        <v>1</v>
      </c>
      <c r="I994" s="13" t="e">
        <f>VLOOKUP(Tableau6[[#This Row],[Avis]],Tableau7[],2,FALSE)</f>
        <v>#VALUE!</v>
      </c>
      <c r="J994" s="8" t="str">
        <f t="shared" si="204"/>
        <v>NULL</v>
      </c>
      <c r="K994" s="8" t="str">
        <f t="shared" si="204"/>
        <v>NULL</v>
      </c>
      <c r="L994" s="8" t="str">
        <f t="shared" si="204"/>
        <v>NULL</v>
      </c>
      <c r="M994" s="13" t="e">
        <f>Tableau6[[#This Row],[Sous-domaine]]</f>
        <v>#VALUE!</v>
      </c>
      <c r="N994" s="8" t="str">
        <f t="shared" si="205"/>
        <v>NULL</v>
      </c>
      <c r="O994" s="8" t="str">
        <f t="shared" si="205"/>
        <v>NULL</v>
      </c>
      <c r="P994" s="8" t="str">
        <f t="shared" si="205"/>
        <v>NULL</v>
      </c>
      <c r="Q994" s="8" t="str">
        <f t="shared" si="205"/>
        <v>NULL</v>
      </c>
      <c r="R994" s="8" t="str">
        <f t="shared" si="205"/>
        <v>NULL</v>
      </c>
      <c r="S994" s="13" t="e">
        <f>Tableau6[[#This Row],[id]]</f>
        <v>#VALUE!</v>
      </c>
      <c r="T994" s="8" t="str">
        <f t="shared" si="210"/>
        <v>NULL</v>
      </c>
      <c r="U994" s="8" t="e">
        <f>Tableau6[[#This Row],[Urgence]]</f>
        <v>#VALUE!</v>
      </c>
      <c r="V994" s="22" t="e">
        <f>IF(Tableau6[[#This Row],[Validité]]&lt;&gt;"",Tableau6[[#This Row],[Validité]],"")</f>
        <v>#VALUE!</v>
      </c>
      <c r="W9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4" s="8" t="e">
        <f>IF(Tableau6[[#This Row],[Hors Contrat]]="","",IF(Tableau6[[#This Row],[Hors Contrat]]="Non",0,1))</f>
        <v>#VALUE!</v>
      </c>
    </row>
    <row r="995" spans="1:24" ht="15.5" thickTop="1" thickBot="1" x14ac:dyDescent="0.4">
      <c r="A995" s="9" t="str">
        <f t="shared" si="206"/>
        <v>NULL</v>
      </c>
      <c r="B995" s="8">
        <f>Tableau8[Rapport]</f>
        <v>65441</v>
      </c>
      <c r="C995" s="13" t="e">
        <f>IF(Tableau6[[#This Row],[Commentaire]]="","",Tableau6[[#This Row],[Commentaire]])</f>
        <v>#VALUE!</v>
      </c>
      <c r="D995" s="8" t="str">
        <f t="shared" si="208"/>
        <v>NULL</v>
      </c>
      <c r="E995" s="8">
        <f t="shared" si="207"/>
        <v>994</v>
      </c>
      <c r="F995" s="8" t="str">
        <f t="shared" si="209"/>
        <v>NULL</v>
      </c>
      <c r="G995" s="13" t="e">
        <f>IF(Tableau6[[#This Row],[Localisation]]="","",Tableau6[[#This Row],[Localisation]])</f>
        <v>#VALUE!</v>
      </c>
      <c r="H995" s="8">
        <f>1</f>
        <v>1</v>
      </c>
      <c r="I995" s="13" t="e">
        <f>VLOOKUP(Tableau6[[#This Row],[Avis]],Tableau7[],2,FALSE)</f>
        <v>#VALUE!</v>
      </c>
      <c r="J995" s="8" t="str">
        <f t="shared" si="204"/>
        <v>NULL</v>
      </c>
      <c r="K995" s="8" t="str">
        <f t="shared" si="204"/>
        <v>NULL</v>
      </c>
      <c r="L995" s="8" t="str">
        <f t="shared" si="204"/>
        <v>NULL</v>
      </c>
      <c r="M995" s="13" t="e">
        <f>Tableau6[[#This Row],[Sous-domaine]]</f>
        <v>#VALUE!</v>
      </c>
      <c r="N995" s="8" t="str">
        <f t="shared" si="205"/>
        <v>NULL</v>
      </c>
      <c r="O995" s="8" t="str">
        <f t="shared" si="205"/>
        <v>NULL</v>
      </c>
      <c r="P995" s="8" t="str">
        <f t="shared" si="205"/>
        <v>NULL</v>
      </c>
      <c r="Q995" s="8" t="str">
        <f t="shared" si="205"/>
        <v>NULL</v>
      </c>
      <c r="R995" s="8" t="str">
        <f t="shared" si="205"/>
        <v>NULL</v>
      </c>
      <c r="S995" s="13" t="e">
        <f>Tableau6[[#This Row],[id]]</f>
        <v>#VALUE!</v>
      </c>
      <c r="T995" s="8" t="str">
        <f t="shared" si="210"/>
        <v>NULL</v>
      </c>
      <c r="U995" s="8" t="e">
        <f>Tableau6[[#This Row],[Urgence]]</f>
        <v>#VALUE!</v>
      </c>
      <c r="V995" s="22" t="e">
        <f>IF(Tableau6[[#This Row],[Validité]]&lt;&gt;"",Tableau6[[#This Row],[Validité]],"")</f>
        <v>#VALUE!</v>
      </c>
      <c r="W9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5" s="8" t="e">
        <f>IF(Tableau6[[#This Row],[Hors Contrat]]="","",IF(Tableau6[[#This Row],[Hors Contrat]]="Non",0,1))</f>
        <v>#VALUE!</v>
      </c>
    </row>
    <row r="996" spans="1:24" ht="15.5" thickTop="1" thickBot="1" x14ac:dyDescent="0.4">
      <c r="A996" s="9" t="str">
        <f t="shared" si="206"/>
        <v>NULL</v>
      </c>
      <c r="B996" s="8">
        <f>Tableau8[Rapport]</f>
        <v>65441</v>
      </c>
      <c r="C996" s="13" t="e">
        <f>IF(Tableau6[[#This Row],[Commentaire]]="","",Tableau6[[#This Row],[Commentaire]])</f>
        <v>#VALUE!</v>
      </c>
      <c r="D996" s="8" t="str">
        <f t="shared" si="208"/>
        <v>NULL</v>
      </c>
      <c r="E996" s="8">
        <f t="shared" si="207"/>
        <v>995</v>
      </c>
      <c r="F996" s="8" t="str">
        <f t="shared" si="209"/>
        <v>NULL</v>
      </c>
      <c r="G996" s="13" t="e">
        <f>IF(Tableau6[[#This Row],[Localisation]]="","",Tableau6[[#This Row],[Localisation]])</f>
        <v>#VALUE!</v>
      </c>
      <c r="H996" s="8">
        <f>1</f>
        <v>1</v>
      </c>
      <c r="I996" s="13" t="e">
        <f>VLOOKUP(Tableau6[[#This Row],[Avis]],Tableau7[],2,FALSE)</f>
        <v>#VALUE!</v>
      </c>
      <c r="J996" s="8" t="str">
        <f t="shared" si="204"/>
        <v>NULL</v>
      </c>
      <c r="K996" s="8" t="str">
        <f t="shared" si="204"/>
        <v>NULL</v>
      </c>
      <c r="L996" s="8" t="str">
        <f t="shared" si="204"/>
        <v>NULL</v>
      </c>
      <c r="M996" s="13" t="e">
        <f>Tableau6[[#This Row],[Sous-domaine]]</f>
        <v>#VALUE!</v>
      </c>
      <c r="N996" s="8" t="str">
        <f t="shared" si="205"/>
        <v>NULL</v>
      </c>
      <c r="O996" s="8" t="str">
        <f t="shared" si="205"/>
        <v>NULL</v>
      </c>
      <c r="P996" s="8" t="str">
        <f t="shared" si="205"/>
        <v>NULL</v>
      </c>
      <c r="Q996" s="8" t="str">
        <f t="shared" si="205"/>
        <v>NULL</v>
      </c>
      <c r="R996" s="8" t="str">
        <f t="shared" si="205"/>
        <v>NULL</v>
      </c>
      <c r="S996" s="13" t="e">
        <f>Tableau6[[#This Row],[id]]</f>
        <v>#VALUE!</v>
      </c>
      <c r="T996" s="8" t="str">
        <f t="shared" si="210"/>
        <v>NULL</v>
      </c>
      <c r="U996" s="8" t="e">
        <f>Tableau6[[#This Row],[Urgence]]</f>
        <v>#VALUE!</v>
      </c>
      <c r="V996" s="22" t="e">
        <f>IF(Tableau6[[#This Row],[Validité]]&lt;&gt;"",Tableau6[[#This Row],[Validité]],"")</f>
        <v>#VALUE!</v>
      </c>
      <c r="W9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6" s="8" t="e">
        <f>IF(Tableau6[[#This Row],[Hors Contrat]]="","",IF(Tableau6[[#This Row],[Hors Contrat]]="Non",0,1))</f>
        <v>#VALUE!</v>
      </c>
    </row>
    <row r="997" spans="1:24" ht="15.5" thickTop="1" thickBot="1" x14ac:dyDescent="0.4">
      <c r="A997" s="9" t="str">
        <f t="shared" si="206"/>
        <v>NULL</v>
      </c>
      <c r="B997" s="8">
        <f>Tableau8[Rapport]</f>
        <v>65441</v>
      </c>
      <c r="C997" s="13" t="e">
        <f>IF(Tableau6[[#This Row],[Commentaire]]="","",Tableau6[[#This Row],[Commentaire]])</f>
        <v>#VALUE!</v>
      </c>
      <c r="D997" s="8" t="str">
        <f t="shared" si="208"/>
        <v>NULL</v>
      </c>
      <c r="E997" s="8">
        <f t="shared" si="207"/>
        <v>996</v>
      </c>
      <c r="F997" s="8" t="str">
        <f t="shared" si="209"/>
        <v>NULL</v>
      </c>
      <c r="G997" s="13" t="e">
        <f>IF(Tableau6[[#This Row],[Localisation]]="","",Tableau6[[#This Row],[Localisation]])</f>
        <v>#VALUE!</v>
      </c>
      <c r="H997" s="8">
        <f>1</f>
        <v>1</v>
      </c>
      <c r="I997" s="13" t="e">
        <f>VLOOKUP(Tableau6[[#This Row],[Avis]],Tableau7[],2,FALSE)</f>
        <v>#VALUE!</v>
      </c>
      <c r="J997" s="8" t="str">
        <f t="shared" ref="J997:L1055" si="211">"NULL"</f>
        <v>NULL</v>
      </c>
      <c r="K997" s="8" t="str">
        <f t="shared" si="211"/>
        <v>NULL</v>
      </c>
      <c r="L997" s="8" t="str">
        <f t="shared" si="211"/>
        <v>NULL</v>
      </c>
      <c r="M997" s="13" t="e">
        <f>Tableau6[[#This Row],[Sous-domaine]]</f>
        <v>#VALUE!</v>
      </c>
      <c r="N997" s="8" t="str">
        <f t="shared" si="205"/>
        <v>NULL</v>
      </c>
      <c r="O997" s="8" t="str">
        <f t="shared" si="205"/>
        <v>NULL</v>
      </c>
      <c r="P997" s="8" t="str">
        <f t="shared" si="205"/>
        <v>NULL</v>
      </c>
      <c r="Q997" s="8" t="str">
        <f t="shared" si="205"/>
        <v>NULL</v>
      </c>
      <c r="R997" s="8" t="str">
        <f t="shared" si="205"/>
        <v>NULL</v>
      </c>
      <c r="S997" s="13" t="e">
        <f>Tableau6[[#This Row],[id]]</f>
        <v>#VALUE!</v>
      </c>
      <c r="T997" s="8" t="str">
        <f t="shared" si="210"/>
        <v>NULL</v>
      </c>
      <c r="U997" s="8" t="e">
        <f>Tableau6[[#This Row],[Urgence]]</f>
        <v>#VALUE!</v>
      </c>
      <c r="V997" s="22" t="e">
        <f>IF(Tableau6[[#This Row],[Validité]]&lt;&gt;"",Tableau6[[#This Row],[Validité]],"")</f>
        <v>#VALUE!</v>
      </c>
      <c r="W9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7" s="8" t="e">
        <f>IF(Tableau6[[#This Row],[Hors Contrat]]="","",IF(Tableau6[[#This Row],[Hors Contrat]]="Non",0,1))</f>
        <v>#VALUE!</v>
      </c>
    </row>
    <row r="998" spans="1:24" ht="15.5" thickTop="1" thickBot="1" x14ac:dyDescent="0.4">
      <c r="A998" s="9" t="str">
        <f t="shared" si="206"/>
        <v>NULL</v>
      </c>
      <c r="B998" s="8">
        <f>Tableau8[Rapport]</f>
        <v>65441</v>
      </c>
      <c r="C998" s="13" t="e">
        <f>IF(Tableau6[[#This Row],[Commentaire]]="","",Tableau6[[#This Row],[Commentaire]])</f>
        <v>#VALUE!</v>
      </c>
      <c r="D998" s="8" t="str">
        <f t="shared" si="208"/>
        <v>NULL</v>
      </c>
      <c r="E998" s="8">
        <f t="shared" si="207"/>
        <v>997</v>
      </c>
      <c r="F998" s="8" t="str">
        <f t="shared" si="209"/>
        <v>NULL</v>
      </c>
      <c r="G998" s="13" t="e">
        <f>IF(Tableau6[[#This Row],[Localisation]]="","",Tableau6[[#This Row],[Localisation]])</f>
        <v>#VALUE!</v>
      </c>
      <c r="H998" s="8">
        <f>1</f>
        <v>1</v>
      </c>
      <c r="I998" s="13" t="e">
        <f>VLOOKUP(Tableau6[[#This Row],[Avis]],Tableau7[],2,FALSE)</f>
        <v>#VALUE!</v>
      </c>
      <c r="J998" s="8" t="str">
        <f t="shared" si="211"/>
        <v>NULL</v>
      </c>
      <c r="K998" s="8" t="str">
        <f t="shared" si="211"/>
        <v>NULL</v>
      </c>
      <c r="L998" s="8" t="str">
        <f t="shared" si="211"/>
        <v>NULL</v>
      </c>
      <c r="M998" s="13" t="e">
        <f>Tableau6[[#This Row],[Sous-domaine]]</f>
        <v>#VALUE!</v>
      </c>
      <c r="N998" s="8" t="str">
        <f t="shared" ref="N998:R1048" si="212">"NULL"</f>
        <v>NULL</v>
      </c>
      <c r="O998" s="8" t="str">
        <f t="shared" si="212"/>
        <v>NULL</v>
      </c>
      <c r="P998" s="8" t="str">
        <f t="shared" si="212"/>
        <v>NULL</v>
      </c>
      <c r="Q998" s="8" t="str">
        <f t="shared" si="212"/>
        <v>NULL</v>
      </c>
      <c r="R998" s="8" t="str">
        <f t="shared" si="212"/>
        <v>NULL</v>
      </c>
      <c r="S998" s="13" t="e">
        <f>Tableau6[[#This Row],[id]]</f>
        <v>#VALUE!</v>
      </c>
      <c r="T998" s="8" t="str">
        <f t="shared" si="210"/>
        <v>NULL</v>
      </c>
      <c r="U998" s="8" t="e">
        <f>Tableau6[[#This Row],[Urgence]]</f>
        <v>#VALUE!</v>
      </c>
      <c r="V998" s="22" t="e">
        <f>IF(Tableau6[[#This Row],[Validité]]&lt;&gt;"",Tableau6[[#This Row],[Validité]],"")</f>
        <v>#VALUE!</v>
      </c>
      <c r="W9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8" s="8" t="e">
        <f>IF(Tableau6[[#This Row],[Hors Contrat]]="","",IF(Tableau6[[#This Row],[Hors Contrat]]="Non",0,1))</f>
        <v>#VALUE!</v>
      </c>
    </row>
    <row r="999" spans="1:24" ht="15.5" thickTop="1" thickBot="1" x14ac:dyDescent="0.4">
      <c r="A999" s="9" t="str">
        <f t="shared" si="206"/>
        <v>NULL</v>
      </c>
      <c r="B999" s="8">
        <f>Tableau8[Rapport]</f>
        <v>65441</v>
      </c>
      <c r="C999" s="13" t="e">
        <f>IF(Tableau6[[#This Row],[Commentaire]]="","",Tableau6[[#This Row],[Commentaire]])</f>
        <v>#VALUE!</v>
      </c>
      <c r="D999" s="8" t="str">
        <f t="shared" si="208"/>
        <v>NULL</v>
      </c>
      <c r="E999" s="8">
        <f t="shared" si="207"/>
        <v>998</v>
      </c>
      <c r="F999" s="8" t="str">
        <f t="shared" si="209"/>
        <v>NULL</v>
      </c>
      <c r="G999" s="13" t="e">
        <f>IF(Tableau6[[#This Row],[Localisation]]="","",Tableau6[[#This Row],[Localisation]])</f>
        <v>#VALUE!</v>
      </c>
      <c r="H999" s="8">
        <f>1</f>
        <v>1</v>
      </c>
      <c r="I999" s="13" t="e">
        <f>VLOOKUP(Tableau6[[#This Row],[Avis]],Tableau7[],2,FALSE)</f>
        <v>#VALUE!</v>
      </c>
      <c r="J999" s="8" t="str">
        <f t="shared" si="211"/>
        <v>NULL</v>
      </c>
      <c r="K999" s="8" t="str">
        <f t="shared" si="211"/>
        <v>NULL</v>
      </c>
      <c r="L999" s="8" t="str">
        <f t="shared" si="211"/>
        <v>NULL</v>
      </c>
      <c r="M999" s="13" t="e">
        <f>Tableau6[[#This Row],[Sous-domaine]]</f>
        <v>#VALUE!</v>
      </c>
      <c r="N999" s="8" t="str">
        <f t="shared" si="212"/>
        <v>NULL</v>
      </c>
      <c r="O999" s="8" t="str">
        <f t="shared" si="212"/>
        <v>NULL</v>
      </c>
      <c r="P999" s="8" t="str">
        <f t="shared" si="212"/>
        <v>NULL</v>
      </c>
      <c r="Q999" s="8" t="str">
        <f t="shared" si="212"/>
        <v>NULL</v>
      </c>
      <c r="R999" s="8" t="str">
        <f t="shared" si="212"/>
        <v>NULL</v>
      </c>
      <c r="S999" s="13" t="e">
        <f>Tableau6[[#This Row],[id]]</f>
        <v>#VALUE!</v>
      </c>
      <c r="T999" s="8" t="str">
        <f t="shared" si="210"/>
        <v>NULL</v>
      </c>
      <c r="U999" s="8" t="e">
        <f>Tableau6[[#This Row],[Urgence]]</f>
        <v>#VALUE!</v>
      </c>
      <c r="V999" s="22" t="e">
        <f>IF(Tableau6[[#This Row],[Validité]]&lt;&gt;"",Tableau6[[#This Row],[Validité]],"")</f>
        <v>#VALUE!</v>
      </c>
      <c r="W9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999" s="8" t="e">
        <f>IF(Tableau6[[#This Row],[Hors Contrat]]="","",IF(Tableau6[[#This Row],[Hors Contrat]]="Non",0,1))</f>
        <v>#VALUE!</v>
      </c>
    </row>
    <row r="1000" spans="1:24" ht="15.5" thickTop="1" thickBot="1" x14ac:dyDescent="0.4">
      <c r="A1000" s="9" t="str">
        <f t="shared" si="206"/>
        <v>NULL</v>
      </c>
      <c r="B1000" s="8">
        <f>Tableau8[Rapport]</f>
        <v>65441</v>
      </c>
      <c r="C1000" s="13" t="e">
        <f>IF(Tableau6[[#This Row],[Commentaire]]="","",Tableau6[[#This Row],[Commentaire]])</f>
        <v>#VALUE!</v>
      </c>
      <c r="D1000" s="8" t="str">
        <f t="shared" si="208"/>
        <v>NULL</v>
      </c>
      <c r="E1000" s="8">
        <f t="shared" si="207"/>
        <v>999</v>
      </c>
      <c r="F1000" s="8" t="str">
        <f t="shared" si="209"/>
        <v>NULL</v>
      </c>
      <c r="G1000" s="13" t="e">
        <f>IF(Tableau6[[#This Row],[Localisation]]="","",Tableau6[[#This Row],[Localisation]])</f>
        <v>#VALUE!</v>
      </c>
      <c r="H1000" s="8">
        <f>1</f>
        <v>1</v>
      </c>
      <c r="I1000" s="13" t="e">
        <f>VLOOKUP(Tableau6[[#This Row],[Avis]],Tableau7[],2,FALSE)</f>
        <v>#VALUE!</v>
      </c>
      <c r="J1000" s="8" t="str">
        <f t="shared" si="211"/>
        <v>NULL</v>
      </c>
      <c r="K1000" s="8" t="str">
        <f t="shared" si="211"/>
        <v>NULL</v>
      </c>
      <c r="L1000" s="8" t="str">
        <f t="shared" si="211"/>
        <v>NULL</v>
      </c>
      <c r="M1000" s="13" t="e">
        <f>Tableau6[[#This Row],[Sous-domaine]]</f>
        <v>#VALUE!</v>
      </c>
      <c r="N1000" s="8" t="str">
        <f t="shared" si="212"/>
        <v>NULL</v>
      </c>
      <c r="O1000" s="8" t="str">
        <f t="shared" si="212"/>
        <v>NULL</v>
      </c>
      <c r="P1000" s="8" t="str">
        <f t="shared" si="212"/>
        <v>NULL</v>
      </c>
      <c r="Q1000" s="8" t="str">
        <f t="shared" si="212"/>
        <v>NULL</v>
      </c>
      <c r="R1000" s="8" t="str">
        <f t="shared" si="212"/>
        <v>NULL</v>
      </c>
      <c r="S1000" s="13" t="e">
        <f>Tableau6[[#This Row],[id]]</f>
        <v>#VALUE!</v>
      </c>
      <c r="T1000" s="8" t="str">
        <f t="shared" si="210"/>
        <v>NULL</v>
      </c>
      <c r="U1000" s="8" t="e">
        <f>Tableau6[[#This Row],[Urgence]]</f>
        <v>#VALUE!</v>
      </c>
      <c r="V1000" s="22" t="e">
        <f>IF(Tableau6[[#This Row],[Validité]]&lt;&gt;"",Tableau6[[#This Row],[Validité]],"")</f>
        <v>#VALUE!</v>
      </c>
      <c r="W10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0" s="8" t="e">
        <f>IF(Tableau6[[#This Row],[Hors Contrat]]="","",IF(Tableau6[[#This Row],[Hors Contrat]]="Non",0,1))</f>
        <v>#VALUE!</v>
      </c>
    </row>
    <row r="1001" spans="1:24" ht="15.5" thickTop="1" thickBot="1" x14ac:dyDescent="0.4">
      <c r="A1001" s="9" t="str">
        <f t="shared" si="206"/>
        <v>NULL</v>
      </c>
      <c r="B1001" s="8">
        <f>Tableau8[Rapport]</f>
        <v>65441</v>
      </c>
      <c r="C1001" s="13" t="e">
        <f>IF(Tableau6[[#This Row],[Commentaire]]="","",Tableau6[[#This Row],[Commentaire]])</f>
        <v>#VALUE!</v>
      </c>
      <c r="D1001" s="8" t="str">
        <f t="shared" si="208"/>
        <v>NULL</v>
      </c>
      <c r="E1001" s="8">
        <f t="shared" si="207"/>
        <v>1000</v>
      </c>
      <c r="F1001" s="8" t="str">
        <f t="shared" si="209"/>
        <v>NULL</v>
      </c>
      <c r="G1001" s="13" t="e">
        <f>IF(Tableau6[[#This Row],[Localisation]]="","",Tableau6[[#This Row],[Localisation]])</f>
        <v>#VALUE!</v>
      </c>
      <c r="H1001" s="8">
        <f>1</f>
        <v>1</v>
      </c>
      <c r="I1001" s="13" t="e">
        <f>VLOOKUP(Tableau6[[#This Row],[Avis]],Tableau7[],2,FALSE)</f>
        <v>#VALUE!</v>
      </c>
      <c r="J1001" s="8" t="str">
        <f t="shared" si="211"/>
        <v>NULL</v>
      </c>
      <c r="K1001" s="8" t="str">
        <f t="shared" si="211"/>
        <v>NULL</v>
      </c>
      <c r="L1001" s="8" t="str">
        <f t="shared" si="211"/>
        <v>NULL</v>
      </c>
      <c r="M1001" s="13" t="e">
        <f>Tableau6[[#This Row],[Sous-domaine]]</f>
        <v>#VALUE!</v>
      </c>
      <c r="N1001" s="8" t="str">
        <f t="shared" si="212"/>
        <v>NULL</v>
      </c>
      <c r="O1001" s="8" t="str">
        <f t="shared" si="212"/>
        <v>NULL</v>
      </c>
      <c r="P1001" s="8" t="str">
        <f t="shared" si="212"/>
        <v>NULL</v>
      </c>
      <c r="Q1001" s="8" t="str">
        <f t="shared" si="212"/>
        <v>NULL</v>
      </c>
      <c r="R1001" s="8" t="str">
        <f t="shared" si="212"/>
        <v>NULL</v>
      </c>
      <c r="S1001" s="13" t="e">
        <f>Tableau6[[#This Row],[id]]</f>
        <v>#VALUE!</v>
      </c>
      <c r="T1001" s="8" t="str">
        <f t="shared" si="210"/>
        <v>NULL</v>
      </c>
      <c r="U1001" s="8" t="e">
        <f>Tableau6[[#This Row],[Urgence]]</f>
        <v>#VALUE!</v>
      </c>
      <c r="V1001" s="22" t="e">
        <f>IF(Tableau6[[#This Row],[Validité]]&lt;&gt;"",Tableau6[[#This Row],[Validité]],"")</f>
        <v>#VALUE!</v>
      </c>
      <c r="W10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1" s="8" t="e">
        <f>IF(Tableau6[[#This Row],[Hors Contrat]]="","",IF(Tableau6[[#This Row],[Hors Contrat]]="Non",0,1))</f>
        <v>#VALUE!</v>
      </c>
    </row>
    <row r="1002" spans="1:24" ht="15.5" thickTop="1" thickBot="1" x14ac:dyDescent="0.4">
      <c r="A1002" s="9" t="str">
        <f t="shared" si="206"/>
        <v>NULL</v>
      </c>
      <c r="B1002" s="8">
        <f>Tableau8[Rapport]</f>
        <v>65441</v>
      </c>
      <c r="C1002" s="13" t="e">
        <f>IF(Tableau6[[#This Row],[Commentaire]]="","",Tableau6[[#This Row],[Commentaire]])</f>
        <v>#VALUE!</v>
      </c>
      <c r="D1002" s="8" t="str">
        <f t="shared" si="208"/>
        <v>NULL</v>
      </c>
      <c r="E1002" s="8">
        <f t="shared" si="207"/>
        <v>1001</v>
      </c>
      <c r="F1002" s="8" t="str">
        <f t="shared" si="209"/>
        <v>NULL</v>
      </c>
      <c r="G1002" s="13" t="e">
        <f>IF(Tableau6[[#This Row],[Localisation]]="","",Tableau6[[#This Row],[Localisation]])</f>
        <v>#VALUE!</v>
      </c>
      <c r="H1002" s="8">
        <f>1</f>
        <v>1</v>
      </c>
      <c r="I1002" s="13" t="e">
        <f>VLOOKUP(Tableau6[[#This Row],[Avis]],Tableau7[],2,FALSE)</f>
        <v>#VALUE!</v>
      </c>
      <c r="J1002" s="8" t="str">
        <f t="shared" si="211"/>
        <v>NULL</v>
      </c>
      <c r="K1002" s="8" t="str">
        <f t="shared" si="211"/>
        <v>NULL</v>
      </c>
      <c r="L1002" s="8" t="str">
        <f t="shared" si="211"/>
        <v>NULL</v>
      </c>
      <c r="M1002" s="13" t="e">
        <f>Tableau6[[#This Row],[Sous-domaine]]</f>
        <v>#VALUE!</v>
      </c>
      <c r="N1002" s="8" t="str">
        <f t="shared" si="212"/>
        <v>NULL</v>
      </c>
      <c r="O1002" s="8" t="str">
        <f t="shared" si="212"/>
        <v>NULL</v>
      </c>
      <c r="P1002" s="8" t="str">
        <f t="shared" si="212"/>
        <v>NULL</v>
      </c>
      <c r="Q1002" s="8" t="str">
        <f t="shared" si="212"/>
        <v>NULL</v>
      </c>
      <c r="R1002" s="8" t="str">
        <f t="shared" si="212"/>
        <v>NULL</v>
      </c>
      <c r="S1002" s="13" t="e">
        <f>Tableau6[[#This Row],[id]]</f>
        <v>#VALUE!</v>
      </c>
      <c r="T1002" s="8" t="str">
        <f t="shared" si="210"/>
        <v>NULL</v>
      </c>
      <c r="U1002" s="8" t="e">
        <f>Tableau6[[#This Row],[Urgence]]</f>
        <v>#VALUE!</v>
      </c>
      <c r="V1002" s="22" t="e">
        <f>IF(Tableau6[[#This Row],[Validité]]&lt;&gt;"",Tableau6[[#This Row],[Validité]],"")</f>
        <v>#VALUE!</v>
      </c>
      <c r="W10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2" s="8" t="e">
        <f>IF(Tableau6[[#This Row],[Hors Contrat]]="","",IF(Tableau6[[#This Row],[Hors Contrat]]="Non",0,1))</f>
        <v>#VALUE!</v>
      </c>
    </row>
    <row r="1003" spans="1:24" ht="15.5" thickTop="1" thickBot="1" x14ac:dyDescent="0.4">
      <c r="A1003" s="9" t="str">
        <f t="shared" si="206"/>
        <v>NULL</v>
      </c>
      <c r="B1003" s="8">
        <f>Tableau8[Rapport]</f>
        <v>65441</v>
      </c>
      <c r="C1003" s="13" t="e">
        <f>IF(Tableau6[[#This Row],[Commentaire]]="","",Tableau6[[#This Row],[Commentaire]])</f>
        <v>#VALUE!</v>
      </c>
      <c r="D1003" s="8" t="str">
        <f t="shared" si="208"/>
        <v>NULL</v>
      </c>
      <c r="E1003" s="8">
        <f t="shared" si="207"/>
        <v>1002</v>
      </c>
      <c r="F1003" s="8" t="str">
        <f t="shared" si="209"/>
        <v>NULL</v>
      </c>
      <c r="G1003" s="13" t="e">
        <f>IF(Tableau6[[#This Row],[Localisation]]="","",Tableau6[[#This Row],[Localisation]])</f>
        <v>#VALUE!</v>
      </c>
      <c r="H1003" s="8">
        <f>1</f>
        <v>1</v>
      </c>
      <c r="I1003" s="13" t="e">
        <f>VLOOKUP(Tableau6[[#This Row],[Avis]],Tableau7[],2,FALSE)</f>
        <v>#VALUE!</v>
      </c>
      <c r="J1003" s="8" t="str">
        <f t="shared" si="211"/>
        <v>NULL</v>
      </c>
      <c r="K1003" s="8" t="str">
        <f t="shared" si="211"/>
        <v>NULL</v>
      </c>
      <c r="L1003" s="8" t="str">
        <f t="shared" si="211"/>
        <v>NULL</v>
      </c>
      <c r="M1003" s="13" t="e">
        <f>Tableau6[[#This Row],[Sous-domaine]]</f>
        <v>#VALUE!</v>
      </c>
      <c r="N1003" s="8" t="str">
        <f t="shared" si="212"/>
        <v>NULL</v>
      </c>
      <c r="O1003" s="8" t="str">
        <f t="shared" si="212"/>
        <v>NULL</v>
      </c>
      <c r="P1003" s="8" t="str">
        <f t="shared" si="212"/>
        <v>NULL</v>
      </c>
      <c r="Q1003" s="8" t="str">
        <f t="shared" si="212"/>
        <v>NULL</v>
      </c>
      <c r="R1003" s="8" t="str">
        <f t="shared" si="212"/>
        <v>NULL</v>
      </c>
      <c r="S1003" s="13" t="e">
        <f>Tableau6[[#This Row],[id]]</f>
        <v>#VALUE!</v>
      </c>
      <c r="T1003" s="8" t="str">
        <f t="shared" si="210"/>
        <v>NULL</v>
      </c>
      <c r="U1003" s="8" t="e">
        <f>Tableau6[[#This Row],[Urgence]]</f>
        <v>#VALUE!</v>
      </c>
      <c r="V1003" s="22" t="e">
        <f>IF(Tableau6[[#This Row],[Validité]]&lt;&gt;"",Tableau6[[#This Row],[Validité]],"")</f>
        <v>#VALUE!</v>
      </c>
      <c r="W10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3" s="8" t="e">
        <f>IF(Tableau6[[#This Row],[Hors Contrat]]="","",IF(Tableau6[[#This Row],[Hors Contrat]]="Non",0,1))</f>
        <v>#VALUE!</v>
      </c>
    </row>
    <row r="1004" spans="1:24" ht="15.5" thickTop="1" thickBot="1" x14ac:dyDescent="0.4">
      <c r="A1004" s="9" t="str">
        <f t="shared" si="206"/>
        <v>NULL</v>
      </c>
      <c r="B1004" s="8">
        <f>Tableau8[Rapport]</f>
        <v>65441</v>
      </c>
      <c r="C1004" s="13" t="e">
        <f>IF(Tableau6[[#This Row],[Commentaire]]="","",Tableau6[[#This Row],[Commentaire]])</f>
        <v>#VALUE!</v>
      </c>
      <c r="D1004" s="8" t="str">
        <f t="shared" si="208"/>
        <v>NULL</v>
      </c>
      <c r="E1004" s="8">
        <f t="shared" si="207"/>
        <v>1003</v>
      </c>
      <c r="F1004" s="8" t="str">
        <f t="shared" si="209"/>
        <v>NULL</v>
      </c>
      <c r="G1004" s="13" t="e">
        <f>IF(Tableau6[[#This Row],[Localisation]]="","",Tableau6[[#This Row],[Localisation]])</f>
        <v>#VALUE!</v>
      </c>
      <c r="H1004" s="8">
        <f>1</f>
        <v>1</v>
      </c>
      <c r="I1004" s="13" t="e">
        <f>VLOOKUP(Tableau6[[#This Row],[Avis]],Tableau7[],2,FALSE)</f>
        <v>#VALUE!</v>
      </c>
      <c r="J1004" s="8" t="str">
        <f t="shared" si="211"/>
        <v>NULL</v>
      </c>
      <c r="K1004" s="8" t="str">
        <f t="shared" si="211"/>
        <v>NULL</v>
      </c>
      <c r="L1004" s="8" t="str">
        <f t="shared" si="211"/>
        <v>NULL</v>
      </c>
      <c r="M1004" s="13" t="e">
        <f>Tableau6[[#This Row],[Sous-domaine]]</f>
        <v>#VALUE!</v>
      </c>
      <c r="N1004" s="8" t="str">
        <f t="shared" si="212"/>
        <v>NULL</v>
      </c>
      <c r="O1004" s="8" t="str">
        <f t="shared" si="212"/>
        <v>NULL</v>
      </c>
      <c r="P1004" s="8" t="str">
        <f t="shared" si="212"/>
        <v>NULL</v>
      </c>
      <c r="Q1004" s="8" t="str">
        <f t="shared" si="212"/>
        <v>NULL</v>
      </c>
      <c r="R1004" s="8" t="str">
        <f t="shared" si="212"/>
        <v>NULL</v>
      </c>
      <c r="S1004" s="13" t="e">
        <f>Tableau6[[#This Row],[id]]</f>
        <v>#VALUE!</v>
      </c>
      <c r="T1004" s="8" t="str">
        <f t="shared" si="210"/>
        <v>NULL</v>
      </c>
      <c r="U1004" s="8" t="e">
        <f>Tableau6[[#This Row],[Urgence]]</f>
        <v>#VALUE!</v>
      </c>
      <c r="V1004" s="22" t="e">
        <f>IF(Tableau6[[#This Row],[Validité]]&lt;&gt;"",Tableau6[[#This Row],[Validité]],"")</f>
        <v>#VALUE!</v>
      </c>
      <c r="W10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4" s="8" t="e">
        <f>IF(Tableau6[[#This Row],[Hors Contrat]]="","",IF(Tableau6[[#This Row],[Hors Contrat]]="Non",0,1))</f>
        <v>#VALUE!</v>
      </c>
    </row>
    <row r="1005" spans="1:24" ht="15.5" thickTop="1" thickBot="1" x14ac:dyDescent="0.4">
      <c r="A1005" s="9" t="str">
        <f t="shared" si="206"/>
        <v>NULL</v>
      </c>
      <c r="B1005" s="8">
        <f>Tableau8[Rapport]</f>
        <v>65441</v>
      </c>
      <c r="C1005" s="13" t="e">
        <f>IF(Tableau6[[#This Row],[Commentaire]]="","",Tableau6[[#This Row],[Commentaire]])</f>
        <v>#VALUE!</v>
      </c>
      <c r="D1005" s="8" t="str">
        <f t="shared" si="208"/>
        <v>NULL</v>
      </c>
      <c r="E1005" s="8">
        <f t="shared" si="207"/>
        <v>1004</v>
      </c>
      <c r="F1005" s="8" t="str">
        <f t="shared" si="209"/>
        <v>NULL</v>
      </c>
      <c r="G1005" s="13" t="e">
        <f>IF(Tableau6[[#This Row],[Localisation]]="","",Tableau6[[#This Row],[Localisation]])</f>
        <v>#VALUE!</v>
      </c>
      <c r="H1005" s="8">
        <f>1</f>
        <v>1</v>
      </c>
      <c r="I1005" s="13" t="e">
        <f>VLOOKUP(Tableau6[[#This Row],[Avis]],Tableau7[],2,FALSE)</f>
        <v>#VALUE!</v>
      </c>
      <c r="J1005" s="8" t="str">
        <f t="shared" si="211"/>
        <v>NULL</v>
      </c>
      <c r="K1005" s="8" t="str">
        <f t="shared" si="211"/>
        <v>NULL</v>
      </c>
      <c r="L1005" s="8" t="str">
        <f t="shared" si="211"/>
        <v>NULL</v>
      </c>
      <c r="M1005" s="13" t="e">
        <f>Tableau6[[#This Row],[Sous-domaine]]</f>
        <v>#VALUE!</v>
      </c>
      <c r="N1005" s="8" t="str">
        <f t="shared" si="212"/>
        <v>NULL</v>
      </c>
      <c r="O1005" s="8" t="str">
        <f t="shared" si="212"/>
        <v>NULL</v>
      </c>
      <c r="P1005" s="8" t="str">
        <f t="shared" si="212"/>
        <v>NULL</v>
      </c>
      <c r="Q1005" s="8" t="str">
        <f t="shared" si="212"/>
        <v>NULL</v>
      </c>
      <c r="R1005" s="8" t="str">
        <f t="shared" si="212"/>
        <v>NULL</v>
      </c>
      <c r="S1005" s="13" t="e">
        <f>Tableau6[[#This Row],[id]]</f>
        <v>#VALUE!</v>
      </c>
      <c r="T1005" s="8" t="str">
        <f t="shared" si="210"/>
        <v>NULL</v>
      </c>
      <c r="U1005" s="8" t="e">
        <f>Tableau6[[#This Row],[Urgence]]</f>
        <v>#VALUE!</v>
      </c>
      <c r="V1005" s="22" t="e">
        <f>IF(Tableau6[[#This Row],[Validité]]&lt;&gt;"",Tableau6[[#This Row],[Validité]],"")</f>
        <v>#VALUE!</v>
      </c>
      <c r="W10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5" s="8" t="e">
        <f>IF(Tableau6[[#This Row],[Hors Contrat]]="","",IF(Tableau6[[#This Row],[Hors Contrat]]="Non",0,1))</f>
        <v>#VALUE!</v>
      </c>
    </row>
    <row r="1006" spans="1:24" ht="15.5" thickTop="1" thickBot="1" x14ac:dyDescent="0.4">
      <c r="A1006" s="9" t="str">
        <f t="shared" si="206"/>
        <v>NULL</v>
      </c>
      <c r="B1006" s="8">
        <f>Tableau8[Rapport]</f>
        <v>65441</v>
      </c>
      <c r="C1006" s="13" t="e">
        <f>IF(Tableau6[[#This Row],[Commentaire]]="","",Tableau6[[#This Row],[Commentaire]])</f>
        <v>#VALUE!</v>
      </c>
      <c r="D1006" s="8" t="str">
        <f t="shared" si="208"/>
        <v>NULL</v>
      </c>
      <c r="E1006" s="8">
        <f t="shared" si="207"/>
        <v>1005</v>
      </c>
      <c r="F1006" s="8" t="str">
        <f t="shared" si="209"/>
        <v>NULL</v>
      </c>
      <c r="G1006" s="13" t="e">
        <f>IF(Tableau6[[#This Row],[Localisation]]="","",Tableau6[[#This Row],[Localisation]])</f>
        <v>#VALUE!</v>
      </c>
      <c r="H1006" s="8">
        <f>1</f>
        <v>1</v>
      </c>
      <c r="I1006" s="13" t="e">
        <f>VLOOKUP(Tableau6[[#This Row],[Avis]],Tableau7[],2,FALSE)</f>
        <v>#VALUE!</v>
      </c>
      <c r="J1006" s="8" t="str">
        <f t="shared" si="211"/>
        <v>NULL</v>
      </c>
      <c r="K1006" s="8" t="str">
        <f t="shared" si="211"/>
        <v>NULL</v>
      </c>
      <c r="L1006" s="8" t="str">
        <f t="shared" si="211"/>
        <v>NULL</v>
      </c>
      <c r="M1006" s="13" t="e">
        <f>Tableau6[[#This Row],[Sous-domaine]]</f>
        <v>#VALUE!</v>
      </c>
      <c r="N1006" s="8" t="str">
        <f t="shared" si="212"/>
        <v>NULL</v>
      </c>
      <c r="O1006" s="8" t="str">
        <f t="shared" si="212"/>
        <v>NULL</v>
      </c>
      <c r="P1006" s="8" t="str">
        <f t="shared" si="212"/>
        <v>NULL</v>
      </c>
      <c r="Q1006" s="8" t="str">
        <f t="shared" si="212"/>
        <v>NULL</v>
      </c>
      <c r="R1006" s="8" t="str">
        <f t="shared" si="212"/>
        <v>NULL</v>
      </c>
      <c r="S1006" s="13" t="e">
        <f>Tableau6[[#This Row],[id]]</f>
        <v>#VALUE!</v>
      </c>
      <c r="T1006" s="8" t="str">
        <f t="shared" si="210"/>
        <v>NULL</v>
      </c>
      <c r="U1006" s="8" t="e">
        <f>Tableau6[[#This Row],[Urgence]]</f>
        <v>#VALUE!</v>
      </c>
      <c r="V1006" s="22" t="e">
        <f>IF(Tableau6[[#This Row],[Validité]]&lt;&gt;"",Tableau6[[#This Row],[Validité]],"")</f>
        <v>#VALUE!</v>
      </c>
      <c r="W10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6" s="8" t="e">
        <f>IF(Tableau6[[#This Row],[Hors Contrat]]="","",IF(Tableau6[[#This Row],[Hors Contrat]]="Non",0,1))</f>
        <v>#VALUE!</v>
      </c>
    </row>
    <row r="1007" spans="1:24" ht="15.5" thickTop="1" thickBot="1" x14ac:dyDescent="0.4">
      <c r="A1007" s="9" t="str">
        <f t="shared" si="206"/>
        <v>NULL</v>
      </c>
      <c r="B1007" s="8">
        <f>Tableau8[Rapport]</f>
        <v>65441</v>
      </c>
      <c r="C1007" s="13" t="e">
        <f>IF(Tableau6[[#This Row],[Commentaire]]="","",Tableau6[[#This Row],[Commentaire]])</f>
        <v>#VALUE!</v>
      </c>
      <c r="D1007" s="8" t="str">
        <f t="shared" si="208"/>
        <v>NULL</v>
      </c>
      <c r="E1007" s="8">
        <f t="shared" si="207"/>
        <v>1006</v>
      </c>
      <c r="F1007" s="8" t="str">
        <f t="shared" si="209"/>
        <v>NULL</v>
      </c>
      <c r="G1007" s="13" t="e">
        <f>IF(Tableau6[[#This Row],[Localisation]]="","",Tableau6[[#This Row],[Localisation]])</f>
        <v>#VALUE!</v>
      </c>
      <c r="H1007" s="8">
        <f>1</f>
        <v>1</v>
      </c>
      <c r="I1007" s="13" t="e">
        <f>VLOOKUP(Tableau6[[#This Row],[Avis]],Tableau7[],2,FALSE)</f>
        <v>#VALUE!</v>
      </c>
      <c r="J1007" s="8" t="str">
        <f t="shared" si="211"/>
        <v>NULL</v>
      </c>
      <c r="K1007" s="8" t="str">
        <f t="shared" si="211"/>
        <v>NULL</v>
      </c>
      <c r="L1007" s="8" t="str">
        <f t="shared" si="211"/>
        <v>NULL</v>
      </c>
      <c r="M1007" s="13" t="e">
        <f>Tableau6[[#This Row],[Sous-domaine]]</f>
        <v>#VALUE!</v>
      </c>
      <c r="N1007" s="8" t="str">
        <f t="shared" si="212"/>
        <v>NULL</v>
      </c>
      <c r="O1007" s="8" t="str">
        <f t="shared" si="212"/>
        <v>NULL</v>
      </c>
      <c r="P1007" s="8" t="str">
        <f t="shared" si="212"/>
        <v>NULL</v>
      </c>
      <c r="Q1007" s="8" t="str">
        <f t="shared" si="212"/>
        <v>NULL</v>
      </c>
      <c r="R1007" s="8" t="str">
        <f t="shared" si="212"/>
        <v>NULL</v>
      </c>
      <c r="S1007" s="13" t="e">
        <f>Tableau6[[#This Row],[id]]</f>
        <v>#VALUE!</v>
      </c>
      <c r="T1007" s="8" t="str">
        <f t="shared" si="210"/>
        <v>NULL</v>
      </c>
      <c r="U1007" s="8" t="e">
        <f>Tableau6[[#This Row],[Urgence]]</f>
        <v>#VALUE!</v>
      </c>
      <c r="V1007" s="22" t="e">
        <f>IF(Tableau6[[#This Row],[Validité]]&lt;&gt;"",Tableau6[[#This Row],[Validité]],"")</f>
        <v>#VALUE!</v>
      </c>
      <c r="W10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7" s="8" t="e">
        <f>IF(Tableau6[[#This Row],[Hors Contrat]]="","",IF(Tableau6[[#This Row],[Hors Contrat]]="Non",0,1))</f>
        <v>#VALUE!</v>
      </c>
    </row>
    <row r="1008" spans="1:24" ht="15.5" thickTop="1" thickBot="1" x14ac:dyDescent="0.4">
      <c r="A1008" s="9" t="str">
        <f t="shared" si="206"/>
        <v>NULL</v>
      </c>
      <c r="B1008" s="8">
        <f>Tableau8[Rapport]</f>
        <v>65441</v>
      </c>
      <c r="C1008" s="13" t="e">
        <f>IF(Tableau6[[#This Row],[Commentaire]]="","",Tableau6[[#This Row],[Commentaire]])</f>
        <v>#VALUE!</v>
      </c>
      <c r="D1008" s="8" t="str">
        <f t="shared" si="208"/>
        <v>NULL</v>
      </c>
      <c r="E1008" s="8">
        <f t="shared" si="207"/>
        <v>1007</v>
      </c>
      <c r="F1008" s="8" t="str">
        <f t="shared" si="209"/>
        <v>NULL</v>
      </c>
      <c r="G1008" s="13" t="e">
        <f>IF(Tableau6[[#This Row],[Localisation]]="","",Tableau6[[#This Row],[Localisation]])</f>
        <v>#VALUE!</v>
      </c>
      <c r="H1008" s="8">
        <f>1</f>
        <v>1</v>
      </c>
      <c r="I1008" s="13" t="e">
        <f>VLOOKUP(Tableau6[[#This Row],[Avis]],Tableau7[],2,FALSE)</f>
        <v>#VALUE!</v>
      </c>
      <c r="J1008" s="8" t="str">
        <f t="shared" si="211"/>
        <v>NULL</v>
      </c>
      <c r="K1008" s="8" t="str">
        <f t="shared" si="211"/>
        <v>NULL</v>
      </c>
      <c r="L1008" s="8" t="str">
        <f t="shared" si="211"/>
        <v>NULL</v>
      </c>
      <c r="M1008" s="13" t="e">
        <f>Tableau6[[#This Row],[Sous-domaine]]</f>
        <v>#VALUE!</v>
      </c>
      <c r="N1008" s="8" t="str">
        <f t="shared" si="212"/>
        <v>NULL</v>
      </c>
      <c r="O1008" s="8" t="str">
        <f t="shared" si="212"/>
        <v>NULL</v>
      </c>
      <c r="P1008" s="8" t="str">
        <f t="shared" si="212"/>
        <v>NULL</v>
      </c>
      <c r="Q1008" s="8" t="str">
        <f t="shared" si="212"/>
        <v>NULL</v>
      </c>
      <c r="R1008" s="8" t="str">
        <f t="shared" si="212"/>
        <v>NULL</v>
      </c>
      <c r="S1008" s="13" t="e">
        <f>Tableau6[[#This Row],[id]]</f>
        <v>#VALUE!</v>
      </c>
      <c r="T1008" s="8" t="str">
        <f t="shared" si="210"/>
        <v>NULL</v>
      </c>
      <c r="U1008" s="8" t="e">
        <f>Tableau6[[#This Row],[Urgence]]</f>
        <v>#VALUE!</v>
      </c>
      <c r="V1008" s="22" t="e">
        <f>IF(Tableau6[[#This Row],[Validité]]&lt;&gt;"",Tableau6[[#This Row],[Validité]],"")</f>
        <v>#VALUE!</v>
      </c>
      <c r="W10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8" s="8" t="e">
        <f>IF(Tableau6[[#This Row],[Hors Contrat]]="","",IF(Tableau6[[#This Row],[Hors Contrat]]="Non",0,1))</f>
        <v>#VALUE!</v>
      </c>
    </row>
    <row r="1009" spans="1:24" ht="15.5" thickTop="1" thickBot="1" x14ac:dyDescent="0.4">
      <c r="A1009" s="9" t="str">
        <f t="shared" si="206"/>
        <v>NULL</v>
      </c>
      <c r="B1009" s="8">
        <f>Tableau8[Rapport]</f>
        <v>65441</v>
      </c>
      <c r="C1009" s="13" t="e">
        <f>IF(Tableau6[[#This Row],[Commentaire]]="","",Tableau6[[#This Row],[Commentaire]])</f>
        <v>#VALUE!</v>
      </c>
      <c r="D1009" s="8" t="str">
        <f t="shared" si="208"/>
        <v>NULL</v>
      </c>
      <c r="E1009" s="8">
        <f t="shared" si="207"/>
        <v>1008</v>
      </c>
      <c r="F1009" s="8" t="str">
        <f t="shared" si="209"/>
        <v>NULL</v>
      </c>
      <c r="G1009" s="13" t="e">
        <f>IF(Tableau6[[#This Row],[Localisation]]="","",Tableau6[[#This Row],[Localisation]])</f>
        <v>#VALUE!</v>
      </c>
      <c r="H1009" s="8">
        <f>1</f>
        <v>1</v>
      </c>
      <c r="I1009" s="13" t="e">
        <f>VLOOKUP(Tableau6[[#This Row],[Avis]],Tableau7[],2,FALSE)</f>
        <v>#VALUE!</v>
      </c>
      <c r="J1009" s="8" t="str">
        <f t="shared" si="211"/>
        <v>NULL</v>
      </c>
      <c r="K1009" s="8" t="str">
        <f t="shared" si="211"/>
        <v>NULL</v>
      </c>
      <c r="L1009" s="8" t="str">
        <f t="shared" si="211"/>
        <v>NULL</v>
      </c>
      <c r="M1009" s="13" t="e">
        <f>Tableau6[[#This Row],[Sous-domaine]]</f>
        <v>#VALUE!</v>
      </c>
      <c r="N1009" s="8" t="str">
        <f t="shared" si="212"/>
        <v>NULL</v>
      </c>
      <c r="O1009" s="8" t="str">
        <f t="shared" si="212"/>
        <v>NULL</v>
      </c>
      <c r="P1009" s="8" t="str">
        <f t="shared" si="212"/>
        <v>NULL</v>
      </c>
      <c r="Q1009" s="8" t="str">
        <f t="shared" si="212"/>
        <v>NULL</v>
      </c>
      <c r="R1009" s="8" t="str">
        <f t="shared" si="212"/>
        <v>NULL</v>
      </c>
      <c r="S1009" s="13" t="e">
        <f>Tableau6[[#This Row],[id]]</f>
        <v>#VALUE!</v>
      </c>
      <c r="T1009" s="8" t="str">
        <f t="shared" si="210"/>
        <v>NULL</v>
      </c>
      <c r="U1009" s="8" t="e">
        <f>Tableau6[[#This Row],[Urgence]]</f>
        <v>#VALUE!</v>
      </c>
      <c r="V1009" s="22" t="e">
        <f>IF(Tableau6[[#This Row],[Validité]]&lt;&gt;"",Tableau6[[#This Row],[Validité]],"")</f>
        <v>#VALUE!</v>
      </c>
      <c r="W10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09" s="8" t="e">
        <f>IF(Tableau6[[#This Row],[Hors Contrat]]="","",IF(Tableau6[[#This Row],[Hors Contrat]]="Non",0,1))</f>
        <v>#VALUE!</v>
      </c>
    </row>
    <row r="1010" spans="1:24" ht="15.5" thickTop="1" thickBot="1" x14ac:dyDescent="0.4">
      <c r="A1010" s="9" t="str">
        <f t="shared" si="206"/>
        <v>NULL</v>
      </c>
      <c r="B1010" s="8">
        <f>Tableau8[Rapport]</f>
        <v>65441</v>
      </c>
      <c r="C1010" s="13" t="e">
        <f>IF(Tableau6[[#This Row],[Commentaire]]="","",Tableau6[[#This Row],[Commentaire]])</f>
        <v>#VALUE!</v>
      </c>
      <c r="D1010" s="8" t="str">
        <f t="shared" si="208"/>
        <v>NULL</v>
      </c>
      <c r="E1010" s="8">
        <f t="shared" si="207"/>
        <v>1009</v>
      </c>
      <c r="F1010" s="8" t="str">
        <f t="shared" si="209"/>
        <v>NULL</v>
      </c>
      <c r="G1010" s="13" t="e">
        <f>IF(Tableau6[[#This Row],[Localisation]]="","",Tableau6[[#This Row],[Localisation]])</f>
        <v>#VALUE!</v>
      </c>
      <c r="H1010" s="8">
        <f>1</f>
        <v>1</v>
      </c>
      <c r="I1010" s="13" t="e">
        <f>VLOOKUP(Tableau6[[#This Row],[Avis]],Tableau7[],2,FALSE)</f>
        <v>#VALUE!</v>
      </c>
      <c r="J1010" s="8" t="str">
        <f t="shared" si="211"/>
        <v>NULL</v>
      </c>
      <c r="K1010" s="8" t="str">
        <f t="shared" si="211"/>
        <v>NULL</v>
      </c>
      <c r="L1010" s="8" t="str">
        <f t="shared" si="211"/>
        <v>NULL</v>
      </c>
      <c r="M1010" s="13" t="e">
        <f>Tableau6[[#This Row],[Sous-domaine]]</f>
        <v>#VALUE!</v>
      </c>
      <c r="N1010" s="8" t="str">
        <f t="shared" si="212"/>
        <v>NULL</v>
      </c>
      <c r="O1010" s="8" t="str">
        <f t="shared" si="212"/>
        <v>NULL</v>
      </c>
      <c r="P1010" s="8" t="str">
        <f t="shared" si="212"/>
        <v>NULL</v>
      </c>
      <c r="Q1010" s="8" t="str">
        <f t="shared" si="212"/>
        <v>NULL</v>
      </c>
      <c r="R1010" s="8" t="str">
        <f t="shared" si="212"/>
        <v>NULL</v>
      </c>
      <c r="S1010" s="13" t="e">
        <f>Tableau6[[#This Row],[id]]</f>
        <v>#VALUE!</v>
      </c>
      <c r="T1010" s="8" t="str">
        <f t="shared" si="210"/>
        <v>NULL</v>
      </c>
      <c r="U1010" s="8" t="e">
        <f>Tableau6[[#This Row],[Urgence]]</f>
        <v>#VALUE!</v>
      </c>
      <c r="V1010" s="22" t="e">
        <f>IF(Tableau6[[#This Row],[Validité]]&lt;&gt;"",Tableau6[[#This Row],[Validité]],"")</f>
        <v>#VALUE!</v>
      </c>
      <c r="W10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0" s="8" t="e">
        <f>IF(Tableau6[[#This Row],[Hors Contrat]]="","",IF(Tableau6[[#This Row],[Hors Contrat]]="Non",0,1))</f>
        <v>#VALUE!</v>
      </c>
    </row>
    <row r="1011" spans="1:24" ht="15.5" thickTop="1" thickBot="1" x14ac:dyDescent="0.4">
      <c r="A1011" s="9" t="str">
        <f t="shared" si="206"/>
        <v>NULL</v>
      </c>
      <c r="B1011" s="8">
        <f>Tableau8[Rapport]</f>
        <v>65441</v>
      </c>
      <c r="C1011" s="13" t="e">
        <f>IF(Tableau6[[#This Row],[Commentaire]]="","",Tableau6[[#This Row],[Commentaire]])</f>
        <v>#VALUE!</v>
      </c>
      <c r="D1011" s="8" t="str">
        <f t="shared" si="208"/>
        <v>NULL</v>
      </c>
      <c r="E1011" s="8">
        <f t="shared" si="207"/>
        <v>1010</v>
      </c>
      <c r="F1011" s="8" t="str">
        <f t="shared" si="209"/>
        <v>NULL</v>
      </c>
      <c r="G1011" s="13" t="e">
        <f>IF(Tableau6[[#This Row],[Localisation]]="","",Tableau6[[#This Row],[Localisation]])</f>
        <v>#VALUE!</v>
      </c>
      <c r="H1011" s="8">
        <f>1</f>
        <v>1</v>
      </c>
      <c r="I1011" s="13" t="e">
        <f>VLOOKUP(Tableau6[[#This Row],[Avis]],Tableau7[],2,FALSE)</f>
        <v>#VALUE!</v>
      </c>
      <c r="J1011" s="8" t="str">
        <f t="shared" si="211"/>
        <v>NULL</v>
      </c>
      <c r="K1011" s="8" t="str">
        <f t="shared" si="211"/>
        <v>NULL</v>
      </c>
      <c r="L1011" s="8" t="str">
        <f t="shared" si="211"/>
        <v>NULL</v>
      </c>
      <c r="M1011" s="13" t="e">
        <f>Tableau6[[#This Row],[Sous-domaine]]</f>
        <v>#VALUE!</v>
      </c>
      <c r="N1011" s="8" t="str">
        <f t="shared" si="212"/>
        <v>NULL</v>
      </c>
      <c r="O1011" s="8" t="str">
        <f t="shared" si="212"/>
        <v>NULL</v>
      </c>
      <c r="P1011" s="8" t="str">
        <f t="shared" si="212"/>
        <v>NULL</v>
      </c>
      <c r="Q1011" s="8" t="str">
        <f t="shared" si="212"/>
        <v>NULL</v>
      </c>
      <c r="R1011" s="8" t="str">
        <f t="shared" si="212"/>
        <v>NULL</v>
      </c>
      <c r="S1011" s="13" t="e">
        <f>Tableau6[[#This Row],[id]]</f>
        <v>#VALUE!</v>
      </c>
      <c r="T1011" s="8" t="str">
        <f t="shared" si="210"/>
        <v>NULL</v>
      </c>
      <c r="U1011" s="8" t="e">
        <f>Tableau6[[#This Row],[Urgence]]</f>
        <v>#VALUE!</v>
      </c>
      <c r="V1011" s="22" t="e">
        <f>IF(Tableau6[[#This Row],[Validité]]&lt;&gt;"",Tableau6[[#This Row],[Validité]],"")</f>
        <v>#VALUE!</v>
      </c>
      <c r="W10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1" s="8" t="e">
        <f>IF(Tableau6[[#This Row],[Hors Contrat]]="","",IF(Tableau6[[#This Row],[Hors Contrat]]="Non",0,1))</f>
        <v>#VALUE!</v>
      </c>
    </row>
    <row r="1012" spans="1:24" ht="15.5" thickTop="1" thickBot="1" x14ac:dyDescent="0.4">
      <c r="A1012" s="9" t="str">
        <f t="shared" si="206"/>
        <v>NULL</v>
      </c>
      <c r="B1012" s="8">
        <f>Tableau8[Rapport]</f>
        <v>65441</v>
      </c>
      <c r="C1012" s="13" t="e">
        <f>IF(Tableau6[[#This Row],[Commentaire]]="","",Tableau6[[#This Row],[Commentaire]])</f>
        <v>#VALUE!</v>
      </c>
      <c r="D1012" s="8" t="str">
        <f t="shared" si="208"/>
        <v>NULL</v>
      </c>
      <c r="E1012" s="8">
        <f t="shared" si="207"/>
        <v>1011</v>
      </c>
      <c r="F1012" s="8" t="str">
        <f t="shared" si="209"/>
        <v>NULL</v>
      </c>
      <c r="G1012" s="13" t="e">
        <f>IF(Tableau6[[#This Row],[Localisation]]="","",Tableau6[[#This Row],[Localisation]])</f>
        <v>#VALUE!</v>
      </c>
      <c r="H1012" s="8">
        <f>1</f>
        <v>1</v>
      </c>
      <c r="I1012" s="13" t="e">
        <f>VLOOKUP(Tableau6[[#This Row],[Avis]],Tableau7[],2,FALSE)</f>
        <v>#VALUE!</v>
      </c>
      <c r="J1012" s="8" t="str">
        <f t="shared" si="211"/>
        <v>NULL</v>
      </c>
      <c r="K1012" s="8" t="str">
        <f t="shared" si="211"/>
        <v>NULL</v>
      </c>
      <c r="L1012" s="8" t="str">
        <f t="shared" si="211"/>
        <v>NULL</v>
      </c>
      <c r="M1012" s="13" t="e">
        <f>Tableau6[[#This Row],[Sous-domaine]]</f>
        <v>#VALUE!</v>
      </c>
      <c r="N1012" s="8" t="str">
        <f t="shared" si="212"/>
        <v>NULL</v>
      </c>
      <c r="O1012" s="8" t="str">
        <f t="shared" si="212"/>
        <v>NULL</v>
      </c>
      <c r="P1012" s="8" t="str">
        <f t="shared" si="212"/>
        <v>NULL</v>
      </c>
      <c r="Q1012" s="8" t="str">
        <f t="shared" si="212"/>
        <v>NULL</v>
      </c>
      <c r="R1012" s="8" t="str">
        <f t="shared" si="212"/>
        <v>NULL</v>
      </c>
      <c r="S1012" s="13" t="e">
        <f>Tableau6[[#This Row],[id]]</f>
        <v>#VALUE!</v>
      </c>
      <c r="T1012" s="8" t="str">
        <f t="shared" si="210"/>
        <v>NULL</v>
      </c>
      <c r="U1012" s="8" t="e">
        <f>Tableau6[[#This Row],[Urgence]]</f>
        <v>#VALUE!</v>
      </c>
      <c r="V1012" s="22" t="e">
        <f>IF(Tableau6[[#This Row],[Validité]]&lt;&gt;"",Tableau6[[#This Row],[Validité]],"")</f>
        <v>#VALUE!</v>
      </c>
      <c r="W10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2" s="8" t="e">
        <f>IF(Tableau6[[#This Row],[Hors Contrat]]="","",IF(Tableau6[[#This Row],[Hors Contrat]]="Non",0,1))</f>
        <v>#VALUE!</v>
      </c>
    </row>
    <row r="1013" spans="1:24" ht="15.5" thickTop="1" thickBot="1" x14ac:dyDescent="0.4">
      <c r="A1013" s="9" t="str">
        <f t="shared" si="206"/>
        <v>NULL</v>
      </c>
      <c r="B1013" s="8">
        <f>Tableau8[Rapport]</f>
        <v>65441</v>
      </c>
      <c r="C1013" s="13" t="e">
        <f>IF(Tableau6[[#This Row],[Commentaire]]="","",Tableau6[[#This Row],[Commentaire]])</f>
        <v>#VALUE!</v>
      </c>
      <c r="D1013" s="8" t="str">
        <f t="shared" si="208"/>
        <v>NULL</v>
      </c>
      <c r="E1013" s="8">
        <f t="shared" si="207"/>
        <v>1012</v>
      </c>
      <c r="F1013" s="8" t="str">
        <f t="shared" si="209"/>
        <v>NULL</v>
      </c>
      <c r="G1013" s="13" t="e">
        <f>IF(Tableau6[[#This Row],[Localisation]]="","",Tableau6[[#This Row],[Localisation]])</f>
        <v>#VALUE!</v>
      </c>
      <c r="H1013" s="8">
        <f>1</f>
        <v>1</v>
      </c>
      <c r="I1013" s="13" t="e">
        <f>VLOOKUP(Tableau6[[#This Row],[Avis]],Tableau7[],2,FALSE)</f>
        <v>#VALUE!</v>
      </c>
      <c r="J1013" s="8" t="str">
        <f t="shared" si="211"/>
        <v>NULL</v>
      </c>
      <c r="K1013" s="8" t="str">
        <f t="shared" si="211"/>
        <v>NULL</v>
      </c>
      <c r="L1013" s="8" t="str">
        <f t="shared" si="211"/>
        <v>NULL</v>
      </c>
      <c r="M1013" s="13" t="e">
        <f>Tableau6[[#This Row],[Sous-domaine]]</f>
        <v>#VALUE!</v>
      </c>
      <c r="N1013" s="8" t="str">
        <f t="shared" si="212"/>
        <v>NULL</v>
      </c>
      <c r="O1013" s="8" t="str">
        <f t="shared" si="212"/>
        <v>NULL</v>
      </c>
      <c r="P1013" s="8" t="str">
        <f t="shared" si="212"/>
        <v>NULL</v>
      </c>
      <c r="Q1013" s="8" t="str">
        <f t="shared" si="212"/>
        <v>NULL</v>
      </c>
      <c r="R1013" s="8" t="str">
        <f t="shared" si="212"/>
        <v>NULL</v>
      </c>
      <c r="S1013" s="13" t="e">
        <f>Tableau6[[#This Row],[id]]</f>
        <v>#VALUE!</v>
      </c>
      <c r="T1013" s="8" t="str">
        <f t="shared" si="210"/>
        <v>NULL</v>
      </c>
      <c r="U1013" s="8" t="e">
        <f>Tableau6[[#This Row],[Urgence]]</f>
        <v>#VALUE!</v>
      </c>
      <c r="V1013" s="22" t="e">
        <f>IF(Tableau6[[#This Row],[Validité]]&lt;&gt;"",Tableau6[[#This Row],[Validité]],"")</f>
        <v>#VALUE!</v>
      </c>
      <c r="W10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3" s="8" t="e">
        <f>IF(Tableau6[[#This Row],[Hors Contrat]]="","",IF(Tableau6[[#This Row],[Hors Contrat]]="Non",0,1))</f>
        <v>#VALUE!</v>
      </c>
    </row>
    <row r="1014" spans="1:24" ht="15.5" thickTop="1" thickBot="1" x14ac:dyDescent="0.4">
      <c r="A1014" s="9" t="str">
        <f t="shared" si="206"/>
        <v>NULL</v>
      </c>
      <c r="B1014" s="8">
        <f>Tableau8[Rapport]</f>
        <v>65441</v>
      </c>
      <c r="C1014" s="13" t="e">
        <f>IF(Tableau6[[#This Row],[Commentaire]]="","",Tableau6[[#This Row],[Commentaire]])</f>
        <v>#VALUE!</v>
      </c>
      <c r="D1014" s="8" t="str">
        <f t="shared" si="208"/>
        <v>NULL</v>
      </c>
      <c r="E1014" s="8">
        <f t="shared" si="207"/>
        <v>1013</v>
      </c>
      <c r="F1014" s="8" t="str">
        <f t="shared" si="209"/>
        <v>NULL</v>
      </c>
      <c r="G1014" s="13" t="e">
        <f>IF(Tableau6[[#This Row],[Localisation]]="","",Tableau6[[#This Row],[Localisation]])</f>
        <v>#VALUE!</v>
      </c>
      <c r="H1014" s="8">
        <f>1</f>
        <v>1</v>
      </c>
      <c r="I1014" s="13" t="e">
        <f>VLOOKUP(Tableau6[[#This Row],[Avis]],Tableau7[],2,FALSE)</f>
        <v>#VALUE!</v>
      </c>
      <c r="J1014" s="8" t="str">
        <f t="shared" si="211"/>
        <v>NULL</v>
      </c>
      <c r="K1014" s="8" t="str">
        <f t="shared" si="211"/>
        <v>NULL</v>
      </c>
      <c r="L1014" s="8" t="str">
        <f t="shared" si="211"/>
        <v>NULL</v>
      </c>
      <c r="M1014" s="13" t="e">
        <f>Tableau6[[#This Row],[Sous-domaine]]</f>
        <v>#VALUE!</v>
      </c>
      <c r="N1014" s="8" t="str">
        <f t="shared" si="212"/>
        <v>NULL</v>
      </c>
      <c r="O1014" s="8" t="str">
        <f t="shared" si="212"/>
        <v>NULL</v>
      </c>
      <c r="P1014" s="8" t="str">
        <f t="shared" si="212"/>
        <v>NULL</v>
      </c>
      <c r="Q1014" s="8" t="str">
        <f t="shared" si="212"/>
        <v>NULL</v>
      </c>
      <c r="R1014" s="8" t="str">
        <f t="shared" si="212"/>
        <v>NULL</v>
      </c>
      <c r="S1014" s="13" t="e">
        <f>Tableau6[[#This Row],[id]]</f>
        <v>#VALUE!</v>
      </c>
      <c r="T1014" s="8" t="str">
        <f t="shared" si="210"/>
        <v>NULL</v>
      </c>
      <c r="U1014" s="8" t="e">
        <f>Tableau6[[#This Row],[Urgence]]</f>
        <v>#VALUE!</v>
      </c>
      <c r="V1014" s="22" t="e">
        <f>IF(Tableau6[[#This Row],[Validité]]&lt;&gt;"",Tableau6[[#This Row],[Validité]],"")</f>
        <v>#VALUE!</v>
      </c>
      <c r="W10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4" s="8" t="e">
        <f>IF(Tableau6[[#This Row],[Hors Contrat]]="","",IF(Tableau6[[#This Row],[Hors Contrat]]="Non",0,1))</f>
        <v>#VALUE!</v>
      </c>
    </row>
    <row r="1015" spans="1:24" ht="15.5" thickTop="1" thickBot="1" x14ac:dyDescent="0.4">
      <c r="A1015" s="9" t="str">
        <f t="shared" si="206"/>
        <v>NULL</v>
      </c>
      <c r="B1015" s="8">
        <f>Tableau8[Rapport]</f>
        <v>65441</v>
      </c>
      <c r="C1015" s="13" t="e">
        <f>IF(Tableau6[[#This Row],[Commentaire]]="","",Tableau6[[#This Row],[Commentaire]])</f>
        <v>#VALUE!</v>
      </c>
      <c r="D1015" s="8" t="str">
        <f t="shared" si="208"/>
        <v>NULL</v>
      </c>
      <c r="E1015" s="8">
        <f t="shared" si="207"/>
        <v>1014</v>
      </c>
      <c r="F1015" s="8" t="str">
        <f t="shared" si="209"/>
        <v>NULL</v>
      </c>
      <c r="G1015" s="13" t="e">
        <f>IF(Tableau6[[#This Row],[Localisation]]="","",Tableau6[[#This Row],[Localisation]])</f>
        <v>#VALUE!</v>
      </c>
      <c r="H1015" s="8">
        <f>1</f>
        <v>1</v>
      </c>
      <c r="I1015" s="13" t="e">
        <f>VLOOKUP(Tableau6[[#This Row],[Avis]],Tableau7[],2,FALSE)</f>
        <v>#VALUE!</v>
      </c>
      <c r="J1015" s="8" t="str">
        <f t="shared" si="211"/>
        <v>NULL</v>
      </c>
      <c r="K1015" s="8" t="str">
        <f t="shared" si="211"/>
        <v>NULL</v>
      </c>
      <c r="L1015" s="8" t="str">
        <f t="shared" si="211"/>
        <v>NULL</v>
      </c>
      <c r="M1015" s="13" t="e">
        <f>Tableau6[[#This Row],[Sous-domaine]]</f>
        <v>#VALUE!</v>
      </c>
      <c r="N1015" s="8" t="str">
        <f t="shared" si="212"/>
        <v>NULL</v>
      </c>
      <c r="O1015" s="8" t="str">
        <f t="shared" si="212"/>
        <v>NULL</v>
      </c>
      <c r="P1015" s="8" t="str">
        <f t="shared" si="212"/>
        <v>NULL</v>
      </c>
      <c r="Q1015" s="8" t="str">
        <f t="shared" si="212"/>
        <v>NULL</v>
      </c>
      <c r="R1015" s="8" t="str">
        <f t="shared" si="212"/>
        <v>NULL</v>
      </c>
      <c r="S1015" s="13" t="e">
        <f>Tableau6[[#This Row],[id]]</f>
        <v>#VALUE!</v>
      </c>
      <c r="T1015" s="8" t="str">
        <f t="shared" si="210"/>
        <v>NULL</v>
      </c>
      <c r="U1015" s="8" t="e">
        <f>Tableau6[[#This Row],[Urgence]]</f>
        <v>#VALUE!</v>
      </c>
      <c r="V1015" s="22" t="e">
        <f>IF(Tableau6[[#This Row],[Validité]]&lt;&gt;"",Tableau6[[#This Row],[Validité]],"")</f>
        <v>#VALUE!</v>
      </c>
      <c r="W10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5" s="8" t="e">
        <f>IF(Tableau6[[#This Row],[Hors Contrat]]="","",IF(Tableau6[[#This Row],[Hors Contrat]]="Non",0,1))</f>
        <v>#VALUE!</v>
      </c>
    </row>
    <row r="1016" spans="1:24" ht="15.5" thickTop="1" thickBot="1" x14ac:dyDescent="0.4">
      <c r="A1016" s="9" t="str">
        <f t="shared" si="206"/>
        <v>NULL</v>
      </c>
      <c r="B1016" s="8">
        <f>Tableau8[Rapport]</f>
        <v>65441</v>
      </c>
      <c r="C1016" s="13" t="e">
        <f>IF(Tableau6[[#This Row],[Commentaire]]="","",Tableau6[[#This Row],[Commentaire]])</f>
        <v>#VALUE!</v>
      </c>
      <c r="D1016" s="8" t="str">
        <f t="shared" si="208"/>
        <v>NULL</v>
      </c>
      <c r="E1016" s="8">
        <f t="shared" si="207"/>
        <v>1015</v>
      </c>
      <c r="F1016" s="8" t="str">
        <f t="shared" si="209"/>
        <v>NULL</v>
      </c>
      <c r="G1016" s="13" t="e">
        <f>IF(Tableau6[[#This Row],[Localisation]]="","",Tableau6[[#This Row],[Localisation]])</f>
        <v>#VALUE!</v>
      </c>
      <c r="H1016" s="8">
        <f>1</f>
        <v>1</v>
      </c>
      <c r="I1016" s="13" t="e">
        <f>VLOOKUP(Tableau6[[#This Row],[Avis]],Tableau7[],2,FALSE)</f>
        <v>#VALUE!</v>
      </c>
      <c r="J1016" s="8" t="str">
        <f t="shared" si="211"/>
        <v>NULL</v>
      </c>
      <c r="K1016" s="8" t="str">
        <f t="shared" si="211"/>
        <v>NULL</v>
      </c>
      <c r="L1016" s="8" t="str">
        <f t="shared" si="211"/>
        <v>NULL</v>
      </c>
      <c r="M1016" s="13" t="e">
        <f>Tableau6[[#This Row],[Sous-domaine]]</f>
        <v>#VALUE!</v>
      </c>
      <c r="N1016" s="8" t="str">
        <f t="shared" si="212"/>
        <v>NULL</v>
      </c>
      <c r="O1016" s="8" t="str">
        <f t="shared" si="212"/>
        <v>NULL</v>
      </c>
      <c r="P1016" s="8" t="str">
        <f t="shared" si="212"/>
        <v>NULL</v>
      </c>
      <c r="Q1016" s="8" t="str">
        <f t="shared" si="212"/>
        <v>NULL</v>
      </c>
      <c r="R1016" s="8" t="str">
        <f t="shared" si="212"/>
        <v>NULL</v>
      </c>
      <c r="S1016" s="13" t="e">
        <f>Tableau6[[#This Row],[id]]</f>
        <v>#VALUE!</v>
      </c>
      <c r="T1016" s="8" t="str">
        <f t="shared" si="210"/>
        <v>NULL</v>
      </c>
      <c r="U1016" s="8" t="e">
        <f>Tableau6[[#This Row],[Urgence]]</f>
        <v>#VALUE!</v>
      </c>
      <c r="V1016" s="22" t="e">
        <f>IF(Tableau6[[#This Row],[Validité]]&lt;&gt;"",Tableau6[[#This Row],[Validité]],"")</f>
        <v>#VALUE!</v>
      </c>
      <c r="W10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6" s="8" t="e">
        <f>IF(Tableau6[[#This Row],[Hors Contrat]]="","",IF(Tableau6[[#This Row],[Hors Contrat]]="Non",0,1))</f>
        <v>#VALUE!</v>
      </c>
    </row>
    <row r="1017" spans="1:24" ht="15.5" thickTop="1" thickBot="1" x14ac:dyDescent="0.4">
      <c r="A1017" s="9" t="str">
        <f t="shared" si="206"/>
        <v>NULL</v>
      </c>
      <c r="B1017" s="8">
        <f>Tableau8[Rapport]</f>
        <v>65441</v>
      </c>
      <c r="C1017" s="13" t="e">
        <f>IF(Tableau6[[#This Row],[Commentaire]]="","",Tableau6[[#This Row],[Commentaire]])</f>
        <v>#VALUE!</v>
      </c>
      <c r="D1017" s="8" t="str">
        <f t="shared" si="208"/>
        <v>NULL</v>
      </c>
      <c r="E1017" s="8">
        <f t="shared" si="207"/>
        <v>1016</v>
      </c>
      <c r="F1017" s="8" t="str">
        <f t="shared" si="209"/>
        <v>NULL</v>
      </c>
      <c r="G1017" s="13" t="e">
        <f>IF(Tableau6[[#This Row],[Localisation]]="","",Tableau6[[#This Row],[Localisation]])</f>
        <v>#VALUE!</v>
      </c>
      <c r="H1017" s="8">
        <f>1</f>
        <v>1</v>
      </c>
      <c r="I1017" s="13" t="e">
        <f>VLOOKUP(Tableau6[[#This Row],[Avis]],Tableau7[],2,FALSE)</f>
        <v>#VALUE!</v>
      </c>
      <c r="J1017" s="8" t="str">
        <f t="shared" si="211"/>
        <v>NULL</v>
      </c>
      <c r="K1017" s="8" t="str">
        <f t="shared" si="211"/>
        <v>NULL</v>
      </c>
      <c r="L1017" s="8" t="str">
        <f t="shared" si="211"/>
        <v>NULL</v>
      </c>
      <c r="M1017" s="13" t="e">
        <f>Tableau6[[#This Row],[Sous-domaine]]</f>
        <v>#VALUE!</v>
      </c>
      <c r="N1017" s="8" t="str">
        <f t="shared" si="212"/>
        <v>NULL</v>
      </c>
      <c r="O1017" s="8" t="str">
        <f t="shared" si="212"/>
        <v>NULL</v>
      </c>
      <c r="P1017" s="8" t="str">
        <f t="shared" si="212"/>
        <v>NULL</v>
      </c>
      <c r="Q1017" s="8" t="str">
        <f t="shared" si="212"/>
        <v>NULL</v>
      </c>
      <c r="R1017" s="8" t="str">
        <f t="shared" si="212"/>
        <v>NULL</v>
      </c>
      <c r="S1017" s="13" t="e">
        <f>Tableau6[[#This Row],[id]]</f>
        <v>#VALUE!</v>
      </c>
      <c r="T1017" s="8" t="str">
        <f t="shared" si="210"/>
        <v>NULL</v>
      </c>
      <c r="U1017" s="8" t="e">
        <f>Tableau6[[#This Row],[Urgence]]</f>
        <v>#VALUE!</v>
      </c>
      <c r="V1017" s="22" t="e">
        <f>IF(Tableau6[[#This Row],[Validité]]&lt;&gt;"",Tableau6[[#This Row],[Validité]],"")</f>
        <v>#VALUE!</v>
      </c>
      <c r="W10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7" s="8" t="e">
        <f>IF(Tableau6[[#This Row],[Hors Contrat]]="","",IF(Tableau6[[#This Row],[Hors Contrat]]="Non",0,1))</f>
        <v>#VALUE!</v>
      </c>
    </row>
    <row r="1018" spans="1:24" ht="15.5" thickTop="1" thickBot="1" x14ac:dyDescent="0.4">
      <c r="A1018" s="9" t="str">
        <f t="shared" si="206"/>
        <v>NULL</v>
      </c>
      <c r="B1018" s="8">
        <f>Tableau8[Rapport]</f>
        <v>65441</v>
      </c>
      <c r="C1018" s="13" t="e">
        <f>IF(Tableau6[[#This Row],[Commentaire]]="","",Tableau6[[#This Row],[Commentaire]])</f>
        <v>#VALUE!</v>
      </c>
      <c r="D1018" s="8" t="str">
        <f t="shared" si="208"/>
        <v>NULL</v>
      </c>
      <c r="E1018" s="8">
        <f t="shared" si="207"/>
        <v>1017</v>
      </c>
      <c r="F1018" s="8" t="str">
        <f t="shared" si="209"/>
        <v>NULL</v>
      </c>
      <c r="G1018" s="13" t="e">
        <f>IF(Tableau6[[#This Row],[Localisation]]="","",Tableau6[[#This Row],[Localisation]])</f>
        <v>#VALUE!</v>
      </c>
      <c r="H1018" s="8">
        <f>1</f>
        <v>1</v>
      </c>
      <c r="I1018" s="13" t="e">
        <f>VLOOKUP(Tableau6[[#This Row],[Avis]],Tableau7[],2,FALSE)</f>
        <v>#VALUE!</v>
      </c>
      <c r="J1018" s="8" t="str">
        <f t="shared" si="211"/>
        <v>NULL</v>
      </c>
      <c r="K1018" s="8" t="str">
        <f t="shared" si="211"/>
        <v>NULL</v>
      </c>
      <c r="L1018" s="8" t="str">
        <f t="shared" si="211"/>
        <v>NULL</v>
      </c>
      <c r="M1018" s="13" t="e">
        <f>Tableau6[[#This Row],[Sous-domaine]]</f>
        <v>#VALUE!</v>
      </c>
      <c r="N1018" s="8" t="str">
        <f t="shared" si="212"/>
        <v>NULL</v>
      </c>
      <c r="O1018" s="8" t="str">
        <f t="shared" si="212"/>
        <v>NULL</v>
      </c>
      <c r="P1018" s="8" t="str">
        <f t="shared" si="212"/>
        <v>NULL</v>
      </c>
      <c r="Q1018" s="8" t="str">
        <f t="shared" si="212"/>
        <v>NULL</v>
      </c>
      <c r="R1018" s="8" t="str">
        <f t="shared" si="212"/>
        <v>NULL</v>
      </c>
      <c r="S1018" s="13" t="e">
        <f>Tableau6[[#This Row],[id]]</f>
        <v>#VALUE!</v>
      </c>
      <c r="T1018" s="8" t="str">
        <f t="shared" si="210"/>
        <v>NULL</v>
      </c>
      <c r="U1018" s="8" t="e">
        <f>Tableau6[[#This Row],[Urgence]]</f>
        <v>#VALUE!</v>
      </c>
      <c r="V1018" s="22" t="e">
        <f>IF(Tableau6[[#This Row],[Validité]]&lt;&gt;"",Tableau6[[#This Row],[Validité]],"")</f>
        <v>#VALUE!</v>
      </c>
      <c r="W10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8" s="8" t="e">
        <f>IF(Tableau6[[#This Row],[Hors Contrat]]="","",IF(Tableau6[[#This Row],[Hors Contrat]]="Non",0,1))</f>
        <v>#VALUE!</v>
      </c>
    </row>
    <row r="1019" spans="1:24" ht="15.5" thickTop="1" thickBot="1" x14ac:dyDescent="0.4">
      <c r="A1019" s="9" t="str">
        <f t="shared" si="206"/>
        <v>NULL</v>
      </c>
      <c r="B1019" s="8">
        <f>Tableau8[Rapport]</f>
        <v>65441</v>
      </c>
      <c r="C1019" s="13" t="e">
        <f>IF(Tableau6[[#This Row],[Commentaire]]="","",Tableau6[[#This Row],[Commentaire]])</f>
        <v>#VALUE!</v>
      </c>
      <c r="D1019" s="8" t="str">
        <f t="shared" si="208"/>
        <v>NULL</v>
      </c>
      <c r="E1019" s="8">
        <f t="shared" si="207"/>
        <v>1018</v>
      </c>
      <c r="F1019" s="8" t="str">
        <f t="shared" si="209"/>
        <v>NULL</v>
      </c>
      <c r="G1019" s="13" t="e">
        <f>IF(Tableau6[[#This Row],[Localisation]]="","",Tableau6[[#This Row],[Localisation]])</f>
        <v>#VALUE!</v>
      </c>
      <c r="H1019" s="8">
        <f>1</f>
        <v>1</v>
      </c>
      <c r="I1019" s="13" t="e">
        <f>VLOOKUP(Tableau6[[#This Row],[Avis]],Tableau7[],2,FALSE)</f>
        <v>#VALUE!</v>
      </c>
      <c r="J1019" s="8" t="str">
        <f t="shared" si="211"/>
        <v>NULL</v>
      </c>
      <c r="K1019" s="8" t="str">
        <f t="shared" si="211"/>
        <v>NULL</v>
      </c>
      <c r="L1019" s="8" t="str">
        <f t="shared" si="211"/>
        <v>NULL</v>
      </c>
      <c r="M1019" s="13" t="e">
        <f>Tableau6[[#This Row],[Sous-domaine]]</f>
        <v>#VALUE!</v>
      </c>
      <c r="N1019" s="8" t="str">
        <f t="shared" si="212"/>
        <v>NULL</v>
      </c>
      <c r="O1019" s="8" t="str">
        <f t="shared" si="212"/>
        <v>NULL</v>
      </c>
      <c r="P1019" s="8" t="str">
        <f t="shared" si="212"/>
        <v>NULL</v>
      </c>
      <c r="Q1019" s="8" t="str">
        <f t="shared" si="212"/>
        <v>NULL</v>
      </c>
      <c r="R1019" s="8" t="str">
        <f t="shared" si="212"/>
        <v>NULL</v>
      </c>
      <c r="S1019" s="13" t="e">
        <f>Tableau6[[#This Row],[id]]</f>
        <v>#VALUE!</v>
      </c>
      <c r="T1019" s="8" t="str">
        <f t="shared" si="210"/>
        <v>NULL</v>
      </c>
      <c r="U1019" s="8" t="e">
        <f>Tableau6[[#This Row],[Urgence]]</f>
        <v>#VALUE!</v>
      </c>
      <c r="V1019" s="22" t="e">
        <f>IF(Tableau6[[#This Row],[Validité]]&lt;&gt;"",Tableau6[[#This Row],[Validité]],"")</f>
        <v>#VALUE!</v>
      </c>
      <c r="W10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19" s="8" t="e">
        <f>IF(Tableau6[[#This Row],[Hors Contrat]]="","",IF(Tableau6[[#This Row],[Hors Contrat]]="Non",0,1))</f>
        <v>#VALUE!</v>
      </c>
    </row>
    <row r="1020" spans="1:24" ht="15.5" thickTop="1" thickBot="1" x14ac:dyDescent="0.4">
      <c r="A1020" s="9" t="str">
        <f t="shared" si="206"/>
        <v>NULL</v>
      </c>
      <c r="B1020" s="8">
        <f>Tableau8[Rapport]</f>
        <v>65441</v>
      </c>
      <c r="C1020" s="13" t="e">
        <f>IF(Tableau6[[#This Row],[Commentaire]]="","",Tableau6[[#This Row],[Commentaire]])</f>
        <v>#VALUE!</v>
      </c>
      <c r="D1020" s="8" t="str">
        <f t="shared" si="208"/>
        <v>NULL</v>
      </c>
      <c r="E1020" s="8">
        <f t="shared" si="207"/>
        <v>1019</v>
      </c>
      <c r="F1020" s="8" t="str">
        <f t="shared" si="209"/>
        <v>NULL</v>
      </c>
      <c r="G1020" s="13" t="e">
        <f>IF(Tableau6[[#This Row],[Localisation]]="","",Tableau6[[#This Row],[Localisation]])</f>
        <v>#VALUE!</v>
      </c>
      <c r="H1020" s="8">
        <f>1</f>
        <v>1</v>
      </c>
      <c r="I1020" s="13" t="e">
        <f>VLOOKUP(Tableau6[[#This Row],[Avis]],Tableau7[],2,FALSE)</f>
        <v>#VALUE!</v>
      </c>
      <c r="J1020" s="8" t="str">
        <f t="shared" si="211"/>
        <v>NULL</v>
      </c>
      <c r="K1020" s="8" t="str">
        <f t="shared" si="211"/>
        <v>NULL</v>
      </c>
      <c r="L1020" s="8" t="str">
        <f t="shared" si="211"/>
        <v>NULL</v>
      </c>
      <c r="M1020" s="13" t="e">
        <f>Tableau6[[#This Row],[Sous-domaine]]</f>
        <v>#VALUE!</v>
      </c>
      <c r="N1020" s="8" t="str">
        <f t="shared" si="212"/>
        <v>NULL</v>
      </c>
      <c r="O1020" s="8" t="str">
        <f t="shared" si="212"/>
        <v>NULL</v>
      </c>
      <c r="P1020" s="8" t="str">
        <f t="shared" si="212"/>
        <v>NULL</v>
      </c>
      <c r="Q1020" s="8" t="str">
        <f t="shared" si="212"/>
        <v>NULL</v>
      </c>
      <c r="R1020" s="8" t="str">
        <f t="shared" si="212"/>
        <v>NULL</v>
      </c>
      <c r="S1020" s="13" t="e">
        <f>Tableau6[[#This Row],[id]]</f>
        <v>#VALUE!</v>
      </c>
      <c r="T1020" s="8" t="str">
        <f t="shared" si="210"/>
        <v>NULL</v>
      </c>
      <c r="U1020" s="8" t="e">
        <f>Tableau6[[#This Row],[Urgence]]</f>
        <v>#VALUE!</v>
      </c>
      <c r="V1020" s="22" t="e">
        <f>IF(Tableau6[[#This Row],[Validité]]&lt;&gt;"",Tableau6[[#This Row],[Validité]],"")</f>
        <v>#VALUE!</v>
      </c>
      <c r="W10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0" s="8" t="e">
        <f>IF(Tableau6[[#This Row],[Hors Contrat]]="","",IF(Tableau6[[#This Row],[Hors Contrat]]="Non",0,1))</f>
        <v>#VALUE!</v>
      </c>
    </row>
    <row r="1021" spans="1:24" ht="15.5" thickTop="1" thickBot="1" x14ac:dyDescent="0.4">
      <c r="A1021" s="9" t="str">
        <f t="shared" si="206"/>
        <v>NULL</v>
      </c>
      <c r="B1021" s="8">
        <f>Tableau8[Rapport]</f>
        <v>65441</v>
      </c>
      <c r="C1021" s="13" t="e">
        <f>IF(Tableau6[[#This Row],[Commentaire]]="","",Tableau6[[#This Row],[Commentaire]])</f>
        <v>#VALUE!</v>
      </c>
      <c r="D1021" s="8" t="str">
        <f t="shared" si="208"/>
        <v>NULL</v>
      </c>
      <c r="E1021" s="8">
        <f t="shared" si="207"/>
        <v>1020</v>
      </c>
      <c r="F1021" s="8" t="str">
        <f t="shared" si="209"/>
        <v>NULL</v>
      </c>
      <c r="G1021" s="13" t="e">
        <f>IF(Tableau6[[#This Row],[Localisation]]="","",Tableau6[[#This Row],[Localisation]])</f>
        <v>#VALUE!</v>
      </c>
      <c r="H1021" s="8">
        <f>1</f>
        <v>1</v>
      </c>
      <c r="I1021" s="13" t="e">
        <f>VLOOKUP(Tableau6[[#This Row],[Avis]],Tableau7[],2,FALSE)</f>
        <v>#VALUE!</v>
      </c>
      <c r="J1021" s="8" t="str">
        <f t="shared" si="211"/>
        <v>NULL</v>
      </c>
      <c r="K1021" s="8" t="str">
        <f t="shared" si="211"/>
        <v>NULL</v>
      </c>
      <c r="L1021" s="8" t="str">
        <f t="shared" si="211"/>
        <v>NULL</v>
      </c>
      <c r="M1021" s="13" t="e">
        <f>Tableau6[[#This Row],[Sous-domaine]]</f>
        <v>#VALUE!</v>
      </c>
      <c r="N1021" s="8" t="str">
        <f t="shared" si="212"/>
        <v>NULL</v>
      </c>
      <c r="O1021" s="8" t="str">
        <f t="shared" si="212"/>
        <v>NULL</v>
      </c>
      <c r="P1021" s="8" t="str">
        <f t="shared" si="212"/>
        <v>NULL</v>
      </c>
      <c r="Q1021" s="8" t="str">
        <f t="shared" si="212"/>
        <v>NULL</v>
      </c>
      <c r="R1021" s="8" t="str">
        <f t="shared" si="212"/>
        <v>NULL</v>
      </c>
      <c r="S1021" s="13" t="e">
        <f>Tableau6[[#This Row],[id]]</f>
        <v>#VALUE!</v>
      </c>
      <c r="T1021" s="8" t="str">
        <f t="shared" si="210"/>
        <v>NULL</v>
      </c>
      <c r="U1021" s="8" t="e">
        <f>Tableau6[[#This Row],[Urgence]]</f>
        <v>#VALUE!</v>
      </c>
      <c r="V1021" s="22" t="e">
        <f>IF(Tableau6[[#This Row],[Validité]]&lt;&gt;"",Tableau6[[#This Row],[Validité]],"")</f>
        <v>#VALUE!</v>
      </c>
      <c r="W10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1" s="8" t="e">
        <f>IF(Tableau6[[#This Row],[Hors Contrat]]="","",IF(Tableau6[[#This Row],[Hors Contrat]]="Non",0,1))</f>
        <v>#VALUE!</v>
      </c>
    </row>
    <row r="1022" spans="1:24" ht="15.5" thickTop="1" thickBot="1" x14ac:dyDescent="0.4">
      <c r="A1022" s="9" t="str">
        <f t="shared" si="206"/>
        <v>NULL</v>
      </c>
      <c r="B1022" s="8">
        <f>Tableau8[Rapport]</f>
        <v>65441</v>
      </c>
      <c r="C1022" s="13" t="e">
        <f>IF(Tableau6[[#This Row],[Commentaire]]="","",Tableau6[[#This Row],[Commentaire]])</f>
        <v>#VALUE!</v>
      </c>
      <c r="D1022" s="8" t="str">
        <f t="shared" si="208"/>
        <v>NULL</v>
      </c>
      <c r="E1022" s="8">
        <f t="shared" si="207"/>
        <v>1021</v>
      </c>
      <c r="F1022" s="8" t="str">
        <f t="shared" si="209"/>
        <v>NULL</v>
      </c>
      <c r="G1022" s="13" t="e">
        <f>IF(Tableau6[[#This Row],[Localisation]]="","",Tableau6[[#This Row],[Localisation]])</f>
        <v>#VALUE!</v>
      </c>
      <c r="H1022" s="8">
        <f>1</f>
        <v>1</v>
      </c>
      <c r="I1022" s="13" t="e">
        <f>VLOOKUP(Tableau6[[#This Row],[Avis]],Tableau7[],2,FALSE)</f>
        <v>#VALUE!</v>
      </c>
      <c r="J1022" s="8" t="str">
        <f t="shared" si="211"/>
        <v>NULL</v>
      </c>
      <c r="K1022" s="8" t="str">
        <f t="shared" si="211"/>
        <v>NULL</v>
      </c>
      <c r="L1022" s="8" t="str">
        <f t="shared" si="211"/>
        <v>NULL</v>
      </c>
      <c r="M1022" s="13" t="e">
        <f>Tableau6[[#This Row],[Sous-domaine]]</f>
        <v>#VALUE!</v>
      </c>
      <c r="N1022" s="8" t="str">
        <f t="shared" si="212"/>
        <v>NULL</v>
      </c>
      <c r="O1022" s="8" t="str">
        <f t="shared" si="212"/>
        <v>NULL</v>
      </c>
      <c r="P1022" s="8" t="str">
        <f t="shared" si="212"/>
        <v>NULL</v>
      </c>
      <c r="Q1022" s="8" t="str">
        <f t="shared" si="212"/>
        <v>NULL</v>
      </c>
      <c r="R1022" s="8" t="str">
        <f t="shared" si="212"/>
        <v>NULL</v>
      </c>
      <c r="S1022" s="13" t="e">
        <f>Tableau6[[#This Row],[id]]</f>
        <v>#VALUE!</v>
      </c>
      <c r="T1022" s="8" t="str">
        <f t="shared" si="210"/>
        <v>NULL</v>
      </c>
      <c r="U1022" s="8" t="e">
        <f>Tableau6[[#This Row],[Urgence]]</f>
        <v>#VALUE!</v>
      </c>
      <c r="V1022" s="22" t="e">
        <f>IF(Tableau6[[#This Row],[Validité]]&lt;&gt;"",Tableau6[[#This Row],[Validité]],"")</f>
        <v>#VALUE!</v>
      </c>
      <c r="W10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2" s="8" t="e">
        <f>IF(Tableau6[[#This Row],[Hors Contrat]]="","",IF(Tableau6[[#This Row],[Hors Contrat]]="Non",0,1))</f>
        <v>#VALUE!</v>
      </c>
    </row>
    <row r="1023" spans="1:24" ht="15.5" thickTop="1" thickBot="1" x14ac:dyDescent="0.4">
      <c r="A1023" s="9" t="str">
        <f t="shared" si="206"/>
        <v>NULL</v>
      </c>
      <c r="B1023" s="8">
        <f>Tableau8[Rapport]</f>
        <v>65441</v>
      </c>
      <c r="C1023" s="13" t="e">
        <f>IF(Tableau6[[#This Row],[Commentaire]]="","",Tableau6[[#This Row],[Commentaire]])</f>
        <v>#VALUE!</v>
      </c>
      <c r="D1023" s="8" t="str">
        <f t="shared" si="208"/>
        <v>NULL</v>
      </c>
      <c r="E1023" s="8">
        <f t="shared" si="207"/>
        <v>1022</v>
      </c>
      <c r="F1023" s="8" t="str">
        <f t="shared" si="209"/>
        <v>NULL</v>
      </c>
      <c r="G1023" s="13" t="e">
        <f>IF(Tableau6[[#This Row],[Localisation]]="","",Tableau6[[#This Row],[Localisation]])</f>
        <v>#VALUE!</v>
      </c>
      <c r="H1023" s="8">
        <f>1</f>
        <v>1</v>
      </c>
      <c r="I1023" s="13" t="e">
        <f>VLOOKUP(Tableau6[[#This Row],[Avis]],Tableau7[],2,FALSE)</f>
        <v>#VALUE!</v>
      </c>
      <c r="J1023" s="8" t="str">
        <f t="shared" si="211"/>
        <v>NULL</v>
      </c>
      <c r="K1023" s="8" t="str">
        <f t="shared" si="211"/>
        <v>NULL</v>
      </c>
      <c r="L1023" s="8" t="str">
        <f t="shared" si="211"/>
        <v>NULL</v>
      </c>
      <c r="M1023" s="13" t="e">
        <f>Tableau6[[#This Row],[Sous-domaine]]</f>
        <v>#VALUE!</v>
      </c>
      <c r="N1023" s="8" t="str">
        <f t="shared" si="212"/>
        <v>NULL</v>
      </c>
      <c r="O1023" s="8" t="str">
        <f t="shared" si="212"/>
        <v>NULL</v>
      </c>
      <c r="P1023" s="8" t="str">
        <f t="shared" si="212"/>
        <v>NULL</v>
      </c>
      <c r="Q1023" s="8" t="str">
        <f t="shared" si="212"/>
        <v>NULL</v>
      </c>
      <c r="R1023" s="8" t="str">
        <f t="shared" si="212"/>
        <v>NULL</v>
      </c>
      <c r="S1023" s="13" t="e">
        <f>Tableau6[[#This Row],[id]]</f>
        <v>#VALUE!</v>
      </c>
      <c r="T1023" s="8" t="str">
        <f t="shared" si="210"/>
        <v>NULL</v>
      </c>
      <c r="U1023" s="8" t="e">
        <f>Tableau6[[#This Row],[Urgence]]</f>
        <v>#VALUE!</v>
      </c>
      <c r="V1023" s="22" t="e">
        <f>IF(Tableau6[[#This Row],[Validité]]&lt;&gt;"",Tableau6[[#This Row],[Validité]],"")</f>
        <v>#VALUE!</v>
      </c>
      <c r="W10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3" s="8" t="e">
        <f>IF(Tableau6[[#This Row],[Hors Contrat]]="","",IF(Tableau6[[#This Row],[Hors Contrat]]="Non",0,1))</f>
        <v>#VALUE!</v>
      </c>
    </row>
    <row r="1024" spans="1:24" ht="15.5" thickTop="1" thickBot="1" x14ac:dyDescent="0.4">
      <c r="A1024" s="9" t="str">
        <f t="shared" si="206"/>
        <v>NULL</v>
      </c>
      <c r="B1024" s="8">
        <f>Tableau8[Rapport]</f>
        <v>65441</v>
      </c>
      <c r="C1024" s="13" t="e">
        <f>IF(Tableau6[[#This Row],[Commentaire]]="","",Tableau6[[#This Row],[Commentaire]])</f>
        <v>#VALUE!</v>
      </c>
      <c r="D1024" s="8" t="str">
        <f t="shared" si="208"/>
        <v>NULL</v>
      </c>
      <c r="E1024" s="8">
        <f t="shared" si="207"/>
        <v>1023</v>
      </c>
      <c r="F1024" s="8" t="str">
        <f t="shared" si="209"/>
        <v>NULL</v>
      </c>
      <c r="G1024" s="13" t="e">
        <f>IF(Tableau6[[#This Row],[Localisation]]="","",Tableau6[[#This Row],[Localisation]])</f>
        <v>#VALUE!</v>
      </c>
      <c r="H1024" s="8">
        <f>1</f>
        <v>1</v>
      </c>
      <c r="I1024" s="13" t="e">
        <f>VLOOKUP(Tableau6[[#This Row],[Avis]],Tableau7[],2,FALSE)</f>
        <v>#VALUE!</v>
      </c>
      <c r="J1024" s="8" t="str">
        <f t="shared" si="211"/>
        <v>NULL</v>
      </c>
      <c r="K1024" s="8" t="str">
        <f t="shared" si="211"/>
        <v>NULL</v>
      </c>
      <c r="L1024" s="8" t="str">
        <f t="shared" si="211"/>
        <v>NULL</v>
      </c>
      <c r="M1024" s="13" t="e">
        <f>Tableau6[[#This Row],[Sous-domaine]]</f>
        <v>#VALUE!</v>
      </c>
      <c r="N1024" s="8" t="str">
        <f t="shared" si="212"/>
        <v>NULL</v>
      </c>
      <c r="O1024" s="8" t="str">
        <f t="shared" si="212"/>
        <v>NULL</v>
      </c>
      <c r="P1024" s="8" t="str">
        <f t="shared" si="212"/>
        <v>NULL</v>
      </c>
      <c r="Q1024" s="8" t="str">
        <f t="shared" si="212"/>
        <v>NULL</v>
      </c>
      <c r="R1024" s="8" t="str">
        <f t="shared" si="212"/>
        <v>NULL</v>
      </c>
      <c r="S1024" s="13" t="e">
        <f>Tableau6[[#This Row],[id]]</f>
        <v>#VALUE!</v>
      </c>
      <c r="T1024" s="8" t="str">
        <f t="shared" si="210"/>
        <v>NULL</v>
      </c>
      <c r="U1024" s="8" t="e">
        <f>Tableau6[[#This Row],[Urgence]]</f>
        <v>#VALUE!</v>
      </c>
      <c r="V1024" s="22" t="e">
        <f>IF(Tableau6[[#This Row],[Validité]]&lt;&gt;"",Tableau6[[#This Row],[Validité]],"")</f>
        <v>#VALUE!</v>
      </c>
      <c r="W10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4" s="8" t="e">
        <f>IF(Tableau6[[#This Row],[Hors Contrat]]="","",IF(Tableau6[[#This Row],[Hors Contrat]]="Non",0,1))</f>
        <v>#VALUE!</v>
      </c>
    </row>
    <row r="1025" spans="1:24" ht="15.5" thickTop="1" thickBot="1" x14ac:dyDescent="0.4">
      <c r="A1025" s="9" t="str">
        <f t="shared" si="206"/>
        <v>NULL</v>
      </c>
      <c r="B1025" s="8">
        <f>Tableau8[Rapport]</f>
        <v>65441</v>
      </c>
      <c r="C1025" s="13" t="e">
        <f>IF(Tableau6[[#This Row],[Commentaire]]="","",Tableau6[[#This Row],[Commentaire]])</f>
        <v>#VALUE!</v>
      </c>
      <c r="D1025" s="8" t="str">
        <f t="shared" si="208"/>
        <v>NULL</v>
      </c>
      <c r="E1025" s="8">
        <f t="shared" si="207"/>
        <v>1024</v>
      </c>
      <c r="F1025" s="8" t="str">
        <f t="shared" si="209"/>
        <v>NULL</v>
      </c>
      <c r="G1025" s="13" t="e">
        <f>IF(Tableau6[[#This Row],[Localisation]]="","",Tableau6[[#This Row],[Localisation]])</f>
        <v>#VALUE!</v>
      </c>
      <c r="H1025" s="8">
        <f>1</f>
        <v>1</v>
      </c>
      <c r="I1025" s="13" t="e">
        <f>VLOOKUP(Tableau6[[#This Row],[Avis]],Tableau7[],2,FALSE)</f>
        <v>#VALUE!</v>
      </c>
      <c r="J1025" s="8" t="str">
        <f t="shared" si="211"/>
        <v>NULL</v>
      </c>
      <c r="K1025" s="8" t="str">
        <f t="shared" si="211"/>
        <v>NULL</v>
      </c>
      <c r="L1025" s="8" t="str">
        <f t="shared" si="211"/>
        <v>NULL</v>
      </c>
      <c r="M1025" s="13" t="e">
        <f>Tableau6[[#This Row],[Sous-domaine]]</f>
        <v>#VALUE!</v>
      </c>
      <c r="N1025" s="8" t="str">
        <f t="shared" si="212"/>
        <v>NULL</v>
      </c>
      <c r="O1025" s="8" t="str">
        <f t="shared" si="212"/>
        <v>NULL</v>
      </c>
      <c r="P1025" s="8" t="str">
        <f t="shared" si="212"/>
        <v>NULL</v>
      </c>
      <c r="Q1025" s="8" t="str">
        <f t="shared" si="212"/>
        <v>NULL</v>
      </c>
      <c r="R1025" s="8" t="str">
        <f t="shared" si="212"/>
        <v>NULL</v>
      </c>
      <c r="S1025" s="13" t="e">
        <f>Tableau6[[#This Row],[id]]</f>
        <v>#VALUE!</v>
      </c>
      <c r="T1025" s="8" t="str">
        <f t="shared" si="210"/>
        <v>NULL</v>
      </c>
      <c r="U1025" s="8" t="e">
        <f>Tableau6[[#This Row],[Urgence]]</f>
        <v>#VALUE!</v>
      </c>
      <c r="V1025" s="22" t="e">
        <f>IF(Tableau6[[#This Row],[Validité]]&lt;&gt;"",Tableau6[[#This Row],[Validité]],"")</f>
        <v>#VALUE!</v>
      </c>
      <c r="W10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5" s="8" t="e">
        <f>IF(Tableau6[[#This Row],[Hors Contrat]]="","",IF(Tableau6[[#This Row],[Hors Contrat]]="Non",0,1))</f>
        <v>#VALUE!</v>
      </c>
    </row>
    <row r="1026" spans="1:24" ht="15.5" thickTop="1" thickBot="1" x14ac:dyDescent="0.4">
      <c r="A1026" s="9" t="str">
        <f t="shared" ref="A1026:A1089" si="213">"NULL"</f>
        <v>NULL</v>
      </c>
      <c r="B1026" s="8">
        <f>Tableau8[Rapport]</f>
        <v>65441</v>
      </c>
      <c r="C1026" s="13" t="e">
        <f>IF(Tableau6[[#This Row],[Commentaire]]="","",Tableau6[[#This Row],[Commentaire]])</f>
        <v>#VALUE!</v>
      </c>
      <c r="D1026" s="8" t="str">
        <f t="shared" si="208"/>
        <v>NULL</v>
      </c>
      <c r="E1026" s="8">
        <f t="shared" si="207"/>
        <v>1025</v>
      </c>
      <c r="F1026" s="8" t="str">
        <f t="shared" si="209"/>
        <v>NULL</v>
      </c>
      <c r="G1026" s="13" t="e">
        <f>IF(Tableau6[[#This Row],[Localisation]]="","",Tableau6[[#This Row],[Localisation]])</f>
        <v>#VALUE!</v>
      </c>
      <c r="H1026" s="8">
        <f>1</f>
        <v>1</v>
      </c>
      <c r="I1026" s="13" t="e">
        <f>VLOOKUP(Tableau6[[#This Row],[Avis]],Tableau7[],2,FALSE)</f>
        <v>#VALUE!</v>
      </c>
      <c r="J1026" s="8" t="str">
        <f t="shared" si="211"/>
        <v>NULL</v>
      </c>
      <c r="K1026" s="8" t="str">
        <f t="shared" si="211"/>
        <v>NULL</v>
      </c>
      <c r="L1026" s="8" t="str">
        <f t="shared" si="211"/>
        <v>NULL</v>
      </c>
      <c r="M1026" s="13" t="e">
        <f>Tableau6[[#This Row],[Sous-domaine]]</f>
        <v>#VALUE!</v>
      </c>
      <c r="N1026" s="8" t="str">
        <f t="shared" si="212"/>
        <v>NULL</v>
      </c>
      <c r="O1026" s="8" t="str">
        <f t="shared" si="212"/>
        <v>NULL</v>
      </c>
      <c r="P1026" s="8" t="str">
        <f t="shared" si="212"/>
        <v>NULL</v>
      </c>
      <c r="Q1026" s="8" t="str">
        <f t="shared" si="212"/>
        <v>NULL</v>
      </c>
      <c r="R1026" s="8" t="str">
        <f t="shared" si="212"/>
        <v>NULL</v>
      </c>
      <c r="S1026" s="13" t="e">
        <f>Tableau6[[#This Row],[id]]</f>
        <v>#VALUE!</v>
      </c>
      <c r="T1026" s="8" t="str">
        <f t="shared" si="210"/>
        <v>NULL</v>
      </c>
      <c r="U1026" s="8" t="e">
        <f>Tableau6[[#This Row],[Urgence]]</f>
        <v>#VALUE!</v>
      </c>
      <c r="V1026" s="22" t="e">
        <f>IF(Tableau6[[#This Row],[Validité]]&lt;&gt;"",Tableau6[[#This Row],[Validité]],"")</f>
        <v>#VALUE!</v>
      </c>
      <c r="W10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6" s="8" t="e">
        <f>IF(Tableau6[[#This Row],[Hors Contrat]]="","",IF(Tableau6[[#This Row],[Hors Contrat]]="Non",0,1))</f>
        <v>#VALUE!</v>
      </c>
    </row>
    <row r="1027" spans="1:24" ht="15.5" thickTop="1" thickBot="1" x14ac:dyDescent="0.4">
      <c r="A1027" s="9" t="str">
        <f t="shared" si="213"/>
        <v>NULL</v>
      </c>
      <c r="B1027" s="8">
        <f>Tableau8[Rapport]</f>
        <v>65441</v>
      </c>
      <c r="C1027" s="13" t="e">
        <f>IF(Tableau6[[#This Row],[Commentaire]]="","",Tableau6[[#This Row],[Commentaire]])</f>
        <v>#VALUE!</v>
      </c>
      <c r="D1027" s="8" t="str">
        <f t="shared" si="208"/>
        <v>NULL</v>
      </c>
      <c r="E1027" s="8">
        <f t="shared" si="207"/>
        <v>1026</v>
      </c>
      <c r="F1027" s="8" t="str">
        <f t="shared" si="209"/>
        <v>NULL</v>
      </c>
      <c r="G1027" s="13" t="e">
        <f>IF(Tableau6[[#This Row],[Localisation]]="","",Tableau6[[#This Row],[Localisation]])</f>
        <v>#VALUE!</v>
      </c>
      <c r="H1027" s="8">
        <f>1</f>
        <v>1</v>
      </c>
      <c r="I1027" s="13" t="e">
        <f>VLOOKUP(Tableau6[[#This Row],[Avis]],Tableau7[],2,FALSE)</f>
        <v>#VALUE!</v>
      </c>
      <c r="J1027" s="8" t="str">
        <f t="shared" si="211"/>
        <v>NULL</v>
      </c>
      <c r="K1027" s="8" t="str">
        <f t="shared" si="211"/>
        <v>NULL</v>
      </c>
      <c r="L1027" s="8" t="str">
        <f t="shared" si="211"/>
        <v>NULL</v>
      </c>
      <c r="M1027" s="13" t="e">
        <f>Tableau6[[#This Row],[Sous-domaine]]</f>
        <v>#VALUE!</v>
      </c>
      <c r="N1027" s="8" t="str">
        <f t="shared" si="212"/>
        <v>NULL</v>
      </c>
      <c r="O1027" s="8" t="str">
        <f t="shared" si="212"/>
        <v>NULL</v>
      </c>
      <c r="P1027" s="8" t="str">
        <f t="shared" si="212"/>
        <v>NULL</v>
      </c>
      <c r="Q1027" s="8" t="str">
        <f t="shared" si="212"/>
        <v>NULL</v>
      </c>
      <c r="R1027" s="8" t="str">
        <f t="shared" si="212"/>
        <v>NULL</v>
      </c>
      <c r="S1027" s="13" t="e">
        <f>Tableau6[[#This Row],[id]]</f>
        <v>#VALUE!</v>
      </c>
      <c r="T1027" s="8" t="str">
        <f t="shared" si="210"/>
        <v>NULL</v>
      </c>
      <c r="U1027" s="8" t="e">
        <f>Tableau6[[#This Row],[Urgence]]</f>
        <v>#VALUE!</v>
      </c>
      <c r="V1027" s="22" t="e">
        <f>IF(Tableau6[[#This Row],[Validité]]&lt;&gt;"",Tableau6[[#This Row],[Validité]],"")</f>
        <v>#VALUE!</v>
      </c>
      <c r="W10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7" s="8" t="e">
        <f>IF(Tableau6[[#This Row],[Hors Contrat]]="","",IF(Tableau6[[#This Row],[Hors Contrat]]="Non",0,1))</f>
        <v>#VALUE!</v>
      </c>
    </row>
    <row r="1028" spans="1:24" ht="15.5" thickTop="1" thickBot="1" x14ac:dyDescent="0.4">
      <c r="A1028" s="9" t="str">
        <f t="shared" si="213"/>
        <v>NULL</v>
      </c>
      <c r="B1028" s="8">
        <f>Tableau8[Rapport]</f>
        <v>65441</v>
      </c>
      <c r="C1028" s="13" t="e">
        <f>IF(Tableau6[[#This Row],[Commentaire]]="","",Tableau6[[#This Row],[Commentaire]])</f>
        <v>#VALUE!</v>
      </c>
      <c r="D1028" s="8" t="str">
        <f t="shared" si="208"/>
        <v>NULL</v>
      </c>
      <c r="E1028" s="8">
        <f t="shared" ref="E1028:E1091" si="214">E1027+1</f>
        <v>1027</v>
      </c>
      <c r="F1028" s="8" t="str">
        <f t="shared" si="209"/>
        <v>NULL</v>
      </c>
      <c r="G1028" s="13" t="e">
        <f>IF(Tableau6[[#This Row],[Localisation]]="","",Tableau6[[#This Row],[Localisation]])</f>
        <v>#VALUE!</v>
      </c>
      <c r="H1028" s="8">
        <f>1</f>
        <v>1</v>
      </c>
      <c r="I1028" s="13" t="e">
        <f>VLOOKUP(Tableau6[[#This Row],[Avis]],Tableau7[],2,FALSE)</f>
        <v>#VALUE!</v>
      </c>
      <c r="J1028" s="8" t="str">
        <f t="shared" si="211"/>
        <v>NULL</v>
      </c>
      <c r="K1028" s="8" t="str">
        <f t="shared" si="211"/>
        <v>NULL</v>
      </c>
      <c r="L1028" s="8" t="str">
        <f t="shared" si="211"/>
        <v>NULL</v>
      </c>
      <c r="M1028" s="13" t="e">
        <f>Tableau6[[#This Row],[Sous-domaine]]</f>
        <v>#VALUE!</v>
      </c>
      <c r="N1028" s="8" t="str">
        <f t="shared" si="212"/>
        <v>NULL</v>
      </c>
      <c r="O1028" s="8" t="str">
        <f t="shared" si="212"/>
        <v>NULL</v>
      </c>
      <c r="P1028" s="8" t="str">
        <f t="shared" si="212"/>
        <v>NULL</v>
      </c>
      <c r="Q1028" s="8" t="str">
        <f t="shared" si="212"/>
        <v>NULL</v>
      </c>
      <c r="R1028" s="8" t="str">
        <f t="shared" si="212"/>
        <v>NULL</v>
      </c>
      <c r="S1028" s="13" t="e">
        <f>Tableau6[[#This Row],[id]]</f>
        <v>#VALUE!</v>
      </c>
      <c r="T1028" s="8" t="str">
        <f t="shared" si="210"/>
        <v>NULL</v>
      </c>
      <c r="U1028" s="8" t="e">
        <f>Tableau6[[#This Row],[Urgence]]</f>
        <v>#VALUE!</v>
      </c>
      <c r="V1028" s="22" t="e">
        <f>IF(Tableau6[[#This Row],[Validité]]&lt;&gt;"",Tableau6[[#This Row],[Validité]],"")</f>
        <v>#VALUE!</v>
      </c>
      <c r="W10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8" s="8" t="e">
        <f>IF(Tableau6[[#This Row],[Hors Contrat]]="","",IF(Tableau6[[#This Row],[Hors Contrat]]="Non",0,1))</f>
        <v>#VALUE!</v>
      </c>
    </row>
    <row r="1029" spans="1:24" ht="15.5" thickTop="1" thickBot="1" x14ac:dyDescent="0.4">
      <c r="A1029" s="9" t="str">
        <f t="shared" si="213"/>
        <v>NULL</v>
      </c>
      <c r="B1029" s="8">
        <f>Tableau8[Rapport]</f>
        <v>65441</v>
      </c>
      <c r="C1029" s="13" t="e">
        <f>IF(Tableau6[[#This Row],[Commentaire]]="","",Tableau6[[#This Row],[Commentaire]])</f>
        <v>#VALUE!</v>
      </c>
      <c r="D1029" s="8" t="str">
        <f t="shared" si="208"/>
        <v>NULL</v>
      </c>
      <c r="E1029" s="8">
        <f t="shared" si="214"/>
        <v>1028</v>
      </c>
      <c r="F1029" s="8" t="str">
        <f t="shared" si="209"/>
        <v>NULL</v>
      </c>
      <c r="G1029" s="13" t="e">
        <f>IF(Tableau6[[#This Row],[Localisation]]="","",Tableau6[[#This Row],[Localisation]])</f>
        <v>#VALUE!</v>
      </c>
      <c r="H1029" s="8">
        <f>1</f>
        <v>1</v>
      </c>
      <c r="I1029" s="13" t="e">
        <f>VLOOKUP(Tableau6[[#This Row],[Avis]],Tableau7[],2,FALSE)</f>
        <v>#VALUE!</v>
      </c>
      <c r="J1029" s="8" t="str">
        <f t="shared" si="211"/>
        <v>NULL</v>
      </c>
      <c r="K1029" s="8" t="str">
        <f t="shared" si="211"/>
        <v>NULL</v>
      </c>
      <c r="L1029" s="8" t="str">
        <f t="shared" si="211"/>
        <v>NULL</v>
      </c>
      <c r="M1029" s="13" t="e">
        <f>Tableau6[[#This Row],[Sous-domaine]]</f>
        <v>#VALUE!</v>
      </c>
      <c r="N1029" s="8" t="str">
        <f t="shared" si="212"/>
        <v>NULL</v>
      </c>
      <c r="O1029" s="8" t="str">
        <f t="shared" si="212"/>
        <v>NULL</v>
      </c>
      <c r="P1029" s="8" t="str">
        <f t="shared" si="212"/>
        <v>NULL</v>
      </c>
      <c r="Q1029" s="8" t="str">
        <f t="shared" si="212"/>
        <v>NULL</v>
      </c>
      <c r="R1029" s="8" t="str">
        <f t="shared" si="212"/>
        <v>NULL</v>
      </c>
      <c r="S1029" s="13" t="e">
        <f>Tableau6[[#This Row],[id]]</f>
        <v>#VALUE!</v>
      </c>
      <c r="T1029" s="8" t="str">
        <f t="shared" si="210"/>
        <v>NULL</v>
      </c>
      <c r="U1029" s="8" t="e">
        <f>Tableau6[[#This Row],[Urgence]]</f>
        <v>#VALUE!</v>
      </c>
      <c r="V1029" s="22" t="e">
        <f>IF(Tableau6[[#This Row],[Validité]]&lt;&gt;"",Tableau6[[#This Row],[Validité]],"")</f>
        <v>#VALUE!</v>
      </c>
      <c r="W10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29" s="8" t="e">
        <f>IF(Tableau6[[#This Row],[Hors Contrat]]="","",IF(Tableau6[[#This Row],[Hors Contrat]]="Non",0,1))</f>
        <v>#VALUE!</v>
      </c>
    </row>
    <row r="1030" spans="1:24" ht="15.5" thickTop="1" thickBot="1" x14ac:dyDescent="0.4">
      <c r="A1030" s="9" t="str">
        <f t="shared" si="213"/>
        <v>NULL</v>
      </c>
      <c r="B1030" s="8">
        <f>Tableau8[Rapport]</f>
        <v>65441</v>
      </c>
      <c r="C1030" s="13" t="e">
        <f>IF(Tableau6[[#This Row],[Commentaire]]="","",Tableau6[[#This Row],[Commentaire]])</f>
        <v>#VALUE!</v>
      </c>
      <c r="D1030" s="8" t="str">
        <f t="shared" si="208"/>
        <v>NULL</v>
      </c>
      <c r="E1030" s="8">
        <f t="shared" si="214"/>
        <v>1029</v>
      </c>
      <c r="F1030" s="8" t="str">
        <f t="shared" si="209"/>
        <v>NULL</v>
      </c>
      <c r="G1030" s="13" t="e">
        <f>IF(Tableau6[[#This Row],[Localisation]]="","",Tableau6[[#This Row],[Localisation]])</f>
        <v>#VALUE!</v>
      </c>
      <c r="H1030" s="8">
        <f>1</f>
        <v>1</v>
      </c>
      <c r="I1030" s="13" t="e">
        <f>VLOOKUP(Tableau6[[#This Row],[Avis]],Tableau7[],2,FALSE)</f>
        <v>#VALUE!</v>
      </c>
      <c r="J1030" s="8" t="str">
        <f t="shared" si="211"/>
        <v>NULL</v>
      </c>
      <c r="K1030" s="8" t="str">
        <f t="shared" si="211"/>
        <v>NULL</v>
      </c>
      <c r="L1030" s="8" t="str">
        <f t="shared" si="211"/>
        <v>NULL</v>
      </c>
      <c r="M1030" s="13" t="e">
        <f>Tableau6[[#This Row],[Sous-domaine]]</f>
        <v>#VALUE!</v>
      </c>
      <c r="N1030" s="8" t="str">
        <f t="shared" si="212"/>
        <v>NULL</v>
      </c>
      <c r="O1030" s="8" t="str">
        <f t="shared" si="212"/>
        <v>NULL</v>
      </c>
      <c r="P1030" s="8" t="str">
        <f t="shared" si="212"/>
        <v>NULL</v>
      </c>
      <c r="Q1030" s="8" t="str">
        <f t="shared" si="212"/>
        <v>NULL</v>
      </c>
      <c r="R1030" s="8" t="str">
        <f t="shared" si="212"/>
        <v>NULL</v>
      </c>
      <c r="S1030" s="13" t="e">
        <f>Tableau6[[#This Row],[id]]</f>
        <v>#VALUE!</v>
      </c>
      <c r="T1030" s="8" t="str">
        <f t="shared" si="210"/>
        <v>NULL</v>
      </c>
      <c r="U1030" s="8" t="e">
        <f>Tableau6[[#This Row],[Urgence]]</f>
        <v>#VALUE!</v>
      </c>
      <c r="V1030" s="22" t="e">
        <f>IF(Tableau6[[#This Row],[Validité]]&lt;&gt;"",Tableau6[[#This Row],[Validité]],"")</f>
        <v>#VALUE!</v>
      </c>
      <c r="W10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0" s="8" t="e">
        <f>IF(Tableau6[[#This Row],[Hors Contrat]]="","",IF(Tableau6[[#This Row],[Hors Contrat]]="Non",0,1))</f>
        <v>#VALUE!</v>
      </c>
    </row>
    <row r="1031" spans="1:24" ht="15.5" thickTop="1" thickBot="1" x14ac:dyDescent="0.4">
      <c r="A1031" s="9" t="str">
        <f t="shared" si="213"/>
        <v>NULL</v>
      </c>
      <c r="B1031" s="8">
        <f>Tableau8[Rapport]</f>
        <v>65441</v>
      </c>
      <c r="C1031" s="13" t="e">
        <f>IF(Tableau6[[#This Row],[Commentaire]]="","",Tableau6[[#This Row],[Commentaire]])</f>
        <v>#VALUE!</v>
      </c>
      <c r="D1031" s="8" t="str">
        <f t="shared" si="208"/>
        <v>NULL</v>
      </c>
      <c r="E1031" s="8">
        <f t="shared" si="214"/>
        <v>1030</v>
      </c>
      <c r="F1031" s="8" t="str">
        <f t="shared" si="209"/>
        <v>NULL</v>
      </c>
      <c r="G1031" s="13" t="e">
        <f>IF(Tableau6[[#This Row],[Localisation]]="","",Tableau6[[#This Row],[Localisation]])</f>
        <v>#VALUE!</v>
      </c>
      <c r="H1031" s="8">
        <f>1</f>
        <v>1</v>
      </c>
      <c r="I1031" s="13" t="e">
        <f>VLOOKUP(Tableau6[[#This Row],[Avis]],Tableau7[],2,FALSE)</f>
        <v>#VALUE!</v>
      </c>
      <c r="J1031" s="8" t="str">
        <f t="shared" si="211"/>
        <v>NULL</v>
      </c>
      <c r="K1031" s="8" t="str">
        <f t="shared" si="211"/>
        <v>NULL</v>
      </c>
      <c r="L1031" s="8" t="str">
        <f t="shared" si="211"/>
        <v>NULL</v>
      </c>
      <c r="M1031" s="13" t="e">
        <f>Tableau6[[#This Row],[Sous-domaine]]</f>
        <v>#VALUE!</v>
      </c>
      <c r="N1031" s="8" t="str">
        <f t="shared" si="212"/>
        <v>NULL</v>
      </c>
      <c r="O1031" s="8" t="str">
        <f t="shared" si="212"/>
        <v>NULL</v>
      </c>
      <c r="P1031" s="8" t="str">
        <f t="shared" si="212"/>
        <v>NULL</v>
      </c>
      <c r="Q1031" s="8" t="str">
        <f t="shared" si="212"/>
        <v>NULL</v>
      </c>
      <c r="R1031" s="8" t="str">
        <f t="shared" si="212"/>
        <v>NULL</v>
      </c>
      <c r="S1031" s="13" t="e">
        <f>Tableau6[[#This Row],[id]]</f>
        <v>#VALUE!</v>
      </c>
      <c r="T1031" s="8" t="str">
        <f t="shared" si="210"/>
        <v>NULL</v>
      </c>
      <c r="U1031" s="8" t="e">
        <f>Tableau6[[#This Row],[Urgence]]</f>
        <v>#VALUE!</v>
      </c>
      <c r="V1031" s="22" t="e">
        <f>IF(Tableau6[[#This Row],[Validité]]&lt;&gt;"",Tableau6[[#This Row],[Validité]],"")</f>
        <v>#VALUE!</v>
      </c>
      <c r="W10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1" s="8" t="e">
        <f>IF(Tableau6[[#This Row],[Hors Contrat]]="","",IF(Tableau6[[#This Row],[Hors Contrat]]="Non",0,1))</f>
        <v>#VALUE!</v>
      </c>
    </row>
    <row r="1032" spans="1:24" ht="15.5" thickTop="1" thickBot="1" x14ac:dyDescent="0.4">
      <c r="A1032" s="9" t="str">
        <f t="shared" si="213"/>
        <v>NULL</v>
      </c>
      <c r="B1032" s="8">
        <f>Tableau8[Rapport]</f>
        <v>65441</v>
      </c>
      <c r="C1032" s="13" t="e">
        <f>IF(Tableau6[[#This Row],[Commentaire]]="","",Tableau6[[#This Row],[Commentaire]])</f>
        <v>#VALUE!</v>
      </c>
      <c r="D1032" s="8" t="str">
        <f t="shared" si="208"/>
        <v>NULL</v>
      </c>
      <c r="E1032" s="8">
        <f t="shared" si="214"/>
        <v>1031</v>
      </c>
      <c r="F1032" s="8" t="str">
        <f t="shared" si="209"/>
        <v>NULL</v>
      </c>
      <c r="G1032" s="13" t="e">
        <f>IF(Tableau6[[#This Row],[Localisation]]="","",Tableau6[[#This Row],[Localisation]])</f>
        <v>#VALUE!</v>
      </c>
      <c r="H1032" s="8">
        <f>1</f>
        <v>1</v>
      </c>
      <c r="I1032" s="13" t="e">
        <f>VLOOKUP(Tableau6[[#This Row],[Avis]],Tableau7[],2,FALSE)</f>
        <v>#VALUE!</v>
      </c>
      <c r="J1032" s="8" t="str">
        <f t="shared" si="211"/>
        <v>NULL</v>
      </c>
      <c r="K1032" s="8" t="str">
        <f t="shared" si="211"/>
        <v>NULL</v>
      </c>
      <c r="L1032" s="8" t="str">
        <f t="shared" si="211"/>
        <v>NULL</v>
      </c>
      <c r="M1032" s="13" t="e">
        <f>Tableau6[[#This Row],[Sous-domaine]]</f>
        <v>#VALUE!</v>
      </c>
      <c r="N1032" s="8" t="str">
        <f t="shared" si="212"/>
        <v>NULL</v>
      </c>
      <c r="O1032" s="8" t="str">
        <f t="shared" si="212"/>
        <v>NULL</v>
      </c>
      <c r="P1032" s="8" t="str">
        <f t="shared" si="212"/>
        <v>NULL</v>
      </c>
      <c r="Q1032" s="8" t="str">
        <f t="shared" si="212"/>
        <v>NULL</v>
      </c>
      <c r="R1032" s="8" t="str">
        <f t="shared" si="212"/>
        <v>NULL</v>
      </c>
      <c r="S1032" s="13" t="e">
        <f>Tableau6[[#This Row],[id]]</f>
        <v>#VALUE!</v>
      </c>
      <c r="T1032" s="8" t="str">
        <f t="shared" si="210"/>
        <v>NULL</v>
      </c>
      <c r="U1032" s="8" t="e">
        <f>Tableau6[[#This Row],[Urgence]]</f>
        <v>#VALUE!</v>
      </c>
      <c r="V1032" s="22" t="e">
        <f>IF(Tableau6[[#This Row],[Validité]]&lt;&gt;"",Tableau6[[#This Row],[Validité]],"")</f>
        <v>#VALUE!</v>
      </c>
      <c r="W10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2" s="8" t="e">
        <f>IF(Tableau6[[#This Row],[Hors Contrat]]="","",IF(Tableau6[[#This Row],[Hors Contrat]]="Non",0,1))</f>
        <v>#VALUE!</v>
      </c>
    </row>
    <row r="1033" spans="1:24" ht="15.5" thickTop="1" thickBot="1" x14ac:dyDescent="0.4">
      <c r="A1033" s="9" t="str">
        <f t="shared" si="213"/>
        <v>NULL</v>
      </c>
      <c r="B1033" s="8">
        <f>Tableau8[Rapport]</f>
        <v>65441</v>
      </c>
      <c r="C1033" s="13" t="e">
        <f>IF(Tableau6[[#This Row],[Commentaire]]="","",Tableau6[[#This Row],[Commentaire]])</f>
        <v>#VALUE!</v>
      </c>
      <c r="D1033" s="8" t="str">
        <f t="shared" si="208"/>
        <v>NULL</v>
      </c>
      <c r="E1033" s="8">
        <f t="shared" si="214"/>
        <v>1032</v>
      </c>
      <c r="F1033" s="8" t="str">
        <f t="shared" si="209"/>
        <v>NULL</v>
      </c>
      <c r="G1033" s="13" t="e">
        <f>IF(Tableau6[[#This Row],[Localisation]]="","",Tableau6[[#This Row],[Localisation]])</f>
        <v>#VALUE!</v>
      </c>
      <c r="H1033" s="8">
        <f>1</f>
        <v>1</v>
      </c>
      <c r="I1033" s="13" t="e">
        <f>VLOOKUP(Tableau6[[#This Row],[Avis]],Tableau7[],2,FALSE)</f>
        <v>#VALUE!</v>
      </c>
      <c r="J1033" s="8" t="str">
        <f t="shared" si="211"/>
        <v>NULL</v>
      </c>
      <c r="K1033" s="8" t="str">
        <f t="shared" si="211"/>
        <v>NULL</v>
      </c>
      <c r="L1033" s="8" t="str">
        <f t="shared" si="211"/>
        <v>NULL</v>
      </c>
      <c r="M1033" s="13" t="e">
        <f>Tableau6[[#This Row],[Sous-domaine]]</f>
        <v>#VALUE!</v>
      </c>
      <c r="N1033" s="8" t="str">
        <f t="shared" si="212"/>
        <v>NULL</v>
      </c>
      <c r="O1033" s="8" t="str">
        <f t="shared" si="212"/>
        <v>NULL</v>
      </c>
      <c r="P1033" s="8" t="str">
        <f t="shared" si="212"/>
        <v>NULL</v>
      </c>
      <c r="Q1033" s="8" t="str">
        <f t="shared" si="212"/>
        <v>NULL</v>
      </c>
      <c r="R1033" s="8" t="str">
        <f t="shared" si="212"/>
        <v>NULL</v>
      </c>
      <c r="S1033" s="13" t="e">
        <f>Tableau6[[#This Row],[id]]</f>
        <v>#VALUE!</v>
      </c>
      <c r="T1033" s="8" t="str">
        <f t="shared" si="210"/>
        <v>NULL</v>
      </c>
      <c r="U1033" s="8" t="e">
        <f>Tableau6[[#This Row],[Urgence]]</f>
        <v>#VALUE!</v>
      </c>
      <c r="V1033" s="22" t="e">
        <f>IF(Tableau6[[#This Row],[Validité]]&lt;&gt;"",Tableau6[[#This Row],[Validité]],"")</f>
        <v>#VALUE!</v>
      </c>
      <c r="W10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3" s="8" t="e">
        <f>IF(Tableau6[[#This Row],[Hors Contrat]]="","",IF(Tableau6[[#This Row],[Hors Contrat]]="Non",0,1))</f>
        <v>#VALUE!</v>
      </c>
    </row>
    <row r="1034" spans="1:24" ht="15.5" thickTop="1" thickBot="1" x14ac:dyDescent="0.4">
      <c r="A1034" s="9" t="str">
        <f t="shared" si="213"/>
        <v>NULL</v>
      </c>
      <c r="B1034" s="8">
        <f>Tableau8[Rapport]</f>
        <v>65441</v>
      </c>
      <c r="C1034" s="13" t="e">
        <f>IF(Tableau6[[#This Row],[Commentaire]]="","",Tableau6[[#This Row],[Commentaire]])</f>
        <v>#VALUE!</v>
      </c>
      <c r="D1034" s="8" t="str">
        <f t="shared" si="208"/>
        <v>NULL</v>
      </c>
      <c r="E1034" s="8">
        <f t="shared" si="214"/>
        <v>1033</v>
      </c>
      <c r="F1034" s="8" t="str">
        <f t="shared" si="209"/>
        <v>NULL</v>
      </c>
      <c r="G1034" s="13" t="e">
        <f>IF(Tableau6[[#This Row],[Localisation]]="","",Tableau6[[#This Row],[Localisation]])</f>
        <v>#VALUE!</v>
      </c>
      <c r="H1034" s="8">
        <f>1</f>
        <v>1</v>
      </c>
      <c r="I1034" s="13" t="e">
        <f>VLOOKUP(Tableau6[[#This Row],[Avis]],Tableau7[],2,FALSE)</f>
        <v>#VALUE!</v>
      </c>
      <c r="J1034" s="8" t="str">
        <f t="shared" si="211"/>
        <v>NULL</v>
      </c>
      <c r="K1034" s="8" t="str">
        <f t="shared" si="211"/>
        <v>NULL</v>
      </c>
      <c r="L1034" s="8" t="str">
        <f t="shared" si="211"/>
        <v>NULL</v>
      </c>
      <c r="M1034" s="13" t="e">
        <f>Tableau6[[#This Row],[Sous-domaine]]</f>
        <v>#VALUE!</v>
      </c>
      <c r="N1034" s="8" t="str">
        <f t="shared" si="212"/>
        <v>NULL</v>
      </c>
      <c r="O1034" s="8" t="str">
        <f t="shared" si="212"/>
        <v>NULL</v>
      </c>
      <c r="P1034" s="8" t="str">
        <f t="shared" si="212"/>
        <v>NULL</v>
      </c>
      <c r="Q1034" s="8" t="str">
        <f t="shared" si="212"/>
        <v>NULL</v>
      </c>
      <c r="R1034" s="8" t="str">
        <f t="shared" si="212"/>
        <v>NULL</v>
      </c>
      <c r="S1034" s="13" t="e">
        <f>Tableau6[[#This Row],[id]]</f>
        <v>#VALUE!</v>
      </c>
      <c r="T1034" s="8" t="str">
        <f t="shared" si="210"/>
        <v>NULL</v>
      </c>
      <c r="U1034" s="8" t="e">
        <f>Tableau6[[#This Row],[Urgence]]</f>
        <v>#VALUE!</v>
      </c>
      <c r="V1034" s="22" t="e">
        <f>IF(Tableau6[[#This Row],[Validité]]&lt;&gt;"",Tableau6[[#This Row],[Validité]],"")</f>
        <v>#VALUE!</v>
      </c>
      <c r="W10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4" s="8" t="e">
        <f>IF(Tableau6[[#This Row],[Hors Contrat]]="","",IF(Tableau6[[#This Row],[Hors Contrat]]="Non",0,1))</f>
        <v>#VALUE!</v>
      </c>
    </row>
    <row r="1035" spans="1:24" ht="15.5" thickTop="1" thickBot="1" x14ac:dyDescent="0.4">
      <c r="A1035" s="9" t="str">
        <f t="shared" si="213"/>
        <v>NULL</v>
      </c>
      <c r="B1035" s="8">
        <f>Tableau8[Rapport]</f>
        <v>65441</v>
      </c>
      <c r="C1035" s="13" t="e">
        <f>IF(Tableau6[[#This Row],[Commentaire]]="","",Tableau6[[#This Row],[Commentaire]])</f>
        <v>#VALUE!</v>
      </c>
      <c r="D1035" s="8" t="str">
        <f t="shared" si="208"/>
        <v>NULL</v>
      </c>
      <c r="E1035" s="8">
        <f t="shared" si="214"/>
        <v>1034</v>
      </c>
      <c r="F1035" s="8" t="str">
        <f t="shared" si="209"/>
        <v>NULL</v>
      </c>
      <c r="G1035" s="13" t="e">
        <f>IF(Tableau6[[#This Row],[Localisation]]="","",Tableau6[[#This Row],[Localisation]])</f>
        <v>#VALUE!</v>
      </c>
      <c r="H1035" s="8">
        <f>1</f>
        <v>1</v>
      </c>
      <c r="I1035" s="13" t="e">
        <f>VLOOKUP(Tableau6[[#This Row],[Avis]],Tableau7[],2,FALSE)</f>
        <v>#VALUE!</v>
      </c>
      <c r="J1035" s="8" t="str">
        <f t="shared" si="211"/>
        <v>NULL</v>
      </c>
      <c r="K1035" s="8" t="str">
        <f t="shared" si="211"/>
        <v>NULL</v>
      </c>
      <c r="L1035" s="8" t="str">
        <f t="shared" si="211"/>
        <v>NULL</v>
      </c>
      <c r="M1035" s="13" t="e">
        <f>Tableau6[[#This Row],[Sous-domaine]]</f>
        <v>#VALUE!</v>
      </c>
      <c r="N1035" s="8" t="str">
        <f t="shared" si="212"/>
        <v>NULL</v>
      </c>
      <c r="O1035" s="8" t="str">
        <f t="shared" si="212"/>
        <v>NULL</v>
      </c>
      <c r="P1035" s="8" t="str">
        <f t="shared" si="212"/>
        <v>NULL</v>
      </c>
      <c r="Q1035" s="8" t="str">
        <f t="shared" si="212"/>
        <v>NULL</v>
      </c>
      <c r="R1035" s="8" t="str">
        <f t="shared" si="212"/>
        <v>NULL</v>
      </c>
      <c r="S1035" s="13" t="e">
        <f>Tableau6[[#This Row],[id]]</f>
        <v>#VALUE!</v>
      </c>
      <c r="T1035" s="8" t="str">
        <f t="shared" si="210"/>
        <v>NULL</v>
      </c>
      <c r="U1035" s="8" t="e">
        <f>Tableau6[[#This Row],[Urgence]]</f>
        <v>#VALUE!</v>
      </c>
      <c r="V1035" s="22" t="e">
        <f>IF(Tableau6[[#This Row],[Validité]]&lt;&gt;"",Tableau6[[#This Row],[Validité]],"")</f>
        <v>#VALUE!</v>
      </c>
      <c r="W10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5" s="8" t="e">
        <f>IF(Tableau6[[#This Row],[Hors Contrat]]="","",IF(Tableau6[[#This Row],[Hors Contrat]]="Non",0,1))</f>
        <v>#VALUE!</v>
      </c>
    </row>
    <row r="1036" spans="1:24" ht="15.5" thickTop="1" thickBot="1" x14ac:dyDescent="0.4">
      <c r="A1036" s="9" t="str">
        <f t="shared" si="213"/>
        <v>NULL</v>
      </c>
      <c r="B1036" s="8">
        <f>Tableau8[Rapport]</f>
        <v>65441</v>
      </c>
      <c r="C1036" s="13" t="e">
        <f>IF(Tableau6[[#This Row],[Commentaire]]="","",Tableau6[[#This Row],[Commentaire]])</f>
        <v>#VALUE!</v>
      </c>
      <c r="D1036" s="8" t="str">
        <f t="shared" si="208"/>
        <v>NULL</v>
      </c>
      <c r="E1036" s="8">
        <f t="shared" si="214"/>
        <v>1035</v>
      </c>
      <c r="F1036" s="8" t="str">
        <f t="shared" si="209"/>
        <v>NULL</v>
      </c>
      <c r="G1036" s="13" t="e">
        <f>IF(Tableau6[[#This Row],[Localisation]]="","",Tableau6[[#This Row],[Localisation]])</f>
        <v>#VALUE!</v>
      </c>
      <c r="H1036" s="8">
        <f>1</f>
        <v>1</v>
      </c>
      <c r="I1036" s="13" t="e">
        <f>VLOOKUP(Tableau6[[#This Row],[Avis]],Tableau7[],2,FALSE)</f>
        <v>#VALUE!</v>
      </c>
      <c r="J1036" s="8" t="str">
        <f t="shared" si="211"/>
        <v>NULL</v>
      </c>
      <c r="K1036" s="8" t="str">
        <f t="shared" si="211"/>
        <v>NULL</v>
      </c>
      <c r="L1036" s="8" t="str">
        <f t="shared" si="211"/>
        <v>NULL</v>
      </c>
      <c r="M1036" s="13" t="e">
        <f>Tableau6[[#This Row],[Sous-domaine]]</f>
        <v>#VALUE!</v>
      </c>
      <c r="N1036" s="8" t="str">
        <f t="shared" si="212"/>
        <v>NULL</v>
      </c>
      <c r="O1036" s="8" t="str">
        <f t="shared" si="212"/>
        <v>NULL</v>
      </c>
      <c r="P1036" s="8" t="str">
        <f t="shared" si="212"/>
        <v>NULL</v>
      </c>
      <c r="Q1036" s="8" t="str">
        <f t="shared" si="212"/>
        <v>NULL</v>
      </c>
      <c r="R1036" s="8" t="str">
        <f t="shared" si="212"/>
        <v>NULL</v>
      </c>
      <c r="S1036" s="13" t="e">
        <f>Tableau6[[#This Row],[id]]</f>
        <v>#VALUE!</v>
      </c>
      <c r="T1036" s="8" t="str">
        <f t="shared" si="210"/>
        <v>NULL</v>
      </c>
      <c r="U1036" s="8" t="e">
        <f>Tableau6[[#This Row],[Urgence]]</f>
        <v>#VALUE!</v>
      </c>
      <c r="V1036" s="22" t="e">
        <f>IF(Tableau6[[#This Row],[Validité]]&lt;&gt;"",Tableau6[[#This Row],[Validité]],"")</f>
        <v>#VALUE!</v>
      </c>
      <c r="W10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6" s="8" t="e">
        <f>IF(Tableau6[[#This Row],[Hors Contrat]]="","",IF(Tableau6[[#This Row],[Hors Contrat]]="Non",0,1))</f>
        <v>#VALUE!</v>
      </c>
    </row>
    <row r="1037" spans="1:24" ht="15.5" thickTop="1" thickBot="1" x14ac:dyDescent="0.4">
      <c r="A1037" s="9" t="str">
        <f t="shared" si="213"/>
        <v>NULL</v>
      </c>
      <c r="B1037" s="8">
        <f>Tableau8[Rapport]</f>
        <v>65441</v>
      </c>
      <c r="C1037" s="13" t="e">
        <f>IF(Tableau6[[#This Row],[Commentaire]]="","",Tableau6[[#This Row],[Commentaire]])</f>
        <v>#VALUE!</v>
      </c>
      <c r="D1037" s="8" t="str">
        <f t="shared" si="208"/>
        <v>NULL</v>
      </c>
      <c r="E1037" s="8">
        <f t="shared" si="214"/>
        <v>1036</v>
      </c>
      <c r="F1037" s="8" t="str">
        <f t="shared" si="209"/>
        <v>NULL</v>
      </c>
      <c r="G1037" s="13" t="e">
        <f>IF(Tableau6[[#This Row],[Localisation]]="","",Tableau6[[#This Row],[Localisation]])</f>
        <v>#VALUE!</v>
      </c>
      <c r="H1037" s="8">
        <f>1</f>
        <v>1</v>
      </c>
      <c r="I1037" s="13" t="e">
        <f>VLOOKUP(Tableau6[[#This Row],[Avis]],Tableau7[],2,FALSE)</f>
        <v>#VALUE!</v>
      </c>
      <c r="J1037" s="8" t="str">
        <f t="shared" si="211"/>
        <v>NULL</v>
      </c>
      <c r="K1037" s="8" t="str">
        <f t="shared" si="211"/>
        <v>NULL</v>
      </c>
      <c r="L1037" s="8" t="str">
        <f t="shared" si="211"/>
        <v>NULL</v>
      </c>
      <c r="M1037" s="13" t="e">
        <f>Tableau6[[#This Row],[Sous-domaine]]</f>
        <v>#VALUE!</v>
      </c>
      <c r="N1037" s="8" t="str">
        <f t="shared" si="212"/>
        <v>NULL</v>
      </c>
      <c r="O1037" s="8" t="str">
        <f t="shared" si="212"/>
        <v>NULL</v>
      </c>
      <c r="P1037" s="8" t="str">
        <f t="shared" si="212"/>
        <v>NULL</v>
      </c>
      <c r="Q1037" s="8" t="str">
        <f t="shared" si="212"/>
        <v>NULL</v>
      </c>
      <c r="R1037" s="8" t="str">
        <f t="shared" si="212"/>
        <v>NULL</v>
      </c>
      <c r="S1037" s="13" t="e">
        <f>Tableau6[[#This Row],[id]]</f>
        <v>#VALUE!</v>
      </c>
      <c r="T1037" s="8" t="str">
        <f t="shared" si="210"/>
        <v>NULL</v>
      </c>
      <c r="U1037" s="8" t="e">
        <f>Tableau6[[#This Row],[Urgence]]</f>
        <v>#VALUE!</v>
      </c>
      <c r="V1037" s="22" t="e">
        <f>IF(Tableau6[[#This Row],[Validité]]&lt;&gt;"",Tableau6[[#This Row],[Validité]],"")</f>
        <v>#VALUE!</v>
      </c>
      <c r="W10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7" s="8" t="e">
        <f>IF(Tableau6[[#This Row],[Hors Contrat]]="","",IF(Tableau6[[#This Row],[Hors Contrat]]="Non",0,1))</f>
        <v>#VALUE!</v>
      </c>
    </row>
    <row r="1038" spans="1:24" ht="15.5" thickTop="1" thickBot="1" x14ac:dyDescent="0.4">
      <c r="A1038" s="9" t="str">
        <f t="shared" si="213"/>
        <v>NULL</v>
      </c>
      <c r="B1038" s="8">
        <f>Tableau8[Rapport]</f>
        <v>65441</v>
      </c>
      <c r="C1038" s="13" t="e">
        <f>IF(Tableau6[[#This Row],[Commentaire]]="","",Tableau6[[#This Row],[Commentaire]])</f>
        <v>#VALUE!</v>
      </c>
      <c r="D1038" s="8" t="str">
        <f t="shared" si="208"/>
        <v>NULL</v>
      </c>
      <c r="E1038" s="8">
        <f t="shared" si="214"/>
        <v>1037</v>
      </c>
      <c r="F1038" s="8" t="str">
        <f t="shared" si="209"/>
        <v>NULL</v>
      </c>
      <c r="G1038" s="13" t="e">
        <f>IF(Tableau6[[#This Row],[Localisation]]="","",Tableau6[[#This Row],[Localisation]])</f>
        <v>#VALUE!</v>
      </c>
      <c r="H1038" s="8">
        <f>1</f>
        <v>1</v>
      </c>
      <c r="I1038" s="13" t="e">
        <f>VLOOKUP(Tableau6[[#This Row],[Avis]],Tableau7[],2,FALSE)</f>
        <v>#VALUE!</v>
      </c>
      <c r="J1038" s="8" t="str">
        <f t="shared" si="211"/>
        <v>NULL</v>
      </c>
      <c r="K1038" s="8" t="str">
        <f t="shared" si="211"/>
        <v>NULL</v>
      </c>
      <c r="L1038" s="8" t="str">
        <f t="shared" si="211"/>
        <v>NULL</v>
      </c>
      <c r="M1038" s="13" t="e">
        <f>Tableau6[[#This Row],[Sous-domaine]]</f>
        <v>#VALUE!</v>
      </c>
      <c r="N1038" s="8" t="str">
        <f t="shared" si="212"/>
        <v>NULL</v>
      </c>
      <c r="O1038" s="8" t="str">
        <f t="shared" si="212"/>
        <v>NULL</v>
      </c>
      <c r="P1038" s="8" t="str">
        <f t="shared" si="212"/>
        <v>NULL</v>
      </c>
      <c r="Q1038" s="8" t="str">
        <f t="shared" si="212"/>
        <v>NULL</v>
      </c>
      <c r="R1038" s="8" t="str">
        <f t="shared" si="212"/>
        <v>NULL</v>
      </c>
      <c r="S1038" s="13" t="e">
        <f>Tableau6[[#This Row],[id]]</f>
        <v>#VALUE!</v>
      </c>
      <c r="T1038" s="8" t="str">
        <f t="shared" si="210"/>
        <v>NULL</v>
      </c>
      <c r="U1038" s="8" t="e">
        <f>Tableau6[[#This Row],[Urgence]]</f>
        <v>#VALUE!</v>
      </c>
      <c r="V1038" s="22" t="e">
        <f>IF(Tableau6[[#This Row],[Validité]]&lt;&gt;"",Tableau6[[#This Row],[Validité]],"")</f>
        <v>#VALUE!</v>
      </c>
      <c r="W10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8" s="8" t="e">
        <f>IF(Tableau6[[#This Row],[Hors Contrat]]="","",IF(Tableau6[[#This Row],[Hors Contrat]]="Non",0,1))</f>
        <v>#VALUE!</v>
      </c>
    </row>
    <row r="1039" spans="1:24" ht="15.5" thickTop="1" thickBot="1" x14ac:dyDescent="0.4">
      <c r="A1039" s="9" t="str">
        <f t="shared" si="213"/>
        <v>NULL</v>
      </c>
      <c r="B1039" s="8">
        <f>Tableau8[Rapport]</f>
        <v>65441</v>
      </c>
      <c r="C1039" s="13" t="e">
        <f>IF(Tableau6[[#This Row],[Commentaire]]="","",Tableau6[[#This Row],[Commentaire]])</f>
        <v>#VALUE!</v>
      </c>
      <c r="D1039" s="8" t="str">
        <f t="shared" si="208"/>
        <v>NULL</v>
      </c>
      <c r="E1039" s="8">
        <f t="shared" si="214"/>
        <v>1038</v>
      </c>
      <c r="F1039" s="8" t="str">
        <f t="shared" si="209"/>
        <v>NULL</v>
      </c>
      <c r="G1039" s="13" t="e">
        <f>IF(Tableau6[[#This Row],[Localisation]]="","",Tableau6[[#This Row],[Localisation]])</f>
        <v>#VALUE!</v>
      </c>
      <c r="H1039" s="8">
        <f>1</f>
        <v>1</v>
      </c>
      <c r="I1039" s="13" t="e">
        <f>VLOOKUP(Tableau6[[#This Row],[Avis]],Tableau7[],2,FALSE)</f>
        <v>#VALUE!</v>
      </c>
      <c r="J1039" s="8" t="str">
        <f t="shared" si="211"/>
        <v>NULL</v>
      </c>
      <c r="K1039" s="8" t="str">
        <f t="shared" si="211"/>
        <v>NULL</v>
      </c>
      <c r="L1039" s="8" t="str">
        <f t="shared" si="211"/>
        <v>NULL</v>
      </c>
      <c r="M1039" s="13" t="e">
        <f>Tableau6[[#This Row],[Sous-domaine]]</f>
        <v>#VALUE!</v>
      </c>
      <c r="N1039" s="8" t="str">
        <f t="shared" si="212"/>
        <v>NULL</v>
      </c>
      <c r="O1039" s="8" t="str">
        <f t="shared" si="212"/>
        <v>NULL</v>
      </c>
      <c r="P1039" s="8" t="str">
        <f t="shared" si="212"/>
        <v>NULL</v>
      </c>
      <c r="Q1039" s="8" t="str">
        <f t="shared" si="212"/>
        <v>NULL</v>
      </c>
      <c r="R1039" s="8" t="str">
        <f t="shared" si="212"/>
        <v>NULL</v>
      </c>
      <c r="S1039" s="13" t="e">
        <f>Tableau6[[#This Row],[id]]</f>
        <v>#VALUE!</v>
      </c>
      <c r="T1039" s="8" t="str">
        <f t="shared" si="210"/>
        <v>NULL</v>
      </c>
      <c r="U1039" s="8" t="e">
        <f>Tableau6[[#This Row],[Urgence]]</f>
        <v>#VALUE!</v>
      </c>
      <c r="V1039" s="22" t="e">
        <f>IF(Tableau6[[#This Row],[Validité]]&lt;&gt;"",Tableau6[[#This Row],[Validité]],"")</f>
        <v>#VALUE!</v>
      </c>
      <c r="W10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39" s="8" t="e">
        <f>IF(Tableau6[[#This Row],[Hors Contrat]]="","",IF(Tableau6[[#This Row],[Hors Contrat]]="Non",0,1))</f>
        <v>#VALUE!</v>
      </c>
    </row>
    <row r="1040" spans="1:24" ht="15.5" thickTop="1" thickBot="1" x14ac:dyDescent="0.4">
      <c r="A1040" s="9" t="str">
        <f t="shared" si="213"/>
        <v>NULL</v>
      </c>
      <c r="B1040" s="8">
        <f>Tableau8[Rapport]</f>
        <v>65441</v>
      </c>
      <c r="C1040" s="13" t="e">
        <f>IF(Tableau6[[#This Row],[Commentaire]]="","",Tableau6[[#This Row],[Commentaire]])</f>
        <v>#VALUE!</v>
      </c>
      <c r="D1040" s="8" t="str">
        <f t="shared" si="208"/>
        <v>NULL</v>
      </c>
      <c r="E1040" s="8">
        <f t="shared" si="214"/>
        <v>1039</v>
      </c>
      <c r="F1040" s="8" t="str">
        <f t="shared" si="209"/>
        <v>NULL</v>
      </c>
      <c r="G1040" s="13" t="e">
        <f>IF(Tableau6[[#This Row],[Localisation]]="","",Tableau6[[#This Row],[Localisation]])</f>
        <v>#VALUE!</v>
      </c>
      <c r="H1040" s="8">
        <f>1</f>
        <v>1</v>
      </c>
      <c r="I1040" s="13" t="e">
        <f>VLOOKUP(Tableau6[[#This Row],[Avis]],Tableau7[],2,FALSE)</f>
        <v>#VALUE!</v>
      </c>
      <c r="J1040" s="8" t="str">
        <f t="shared" si="211"/>
        <v>NULL</v>
      </c>
      <c r="K1040" s="8" t="str">
        <f t="shared" si="211"/>
        <v>NULL</v>
      </c>
      <c r="L1040" s="8" t="str">
        <f t="shared" si="211"/>
        <v>NULL</v>
      </c>
      <c r="M1040" s="13" t="e">
        <f>Tableau6[[#This Row],[Sous-domaine]]</f>
        <v>#VALUE!</v>
      </c>
      <c r="N1040" s="8" t="str">
        <f t="shared" si="212"/>
        <v>NULL</v>
      </c>
      <c r="O1040" s="8" t="str">
        <f t="shared" si="212"/>
        <v>NULL</v>
      </c>
      <c r="P1040" s="8" t="str">
        <f t="shared" si="212"/>
        <v>NULL</v>
      </c>
      <c r="Q1040" s="8" t="str">
        <f t="shared" si="212"/>
        <v>NULL</v>
      </c>
      <c r="R1040" s="8" t="str">
        <f t="shared" si="212"/>
        <v>NULL</v>
      </c>
      <c r="S1040" s="13" t="e">
        <f>Tableau6[[#This Row],[id]]</f>
        <v>#VALUE!</v>
      </c>
      <c r="T1040" s="8" t="str">
        <f t="shared" si="210"/>
        <v>NULL</v>
      </c>
      <c r="U1040" s="8" t="e">
        <f>Tableau6[[#This Row],[Urgence]]</f>
        <v>#VALUE!</v>
      </c>
      <c r="V1040" s="22" t="e">
        <f>IF(Tableau6[[#This Row],[Validité]]&lt;&gt;"",Tableau6[[#This Row],[Validité]],"")</f>
        <v>#VALUE!</v>
      </c>
      <c r="W10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0" s="8" t="e">
        <f>IF(Tableau6[[#This Row],[Hors Contrat]]="","",IF(Tableau6[[#This Row],[Hors Contrat]]="Non",0,1))</f>
        <v>#VALUE!</v>
      </c>
    </row>
    <row r="1041" spans="1:24" ht="15.5" thickTop="1" thickBot="1" x14ac:dyDescent="0.4">
      <c r="A1041" s="9" t="str">
        <f t="shared" si="213"/>
        <v>NULL</v>
      </c>
      <c r="B1041" s="8">
        <f>Tableau8[Rapport]</f>
        <v>65441</v>
      </c>
      <c r="C1041" s="13" t="e">
        <f>IF(Tableau6[[#This Row],[Commentaire]]="","",Tableau6[[#This Row],[Commentaire]])</f>
        <v>#VALUE!</v>
      </c>
      <c r="D1041" s="8" t="str">
        <f t="shared" si="208"/>
        <v>NULL</v>
      </c>
      <c r="E1041" s="8">
        <f t="shared" si="214"/>
        <v>1040</v>
      </c>
      <c r="F1041" s="8" t="str">
        <f t="shared" si="209"/>
        <v>NULL</v>
      </c>
      <c r="G1041" s="13" t="e">
        <f>IF(Tableau6[[#This Row],[Localisation]]="","",Tableau6[[#This Row],[Localisation]])</f>
        <v>#VALUE!</v>
      </c>
      <c r="H1041" s="8">
        <f>1</f>
        <v>1</v>
      </c>
      <c r="I1041" s="13" t="e">
        <f>VLOOKUP(Tableau6[[#This Row],[Avis]],Tableau7[],2,FALSE)</f>
        <v>#VALUE!</v>
      </c>
      <c r="J1041" s="8" t="str">
        <f t="shared" si="211"/>
        <v>NULL</v>
      </c>
      <c r="K1041" s="8" t="str">
        <f t="shared" si="211"/>
        <v>NULL</v>
      </c>
      <c r="L1041" s="8" t="str">
        <f t="shared" si="211"/>
        <v>NULL</v>
      </c>
      <c r="M1041" s="13" t="e">
        <f>Tableau6[[#This Row],[Sous-domaine]]</f>
        <v>#VALUE!</v>
      </c>
      <c r="N1041" s="8" t="str">
        <f t="shared" si="212"/>
        <v>NULL</v>
      </c>
      <c r="O1041" s="8" t="str">
        <f t="shared" si="212"/>
        <v>NULL</v>
      </c>
      <c r="P1041" s="8" t="str">
        <f t="shared" si="212"/>
        <v>NULL</v>
      </c>
      <c r="Q1041" s="8" t="str">
        <f t="shared" si="212"/>
        <v>NULL</v>
      </c>
      <c r="R1041" s="8" t="str">
        <f t="shared" si="212"/>
        <v>NULL</v>
      </c>
      <c r="S1041" s="13" t="e">
        <f>Tableau6[[#This Row],[id]]</f>
        <v>#VALUE!</v>
      </c>
      <c r="T1041" s="8" t="str">
        <f t="shared" si="210"/>
        <v>NULL</v>
      </c>
      <c r="U1041" s="8" t="e">
        <f>Tableau6[[#This Row],[Urgence]]</f>
        <v>#VALUE!</v>
      </c>
      <c r="V1041" s="22" t="e">
        <f>IF(Tableau6[[#This Row],[Validité]]&lt;&gt;"",Tableau6[[#This Row],[Validité]],"")</f>
        <v>#VALUE!</v>
      </c>
      <c r="W10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1" s="8" t="e">
        <f>IF(Tableau6[[#This Row],[Hors Contrat]]="","",IF(Tableau6[[#This Row],[Hors Contrat]]="Non",0,1))</f>
        <v>#VALUE!</v>
      </c>
    </row>
    <row r="1042" spans="1:24" ht="15.5" thickTop="1" thickBot="1" x14ac:dyDescent="0.4">
      <c r="A1042" s="9" t="str">
        <f t="shared" si="213"/>
        <v>NULL</v>
      </c>
      <c r="B1042" s="8">
        <f>Tableau8[Rapport]</f>
        <v>65441</v>
      </c>
      <c r="C1042" s="13" t="e">
        <f>IF(Tableau6[[#This Row],[Commentaire]]="","",Tableau6[[#This Row],[Commentaire]])</f>
        <v>#VALUE!</v>
      </c>
      <c r="D1042" s="8" t="str">
        <f t="shared" si="208"/>
        <v>NULL</v>
      </c>
      <c r="E1042" s="8">
        <f t="shared" si="214"/>
        <v>1041</v>
      </c>
      <c r="F1042" s="8" t="str">
        <f t="shared" si="209"/>
        <v>NULL</v>
      </c>
      <c r="G1042" s="13" t="e">
        <f>IF(Tableau6[[#This Row],[Localisation]]="","",Tableau6[[#This Row],[Localisation]])</f>
        <v>#VALUE!</v>
      </c>
      <c r="H1042" s="8">
        <f>1</f>
        <v>1</v>
      </c>
      <c r="I1042" s="13" t="e">
        <f>VLOOKUP(Tableau6[[#This Row],[Avis]],Tableau7[],2,FALSE)</f>
        <v>#VALUE!</v>
      </c>
      <c r="J1042" s="8" t="str">
        <f t="shared" si="211"/>
        <v>NULL</v>
      </c>
      <c r="K1042" s="8" t="str">
        <f t="shared" si="211"/>
        <v>NULL</v>
      </c>
      <c r="L1042" s="8" t="str">
        <f t="shared" si="211"/>
        <v>NULL</v>
      </c>
      <c r="M1042" s="13" t="e">
        <f>Tableau6[[#This Row],[Sous-domaine]]</f>
        <v>#VALUE!</v>
      </c>
      <c r="N1042" s="8" t="str">
        <f t="shared" si="212"/>
        <v>NULL</v>
      </c>
      <c r="O1042" s="8" t="str">
        <f t="shared" si="212"/>
        <v>NULL</v>
      </c>
      <c r="P1042" s="8" t="str">
        <f t="shared" si="212"/>
        <v>NULL</v>
      </c>
      <c r="Q1042" s="8" t="str">
        <f t="shared" si="212"/>
        <v>NULL</v>
      </c>
      <c r="R1042" s="8" t="str">
        <f t="shared" si="212"/>
        <v>NULL</v>
      </c>
      <c r="S1042" s="13" t="e">
        <f>Tableau6[[#This Row],[id]]</f>
        <v>#VALUE!</v>
      </c>
      <c r="T1042" s="8" t="str">
        <f t="shared" si="210"/>
        <v>NULL</v>
      </c>
      <c r="U1042" s="8" t="e">
        <f>Tableau6[[#This Row],[Urgence]]</f>
        <v>#VALUE!</v>
      </c>
      <c r="V1042" s="22" t="e">
        <f>IF(Tableau6[[#This Row],[Validité]]&lt;&gt;"",Tableau6[[#This Row],[Validité]],"")</f>
        <v>#VALUE!</v>
      </c>
      <c r="W10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2" s="8" t="e">
        <f>IF(Tableau6[[#This Row],[Hors Contrat]]="","",IF(Tableau6[[#This Row],[Hors Contrat]]="Non",0,1))</f>
        <v>#VALUE!</v>
      </c>
    </row>
    <row r="1043" spans="1:24" ht="15.5" thickTop="1" thickBot="1" x14ac:dyDescent="0.4">
      <c r="A1043" s="9" t="str">
        <f t="shared" si="213"/>
        <v>NULL</v>
      </c>
      <c r="B1043" s="8">
        <f>Tableau8[Rapport]</f>
        <v>65441</v>
      </c>
      <c r="C1043" s="13" t="e">
        <f>IF(Tableau6[[#This Row],[Commentaire]]="","",Tableau6[[#This Row],[Commentaire]])</f>
        <v>#VALUE!</v>
      </c>
      <c r="D1043" s="8" t="str">
        <f t="shared" si="208"/>
        <v>NULL</v>
      </c>
      <c r="E1043" s="8">
        <f t="shared" si="214"/>
        <v>1042</v>
      </c>
      <c r="F1043" s="8" t="str">
        <f t="shared" si="209"/>
        <v>NULL</v>
      </c>
      <c r="G1043" s="13" t="e">
        <f>IF(Tableau6[[#This Row],[Localisation]]="","",Tableau6[[#This Row],[Localisation]])</f>
        <v>#VALUE!</v>
      </c>
      <c r="H1043" s="8">
        <f>1</f>
        <v>1</v>
      </c>
      <c r="I1043" s="13" t="e">
        <f>VLOOKUP(Tableau6[[#This Row],[Avis]],Tableau7[],2,FALSE)</f>
        <v>#VALUE!</v>
      </c>
      <c r="J1043" s="8" t="str">
        <f t="shared" si="211"/>
        <v>NULL</v>
      </c>
      <c r="K1043" s="8" t="str">
        <f t="shared" si="211"/>
        <v>NULL</v>
      </c>
      <c r="L1043" s="8" t="str">
        <f t="shared" si="211"/>
        <v>NULL</v>
      </c>
      <c r="M1043" s="13" t="e">
        <f>Tableau6[[#This Row],[Sous-domaine]]</f>
        <v>#VALUE!</v>
      </c>
      <c r="N1043" s="8" t="str">
        <f t="shared" si="212"/>
        <v>NULL</v>
      </c>
      <c r="O1043" s="8" t="str">
        <f t="shared" si="212"/>
        <v>NULL</v>
      </c>
      <c r="P1043" s="8" t="str">
        <f t="shared" si="212"/>
        <v>NULL</v>
      </c>
      <c r="Q1043" s="8" t="str">
        <f t="shared" si="212"/>
        <v>NULL</v>
      </c>
      <c r="R1043" s="8" t="str">
        <f t="shared" si="212"/>
        <v>NULL</v>
      </c>
      <c r="S1043" s="13" t="e">
        <f>Tableau6[[#This Row],[id]]</f>
        <v>#VALUE!</v>
      </c>
      <c r="T1043" s="8" t="str">
        <f t="shared" si="210"/>
        <v>NULL</v>
      </c>
      <c r="U1043" s="8" t="e">
        <f>Tableau6[[#This Row],[Urgence]]</f>
        <v>#VALUE!</v>
      </c>
      <c r="V1043" s="22" t="e">
        <f>IF(Tableau6[[#This Row],[Validité]]&lt;&gt;"",Tableau6[[#This Row],[Validité]],"")</f>
        <v>#VALUE!</v>
      </c>
      <c r="W10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3" s="8" t="e">
        <f>IF(Tableau6[[#This Row],[Hors Contrat]]="","",IF(Tableau6[[#This Row],[Hors Contrat]]="Non",0,1))</f>
        <v>#VALUE!</v>
      </c>
    </row>
    <row r="1044" spans="1:24" ht="15.5" thickTop="1" thickBot="1" x14ac:dyDescent="0.4">
      <c r="A1044" s="9" t="str">
        <f t="shared" si="213"/>
        <v>NULL</v>
      </c>
      <c r="B1044" s="8">
        <f>Tableau8[Rapport]</f>
        <v>65441</v>
      </c>
      <c r="C1044" s="13" t="e">
        <f>IF(Tableau6[[#This Row],[Commentaire]]="","",Tableau6[[#This Row],[Commentaire]])</f>
        <v>#VALUE!</v>
      </c>
      <c r="D1044" s="8" t="str">
        <f t="shared" si="208"/>
        <v>NULL</v>
      </c>
      <c r="E1044" s="8">
        <f t="shared" si="214"/>
        <v>1043</v>
      </c>
      <c r="F1044" s="8" t="str">
        <f t="shared" si="209"/>
        <v>NULL</v>
      </c>
      <c r="G1044" s="13" t="e">
        <f>IF(Tableau6[[#This Row],[Localisation]]="","",Tableau6[[#This Row],[Localisation]])</f>
        <v>#VALUE!</v>
      </c>
      <c r="H1044" s="8">
        <f>1</f>
        <v>1</v>
      </c>
      <c r="I1044" s="13" t="e">
        <f>VLOOKUP(Tableau6[[#This Row],[Avis]],Tableau7[],2,FALSE)</f>
        <v>#VALUE!</v>
      </c>
      <c r="J1044" s="8" t="str">
        <f t="shared" si="211"/>
        <v>NULL</v>
      </c>
      <c r="K1044" s="8" t="str">
        <f t="shared" si="211"/>
        <v>NULL</v>
      </c>
      <c r="L1044" s="8" t="str">
        <f t="shared" si="211"/>
        <v>NULL</v>
      </c>
      <c r="M1044" s="13" t="e">
        <f>Tableau6[[#This Row],[Sous-domaine]]</f>
        <v>#VALUE!</v>
      </c>
      <c r="N1044" s="8" t="str">
        <f t="shared" si="212"/>
        <v>NULL</v>
      </c>
      <c r="O1044" s="8" t="str">
        <f t="shared" si="212"/>
        <v>NULL</v>
      </c>
      <c r="P1044" s="8" t="str">
        <f t="shared" si="212"/>
        <v>NULL</v>
      </c>
      <c r="Q1044" s="8" t="str">
        <f t="shared" si="212"/>
        <v>NULL</v>
      </c>
      <c r="R1044" s="8" t="str">
        <f t="shared" si="212"/>
        <v>NULL</v>
      </c>
      <c r="S1044" s="13" t="e">
        <f>Tableau6[[#This Row],[id]]</f>
        <v>#VALUE!</v>
      </c>
      <c r="T1044" s="8" t="str">
        <f t="shared" si="210"/>
        <v>NULL</v>
      </c>
      <c r="U1044" s="8" t="e">
        <f>Tableau6[[#This Row],[Urgence]]</f>
        <v>#VALUE!</v>
      </c>
      <c r="V1044" s="22" t="e">
        <f>IF(Tableau6[[#This Row],[Validité]]&lt;&gt;"",Tableau6[[#This Row],[Validité]],"")</f>
        <v>#VALUE!</v>
      </c>
      <c r="W10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4" s="8" t="e">
        <f>IF(Tableau6[[#This Row],[Hors Contrat]]="","",IF(Tableau6[[#This Row],[Hors Contrat]]="Non",0,1))</f>
        <v>#VALUE!</v>
      </c>
    </row>
    <row r="1045" spans="1:24" ht="15.5" thickTop="1" thickBot="1" x14ac:dyDescent="0.4">
      <c r="A1045" s="9" t="str">
        <f t="shared" si="213"/>
        <v>NULL</v>
      </c>
      <c r="B1045" s="8">
        <f>Tableau8[Rapport]</f>
        <v>65441</v>
      </c>
      <c r="C1045" s="13" t="e">
        <f>IF(Tableau6[[#This Row],[Commentaire]]="","",Tableau6[[#This Row],[Commentaire]])</f>
        <v>#VALUE!</v>
      </c>
      <c r="D1045" s="8" t="str">
        <f t="shared" si="208"/>
        <v>NULL</v>
      </c>
      <c r="E1045" s="8">
        <f t="shared" si="214"/>
        <v>1044</v>
      </c>
      <c r="F1045" s="8" t="str">
        <f t="shared" si="209"/>
        <v>NULL</v>
      </c>
      <c r="G1045" s="13" t="e">
        <f>IF(Tableau6[[#This Row],[Localisation]]="","",Tableau6[[#This Row],[Localisation]])</f>
        <v>#VALUE!</v>
      </c>
      <c r="H1045" s="8">
        <f>1</f>
        <v>1</v>
      </c>
      <c r="I1045" s="13" t="e">
        <f>VLOOKUP(Tableau6[[#This Row],[Avis]],Tableau7[],2,FALSE)</f>
        <v>#VALUE!</v>
      </c>
      <c r="J1045" s="8" t="str">
        <f t="shared" si="211"/>
        <v>NULL</v>
      </c>
      <c r="K1045" s="8" t="str">
        <f t="shared" si="211"/>
        <v>NULL</v>
      </c>
      <c r="L1045" s="8" t="str">
        <f t="shared" si="211"/>
        <v>NULL</v>
      </c>
      <c r="M1045" s="13" t="e">
        <f>Tableau6[[#This Row],[Sous-domaine]]</f>
        <v>#VALUE!</v>
      </c>
      <c r="N1045" s="8" t="str">
        <f t="shared" si="212"/>
        <v>NULL</v>
      </c>
      <c r="O1045" s="8" t="str">
        <f t="shared" si="212"/>
        <v>NULL</v>
      </c>
      <c r="P1045" s="8" t="str">
        <f t="shared" si="212"/>
        <v>NULL</v>
      </c>
      <c r="Q1045" s="8" t="str">
        <f t="shared" si="212"/>
        <v>NULL</v>
      </c>
      <c r="R1045" s="8" t="str">
        <f t="shared" si="212"/>
        <v>NULL</v>
      </c>
      <c r="S1045" s="13" t="e">
        <f>Tableau6[[#This Row],[id]]</f>
        <v>#VALUE!</v>
      </c>
      <c r="T1045" s="8" t="str">
        <f t="shared" si="210"/>
        <v>NULL</v>
      </c>
      <c r="U1045" s="8" t="e">
        <f>Tableau6[[#This Row],[Urgence]]</f>
        <v>#VALUE!</v>
      </c>
      <c r="V1045" s="22" t="e">
        <f>IF(Tableau6[[#This Row],[Validité]]&lt;&gt;"",Tableau6[[#This Row],[Validité]],"")</f>
        <v>#VALUE!</v>
      </c>
      <c r="W10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5" s="8" t="e">
        <f>IF(Tableau6[[#This Row],[Hors Contrat]]="","",IF(Tableau6[[#This Row],[Hors Contrat]]="Non",0,1))</f>
        <v>#VALUE!</v>
      </c>
    </row>
    <row r="1046" spans="1:24" ht="15.5" thickTop="1" thickBot="1" x14ac:dyDescent="0.4">
      <c r="A1046" s="9" t="str">
        <f t="shared" si="213"/>
        <v>NULL</v>
      </c>
      <c r="B1046" s="8">
        <f>Tableau8[Rapport]</f>
        <v>65441</v>
      </c>
      <c r="C1046" s="13" t="e">
        <f>IF(Tableau6[[#This Row],[Commentaire]]="","",Tableau6[[#This Row],[Commentaire]])</f>
        <v>#VALUE!</v>
      </c>
      <c r="D1046" s="8" t="str">
        <f t="shared" si="208"/>
        <v>NULL</v>
      </c>
      <c r="E1046" s="8">
        <f t="shared" si="214"/>
        <v>1045</v>
      </c>
      <c r="F1046" s="8" t="str">
        <f t="shared" si="209"/>
        <v>NULL</v>
      </c>
      <c r="G1046" s="13" t="e">
        <f>IF(Tableau6[[#This Row],[Localisation]]="","",Tableau6[[#This Row],[Localisation]])</f>
        <v>#VALUE!</v>
      </c>
      <c r="H1046" s="8">
        <f>1</f>
        <v>1</v>
      </c>
      <c r="I1046" s="13" t="e">
        <f>VLOOKUP(Tableau6[[#This Row],[Avis]],Tableau7[],2,FALSE)</f>
        <v>#VALUE!</v>
      </c>
      <c r="J1046" s="8" t="str">
        <f t="shared" si="211"/>
        <v>NULL</v>
      </c>
      <c r="K1046" s="8" t="str">
        <f t="shared" si="211"/>
        <v>NULL</v>
      </c>
      <c r="L1046" s="8" t="str">
        <f t="shared" si="211"/>
        <v>NULL</v>
      </c>
      <c r="M1046" s="13" t="e">
        <f>Tableau6[[#This Row],[Sous-domaine]]</f>
        <v>#VALUE!</v>
      </c>
      <c r="N1046" s="8" t="str">
        <f t="shared" si="212"/>
        <v>NULL</v>
      </c>
      <c r="O1046" s="8" t="str">
        <f t="shared" si="212"/>
        <v>NULL</v>
      </c>
      <c r="P1046" s="8" t="str">
        <f t="shared" si="212"/>
        <v>NULL</v>
      </c>
      <c r="Q1046" s="8" t="str">
        <f t="shared" si="212"/>
        <v>NULL</v>
      </c>
      <c r="R1046" s="8" t="str">
        <f t="shared" si="212"/>
        <v>NULL</v>
      </c>
      <c r="S1046" s="13" t="e">
        <f>Tableau6[[#This Row],[id]]</f>
        <v>#VALUE!</v>
      </c>
      <c r="T1046" s="8" t="str">
        <f t="shared" si="210"/>
        <v>NULL</v>
      </c>
      <c r="U1046" s="8" t="e">
        <f>Tableau6[[#This Row],[Urgence]]</f>
        <v>#VALUE!</v>
      </c>
      <c r="V1046" s="22" t="e">
        <f>IF(Tableau6[[#This Row],[Validité]]&lt;&gt;"",Tableau6[[#This Row],[Validité]],"")</f>
        <v>#VALUE!</v>
      </c>
      <c r="W10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6" s="8" t="e">
        <f>IF(Tableau6[[#This Row],[Hors Contrat]]="","",IF(Tableau6[[#This Row],[Hors Contrat]]="Non",0,1))</f>
        <v>#VALUE!</v>
      </c>
    </row>
    <row r="1047" spans="1:24" ht="15.5" thickTop="1" thickBot="1" x14ac:dyDescent="0.4">
      <c r="A1047" s="9" t="str">
        <f t="shared" si="213"/>
        <v>NULL</v>
      </c>
      <c r="B1047" s="8">
        <f>Tableau8[Rapport]</f>
        <v>65441</v>
      </c>
      <c r="C1047" s="13" t="e">
        <f>IF(Tableau6[[#This Row],[Commentaire]]="","",Tableau6[[#This Row],[Commentaire]])</f>
        <v>#VALUE!</v>
      </c>
      <c r="D1047" s="8" t="str">
        <f t="shared" si="208"/>
        <v>NULL</v>
      </c>
      <c r="E1047" s="8">
        <f t="shared" si="214"/>
        <v>1046</v>
      </c>
      <c r="F1047" s="8" t="str">
        <f t="shared" si="209"/>
        <v>NULL</v>
      </c>
      <c r="G1047" s="13" t="e">
        <f>IF(Tableau6[[#This Row],[Localisation]]="","",Tableau6[[#This Row],[Localisation]])</f>
        <v>#VALUE!</v>
      </c>
      <c r="H1047" s="8">
        <f>1</f>
        <v>1</v>
      </c>
      <c r="I1047" s="13" t="e">
        <f>VLOOKUP(Tableau6[[#This Row],[Avis]],Tableau7[],2,FALSE)</f>
        <v>#VALUE!</v>
      </c>
      <c r="J1047" s="8" t="str">
        <f t="shared" si="211"/>
        <v>NULL</v>
      </c>
      <c r="K1047" s="8" t="str">
        <f t="shared" si="211"/>
        <v>NULL</v>
      </c>
      <c r="L1047" s="8" t="str">
        <f t="shared" si="211"/>
        <v>NULL</v>
      </c>
      <c r="M1047" s="13" t="e">
        <f>Tableau6[[#This Row],[Sous-domaine]]</f>
        <v>#VALUE!</v>
      </c>
      <c r="N1047" s="8" t="str">
        <f t="shared" si="212"/>
        <v>NULL</v>
      </c>
      <c r="O1047" s="8" t="str">
        <f t="shared" si="212"/>
        <v>NULL</v>
      </c>
      <c r="P1047" s="8" t="str">
        <f t="shared" si="212"/>
        <v>NULL</v>
      </c>
      <c r="Q1047" s="8" t="str">
        <f t="shared" si="212"/>
        <v>NULL</v>
      </c>
      <c r="R1047" s="8" t="str">
        <f t="shared" si="212"/>
        <v>NULL</v>
      </c>
      <c r="S1047" s="13" t="e">
        <f>Tableau6[[#This Row],[id]]</f>
        <v>#VALUE!</v>
      </c>
      <c r="T1047" s="8" t="str">
        <f t="shared" si="210"/>
        <v>NULL</v>
      </c>
      <c r="U1047" s="8" t="e">
        <f>Tableau6[[#This Row],[Urgence]]</f>
        <v>#VALUE!</v>
      </c>
      <c r="V1047" s="22" t="e">
        <f>IF(Tableau6[[#This Row],[Validité]]&lt;&gt;"",Tableau6[[#This Row],[Validité]],"")</f>
        <v>#VALUE!</v>
      </c>
      <c r="W10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7" s="8" t="e">
        <f>IF(Tableau6[[#This Row],[Hors Contrat]]="","",IF(Tableau6[[#This Row],[Hors Contrat]]="Non",0,1))</f>
        <v>#VALUE!</v>
      </c>
    </row>
    <row r="1048" spans="1:24" ht="15.5" thickTop="1" thickBot="1" x14ac:dyDescent="0.4">
      <c r="A1048" s="9" t="str">
        <f t="shared" si="213"/>
        <v>NULL</v>
      </c>
      <c r="B1048" s="8">
        <f>Tableau8[Rapport]</f>
        <v>65441</v>
      </c>
      <c r="C1048" s="13" t="e">
        <f>IF(Tableau6[[#This Row],[Commentaire]]="","",Tableau6[[#This Row],[Commentaire]])</f>
        <v>#VALUE!</v>
      </c>
      <c r="D1048" s="8" t="str">
        <f t="shared" si="208"/>
        <v>NULL</v>
      </c>
      <c r="E1048" s="8">
        <f t="shared" si="214"/>
        <v>1047</v>
      </c>
      <c r="F1048" s="8" t="str">
        <f t="shared" si="209"/>
        <v>NULL</v>
      </c>
      <c r="G1048" s="13" t="e">
        <f>IF(Tableau6[[#This Row],[Localisation]]="","",Tableau6[[#This Row],[Localisation]])</f>
        <v>#VALUE!</v>
      </c>
      <c r="H1048" s="8">
        <f>1</f>
        <v>1</v>
      </c>
      <c r="I1048" s="13" t="e">
        <f>VLOOKUP(Tableau6[[#This Row],[Avis]],Tableau7[],2,FALSE)</f>
        <v>#VALUE!</v>
      </c>
      <c r="J1048" s="8" t="str">
        <f t="shared" si="211"/>
        <v>NULL</v>
      </c>
      <c r="K1048" s="8" t="str">
        <f t="shared" si="211"/>
        <v>NULL</v>
      </c>
      <c r="L1048" s="8" t="str">
        <f t="shared" si="211"/>
        <v>NULL</v>
      </c>
      <c r="M1048" s="13" t="e">
        <f>Tableau6[[#This Row],[Sous-domaine]]</f>
        <v>#VALUE!</v>
      </c>
      <c r="N1048" s="8" t="str">
        <f t="shared" si="212"/>
        <v>NULL</v>
      </c>
      <c r="O1048" s="8" t="str">
        <f t="shared" si="212"/>
        <v>NULL</v>
      </c>
      <c r="P1048" s="8" t="str">
        <f t="shared" si="212"/>
        <v>NULL</v>
      </c>
      <c r="Q1048" s="8" t="str">
        <f t="shared" si="212"/>
        <v>NULL</v>
      </c>
      <c r="R1048" s="8" t="str">
        <f t="shared" si="212"/>
        <v>NULL</v>
      </c>
      <c r="S1048" s="13" t="e">
        <f>Tableau6[[#This Row],[id]]</f>
        <v>#VALUE!</v>
      </c>
      <c r="T1048" s="8" t="str">
        <f t="shared" si="210"/>
        <v>NULL</v>
      </c>
      <c r="U1048" s="8" t="e">
        <f>Tableau6[[#This Row],[Urgence]]</f>
        <v>#VALUE!</v>
      </c>
      <c r="V1048" s="22" t="e">
        <f>IF(Tableau6[[#This Row],[Validité]]&lt;&gt;"",Tableau6[[#This Row],[Validité]],"")</f>
        <v>#VALUE!</v>
      </c>
      <c r="W10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8" s="8" t="e">
        <f>IF(Tableau6[[#This Row],[Hors Contrat]]="","",IF(Tableau6[[#This Row],[Hors Contrat]]="Non",0,1))</f>
        <v>#VALUE!</v>
      </c>
    </row>
    <row r="1049" spans="1:24" ht="15.5" thickTop="1" thickBot="1" x14ac:dyDescent="0.4">
      <c r="A1049" s="9" t="str">
        <f t="shared" si="213"/>
        <v>NULL</v>
      </c>
      <c r="B1049" s="8">
        <f>Tableau8[Rapport]</f>
        <v>65441</v>
      </c>
      <c r="C1049" s="13" t="e">
        <f>IF(Tableau6[[#This Row],[Commentaire]]="","",Tableau6[[#This Row],[Commentaire]])</f>
        <v>#VALUE!</v>
      </c>
      <c r="D1049" s="8" t="str">
        <f t="shared" si="208"/>
        <v>NULL</v>
      </c>
      <c r="E1049" s="8">
        <f t="shared" si="214"/>
        <v>1048</v>
      </c>
      <c r="F1049" s="8" t="str">
        <f t="shared" si="209"/>
        <v>NULL</v>
      </c>
      <c r="G1049" s="13" t="e">
        <f>IF(Tableau6[[#This Row],[Localisation]]="","",Tableau6[[#This Row],[Localisation]])</f>
        <v>#VALUE!</v>
      </c>
      <c r="H1049" s="8">
        <f>1</f>
        <v>1</v>
      </c>
      <c r="I1049" s="13" t="e">
        <f>VLOOKUP(Tableau6[[#This Row],[Avis]],Tableau7[],2,FALSE)</f>
        <v>#VALUE!</v>
      </c>
      <c r="J1049" s="8" t="str">
        <f t="shared" si="211"/>
        <v>NULL</v>
      </c>
      <c r="K1049" s="8" t="str">
        <f t="shared" si="211"/>
        <v>NULL</v>
      </c>
      <c r="L1049" s="8" t="str">
        <f t="shared" si="211"/>
        <v>NULL</v>
      </c>
      <c r="M1049" s="13" t="e">
        <f>Tableau6[[#This Row],[Sous-domaine]]</f>
        <v>#VALUE!</v>
      </c>
      <c r="N1049" s="8" t="str">
        <f t="shared" ref="N1049:R1064" si="215">"NULL"</f>
        <v>NULL</v>
      </c>
      <c r="O1049" s="8" t="str">
        <f t="shared" si="215"/>
        <v>NULL</v>
      </c>
      <c r="P1049" s="8" t="str">
        <f t="shared" si="215"/>
        <v>NULL</v>
      </c>
      <c r="Q1049" s="8" t="str">
        <f t="shared" si="215"/>
        <v>NULL</v>
      </c>
      <c r="R1049" s="8" t="str">
        <f t="shared" si="215"/>
        <v>NULL</v>
      </c>
      <c r="S1049" s="13" t="e">
        <f>Tableau6[[#This Row],[id]]</f>
        <v>#VALUE!</v>
      </c>
      <c r="T1049" s="8" t="str">
        <f t="shared" si="210"/>
        <v>NULL</v>
      </c>
      <c r="U1049" s="8" t="e">
        <f>Tableau6[[#This Row],[Urgence]]</f>
        <v>#VALUE!</v>
      </c>
      <c r="V1049" s="22" t="e">
        <f>IF(Tableau6[[#This Row],[Validité]]&lt;&gt;"",Tableau6[[#This Row],[Validité]],"")</f>
        <v>#VALUE!</v>
      </c>
      <c r="W10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49" s="8" t="e">
        <f>IF(Tableau6[[#This Row],[Hors Contrat]]="","",IF(Tableau6[[#This Row],[Hors Contrat]]="Non",0,1))</f>
        <v>#VALUE!</v>
      </c>
    </row>
    <row r="1050" spans="1:24" ht="15.5" thickTop="1" thickBot="1" x14ac:dyDescent="0.4">
      <c r="A1050" s="9" t="str">
        <f t="shared" si="213"/>
        <v>NULL</v>
      </c>
      <c r="B1050" s="8">
        <f>Tableau8[Rapport]</f>
        <v>65441</v>
      </c>
      <c r="C1050" s="13" t="e">
        <f>IF(Tableau6[[#This Row],[Commentaire]]="","",Tableau6[[#This Row],[Commentaire]])</f>
        <v>#VALUE!</v>
      </c>
      <c r="D1050" s="8" t="str">
        <f t="shared" si="208"/>
        <v>NULL</v>
      </c>
      <c r="E1050" s="8">
        <f t="shared" si="214"/>
        <v>1049</v>
      </c>
      <c r="F1050" s="8" t="str">
        <f t="shared" si="209"/>
        <v>NULL</v>
      </c>
      <c r="G1050" s="13" t="e">
        <f>IF(Tableau6[[#This Row],[Localisation]]="","",Tableau6[[#This Row],[Localisation]])</f>
        <v>#VALUE!</v>
      </c>
      <c r="H1050" s="8">
        <f>1</f>
        <v>1</v>
      </c>
      <c r="I1050" s="13" t="e">
        <f>VLOOKUP(Tableau6[[#This Row],[Avis]],Tableau7[],2,FALSE)</f>
        <v>#VALUE!</v>
      </c>
      <c r="J1050" s="8" t="str">
        <f t="shared" si="211"/>
        <v>NULL</v>
      </c>
      <c r="K1050" s="8" t="str">
        <f t="shared" si="211"/>
        <v>NULL</v>
      </c>
      <c r="L1050" s="8" t="str">
        <f t="shared" si="211"/>
        <v>NULL</v>
      </c>
      <c r="M1050" s="13" t="e">
        <f>Tableau6[[#This Row],[Sous-domaine]]</f>
        <v>#VALUE!</v>
      </c>
      <c r="N1050" s="8" t="str">
        <f t="shared" si="215"/>
        <v>NULL</v>
      </c>
      <c r="O1050" s="8" t="str">
        <f t="shared" si="215"/>
        <v>NULL</v>
      </c>
      <c r="P1050" s="8" t="str">
        <f t="shared" si="215"/>
        <v>NULL</v>
      </c>
      <c r="Q1050" s="8" t="str">
        <f t="shared" si="215"/>
        <v>NULL</v>
      </c>
      <c r="R1050" s="8" t="str">
        <f t="shared" si="215"/>
        <v>NULL</v>
      </c>
      <c r="S1050" s="13" t="e">
        <f>Tableau6[[#This Row],[id]]</f>
        <v>#VALUE!</v>
      </c>
      <c r="T1050" s="8" t="str">
        <f t="shared" si="210"/>
        <v>NULL</v>
      </c>
      <c r="U1050" s="8" t="e">
        <f>Tableau6[[#This Row],[Urgence]]</f>
        <v>#VALUE!</v>
      </c>
      <c r="V1050" s="22" t="e">
        <f>IF(Tableau6[[#This Row],[Validité]]&lt;&gt;"",Tableau6[[#This Row],[Validité]],"")</f>
        <v>#VALUE!</v>
      </c>
      <c r="W10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0" s="8" t="e">
        <f>IF(Tableau6[[#This Row],[Hors Contrat]]="","",IF(Tableau6[[#This Row],[Hors Contrat]]="Non",0,1))</f>
        <v>#VALUE!</v>
      </c>
    </row>
    <row r="1051" spans="1:24" ht="15.5" thickTop="1" thickBot="1" x14ac:dyDescent="0.4">
      <c r="A1051" s="9" t="str">
        <f t="shared" si="213"/>
        <v>NULL</v>
      </c>
      <c r="B1051" s="8">
        <f>Tableau8[Rapport]</f>
        <v>65441</v>
      </c>
      <c r="C1051" s="13" t="e">
        <f>IF(Tableau6[[#This Row],[Commentaire]]="","",Tableau6[[#This Row],[Commentaire]])</f>
        <v>#VALUE!</v>
      </c>
      <c r="D1051" s="8" t="str">
        <f t="shared" si="208"/>
        <v>NULL</v>
      </c>
      <c r="E1051" s="8">
        <f t="shared" si="214"/>
        <v>1050</v>
      </c>
      <c r="F1051" s="8" t="str">
        <f t="shared" si="209"/>
        <v>NULL</v>
      </c>
      <c r="G1051" s="13" t="e">
        <f>IF(Tableau6[[#This Row],[Localisation]]="","",Tableau6[[#This Row],[Localisation]])</f>
        <v>#VALUE!</v>
      </c>
      <c r="H1051" s="8">
        <f>1</f>
        <v>1</v>
      </c>
      <c r="I1051" s="13" t="e">
        <f>VLOOKUP(Tableau6[[#This Row],[Avis]],Tableau7[],2,FALSE)</f>
        <v>#VALUE!</v>
      </c>
      <c r="J1051" s="8" t="str">
        <f t="shared" si="211"/>
        <v>NULL</v>
      </c>
      <c r="K1051" s="8" t="str">
        <f t="shared" si="211"/>
        <v>NULL</v>
      </c>
      <c r="L1051" s="8" t="str">
        <f t="shared" si="211"/>
        <v>NULL</v>
      </c>
      <c r="M1051" s="13" t="e">
        <f>Tableau6[[#This Row],[Sous-domaine]]</f>
        <v>#VALUE!</v>
      </c>
      <c r="N1051" s="8" t="str">
        <f t="shared" si="215"/>
        <v>NULL</v>
      </c>
      <c r="O1051" s="8" t="str">
        <f t="shared" si="215"/>
        <v>NULL</v>
      </c>
      <c r="P1051" s="8" t="str">
        <f t="shared" si="215"/>
        <v>NULL</v>
      </c>
      <c r="Q1051" s="8" t="str">
        <f t="shared" si="215"/>
        <v>NULL</v>
      </c>
      <c r="R1051" s="8" t="str">
        <f t="shared" si="215"/>
        <v>NULL</v>
      </c>
      <c r="S1051" s="13" t="e">
        <f>Tableau6[[#This Row],[id]]</f>
        <v>#VALUE!</v>
      </c>
      <c r="T1051" s="8" t="str">
        <f t="shared" si="210"/>
        <v>NULL</v>
      </c>
      <c r="U1051" s="8" t="e">
        <f>Tableau6[[#This Row],[Urgence]]</f>
        <v>#VALUE!</v>
      </c>
      <c r="V1051" s="22" t="e">
        <f>IF(Tableau6[[#This Row],[Validité]]&lt;&gt;"",Tableau6[[#This Row],[Validité]],"")</f>
        <v>#VALUE!</v>
      </c>
      <c r="W10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1" s="8" t="e">
        <f>IF(Tableau6[[#This Row],[Hors Contrat]]="","",IF(Tableau6[[#This Row],[Hors Contrat]]="Non",0,1))</f>
        <v>#VALUE!</v>
      </c>
    </row>
    <row r="1052" spans="1:24" ht="15.5" thickTop="1" thickBot="1" x14ac:dyDescent="0.4">
      <c r="A1052" s="9" t="str">
        <f t="shared" si="213"/>
        <v>NULL</v>
      </c>
      <c r="B1052" s="8">
        <f>Tableau8[Rapport]</f>
        <v>65441</v>
      </c>
      <c r="C1052" s="13" t="e">
        <f>IF(Tableau6[[#This Row],[Commentaire]]="","",Tableau6[[#This Row],[Commentaire]])</f>
        <v>#VALUE!</v>
      </c>
      <c r="D1052" s="8" t="str">
        <f t="shared" si="208"/>
        <v>NULL</v>
      </c>
      <c r="E1052" s="8">
        <f t="shared" si="214"/>
        <v>1051</v>
      </c>
      <c r="F1052" s="8" t="str">
        <f t="shared" si="209"/>
        <v>NULL</v>
      </c>
      <c r="G1052" s="13" t="e">
        <f>IF(Tableau6[[#This Row],[Localisation]]="","",Tableau6[[#This Row],[Localisation]])</f>
        <v>#VALUE!</v>
      </c>
      <c r="H1052" s="8">
        <f>1</f>
        <v>1</v>
      </c>
      <c r="I1052" s="13" t="e">
        <f>VLOOKUP(Tableau6[[#This Row],[Avis]],Tableau7[],2,FALSE)</f>
        <v>#VALUE!</v>
      </c>
      <c r="J1052" s="8" t="str">
        <f t="shared" si="211"/>
        <v>NULL</v>
      </c>
      <c r="K1052" s="8" t="str">
        <f t="shared" si="211"/>
        <v>NULL</v>
      </c>
      <c r="L1052" s="8" t="str">
        <f t="shared" si="211"/>
        <v>NULL</v>
      </c>
      <c r="M1052" s="13" t="e">
        <f>Tableau6[[#This Row],[Sous-domaine]]</f>
        <v>#VALUE!</v>
      </c>
      <c r="N1052" s="8" t="str">
        <f t="shared" si="215"/>
        <v>NULL</v>
      </c>
      <c r="O1052" s="8" t="str">
        <f t="shared" si="215"/>
        <v>NULL</v>
      </c>
      <c r="P1052" s="8" t="str">
        <f t="shared" si="215"/>
        <v>NULL</v>
      </c>
      <c r="Q1052" s="8" t="str">
        <f t="shared" si="215"/>
        <v>NULL</v>
      </c>
      <c r="R1052" s="8" t="str">
        <f t="shared" si="215"/>
        <v>NULL</v>
      </c>
      <c r="S1052" s="13" t="e">
        <f>Tableau6[[#This Row],[id]]</f>
        <v>#VALUE!</v>
      </c>
      <c r="T1052" s="8" t="str">
        <f t="shared" si="210"/>
        <v>NULL</v>
      </c>
      <c r="U1052" s="8" t="e">
        <f>Tableau6[[#This Row],[Urgence]]</f>
        <v>#VALUE!</v>
      </c>
      <c r="V1052" s="22" t="e">
        <f>IF(Tableau6[[#This Row],[Validité]]&lt;&gt;"",Tableau6[[#This Row],[Validité]],"")</f>
        <v>#VALUE!</v>
      </c>
      <c r="W10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2" s="8" t="e">
        <f>IF(Tableau6[[#This Row],[Hors Contrat]]="","",IF(Tableau6[[#This Row],[Hors Contrat]]="Non",0,1))</f>
        <v>#VALUE!</v>
      </c>
    </row>
    <row r="1053" spans="1:24" ht="15.5" thickTop="1" thickBot="1" x14ac:dyDescent="0.4">
      <c r="A1053" s="9" t="str">
        <f t="shared" si="213"/>
        <v>NULL</v>
      </c>
      <c r="B1053" s="8">
        <f>Tableau8[Rapport]</f>
        <v>65441</v>
      </c>
      <c r="C1053" s="13" t="e">
        <f>IF(Tableau6[[#This Row],[Commentaire]]="","",Tableau6[[#This Row],[Commentaire]])</f>
        <v>#VALUE!</v>
      </c>
      <c r="D1053" s="8" t="str">
        <f t="shared" si="208"/>
        <v>NULL</v>
      </c>
      <c r="E1053" s="8">
        <f t="shared" si="214"/>
        <v>1052</v>
      </c>
      <c r="F1053" s="8" t="str">
        <f t="shared" si="209"/>
        <v>NULL</v>
      </c>
      <c r="G1053" s="13" t="e">
        <f>IF(Tableau6[[#This Row],[Localisation]]="","",Tableau6[[#This Row],[Localisation]])</f>
        <v>#VALUE!</v>
      </c>
      <c r="H1053" s="8">
        <f>1</f>
        <v>1</v>
      </c>
      <c r="I1053" s="13" t="e">
        <f>VLOOKUP(Tableau6[[#This Row],[Avis]],Tableau7[],2,FALSE)</f>
        <v>#VALUE!</v>
      </c>
      <c r="J1053" s="8" t="str">
        <f t="shared" si="211"/>
        <v>NULL</v>
      </c>
      <c r="K1053" s="8" t="str">
        <f t="shared" si="211"/>
        <v>NULL</v>
      </c>
      <c r="L1053" s="8" t="str">
        <f t="shared" si="211"/>
        <v>NULL</v>
      </c>
      <c r="M1053" s="13" t="e">
        <f>Tableau6[[#This Row],[Sous-domaine]]</f>
        <v>#VALUE!</v>
      </c>
      <c r="N1053" s="8" t="str">
        <f t="shared" si="215"/>
        <v>NULL</v>
      </c>
      <c r="O1053" s="8" t="str">
        <f t="shared" si="215"/>
        <v>NULL</v>
      </c>
      <c r="P1053" s="8" t="str">
        <f t="shared" si="215"/>
        <v>NULL</v>
      </c>
      <c r="Q1053" s="8" t="str">
        <f t="shared" si="215"/>
        <v>NULL</v>
      </c>
      <c r="R1053" s="8" t="str">
        <f t="shared" si="215"/>
        <v>NULL</v>
      </c>
      <c r="S1053" s="13" t="e">
        <f>Tableau6[[#This Row],[id]]</f>
        <v>#VALUE!</v>
      </c>
      <c r="T1053" s="8" t="str">
        <f t="shared" si="210"/>
        <v>NULL</v>
      </c>
      <c r="U1053" s="8" t="e">
        <f>Tableau6[[#This Row],[Urgence]]</f>
        <v>#VALUE!</v>
      </c>
      <c r="V1053" s="22" t="e">
        <f>IF(Tableau6[[#This Row],[Validité]]&lt;&gt;"",Tableau6[[#This Row],[Validité]],"")</f>
        <v>#VALUE!</v>
      </c>
      <c r="W10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3" s="8" t="e">
        <f>IF(Tableau6[[#This Row],[Hors Contrat]]="","",IF(Tableau6[[#This Row],[Hors Contrat]]="Non",0,1))</f>
        <v>#VALUE!</v>
      </c>
    </row>
    <row r="1054" spans="1:24" ht="15.5" thickTop="1" thickBot="1" x14ac:dyDescent="0.4">
      <c r="A1054" s="9" t="str">
        <f t="shared" si="213"/>
        <v>NULL</v>
      </c>
      <c r="B1054" s="8">
        <f>Tableau8[Rapport]</f>
        <v>65441</v>
      </c>
      <c r="C1054" s="13" t="e">
        <f>IF(Tableau6[[#This Row],[Commentaire]]="","",Tableau6[[#This Row],[Commentaire]])</f>
        <v>#VALUE!</v>
      </c>
      <c r="D1054" s="8" t="str">
        <f t="shared" si="208"/>
        <v>NULL</v>
      </c>
      <c r="E1054" s="8">
        <f t="shared" si="214"/>
        <v>1053</v>
      </c>
      <c r="F1054" s="8" t="str">
        <f t="shared" si="209"/>
        <v>NULL</v>
      </c>
      <c r="G1054" s="13" t="e">
        <f>IF(Tableau6[[#This Row],[Localisation]]="","",Tableau6[[#This Row],[Localisation]])</f>
        <v>#VALUE!</v>
      </c>
      <c r="H1054" s="8">
        <f>1</f>
        <v>1</v>
      </c>
      <c r="I1054" s="13" t="e">
        <f>VLOOKUP(Tableau6[[#This Row],[Avis]],Tableau7[],2,FALSE)</f>
        <v>#VALUE!</v>
      </c>
      <c r="J1054" s="8" t="str">
        <f t="shared" si="211"/>
        <v>NULL</v>
      </c>
      <c r="K1054" s="8" t="str">
        <f t="shared" si="211"/>
        <v>NULL</v>
      </c>
      <c r="L1054" s="8" t="str">
        <f t="shared" si="211"/>
        <v>NULL</v>
      </c>
      <c r="M1054" s="13" t="e">
        <f>Tableau6[[#This Row],[Sous-domaine]]</f>
        <v>#VALUE!</v>
      </c>
      <c r="N1054" s="8" t="str">
        <f t="shared" si="215"/>
        <v>NULL</v>
      </c>
      <c r="O1054" s="8" t="str">
        <f t="shared" si="215"/>
        <v>NULL</v>
      </c>
      <c r="P1054" s="8" t="str">
        <f t="shared" si="215"/>
        <v>NULL</v>
      </c>
      <c r="Q1054" s="8" t="str">
        <f t="shared" si="215"/>
        <v>NULL</v>
      </c>
      <c r="R1054" s="8" t="str">
        <f t="shared" si="215"/>
        <v>NULL</v>
      </c>
      <c r="S1054" s="13" t="e">
        <f>Tableau6[[#This Row],[id]]</f>
        <v>#VALUE!</v>
      </c>
      <c r="T1054" s="8" t="str">
        <f t="shared" si="210"/>
        <v>NULL</v>
      </c>
      <c r="U1054" s="8" t="e">
        <f>Tableau6[[#This Row],[Urgence]]</f>
        <v>#VALUE!</v>
      </c>
      <c r="V1054" s="22" t="e">
        <f>IF(Tableau6[[#This Row],[Validité]]&lt;&gt;"",Tableau6[[#This Row],[Validité]],"")</f>
        <v>#VALUE!</v>
      </c>
      <c r="W10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4" s="8" t="e">
        <f>IF(Tableau6[[#This Row],[Hors Contrat]]="","",IF(Tableau6[[#This Row],[Hors Contrat]]="Non",0,1))</f>
        <v>#VALUE!</v>
      </c>
    </row>
    <row r="1055" spans="1:24" ht="15.5" thickTop="1" thickBot="1" x14ac:dyDescent="0.4">
      <c r="A1055" s="9" t="str">
        <f t="shared" si="213"/>
        <v>NULL</v>
      </c>
      <c r="B1055" s="8">
        <f>Tableau8[Rapport]</f>
        <v>65441</v>
      </c>
      <c r="C1055" s="13" t="e">
        <f>IF(Tableau6[[#This Row],[Commentaire]]="","",Tableau6[[#This Row],[Commentaire]])</f>
        <v>#VALUE!</v>
      </c>
      <c r="D1055" s="8" t="str">
        <f t="shared" si="208"/>
        <v>NULL</v>
      </c>
      <c r="E1055" s="8">
        <f t="shared" si="214"/>
        <v>1054</v>
      </c>
      <c r="F1055" s="8" t="str">
        <f t="shared" si="209"/>
        <v>NULL</v>
      </c>
      <c r="G1055" s="13" t="e">
        <f>IF(Tableau6[[#This Row],[Localisation]]="","",Tableau6[[#This Row],[Localisation]])</f>
        <v>#VALUE!</v>
      </c>
      <c r="H1055" s="8">
        <f>1</f>
        <v>1</v>
      </c>
      <c r="I1055" s="13" t="e">
        <f>VLOOKUP(Tableau6[[#This Row],[Avis]],Tableau7[],2,FALSE)</f>
        <v>#VALUE!</v>
      </c>
      <c r="J1055" s="8" t="str">
        <f t="shared" si="211"/>
        <v>NULL</v>
      </c>
      <c r="K1055" s="8" t="str">
        <f t="shared" si="211"/>
        <v>NULL</v>
      </c>
      <c r="L1055" s="8" t="str">
        <f t="shared" si="211"/>
        <v>NULL</v>
      </c>
      <c r="M1055" s="13" t="e">
        <f>Tableau6[[#This Row],[Sous-domaine]]</f>
        <v>#VALUE!</v>
      </c>
      <c r="N1055" s="8" t="str">
        <f t="shared" si="215"/>
        <v>NULL</v>
      </c>
      <c r="O1055" s="8" t="str">
        <f t="shared" si="215"/>
        <v>NULL</v>
      </c>
      <c r="P1055" s="8" t="str">
        <f t="shared" si="215"/>
        <v>NULL</v>
      </c>
      <c r="Q1055" s="8" t="str">
        <f t="shared" si="215"/>
        <v>NULL</v>
      </c>
      <c r="R1055" s="8" t="str">
        <f t="shared" si="215"/>
        <v>NULL</v>
      </c>
      <c r="S1055" s="13" t="e">
        <f>Tableau6[[#This Row],[id]]</f>
        <v>#VALUE!</v>
      </c>
      <c r="T1055" s="8" t="str">
        <f t="shared" si="210"/>
        <v>NULL</v>
      </c>
      <c r="U1055" s="8" t="e">
        <f>Tableau6[[#This Row],[Urgence]]</f>
        <v>#VALUE!</v>
      </c>
      <c r="V1055" s="22" t="e">
        <f>IF(Tableau6[[#This Row],[Validité]]&lt;&gt;"",Tableau6[[#This Row],[Validité]],"")</f>
        <v>#VALUE!</v>
      </c>
      <c r="W10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5" s="8" t="e">
        <f>IF(Tableau6[[#This Row],[Hors Contrat]]="","",IF(Tableau6[[#This Row],[Hors Contrat]]="Non",0,1))</f>
        <v>#VALUE!</v>
      </c>
    </row>
    <row r="1056" spans="1:24" ht="15.5" thickTop="1" thickBot="1" x14ac:dyDescent="0.4">
      <c r="A1056" s="9" t="str">
        <f t="shared" si="213"/>
        <v>NULL</v>
      </c>
      <c r="B1056" s="8">
        <f>Tableau8[Rapport]</f>
        <v>65441</v>
      </c>
      <c r="C1056" s="13" t="e">
        <f>IF(Tableau6[[#This Row],[Commentaire]]="","",Tableau6[[#This Row],[Commentaire]])</f>
        <v>#VALUE!</v>
      </c>
      <c r="D1056" s="8" t="str">
        <f t="shared" si="208"/>
        <v>NULL</v>
      </c>
      <c r="E1056" s="8">
        <f t="shared" si="214"/>
        <v>1055</v>
      </c>
      <c r="F1056" s="8" t="str">
        <f t="shared" si="209"/>
        <v>NULL</v>
      </c>
      <c r="G1056" s="13" t="e">
        <f>IF(Tableau6[[#This Row],[Localisation]]="","",Tableau6[[#This Row],[Localisation]])</f>
        <v>#VALUE!</v>
      </c>
      <c r="H1056" s="8">
        <f>1</f>
        <v>1</v>
      </c>
      <c r="I1056" s="13" t="e">
        <f>VLOOKUP(Tableau6[[#This Row],[Avis]],Tableau7[],2,FALSE)</f>
        <v>#VALUE!</v>
      </c>
      <c r="J1056" s="8" t="str">
        <f t="shared" ref="J1056:L1119" si="216">"NULL"</f>
        <v>NULL</v>
      </c>
      <c r="K1056" s="8" t="str">
        <f t="shared" si="216"/>
        <v>NULL</v>
      </c>
      <c r="L1056" s="8" t="str">
        <f t="shared" si="216"/>
        <v>NULL</v>
      </c>
      <c r="M1056" s="13" t="e">
        <f>Tableau6[[#This Row],[Sous-domaine]]</f>
        <v>#VALUE!</v>
      </c>
      <c r="N1056" s="8" t="str">
        <f t="shared" si="215"/>
        <v>NULL</v>
      </c>
      <c r="O1056" s="8" t="str">
        <f t="shared" si="215"/>
        <v>NULL</v>
      </c>
      <c r="P1056" s="8" t="str">
        <f t="shared" si="215"/>
        <v>NULL</v>
      </c>
      <c r="Q1056" s="8" t="str">
        <f t="shared" si="215"/>
        <v>NULL</v>
      </c>
      <c r="R1056" s="8" t="str">
        <f t="shared" si="215"/>
        <v>NULL</v>
      </c>
      <c r="S1056" s="13" t="e">
        <f>Tableau6[[#This Row],[id]]</f>
        <v>#VALUE!</v>
      </c>
      <c r="T1056" s="8" t="str">
        <f t="shared" si="210"/>
        <v>NULL</v>
      </c>
      <c r="U1056" s="8" t="e">
        <f>Tableau6[[#This Row],[Urgence]]</f>
        <v>#VALUE!</v>
      </c>
      <c r="V1056" s="22" t="e">
        <f>IF(Tableau6[[#This Row],[Validité]]&lt;&gt;"",Tableau6[[#This Row],[Validité]],"")</f>
        <v>#VALUE!</v>
      </c>
      <c r="W10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6" s="8" t="e">
        <f>IF(Tableau6[[#This Row],[Hors Contrat]]="","",IF(Tableau6[[#This Row],[Hors Contrat]]="Non",0,1))</f>
        <v>#VALUE!</v>
      </c>
    </row>
    <row r="1057" spans="1:24" ht="15.5" thickTop="1" thickBot="1" x14ac:dyDescent="0.4">
      <c r="A1057" s="9" t="str">
        <f t="shared" si="213"/>
        <v>NULL</v>
      </c>
      <c r="B1057" s="8">
        <f>Tableau8[Rapport]</f>
        <v>65441</v>
      </c>
      <c r="C1057" s="13" t="e">
        <f>IF(Tableau6[[#This Row],[Commentaire]]="","",Tableau6[[#This Row],[Commentaire]])</f>
        <v>#VALUE!</v>
      </c>
      <c r="D1057" s="8" t="str">
        <f t="shared" ref="D1057:D1120" si="217">"NULL"</f>
        <v>NULL</v>
      </c>
      <c r="E1057" s="8">
        <f t="shared" si="214"/>
        <v>1056</v>
      </c>
      <c r="F1057" s="8" t="str">
        <f t="shared" ref="F1057:F1120" si="218">"NULL"</f>
        <v>NULL</v>
      </c>
      <c r="G1057" s="13" t="e">
        <f>IF(Tableau6[[#This Row],[Localisation]]="","",Tableau6[[#This Row],[Localisation]])</f>
        <v>#VALUE!</v>
      </c>
      <c r="H1057" s="8">
        <f>1</f>
        <v>1</v>
      </c>
      <c r="I1057" s="13" t="e">
        <f>VLOOKUP(Tableau6[[#This Row],[Avis]],Tableau7[],2,FALSE)</f>
        <v>#VALUE!</v>
      </c>
      <c r="J1057" s="8" t="str">
        <f t="shared" si="216"/>
        <v>NULL</v>
      </c>
      <c r="K1057" s="8" t="str">
        <f t="shared" si="216"/>
        <v>NULL</v>
      </c>
      <c r="L1057" s="8" t="str">
        <f t="shared" si="216"/>
        <v>NULL</v>
      </c>
      <c r="M1057" s="13" t="e">
        <f>Tableau6[[#This Row],[Sous-domaine]]</f>
        <v>#VALUE!</v>
      </c>
      <c r="N1057" s="8" t="str">
        <f t="shared" si="215"/>
        <v>NULL</v>
      </c>
      <c r="O1057" s="8" t="str">
        <f t="shared" si="215"/>
        <v>NULL</v>
      </c>
      <c r="P1057" s="8" t="str">
        <f t="shared" si="215"/>
        <v>NULL</v>
      </c>
      <c r="Q1057" s="8" t="str">
        <f t="shared" si="215"/>
        <v>NULL</v>
      </c>
      <c r="R1057" s="8" t="str">
        <f t="shared" si="215"/>
        <v>NULL</v>
      </c>
      <c r="S1057" s="13" t="e">
        <f>Tableau6[[#This Row],[id]]</f>
        <v>#VALUE!</v>
      </c>
      <c r="T1057" s="8" t="str">
        <f t="shared" ref="T1057:T1120" si="219">"NULL"</f>
        <v>NULL</v>
      </c>
      <c r="U1057" s="8" t="e">
        <f>Tableau6[[#This Row],[Urgence]]</f>
        <v>#VALUE!</v>
      </c>
      <c r="V1057" s="22" t="e">
        <f>IF(Tableau6[[#This Row],[Validité]]&lt;&gt;"",Tableau6[[#This Row],[Validité]],"")</f>
        <v>#VALUE!</v>
      </c>
      <c r="W10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7" s="8" t="e">
        <f>IF(Tableau6[[#This Row],[Hors Contrat]]="","",IF(Tableau6[[#This Row],[Hors Contrat]]="Non",0,1))</f>
        <v>#VALUE!</v>
      </c>
    </row>
    <row r="1058" spans="1:24" ht="15.5" thickTop="1" thickBot="1" x14ac:dyDescent="0.4">
      <c r="A1058" s="9" t="str">
        <f t="shared" si="213"/>
        <v>NULL</v>
      </c>
      <c r="B1058" s="8">
        <f>Tableau8[Rapport]</f>
        <v>65441</v>
      </c>
      <c r="C1058" s="13" t="e">
        <f>IF(Tableau6[[#This Row],[Commentaire]]="","",Tableau6[[#This Row],[Commentaire]])</f>
        <v>#VALUE!</v>
      </c>
      <c r="D1058" s="8" t="str">
        <f t="shared" si="217"/>
        <v>NULL</v>
      </c>
      <c r="E1058" s="8">
        <f t="shared" si="214"/>
        <v>1057</v>
      </c>
      <c r="F1058" s="8" t="str">
        <f t="shared" si="218"/>
        <v>NULL</v>
      </c>
      <c r="G1058" s="13" t="e">
        <f>IF(Tableau6[[#This Row],[Localisation]]="","",Tableau6[[#This Row],[Localisation]])</f>
        <v>#VALUE!</v>
      </c>
      <c r="H1058" s="8">
        <f>1</f>
        <v>1</v>
      </c>
      <c r="I1058" s="13" t="e">
        <f>VLOOKUP(Tableau6[[#This Row],[Avis]],Tableau7[],2,FALSE)</f>
        <v>#VALUE!</v>
      </c>
      <c r="J1058" s="8" t="str">
        <f t="shared" si="216"/>
        <v>NULL</v>
      </c>
      <c r="K1058" s="8" t="str">
        <f t="shared" si="216"/>
        <v>NULL</v>
      </c>
      <c r="L1058" s="8" t="str">
        <f t="shared" si="216"/>
        <v>NULL</v>
      </c>
      <c r="M1058" s="13" t="e">
        <f>Tableau6[[#This Row],[Sous-domaine]]</f>
        <v>#VALUE!</v>
      </c>
      <c r="N1058" s="8" t="str">
        <f t="shared" si="215"/>
        <v>NULL</v>
      </c>
      <c r="O1058" s="8" t="str">
        <f t="shared" si="215"/>
        <v>NULL</v>
      </c>
      <c r="P1058" s="8" t="str">
        <f t="shared" si="215"/>
        <v>NULL</v>
      </c>
      <c r="Q1058" s="8" t="str">
        <f t="shared" si="215"/>
        <v>NULL</v>
      </c>
      <c r="R1058" s="8" t="str">
        <f t="shared" si="215"/>
        <v>NULL</v>
      </c>
      <c r="S1058" s="13" t="e">
        <f>Tableau6[[#This Row],[id]]</f>
        <v>#VALUE!</v>
      </c>
      <c r="T1058" s="8" t="str">
        <f t="shared" si="219"/>
        <v>NULL</v>
      </c>
      <c r="U1058" s="8" t="e">
        <f>Tableau6[[#This Row],[Urgence]]</f>
        <v>#VALUE!</v>
      </c>
      <c r="V1058" s="22" t="e">
        <f>IF(Tableau6[[#This Row],[Validité]]&lt;&gt;"",Tableau6[[#This Row],[Validité]],"")</f>
        <v>#VALUE!</v>
      </c>
      <c r="W10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8" s="8" t="e">
        <f>IF(Tableau6[[#This Row],[Hors Contrat]]="","",IF(Tableau6[[#This Row],[Hors Contrat]]="Non",0,1))</f>
        <v>#VALUE!</v>
      </c>
    </row>
    <row r="1059" spans="1:24" ht="15.5" thickTop="1" thickBot="1" x14ac:dyDescent="0.4">
      <c r="A1059" s="9" t="str">
        <f t="shared" si="213"/>
        <v>NULL</v>
      </c>
      <c r="B1059" s="8">
        <f>Tableau8[Rapport]</f>
        <v>65441</v>
      </c>
      <c r="C1059" s="13" t="e">
        <f>IF(Tableau6[[#This Row],[Commentaire]]="","",Tableau6[[#This Row],[Commentaire]])</f>
        <v>#VALUE!</v>
      </c>
      <c r="D1059" s="8" t="str">
        <f t="shared" si="217"/>
        <v>NULL</v>
      </c>
      <c r="E1059" s="8">
        <f t="shared" si="214"/>
        <v>1058</v>
      </c>
      <c r="F1059" s="8" t="str">
        <f t="shared" si="218"/>
        <v>NULL</v>
      </c>
      <c r="G1059" s="13" t="e">
        <f>IF(Tableau6[[#This Row],[Localisation]]="","",Tableau6[[#This Row],[Localisation]])</f>
        <v>#VALUE!</v>
      </c>
      <c r="H1059" s="8">
        <f>1</f>
        <v>1</v>
      </c>
      <c r="I1059" s="13" t="e">
        <f>VLOOKUP(Tableau6[[#This Row],[Avis]],Tableau7[],2,FALSE)</f>
        <v>#VALUE!</v>
      </c>
      <c r="J1059" s="8" t="str">
        <f t="shared" si="216"/>
        <v>NULL</v>
      </c>
      <c r="K1059" s="8" t="str">
        <f t="shared" si="216"/>
        <v>NULL</v>
      </c>
      <c r="L1059" s="8" t="str">
        <f t="shared" si="216"/>
        <v>NULL</v>
      </c>
      <c r="M1059" s="13" t="e">
        <f>Tableau6[[#This Row],[Sous-domaine]]</f>
        <v>#VALUE!</v>
      </c>
      <c r="N1059" s="8" t="str">
        <f t="shared" si="215"/>
        <v>NULL</v>
      </c>
      <c r="O1059" s="8" t="str">
        <f t="shared" si="215"/>
        <v>NULL</v>
      </c>
      <c r="P1059" s="8" t="str">
        <f t="shared" si="215"/>
        <v>NULL</v>
      </c>
      <c r="Q1059" s="8" t="str">
        <f t="shared" si="215"/>
        <v>NULL</v>
      </c>
      <c r="R1059" s="8" t="str">
        <f t="shared" si="215"/>
        <v>NULL</v>
      </c>
      <c r="S1059" s="13" t="e">
        <f>Tableau6[[#This Row],[id]]</f>
        <v>#VALUE!</v>
      </c>
      <c r="T1059" s="8" t="str">
        <f t="shared" si="219"/>
        <v>NULL</v>
      </c>
      <c r="U1059" s="8" t="e">
        <f>Tableau6[[#This Row],[Urgence]]</f>
        <v>#VALUE!</v>
      </c>
      <c r="V1059" s="22" t="e">
        <f>IF(Tableau6[[#This Row],[Validité]]&lt;&gt;"",Tableau6[[#This Row],[Validité]],"")</f>
        <v>#VALUE!</v>
      </c>
      <c r="W10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59" s="8" t="e">
        <f>IF(Tableau6[[#This Row],[Hors Contrat]]="","",IF(Tableau6[[#This Row],[Hors Contrat]]="Non",0,1))</f>
        <v>#VALUE!</v>
      </c>
    </row>
    <row r="1060" spans="1:24" ht="15.5" thickTop="1" thickBot="1" x14ac:dyDescent="0.4">
      <c r="A1060" s="9" t="str">
        <f t="shared" si="213"/>
        <v>NULL</v>
      </c>
      <c r="B1060" s="8">
        <f>Tableau8[Rapport]</f>
        <v>65441</v>
      </c>
      <c r="C1060" s="13" t="e">
        <f>IF(Tableau6[[#This Row],[Commentaire]]="","",Tableau6[[#This Row],[Commentaire]])</f>
        <v>#VALUE!</v>
      </c>
      <c r="D1060" s="8" t="str">
        <f t="shared" si="217"/>
        <v>NULL</v>
      </c>
      <c r="E1060" s="8">
        <f t="shared" si="214"/>
        <v>1059</v>
      </c>
      <c r="F1060" s="8" t="str">
        <f t="shared" si="218"/>
        <v>NULL</v>
      </c>
      <c r="G1060" s="13" t="e">
        <f>IF(Tableau6[[#This Row],[Localisation]]="","",Tableau6[[#This Row],[Localisation]])</f>
        <v>#VALUE!</v>
      </c>
      <c r="H1060" s="8">
        <f>1</f>
        <v>1</v>
      </c>
      <c r="I1060" s="13" t="e">
        <f>VLOOKUP(Tableau6[[#This Row],[Avis]],Tableau7[],2,FALSE)</f>
        <v>#VALUE!</v>
      </c>
      <c r="J1060" s="8" t="str">
        <f t="shared" si="216"/>
        <v>NULL</v>
      </c>
      <c r="K1060" s="8" t="str">
        <f t="shared" si="216"/>
        <v>NULL</v>
      </c>
      <c r="L1060" s="8" t="str">
        <f t="shared" si="216"/>
        <v>NULL</v>
      </c>
      <c r="M1060" s="13" t="e">
        <f>Tableau6[[#This Row],[Sous-domaine]]</f>
        <v>#VALUE!</v>
      </c>
      <c r="N1060" s="8" t="str">
        <f t="shared" si="215"/>
        <v>NULL</v>
      </c>
      <c r="O1060" s="8" t="str">
        <f t="shared" si="215"/>
        <v>NULL</v>
      </c>
      <c r="P1060" s="8" t="str">
        <f t="shared" si="215"/>
        <v>NULL</v>
      </c>
      <c r="Q1060" s="8" t="str">
        <f t="shared" si="215"/>
        <v>NULL</v>
      </c>
      <c r="R1060" s="8" t="str">
        <f t="shared" si="215"/>
        <v>NULL</v>
      </c>
      <c r="S1060" s="13" t="e">
        <f>Tableau6[[#This Row],[id]]</f>
        <v>#VALUE!</v>
      </c>
      <c r="T1060" s="8" t="str">
        <f t="shared" si="219"/>
        <v>NULL</v>
      </c>
      <c r="U1060" s="8" t="e">
        <f>Tableau6[[#This Row],[Urgence]]</f>
        <v>#VALUE!</v>
      </c>
      <c r="V1060" s="22" t="e">
        <f>IF(Tableau6[[#This Row],[Validité]]&lt;&gt;"",Tableau6[[#This Row],[Validité]],"")</f>
        <v>#VALUE!</v>
      </c>
      <c r="W10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0" s="8" t="e">
        <f>IF(Tableau6[[#This Row],[Hors Contrat]]="","",IF(Tableau6[[#This Row],[Hors Contrat]]="Non",0,1))</f>
        <v>#VALUE!</v>
      </c>
    </row>
    <row r="1061" spans="1:24" ht="15.5" thickTop="1" thickBot="1" x14ac:dyDescent="0.4">
      <c r="A1061" s="9" t="str">
        <f t="shared" si="213"/>
        <v>NULL</v>
      </c>
      <c r="B1061" s="8">
        <f>Tableau8[Rapport]</f>
        <v>65441</v>
      </c>
      <c r="C1061" s="13" t="e">
        <f>IF(Tableau6[[#This Row],[Commentaire]]="","",Tableau6[[#This Row],[Commentaire]])</f>
        <v>#VALUE!</v>
      </c>
      <c r="D1061" s="8" t="str">
        <f t="shared" si="217"/>
        <v>NULL</v>
      </c>
      <c r="E1061" s="8">
        <f t="shared" si="214"/>
        <v>1060</v>
      </c>
      <c r="F1061" s="8" t="str">
        <f t="shared" si="218"/>
        <v>NULL</v>
      </c>
      <c r="G1061" s="13" t="e">
        <f>IF(Tableau6[[#This Row],[Localisation]]="","",Tableau6[[#This Row],[Localisation]])</f>
        <v>#VALUE!</v>
      </c>
      <c r="H1061" s="8">
        <f>1</f>
        <v>1</v>
      </c>
      <c r="I1061" s="13" t="e">
        <f>VLOOKUP(Tableau6[[#This Row],[Avis]],Tableau7[],2,FALSE)</f>
        <v>#VALUE!</v>
      </c>
      <c r="J1061" s="8" t="str">
        <f t="shared" si="216"/>
        <v>NULL</v>
      </c>
      <c r="K1061" s="8" t="str">
        <f t="shared" si="216"/>
        <v>NULL</v>
      </c>
      <c r="L1061" s="8" t="str">
        <f t="shared" si="216"/>
        <v>NULL</v>
      </c>
      <c r="M1061" s="13" t="e">
        <f>Tableau6[[#This Row],[Sous-domaine]]</f>
        <v>#VALUE!</v>
      </c>
      <c r="N1061" s="8" t="str">
        <f t="shared" si="215"/>
        <v>NULL</v>
      </c>
      <c r="O1061" s="8" t="str">
        <f t="shared" si="215"/>
        <v>NULL</v>
      </c>
      <c r="P1061" s="8" t="str">
        <f t="shared" si="215"/>
        <v>NULL</v>
      </c>
      <c r="Q1061" s="8" t="str">
        <f t="shared" si="215"/>
        <v>NULL</v>
      </c>
      <c r="R1061" s="8" t="str">
        <f t="shared" si="215"/>
        <v>NULL</v>
      </c>
      <c r="S1061" s="13" t="e">
        <f>Tableau6[[#This Row],[id]]</f>
        <v>#VALUE!</v>
      </c>
      <c r="T1061" s="8" t="str">
        <f t="shared" si="219"/>
        <v>NULL</v>
      </c>
      <c r="U1061" s="8" t="e">
        <f>Tableau6[[#This Row],[Urgence]]</f>
        <v>#VALUE!</v>
      </c>
      <c r="V1061" s="22" t="e">
        <f>IF(Tableau6[[#This Row],[Validité]]&lt;&gt;"",Tableau6[[#This Row],[Validité]],"")</f>
        <v>#VALUE!</v>
      </c>
      <c r="W10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1" s="8" t="e">
        <f>IF(Tableau6[[#This Row],[Hors Contrat]]="","",IF(Tableau6[[#This Row],[Hors Contrat]]="Non",0,1))</f>
        <v>#VALUE!</v>
      </c>
    </row>
    <row r="1062" spans="1:24" ht="15.5" thickTop="1" thickBot="1" x14ac:dyDescent="0.4">
      <c r="A1062" s="9" t="str">
        <f t="shared" si="213"/>
        <v>NULL</v>
      </c>
      <c r="B1062" s="8">
        <f>Tableau8[Rapport]</f>
        <v>65441</v>
      </c>
      <c r="C1062" s="13" t="e">
        <f>IF(Tableau6[[#This Row],[Commentaire]]="","",Tableau6[[#This Row],[Commentaire]])</f>
        <v>#VALUE!</v>
      </c>
      <c r="D1062" s="8" t="str">
        <f t="shared" si="217"/>
        <v>NULL</v>
      </c>
      <c r="E1062" s="8">
        <f t="shared" si="214"/>
        <v>1061</v>
      </c>
      <c r="F1062" s="8" t="str">
        <f t="shared" si="218"/>
        <v>NULL</v>
      </c>
      <c r="G1062" s="13" t="e">
        <f>IF(Tableau6[[#This Row],[Localisation]]="","",Tableau6[[#This Row],[Localisation]])</f>
        <v>#VALUE!</v>
      </c>
      <c r="H1062" s="8">
        <f>1</f>
        <v>1</v>
      </c>
      <c r="I1062" s="13" t="e">
        <f>VLOOKUP(Tableau6[[#This Row],[Avis]],Tableau7[],2,FALSE)</f>
        <v>#VALUE!</v>
      </c>
      <c r="J1062" s="8" t="str">
        <f t="shared" si="216"/>
        <v>NULL</v>
      </c>
      <c r="K1062" s="8" t="str">
        <f t="shared" si="216"/>
        <v>NULL</v>
      </c>
      <c r="L1062" s="8" t="str">
        <f t="shared" si="216"/>
        <v>NULL</v>
      </c>
      <c r="M1062" s="13" t="e">
        <f>Tableau6[[#This Row],[Sous-domaine]]</f>
        <v>#VALUE!</v>
      </c>
      <c r="N1062" s="8" t="str">
        <f t="shared" si="215"/>
        <v>NULL</v>
      </c>
      <c r="O1062" s="8" t="str">
        <f t="shared" si="215"/>
        <v>NULL</v>
      </c>
      <c r="P1062" s="8" t="str">
        <f t="shared" si="215"/>
        <v>NULL</v>
      </c>
      <c r="Q1062" s="8" t="str">
        <f t="shared" si="215"/>
        <v>NULL</v>
      </c>
      <c r="R1062" s="8" t="str">
        <f t="shared" si="215"/>
        <v>NULL</v>
      </c>
      <c r="S1062" s="13" t="e">
        <f>Tableau6[[#This Row],[id]]</f>
        <v>#VALUE!</v>
      </c>
      <c r="T1062" s="8" t="str">
        <f t="shared" si="219"/>
        <v>NULL</v>
      </c>
      <c r="U1062" s="8" t="e">
        <f>Tableau6[[#This Row],[Urgence]]</f>
        <v>#VALUE!</v>
      </c>
      <c r="V1062" s="22" t="e">
        <f>IF(Tableau6[[#This Row],[Validité]]&lt;&gt;"",Tableau6[[#This Row],[Validité]],"")</f>
        <v>#VALUE!</v>
      </c>
      <c r="W10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2" s="8" t="e">
        <f>IF(Tableau6[[#This Row],[Hors Contrat]]="","",IF(Tableau6[[#This Row],[Hors Contrat]]="Non",0,1))</f>
        <v>#VALUE!</v>
      </c>
    </row>
    <row r="1063" spans="1:24" ht="15.5" thickTop="1" thickBot="1" x14ac:dyDescent="0.4">
      <c r="A1063" s="9" t="str">
        <f t="shared" si="213"/>
        <v>NULL</v>
      </c>
      <c r="B1063" s="8">
        <f>Tableau8[Rapport]</f>
        <v>65441</v>
      </c>
      <c r="C1063" s="13" t="e">
        <f>IF(Tableau6[[#This Row],[Commentaire]]="","",Tableau6[[#This Row],[Commentaire]])</f>
        <v>#VALUE!</v>
      </c>
      <c r="D1063" s="8" t="str">
        <f t="shared" si="217"/>
        <v>NULL</v>
      </c>
      <c r="E1063" s="8">
        <f t="shared" si="214"/>
        <v>1062</v>
      </c>
      <c r="F1063" s="8" t="str">
        <f t="shared" si="218"/>
        <v>NULL</v>
      </c>
      <c r="G1063" s="13" t="e">
        <f>IF(Tableau6[[#This Row],[Localisation]]="","",Tableau6[[#This Row],[Localisation]])</f>
        <v>#VALUE!</v>
      </c>
      <c r="H1063" s="8">
        <f>1</f>
        <v>1</v>
      </c>
      <c r="I1063" s="13" t="e">
        <f>VLOOKUP(Tableau6[[#This Row],[Avis]],Tableau7[],2,FALSE)</f>
        <v>#VALUE!</v>
      </c>
      <c r="J1063" s="8" t="str">
        <f t="shared" si="216"/>
        <v>NULL</v>
      </c>
      <c r="K1063" s="8" t="str">
        <f t="shared" si="216"/>
        <v>NULL</v>
      </c>
      <c r="L1063" s="8" t="str">
        <f t="shared" si="216"/>
        <v>NULL</v>
      </c>
      <c r="M1063" s="13" t="e">
        <f>Tableau6[[#This Row],[Sous-domaine]]</f>
        <v>#VALUE!</v>
      </c>
      <c r="N1063" s="8" t="str">
        <f t="shared" si="215"/>
        <v>NULL</v>
      </c>
      <c r="O1063" s="8" t="str">
        <f t="shared" si="215"/>
        <v>NULL</v>
      </c>
      <c r="P1063" s="8" t="str">
        <f t="shared" si="215"/>
        <v>NULL</v>
      </c>
      <c r="Q1063" s="8" t="str">
        <f t="shared" si="215"/>
        <v>NULL</v>
      </c>
      <c r="R1063" s="8" t="str">
        <f t="shared" si="215"/>
        <v>NULL</v>
      </c>
      <c r="S1063" s="13" t="e">
        <f>Tableau6[[#This Row],[id]]</f>
        <v>#VALUE!</v>
      </c>
      <c r="T1063" s="8" t="str">
        <f t="shared" si="219"/>
        <v>NULL</v>
      </c>
      <c r="U1063" s="8" t="e">
        <f>Tableau6[[#This Row],[Urgence]]</f>
        <v>#VALUE!</v>
      </c>
      <c r="V1063" s="22" t="e">
        <f>IF(Tableau6[[#This Row],[Validité]]&lt;&gt;"",Tableau6[[#This Row],[Validité]],"")</f>
        <v>#VALUE!</v>
      </c>
      <c r="W10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3" s="8" t="e">
        <f>IF(Tableau6[[#This Row],[Hors Contrat]]="","",IF(Tableau6[[#This Row],[Hors Contrat]]="Non",0,1))</f>
        <v>#VALUE!</v>
      </c>
    </row>
    <row r="1064" spans="1:24" ht="15.5" thickTop="1" thickBot="1" x14ac:dyDescent="0.4">
      <c r="A1064" s="9" t="str">
        <f t="shared" si="213"/>
        <v>NULL</v>
      </c>
      <c r="B1064" s="8">
        <f>Tableau8[Rapport]</f>
        <v>65441</v>
      </c>
      <c r="C1064" s="13" t="e">
        <f>IF(Tableau6[[#This Row],[Commentaire]]="","",Tableau6[[#This Row],[Commentaire]])</f>
        <v>#VALUE!</v>
      </c>
      <c r="D1064" s="8" t="str">
        <f t="shared" si="217"/>
        <v>NULL</v>
      </c>
      <c r="E1064" s="8">
        <f t="shared" si="214"/>
        <v>1063</v>
      </c>
      <c r="F1064" s="8" t="str">
        <f t="shared" si="218"/>
        <v>NULL</v>
      </c>
      <c r="G1064" s="13" t="e">
        <f>IF(Tableau6[[#This Row],[Localisation]]="","",Tableau6[[#This Row],[Localisation]])</f>
        <v>#VALUE!</v>
      </c>
      <c r="H1064" s="8">
        <f>1</f>
        <v>1</v>
      </c>
      <c r="I1064" s="13" t="e">
        <f>VLOOKUP(Tableau6[[#This Row],[Avis]],Tableau7[],2,FALSE)</f>
        <v>#VALUE!</v>
      </c>
      <c r="J1064" s="8" t="str">
        <f t="shared" si="216"/>
        <v>NULL</v>
      </c>
      <c r="K1064" s="8" t="str">
        <f t="shared" si="216"/>
        <v>NULL</v>
      </c>
      <c r="L1064" s="8" t="str">
        <f t="shared" si="216"/>
        <v>NULL</v>
      </c>
      <c r="M1064" s="13" t="e">
        <f>Tableau6[[#This Row],[Sous-domaine]]</f>
        <v>#VALUE!</v>
      </c>
      <c r="N1064" s="8" t="str">
        <f t="shared" si="215"/>
        <v>NULL</v>
      </c>
      <c r="O1064" s="8" t="str">
        <f t="shared" si="215"/>
        <v>NULL</v>
      </c>
      <c r="P1064" s="8" t="str">
        <f t="shared" si="215"/>
        <v>NULL</v>
      </c>
      <c r="Q1064" s="8" t="str">
        <f t="shared" si="215"/>
        <v>NULL</v>
      </c>
      <c r="R1064" s="8" t="str">
        <f t="shared" si="215"/>
        <v>NULL</v>
      </c>
      <c r="S1064" s="13" t="e">
        <f>Tableau6[[#This Row],[id]]</f>
        <v>#VALUE!</v>
      </c>
      <c r="T1064" s="8" t="str">
        <f t="shared" si="219"/>
        <v>NULL</v>
      </c>
      <c r="U1064" s="8" t="e">
        <f>Tableau6[[#This Row],[Urgence]]</f>
        <v>#VALUE!</v>
      </c>
      <c r="V1064" s="22" t="e">
        <f>IF(Tableau6[[#This Row],[Validité]]&lt;&gt;"",Tableau6[[#This Row],[Validité]],"")</f>
        <v>#VALUE!</v>
      </c>
      <c r="W10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4" s="8" t="e">
        <f>IF(Tableau6[[#This Row],[Hors Contrat]]="","",IF(Tableau6[[#This Row],[Hors Contrat]]="Non",0,1))</f>
        <v>#VALUE!</v>
      </c>
    </row>
    <row r="1065" spans="1:24" ht="15.5" thickTop="1" thickBot="1" x14ac:dyDescent="0.4">
      <c r="A1065" s="9" t="str">
        <f t="shared" si="213"/>
        <v>NULL</v>
      </c>
      <c r="B1065" s="8">
        <f>Tableau8[Rapport]</f>
        <v>65441</v>
      </c>
      <c r="C1065" s="13" t="e">
        <f>IF(Tableau6[[#This Row],[Commentaire]]="","",Tableau6[[#This Row],[Commentaire]])</f>
        <v>#VALUE!</v>
      </c>
      <c r="D1065" s="8" t="str">
        <f t="shared" si="217"/>
        <v>NULL</v>
      </c>
      <c r="E1065" s="8">
        <f t="shared" si="214"/>
        <v>1064</v>
      </c>
      <c r="F1065" s="8" t="str">
        <f t="shared" si="218"/>
        <v>NULL</v>
      </c>
      <c r="G1065" s="13" t="e">
        <f>IF(Tableau6[[#This Row],[Localisation]]="","",Tableau6[[#This Row],[Localisation]])</f>
        <v>#VALUE!</v>
      </c>
      <c r="H1065" s="8">
        <f>1</f>
        <v>1</v>
      </c>
      <c r="I1065" s="13" t="e">
        <f>VLOOKUP(Tableau6[[#This Row],[Avis]],Tableau7[],2,FALSE)</f>
        <v>#VALUE!</v>
      </c>
      <c r="J1065" s="8" t="str">
        <f t="shared" si="216"/>
        <v>NULL</v>
      </c>
      <c r="K1065" s="8" t="str">
        <f t="shared" si="216"/>
        <v>NULL</v>
      </c>
      <c r="L1065" s="8" t="str">
        <f t="shared" si="216"/>
        <v>NULL</v>
      </c>
      <c r="M1065" s="13" t="e">
        <f>Tableau6[[#This Row],[Sous-domaine]]</f>
        <v>#VALUE!</v>
      </c>
      <c r="N1065" s="8" t="str">
        <f t="shared" ref="N1065:R1115" si="220">"NULL"</f>
        <v>NULL</v>
      </c>
      <c r="O1065" s="8" t="str">
        <f t="shared" si="220"/>
        <v>NULL</v>
      </c>
      <c r="P1065" s="8" t="str">
        <f t="shared" si="220"/>
        <v>NULL</v>
      </c>
      <c r="Q1065" s="8" t="str">
        <f t="shared" si="220"/>
        <v>NULL</v>
      </c>
      <c r="R1065" s="8" t="str">
        <f t="shared" si="220"/>
        <v>NULL</v>
      </c>
      <c r="S1065" s="13" t="e">
        <f>Tableau6[[#This Row],[id]]</f>
        <v>#VALUE!</v>
      </c>
      <c r="T1065" s="8" t="str">
        <f t="shared" si="219"/>
        <v>NULL</v>
      </c>
      <c r="U1065" s="8" t="e">
        <f>Tableau6[[#This Row],[Urgence]]</f>
        <v>#VALUE!</v>
      </c>
      <c r="V1065" s="22" t="e">
        <f>IF(Tableau6[[#This Row],[Validité]]&lt;&gt;"",Tableau6[[#This Row],[Validité]],"")</f>
        <v>#VALUE!</v>
      </c>
      <c r="W10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5" s="8" t="e">
        <f>IF(Tableau6[[#This Row],[Hors Contrat]]="","",IF(Tableau6[[#This Row],[Hors Contrat]]="Non",0,1))</f>
        <v>#VALUE!</v>
      </c>
    </row>
    <row r="1066" spans="1:24" ht="15.5" thickTop="1" thickBot="1" x14ac:dyDescent="0.4">
      <c r="A1066" s="9" t="str">
        <f t="shared" si="213"/>
        <v>NULL</v>
      </c>
      <c r="B1066" s="8">
        <f>Tableau8[Rapport]</f>
        <v>65441</v>
      </c>
      <c r="C1066" s="13" t="e">
        <f>IF(Tableau6[[#This Row],[Commentaire]]="","",Tableau6[[#This Row],[Commentaire]])</f>
        <v>#VALUE!</v>
      </c>
      <c r="D1066" s="8" t="str">
        <f t="shared" si="217"/>
        <v>NULL</v>
      </c>
      <c r="E1066" s="8">
        <f t="shared" si="214"/>
        <v>1065</v>
      </c>
      <c r="F1066" s="8" t="str">
        <f t="shared" si="218"/>
        <v>NULL</v>
      </c>
      <c r="G1066" s="13" t="e">
        <f>IF(Tableau6[[#This Row],[Localisation]]="","",Tableau6[[#This Row],[Localisation]])</f>
        <v>#VALUE!</v>
      </c>
      <c r="H1066" s="8">
        <f>1</f>
        <v>1</v>
      </c>
      <c r="I1066" s="13" t="e">
        <f>VLOOKUP(Tableau6[[#This Row],[Avis]],Tableau7[],2,FALSE)</f>
        <v>#VALUE!</v>
      </c>
      <c r="J1066" s="8" t="str">
        <f t="shared" si="216"/>
        <v>NULL</v>
      </c>
      <c r="K1066" s="8" t="str">
        <f t="shared" si="216"/>
        <v>NULL</v>
      </c>
      <c r="L1066" s="8" t="str">
        <f t="shared" si="216"/>
        <v>NULL</v>
      </c>
      <c r="M1066" s="13" t="e">
        <f>Tableau6[[#This Row],[Sous-domaine]]</f>
        <v>#VALUE!</v>
      </c>
      <c r="N1066" s="8" t="str">
        <f t="shared" si="220"/>
        <v>NULL</v>
      </c>
      <c r="O1066" s="8" t="str">
        <f t="shared" si="220"/>
        <v>NULL</v>
      </c>
      <c r="P1066" s="8" t="str">
        <f t="shared" si="220"/>
        <v>NULL</v>
      </c>
      <c r="Q1066" s="8" t="str">
        <f t="shared" si="220"/>
        <v>NULL</v>
      </c>
      <c r="R1066" s="8" t="str">
        <f t="shared" si="220"/>
        <v>NULL</v>
      </c>
      <c r="S1066" s="13" t="e">
        <f>Tableau6[[#This Row],[id]]</f>
        <v>#VALUE!</v>
      </c>
      <c r="T1066" s="8" t="str">
        <f t="shared" si="219"/>
        <v>NULL</v>
      </c>
      <c r="U1066" s="8" t="e">
        <f>Tableau6[[#This Row],[Urgence]]</f>
        <v>#VALUE!</v>
      </c>
      <c r="V1066" s="22" t="e">
        <f>IF(Tableau6[[#This Row],[Validité]]&lt;&gt;"",Tableau6[[#This Row],[Validité]],"")</f>
        <v>#VALUE!</v>
      </c>
      <c r="W10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6" s="8" t="e">
        <f>IF(Tableau6[[#This Row],[Hors Contrat]]="","",IF(Tableau6[[#This Row],[Hors Contrat]]="Non",0,1))</f>
        <v>#VALUE!</v>
      </c>
    </row>
    <row r="1067" spans="1:24" ht="15.5" thickTop="1" thickBot="1" x14ac:dyDescent="0.4">
      <c r="A1067" s="9" t="str">
        <f t="shared" si="213"/>
        <v>NULL</v>
      </c>
      <c r="B1067" s="8">
        <f>Tableau8[Rapport]</f>
        <v>65441</v>
      </c>
      <c r="C1067" s="13" t="e">
        <f>IF(Tableau6[[#This Row],[Commentaire]]="","",Tableau6[[#This Row],[Commentaire]])</f>
        <v>#VALUE!</v>
      </c>
      <c r="D1067" s="8" t="str">
        <f t="shared" si="217"/>
        <v>NULL</v>
      </c>
      <c r="E1067" s="8">
        <f t="shared" si="214"/>
        <v>1066</v>
      </c>
      <c r="F1067" s="8" t="str">
        <f t="shared" si="218"/>
        <v>NULL</v>
      </c>
      <c r="G1067" s="13" t="e">
        <f>IF(Tableau6[[#This Row],[Localisation]]="","",Tableau6[[#This Row],[Localisation]])</f>
        <v>#VALUE!</v>
      </c>
      <c r="H1067" s="8">
        <f>1</f>
        <v>1</v>
      </c>
      <c r="I1067" s="13" t="e">
        <f>VLOOKUP(Tableau6[[#This Row],[Avis]],Tableau7[],2,FALSE)</f>
        <v>#VALUE!</v>
      </c>
      <c r="J1067" s="8" t="str">
        <f t="shared" si="216"/>
        <v>NULL</v>
      </c>
      <c r="K1067" s="8" t="str">
        <f t="shared" si="216"/>
        <v>NULL</v>
      </c>
      <c r="L1067" s="8" t="str">
        <f t="shared" si="216"/>
        <v>NULL</v>
      </c>
      <c r="M1067" s="13" t="e">
        <f>Tableau6[[#This Row],[Sous-domaine]]</f>
        <v>#VALUE!</v>
      </c>
      <c r="N1067" s="8" t="str">
        <f t="shared" si="220"/>
        <v>NULL</v>
      </c>
      <c r="O1067" s="8" t="str">
        <f t="shared" si="220"/>
        <v>NULL</v>
      </c>
      <c r="P1067" s="8" t="str">
        <f t="shared" si="220"/>
        <v>NULL</v>
      </c>
      <c r="Q1067" s="8" t="str">
        <f t="shared" si="220"/>
        <v>NULL</v>
      </c>
      <c r="R1067" s="8" t="str">
        <f t="shared" si="220"/>
        <v>NULL</v>
      </c>
      <c r="S1067" s="13" t="e">
        <f>Tableau6[[#This Row],[id]]</f>
        <v>#VALUE!</v>
      </c>
      <c r="T1067" s="8" t="str">
        <f t="shared" si="219"/>
        <v>NULL</v>
      </c>
      <c r="U1067" s="8" t="e">
        <f>Tableau6[[#This Row],[Urgence]]</f>
        <v>#VALUE!</v>
      </c>
      <c r="V1067" s="22" t="e">
        <f>IF(Tableau6[[#This Row],[Validité]]&lt;&gt;"",Tableau6[[#This Row],[Validité]],"")</f>
        <v>#VALUE!</v>
      </c>
      <c r="W10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7" s="8" t="e">
        <f>IF(Tableau6[[#This Row],[Hors Contrat]]="","",IF(Tableau6[[#This Row],[Hors Contrat]]="Non",0,1))</f>
        <v>#VALUE!</v>
      </c>
    </row>
    <row r="1068" spans="1:24" ht="15.5" thickTop="1" thickBot="1" x14ac:dyDescent="0.4">
      <c r="A1068" s="9" t="str">
        <f t="shared" si="213"/>
        <v>NULL</v>
      </c>
      <c r="B1068" s="8">
        <f>Tableau8[Rapport]</f>
        <v>65441</v>
      </c>
      <c r="C1068" s="13" t="e">
        <f>IF(Tableau6[[#This Row],[Commentaire]]="","",Tableau6[[#This Row],[Commentaire]])</f>
        <v>#VALUE!</v>
      </c>
      <c r="D1068" s="8" t="str">
        <f t="shared" si="217"/>
        <v>NULL</v>
      </c>
      <c r="E1068" s="8">
        <f t="shared" si="214"/>
        <v>1067</v>
      </c>
      <c r="F1068" s="8" t="str">
        <f t="shared" si="218"/>
        <v>NULL</v>
      </c>
      <c r="G1068" s="13" t="e">
        <f>IF(Tableau6[[#This Row],[Localisation]]="","",Tableau6[[#This Row],[Localisation]])</f>
        <v>#VALUE!</v>
      </c>
      <c r="H1068" s="8">
        <f>1</f>
        <v>1</v>
      </c>
      <c r="I1068" s="13" t="e">
        <f>VLOOKUP(Tableau6[[#This Row],[Avis]],Tableau7[],2,FALSE)</f>
        <v>#VALUE!</v>
      </c>
      <c r="J1068" s="8" t="str">
        <f t="shared" si="216"/>
        <v>NULL</v>
      </c>
      <c r="K1068" s="8" t="str">
        <f t="shared" si="216"/>
        <v>NULL</v>
      </c>
      <c r="L1068" s="8" t="str">
        <f t="shared" si="216"/>
        <v>NULL</v>
      </c>
      <c r="M1068" s="13" t="e">
        <f>Tableau6[[#This Row],[Sous-domaine]]</f>
        <v>#VALUE!</v>
      </c>
      <c r="N1068" s="8" t="str">
        <f t="shared" si="220"/>
        <v>NULL</v>
      </c>
      <c r="O1068" s="8" t="str">
        <f t="shared" si="220"/>
        <v>NULL</v>
      </c>
      <c r="P1068" s="8" t="str">
        <f t="shared" si="220"/>
        <v>NULL</v>
      </c>
      <c r="Q1068" s="8" t="str">
        <f t="shared" si="220"/>
        <v>NULL</v>
      </c>
      <c r="R1068" s="8" t="str">
        <f t="shared" si="220"/>
        <v>NULL</v>
      </c>
      <c r="S1068" s="13" t="e">
        <f>Tableau6[[#This Row],[id]]</f>
        <v>#VALUE!</v>
      </c>
      <c r="T1068" s="8" t="str">
        <f t="shared" si="219"/>
        <v>NULL</v>
      </c>
      <c r="U1068" s="8" t="e">
        <f>Tableau6[[#This Row],[Urgence]]</f>
        <v>#VALUE!</v>
      </c>
      <c r="V1068" s="22" t="e">
        <f>IF(Tableau6[[#This Row],[Validité]]&lt;&gt;"",Tableau6[[#This Row],[Validité]],"")</f>
        <v>#VALUE!</v>
      </c>
      <c r="W10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8" s="8" t="e">
        <f>IF(Tableau6[[#This Row],[Hors Contrat]]="","",IF(Tableau6[[#This Row],[Hors Contrat]]="Non",0,1))</f>
        <v>#VALUE!</v>
      </c>
    </row>
    <row r="1069" spans="1:24" ht="15.5" thickTop="1" thickBot="1" x14ac:dyDescent="0.4">
      <c r="A1069" s="9" t="str">
        <f t="shared" si="213"/>
        <v>NULL</v>
      </c>
      <c r="B1069" s="8">
        <f>Tableau8[Rapport]</f>
        <v>65441</v>
      </c>
      <c r="C1069" s="13" t="e">
        <f>IF(Tableau6[[#This Row],[Commentaire]]="","",Tableau6[[#This Row],[Commentaire]])</f>
        <v>#VALUE!</v>
      </c>
      <c r="D1069" s="8" t="str">
        <f t="shared" si="217"/>
        <v>NULL</v>
      </c>
      <c r="E1069" s="8">
        <f t="shared" si="214"/>
        <v>1068</v>
      </c>
      <c r="F1069" s="8" t="str">
        <f t="shared" si="218"/>
        <v>NULL</v>
      </c>
      <c r="G1069" s="13" t="e">
        <f>IF(Tableau6[[#This Row],[Localisation]]="","",Tableau6[[#This Row],[Localisation]])</f>
        <v>#VALUE!</v>
      </c>
      <c r="H1069" s="8">
        <f>1</f>
        <v>1</v>
      </c>
      <c r="I1069" s="13" t="e">
        <f>VLOOKUP(Tableau6[[#This Row],[Avis]],Tableau7[],2,FALSE)</f>
        <v>#VALUE!</v>
      </c>
      <c r="J1069" s="8" t="str">
        <f t="shared" si="216"/>
        <v>NULL</v>
      </c>
      <c r="K1069" s="8" t="str">
        <f t="shared" si="216"/>
        <v>NULL</v>
      </c>
      <c r="L1069" s="8" t="str">
        <f t="shared" si="216"/>
        <v>NULL</v>
      </c>
      <c r="M1069" s="13" t="e">
        <f>Tableau6[[#This Row],[Sous-domaine]]</f>
        <v>#VALUE!</v>
      </c>
      <c r="N1069" s="8" t="str">
        <f t="shared" si="220"/>
        <v>NULL</v>
      </c>
      <c r="O1069" s="8" t="str">
        <f t="shared" si="220"/>
        <v>NULL</v>
      </c>
      <c r="P1069" s="8" t="str">
        <f t="shared" si="220"/>
        <v>NULL</v>
      </c>
      <c r="Q1069" s="8" t="str">
        <f t="shared" si="220"/>
        <v>NULL</v>
      </c>
      <c r="R1069" s="8" t="str">
        <f t="shared" si="220"/>
        <v>NULL</v>
      </c>
      <c r="S1069" s="13" t="e">
        <f>Tableau6[[#This Row],[id]]</f>
        <v>#VALUE!</v>
      </c>
      <c r="T1069" s="8" t="str">
        <f t="shared" si="219"/>
        <v>NULL</v>
      </c>
      <c r="U1069" s="8" t="e">
        <f>Tableau6[[#This Row],[Urgence]]</f>
        <v>#VALUE!</v>
      </c>
      <c r="V1069" s="22" t="e">
        <f>IF(Tableau6[[#This Row],[Validité]]&lt;&gt;"",Tableau6[[#This Row],[Validité]],"")</f>
        <v>#VALUE!</v>
      </c>
      <c r="W10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69" s="8" t="e">
        <f>IF(Tableau6[[#This Row],[Hors Contrat]]="","",IF(Tableau6[[#This Row],[Hors Contrat]]="Non",0,1))</f>
        <v>#VALUE!</v>
      </c>
    </row>
    <row r="1070" spans="1:24" ht="15.5" thickTop="1" thickBot="1" x14ac:dyDescent="0.4">
      <c r="A1070" s="9" t="str">
        <f t="shared" si="213"/>
        <v>NULL</v>
      </c>
      <c r="B1070" s="8">
        <f>Tableau8[Rapport]</f>
        <v>65441</v>
      </c>
      <c r="C1070" s="13" t="e">
        <f>IF(Tableau6[[#This Row],[Commentaire]]="","",Tableau6[[#This Row],[Commentaire]])</f>
        <v>#VALUE!</v>
      </c>
      <c r="D1070" s="8" t="str">
        <f t="shared" si="217"/>
        <v>NULL</v>
      </c>
      <c r="E1070" s="8">
        <f t="shared" si="214"/>
        <v>1069</v>
      </c>
      <c r="F1070" s="8" t="str">
        <f t="shared" si="218"/>
        <v>NULL</v>
      </c>
      <c r="G1070" s="13" t="e">
        <f>IF(Tableau6[[#This Row],[Localisation]]="","",Tableau6[[#This Row],[Localisation]])</f>
        <v>#VALUE!</v>
      </c>
      <c r="H1070" s="8">
        <f>1</f>
        <v>1</v>
      </c>
      <c r="I1070" s="13" t="e">
        <f>VLOOKUP(Tableau6[[#This Row],[Avis]],Tableau7[],2,FALSE)</f>
        <v>#VALUE!</v>
      </c>
      <c r="J1070" s="8" t="str">
        <f t="shared" si="216"/>
        <v>NULL</v>
      </c>
      <c r="K1070" s="8" t="str">
        <f t="shared" si="216"/>
        <v>NULL</v>
      </c>
      <c r="L1070" s="8" t="str">
        <f t="shared" si="216"/>
        <v>NULL</v>
      </c>
      <c r="M1070" s="13" t="e">
        <f>Tableau6[[#This Row],[Sous-domaine]]</f>
        <v>#VALUE!</v>
      </c>
      <c r="N1070" s="8" t="str">
        <f t="shared" si="220"/>
        <v>NULL</v>
      </c>
      <c r="O1070" s="8" t="str">
        <f t="shared" si="220"/>
        <v>NULL</v>
      </c>
      <c r="P1070" s="8" t="str">
        <f t="shared" si="220"/>
        <v>NULL</v>
      </c>
      <c r="Q1070" s="8" t="str">
        <f t="shared" si="220"/>
        <v>NULL</v>
      </c>
      <c r="R1070" s="8" t="str">
        <f t="shared" si="220"/>
        <v>NULL</v>
      </c>
      <c r="S1070" s="13" t="e">
        <f>Tableau6[[#This Row],[id]]</f>
        <v>#VALUE!</v>
      </c>
      <c r="T1070" s="8" t="str">
        <f t="shared" si="219"/>
        <v>NULL</v>
      </c>
      <c r="U1070" s="8" t="e">
        <f>Tableau6[[#This Row],[Urgence]]</f>
        <v>#VALUE!</v>
      </c>
      <c r="V1070" s="22" t="e">
        <f>IF(Tableau6[[#This Row],[Validité]]&lt;&gt;"",Tableau6[[#This Row],[Validité]],"")</f>
        <v>#VALUE!</v>
      </c>
      <c r="W10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0" s="8" t="e">
        <f>IF(Tableau6[[#This Row],[Hors Contrat]]="","",IF(Tableau6[[#This Row],[Hors Contrat]]="Non",0,1))</f>
        <v>#VALUE!</v>
      </c>
    </row>
    <row r="1071" spans="1:24" ht="15.5" thickTop="1" thickBot="1" x14ac:dyDescent="0.4">
      <c r="A1071" s="9" t="str">
        <f t="shared" si="213"/>
        <v>NULL</v>
      </c>
      <c r="B1071" s="8">
        <f>Tableau8[Rapport]</f>
        <v>65441</v>
      </c>
      <c r="C1071" s="13" t="e">
        <f>IF(Tableau6[[#This Row],[Commentaire]]="","",Tableau6[[#This Row],[Commentaire]])</f>
        <v>#VALUE!</v>
      </c>
      <c r="D1071" s="8" t="str">
        <f t="shared" si="217"/>
        <v>NULL</v>
      </c>
      <c r="E1071" s="8">
        <f t="shared" si="214"/>
        <v>1070</v>
      </c>
      <c r="F1071" s="8" t="str">
        <f t="shared" si="218"/>
        <v>NULL</v>
      </c>
      <c r="G1071" s="13" t="e">
        <f>IF(Tableau6[[#This Row],[Localisation]]="","",Tableau6[[#This Row],[Localisation]])</f>
        <v>#VALUE!</v>
      </c>
      <c r="H1071" s="8">
        <f>1</f>
        <v>1</v>
      </c>
      <c r="I1071" s="13" t="e">
        <f>VLOOKUP(Tableau6[[#This Row],[Avis]],Tableau7[],2,FALSE)</f>
        <v>#VALUE!</v>
      </c>
      <c r="J1071" s="8" t="str">
        <f t="shared" si="216"/>
        <v>NULL</v>
      </c>
      <c r="K1071" s="8" t="str">
        <f t="shared" si="216"/>
        <v>NULL</v>
      </c>
      <c r="L1071" s="8" t="str">
        <f t="shared" si="216"/>
        <v>NULL</v>
      </c>
      <c r="M1071" s="13" t="e">
        <f>Tableau6[[#This Row],[Sous-domaine]]</f>
        <v>#VALUE!</v>
      </c>
      <c r="N1071" s="8" t="str">
        <f t="shared" si="220"/>
        <v>NULL</v>
      </c>
      <c r="O1071" s="8" t="str">
        <f t="shared" si="220"/>
        <v>NULL</v>
      </c>
      <c r="P1071" s="8" t="str">
        <f t="shared" si="220"/>
        <v>NULL</v>
      </c>
      <c r="Q1071" s="8" t="str">
        <f t="shared" si="220"/>
        <v>NULL</v>
      </c>
      <c r="R1071" s="8" t="str">
        <f t="shared" si="220"/>
        <v>NULL</v>
      </c>
      <c r="S1071" s="13" t="e">
        <f>Tableau6[[#This Row],[id]]</f>
        <v>#VALUE!</v>
      </c>
      <c r="T1071" s="8" t="str">
        <f t="shared" si="219"/>
        <v>NULL</v>
      </c>
      <c r="U1071" s="8" t="e">
        <f>Tableau6[[#This Row],[Urgence]]</f>
        <v>#VALUE!</v>
      </c>
      <c r="V1071" s="22" t="e">
        <f>IF(Tableau6[[#This Row],[Validité]]&lt;&gt;"",Tableau6[[#This Row],[Validité]],"")</f>
        <v>#VALUE!</v>
      </c>
      <c r="W10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1" s="8" t="e">
        <f>IF(Tableau6[[#This Row],[Hors Contrat]]="","",IF(Tableau6[[#This Row],[Hors Contrat]]="Non",0,1))</f>
        <v>#VALUE!</v>
      </c>
    </row>
    <row r="1072" spans="1:24" ht="15.5" thickTop="1" thickBot="1" x14ac:dyDescent="0.4">
      <c r="A1072" s="9" t="str">
        <f t="shared" si="213"/>
        <v>NULL</v>
      </c>
      <c r="B1072" s="8">
        <f>Tableau8[Rapport]</f>
        <v>65441</v>
      </c>
      <c r="C1072" s="13" t="e">
        <f>IF(Tableau6[[#This Row],[Commentaire]]="","",Tableau6[[#This Row],[Commentaire]])</f>
        <v>#VALUE!</v>
      </c>
      <c r="D1072" s="8" t="str">
        <f t="shared" si="217"/>
        <v>NULL</v>
      </c>
      <c r="E1072" s="8">
        <f t="shared" si="214"/>
        <v>1071</v>
      </c>
      <c r="F1072" s="8" t="str">
        <f t="shared" si="218"/>
        <v>NULL</v>
      </c>
      <c r="G1072" s="13" t="e">
        <f>IF(Tableau6[[#This Row],[Localisation]]="","",Tableau6[[#This Row],[Localisation]])</f>
        <v>#VALUE!</v>
      </c>
      <c r="H1072" s="8">
        <f>1</f>
        <v>1</v>
      </c>
      <c r="I1072" s="13" t="e">
        <f>VLOOKUP(Tableau6[[#This Row],[Avis]],Tableau7[],2,FALSE)</f>
        <v>#VALUE!</v>
      </c>
      <c r="J1072" s="8" t="str">
        <f t="shared" si="216"/>
        <v>NULL</v>
      </c>
      <c r="K1072" s="8" t="str">
        <f t="shared" si="216"/>
        <v>NULL</v>
      </c>
      <c r="L1072" s="8" t="str">
        <f t="shared" si="216"/>
        <v>NULL</v>
      </c>
      <c r="M1072" s="13" t="e">
        <f>Tableau6[[#This Row],[Sous-domaine]]</f>
        <v>#VALUE!</v>
      </c>
      <c r="N1072" s="8" t="str">
        <f t="shared" si="220"/>
        <v>NULL</v>
      </c>
      <c r="O1072" s="8" t="str">
        <f t="shared" si="220"/>
        <v>NULL</v>
      </c>
      <c r="P1072" s="8" t="str">
        <f t="shared" si="220"/>
        <v>NULL</v>
      </c>
      <c r="Q1072" s="8" t="str">
        <f t="shared" si="220"/>
        <v>NULL</v>
      </c>
      <c r="R1072" s="8" t="str">
        <f t="shared" si="220"/>
        <v>NULL</v>
      </c>
      <c r="S1072" s="13" t="e">
        <f>Tableau6[[#This Row],[id]]</f>
        <v>#VALUE!</v>
      </c>
      <c r="T1072" s="8" t="str">
        <f t="shared" si="219"/>
        <v>NULL</v>
      </c>
      <c r="U1072" s="8" t="e">
        <f>Tableau6[[#This Row],[Urgence]]</f>
        <v>#VALUE!</v>
      </c>
      <c r="V1072" s="22" t="e">
        <f>IF(Tableau6[[#This Row],[Validité]]&lt;&gt;"",Tableau6[[#This Row],[Validité]],"")</f>
        <v>#VALUE!</v>
      </c>
      <c r="W10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2" s="8" t="e">
        <f>IF(Tableau6[[#This Row],[Hors Contrat]]="","",IF(Tableau6[[#This Row],[Hors Contrat]]="Non",0,1))</f>
        <v>#VALUE!</v>
      </c>
    </row>
    <row r="1073" spans="1:24" ht="15.5" thickTop="1" thickBot="1" x14ac:dyDescent="0.4">
      <c r="A1073" s="9" t="str">
        <f t="shared" si="213"/>
        <v>NULL</v>
      </c>
      <c r="B1073" s="8">
        <f>Tableau8[Rapport]</f>
        <v>65441</v>
      </c>
      <c r="C1073" s="13" t="e">
        <f>IF(Tableau6[[#This Row],[Commentaire]]="","",Tableau6[[#This Row],[Commentaire]])</f>
        <v>#VALUE!</v>
      </c>
      <c r="D1073" s="8" t="str">
        <f t="shared" si="217"/>
        <v>NULL</v>
      </c>
      <c r="E1073" s="8">
        <f t="shared" si="214"/>
        <v>1072</v>
      </c>
      <c r="F1073" s="8" t="str">
        <f t="shared" si="218"/>
        <v>NULL</v>
      </c>
      <c r="G1073" s="13" t="e">
        <f>IF(Tableau6[[#This Row],[Localisation]]="","",Tableau6[[#This Row],[Localisation]])</f>
        <v>#VALUE!</v>
      </c>
      <c r="H1073" s="8">
        <f>1</f>
        <v>1</v>
      </c>
      <c r="I1073" s="13" t="e">
        <f>VLOOKUP(Tableau6[[#This Row],[Avis]],Tableau7[],2,FALSE)</f>
        <v>#VALUE!</v>
      </c>
      <c r="J1073" s="8" t="str">
        <f t="shared" si="216"/>
        <v>NULL</v>
      </c>
      <c r="K1073" s="8" t="str">
        <f t="shared" si="216"/>
        <v>NULL</v>
      </c>
      <c r="L1073" s="8" t="str">
        <f t="shared" si="216"/>
        <v>NULL</v>
      </c>
      <c r="M1073" s="13" t="e">
        <f>Tableau6[[#This Row],[Sous-domaine]]</f>
        <v>#VALUE!</v>
      </c>
      <c r="N1073" s="8" t="str">
        <f t="shared" si="220"/>
        <v>NULL</v>
      </c>
      <c r="O1073" s="8" t="str">
        <f t="shared" si="220"/>
        <v>NULL</v>
      </c>
      <c r="P1073" s="8" t="str">
        <f t="shared" si="220"/>
        <v>NULL</v>
      </c>
      <c r="Q1073" s="8" t="str">
        <f t="shared" si="220"/>
        <v>NULL</v>
      </c>
      <c r="R1073" s="8" t="str">
        <f t="shared" si="220"/>
        <v>NULL</v>
      </c>
      <c r="S1073" s="13" t="e">
        <f>Tableau6[[#This Row],[id]]</f>
        <v>#VALUE!</v>
      </c>
      <c r="T1073" s="8" t="str">
        <f t="shared" si="219"/>
        <v>NULL</v>
      </c>
      <c r="U1073" s="8" t="e">
        <f>Tableau6[[#This Row],[Urgence]]</f>
        <v>#VALUE!</v>
      </c>
      <c r="V1073" s="22" t="e">
        <f>IF(Tableau6[[#This Row],[Validité]]&lt;&gt;"",Tableau6[[#This Row],[Validité]],"")</f>
        <v>#VALUE!</v>
      </c>
      <c r="W10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3" s="8" t="e">
        <f>IF(Tableau6[[#This Row],[Hors Contrat]]="","",IF(Tableau6[[#This Row],[Hors Contrat]]="Non",0,1))</f>
        <v>#VALUE!</v>
      </c>
    </row>
    <row r="1074" spans="1:24" ht="15.5" thickTop="1" thickBot="1" x14ac:dyDescent="0.4">
      <c r="A1074" s="9" t="str">
        <f t="shared" si="213"/>
        <v>NULL</v>
      </c>
      <c r="B1074" s="8">
        <f>Tableau8[Rapport]</f>
        <v>65441</v>
      </c>
      <c r="C1074" s="13" t="e">
        <f>IF(Tableau6[[#This Row],[Commentaire]]="","",Tableau6[[#This Row],[Commentaire]])</f>
        <v>#VALUE!</v>
      </c>
      <c r="D1074" s="8" t="str">
        <f t="shared" si="217"/>
        <v>NULL</v>
      </c>
      <c r="E1074" s="8">
        <f t="shared" si="214"/>
        <v>1073</v>
      </c>
      <c r="F1074" s="8" t="str">
        <f t="shared" si="218"/>
        <v>NULL</v>
      </c>
      <c r="G1074" s="13" t="e">
        <f>IF(Tableau6[[#This Row],[Localisation]]="","",Tableau6[[#This Row],[Localisation]])</f>
        <v>#VALUE!</v>
      </c>
      <c r="H1074" s="8">
        <f>1</f>
        <v>1</v>
      </c>
      <c r="I1074" s="13" t="e">
        <f>VLOOKUP(Tableau6[[#This Row],[Avis]],Tableau7[],2,FALSE)</f>
        <v>#VALUE!</v>
      </c>
      <c r="J1074" s="8" t="str">
        <f t="shared" si="216"/>
        <v>NULL</v>
      </c>
      <c r="K1074" s="8" t="str">
        <f t="shared" si="216"/>
        <v>NULL</v>
      </c>
      <c r="L1074" s="8" t="str">
        <f t="shared" si="216"/>
        <v>NULL</v>
      </c>
      <c r="M1074" s="13" t="e">
        <f>Tableau6[[#This Row],[Sous-domaine]]</f>
        <v>#VALUE!</v>
      </c>
      <c r="N1074" s="8" t="str">
        <f t="shared" si="220"/>
        <v>NULL</v>
      </c>
      <c r="O1074" s="8" t="str">
        <f t="shared" si="220"/>
        <v>NULL</v>
      </c>
      <c r="P1074" s="8" t="str">
        <f t="shared" si="220"/>
        <v>NULL</v>
      </c>
      <c r="Q1074" s="8" t="str">
        <f t="shared" si="220"/>
        <v>NULL</v>
      </c>
      <c r="R1074" s="8" t="str">
        <f t="shared" si="220"/>
        <v>NULL</v>
      </c>
      <c r="S1074" s="13" t="e">
        <f>Tableau6[[#This Row],[id]]</f>
        <v>#VALUE!</v>
      </c>
      <c r="T1074" s="8" t="str">
        <f t="shared" si="219"/>
        <v>NULL</v>
      </c>
      <c r="U1074" s="8" t="e">
        <f>Tableau6[[#This Row],[Urgence]]</f>
        <v>#VALUE!</v>
      </c>
      <c r="V1074" s="22" t="e">
        <f>IF(Tableau6[[#This Row],[Validité]]&lt;&gt;"",Tableau6[[#This Row],[Validité]],"")</f>
        <v>#VALUE!</v>
      </c>
      <c r="W10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4" s="8" t="e">
        <f>IF(Tableau6[[#This Row],[Hors Contrat]]="","",IF(Tableau6[[#This Row],[Hors Contrat]]="Non",0,1))</f>
        <v>#VALUE!</v>
      </c>
    </row>
    <row r="1075" spans="1:24" ht="15.5" thickTop="1" thickBot="1" x14ac:dyDescent="0.4">
      <c r="A1075" s="9" t="str">
        <f t="shared" si="213"/>
        <v>NULL</v>
      </c>
      <c r="B1075" s="8">
        <f>Tableau8[Rapport]</f>
        <v>65441</v>
      </c>
      <c r="C1075" s="13" t="e">
        <f>IF(Tableau6[[#This Row],[Commentaire]]="","",Tableau6[[#This Row],[Commentaire]])</f>
        <v>#VALUE!</v>
      </c>
      <c r="D1075" s="8" t="str">
        <f t="shared" si="217"/>
        <v>NULL</v>
      </c>
      <c r="E1075" s="8">
        <f t="shared" si="214"/>
        <v>1074</v>
      </c>
      <c r="F1075" s="8" t="str">
        <f t="shared" si="218"/>
        <v>NULL</v>
      </c>
      <c r="G1075" s="13" t="e">
        <f>IF(Tableau6[[#This Row],[Localisation]]="","",Tableau6[[#This Row],[Localisation]])</f>
        <v>#VALUE!</v>
      </c>
      <c r="H1075" s="8">
        <f>1</f>
        <v>1</v>
      </c>
      <c r="I1075" s="13" t="e">
        <f>VLOOKUP(Tableau6[[#This Row],[Avis]],Tableau7[],2,FALSE)</f>
        <v>#VALUE!</v>
      </c>
      <c r="J1075" s="8" t="str">
        <f t="shared" si="216"/>
        <v>NULL</v>
      </c>
      <c r="K1075" s="8" t="str">
        <f t="shared" si="216"/>
        <v>NULL</v>
      </c>
      <c r="L1075" s="8" t="str">
        <f t="shared" si="216"/>
        <v>NULL</v>
      </c>
      <c r="M1075" s="13" t="e">
        <f>Tableau6[[#This Row],[Sous-domaine]]</f>
        <v>#VALUE!</v>
      </c>
      <c r="N1075" s="8" t="str">
        <f t="shared" si="220"/>
        <v>NULL</v>
      </c>
      <c r="O1075" s="8" t="str">
        <f t="shared" si="220"/>
        <v>NULL</v>
      </c>
      <c r="P1075" s="8" t="str">
        <f t="shared" si="220"/>
        <v>NULL</v>
      </c>
      <c r="Q1075" s="8" t="str">
        <f t="shared" si="220"/>
        <v>NULL</v>
      </c>
      <c r="R1075" s="8" t="str">
        <f t="shared" si="220"/>
        <v>NULL</v>
      </c>
      <c r="S1075" s="13" t="e">
        <f>Tableau6[[#This Row],[id]]</f>
        <v>#VALUE!</v>
      </c>
      <c r="T1075" s="8" t="str">
        <f t="shared" si="219"/>
        <v>NULL</v>
      </c>
      <c r="U1075" s="8" t="e">
        <f>Tableau6[[#This Row],[Urgence]]</f>
        <v>#VALUE!</v>
      </c>
      <c r="V1075" s="22" t="e">
        <f>IF(Tableau6[[#This Row],[Validité]]&lt;&gt;"",Tableau6[[#This Row],[Validité]],"")</f>
        <v>#VALUE!</v>
      </c>
      <c r="W10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5" s="8" t="e">
        <f>IF(Tableau6[[#This Row],[Hors Contrat]]="","",IF(Tableau6[[#This Row],[Hors Contrat]]="Non",0,1))</f>
        <v>#VALUE!</v>
      </c>
    </row>
    <row r="1076" spans="1:24" ht="15.5" thickTop="1" thickBot="1" x14ac:dyDescent="0.4">
      <c r="A1076" s="9" t="str">
        <f t="shared" si="213"/>
        <v>NULL</v>
      </c>
      <c r="B1076" s="8">
        <f>Tableau8[Rapport]</f>
        <v>65441</v>
      </c>
      <c r="C1076" s="13" t="e">
        <f>IF(Tableau6[[#This Row],[Commentaire]]="","",Tableau6[[#This Row],[Commentaire]])</f>
        <v>#VALUE!</v>
      </c>
      <c r="D1076" s="8" t="str">
        <f t="shared" si="217"/>
        <v>NULL</v>
      </c>
      <c r="E1076" s="8">
        <f t="shared" si="214"/>
        <v>1075</v>
      </c>
      <c r="F1076" s="8" t="str">
        <f t="shared" si="218"/>
        <v>NULL</v>
      </c>
      <c r="G1076" s="13" t="e">
        <f>IF(Tableau6[[#This Row],[Localisation]]="","",Tableau6[[#This Row],[Localisation]])</f>
        <v>#VALUE!</v>
      </c>
      <c r="H1076" s="8">
        <f>1</f>
        <v>1</v>
      </c>
      <c r="I1076" s="13" t="e">
        <f>VLOOKUP(Tableau6[[#This Row],[Avis]],Tableau7[],2,FALSE)</f>
        <v>#VALUE!</v>
      </c>
      <c r="J1076" s="8" t="str">
        <f t="shared" si="216"/>
        <v>NULL</v>
      </c>
      <c r="K1076" s="8" t="str">
        <f t="shared" si="216"/>
        <v>NULL</v>
      </c>
      <c r="L1076" s="8" t="str">
        <f t="shared" si="216"/>
        <v>NULL</v>
      </c>
      <c r="M1076" s="13" t="e">
        <f>Tableau6[[#This Row],[Sous-domaine]]</f>
        <v>#VALUE!</v>
      </c>
      <c r="N1076" s="8" t="str">
        <f t="shared" si="220"/>
        <v>NULL</v>
      </c>
      <c r="O1076" s="8" t="str">
        <f t="shared" si="220"/>
        <v>NULL</v>
      </c>
      <c r="P1076" s="8" t="str">
        <f t="shared" si="220"/>
        <v>NULL</v>
      </c>
      <c r="Q1076" s="8" t="str">
        <f t="shared" si="220"/>
        <v>NULL</v>
      </c>
      <c r="R1076" s="8" t="str">
        <f t="shared" si="220"/>
        <v>NULL</v>
      </c>
      <c r="S1076" s="13" t="e">
        <f>Tableau6[[#This Row],[id]]</f>
        <v>#VALUE!</v>
      </c>
      <c r="T1076" s="8" t="str">
        <f t="shared" si="219"/>
        <v>NULL</v>
      </c>
      <c r="U1076" s="8" t="e">
        <f>Tableau6[[#This Row],[Urgence]]</f>
        <v>#VALUE!</v>
      </c>
      <c r="V1076" s="22" t="e">
        <f>IF(Tableau6[[#This Row],[Validité]]&lt;&gt;"",Tableau6[[#This Row],[Validité]],"")</f>
        <v>#VALUE!</v>
      </c>
      <c r="W10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6" s="8" t="e">
        <f>IF(Tableau6[[#This Row],[Hors Contrat]]="","",IF(Tableau6[[#This Row],[Hors Contrat]]="Non",0,1))</f>
        <v>#VALUE!</v>
      </c>
    </row>
    <row r="1077" spans="1:24" ht="15.5" thickTop="1" thickBot="1" x14ac:dyDescent="0.4">
      <c r="A1077" s="9" t="str">
        <f t="shared" si="213"/>
        <v>NULL</v>
      </c>
      <c r="B1077" s="8">
        <f>Tableau8[Rapport]</f>
        <v>65441</v>
      </c>
      <c r="C1077" s="13" t="e">
        <f>IF(Tableau6[[#This Row],[Commentaire]]="","",Tableau6[[#This Row],[Commentaire]])</f>
        <v>#VALUE!</v>
      </c>
      <c r="D1077" s="8" t="str">
        <f t="shared" si="217"/>
        <v>NULL</v>
      </c>
      <c r="E1077" s="8">
        <f t="shared" si="214"/>
        <v>1076</v>
      </c>
      <c r="F1077" s="8" t="str">
        <f t="shared" si="218"/>
        <v>NULL</v>
      </c>
      <c r="G1077" s="13" t="e">
        <f>IF(Tableau6[[#This Row],[Localisation]]="","",Tableau6[[#This Row],[Localisation]])</f>
        <v>#VALUE!</v>
      </c>
      <c r="H1077" s="8">
        <f>1</f>
        <v>1</v>
      </c>
      <c r="I1077" s="13" t="e">
        <f>VLOOKUP(Tableau6[[#This Row],[Avis]],Tableau7[],2,FALSE)</f>
        <v>#VALUE!</v>
      </c>
      <c r="J1077" s="8" t="str">
        <f t="shared" si="216"/>
        <v>NULL</v>
      </c>
      <c r="K1077" s="8" t="str">
        <f t="shared" si="216"/>
        <v>NULL</v>
      </c>
      <c r="L1077" s="8" t="str">
        <f t="shared" si="216"/>
        <v>NULL</v>
      </c>
      <c r="M1077" s="13" t="e">
        <f>Tableau6[[#This Row],[Sous-domaine]]</f>
        <v>#VALUE!</v>
      </c>
      <c r="N1077" s="8" t="str">
        <f t="shared" si="220"/>
        <v>NULL</v>
      </c>
      <c r="O1077" s="8" t="str">
        <f t="shared" si="220"/>
        <v>NULL</v>
      </c>
      <c r="P1077" s="8" t="str">
        <f t="shared" si="220"/>
        <v>NULL</v>
      </c>
      <c r="Q1077" s="8" t="str">
        <f t="shared" si="220"/>
        <v>NULL</v>
      </c>
      <c r="R1077" s="8" t="str">
        <f t="shared" si="220"/>
        <v>NULL</v>
      </c>
      <c r="S1077" s="13" t="e">
        <f>Tableau6[[#This Row],[id]]</f>
        <v>#VALUE!</v>
      </c>
      <c r="T1077" s="8" t="str">
        <f t="shared" si="219"/>
        <v>NULL</v>
      </c>
      <c r="U1077" s="8" t="e">
        <f>Tableau6[[#This Row],[Urgence]]</f>
        <v>#VALUE!</v>
      </c>
      <c r="V1077" s="22" t="e">
        <f>IF(Tableau6[[#This Row],[Validité]]&lt;&gt;"",Tableau6[[#This Row],[Validité]],"")</f>
        <v>#VALUE!</v>
      </c>
      <c r="W10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7" s="8" t="e">
        <f>IF(Tableau6[[#This Row],[Hors Contrat]]="","",IF(Tableau6[[#This Row],[Hors Contrat]]="Non",0,1))</f>
        <v>#VALUE!</v>
      </c>
    </row>
    <row r="1078" spans="1:24" ht="15.5" thickTop="1" thickBot="1" x14ac:dyDescent="0.4">
      <c r="A1078" s="9" t="str">
        <f t="shared" si="213"/>
        <v>NULL</v>
      </c>
      <c r="B1078" s="8">
        <f>Tableau8[Rapport]</f>
        <v>65441</v>
      </c>
      <c r="C1078" s="13" t="e">
        <f>IF(Tableau6[[#This Row],[Commentaire]]="","",Tableau6[[#This Row],[Commentaire]])</f>
        <v>#VALUE!</v>
      </c>
      <c r="D1078" s="8" t="str">
        <f t="shared" si="217"/>
        <v>NULL</v>
      </c>
      <c r="E1078" s="8">
        <f t="shared" si="214"/>
        <v>1077</v>
      </c>
      <c r="F1078" s="8" t="str">
        <f t="shared" si="218"/>
        <v>NULL</v>
      </c>
      <c r="G1078" s="13" t="e">
        <f>IF(Tableau6[[#This Row],[Localisation]]="","",Tableau6[[#This Row],[Localisation]])</f>
        <v>#VALUE!</v>
      </c>
      <c r="H1078" s="8">
        <f>1</f>
        <v>1</v>
      </c>
      <c r="I1078" s="13" t="e">
        <f>VLOOKUP(Tableau6[[#This Row],[Avis]],Tableau7[],2,FALSE)</f>
        <v>#VALUE!</v>
      </c>
      <c r="J1078" s="8" t="str">
        <f t="shared" si="216"/>
        <v>NULL</v>
      </c>
      <c r="K1078" s="8" t="str">
        <f t="shared" si="216"/>
        <v>NULL</v>
      </c>
      <c r="L1078" s="8" t="str">
        <f t="shared" si="216"/>
        <v>NULL</v>
      </c>
      <c r="M1078" s="13" t="e">
        <f>Tableau6[[#This Row],[Sous-domaine]]</f>
        <v>#VALUE!</v>
      </c>
      <c r="N1078" s="8" t="str">
        <f t="shared" si="220"/>
        <v>NULL</v>
      </c>
      <c r="O1078" s="8" t="str">
        <f t="shared" si="220"/>
        <v>NULL</v>
      </c>
      <c r="P1078" s="8" t="str">
        <f t="shared" si="220"/>
        <v>NULL</v>
      </c>
      <c r="Q1078" s="8" t="str">
        <f t="shared" si="220"/>
        <v>NULL</v>
      </c>
      <c r="R1078" s="8" t="str">
        <f t="shared" si="220"/>
        <v>NULL</v>
      </c>
      <c r="S1078" s="13" t="e">
        <f>Tableau6[[#This Row],[id]]</f>
        <v>#VALUE!</v>
      </c>
      <c r="T1078" s="8" t="str">
        <f t="shared" si="219"/>
        <v>NULL</v>
      </c>
      <c r="U1078" s="8" t="e">
        <f>Tableau6[[#This Row],[Urgence]]</f>
        <v>#VALUE!</v>
      </c>
      <c r="V1078" s="22" t="e">
        <f>IF(Tableau6[[#This Row],[Validité]]&lt;&gt;"",Tableau6[[#This Row],[Validité]],"")</f>
        <v>#VALUE!</v>
      </c>
      <c r="W10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8" s="8" t="e">
        <f>IF(Tableau6[[#This Row],[Hors Contrat]]="","",IF(Tableau6[[#This Row],[Hors Contrat]]="Non",0,1))</f>
        <v>#VALUE!</v>
      </c>
    </row>
    <row r="1079" spans="1:24" ht="15.5" thickTop="1" thickBot="1" x14ac:dyDescent="0.4">
      <c r="A1079" s="9" t="str">
        <f t="shared" si="213"/>
        <v>NULL</v>
      </c>
      <c r="B1079" s="8">
        <f>Tableau8[Rapport]</f>
        <v>65441</v>
      </c>
      <c r="C1079" s="13" t="e">
        <f>IF(Tableau6[[#This Row],[Commentaire]]="","",Tableau6[[#This Row],[Commentaire]])</f>
        <v>#VALUE!</v>
      </c>
      <c r="D1079" s="8" t="str">
        <f t="shared" si="217"/>
        <v>NULL</v>
      </c>
      <c r="E1079" s="8">
        <f t="shared" si="214"/>
        <v>1078</v>
      </c>
      <c r="F1079" s="8" t="str">
        <f t="shared" si="218"/>
        <v>NULL</v>
      </c>
      <c r="G1079" s="13" t="e">
        <f>IF(Tableau6[[#This Row],[Localisation]]="","",Tableau6[[#This Row],[Localisation]])</f>
        <v>#VALUE!</v>
      </c>
      <c r="H1079" s="8">
        <f>1</f>
        <v>1</v>
      </c>
      <c r="I1079" s="13" t="e">
        <f>VLOOKUP(Tableau6[[#This Row],[Avis]],Tableau7[],2,FALSE)</f>
        <v>#VALUE!</v>
      </c>
      <c r="J1079" s="8" t="str">
        <f t="shared" si="216"/>
        <v>NULL</v>
      </c>
      <c r="K1079" s="8" t="str">
        <f t="shared" si="216"/>
        <v>NULL</v>
      </c>
      <c r="L1079" s="8" t="str">
        <f t="shared" si="216"/>
        <v>NULL</v>
      </c>
      <c r="M1079" s="13" t="e">
        <f>Tableau6[[#This Row],[Sous-domaine]]</f>
        <v>#VALUE!</v>
      </c>
      <c r="N1079" s="8" t="str">
        <f t="shared" si="220"/>
        <v>NULL</v>
      </c>
      <c r="O1079" s="8" t="str">
        <f t="shared" si="220"/>
        <v>NULL</v>
      </c>
      <c r="P1079" s="8" t="str">
        <f t="shared" si="220"/>
        <v>NULL</v>
      </c>
      <c r="Q1079" s="8" t="str">
        <f t="shared" si="220"/>
        <v>NULL</v>
      </c>
      <c r="R1079" s="8" t="str">
        <f t="shared" si="220"/>
        <v>NULL</v>
      </c>
      <c r="S1079" s="13" t="e">
        <f>Tableau6[[#This Row],[id]]</f>
        <v>#VALUE!</v>
      </c>
      <c r="T1079" s="8" t="str">
        <f t="shared" si="219"/>
        <v>NULL</v>
      </c>
      <c r="U1079" s="8" t="e">
        <f>Tableau6[[#This Row],[Urgence]]</f>
        <v>#VALUE!</v>
      </c>
      <c r="V1079" s="22" t="e">
        <f>IF(Tableau6[[#This Row],[Validité]]&lt;&gt;"",Tableau6[[#This Row],[Validité]],"")</f>
        <v>#VALUE!</v>
      </c>
      <c r="W10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79" s="8" t="e">
        <f>IF(Tableau6[[#This Row],[Hors Contrat]]="","",IF(Tableau6[[#This Row],[Hors Contrat]]="Non",0,1))</f>
        <v>#VALUE!</v>
      </c>
    </row>
    <row r="1080" spans="1:24" ht="15.5" thickTop="1" thickBot="1" x14ac:dyDescent="0.4">
      <c r="A1080" s="9" t="str">
        <f t="shared" si="213"/>
        <v>NULL</v>
      </c>
      <c r="B1080" s="8">
        <f>Tableau8[Rapport]</f>
        <v>65441</v>
      </c>
      <c r="C1080" s="13" t="e">
        <f>IF(Tableau6[[#This Row],[Commentaire]]="","",Tableau6[[#This Row],[Commentaire]])</f>
        <v>#VALUE!</v>
      </c>
      <c r="D1080" s="8" t="str">
        <f t="shared" si="217"/>
        <v>NULL</v>
      </c>
      <c r="E1080" s="8">
        <f t="shared" si="214"/>
        <v>1079</v>
      </c>
      <c r="F1080" s="8" t="str">
        <f t="shared" si="218"/>
        <v>NULL</v>
      </c>
      <c r="G1080" s="13" t="e">
        <f>IF(Tableau6[[#This Row],[Localisation]]="","",Tableau6[[#This Row],[Localisation]])</f>
        <v>#VALUE!</v>
      </c>
      <c r="H1080" s="8">
        <f>1</f>
        <v>1</v>
      </c>
      <c r="I1080" s="13" t="e">
        <f>VLOOKUP(Tableau6[[#This Row],[Avis]],Tableau7[],2,FALSE)</f>
        <v>#VALUE!</v>
      </c>
      <c r="J1080" s="8" t="str">
        <f t="shared" si="216"/>
        <v>NULL</v>
      </c>
      <c r="K1080" s="8" t="str">
        <f t="shared" si="216"/>
        <v>NULL</v>
      </c>
      <c r="L1080" s="8" t="str">
        <f t="shared" si="216"/>
        <v>NULL</v>
      </c>
      <c r="M1080" s="13" t="e">
        <f>Tableau6[[#This Row],[Sous-domaine]]</f>
        <v>#VALUE!</v>
      </c>
      <c r="N1080" s="8" t="str">
        <f t="shared" si="220"/>
        <v>NULL</v>
      </c>
      <c r="O1080" s="8" t="str">
        <f t="shared" si="220"/>
        <v>NULL</v>
      </c>
      <c r="P1080" s="8" t="str">
        <f t="shared" si="220"/>
        <v>NULL</v>
      </c>
      <c r="Q1080" s="8" t="str">
        <f t="shared" si="220"/>
        <v>NULL</v>
      </c>
      <c r="R1080" s="8" t="str">
        <f t="shared" si="220"/>
        <v>NULL</v>
      </c>
      <c r="S1080" s="13" t="e">
        <f>Tableau6[[#This Row],[id]]</f>
        <v>#VALUE!</v>
      </c>
      <c r="T1080" s="8" t="str">
        <f t="shared" si="219"/>
        <v>NULL</v>
      </c>
      <c r="U1080" s="8" t="e">
        <f>Tableau6[[#This Row],[Urgence]]</f>
        <v>#VALUE!</v>
      </c>
      <c r="V1080" s="22" t="e">
        <f>IF(Tableau6[[#This Row],[Validité]]&lt;&gt;"",Tableau6[[#This Row],[Validité]],"")</f>
        <v>#VALUE!</v>
      </c>
      <c r="W10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0" s="8" t="e">
        <f>IF(Tableau6[[#This Row],[Hors Contrat]]="","",IF(Tableau6[[#This Row],[Hors Contrat]]="Non",0,1))</f>
        <v>#VALUE!</v>
      </c>
    </row>
    <row r="1081" spans="1:24" ht="15.5" thickTop="1" thickBot="1" x14ac:dyDescent="0.4">
      <c r="A1081" s="9" t="str">
        <f t="shared" si="213"/>
        <v>NULL</v>
      </c>
      <c r="B1081" s="8">
        <f>Tableau8[Rapport]</f>
        <v>65441</v>
      </c>
      <c r="C1081" s="13" t="e">
        <f>IF(Tableau6[[#This Row],[Commentaire]]="","",Tableau6[[#This Row],[Commentaire]])</f>
        <v>#VALUE!</v>
      </c>
      <c r="D1081" s="8" t="str">
        <f t="shared" si="217"/>
        <v>NULL</v>
      </c>
      <c r="E1081" s="8">
        <f t="shared" si="214"/>
        <v>1080</v>
      </c>
      <c r="F1081" s="8" t="str">
        <f t="shared" si="218"/>
        <v>NULL</v>
      </c>
      <c r="G1081" s="13" t="e">
        <f>IF(Tableau6[[#This Row],[Localisation]]="","",Tableau6[[#This Row],[Localisation]])</f>
        <v>#VALUE!</v>
      </c>
      <c r="H1081" s="8">
        <f>1</f>
        <v>1</v>
      </c>
      <c r="I1081" s="13" t="e">
        <f>VLOOKUP(Tableau6[[#This Row],[Avis]],Tableau7[],2,FALSE)</f>
        <v>#VALUE!</v>
      </c>
      <c r="J1081" s="8" t="str">
        <f t="shared" si="216"/>
        <v>NULL</v>
      </c>
      <c r="K1081" s="8" t="str">
        <f t="shared" si="216"/>
        <v>NULL</v>
      </c>
      <c r="L1081" s="8" t="str">
        <f t="shared" si="216"/>
        <v>NULL</v>
      </c>
      <c r="M1081" s="13" t="e">
        <f>Tableau6[[#This Row],[Sous-domaine]]</f>
        <v>#VALUE!</v>
      </c>
      <c r="N1081" s="8" t="str">
        <f t="shared" si="220"/>
        <v>NULL</v>
      </c>
      <c r="O1081" s="8" t="str">
        <f t="shared" si="220"/>
        <v>NULL</v>
      </c>
      <c r="P1081" s="8" t="str">
        <f t="shared" si="220"/>
        <v>NULL</v>
      </c>
      <c r="Q1081" s="8" t="str">
        <f t="shared" si="220"/>
        <v>NULL</v>
      </c>
      <c r="R1081" s="8" t="str">
        <f t="shared" si="220"/>
        <v>NULL</v>
      </c>
      <c r="S1081" s="13" t="e">
        <f>Tableau6[[#This Row],[id]]</f>
        <v>#VALUE!</v>
      </c>
      <c r="T1081" s="8" t="str">
        <f t="shared" si="219"/>
        <v>NULL</v>
      </c>
      <c r="U1081" s="8" t="e">
        <f>Tableau6[[#This Row],[Urgence]]</f>
        <v>#VALUE!</v>
      </c>
      <c r="V1081" s="22" t="e">
        <f>IF(Tableau6[[#This Row],[Validité]]&lt;&gt;"",Tableau6[[#This Row],[Validité]],"")</f>
        <v>#VALUE!</v>
      </c>
      <c r="W10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1" s="8" t="e">
        <f>IF(Tableau6[[#This Row],[Hors Contrat]]="","",IF(Tableau6[[#This Row],[Hors Contrat]]="Non",0,1))</f>
        <v>#VALUE!</v>
      </c>
    </row>
    <row r="1082" spans="1:24" ht="15.5" thickTop="1" thickBot="1" x14ac:dyDescent="0.4">
      <c r="A1082" s="9" t="str">
        <f t="shared" si="213"/>
        <v>NULL</v>
      </c>
      <c r="B1082" s="8">
        <f>Tableau8[Rapport]</f>
        <v>65441</v>
      </c>
      <c r="C1082" s="13" t="e">
        <f>IF(Tableau6[[#This Row],[Commentaire]]="","",Tableau6[[#This Row],[Commentaire]])</f>
        <v>#VALUE!</v>
      </c>
      <c r="D1082" s="8" t="str">
        <f t="shared" si="217"/>
        <v>NULL</v>
      </c>
      <c r="E1082" s="8">
        <f t="shared" si="214"/>
        <v>1081</v>
      </c>
      <c r="F1082" s="8" t="str">
        <f t="shared" si="218"/>
        <v>NULL</v>
      </c>
      <c r="G1082" s="13" t="e">
        <f>IF(Tableau6[[#This Row],[Localisation]]="","",Tableau6[[#This Row],[Localisation]])</f>
        <v>#VALUE!</v>
      </c>
      <c r="H1082" s="8">
        <f>1</f>
        <v>1</v>
      </c>
      <c r="I1082" s="13" t="e">
        <f>VLOOKUP(Tableau6[[#This Row],[Avis]],Tableau7[],2,FALSE)</f>
        <v>#VALUE!</v>
      </c>
      <c r="J1082" s="8" t="str">
        <f t="shared" si="216"/>
        <v>NULL</v>
      </c>
      <c r="K1082" s="8" t="str">
        <f t="shared" si="216"/>
        <v>NULL</v>
      </c>
      <c r="L1082" s="8" t="str">
        <f t="shared" si="216"/>
        <v>NULL</v>
      </c>
      <c r="M1082" s="13" t="e">
        <f>Tableau6[[#This Row],[Sous-domaine]]</f>
        <v>#VALUE!</v>
      </c>
      <c r="N1082" s="8" t="str">
        <f t="shared" si="220"/>
        <v>NULL</v>
      </c>
      <c r="O1082" s="8" t="str">
        <f t="shared" si="220"/>
        <v>NULL</v>
      </c>
      <c r="P1082" s="8" t="str">
        <f t="shared" si="220"/>
        <v>NULL</v>
      </c>
      <c r="Q1082" s="8" t="str">
        <f t="shared" si="220"/>
        <v>NULL</v>
      </c>
      <c r="R1082" s="8" t="str">
        <f t="shared" si="220"/>
        <v>NULL</v>
      </c>
      <c r="S1082" s="13" t="e">
        <f>Tableau6[[#This Row],[id]]</f>
        <v>#VALUE!</v>
      </c>
      <c r="T1082" s="8" t="str">
        <f t="shared" si="219"/>
        <v>NULL</v>
      </c>
      <c r="U1082" s="8" t="e">
        <f>Tableau6[[#This Row],[Urgence]]</f>
        <v>#VALUE!</v>
      </c>
      <c r="V1082" s="22" t="e">
        <f>IF(Tableau6[[#This Row],[Validité]]&lt;&gt;"",Tableau6[[#This Row],[Validité]],"")</f>
        <v>#VALUE!</v>
      </c>
      <c r="W10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2" s="8" t="e">
        <f>IF(Tableau6[[#This Row],[Hors Contrat]]="","",IF(Tableau6[[#This Row],[Hors Contrat]]="Non",0,1))</f>
        <v>#VALUE!</v>
      </c>
    </row>
    <row r="1083" spans="1:24" ht="15.5" thickTop="1" thickBot="1" x14ac:dyDescent="0.4">
      <c r="A1083" s="9" t="str">
        <f t="shared" si="213"/>
        <v>NULL</v>
      </c>
      <c r="B1083" s="8">
        <f>Tableau8[Rapport]</f>
        <v>65441</v>
      </c>
      <c r="C1083" s="13" t="e">
        <f>IF(Tableau6[[#This Row],[Commentaire]]="","",Tableau6[[#This Row],[Commentaire]])</f>
        <v>#VALUE!</v>
      </c>
      <c r="D1083" s="8" t="str">
        <f t="shared" si="217"/>
        <v>NULL</v>
      </c>
      <c r="E1083" s="8">
        <f t="shared" si="214"/>
        <v>1082</v>
      </c>
      <c r="F1083" s="8" t="str">
        <f t="shared" si="218"/>
        <v>NULL</v>
      </c>
      <c r="G1083" s="13" t="e">
        <f>IF(Tableau6[[#This Row],[Localisation]]="","",Tableau6[[#This Row],[Localisation]])</f>
        <v>#VALUE!</v>
      </c>
      <c r="H1083" s="8">
        <f>1</f>
        <v>1</v>
      </c>
      <c r="I1083" s="13" t="e">
        <f>VLOOKUP(Tableau6[[#This Row],[Avis]],Tableau7[],2,FALSE)</f>
        <v>#VALUE!</v>
      </c>
      <c r="J1083" s="8" t="str">
        <f t="shared" si="216"/>
        <v>NULL</v>
      </c>
      <c r="K1083" s="8" t="str">
        <f t="shared" si="216"/>
        <v>NULL</v>
      </c>
      <c r="L1083" s="8" t="str">
        <f t="shared" si="216"/>
        <v>NULL</v>
      </c>
      <c r="M1083" s="13" t="e">
        <f>Tableau6[[#This Row],[Sous-domaine]]</f>
        <v>#VALUE!</v>
      </c>
      <c r="N1083" s="8" t="str">
        <f t="shared" si="220"/>
        <v>NULL</v>
      </c>
      <c r="O1083" s="8" t="str">
        <f t="shared" si="220"/>
        <v>NULL</v>
      </c>
      <c r="P1083" s="8" t="str">
        <f t="shared" si="220"/>
        <v>NULL</v>
      </c>
      <c r="Q1083" s="8" t="str">
        <f t="shared" si="220"/>
        <v>NULL</v>
      </c>
      <c r="R1083" s="8" t="str">
        <f t="shared" si="220"/>
        <v>NULL</v>
      </c>
      <c r="S1083" s="13" t="e">
        <f>Tableau6[[#This Row],[id]]</f>
        <v>#VALUE!</v>
      </c>
      <c r="T1083" s="8" t="str">
        <f t="shared" si="219"/>
        <v>NULL</v>
      </c>
      <c r="U1083" s="8" t="e">
        <f>Tableau6[[#This Row],[Urgence]]</f>
        <v>#VALUE!</v>
      </c>
      <c r="V1083" s="22" t="e">
        <f>IF(Tableau6[[#This Row],[Validité]]&lt;&gt;"",Tableau6[[#This Row],[Validité]],"")</f>
        <v>#VALUE!</v>
      </c>
      <c r="W10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3" s="8" t="e">
        <f>IF(Tableau6[[#This Row],[Hors Contrat]]="","",IF(Tableau6[[#This Row],[Hors Contrat]]="Non",0,1))</f>
        <v>#VALUE!</v>
      </c>
    </row>
    <row r="1084" spans="1:24" ht="15.5" thickTop="1" thickBot="1" x14ac:dyDescent="0.4">
      <c r="A1084" s="9" t="str">
        <f t="shared" si="213"/>
        <v>NULL</v>
      </c>
      <c r="B1084" s="8">
        <f>Tableau8[Rapport]</f>
        <v>65441</v>
      </c>
      <c r="C1084" s="13" t="e">
        <f>IF(Tableau6[[#This Row],[Commentaire]]="","",Tableau6[[#This Row],[Commentaire]])</f>
        <v>#VALUE!</v>
      </c>
      <c r="D1084" s="8" t="str">
        <f t="shared" si="217"/>
        <v>NULL</v>
      </c>
      <c r="E1084" s="8">
        <f t="shared" si="214"/>
        <v>1083</v>
      </c>
      <c r="F1084" s="8" t="str">
        <f t="shared" si="218"/>
        <v>NULL</v>
      </c>
      <c r="G1084" s="13" t="e">
        <f>IF(Tableau6[[#This Row],[Localisation]]="","",Tableau6[[#This Row],[Localisation]])</f>
        <v>#VALUE!</v>
      </c>
      <c r="H1084" s="8">
        <f>1</f>
        <v>1</v>
      </c>
      <c r="I1084" s="13" t="e">
        <f>VLOOKUP(Tableau6[[#This Row],[Avis]],Tableau7[],2,FALSE)</f>
        <v>#VALUE!</v>
      </c>
      <c r="J1084" s="8" t="str">
        <f t="shared" si="216"/>
        <v>NULL</v>
      </c>
      <c r="K1084" s="8" t="str">
        <f t="shared" si="216"/>
        <v>NULL</v>
      </c>
      <c r="L1084" s="8" t="str">
        <f t="shared" si="216"/>
        <v>NULL</v>
      </c>
      <c r="M1084" s="13" t="e">
        <f>Tableau6[[#This Row],[Sous-domaine]]</f>
        <v>#VALUE!</v>
      </c>
      <c r="N1084" s="8" t="str">
        <f t="shared" si="220"/>
        <v>NULL</v>
      </c>
      <c r="O1084" s="8" t="str">
        <f t="shared" si="220"/>
        <v>NULL</v>
      </c>
      <c r="P1084" s="8" t="str">
        <f t="shared" si="220"/>
        <v>NULL</v>
      </c>
      <c r="Q1084" s="8" t="str">
        <f t="shared" si="220"/>
        <v>NULL</v>
      </c>
      <c r="R1084" s="8" t="str">
        <f t="shared" si="220"/>
        <v>NULL</v>
      </c>
      <c r="S1084" s="13" t="e">
        <f>Tableau6[[#This Row],[id]]</f>
        <v>#VALUE!</v>
      </c>
      <c r="T1084" s="8" t="str">
        <f t="shared" si="219"/>
        <v>NULL</v>
      </c>
      <c r="U1084" s="8" t="e">
        <f>Tableau6[[#This Row],[Urgence]]</f>
        <v>#VALUE!</v>
      </c>
      <c r="V1084" s="22" t="e">
        <f>IF(Tableau6[[#This Row],[Validité]]&lt;&gt;"",Tableau6[[#This Row],[Validité]],"")</f>
        <v>#VALUE!</v>
      </c>
      <c r="W10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4" s="8" t="e">
        <f>IF(Tableau6[[#This Row],[Hors Contrat]]="","",IF(Tableau6[[#This Row],[Hors Contrat]]="Non",0,1))</f>
        <v>#VALUE!</v>
      </c>
    </row>
    <row r="1085" spans="1:24" ht="15.5" thickTop="1" thickBot="1" x14ac:dyDescent="0.4">
      <c r="A1085" s="9" t="str">
        <f t="shared" si="213"/>
        <v>NULL</v>
      </c>
      <c r="B1085" s="8">
        <f>Tableau8[Rapport]</f>
        <v>65441</v>
      </c>
      <c r="C1085" s="13" t="e">
        <f>IF(Tableau6[[#This Row],[Commentaire]]="","",Tableau6[[#This Row],[Commentaire]])</f>
        <v>#VALUE!</v>
      </c>
      <c r="D1085" s="8" t="str">
        <f t="shared" si="217"/>
        <v>NULL</v>
      </c>
      <c r="E1085" s="8">
        <f t="shared" si="214"/>
        <v>1084</v>
      </c>
      <c r="F1085" s="8" t="str">
        <f t="shared" si="218"/>
        <v>NULL</v>
      </c>
      <c r="G1085" s="13" t="e">
        <f>IF(Tableau6[[#This Row],[Localisation]]="","",Tableau6[[#This Row],[Localisation]])</f>
        <v>#VALUE!</v>
      </c>
      <c r="H1085" s="8">
        <f>1</f>
        <v>1</v>
      </c>
      <c r="I1085" s="13" t="e">
        <f>VLOOKUP(Tableau6[[#This Row],[Avis]],Tableau7[],2,FALSE)</f>
        <v>#VALUE!</v>
      </c>
      <c r="J1085" s="8" t="str">
        <f t="shared" si="216"/>
        <v>NULL</v>
      </c>
      <c r="K1085" s="8" t="str">
        <f t="shared" si="216"/>
        <v>NULL</v>
      </c>
      <c r="L1085" s="8" t="str">
        <f t="shared" si="216"/>
        <v>NULL</v>
      </c>
      <c r="M1085" s="13" t="e">
        <f>Tableau6[[#This Row],[Sous-domaine]]</f>
        <v>#VALUE!</v>
      </c>
      <c r="N1085" s="8" t="str">
        <f t="shared" si="220"/>
        <v>NULL</v>
      </c>
      <c r="O1085" s="8" t="str">
        <f t="shared" si="220"/>
        <v>NULL</v>
      </c>
      <c r="P1085" s="8" t="str">
        <f t="shared" si="220"/>
        <v>NULL</v>
      </c>
      <c r="Q1085" s="8" t="str">
        <f t="shared" si="220"/>
        <v>NULL</v>
      </c>
      <c r="R1085" s="8" t="str">
        <f t="shared" si="220"/>
        <v>NULL</v>
      </c>
      <c r="S1085" s="13" t="e">
        <f>Tableau6[[#This Row],[id]]</f>
        <v>#VALUE!</v>
      </c>
      <c r="T1085" s="8" t="str">
        <f t="shared" si="219"/>
        <v>NULL</v>
      </c>
      <c r="U1085" s="8" t="e">
        <f>Tableau6[[#This Row],[Urgence]]</f>
        <v>#VALUE!</v>
      </c>
      <c r="V1085" s="22" t="e">
        <f>IF(Tableau6[[#This Row],[Validité]]&lt;&gt;"",Tableau6[[#This Row],[Validité]],"")</f>
        <v>#VALUE!</v>
      </c>
      <c r="W10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5" s="8" t="e">
        <f>IF(Tableau6[[#This Row],[Hors Contrat]]="","",IF(Tableau6[[#This Row],[Hors Contrat]]="Non",0,1))</f>
        <v>#VALUE!</v>
      </c>
    </row>
    <row r="1086" spans="1:24" ht="15.5" thickTop="1" thickBot="1" x14ac:dyDescent="0.4">
      <c r="A1086" s="9" t="str">
        <f t="shared" si="213"/>
        <v>NULL</v>
      </c>
      <c r="B1086" s="8">
        <f>Tableau8[Rapport]</f>
        <v>65441</v>
      </c>
      <c r="C1086" s="13" t="e">
        <f>IF(Tableau6[[#This Row],[Commentaire]]="","",Tableau6[[#This Row],[Commentaire]])</f>
        <v>#VALUE!</v>
      </c>
      <c r="D1086" s="8" t="str">
        <f t="shared" si="217"/>
        <v>NULL</v>
      </c>
      <c r="E1086" s="8">
        <f t="shared" si="214"/>
        <v>1085</v>
      </c>
      <c r="F1086" s="8" t="str">
        <f t="shared" si="218"/>
        <v>NULL</v>
      </c>
      <c r="G1086" s="13" t="e">
        <f>IF(Tableau6[[#This Row],[Localisation]]="","",Tableau6[[#This Row],[Localisation]])</f>
        <v>#VALUE!</v>
      </c>
      <c r="H1086" s="8">
        <f>1</f>
        <v>1</v>
      </c>
      <c r="I1086" s="13" t="e">
        <f>VLOOKUP(Tableau6[[#This Row],[Avis]],Tableau7[],2,FALSE)</f>
        <v>#VALUE!</v>
      </c>
      <c r="J1086" s="8" t="str">
        <f t="shared" si="216"/>
        <v>NULL</v>
      </c>
      <c r="K1086" s="8" t="str">
        <f t="shared" si="216"/>
        <v>NULL</v>
      </c>
      <c r="L1086" s="8" t="str">
        <f t="shared" si="216"/>
        <v>NULL</v>
      </c>
      <c r="M1086" s="13" t="e">
        <f>Tableau6[[#This Row],[Sous-domaine]]</f>
        <v>#VALUE!</v>
      </c>
      <c r="N1086" s="8" t="str">
        <f t="shared" si="220"/>
        <v>NULL</v>
      </c>
      <c r="O1086" s="8" t="str">
        <f t="shared" si="220"/>
        <v>NULL</v>
      </c>
      <c r="P1086" s="8" t="str">
        <f t="shared" si="220"/>
        <v>NULL</v>
      </c>
      <c r="Q1086" s="8" t="str">
        <f t="shared" si="220"/>
        <v>NULL</v>
      </c>
      <c r="R1086" s="8" t="str">
        <f t="shared" si="220"/>
        <v>NULL</v>
      </c>
      <c r="S1086" s="13" t="e">
        <f>Tableau6[[#This Row],[id]]</f>
        <v>#VALUE!</v>
      </c>
      <c r="T1086" s="8" t="str">
        <f t="shared" si="219"/>
        <v>NULL</v>
      </c>
      <c r="U1086" s="8" t="e">
        <f>Tableau6[[#This Row],[Urgence]]</f>
        <v>#VALUE!</v>
      </c>
      <c r="V1086" s="22" t="e">
        <f>IF(Tableau6[[#This Row],[Validité]]&lt;&gt;"",Tableau6[[#This Row],[Validité]],"")</f>
        <v>#VALUE!</v>
      </c>
      <c r="W10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6" s="8" t="e">
        <f>IF(Tableau6[[#This Row],[Hors Contrat]]="","",IF(Tableau6[[#This Row],[Hors Contrat]]="Non",0,1))</f>
        <v>#VALUE!</v>
      </c>
    </row>
    <row r="1087" spans="1:24" ht="15.5" thickTop="1" thickBot="1" x14ac:dyDescent="0.4">
      <c r="A1087" s="9" t="str">
        <f t="shared" si="213"/>
        <v>NULL</v>
      </c>
      <c r="B1087" s="8">
        <f>Tableau8[Rapport]</f>
        <v>65441</v>
      </c>
      <c r="C1087" s="13" t="e">
        <f>IF(Tableau6[[#This Row],[Commentaire]]="","",Tableau6[[#This Row],[Commentaire]])</f>
        <v>#VALUE!</v>
      </c>
      <c r="D1087" s="8" t="str">
        <f t="shared" si="217"/>
        <v>NULL</v>
      </c>
      <c r="E1087" s="8">
        <f t="shared" si="214"/>
        <v>1086</v>
      </c>
      <c r="F1087" s="8" t="str">
        <f t="shared" si="218"/>
        <v>NULL</v>
      </c>
      <c r="G1087" s="13" t="e">
        <f>IF(Tableau6[[#This Row],[Localisation]]="","",Tableau6[[#This Row],[Localisation]])</f>
        <v>#VALUE!</v>
      </c>
      <c r="H1087" s="8">
        <f>1</f>
        <v>1</v>
      </c>
      <c r="I1087" s="13" t="e">
        <f>VLOOKUP(Tableau6[[#This Row],[Avis]],Tableau7[],2,FALSE)</f>
        <v>#VALUE!</v>
      </c>
      <c r="J1087" s="8" t="str">
        <f t="shared" si="216"/>
        <v>NULL</v>
      </c>
      <c r="K1087" s="8" t="str">
        <f t="shared" si="216"/>
        <v>NULL</v>
      </c>
      <c r="L1087" s="8" t="str">
        <f t="shared" si="216"/>
        <v>NULL</v>
      </c>
      <c r="M1087" s="13" t="e">
        <f>Tableau6[[#This Row],[Sous-domaine]]</f>
        <v>#VALUE!</v>
      </c>
      <c r="N1087" s="8" t="str">
        <f t="shared" si="220"/>
        <v>NULL</v>
      </c>
      <c r="O1087" s="8" t="str">
        <f t="shared" si="220"/>
        <v>NULL</v>
      </c>
      <c r="P1087" s="8" t="str">
        <f t="shared" si="220"/>
        <v>NULL</v>
      </c>
      <c r="Q1087" s="8" t="str">
        <f t="shared" si="220"/>
        <v>NULL</v>
      </c>
      <c r="R1087" s="8" t="str">
        <f t="shared" si="220"/>
        <v>NULL</v>
      </c>
      <c r="S1087" s="13" t="e">
        <f>Tableau6[[#This Row],[id]]</f>
        <v>#VALUE!</v>
      </c>
      <c r="T1087" s="8" t="str">
        <f t="shared" si="219"/>
        <v>NULL</v>
      </c>
      <c r="U1087" s="8" t="e">
        <f>Tableau6[[#This Row],[Urgence]]</f>
        <v>#VALUE!</v>
      </c>
      <c r="V1087" s="22" t="e">
        <f>IF(Tableau6[[#This Row],[Validité]]&lt;&gt;"",Tableau6[[#This Row],[Validité]],"")</f>
        <v>#VALUE!</v>
      </c>
      <c r="W10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7" s="8" t="e">
        <f>IF(Tableau6[[#This Row],[Hors Contrat]]="","",IF(Tableau6[[#This Row],[Hors Contrat]]="Non",0,1))</f>
        <v>#VALUE!</v>
      </c>
    </row>
    <row r="1088" spans="1:24" ht="15.5" thickTop="1" thickBot="1" x14ac:dyDescent="0.4">
      <c r="A1088" s="9" t="str">
        <f t="shared" si="213"/>
        <v>NULL</v>
      </c>
      <c r="B1088" s="8">
        <f>Tableau8[Rapport]</f>
        <v>65441</v>
      </c>
      <c r="C1088" s="13" t="e">
        <f>IF(Tableau6[[#This Row],[Commentaire]]="","",Tableau6[[#This Row],[Commentaire]])</f>
        <v>#VALUE!</v>
      </c>
      <c r="D1088" s="8" t="str">
        <f t="shared" si="217"/>
        <v>NULL</v>
      </c>
      <c r="E1088" s="8">
        <f t="shared" si="214"/>
        <v>1087</v>
      </c>
      <c r="F1088" s="8" t="str">
        <f t="shared" si="218"/>
        <v>NULL</v>
      </c>
      <c r="G1088" s="13" t="e">
        <f>IF(Tableau6[[#This Row],[Localisation]]="","",Tableau6[[#This Row],[Localisation]])</f>
        <v>#VALUE!</v>
      </c>
      <c r="H1088" s="8">
        <f>1</f>
        <v>1</v>
      </c>
      <c r="I1088" s="13" t="e">
        <f>VLOOKUP(Tableau6[[#This Row],[Avis]],Tableau7[],2,FALSE)</f>
        <v>#VALUE!</v>
      </c>
      <c r="J1088" s="8" t="str">
        <f t="shared" si="216"/>
        <v>NULL</v>
      </c>
      <c r="K1088" s="8" t="str">
        <f t="shared" si="216"/>
        <v>NULL</v>
      </c>
      <c r="L1088" s="8" t="str">
        <f t="shared" si="216"/>
        <v>NULL</v>
      </c>
      <c r="M1088" s="13" t="e">
        <f>Tableau6[[#This Row],[Sous-domaine]]</f>
        <v>#VALUE!</v>
      </c>
      <c r="N1088" s="8" t="str">
        <f t="shared" si="220"/>
        <v>NULL</v>
      </c>
      <c r="O1088" s="8" t="str">
        <f t="shared" si="220"/>
        <v>NULL</v>
      </c>
      <c r="P1088" s="8" t="str">
        <f t="shared" si="220"/>
        <v>NULL</v>
      </c>
      <c r="Q1088" s="8" t="str">
        <f t="shared" si="220"/>
        <v>NULL</v>
      </c>
      <c r="R1088" s="8" t="str">
        <f t="shared" si="220"/>
        <v>NULL</v>
      </c>
      <c r="S1088" s="13" t="e">
        <f>Tableau6[[#This Row],[id]]</f>
        <v>#VALUE!</v>
      </c>
      <c r="T1088" s="8" t="str">
        <f t="shared" si="219"/>
        <v>NULL</v>
      </c>
      <c r="U1088" s="8" t="e">
        <f>Tableau6[[#This Row],[Urgence]]</f>
        <v>#VALUE!</v>
      </c>
      <c r="V1088" s="22" t="e">
        <f>IF(Tableau6[[#This Row],[Validité]]&lt;&gt;"",Tableau6[[#This Row],[Validité]],"")</f>
        <v>#VALUE!</v>
      </c>
      <c r="W10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8" s="8" t="e">
        <f>IF(Tableau6[[#This Row],[Hors Contrat]]="","",IF(Tableau6[[#This Row],[Hors Contrat]]="Non",0,1))</f>
        <v>#VALUE!</v>
      </c>
    </row>
    <row r="1089" spans="1:24" ht="15.5" thickTop="1" thickBot="1" x14ac:dyDescent="0.4">
      <c r="A1089" s="9" t="str">
        <f t="shared" si="213"/>
        <v>NULL</v>
      </c>
      <c r="B1089" s="8">
        <f>Tableau8[Rapport]</f>
        <v>65441</v>
      </c>
      <c r="C1089" s="13" t="e">
        <f>IF(Tableau6[[#This Row],[Commentaire]]="","",Tableau6[[#This Row],[Commentaire]])</f>
        <v>#VALUE!</v>
      </c>
      <c r="D1089" s="8" t="str">
        <f t="shared" si="217"/>
        <v>NULL</v>
      </c>
      <c r="E1089" s="8">
        <f t="shared" si="214"/>
        <v>1088</v>
      </c>
      <c r="F1089" s="8" t="str">
        <f t="shared" si="218"/>
        <v>NULL</v>
      </c>
      <c r="G1089" s="13" t="e">
        <f>IF(Tableau6[[#This Row],[Localisation]]="","",Tableau6[[#This Row],[Localisation]])</f>
        <v>#VALUE!</v>
      </c>
      <c r="H1089" s="8">
        <f>1</f>
        <v>1</v>
      </c>
      <c r="I1089" s="13" t="e">
        <f>VLOOKUP(Tableau6[[#This Row],[Avis]],Tableau7[],2,FALSE)</f>
        <v>#VALUE!</v>
      </c>
      <c r="J1089" s="8" t="str">
        <f t="shared" si="216"/>
        <v>NULL</v>
      </c>
      <c r="K1089" s="8" t="str">
        <f t="shared" si="216"/>
        <v>NULL</v>
      </c>
      <c r="L1089" s="8" t="str">
        <f t="shared" si="216"/>
        <v>NULL</v>
      </c>
      <c r="M1089" s="13" t="e">
        <f>Tableau6[[#This Row],[Sous-domaine]]</f>
        <v>#VALUE!</v>
      </c>
      <c r="N1089" s="8" t="str">
        <f t="shared" si="220"/>
        <v>NULL</v>
      </c>
      <c r="O1089" s="8" t="str">
        <f t="shared" si="220"/>
        <v>NULL</v>
      </c>
      <c r="P1089" s="8" t="str">
        <f t="shared" si="220"/>
        <v>NULL</v>
      </c>
      <c r="Q1089" s="8" t="str">
        <f t="shared" si="220"/>
        <v>NULL</v>
      </c>
      <c r="R1089" s="8" t="str">
        <f t="shared" si="220"/>
        <v>NULL</v>
      </c>
      <c r="S1089" s="13" t="e">
        <f>Tableau6[[#This Row],[id]]</f>
        <v>#VALUE!</v>
      </c>
      <c r="T1089" s="8" t="str">
        <f t="shared" si="219"/>
        <v>NULL</v>
      </c>
      <c r="U1089" s="8" t="e">
        <f>Tableau6[[#This Row],[Urgence]]</f>
        <v>#VALUE!</v>
      </c>
      <c r="V1089" s="22" t="e">
        <f>IF(Tableau6[[#This Row],[Validité]]&lt;&gt;"",Tableau6[[#This Row],[Validité]],"")</f>
        <v>#VALUE!</v>
      </c>
      <c r="W10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89" s="8" t="e">
        <f>IF(Tableau6[[#This Row],[Hors Contrat]]="","",IF(Tableau6[[#This Row],[Hors Contrat]]="Non",0,1))</f>
        <v>#VALUE!</v>
      </c>
    </row>
    <row r="1090" spans="1:24" ht="15.5" thickTop="1" thickBot="1" x14ac:dyDescent="0.4">
      <c r="A1090" s="9" t="str">
        <f t="shared" ref="A1090:A1153" si="221">"NULL"</f>
        <v>NULL</v>
      </c>
      <c r="B1090" s="8">
        <f>Tableau8[Rapport]</f>
        <v>65441</v>
      </c>
      <c r="C1090" s="13" t="e">
        <f>IF(Tableau6[[#This Row],[Commentaire]]="","",Tableau6[[#This Row],[Commentaire]])</f>
        <v>#VALUE!</v>
      </c>
      <c r="D1090" s="8" t="str">
        <f t="shared" si="217"/>
        <v>NULL</v>
      </c>
      <c r="E1090" s="8">
        <f t="shared" si="214"/>
        <v>1089</v>
      </c>
      <c r="F1090" s="8" t="str">
        <f t="shared" si="218"/>
        <v>NULL</v>
      </c>
      <c r="G1090" s="13" t="e">
        <f>IF(Tableau6[[#This Row],[Localisation]]="","",Tableau6[[#This Row],[Localisation]])</f>
        <v>#VALUE!</v>
      </c>
      <c r="H1090" s="8">
        <f>1</f>
        <v>1</v>
      </c>
      <c r="I1090" s="13" t="e">
        <f>VLOOKUP(Tableau6[[#This Row],[Avis]],Tableau7[],2,FALSE)</f>
        <v>#VALUE!</v>
      </c>
      <c r="J1090" s="8" t="str">
        <f t="shared" si="216"/>
        <v>NULL</v>
      </c>
      <c r="K1090" s="8" t="str">
        <f t="shared" si="216"/>
        <v>NULL</v>
      </c>
      <c r="L1090" s="8" t="str">
        <f t="shared" si="216"/>
        <v>NULL</v>
      </c>
      <c r="M1090" s="13" t="e">
        <f>Tableau6[[#This Row],[Sous-domaine]]</f>
        <v>#VALUE!</v>
      </c>
      <c r="N1090" s="8" t="str">
        <f t="shared" si="220"/>
        <v>NULL</v>
      </c>
      <c r="O1090" s="8" t="str">
        <f t="shared" si="220"/>
        <v>NULL</v>
      </c>
      <c r="P1090" s="8" t="str">
        <f t="shared" si="220"/>
        <v>NULL</v>
      </c>
      <c r="Q1090" s="8" t="str">
        <f t="shared" si="220"/>
        <v>NULL</v>
      </c>
      <c r="R1090" s="8" t="str">
        <f t="shared" si="220"/>
        <v>NULL</v>
      </c>
      <c r="S1090" s="13" t="e">
        <f>Tableau6[[#This Row],[id]]</f>
        <v>#VALUE!</v>
      </c>
      <c r="T1090" s="8" t="str">
        <f t="shared" si="219"/>
        <v>NULL</v>
      </c>
      <c r="U1090" s="8" t="e">
        <f>Tableau6[[#This Row],[Urgence]]</f>
        <v>#VALUE!</v>
      </c>
      <c r="V1090" s="22" t="e">
        <f>IF(Tableau6[[#This Row],[Validité]]&lt;&gt;"",Tableau6[[#This Row],[Validité]],"")</f>
        <v>#VALUE!</v>
      </c>
      <c r="W10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0" s="8" t="e">
        <f>IF(Tableau6[[#This Row],[Hors Contrat]]="","",IF(Tableau6[[#This Row],[Hors Contrat]]="Non",0,1))</f>
        <v>#VALUE!</v>
      </c>
    </row>
    <row r="1091" spans="1:24" ht="15.5" thickTop="1" thickBot="1" x14ac:dyDescent="0.4">
      <c r="A1091" s="9" t="str">
        <f t="shared" si="221"/>
        <v>NULL</v>
      </c>
      <c r="B1091" s="8">
        <f>Tableau8[Rapport]</f>
        <v>65441</v>
      </c>
      <c r="C1091" s="13" t="e">
        <f>IF(Tableau6[[#This Row],[Commentaire]]="","",Tableau6[[#This Row],[Commentaire]])</f>
        <v>#VALUE!</v>
      </c>
      <c r="D1091" s="8" t="str">
        <f t="shared" si="217"/>
        <v>NULL</v>
      </c>
      <c r="E1091" s="8">
        <f t="shared" si="214"/>
        <v>1090</v>
      </c>
      <c r="F1091" s="8" t="str">
        <f t="shared" si="218"/>
        <v>NULL</v>
      </c>
      <c r="G1091" s="13" t="e">
        <f>IF(Tableau6[[#This Row],[Localisation]]="","",Tableau6[[#This Row],[Localisation]])</f>
        <v>#VALUE!</v>
      </c>
      <c r="H1091" s="8">
        <f>1</f>
        <v>1</v>
      </c>
      <c r="I1091" s="13" t="e">
        <f>VLOOKUP(Tableau6[[#This Row],[Avis]],Tableau7[],2,FALSE)</f>
        <v>#VALUE!</v>
      </c>
      <c r="J1091" s="8" t="str">
        <f t="shared" si="216"/>
        <v>NULL</v>
      </c>
      <c r="K1091" s="8" t="str">
        <f t="shared" si="216"/>
        <v>NULL</v>
      </c>
      <c r="L1091" s="8" t="str">
        <f t="shared" si="216"/>
        <v>NULL</v>
      </c>
      <c r="M1091" s="13" t="e">
        <f>Tableau6[[#This Row],[Sous-domaine]]</f>
        <v>#VALUE!</v>
      </c>
      <c r="N1091" s="8" t="str">
        <f t="shared" si="220"/>
        <v>NULL</v>
      </c>
      <c r="O1091" s="8" t="str">
        <f t="shared" si="220"/>
        <v>NULL</v>
      </c>
      <c r="P1091" s="8" t="str">
        <f t="shared" si="220"/>
        <v>NULL</v>
      </c>
      <c r="Q1091" s="8" t="str">
        <f t="shared" si="220"/>
        <v>NULL</v>
      </c>
      <c r="R1091" s="8" t="str">
        <f t="shared" si="220"/>
        <v>NULL</v>
      </c>
      <c r="S1091" s="13" t="e">
        <f>Tableau6[[#This Row],[id]]</f>
        <v>#VALUE!</v>
      </c>
      <c r="T1091" s="8" t="str">
        <f t="shared" si="219"/>
        <v>NULL</v>
      </c>
      <c r="U1091" s="8" t="e">
        <f>Tableau6[[#This Row],[Urgence]]</f>
        <v>#VALUE!</v>
      </c>
      <c r="V1091" s="22" t="e">
        <f>IF(Tableau6[[#This Row],[Validité]]&lt;&gt;"",Tableau6[[#This Row],[Validité]],"")</f>
        <v>#VALUE!</v>
      </c>
      <c r="W10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1" s="8" t="e">
        <f>IF(Tableau6[[#This Row],[Hors Contrat]]="","",IF(Tableau6[[#This Row],[Hors Contrat]]="Non",0,1))</f>
        <v>#VALUE!</v>
      </c>
    </row>
    <row r="1092" spans="1:24" ht="15.5" thickTop="1" thickBot="1" x14ac:dyDescent="0.4">
      <c r="A1092" s="9" t="str">
        <f t="shared" si="221"/>
        <v>NULL</v>
      </c>
      <c r="B1092" s="8">
        <f>Tableau8[Rapport]</f>
        <v>65441</v>
      </c>
      <c r="C1092" s="13" t="e">
        <f>IF(Tableau6[[#This Row],[Commentaire]]="","",Tableau6[[#This Row],[Commentaire]])</f>
        <v>#VALUE!</v>
      </c>
      <c r="D1092" s="8" t="str">
        <f t="shared" si="217"/>
        <v>NULL</v>
      </c>
      <c r="E1092" s="8">
        <f t="shared" ref="E1092:E1155" si="222">E1091+1</f>
        <v>1091</v>
      </c>
      <c r="F1092" s="8" t="str">
        <f t="shared" si="218"/>
        <v>NULL</v>
      </c>
      <c r="G1092" s="13" t="e">
        <f>IF(Tableau6[[#This Row],[Localisation]]="","",Tableau6[[#This Row],[Localisation]])</f>
        <v>#VALUE!</v>
      </c>
      <c r="H1092" s="8">
        <f>1</f>
        <v>1</v>
      </c>
      <c r="I1092" s="13" t="e">
        <f>VLOOKUP(Tableau6[[#This Row],[Avis]],Tableau7[],2,FALSE)</f>
        <v>#VALUE!</v>
      </c>
      <c r="J1092" s="8" t="str">
        <f t="shared" si="216"/>
        <v>NULL</v>
      </c>
      <c r="K1092" s="8" t="str">
        <f t="shared" si="216"/>
        <v>NULL</v>
      </c>
      <c r="L1092" s="8" t="str">
        <f t="shared" si="216"/>
        <v>NULL</v>
      </c>
      <c r="M1092" s="13" t="e">
        <f>Tableau6[[#This Row],[Sous-domaine]]</f>
        <v>#VALUE!</v>
      </c>
      <c r="N1092" s="8" t="str">
        <f t="shared" si="220"/>
        <v>NULL</v>
      </c>
      <c r="O1092" s="8" t="str">
        <f t="shared" si="220"/>
        <v>NULL</v>
      </c>
      <c r="P1092" s="8" t="str">
        <f t="shared" si="220"/>
        <v>NULL</v>
      </c>
      <c r="Q1092" s="8" t="str">
        <f t="shared" si="220"/>
        <v>NULL</v>
      </c>
      <c r="R1092" s="8" t="str">
        <f t="shared" si="220"/>
        <v>NULL</v>
      </c>
      <c r="S1092" s="13" t="e">
        <f>Tableau6[[#This Row],[id]]</f>
        <v>#VALUE!</v>
      </c>
      <c r="T1092" s="8" t="str">
        <f t="shared" si="219"/>
        <v>NULL</v>
      </c>
      <c r="U1092" s="8" t="e">
        <f>Tableau6[[#This Row],[Urgence]]</f>
        <v>#VALUE!</v>
      </c>
      <c r="V1092" s="22" t="e">
        <f>IF(Tableau6[[#This Row],[Validité]]&lt;&gt;"",Tableau6[[#This Row],[Validité]],"")</f>
        <v>#VALUE!</v>
      </c>
      <c r="W10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2" s="8" t="e">
        <f>IF(Tableau6[[#This Row],[Hors Contrat]]="","",IF(Tableau6[[#This Row],[Hors Contrat]]="Non",0,1))</f>
        <v>#VALUE!</v>
      </c>
    </row>
    <row r="1093" spans="1:24" ht="15.5" thickTop="1" thickBot="1" x14ac:dyDescent="0.4">
      <c r="A1093" s="9" t="str">
        <f t="shared" si="221"/>
        <v>NULL</v>
      </c>
      <c r="B1093" s="8">
        <f>Tableau8[Rapport]</f>
        <v>65441</v>
      </c>
      <c r="C1093" s="13" t="e">
        <f>IF(Tableau6[[#This Row],[Commentaire]]="","",Tableau6[[#This Row],[Commentaire]])</f>
        <v>#VALUE!</v>
      </c>
      <c r="D1093" s="8" t="str">
        <f t="shared" si="217"/>
        <v>NULL</v>
      </c>
      <c r="E1093" s="8">
        <f t="shared" si="222"/>
        <v>1092</v>
      </c>
      <c r="F1093" s="8" t="str">
        <f t="shared" si="218"/>
        <v>NULL</v>
      </c>
      <c r="G1093" s="13" t="e">
        <f>IF(Tableau6[[#This Row],[Localisation]]="","",Tableau6[[#This Row],[Localisation]])</f>
        <v>#VALUE!</v>
      </c>
      <c r="H1093" s="8">
        <f>1</f>
        <v>1</v>
      </c>
      <c r="I1093" s="13" t="e">
        <f>VLOOKUP(Tableau6[[#This Row],[Avis]],Tableau7[],2,FALSE)</f>
        <v>#VALUE!</v>
      </c>
      <c r="J1093" s="8" t="str">
        <f t="shared" si="216"/>
        <v>NULL</v>
      </c>
      <c r="K1093" s="8" t="str">
        <f t="shared" si="216"/>
        <v>NULL</v>
      </c>
      <c r="L1093" s="8" t="str">
        <f t="shared" si="216"/>
        <v>NULL</v>
      </c>
      <c r="M1093" s="13" t="e">
        <f>Tableau6[[#This Row],[Sous-domaine]]</f>
        <v>#VALUE!</v>
      </c>
      <c r="N1093" s="8" t="str">
        <f t="shared" si="220"/>
        <v>NULL</v>
      </c>
      <c r="O1093" s="8" t="str">
        <f t="shared" si="220"/>
        <v>NULL</v>
      </c>
      <c r="P1093" s="8" t="str">
        <f t="shared" si="220"/>
        <v>NULL</v>
      </c>
      <c r="Q1093" s="8" t="str">
        <f t="shared" si="220"/>
        <v>NULL</v>
      </c>
      <c r="R1093" s="8" t="str">
        <f t="shared" si="220"/>
        <v>NULL</v>
      </c>
      <c r="S1093" s="13" t="e">
        <f>Tableau6[[#This Row],[id]]</f>
        <v>#VALUE!</v>
      </c>
      <c r="T1093" s="8" t="str">
        <f t="shared" si="219"/>
        <v>NULL</v>
      </c>
      <c r="U1093" s="8" t="e">
        <f>Tableau6[[#This Row],[Urgence]]</f>
        <v>#VALUE!</v>
      </c>
      <c r="V1093" s="22" t="e">
        <f>IF(Tableau6[[#This Row],[Validité]]&lt;&gt;"",Tableau6[[#This Row],[Validité]],"")</f>
        <v>#VALUE!</v>
      </c>
      <c r="W10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3" s="8" t="e">
        <f>IF(Tableau6[[#This Row],[Hors Contrat]]="","",IF(Tableau6[[#This Row],[Hors Contrat]]="Non",0,1))</f>
        <v>#VALUE!</v>
      </c>
    </row>
    <row r="1094" spans="1:24" ht="15.5" thickTop="1" thickBot="1" x14ac:dyDescent="0.4">
      <c r="A1094" s="9" t="str">
        <f t="shared" si="221"/>
        <v>NULL</v>
      </c>
      <c r="B1094" s="8">
        <f>Tableau8[Rapport]</f>
        <v>65441</v>
      </c>
      <c r="C1094" s="13" t="e">
        <f>IF(Tableau6[[#This Row],[Commentaire]]="","",Tableau6[[#This Row],[Commentaire]])</f>
        <v>#VALUE!</v>
      </c>
      <c r="D1094" s="8" t="str">
        <f t="shared" si="217"/>
        <v>NULL</v>
      </c>
      <c r="E1094" s="8">
        <f t="shared" si="222"/>
        <v>1093</v>
      </c>
      <c r="F1094" s="8" t="str">
        <f t="shared" si="218"/>
        <v>NULL</v>
      </c>
      <c r="G1094" s="13" t="e">
        <f>IF(Tableau6[[#This Row],[Localisation]]="","",Tableau6[[#This Row],[Localisation]])</f>
        <v>#VALUE!</v>
      </c>
      <c r="H1094" s="8">
        <f>1</f>
        <v>1</v>
      </c>
      <c r="I1094" s="13" t="e">
        <f>VLOOKUP(Tableau6[[#This Row],[Avis]],Tableau7[],2,FALSE)</f>
        <v>#VALUE!</v>
      </c>
      <c r="J1094" s="8" t="str">
        <f t="shared" si="216"/>
        <v>NULL</v>
      </c>
      <c r="K1094" s="8" t="str">
        <f t="shared" si="216"/>
        <v>NULL</v>
      </c>
      <c r="L1094" s="8" t="str">
        <f t="shared" si="216"/>
        <v>NULL</v>
      </c>
      <c r="M1094" s="13" t="e">
        <f>Tableau6[[#This Row],[Sous-domaine]]</f>
        <v>#VALUE!</v>
      </c>
      <c r="N1094" s="8" t="str">
        <f t="shared" si="220"/>
        <v>NULL</v>
      </c>
      <c r="O1094" s="8" t="str">
        <f t="shared" si="220"/>
        <v>NULL</v>
      </c>
      <c r="P1094" s="8" t="str">
        <f t="shared" si="220"/>
        <v>NULL</v>
      </c>
      <c r="Q1094" s="8" t="str">
        <f t="shared" si="220"/>
        <v>NULL</v>
      </c>
      <c r="R1094" s="8" t="str">
        <f t="shared" si="220"/>
        <v>NULL</v>
      </c>
      <c r="S1094" s="13" t="e">
        <f>Tableau6[[#This Row],[id]]</f>
        <v>#VALUE!</v>
      </c>
      <c r="T1094" s="8" t="str">
        <f t="shared" si="219"/>
        <v>NULL</v>
      </c>
      <c r="U1094" s="8" t="e">
        <f>Tableau6[[#This Row],[Urgence]]</f>
        <v>#VALUE!</v>
      </c>
      <c r="V1094" s="22" t="e">
        <f>IF(Tableau6[[#This Row],[Validité]]&lt;&gt;"",Tableau6[[#This Row],[Validité]],"")</f>
        <v>#VALUE!</v>
      </c>
      <c r="W10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4" s="8" t="e">
        <f>IF(Tableau6[[#This Row],[Hors Contrat]]="","",IF(Tableau6[[#This Row],[Hors Contrat]]="Non",0,1))</f>
        <v>#VALUE!</v>
      </c>
    </row>
    <row r="1095" spans="1:24" ht="15.5" thickTop="1" thickBot="1" x14ac:dyDescent="0.4">
      <c r="A1095" s="9" t="str">
        <f t="shared" si="221"/>
        <v>NULL</v>
      </c>
      <c r="B1095" s="8">
        <f>Tableau8[Rapport]</f>
        <v>65441</v>
      </c>
      <c r="C1095" s="13" t="e">
        <f>IF(Tableau6[[#This Row],[Commentaire]]="","",Tableau6[[#This Row],[Commentaire]])</f>
        <v>#VALUE!</v>
      </c>
      <c r="D1095" s="8" t="str">
        <f t="shared" si="217"/>
        <v>NULL</v>
      </c>
      <c r="E1095" s="8">
        <f t="shared" si="222"/>
        <v>1094</v>
      </c>
      <c r="F1095" s="8" t="str">
        <f t="shared" si="218"/>
        <v>NULL</v>
      </c>
      <c r="G1095" s="13" t="e">
        <f>IF(Tableau6[[#This Row],[Localisation]]="","",Tableau6[[#This Row],[Localisation]])</f>
        <v>#VALUE!</v>
      </c>
      <c r="H1095" s="8">
        <f>1</f>
        <v>1</v>
      </c>
      <c r="I1095" s="13" t="e">
        <f>VLOOKUP(Tableau6[[#This Row],[Avis]],Tableau7[],2,FALSE)</f>
        <v>#VALUE!</v>
      </c>
      <c r="J1095" s="8" t="str">
        <f t="shared" si="216"/>
        <v>NULL</v>
      </c>
      <c r="K1095" s="8" t="str">
        <f t="shared" si="216"/>
        <v>NULL</v>
      </c>
      <c r="L1095" s="8" t="str">
        <f t="shared" si="216"/>
        <v>NULL</v>
      </c>
      <c r="M1095" s="13" t="e">
        <f>Tableau6[[#This Row],[Sous-domaine]]</f>
        <v>#VALUE!</v>
      </c>
      <c r="N1095" s="8" t="str">
        <f t="shared" si="220"/>
        <v>NULL</v>
      </c>
      <c r="O1095" s="8" t="str">
        <f t="shared" si="220"/>
        <v>NULL</v>
      </c>
      <c r="P1095" s="8" t="str">
        <f t="shared" si="220"/>
        <v>NULL</v>
      </c>
      <c r="Q1095" s="8" t="str">
        <f t="shared" si="220"/>
        <v>NULL</v>
      </c>
      <c r="R1095" s="8" t="str">
        <f t="shared" si="220"/>
        <v>NULL</v>
      </c>
      <c r="S1095" s="13" t="e">
        <f>Tableau6[[#This Row],[id]]</f>
        <v>#VALUE!</v>
      </c>
      <c r="T1095" s="8" t="str">
        <f t="shared" si="219"/>
        <v>NULL</v>
      </c>
      <c r="U1095" s="8" t="e">
        <f>Tableau6[[#This Row],[Urgence]]</f>
        <v>#VALUE!</v>
      </c>
      <c r="V1095" s="22" t="e">
        <f>IF(Tableau6[[#This Row],[Validité]]&lt;&gt;"",Tableau6[[#This Row],[Validité]],"")</f>
        <v>#VALUE!</v>
      </c>
      <c r="W10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5" s="8" t="e">
        <f>IF(Tableau6[[#This Row],[Hors Contrat]]="","",IF(Tableau6[[#This Row],[Hors Contrat]]="Non",0,1))</f>
        <v>#VALUE!</v>
      </c>
    </row>
    <row r="1096" spans="1:24" ht="15.5" thickTop="1" thickBot="1" x14ac:dyDescent="0.4">
      <c r="A1096" s="9" t="str">
        <f t="shared" si="221"/>
        <v>NULL</v>
      </c>
      <c r="B1096" s="8">
        <f>Tableau8[Rapport]</f>
        <v>65441</v>
      </c>
      <c r="C1096" s="13" t="e">
        <f>IF(Tableau6[[#This Row],[Commentaire]]="","",Tableau6[[#This Row],[Commentaire]])</f>
        <v>#VALUE!</v>
      </c>
      <c r="D1096" s="8" t="str">
        <f t="shared" si="217"/>
        <v>NULL</v>
      </c>
      <c r="E1096" s="8">
        <f t="shared" si="222"/>
        <v>1095</v>
      </c>
      <c r="F1096" s="8" t="str">
        <f t="shared" si="218"/>
        <v>NULL</v>
      </c>
      <c r="G1096" s="13" t="e">
        <f>IF(Tableau6[[#This Row],[Localisation]]="","",Tableau6[[#This Row],[Localisation]])</f>
        <v>#VALUE!</v>
      </c>
      <c r="H1096" s="8">
        <f>1</f>
        <v>1</v>
      </c>
      <c r="I1096" s="13" t="e">
        <f>VLOOKUP(Tableau6[[#This Row],[Avis]],Tableau7[],2,FALSE)</f>
        <v>#VALUE!</v>
      </c>
      <c r="J1096" s="8" t="str">
        <f t="shared" si="216"/>
        <v>NULL</v>
      </c>
      <c r="K1096" s="8" t="str">
        <f t="shared" si="216"/>
        <v>NULL</v>
      </c>
      <c r="L1096" s="8" t="str">
        <f t="shared" si="216"/>
        <v>NULL</v>
      </c>
      <c r="M1096" s="13" t="e">
        <f>Tableau6[[#This Row],[Sous-domaine]]</f>
        <v>#VALUE!</v>
      </c>
      <c r="N1096" s="8" t="str">
        <f t="shared" si="220"/>
        <v>NULL</v>
      </c>
      <c r="O1096" s="8" t="str">
        <f t="shared" si="220"/>
        <v>NULL</v>
      </c>
      <c r="P1096" s="8" t="str">
        <f t="shared" si="220"/>
        <v>NULL</v>
      </c>
      <c r="Q1096" s="8" t="str">
        <f t="shared" si="220"/>
        <v>NULL</v>
      </c>
      <c r="R1096" s="8" t="str">
        <f t="shared" si="220"/>
        <v>NULL</v>
      </c>
      <c r="S1096" s="13" t="e">
        <f>Tableau6[[#This Row],[id]]</f>
        <v>#VALUE!</v>
      </c>
      <c r="T1096" s="8" t="str">
        <f t="shared" si="219"/>
        <v>NULL</v>
      </c>
      <c r="U1096" s="8" t="e">
        <f>Tableau6[[#This Row],[Urgence]]</f>
        <v>#VALUE!</v>
      </c>
      <c r="V1096" s="22" t="e">
        <f>IF(Tableau6[[#This Row],[Validité]]&lt;&gt;"",Tableau6[[#This Row],[Validité]],"")</f>
        <v>#VALUE!</v>
      </c>
      <c r="W10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6" s="8" t="e">
        <f>IF(Tableau6[[#This Row],[Hors Contrat]]="","",IF(Tableau6[[#This Row],[Hors Contrat]]="Non",0,1))</f>
        <v>#VALUE!</v>
      </c>
    </row>
    <row r="1097" spans="1:24" ht="15.5" thickTop="1" thickBot="1" x14ac:dyDescent="0.4">
      <c r="A1097" s="9" t="str">
        <f t="shared" si="221"/>
        <v>NULL</v>
      </c>
      <c r="B1097" s="8">
        <f>Tableau8[Rapport]</f>
        <v>65441</v>
      </c>
      <c r="C1097" s="13" t="e">
        <f>IF(Tableau6[[#This Row],[Commentaire]]="","",Tableau6[[#This Row],[Commentaire]])</f>
        <v>#VALUE!</v>
      </c>
      <c r="D1097" s="8" t="str">
        <f t="shared" si="217"/>
        <v>NULL</v>
      </c>
      <c r="E1097" s="8">
        <f t="shared" si="222"/>
        <v>1096</v>
      </c>
      <c r="F1097" s="8" t="str">
        <f t="shared" si="218"/>
        <v>NULL</v>
      </c>
      <c r="G1097" s="13" t="e">
        <f>IF(Tableau6[[#This Row],[Localisation]]="","",Tableau6[[#This Row],[Localisation]])</f>
        <v>#VALUE!</v>
      </c>
      <c r="H1097" s="8">
        <f>1</f>
        <v>1</v>
      </c>
      <c r="I1097" s="13" t="e">
        <f>VLOOKUP(Tableau6[[#This Row],[Avis]],Tableau7[],2,FALSE)</f>
        <v>#VALUE!</v>
      </c>
      <c r="J1097" s="8" t="str">
        <f t="shared" si="216"/>
        <v>NULL</v>
      </c>
      <c r="K1097" s="8" t="str">
        <f t="shared" si="216"/>
        <v>NULL</v>
      </c>
      <c r="L1097" s="8" t="str">
        <f t="shared" si="216"/>
        <v>NULL</v>
      </c>
      <c r="M1097" s="13" t="e">
        <f>Tableau6[[#This Row],[Sous-domaine]]</f>
        <v>#VALUE!</v>
      </c>
      <c r="N1097" s="8" t="str">
        <f t="shared" si="220"/>
        <v>NULL</v>
      </c>
      <c r="O1097" s="8" t="str">
        <f t="shared" si="220"/>
        <v>NULL</v>
      </c>
      <c r="P1097" s="8" t="str">
        <f t="shared" si="220"/>
        <v>NULL</v>
      </c>
      <c r="Q1097" s="8" t="str">
        <f t="shared" si="220"/>
        <v>NULL</v>
      </c>
      <c r="R1097" s="8" t="str">
        <f t="shared" si="220"/>
        <v>NULL</v>
      </c>
      <c r="S1097" s="13" t="e">
        <f>Tableau6[[#This Row],[id]]</f>
        <v>#VALUE!</v>
      </c>
      <c r="T1097" s="8" t="str">
        <f t="shared" si="219"/>
        <v>NULL</v>
      </c>
      <c r="U1097" s="8" t="e">
        <f>Tableau6[[#This Row],[Urgence]]</f>
        <v>#VALUE!</v>
      </c>
      <c r="V1097" s="22" t="e">
        <f>IF(Tableau6[[#This Row],[Validité]]&lt;&gt;"",Tableau6[[#This Row],[Validité]],"")</f>
        <v>#VALUE!</v>
      </c>
      <c r="W10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7" s="8" t="e">
        <f>IF(Tableau6[[#This Row],[Hors Contrat]]="","",IF(Tableau6[[#This Row],[Hors Contrat]]="Non",0,1))</f>
        <v>#VALUE!</v>
      </c>
    </row>
    <row r="1098" spans="1:24" ht="15.5" thickTop="1" thickBot="1" x14ac:dyDescent="0.4">
      <c r="A1098" s="9" t="str">
        <f t="shared" si="221"/>
        <v>NULL</v>
      </c>
      <c r="B1098" s="8">
        <f>Tableau8[Rapport]</f>
        <v>65441</v>
      </c>
      <c r="C1098" s="13" t="e">
        <f>IF(Tableau6[[#This Row],[Commentaire]]="","",Tableau6[[#This Row],[Commentaire]])</f>
        <v>#VALUE!</v>
      </c>
      <c r="D1098" s="8" t="str">
        <f t="shared" si="217"/>
        <v>NULL</v>
      </c>
      <c r="E1098" s="8">
        <f t="shared" si="222"/>
        <v>1097</v>
      </c>
      <c r="F1098" s="8" t="str">
        <f t="shared" si="218"/>
        <v>NULL</v>
      </c>
      <c r="G1098" s="13" t="e">
        <f>IF(Tableau6[[#This Row],[Localisation]]="","",Tableau6[[#This Row],[Localisation]])</f>
        <v>#VALUE!</v>
      </c>
      <c r="H1098" s="8">
        <f>1</f>
        <v>1</v>
      </c>
      <c r="I1098" s="13" t="e">
        <f>VLOOKUP(Tableau6[[#This Row],[Avis]],Tableau7[],2,FALSE)</f>
        <v>#VALUE!</v>
      </c>
      <c r="J1098" s="8" t="str">
        <f t="shared" si="216"/>
        <v>NULL</v>
      </c>
      <c r="K1098" s="8" t="str">
        <f t="shared" si="216"/>
        <v>NULL</v>
      </c>
      <c r="L1098" s="8" t="str">
        <f t="shared" si="216"/>
        <v>NULL</v>
      </c>
      <c r="M1098" s="13" t="e">
        <f>Tableau6[[#This Row],[Sous-domaine]]</f>
        <v>#VALUE!</v>
      </c>
      <c r="N1098" s="8" t="str">
        <f t="shared" si="220"/>
        <v>NULL</v>
      </c>
      <c r="O1098" s="8" t="str">
        <f t="shared" si="220"/>
        <v>NULL</v>
      </c>
      <c r="P1098" s="8" t="str">
        <f t="shared" si="220"/>
        <v>NULL</v>
      </c>
      <c r="Q1098" s="8" t="str">
        <f t="shared" si="220"/>
        <v>NULL</v>
      </c>
      <c r="R1098" s="8" t="str">
        <f t="shared" si="220"/>
        <v>NULL</v>
      </c>
      <c r="S1098" s="13" t="e">
        <f>Tableau6[[#This Row],[id]]</f>
        <v>#VALUE!</v>
      </c>
      <c r="T1098" s="8" t="str">
        <f t="shared" si="219"/>
        <v>NULL</v>
      </c>
      <c r="U1098" s="8" t="e">
        <f>Tableau6[[#This Row],[Urgence]]</f>
        <v>#VALUE!</v>
      </c>
      <c r="V1098" s="22" t="e">
        <f>IF(Tableau6[[#This Row],[Validité]]&lt;&gt;"",Tableau6[[#This Row],[Validité]],"")</f>
        <v>#VALUE!</v>
      </c>
      <c r="W10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8" s="8" t="e">
        <f>IF(Tableau6[[#This Row],[Hors Contrat]]="","",IF(Tableau6[[#This Row],[Hors Contrat]]="Non",0,1))</f>
        <v>#VALUE!</v>
      </c>
    </row>
    <row r="1099" spans="1:24" ht="15.5" thickTop="1" thickBot="1" x14ac:dyDescent="0.4">
      <c r="A1099" s="9" t="str">
        <f t="shared" si="221"/>
        <v>NULL</v>
      </c>
      <c r="B1099" s="8">
        <f>Tableau8[Rapport]</f>
        <v>65441</v>
      </c>
      <c r="C1099" s="13" t="e">
        <f>IF(Tableau6[[#This Row],[Commentaire]]="","",Tableau6[[#This Row],[Commentaire]])</f>
        <v>#VALUE!</v>
      </c>
      <c r="D1099" s="8" t="str">
        <f t="shared" si="217"/>
        <v>NULL</v>
      </c>
      <c r="E1099" s="8">
        <f t="shared" si="222"/>
        <v>1098</v>
      </c>
      <c r="F1099" s="8" t="str">
        <f t="shared" si="218"/>
        <v>NULL</v>
      </c>
      <c r="G1099" s="13" t="e">
        <f>IF(Tableau6[[#This Row],[Localisation]]="","",Tableau6[[#This Row],[Localisation]])</f>
        <v>#VALUE!</v>
      </c>
      <c r="H1099" s="8">
        <f>1</f>
        <v>1</v>
      </c>
      <c r="I1099" s="13" t="e">
        <f>VLOOKUP(Tableau6[[#This Row],[Avis]],Tableau7[],2,FALSE)</f>
        <v>#VALUE!</v>
      </c>
      <c r="J1099" s="8" t="str">
        <f t="shared" si="216"/>
        <v>NULL</v>
      </c>
      <c r="K1099" s="8" t="str">
        <f t="shared" si="216"/>
        <v>NULL</v>
      </c>
      <c r="L1099" s="8" t="str">
        <f t="shared" si="216"/>
        <v>NULL</v>
      </c>
      <c r="M1099" s="13" t="e">
        <f>Tableau6[[#This Row],[Sous-domaine]]</f>
        <v>#VALUE!</v>
      </c>
      <c r="N1099" s="8" t="str">
        <f t="shared" si="220"/>
        <v>NULL</v>
      </c>
      <c r="O1099" s="8" t="str">
        <f t="shared" si="220"/>
        <v>NULL</v>
      </c>
      <c r="P1099" s="8" t="str">
        <f t="shared" si="220"/>
        <v>NULL</v>
      </c>
      <c r="Q1099" s="8" t="str">
        <f t="shared" si="220"/>
        <v>NULL</v>
      </c>
      <c r="R1099" s="8" t="str">
        <f t="shared" si="220"/>
        <v>NULL</v>
      </c>
      <c r="S1099" s="13" t="e">
        <f>Tableau6[[#This Row],[id]]</f>
        <v>#VALUE!</v>
      </c>
      <c r="T1099" s="8" t="str">
        <f t="shared" si="219"/>
        <v>NULL</v>
      </c>
      <c r="U1099" s="8" t="e">
        <f>Tableau6[[#This Row],[Urgence]]</f>
        <v>#VALUE!</v>
      </c>
      <c r="V1099" s="22" t="e">
        <f>IF(Tableau6[[#This Row],[Validité]]&lt;&gt;"",Tableau6[[#This Row],[Validité]],"")</f>
        <v>#VALUE!</v>
      </c>
      <c r="W10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099" s="8" t="e">
        <f>IF(Tableau6[[#This Row],[Hors Contrat]]="","",IF(Tableau6[[#This Row],[Hors Contrat]]="Non",0,1))</f>
        <v>#VALUE!</v>
      </c>
    </row>
    <row r="1100" spans="1:24" ht="15.5" thickTop="1" thickBot="1" x14ac:dyDescent="0.4">
      <c r="A1100" s="9" t="str">
        <f t="shared" si="221"/>
        <v>NULL</v>
      </c>
      <c r="B1100" s="8">
        <f>Tableau8[Rapport]</f>
        <v>65441</v>
      </c>
      <c r="C1100" s="13" t="e">
        <f>IF(Tableau6[[#This Row],[Commentaire]]="","",Tableau6[[#This Row],[Commentaire]])</f>
        <v>#VALUE!</v>
      </c>
      <c r="D1100" s="8" t="str">
        <f t="shared" si="217"/>
        <v>NULL</v>
      </c>
      <c r="E1100" s="8">
        <f t="shared" si="222"/>
        <v>1099</v>
      </c>
      <c r="F1100" s="8" t="str">
        <f t="shared" si="218"/>
        <v>NULL</v>
      </c>
      <c r="G1100" s="13" t="e">
        <f>IF(Tableau6[[#This Row],[Localisation]]="","",Tableau6[[#This Row],[Localisation]])</f>
        <v>#VALUE!</v>
      </c>
      <c r="H1100" s="8">
        <f>1</f>
        <v>1</v>
      </c>
      <c r="I1100" s="13" t="e">
        <f>VLOOKUP(Tableau6[[#This Row],[Avis]],Tableau7[],2,FALSE)</f>
        <v>#VALUE!</v>
      </c>
      <c r="J1100" s="8" t="str">
        <f t="shared" si="216"/>
        <v>NULL</v>
      </c>
      <c r="K1100" s="8" t="str">
        <f t="shared" si="216"/>
        <v>NULL</v>
      </c>
      <c r="L1100" s="8" t="str">
        <f t="shared" si="216"/>
        <v>NULL</v>
      </c>
      <c r="M1100" s="13" t="e">
        <f>Tableau6[[#This Row],[Sous-domaine]]</f>
        <v>#VALUE!</v>
      </c>
      <c r="N1100" s="8" t="str">
        <f t="shared" si="220"/>
        <v>NULL</v>
      </c>
      <c r="O1100" s="8" t="str">
        <f t="shared" si="220"/>
        <v>NULL</v>
      </c>
      <c r="P1100" s="8" t="str">
        <f t="shared" si="220"/>
        <v>NULL</v>
      </c>
      <c r="Q1100" s="8" t="str">
        <f t="shared" si="220"/>
        <v>NULL</v>
      </c>
      <c r="R1100" s="8" t="str">
        <f t="shared" si="220"/>
        <v>NULL</v>
      </c>
      <c r="S1100" s="13" t="e">
        <f>Tableau6[[#This Row],[id]]</f>
        <v>#VALUE!</v>
      </c>
      <c r="T1100" s="8" t="str">
        <f t="shared" si="219"/>
        <v>NULL</v>
      </c>
      <c r="U1100" s="8" t="e">
        <f>Tableau6[[#This Row],[Urgence]]</f>
        <v>#VALUE!</v>
      </c>
      <c r="V1100" s="22" t="e">
        <f>IF(Tableau6[[#This Row],[Validité]]&lt;&gt;"",Tableau6[[#This Row],[Validité]],"")</f>
        <v>#VALUE!</v>
      </c>
      <c r="W11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0" s="8" t="e">
        <f>IF(Tableau6[[#This Row],[Hors Contrat]]="","",IF(Tableau6[[#This Row],[Hors Contrat]]="Non",0,1))</f>
        <v>#VALUE!</v>
      </c>
    </row>
    <row r="1101" spans="1:24" ht="15.5" thickTop="1" thickBot="1" x14ac:dyDescent="0.4">
      <c r="A1101" s="9" t="str">
        <f t="shared" si="221"/>
        <v>NULL</v>
      </c>
      <c r="B1101" s="8">
        <f>Tableau8[Rapport]</f>
        <v>65441</v>
      </c>
      <c r="C1101" s="13" t="e">
        <f>IF(Tableau6[[#This Row],[Commentaire]]="","",Tableau6[[#This Row],[Commentaire]])</f>
        <v>#VALUE!</v>
      </c>
      <c r="D1101" s="8" t="str">
        <f t="shared" si="217"/>
        <v>NULL</v>
      </c>
      <c r="E1101" s="8">
        <f t="shared" si="222"/>
        <v>1100</v>
      </c>
      <c r="F1101" s="8" t="str">
        <f t="shared" si="218"/>
        <v>NULL</v>
      </c>
      <c r="G1101" s="13" t="e">
        <f>IF(Tableau6[[#This Row],[Localisation]]="","",Tableau6[[#This Row],[Localisation]])</f>
        <v>#VALUE!</v>
      </c>
      <c r="H1101" s="8">
        <f>1</f>
        <v>1</v>
      </c>
      <c r="I1101" s="13" t="e">
        <f>VLOOKUP(Tableau6[[#This Row],[Avis]],Tableau7[],2,FALSE)</f>
        <v>#VALUE!</v>
      </c>
      <c r="J1101" s="8" t="str">
        <f t="shared" si="216"/>
        <v>NULL</v>
      </c>
      <c r="K1101" s="8" t="str">
        <f t="shared" si="216"/>
        <v>NULL</v>
      </c>
      <c r="L1101" s="8" t="str">
        <f t="shared" si="216"/>
        <v>NULL</v>
      </c>
      <c r="M1101" s="13" t="e">
        <f>Tableau6[[#This Row],[Sous-domaine]]</f>
        <v>#VALUE!</v>
      </c>
      <c r="N1101" s="8" t="str">
        <f t="shared" si="220"/>
        <v>NULL</v>
      </c>
      <c r="O1101" s="8" t="str">
        <f t="shared" si="220"/>
        <v>NULL</v>
      </c>
      <c r="P1101" s="8" t="str">
        <f t="shared" si="220"/>
        <v>NULL</v>
      </c>
      <c r="Q1101" s="8" t="str">
        <f t="shared" si="220"/>
        <v>NULL</v>
      </c>
      <c r="R1101" s="8" t="str">
        <f t="shared" si="220"/>
        <v>NULL</v>
      </c>
      <c r="S1101" s="13" t="e">
        <f>Tableau6[[#This Row],[id]]</f>
        <v>#VALUE!</v>
      </c>
      <c r="T1101" s="8" t="str">
        <f t="shared" si="219"/>
        <v>NULL</v>
      </c>
      <c r="U1101" s="8" t="e">
        <f>Tableau6[[#This Row],[Urgence]]</f>
        <v>#VALUE!</v>
      </c>
      <c r="V1101" s="22" t="e">
        <f>IF(Tableau6[[#This Row],[Validité]]&lt;&gt;"",Tableau6[[#This Row],[Validité]],"")</f>
        <v>#VALUE!</v>
      </c>
      <c r="W11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1" s="8" t="e">
        <f>IF(Tableau6[[#This Row],[Hors Contrat]]="","",IF(Tableau6[[#This Row],[Hors Contrat]]="Non",0,1))</f>
        <v>#VALUE!</v>
      </c>
    </row>
    <row r="1102" spans="1:24" ht="15.5" thickTop="1" thickBot="1" x14ac:dyDescent="0.4">
      <c r="A1102" s="9" t="str">
        <f t="shared" si="221"/>
        <v>NULL</v>
      </c>
      <c r="B1102" s="8">
        <f>Tableau8[Rapport]</f>
        <v>65441</v>
      </c>
      <c r="C1102" s="13" t="e">
        <f>IF(Tableau6[[#This Row],[Commentaire]]="","",Tableau6[[#This Row],[Commentaire]])</f>
        <v>#VALUE!</v>
      </c>
      <c r="D1102" s="8" t="str">
        <f t="shared" si="217"/>
        <v>NULL</v>
      </c>
      <c r="E1102" s="8">
        <f t="shared" si="222"/>
        <v>1101</v>
      </c>
      <c r="F1102" s="8" t="str">
        <f t="shared" si="218"/>
        <v>NULL</v>
      </c>
      <c r="G1102" s="13" t="e">
        <f>IF(Tableau6[[#This Row],[Localisation]]="","",Tableau6[[#This Row],[Localisation]])</f>
        <v>#VALUE!</v>
      </c>
      <c r="H1102" s="8">
        <f>1</f>
        <v>1</v>
      </c>
      <c r="I1102" s="13" t="e">
        <f>VLOOKUP(Tableau6[[#This Row],[Avis]],Tableau7[],2,FALSE)</f>
        <v>#VALUE!</v>
      </c>
      <c r="J1102" s="8" t="str">
        <f t="shared" si="216"/>
        <v>NULL</v>
      </c>
      <c r="K1102" s="8" t="str">
        <f t="shared" si="216"/>
        <v>NULL</v>
      </c>
      <c r="L1102" s="8" t="str">
        <f t="shared" si="216"/>
        <v>NULL</v>
      </c>
      <c r="M1102" s="13" t="e">
        <f>Tableau6[[#This Row],[Sous-domaine]]</f>
        <v>#VALUE!</v>
      </c>
      <c r="N1102" s="8" t="str">
        <f t="shared" si="220"/>
        <v>NULL</v>
      </c>
      <c r="O1102" s="8" t="str">
        <f t="shared" si="220"/>
        <v>NULL</v>
      </c>
      <c r="P1102" s="8" t="str">
        <f t="shared" si="220"/>
        <v>NULL</v>
      </c>
      <c r="Q1102" s="8" t="str">
        <f t="shared" si="220"/>
        <v>NULL</v>
      </c>
      <c r="R1102" s="8" t="str">
        <f t="shared" si="220"/>
        <v>NULL</v>
      </c>
      <c r="S1102" s="13" t="e">
        <f>Tableau6[[#This Row],[id]]</f>
        <v>#VALUE!</v>
      </c>
      <c r="T1102" s="8" t="str">
        <f t="shared" si="219"/>
        <v>NULL</v>
      </c>
      <c r="U1102" s="8" t="e">
        <f>Tableau6[[#This Row],[Urgence]]</f>
        <v>#VALUE!</v>
      </c>
      <c r="V1102" s="22" t="e">
        <f>IF(Tableau6[[#This Row],[Validité]]&lt;&gt;"",Tableau6[[#This Row],[Validité]],"")</f>
        <v>#VALUE!</v>
      </c>
      <c r="W11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2" s="8" t="e">
        <f>IF(Tableau6[[#This Row],[Hors Contrat]]="","",IF(Tableau6[[#This Row],[Hors Contrat]]="Non",0,1))</f>
        <v>#VALUE!</v>
      </c>
    </row>
    <row r="1103" spans="1:24" ht="15.5" thickTop="1" thickBot="1" x14ac:dyDescent="0.4">
      <c r="A1103" s="9" t="str">
        <f t="shared" si="221"/>
        <v>NULL</v>
      </c>
      <c r="B1103" s="8">
        <f>Tableau8[Rapport]</f>
        <v>65441</v>
      </c>
      <c r="C1103" s="13" t="e">
        <f>IF(Tableau6[[#This Row],[Commentaire]]="","",Tableau6[[#This Row],[Commentaire]])</f>
        <v>#VALUE!</v>
      </c>
      <c r="D1103" s="8" t="str">
        <f t="shared" si="217"/>
        <v>NULL</v>
      </c>
      <c r="E1103" s="8">
        <f t="shared" si="222"/>
        <v>1102</v>
      </c>
      <c r="F1103" s="8" t="str">
        <f t="shared" si="218"/>
        <v>NULL</v>
      </c>
      <c r="G1103" s="13" t="e">
        <f>IF(Tableau6[[#This Row],[Localisation]]="","",Tableau6[[#This Row],[Localisation]])</f>
        <v>#VALUE!</v>
      </c>
      <c r="H1103" s="8">
        <f>1</f>
        <v>1</v>
      </c>
      <c r="I1103" s="13" t="e">
        <f>VLOOKUP(Tableau6[[#This Row],[Avis]],Tableau7[],2,FALSE)</f>
        <v>#VALUE!</v>
      </c>
      <c r="J1103" s="8" t="str">
        <f t="shared" si="216"/>
        <v>NULL</v>
      </c>
      <c r="K1103" s="8" t="str">
        <f t="shared" si="216"/>
        <v>NULL</v>
      </c>
      <c r="L1103" s="8" t="str">
        <f t="shared" si="216"/>
        <v>NULL</v>
      </c>
      <c r="M1103" s="13" t="e">
        <f>Tableau6[[#This Row],[Sous-domaine]]</f>
        <v>#VALUE!</v>
      </c>
      <c r="N1103" s="8" t="str">
        <f t="shared" si="220"/>
        <v>NULL</v>
      </c>
      <c r="O1103" s="8" t="str">
        <f t="shared" si="220"/>
        <v>NULL</v>
      </c>
      <c r="P1103" s="8" t="str">
        <f t="shared" si="220"/>
        <v>NULL</v>
      </c>
      <c r="Q1103" s="8" t="str">
        <f t="shared" si="220"/>
        <v>NULL</v>
      </c>
      <c r="R1103" s="8" t="str">
        <f t="shared" si="220"/>
        <v>NULL</v>
      </c>
      <c r="S1103" s="13" t="e">
        <f>Tableau6[[#This Row],[id]]</f>
        <v>#VALUE!</v>
      </c>
      <c r="T1103" s="8" t="str">
        <f t="shared" si="219"/>
        <v>NULL</v>
      </c>
      <c r="U1103" s="8" t="e">
        <f>Tableau6[[#This Row],[Urgence]]</f>
        <v>#VALUE!</v>
      </c>
      <c r="V1103" s="22" t="e">
        <f>IF(Tableau6[[#This Row],[Validité]]&lt;&gt;"",Tableau6[[#This Row],[Validité]],"")</f>
        <v>#VALUE!</v>
      </c>
      <c r="W11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3" s="8" t="e">
        <f>IF(Tableau6[[#This Row],[Hors Contrat]]="","",IF(Tableau6[[#This Row],[Hors Contrat]]="Non",0,1))</f>
        <v>#VALUE!</v>
      </c>
    </row>
    <row r="1104" spans="1:24" ht="15.5" thickTop="1" thickBot="1" x14ac:dyDescent="0.4">
      <c r="A1104" s="9" t="str">
        <f t="shared" si="221"/>
        <v>NULL</v>
      </c>
      <c r="B1104" s="8">
        <f>Tableau8[Rapport]</f>
        <v>65441</v>
      </c>
      <c r="C1104" s="13" t="e">
        <f>IF(Tableau6[[#This Row],[Commentaire]]="","",Tableau6[[#This Row],[Commentaire]])</f>
        <v>#VALUE!</v>
      </c>
      <c r="D1104" s="8" t="str">
        <f t="shared" si="217"/>
        <v>NULL</v>
      </c>
      <c r="E1104" s="8">
        <f t="shared" si="222"/>
        <v>1103</v>
      </c>
      <c r="F1104" s="8" t="str">
        <f t="shared" si="218"/>
        <v>NULL</v>
      </c>
      <c r="G1104" s="13" t="e">
        <f>IF(Tableau6[[#This Row],[Localisation]]="","",Tableau6[[#This Row],[Localisation]])</f>
        <v>#VALUE!</v>
      </c>
      <c r="H1104" s="8">
        <f>1</f>
        <v>1</v>
      </c>
      <c r="I1104" s="13" t="e">
        <f>VLOOKUP(Tableau6[[#This Row],[Avis]],Tableau7[],2,FALSE)</f>
        <v>#VALUE!</v>
      </c>
      <c r="J1104" s="8" t="str">
        <f t="shared" si="216"/>
        <v>NULL</v>
      </c>
      <c r="K1104" s="8" t="str">
        <f t="shared" si="216"/>
        <v>NULL</v>
      </c>
      <c r="L1104" s="8" t="str">
        <f t="shared" si="216"/>
        <v>NULL</v>
      </c>
      <c r="M1104" s="13" t="e">
        <f>Tableau6[[#This Row],[Sous-domaine]]</f>
        <v>#VALUE!</v>
      </c>
      <c r="N1104" s="8" t="str">
        <f t="shared" si="220"/>
        <v>NULL</v>
      </c>
      <c r="O1104" s="8" t="str">
        <f t="shared" si="220"/>
        <v>NULL</v>
      </c>
      <c r="P1104" s="8" t="str">
        <f t="shared" si="220"/>
        <v>NULL</v>
      </c>
      <c r="Q1104" s="8" t="str">
        <f t="shared" si="220"/>
        <v>NULL</v>
      </c>
      <c r="R1104" s="8" t="str">
        <f t="shared" si="220"/>
        <v>NULL</v>
      </c>
      <c r="S1104" s="13" t="e">
        <f>Tableau6[[#This Row],[id]]</f>
        <v>#VALUE!</v>
      </c>
      <c r="T1104" s="8" t="str">
        <f t="shared" si="219"/>
        <v>NULL</v>
      </c>
      <c r="U1104" s="8" t="e">
        <f>Tableau6[[#This Row],[Urgence]]</f>
        <v>#VALUE!</v>
      </c>
      <c r="V1104" s="22" t="e">
        <f>IF(Tableau6[[#This Row],[Validité]]&lt;&gt;"",Tableau6[[#This Row],[Validité]],"")</f>
        <v>#VALUE!</v>
      </c>
      <c r="W11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4" s="8" t="e">
        <f>IF(Tableau6[[#This Row],[Hors Contrat]]="","",IF(Tableau6[[#This Row],[Hors Contrat]]="Non",0,1))</f>
        <v>#VALUE!</v>
      </c>
    </row>
    <row r="1105" spans="1:24" ht="15.5" thickTop="1" thickBot="1" x14ac:dyDescent="0.4">
      <c r="A1105" s="9" t="str">
        <f t="shared" si="221"/>
        <v>NULL</v>
      </c>
      <c r="B1105" s="8">
        <f>Tableau8[Rapport]</f>
        <v>65441</v>
      </c>
      <c r="C1105" s="13" t="e">
        <f>IF(Tableau6[[#This Row],[Commentaire]]="","",Tableau6[[#This Row],[Commentaire]])</f>
        <v>#VALUE!</v>
      </c>
      <c r="D1105" s="8" t="str">
        <f t="shared" si="217"/>
        <v>NULL</v>
      </c>
      <c r="E1105" s="8">
        <f t="shared" si="222"/>
        <v>1104</v>
      </c>
      <c r="F1105" s="8" t="str">
        <f t="shared" si="218"/>
        <v>NULL</v>
      </c>
      <c r="G1105" s="13" t="e">
        <f>IF(Tableau6[[#This Row],[Localisation]]="","",Tableau6[[#This Row],[Localisation]])</f>
        <v>#VALUE!</v>
      </c>
      <c r="H1105" s="8">
        <f>1</f>
        <v>1</v>
      </c>
      <c r="I1105" s="13" t="e">
        <f>VLOOKUP(Tableau6[[#This Row],[Avis]],Tableau7[],2,FALSE)</f>
        <v>#VALUE!</v>
      </c>
      <c r="J1105" s="8" t="str">
        <f t="shared" si="216"/>
        <v>NULL</v>
      </c>
      <c r="K1105" s="8" t="str">
        <f t="shared" si="216"/>
        <v>NULL</v>
      </c>
      <c r="L1105" s="8" t="str">
        <f t="shared" si="216"/>
        <v>NULL</v>
      </c>
      <c r="M1105" s="13" t="e">
        <f>Tableau6[[#This Row],[Sous-domaine]]</f>
        <v>#VALUE!</v>
      </c>
      <c r="N1105" s="8" t="str">
        <f t="shared" si="220"/>
        <v>NULL</v>
      </c>
      <c r="O1105" s="8" t="str">
        <f t="shared" si="220"/>
        <v>NULL</v>
      </c>
      <c r="P1105" s="8" t="str">
        <f t="shared" si="220"/>
        <v>NULL</v>
      </c>
      <c r="Q1105" s="8" t="str">
        <f t="shared" si="220"/>
        <v>NULL</v>
      </c>
      <c r="R1105" s="8" t="str">
        <f t="shared" si="220"/>
        <v>NULL</v>
      </c>
      <c r="S1105" s="13" t="e">
        <f>Tableau6[[#This Row],[id]]</f>
        <v>#VALUE!</v>
      </c>
      <c r="T1105" s="8" t="str">
        <f t="shared" si="219"/>
        <v>NULL</v>
      </c>
      <c r="U1105" s="8" t="e">
        <f>Tableau6[[#This Row],[Urgence]]</f>
        <v>#VALUE!</v>
      </c>
      <c r="V1105" s="22" t="e">
        <f>IF(Tableau6[[#This Row],[Validité]]&lt;&gt;"",Tableau6[[#This Row],[Validité]],"")</f>
        <v>#VALUE!</v>
      </c>
      <c r="W11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5" s="8" t="e">
        <f>IF(Tableau6[[#This Row],[Hors Contrat]]="","",IF(Tableau6[[#This Row],[Hors Contrat]]="Non",0,1))</f>
        <v>#VALUE!</v>
      </c>
    </row>
    <row r="1106" spans="1:24" ht="15.5" thickTop="1" thickBot="1" x14ac:dyDescent="0.4">
      <c r="A1106" s="9" t="str">
        <f t="shared" si="221"/>
        <v>NULL</v>
      </c>
      <c r="B1106" s="8">
        <f>Tableau8[Rapport]</f>
        <v>65441</v>
      </c>
      <c r="C1106" s="13" t="e">
        <f>IF(Tableau6[[#This Row],[Commentaire]]="","",Tableau6[[#This Row],[Commentaire]])</f>
        <v>#VALUE!</v>
      </c>
      <c r="D1106" s="8" t="str">
        <f t="shared" si="217"/>
        <v>NULL</v>
      </c>
      <c r="E1106" s="8">
        <f t="shared" si="222"/>
        <v>1105</v>
      </c>
      <c r="F1106" s="8" t="str">
        <f t="shared" si="218"/>
        <v>NULL</v>
      </c>
      <c r="G1106" s="13" t="e">
        <f>IF(Tableau6[[#This Row],[Localisation]]="","",Tableau6[[#This Row],[Localisation]])</f>
        <v>#VALUE!</v>
      </c>
      <c r="H1106" s="8">
        <f>1</f>
        <v>1</v>
      </c>
      <c r="I1106" s="13" t="e">
        <f>VLOOKUP(Tableau6[[#This Row],[Avis]],Tableau7[],2,FALSE)</f>
        <v>#VALUE!</v>
      </c>
      <c r="J1106" s="8" t="str">
        <f t="shared" si="216"/>
        <v>NULL</v>
      </c>
      <c r="K1106" s="8" t="str">
        <f t="shared" si="216"/>
        <v>NULL</v>
      </c>
      <c r="L1106" s="8" t="str">
        <f t="shared" si="216"/>
        <v>NULL</v>
      </c>
      <c r="M1106" s="13" t="e">
        <f>Tableau6[[#This Row],[Sous-domaine]]</f>
        <v>#VALUE!</v>
      </c>
      <c r="N1106" s="8" t="str">
        <f t="shared" si="220"/>
        <v>NULL</v>
      </c>
      <c r="O1106" s="8" t="str">
        <f t="shared" si="220"/>
        <v>NULL</v>
      </c>
      <c r="P1106" s="8" t="str">
        <f t="shared" si="220"/>
        <v>NULL</v>
      </c>
      <c r="Q1106" s="8" t="str">
        <f t="shared" si="220"/>
        <v>NULL</v>
      </c>
      <c r="R1106" s="8" t="str">
        <f t="shared" si="220"/>
        <v>NULL</v>
      </c>
      <c r="S1106" s="13" t="e">
        <f>Tableau6[[#This Row],[id]]</f>
        <v>#VALUE!</v>
      </c>
      <c r="T1106" s="8" t="str">
        <f t="shared" si="219"/>
        <v>NULL</v>
      </c>
      <c r="U1106" s="8" t="e">
        <f>Tableau6[[#This Row],[Urgence]]</f>
        <v>#VALUE!</v>
      </c>
      <c r="V1106" s="22" t="e">
        <f>IF(Tableau6[[#This Row],[Validité]]&lt;&gt;"",Tableau6[[#This Row],[Validité]],"")</f>
        <v>#VALUE!</v>
      </c>
      <c r="W11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6" s="8" t="e">
        <f>IF(Tableau6[[#This Row],[Hors Contrat]]="","",IF(Tableau6[[#This Row],[Hors Contrat]]="Non",0,1))</f>
        <v>#VALUE!</v>
      </c>
    </row>
    <row r="1107" spans="1:24" ht="15.5" thickTop="1" thickBot="1" x14ac:dyDescent="0.4">
      <c r="A1107" s="9" t="str">
        <f t="shared" si="221"/>
        <v>NULL</v>
      </c>
      <c r="B1107" s="8">
        <f>Tableau8[Rapport]</f>
        <v>65441</v>
      </c>
      <c r="C1107" s="13" t="e">
        <f>IF(Tableau6[[#This Row],[Commentaire]]="","",Tableau6[[#This Row],[Commentaire]])</f>
        <v>#VALUE!</v>
      </c>
      <c r="D1107" s="8" t="str">
        <f t="shared" si="217"/>
        <v>NULL</v>
      </c>
      <c r="E1107" s="8">
        <f t="shared" si="222"/>
        <v>1106</v>
      </c>
      <c r="F1107" s="8" t="str">
        <f t="shared" si="218"/>
        <v>NULL</v>
      </c>
      <c r="G1107" s="13" t="e">
        <f>IF(Tableau6[[#This Row],[Localisation]]="","",Tableau6[[#This Row],[Localisation]])</f>
        <v>#VALUE!</v>
      </c>
      <c r="H1107" s="8">
        <f>1</f>
        <v>1</v>
      </c>
      <c r="I1107" s="13" t="e">
        <f>VLOOKUP(Tableau6[[#This Row],[Avis]],Tableau7[],2,FALSE)</f>
        <v>#VALUE!</v>
      </c>
      <c r="J1107" s="8" t="str">
        <f t="shared" si="216"/>
        <v>NULL</v>
      </c>
      <c r="K1107" s="8" t="str">
        <f t="shared" si="216"/>
        <v>NULL</v>
      </c>
      <c r="L1107" s="8" t="str">
        <f t="shared" si="216"/>
        <v>NULL</v>
      </c>
      <c r="M1107" s="13" t="e">
        <f>Tableau6[[#This Row],[Sous-domaine]]</f>
        <v>#VALUE!</v>
      </c>
      <c r="N1107" s="8" t="str">
        <f t="shared" si="220"/>
        <v>NULL</v>
      </c>
      <c r="O1107" s="8" t="str">
        <f t="shared" si="220"/>
        <v>NULL</v>
      </c>
      <c r="P1107" s="8" t="str">
        <f t="shared" si="220"/>
        <v>NULL</v>
      </c>
      <c r="Q1107" s="8" t="str">
        <f t="shared" si="220"/>
        <v>NULL</v>
      </c>
      <c r="R1107" s="8" t="str">
        <f t="shared" si="220"/>
        <v>NULL</v>
      </c>
      <c r="S1107" s="13" t="e">
        <f>Tableau6[[#This Row],[id]]</f>
        <v>#VALUE!</v>
      </c>
      <c r="T1107" s="8" t="str">
        <f t="shared" si="219"/>
        <v>NULL</v>
      </c>
      <c r="U1107" s="8" t="e">
        <f>Tableau6[[#This Row],[Urgence]]</f>
        <v>#VALUE!</v>
      </c>
      <c r="V1107" s="22" t="e">
        <f>IF(Tableau6[[#This Row],[Validité]]&lt;&gt;"",Tableau6[[#This Row],[Validité]],"")</f>
        <v>#VALUE!</v>
      </c>
      <c r="W11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7" s="8" t="e">
        <f>IF(Tableau6[[#This Row],[Hors Contrat]]="","",IF(Tableau6[[#This Row],[Hors Contrat]]="Non",0,1))</f>
        <v>#VALUE!</v>
      </c>
    </row>
    <row r="1108" spans="1:24" ht="15.5" thickTop="1" thickBot="1" x14ac:dyDescent="0.4">
      <c r="A1108" s="9" t="str">
        <f t="shared" si="221"/>
        <v>NULL</v>
      </c>
      <c r="B1108" s="8">
        <f>Tableau8[Rapport]</f>
        <v>65441</v>
      </c>
      <c r="C1108" s="13" t="e">
        <f>IF(Tableau6[[#This Row],[Commentaire]]="","",Tableau6[[#This Row],[Commentaire]])</f>
        <v>#VALUE!</v>
      </c>
      <c r="D1108" s="8" t="str">
        <f t="shared" si="217"/>
        <v>NULL</v>
      </c>
      <c r="E1108" s="8">
        <f t="shared" si="222"/>
        <v>1107</v>
      </c>
      <c r="F1108" s="8" t="str">
        <f t="shared" si="218"/>
        <v>NULL</v>
      </c>
      <c r="G1108" s="13" t="e">
        <f>IF(Tableau6[[#This Row],[Localisation]]="","",Tableau6[[#This Row],[Localisation]])</f>
        <v>#VALUE!</v>
      </c>
      <c r="H1108" s="8">
        <f>1</f>
        <v>1</v>
      </c>
      <c r="I1108" s="13" t="e">
        <f>VLOOKUP(Tableau6[[#This Row],[Avis]],Tableau7[],2,FALSE)</f>
        <v>#VALUE!</v>
      </c>
      <c r="J1108" s="8" t="str">
        <f t="shared" si="216"/>
        <v>NULL</v>
      </c>
      <c r="K1108" s="8" t="str">
        <f t="shared" si="216"/>
        <v>NULL</v>
      </c>
      <c r="L1108" s="8" t="str">
        <f t="shared" si="216"/>
        <v>NULL</v>
      </c>
      <c r="M1108" s="13" t="e">
        <f>Tableau6[[#This Row],[Sous-domaine]]</f>
        <v>#VALUE!</v>
      </c>
      <c r="N1108" s="8" t="str">
        <f t="shared" si="220"/>
        <v>NULL</v>
      </c>
      <c r="O1108" s="8" t="str">
        <f t="shared" si="220"/>
        <v>NULL</v>
      </c>
      <c r="P1108" s="8" t="str">
        <f t="shared" si="220"/>
        <v>NULL</v>
      </c>
      <c r="Q1108" s="8" t="str">
        <f t="shared" si="220"/>
        <v>NULL</v>
      </c>
      <c r="R1108" s="8" t="str">
        <f t="shared" si="220"/>
        <v>NULL</v>
      </c>
      <c r="S1108" s="13" t="e">
        <f>Tableau6[[#This Row],[id]]</f>
        <v>#VALUE!</v>
      </c>
      <c r="T1108" s="8" t="str">
        <f t="shared" si="219"/>
        <v>NULL</v>
      </c>
      <c r="U1108" s="8" t="e">
        <f>Tableau6[[#This Row],[Urgence]]</f>
        <v>#VALUE!</v>
      </c>
      <c r="V1108" s="22" t="e">
        <f>IF(Tableau6[[#This Row],[Validité]]&lt;&gt;"",Tableau6[[#This Row],[Validité]],"")</f>
        <v>#VALUE!</v>
      </c>
      <c r="W11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8" s="8" t="e">
        <f>IF(Tableau6[[#This Row],[Hors Contrat]]="","",IF(Tableau6[[#This Row],[Hors Contrat]]="Non",0,1))</f>
        <v>#VALUE!</v>
      </c>
    </row>
    <row r="1109" spans="1:24" ht="15.5" thickTop="1" thickBot="1" x14ac:dyDescent="0.4">
      <c r="A1109" s="9" t="str">
        <f t="shared" si="221"/>
        <v>NULL</v>
      </c>
      <c r="B1109" s="8">
        <f>Tableau8[Rapport]</f>
        <v>65441</v>
      </c>
      <c r="C1109" s="13" t="e">
        <f>IF(Tableau6[[#This Row],[Commentaire]]="","",Tableau6[[#This Row],[Commentaire]])</f>
        <v>#VALUE!</v>
      </c>
      <c r="D1109" s="8" t="str">
        <f t="shared" si="217"/>
        <v>NULL</v>
      </c>
      <c r="E1109" s="8">
        <f t="shared" si="222"/>
        <v>1108</v>
      </c>
      <c r="F1109" s="8" t="str">
        <f t="shared" si="218"/>
        <v>NULL</v>
      </c>
      <c r="G1109" s="13" t="e">
        <f>IF(Tableau6[[#This Row],[Localisation]]="","",Tableau6[[#This Row],[Localisation]])</f>
        <v>#VALUE!</v>
      </c>
      <c r="H1109" s="8">
        <f>1</f>
        <v>1</v>
      </c>
      <c r="I1109" s="13" t="e">
        <f>VLOOKUP(Tableau6[[#This Row],[Avis]],Tableau7[],2,FALSE)</f>
        <v>#VALUE!</v>
      </c>
      <c r="J1109" s="8" t="str">
        <f t="shared" si="216"/>
        <v>NULL</v>
      </c>
      <c r="K1109" s="8" t="str">
        <f t="shared" si="216"/>
        <v>NULL</v>
      </c>
      <c r="L1109" s="8" t="str">
        <f t="shared" si="216"/>
        <v>NULL</v>
      </c>
      <c r="M1109" s="13" t="e">
        <f>Tableau6[[#This Row],[Sous-domaine]]</f>
        <v>#VALUE!</v>
      </c>
      <c r="N1109" s="8" t="str">
        <f t="shared" si="220"/>
        <v>NULL</v>
      </c>
      <c r="O1109" s="8" t="str">
        <f t="shared" si="220"/>
        <v>NULL</v>
      </c>
      <c r="P1109" s="8" t="str">
        <f t="shared" si="220"/>
        <v>NULL</v>
      </c>
      <c r="Q1109" s="8" t="str">
        <f t="shared" si="220"/>
        <v>NULL</v>
      </c>
      <c r="R1109" s="8" t="str">
        <f t="shared" si="220"/>
        <v>NULL</v>
      </c>
      <c r="S1109" s="13" t="e">
        <f>Tableau6[[#This Row],[id]]</f>
        <v>#VALUE!</v>
      </c>
      <c r="T1109" s="8" t="str">
        <f t="shared" si="219"/>
        <v>NULL</v>
      </c>
      <c r="U1109" s="8" t="e">
        <f>Tableau6[[#This Row],[Urgence]]</f>
        <v>#VALUE!</v>
      </c>
      <c r="V1109" s="22" t="e">
        <f>IF(Tableau6[[#This Row],[Validité]]&lt;&gt;"",Tableau6[[#This Row],[Validité]],"")</f>
        <v>#VALUE!</v>
      </c>
      <c r="W11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09" s="8" t="e">
        <f>IF(Tableau6[[#This Row],[Hors Contrat]]="","",IF(Tableau6[[#This Row],[Hors Contrat]]="Non",0,1))</f>
        <v>#VALUE!</v>
      </c>
    </row>
    <row r="1110" spans="1:24" ht="15.5" thickTop="1" thickBot="1" x14ac:dyDescent="0.4">
      <c r="A1110" s="9" t="str">
        <f t="shared" si="221"/>
        <v>NULL</v>
      </c>
      <c r="B1110" s="8">
        <f>Tableau8[Rapport]</f>
        <v>65441</v>
      </c>
      <c r="C1110" s="13" t="e">
        <f>IF(Tableau6[[#This Row],[Commentaire]]="","",Tableau6[[#This Row],[Commentaire]])</f>
        <v>#VALUE!</v>
      </c>
      <c r="D1110" s="8" t="str">
        <f t="shared" si="217"/>
        <v>NULL</v>
      </c>
      <c r="E1110" s="8">
        <f t="shared" si="222"/>
        <v>1109</v>
      </c>
      <c r="F1110" s="8" t="str">
        <f t="shared" si="218"/>
        <v>NULL</v>
      </c>
      <c r="G1110" s="13" t="e">
        <f>IF(Tableau6[[#This Row],[Localisation]]="","",Tableau6[[#This Row],[Localisation]])</f>
        <v>#VALUE!</v>
      </c>
      <c r="H1110" s="8">
        <f>1</f>
        <v>1</v>
      </c>
      <c r="I1110" s="13" t="e">
        <f>VLOOKUP(Tableau6[[#This Row],[Avis]],Tableau7[],2,FALSE)</f>
        <v>#VALUE!</v>
      </c>
      <c r="J1110" s="8" t="str">
        <f t="shared" si="216"/>
        <v>NULL</v>
      </c>
      <c r="K1110" s="8" t="str">
        <f t="shared" si="216"/>
        <v>NULL</v>
      </c>
      <c r="L1110" s="8" t="str">
        <f t="shared" si="216"/>
        <v>NULL</v>
      </c>
      <c r="M1110" s="13" t="e">
        <f>Tableau6[[#This Row],[Sous-domaine]]</f>
        <v>#VALUE!</v>
      </c>
      <c r="N1110" s="8" t="str">
        <f t="shared" si="220"/>
        <v>NULL</v>
      </c>
      <c r="O1110" s="8" t="str">
        <f t="shared" si="220"/>
        <v>NULL</v>
      </c>
      <c r="P1110" s="8" t="str">
        <f t="shared" si="220"/>
        <v>NULL</v>
      </c>
      <c r="Q1110" s="8" t="str">
        <f t="shared" si="220"/>
        <v>NULL</v>
      </c>
      <c r="R1110" s="8" t="str">
        <f t="shared" si="220"/>
        <v>NULL</v>
      </c>
      <c r="S1110" s="13" t="e">
        <f>Tableau6[[#This Row],[id]]</f>
        <v>#VALUE!</v>
      </c>
      <c r="T1110" s="8" t="str">
        <f t="shared" si="219"/>
        <v>NULL</v>
      </c>
      <c r="U1110" s="8" t="e">
        <f>Tableau6[[#This Row],[Urgence]]</f>
        <v>#VALUE!</v>
      </c>
      <c r="V1110" s="22" t="e">
        <f>IF(Tableau6[[#This Row],[Validité]]&lt;&gt;"",Tableau6[[#This Row],[Validité]],"")</f>
        <v>#VALUE!</v>
      </c>
      <c r="W11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0" s="8" t="e">
        <f>IF(Tableau6[[#This Row],[Hors Contrat]]="","",IF(Tableau6[[#This Row],[Hors Contrat]]="Non",0,1))</f>
        <v>#VALUE!</v>
      </c>
    </row>
    <row r="1111" spans="1:24" ht="15.5" thickTop="1" thickBot="1" x14ac:dyDescent="0.4">
      <c r="A1111" s="9" t="str">
        <f t="shared" si="221"/>
        <v>NULL</v>
      </c>
      <c r="B1111" s="8">
        <f>Tableau8[Rapport]</f>
        <v>65441</v>
      </c>
      <c r="C1111" s="13" t="e">
        <f>IF(Tableau6[[#This Row],[Commentaire]]="","",Tableau6[[#This Row],[Commentaire]])</f>
        <v>#VALUE!</v>
      </c>
      <c r="D1111" s="8" t="str">
        <f t="shared" si="217"/>
        <v>NULL</v>
      </c>
      <c r="E1111" s="8">
        <f t="shared" si="222"/>
        <v>1110</v>
      </c>
      <c r="F1111" s="8" t="str">
        <f t="shared" si="218"/>
        <v>NULL</v>
      </c>
      <c r="G1111" s="13" t="e">
        <f>IF(Tableau6[[#This Row],[Localisation]]="","",Tableau6[[#This Row],[Localisation]])</f>
        <v>#VALUE!</v>
      </c>
      <c r="H1111" s="8">
        <f>1</f>
        <v>1</v>
      </c>
      <c r="I1111" s="13" t="e">
        <f>VLOOKUP(Tableau6[[#This Row],[Avis]],Tableau7[],2,FALSE)</f>
        <v>#VALUE!</v>
      </c>
      <c r="J1111" s="8" t="str">
        <f t="shared" si="216"/>
        <v>NULL</v>
      </c>
      <c r="K1111" s="8" t="str">
        <f t="shared" si="216"/>
        <v>NULL</v>
      </c>
      <c r="L1111" s="8" t="str">
        <f t="shared" si="216"/>
        <v>NULL</v>
      </c>
      <c r="M1111" s="13" t="e">
        <f>Tableau6[[#This Row],[Sous-domaine]]</f>
        <v>#VALUE!</v>
      </c>
      <c r="N1111" s="8" t="str">
        <f t="shared" si="220"/>
        <v>NULL</v>
      </c>
      <c r="O1111" s="8" t="str">
        <f t="shared" si="220"/>
        <v>NULL</v>
      </c>
      <c r="P1111" s="8" t="str">
        <f t="shared" si="220"/>
        <v>NULL</v>
      </c>
      <c r="Q1111" s="8" t="str">
        <f t="shared" si="220"/>
        <v>NULL</v>
      </c>
      <c r="R1111" s="8" t="str">
        <f t="shared" si="220"/>
        <v>NULL</v>
      </c>
      <c r="S1111" s="13" t="e">
        <f>Tableau6[[#This Row],[id]]</f>
        <v>#VALUE!</v>
      </c>
      <c r="T1111" s="8" t="str">
        <f t="shared" si="219"/>
        <v>NULL</v>
      </c>
      <c r="U1111" s="8" t="e">
        <f>Tableau6[[#This Row],[Urgence]]</f>
        <v>#VALUE!</v>
      </c>
      <c r="V1111" s="22" t="e">
        <f>IF(Tableau6[[#This Row],[Validité]]&lt;&gt;"",Tableau6[[#This Row],[Validité]],"")</f>
        <v>#VALUE!</v>
      </c>
      <c r="W11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1" s="8" t="e">
        <f>IF(Tableau6[[#This Row],[Hors Contrat]]="","",IF(Tableau6[[#This Row],[Hors Contrat]]="Non",0,1))</f>
        <v>#VALUE!</v>
      </c>
    </row>
    <row r="1112" spans="1:24" ht="15.5" thickTop="1" thickBot="1" x14ac:dyDescent="0.4">
      <c r="A1112" s="9" t="str">
        <f t="shared" si="221"/>
        <v>NULL</v>
      </c>
      <c r="B1112" s="8">
        <f>Tableau8[Rapport]</f>
        <v>65441</v>
      </c>
      <c r="C1112" s="13" t="e">
        <f>IF(Tableau6[[#This Row],[Commentaire]]="","",Tableau6[[#This Row],[Commentaire]])</f>
        <v>#VALUE!</v>
      </c>
      <c r="D1112" s="8" t="str">
        <f t="shared" si="217"/>
        <v>NULL</v>
      </c>
      <c r="E1112" s="8">
        <f t="shared" si="222"/>
        <v>1111</v>
      </c>
      <c r="F1112" s="8" t="str">
        <f t="shared" si="218"/>
        <v>NULL</v>
      </c>
      <c r="G1112" s="13" t="e">
        <f>IF(Tableau6[[#This Row],[Localisation]]="","",Tableau6[[#This Row],[Localisation]])</f>
        <v>#VALUE!</v>
      </c>
      <c r="H1112" s="8">
        <f>1</f>
        <v>1</v>
      </c>
      <c r="I1112" s="13" t="e">
        <f>VLOOKUP(Tableau6[[#This Row],[Avis]],Tableau7[],2,FALSE)</f>
        <v>#VALUE!</v>
      </c>
      <c r="J1112" s="8" t="str">
        <f t="shared" si="216"/>
        <v>NULL</v>
      </c>
      <c r="K1112" s="8" t="str">
        <f t="shared" si="216"/>
        <v>NULL</v>
      </c>
      <c r="L1112" s="8" t="str">
        <f t="shared" si="216"/>
        <v>NULL</v>
      </c>
      <c r="M1112" s="13" t="e">
        <f>Tableau6[[#This Row],[Sous-domaine]]</f>
        <v>#VALUE!</v>
      </c>
      <c r="N1112" s="8" t="str">
        <f t="shared" si="220"/>
        <v>NULL</v>
      </c>
      <c r="O1112" s="8" t="str">
        <f t="shared" si="220"/>
        <v>NULL</v>
      </c>
      <c r="P1112" s="8" t="str">
        <f t="shared" si="220"/>
        <v>NULL</v>
      </c>
      <c r="Q1112" s="8" t="str">
        <f t="shared" si="220"/>
        <v>NULL</v>
      </c>
      <c r="R1112" s="8" t="str">
        <f t="shared" si="220"/>
        <v>NULL</v>
      </c>
      <c r="S1112" s="13" t="e">
        <f>Tableau6[[#This Row],[id]]</f>
        <v>#VALUE!</v>
      </c>
      <c r="T1112" s="8" t="str">
        <f t="shared" si="219"/>
        <v>NULL</v>
      </c>
      <c r="U1112" s="8" t="e">
        <f>Tableau6[[#This Row],[Urgence]]</f>
        <v>#VALUE!</v>
      </c>
      <c r="V1112" s="22" t="e">
        <f>IF(Tableau6[[#This Row],[Validité]]&lt;&gt;"",Tableau6[[#This Row],[Validité]],"")</f>
        <v>#VALUE!</v>
      </c>
      <c r="W11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2" s="8" t="e">
        <f>IF(Tableau6[[#This Row],[Hors Contrat]]="","",IF(Tableau6[[#This Row],[Hors Contrat]]="Non",0,1))</f>
        <v>#VALUE!</v>
      </c>
    </row>
    <row r="1113" spans="1:24" ht="15.5" thickTop="1" thickBot="1" x14ac:dyDescent="0.4">
      <c r="A1113" s="9" t="str">
        <f t="shared" si="221"/>
        <v>NULL</v>
      </c>
      <c r="B1113" s="8">
        <f>Tableau8[Rapport]</f>
        <v>65441</v>
      </c>
      <c r="C1113" s="13" t="e">
        <f>IF(Tableau6[[#This Row],[Commentaire]]="","",Tableau6[[#This Row],[Commentaire]])</f>
        <v>#VALUE!</v>
      </c>
      <c r="D1113" s="8" t="str">
        <f t="shared" si="217"/>
        <v>NULL</v>
      </c>
      <c r="E1113" s="8">
        <f t="shared" si="222"/>
        <v>1112</v>
      </c>
      <c r="F1113" s="8" t="str">
        <f t="shared" si="218"/>
        <v>NULL</v>
      </c>
      <c r="G1113" s="13" t="e">
        <f>IF(Tableau6[[#This Row],[Localisation]]="","",Tableau6[[#This Row],[Localisation]])</f>
        <v>#VALUE!</v>
      </c>
      <c r="H1113" s="8">
        <f>1</f>
        <v>1</v>
      </c>
      <c r="I1113" s="13" t="e">
        <f>VLOOKUP(Tableau6[[#This Row],[Avis]],Tableau7[],2,FALSE)</f>
        <v>#VALUE!</v>
      </c>
      <c r="J1113" s="8" t="str">
        <f t="shared" si="216"/>
        <v>NULL</v>
      </c>
      <c r="K1113" s="8" t="str">
        <f t="shared" si="216"/>
        <v>NULL</v>
      </c>
      <c r="L1113" s="8" t="str">
        <f t="shared" si="216"/>
        <v>NULL</v>
      </c>
      <c r="M1113" s="13" t="e">
        <f>Tableau6[[#This Row],[Sous-domaine]]</f>
        <v>#VALUE!</v>
      </c>
      <c r="N1113" s="8" t="str">
        <f t="shared" si="220"/>
        <v>NULL</v>
      </c>
      <c r="O1113" s="8" t="str">
        <f t="shared" si="220"/>
        <v>NULL</v>
      </c>
      <c r="P1113" s="8" t="str">
        <f t="shared" si="220"/>
        <v>NULL</v>
      </c>
      <c r="Q1113" s="8" t="str">
        <f t="shared" si="220"/>
        <v>NULL</v>
      </c>
      <c r="R1113" s="8" t="str">
        <f t="shared" si="220"/>
        <v>NULL</v>
      </c>
      <c r="S1113" s="13" t="e">
        <f>Tableau6[[#This Row],[id]]</f>
        <v>#VALUE!</v>
      </c>
      <c r="T1113" s="8" t="str">
        <f t="shared" si="219"/>
        <v>NULL</v>
      </c>
      <c r="U1113" s="8" t="e">
        <f>Tableau6[[#This Row],[Urgence]]</f>
        <v>#VALUE!</v>
      </c>
      <c r="V1113" s="22" t="e">
        <f>IF(Tableau6[[#This Row],[Validité]]&lt;&gt;"",Tableau6[[#This Row],[Validité]],"")</f>
        <v>#VALUE!</v>
      </c>
      <c r="W11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3" s="8" t="e">
        <f>IF(Tableau6[[#This Row],[Hors Contrat]]="","",IF(Tableau6[[#This Row],[Hors Contrat]]="Non",0,1))</f>
        <v>#VALUE!</v>
      </c>
    </row>
    <row r="1114" spans="1:24" ht="15.5" thickTop="1" thickBot="1" x14ac:dyDescent="0.4">
      <c r="A1114" s="9" t="str">
        <f t="shared" si="221"/>
        <v>NULL</v>
      </c>
      <c r="B1114" s="8">
        <f>Tableau8[Rapport]</f>
        <v>65441</v>
      </c>
      <c r="C1114" s="13" t="e">
        <f>IF(Tableau6[[#This Row],[Commentaire]]="","",Tableau6[[#This Row],[Commentaire]])</f>
        <v>#VALUE!</v>
      </c>
      <c r="D1114" s="8" t="str">
        <f t="shared" si="217"/>
        <v>NULL</v>
      </c>
      <c r="E1114" s="8">
        <f t="shared" si="222"/>
        <v>1113</v>
      </c>
      <c r="F1114" s="8" t="str">
        <f t="shared" si="218"/>
        <v>NULL</v>
      </c>
      <c r="G1114" s="13" t="e">
        <f>IF(Tableau6[[#This Row],[Localisation]]="","",Tableau6[[#This Row],[Localisation]])</f>
        <v>#VALUE!</v>
      </c>
      <c r="H1114" s="8">
        <f>1</f>
        <v>1</v>
      </c>
      <c r="I1114" s="13" t="e">
        <f>VLOOKUP(Tableau6[[#This Row],[Avis]],Tableau7[],2,FALSE)</f>
        <v>#VALUE!</v>
      </c>
      <c r="J1114" s="8" t="str">
        <f t="shared" si="216"/>
        <v>NULL</v>
      </c>
      <c r="K1114" s="8" t="str">
        <f t="shared" si="216"/>
        <v>NULL</v>
      </c>
      <c r="L1114" s="8" t="str">
        <f t="shared" si="216"/>
        <v>NULL</v>
      </c>
      <c r="M1114" s="13" t="e">
        <f>Tableau6[[#This Row],[Sous-domaine]]</f>
        <v>#VALUE!</v>
      </c>
      <c r="N1114" s="8" t="str">
        <f t="shared" si="220"/>
        <v>NULL</v>
      </c>
      <c r="O1114" s="8" t="str">
        <f t="shared" si="220"/>
        <v>NULL</v>
      </c>
      <c r="P1114" s="8" t="str">
        <f t="shared" si="220"/>
        <v>NULL</v>
      </c>
      <c r="Q1114" s="8" t="str">
        <f t="shared" si="220"/>
        <v>NULL</v>
      </c>
      <c r="R1114" s="8" t="str">
        <f t="shared" si="220"/>
        <v>NULL</v>
      </c>
      <c r="S1114" s="13" t="e">
        <f>Tableau6[[#This Row],[id]]</f>
        <v>#VALUE!</v>
      </c>
      <c r="T1114" s="8" t="str">
        <f t="shared" si="219"/>
        <v>NULL</v>
      </c>
      <c r="U1114" s="8" t="e">
        <f>Tableau6[[#This Row],[Urgence]]</f>
        <v>#VALUE!</v>
      </c>
      <c r="V1114" s="22" t="e">
        <f>IF(Tableau6[[#This Row],[Validité]]&lt;&gt;"",Tableau6[[#This Row],[Validité]],"")</f>
        <v>#VALUE!</v>
      </c>
      <c r="W11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4" s="8" t="e">
        <f>IF(Tableau6[[#This Row],[Hors Contrat]]="","",IF(Tableau6[[#This Row],[Hors Contrat]]="Non",0,1))</f>
        <v>#VALUE!</v>
      </c>
    </row>
    <row r="1115" spans="1:24" ht="15.5" thickTop="1" thickBot="1" x14ac:dyDescent="0.4">
      <c r="A1115" s="9" t="str">
        <f t="shared" si="221"/>
        <v>NULL</v>
      </c>
      <c r="B1115" s="8">
        <f>Tableau8[Rapport]</f>
        <v>65441</v>
      </c>
      <c r="C1115" s="13" t="e">
        <f>IF(Tableau6[[#This Row],[Commentaire]]="","",Tableau6[[#This Row],[Commentaire]])</f>
        <v>#VALUE!</v>
      </c>
      <c r="D1115" s="8" t="str">
        <f t="shared" si="217"/>
        <v>NULL</v>
      </c>
      <c r="E1115" s="8">
        <f t="shared" si="222"/>
        <v>1114</v>
      </c>
      <c r="F1115" s="8" t="str">
        <f t="shared" si="218"/>
        <v>NULL</v>
      </c>
      <c r="G1115" s="13" t="e">
        <f>IF(Tableau6[[#This Row],[Localisation]]="","",Tableau6[[#This Row],[Localisation]])</f>
        <v>#VALUE!</v>
      </c>
      <c r="H1115" s="8">
        <f>1</f>
        <v>1</v>
      </c>
      <c r="I1115" s="13" t="e">
        <f>VLOOKUP(Tableau6[[#This Row],[Avis]],Tableau7[],2,FALSE)</f>
        <v>#VALUE!</v>
      </c>
      <c r="J1115" s="8" t="str">
        <f t="shared" si="216"/>
        <v>NULL</v>
      </c>
      <c r="K1115" s="8" t="str">
        <f t="shared" si="216"/>
        <v>NULL</v>
      </c>
      <c r="L1115" s="8" t="str">
        <f t="shared" si="216"/>
        <v>NULL</v>
      </c>
      <c r="M1115" s="13" t="e">
        <f>Tableau6[[#This Row],[Sous-domaine]]</f>
        <v>#VALUE!</v>
      </c>
      <c r="N1115" s="8" t="str">
        <f t="shared" si="220"/>
        <v>NULL</v>
      </c>
      <c r="O1115" s="8" t="str">
        <f t="shared" si="220"/>
        <v>NULL</v>
      </c>
      <c r="P1115" s="8" t="str">
        <f t="shared" si="220"/>
        <v>NULL</v>
      </c>
      <c r="Q1115" s="8" t="str">
        <f t="shared" si="220"/>
        <v>NULL</v>
      </c>
      <c r="R1115" s="8" t="str">
        <f t="shared" si="220"/>
        <v>NULL</v>
      </c>
      <c r="S1115" s="13" t="e">
        <f>Tableau6[[#This Row],[id]]</f>
        <v>#VALUE!</v>
      </c>
      <c r="T1115" s="8" t="str">
        <f t="shared" si="219"/>
        <v>NULL</v>
      </c>
      <c r="U1115" s="8" t="e">
        <f>Tableau6[[#This Row],[Urgence]]</f>
        <v>#VALUE!</v>
      </c>
      <c r="V1115" s="22" t="e">
        <f>IF(Tableau6[[#This Row],[Validité]]&lt;&gt;"",Tableau6[[#This Row],[Validité]],"")</f>
        <v>#VALUE!</v>
      </c>
      <c r="W11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5" s="8" t="e">
        <f>IF(Tableau6[[#This Row],[Hors Contrat]]="","",IF(Tableau6[[#This Row],[Hors Contrat]]="Non",0,1))</f>
        <v>#VALUE!</v>
      </c>
    </row>
    <row r="1116" spans="1:24" ht="15.5" thickTop="1" thickBot="1" x14ac:dyDescent="0.4">
      <c r="A1116" s="9" t="str">
        <f t="shared" si="221"/>
        <v>NULL</v>
      </c>
      <c r="B1116" s="8">
        <f>Tableau8[Rapport]</f>
        <v>65441</v>
      </c>
      <c r="C1116" s="13" t="e">
        <f>IF(Tableau6[[#This Row],[Commentaire]]="","",Tableau6[[#This Row],[Commentaire]])</f>
        <v>#VALUE!</v>
      </c>
      <c r="D1116" s="8" t="str">
        <f t="shared" si="217"/>
        <v>NULL</v>
      </c>
      <c r="E1116" s="8">
        <f t="shared" si="222"/>
        <v>1115</v>
      </c>
      <c r="F1116" s="8" t="str">
        <f t="shared" si="218"/>
        <v>NULL</v>
      </c>
      <c r="G1116" s="13" t="e">
        <f>IF(Tableau6[[#This Row],[Localisation]]="","",Tableau6[[#This Row],[Localisation]])</f>
        <v>#VALUE!</v>
      </c>
      <c r="H1116" s="8">
        <f>1</f>
        <v>1</v>
      </c>
      <c r="I1116" s="13" t="e">
        <f>VLOOKUP(Tableau6[[#This Row],[Avis]],Tableau7[],2,FALSE)</f>
        <v>#VALUE!</v>
      </c>
      <c r="J1116" s="8" t="str">
        <f t="shared" si="216"/>
        <v>NULL</v>
      </c>
      <c r="K1116" s="8" t="str">
        <f t="shared" si="216"/>
        <v>NULL</v>
      </c>
      <c r="L1116" s="8" t="str">
        <f t="shared" si="216"/>
        <v>NULL</v>
      </c>
      <c r="M1116" s="13" t="e">
        <f>Tableau6[[#This Row],[Sous-domaine]]</f>
        <v>#VALUE!</v>
      </c>
      <c r="N1116" s="8" t="str">
        <f t="shared" ref="N1116:R1166" si="223">"NULL"</f>
        <v>NULL</v>
      </c>
      <c r="O1116" s="8" t="str">
        <f t="shared" si="223"/>
        <v>NULL</v>
      </c>
      <c r="P1116" s="8" t="str">
        <f t="shared" si="223"/>
        <v>NULL</v>
      </c>
      <c r="Q1116" s="8" t="str">
        <f t="shared" si="223"/>
        <v>NULL</v>
      </c>
      <c r="R1116" s="8" t="str">
        <f t="shared" si="223"/>
        <v>NULL</v>
      </c>
      <c r="S1116" s="13" t="e">
        <f>Tableau6[[#This Row],[id]]</f>
        <v>#VALUE!</v>
      </c>
      <c r="T1116" s="8" t="str">
        <f t="shared" si="219"/>
        <v>NULL</v>
      </c>
      <c r="U1116" s="8" t="e">
        <f>Tableau6[[#This Row],[Urgence]]</f>
        <v>#VALUE!</v>
      </c>
      <c r="V1116" s="22" t="e">
        <f>IF(Tableau6[[#This Row],[Validité]]&lt;&gt;"",Tableau6[[#This Row],[Validité]],"")</f>
        <v>#VALUE!</v>
      </c>
      <c r="W11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6" s="8" t="e">
        <f>IF(Tableau6[[#This Row],[Hors Contrat]]="","",IF(Tableau6[[#This Row],[Hors Contrat]]="Non",0,1))</f>
        <v>#VALUE!</v>
      </c>
    </row>
    <row r="1117" spans="1:24" ht="15.5" thickTop="1" thickBot="1" x14ac:dyDescent="0.4">
      <c r="A1117" s="9" t="str">
        <f t="shared" si="221"/>
        <v>NULL</v>
      </c>
      <c r="B1117" s="8">
        <f>Tableau8[Rapport]</f>
        <v>65441</v>
      </c>
      <c r="C1117" s="13" t="e">
        <f>IF(Tableau6[[#This Row],[Commentaire]]="","",Tableau6[[#This Row],[Commentaire]])</f>
        <v>#VALUE!</v>
      </c>
      <c r="D1117" s="8" t="str">
        <f t="shared" si="217"/>
        <v>NULL</v>
      </c>
      <c r="E1117" s="8">
        <f t="shared" si="222"/>
        <v>1116</v>
      </c>
      <c r="F1117" s="8" t="str">
        <f t="shared" si="218"/>
        <v>NULL</v>
      </c>
      <c r="G1117" s="13" t="e">
        <f>IF(Tableau6[[#This Row],[Localisation]]="","",Tableau6[[#This Row],[Localisation]])</f>
        <v>#VALUE!</v>
      </c>
      <c r="H1117" s="8">
        <f>1</f>
        <v>1</v>
      </c>
      <c r="I1117" s="13" t="e">
        <f>VLOOKUP(Tableau6[[#This Row],[Avis]],Tableau7[],2,FALSE)</f>
        <v>#VALUE!</v>
      </c>
      <c r="J1117" s="8" t="str">
        <f t="shared" si="216"/>
        <v>NULL</v>
      </c>
      <c r="K1117" s="8" t="str">
        <f t="shared" si="216"/>
        <v>NULL</v>
      </c>
      <c r="L1117" s="8" t="str">
        <f t="shared" si="216"/>
        <v>NULL</v>
      </c>
      <c r="M1117" s="13" t="e">
        <f>Tableau6[[#This Row],[Sous-domaine]]</f>
        <v>#VALUE!</v>
      </c>
      <c r="N1117" s="8" t="str">
        <f t="shared" si="223"/>
        <v>NULL</v>
      </c>
      <c r="O1117" s="8" t="str">
        <f t="shared" si="223"/>
        <v>NULL</v>
      </c>
      <c r="P1117" s="8" t="str">
        <f t="shared" si="223"/>
        <v>NULL</v>
      </c>
      <c r="Q1117" s="8" t="str">
        <f t="shared" si="223"/>
        <v>NULL</v>
      </c>
      <c r="R1117" s="8" t="str">
        <f t="shared" si="223"/>
        <v>NULL</v>
      </c>
      <c r="S1117" s="13" t="e">
        <f>Tableau6[[#This Row],[id]]</f>
        <v>#VALUE!</v>
      </c>
      <c r="T1117" s="8" t="str">
        <f t="shared" si="219"/>
        <v>NULL</v>
      </c>
      <c r="U1117" s="8" t="e">
        <f>Tableau6[[#This Row],[Urgence]]</f>
        <v>#VALUE!</v>
      </c>
      <c r="V1117" s="22" t="e">
        <f>IF(Tableau6[[#This Row],[Validité]]&lt;&gt;"",Tableau6[[#This Row],[Validité]],"")</f>
        <v>#VALUE!</v>
      </c>
      <c r="W11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7" s="8" t="e">
        <f>IF(Tableau6[[#This Row],[Hors Contrat]]="","",IF(Tableau6[[#This Row],[Hors Contrat]]="Non",0,1))</f>
        <v>#VALUE!</v>
      </c>
    </row>
    <row r="1118" spans="1:24" ht="15.5" thickTop="1" thickBot="1" x14ac:dyDescent="0.4">
      <c r="A1118" s="9" t="str">
        <f t="shared" si="221"/>
        <v>NULL</v>
      </c>
      <c r="B1118" s="8">
        <f>Tableau8[Rapport]</f>
        <v>65441</v>
      </c>
      <c r="C1118" s="13" t="e">
        <f>IF(Tableau6[[#This Row],[Commentaire]]="","",Tableau6[[#This Row],[Commentaire]])</f>
        <v>#VALUE!</v>
      </c>
      <c r="D1118" s="8" t="str">
        <f t="shared" si="217"/>
        <v>NULL</v>
      </c>
      <c r="E1118" s="8">
        <f t="shared" si="222"/>
        <v>1117</v>
      </c>
      <c r="F1118" s="8" t="str">
        <f t="shared" si="218"/>
        <v>NULL</v>
      </c>
      <c r="G1118" s="13" t="e">
        <f>IF(Tableau6[[#This Row],[Localisation]]="","",Tableau6[[#This Row],[Localisation]])</f>
        <v>#VALUE!</v>
      </c>
      <c r="H1118" s="8">
        <f>1</f>
        <v>1</v>
      </c>
      <c r="I1118" s="13" t="e">
        <f>VLOOKUP(Tableau6[[#This Row],[Avis]],Tableau7[],2,FALSE)</f>
        <v>#VALUE!</v>
      </c>
      <c r="J1118" s="8" t="str">
        <f t="shared" si="216"/>
        <v>NULL</v>
      </c>
      <c r="K1118" s="8" t="str">
        <f t="shared" si="216"/>
        <v>NULL</v>
      </c>
      <c r="L1118" s="8" t="str">
        <f t="shared" si="216"/>
        <v>NULL</v>
      </c>
      <c r="M1118" s="13" t="e">
        <f>Tableau6[[#This Row],[Sous-domaine]]</f>
        <v>#VALUE!</v>
      </c>
      <c r="N1118" s="8" t="str">
        <f t="shared" si="223"/>
        <v>NULL</v>
      </c>
      <c r="O1118" s="8" t="str">
        <f t="shared" si="223"/>
        <v>NULL</v>
      </c>
      <c r="P1118" s="8" t="str">
        <f t="shared" si="223"/>
        <v>NULL</v>
      </c>
      <c r="Q1118" s="8" t="str">
        <f t="shared" si="223"/>
        <v>NULL</v>
      </c>
      <c r="R1118" s="8" t="str">
        <f t="shared" si="223"/>
        <v>NULL</v>
      </c>
      <c r="S1118" s="13" t="e">
        <f>Tableau6[[#This Row],[id]]</f>
        <v>#VALUE!</v>
      </c>
      <c r="T1118" s="8" t="str">
        <f t="shared" si="219"/>
        <v>NULL</v>
      </c>
      <c r="U1118" s="8" t="e">
        <f>Tableau6[[#This Row],[Urgence]]</f>
        <v>#VALUE!</v>
      </c>
      <c r="V1118" s="22" t="e">
        <f>IF(Tableau6[[#This Row],[Validité]]&lt;&gt;"",Tableau6[[#This Row],[Validité]],"")</f>
        <v>#VALUE!</v>
      </c>
      <c r="W11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8" s="8" t="e">
        <f>IF(Tableau6[[#This Row],[Hors Contrat]]="","",IF(Tableau6[[#This Row],[Hors Contrat]]="Non",0,1))</f>
        <v>#VALUE!</v>
      </c>
    </row>
    <row r="1119" spans="1:24" ht="15.5" thickTop="1" thickBot="1" x14ac:dyDescent="0.4">
      <c r="A1119" s="9" t="str">
        <f t="shared" si="221"/>
        <v>NULL</v>
      </c>
      <c r="B1119" s="8">
        <f>Tableau8[Rapport]</f>
        <v>65441</v>
      </c>
      <c r="C1119" s="13" t="e">
        <f>IF(Tableau6[[#This Row],[Commentaire]]="","",Tableau6[[#This Row],[Commentaire]])</f>
        <v>#VALUE!</v>
      </c>
      <c r="D1119" s="8" t="str">
        <f t="shared" si="217"/>
        <v>NULL</v>
      </c>
      <c r="E1119" s="8">
        <f t="shared" si="222"/>
        <v>1118</v>
      </c>
      <c r="F1119" s="8" t="str">
        <f t="shared" si="218"/>
        <v>NULL</v>
      </c>
      <c r="G1119" s="13" t="e">
        <f>IF(Tableau6[[#This Row],[Localisation]]="","",Tableau6[[#This Row],[Localisation]])</f>
        <v>#VALUE!</v>
      </c>
      <c r="H1119" s="8">
        <f>1</f>
        <v>1</v>
      </c>
      <c r="I1119" s="13" t="e">
        <f>VLOOKUP(Tableau6[[#This Row],[Avis]],Tableau7[],2,FALSE)</f>
        <v>#VALUE!</v>
      </c>
      <c r="J1119" s="8" t="str">
        <f t="shared" si="216"/>
        <v>NULL</v>
      </c>
      <c r="K1119" s="8" t="str">
        <f t="shared" si="216"/>
        <v>NULL</v>
      </c>
      <c r="L1119" s="8" t="str">
        <f t="shared" si="216"/>
        <v>NULL</v>
      </c>
      <c r="M1119" s="13" t="e">
        <f>Tableau6[[#This Row],[Sous-domaine]]</f>
        <v>#VALUE!</v>
      </c>
      <c r="N1119" s="8" t="str">
        <f t="shared" si="223"/>
        <v>NULL</v>
      </c>
      <c r="O1119" s="8" t="str">
        <f t="shared" si="223"/>
        <v>NULL</v>
      </c>
      <c r="P1119" s="8" t="str">
        <f t="shared" si="223"/>
        <v>NULL</v>
      </c>
      <c r="Q1119" s="8" t="str">
        <f t="shared" si="223"/>
        <v>NULL</v>
      </c>
      <c r="R1119" s="8" t="str">
        <f t="shared" si="223"/>
        <v>NULL</v>
      </c>
      <c r="S1119" s="13" t="e">
        <f>Tableau6[[#This Row],[id]]</f>
        <v>#VALUE!</v>
      </c>
      <c r="T1119" s="8" t="str">
        <f t="shared" si="219"/>
        <v>NULL</v>
      </c>
      <c r="U1119" s="8" t="e">
        <f>Tableau6[[#This Row],[Urgence]]</f>
        <v>#VALUE!</v>
      </c>
      <c r="V1119" s="22" t="e">
        <f>IF(Tableau6[[#This Row],[Validité]]&lt;&gt;"",Tableau6[[#This Row],[Validité]],"")</f>
        <v>#VALUE!</v>
      </c>
      <c r="W11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19" s="8" t="e">
        <f>IF(Tableau6[[#This Row],[Hors Contrat]]="","",IF(Tableau6[[#This Row],[Hors Contrat]]="Non",0,1))</f>
        <v>#VALUE!</v>
      </c>
    </row>
    <row r="1120" spans="1:24" ht="15.5" thickTop="1" thickBot="1" x14ac:dyDescent="0.4">
      <c r="A1120" s="9" t="str">
        <f t="shared" si="221"/>
        <v>NULL</v>
      </c>
      <c r="B1120" s="8">
        <f>Tableau8[Rapport]</f>
        <v>65441</v>
      </c>
      <c r="C1120" s="13" t="e">
        <f>IF(Tableau6[[#This Row],[Commentaire]]="","",Tableau6[[#This Row],[Commentaire]])</f>
        <v>#VALUE!</v>
      </c>
      <c r="D1120" s="8" t="str">
        <f t="shared" si="217"/>
        <v>NULL</v>
      </c>
      <c r="E1120" s="8">
        <f t="shared" si="222"/>
        <v>1119</v>
      </c>
      <c r="F1120" s="8" t="str">
        <f t="shared" si="218"/>
        <v>NULL</v>
      </c>
      <c r="G1120" s="13" t="e">
        <f>IF(Tableau6[[#This Row],[Localisation]]="","",Tableau6[[#This Row],[Localisation]])</f>
        <v>#VALUE!</v>
      </c>
      <c r="H1120" s="8">
        <f>1</f>
        <v>1</v>
      </c>
      <c r="I1120" s="13" t="e">
        <f>VLOOKUP(Tableau6[[#This Row],[Avis]],Tableau7[],2,FALSE)</f>
        <v>#VALUE!</v>
      </c>
      <c r="J1120" s="8" t="str">
        <f t="shared" ref="J1120:L1183" si="224">"NULL"</f>
        <v>NULL</v>
      </c>
      <c r="K1120" s="8" t="str">
        <f t="shared" si="224"/>
        <v>NULL</v>
      </c>
      <c r="L1120" s="8" t="str">
        <f t="shared" si="224"/>
        <v>NULL</v>
      </c>
      <c r="M1120" s="13" t="e">
        <f>Tableau6[[#This Row],[Sous-domaine]]</f>
        <v>#VALUE!</v>
      </c>
      <c r="N1120" s="8" t="str">
        <f t="shared" si="223"/>
        <v>NULL</v>
      </c>
      <c r="O1120" s="8" t="str">
        <f t="shared" si="223"/>
        <v>NULL</v>
      </c>
      <c r="P1120" s="8" t="str">
        <f t="shared" si="223"/>
        <v>NULL</v>
      </c>
      <c r="Q1120" s="8" t="str">
        <f t="shared" si="223"/>
        <v>NULL</v>
      </c>
      <c r="R1120" s="8" t="str">
        <f t="shared" si="223"/>
        <v>NULL</v>
      </c>
      <c r="S1120" s="13" t="e">
        <f>Tableau6[[#This Row],[id]]</f>
        <v>#VALUE!</v>
      </c>
      <c r="T1120" s="8" t="str">
        <f t="shared" si="219"/>
        <v>NULL</v>
      </c>
      <c r="U1120" s="8" t="e">
        <f>Tableau6[[#This Row],[Urgence]]</f>
        <v>#VALUE!</v>
      </c>
      <c r="V1120" s="22" t="e">
        <f>IF(Tableau6[[#This Row],[Validité]]&lt;&gt;"",Tableau6[[#This Row],[Validité]],"")</f>
        <v>#VALUE!</v>
      </c>
      <c r="W11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0" s="8" t="e">
        <f>IF(Tableau6[[#This Row],[Hors Contrat]]="","",IF(Tableau6[[#This Row],[Hors Contrat]]="Non",0,1))</f>
        <v>#VALUE!</v>
      </c>
    </row>
    <row r="1121" spans="1:24" ht="15.5" thickTop="1" thickBot="1" x14ac:dyDescent="0.4">
      <c r="A1121" s="9" t="str">
        <f t="shared" si="221"/>
        <v>NULL</v>
      </c>
      <c r="B1121" s="8">
        <f>Tableau8[Rapport]</f>
        <v>65441</v>
      </c>
      <c r="C1121" s="13" t="e">
        <f>IF(Tableau6[[#This Row],[Commentaire]]="","",Tableau6[[#This Row],[Commentaire]])</f>
        <v>#VALUE!</v>
      </c>
      <c r="D1121" s="8" t="str">
        <f t="shared" ref="D1121:D1184" si="225">"NULL"</f>
        <v>NULL</v>
      </c>
      <c r="E1121" s="8">
        <f t="shared" si="222"/>
        <v>1120</v>
      </c>
      <c r="F1121" s="8" t="str">
        <f t="shared" ref="F1121:F1184" si="226">"NULL"</f>
        <v>NULL</v>
      </c>
      <c r="G1121" s="13" t="e">
        <f>IF(Tableau6[[#This Row],[Localisation]]="","",Tableau6[[#This Row],[Localisation]])</f>
        <v>#VALUE!</v>
      </c>
      <c r="H1121" s="8">
        <f>1</f>
        <v>1</v>
      </c>
      <c r="I1121" s="13" t="e">
        <f>VLOOKUP(Tableau6[[#This Row],[Avis]],Tableau7[],2,FALSE)</f>
        <v>#VALUE!</v>
      </c>
      <c r="J1121" s="8" t="str">
        <f t="shared" si="224"/>
        <v>NULL</v>
      </c>
      <c r="K1121" s="8" t="str">
        <f t="shared" si="224"/>
        <v>NULL</v>
      </c>
      <c r="L1121" s="8" t="str">
        <f t="shared" si="224"/>
        <v>NULL</v>
      </c>
      <c r="M1121" s="13" t="e">
        <f>Tableau6[[#This Row],[Sous-domaine]]</f>
        <v>#VALUE!</v>
      </c>
      <c r="N1121" s="8" t="str">
        <f t="shared" si="223"/>
        <v>NULL</v>
      </c>
      <c r="O1121" s="8" t="str">
        <f t="shared" si="223"/>
        <v>NULL</v>
      </c>
      <c r="P1121" s="8" t="str">
        <f t="shared" si="223"/>
        <v>NULL</v>
      </c>
      <c r="Q1121" s="8" t="str">
        <f t="shared" si="223"/>
        <v>NULL</v>
      </c>
      <c r="R1121" s="8" t="str">
        <f t="shared" si="223"/>
        <v>NULL</v>
      </c>
      <c r="S1121" s="13" t="e">
        <f>Tableau6[[#This Row],[id]]</f>
        <v>#VALUE!</v>
      </c>
      <c r="T1121" s="8" t="str">
        <f t="shared" ref="T1121:T1184" si="227">"NULL"</f>
        <v>NULL</v>
      </c>
      <c r="U1121" s="8" t="e">
        <f>Tableau6[[#This Row],[Urgence]]</f>
        <v>#VALUE!</v>
      </c>
      <c r="V1121" s="22" t="e">
        <f>IF(Tableau6[[#This Row],[Validité]]&lt;&gt;"",Tableau6[[#This Row],[Validité]],"")</f>
        <v>#VALUE!</v>
      </c>
      <c r="W11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1" s="8" t="e">
        <f>IF(Tableau6[[#This Row],[Hors Contrat]]="","",IF(Tableau6[[#This Row],[Hors Contrat]]="Non",0,1))</f>
        <v>#VALUE!</v>
      </c>
    </row>
    <row r="1122" spans="1:24" ht="15.5" thickTop="1" thickBot="1" x14ac:dyDescent="0.4">
      <c r="A1122" s="9" t="str">
        <f t="shared" si="221"/>
        <v>NULL</v>
      </c>
      <c r="B1122" s="8">
        <f>Tableau8[Rapport]</f>
        <v>65441</v>
      </c>
      <c r="C1122" s="13" t="e">
        <f>IF(Tableau6[[#This Row],[Commentaire]]="","",Tableau6[[#This Row],[Commentaire]])</f>
        <v>#VALUE!</v>
      </c>
      <c r="D1122" s="8" t="str">
        <f t="shared" si="225"/>
        <v>NULL</v>
      </c>
      <c r="E1122" s="8">
        <f t="shared" si="222"/>
        <v>1121</v>
      </c>
      <c r="F1122" s="8" t="str">
        <f t="shared" si="226"/>
        <v>NULL</v>
      </c>
      <c r="G1122" s="13" t="e">
        <f>IF(Tableau6[[#This Row],[Localisation]]="","",Tableau6[[#This Row],[Localisation]])</f>
        <v>#VALUE!</v>
      </c>
      <c r="H1122" s="8">
        <f>1</f>
        <v>1</v>
      </c>
      <c r="I1122" s="13" t="e">
        <f>VLOOKUP(Tableau6[[#This Row],[Avis]],Tableau7[],2,FALSE)</f>
        <v>#VALUE!</v>
      </c>
      <c r="J1122" s="8" t="str">
        <f t="shared" si="224"/>
        <v>NULL</v>
      </c>
      <c r="K1122" s="8" t="str">
        <f t="shared" si="224"/>
        <v>NULL</v>
      </c>
      <c r="L1122" s="8" t="str">
        <f t="shared" si="224"/>
        <v>NULL</v>
      </c>
      <c r="M1122" s="13" t="e">
        <f>Tableau6[[#This Row],[Sous-domaine]]</f>
        <v>#VALUE!</v>
      </c>
      <c r="N1122" s="8" t="str">
        <f t="shared" si="223"/>
        <v>NULL</v>
      </c>
      <c r="O1122" s="8" t="str">
        <f t="shared" si="223"/>
        <v>NULL</v>
      </c>
      <c r="P1122" s="8" t="str">
        <f t="shared" si="223"/>
        <v>NULL</v>
      </c>
      <c r="Q1122" s="8" t="str">
        <f t="shared" si="223"/>
        <v>NULL</v>
      </c>
      <c r="R1122" s="8" t="str">
        <f t="shared" si="223"/>
        <v>NULL</v>
      </c>
      <c r="S1122" s="13" t="e">
        <f>Tableau6[[#This Row],[id]]</f>
        <v>#VALUE!</v>
      </c>
      <c r="T1122" s="8" t="str">
        <f t="shared" si="227"/>
        <v>NULL</v>
      </c>
      <c r="U1122" s="8" t="e">
        <f>Tableau6[[#This Row],[Urgence]]</f>
        <v>#VALUE!</v>
      </c>
      <c r="V1122" s="22" t="e">
        <f>IF(Tableau6[[#This Row],[Validité]]&lt;&gt;"",Tableau6[[#This Row],[Validité]],"")</f>
        <v>#VALUE!</v>
      </c>
      <c r="W11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2" s="8" t="e">
        <f>IF(Tableau6[[#This Row],[Hors Contrat]]="","",IF(Tableau6[[#This Row],[Hors Contrat]]="Non",0,1))</f>
        <v>#VALUE!</v>
      </c>
    </row>
    <row r="1123" spans="1:24" ht="15.5" thickTop="1" thickBot="1" x14ac:dyDescent="0.4">
      <c r="A1123" s="9" t="str">
        <f t="shared" si="221"/>
        <v>NULL</v>
      </c>
      <c r="B1123" s="8">
        <f>Tableau8[Rapport]</f>
        <v>65441</v>
      </c>
      <c r="C1123" s="13" t="e">
        <f>IF(Tableau6[[#This Row],[Commentaire]]="","",Tableau6[[#This Row],[Commentaire]])</f>
        <v>#VALUE!</v>
      </c>
      <c r="D1123" s="8" t="str">
        <f t="shared" si="225"/>
        <v>NULL</v>
      </c>
      <c r="E1123" s="8">
        <f t="shared" si="222"/>
        <v>1122</v>
      </c>
      <c r="F1123" s="8" t="str">
        <f t="shared" si="226"/>
        <v>NULL</v>
      </c>
      <c r="G1123" s="13" t="e">
        <f>IF(Tableau6[[#This Row],[Localisation]]="","",Tableau6[[#This Row],[Localisation]])</f>
        <v>#VALUE!</v>
      </c>
      <c r="H1123" s="8">
        <f>1</f>
        <v>1</v>
      </c>
      <c r="I1123" s="13" t="e">
        <f>VLOOKUP(Tableau6[[#This Row],[Avis]],Tableau7[],2,FALSE)</f>
        <v>#VALUE!</v>
      </c>
      <c r="J1123" s="8" t="str">
        <f t="shared" si="224"/>
        <v>NULL</v>
      </c>
      <c r="K1123" s="8" t="str">
        <f t="shared" si="224"/>
        <v>NULL</v>
      </c>
      <c r="L1123" s="8" t="str">
        <f t="shared" si="224"/>
        <v>NULL</v>
      </c>
      <c r="M1123" s="13" t="e">
        <f>Tableau6[[#This Row],[Sous-domaine]]</f>
        <v>#VALUE!</v>
      </c>
      <c r="N1123" s="8" t="str">
        <f t="shared" si="223"/>
        <v>NULL</v>
      </c>
      <c r="O1123" s="8" t="str">
        <f t="shared" si="223"/>
        <v>NULL</v>
      </c>
      <c r="P1123" s="8" t="str">
        <f t="shared" si="223"/>
        <v>NULL</v>
      </c>
      <c r="Q1123" s="8" t="str">
        <f t="shared" si="223"/>
        <v>NULL</v>
      </c>
      <c r="R1123" s="8" t="str">
        <f t="shared" si="223"/>
        <v>NULL</v>
      </c>
      <c r="S1123" s="13" t="e">
        <f>Tableau6[[#This Row],[id]]</f>
        <v>#VALUE!</v>
      </c>
      <c r="T1123" s="8" t="str">
        <f t="shared" si="227"/>
        <v>NULL</v>
      </c>
      <c r="U1123" s="8" t="e">
        <f>Tableau6[[#This Row],[Urgence]]</f>
        <v>#VALUE!</v>
      </c>
      <c r="V1123" s="22" t="e">
        <f>IF(Tableau6[[#This Row],[Validité]]&lt;&gt;"",Tableau6[[#This Row],[Validité]],"")</f>
        <v>#VALUE!</v>
      </c>
      <c r="W11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3" s="8" t="e">
        <f>IF(Tableau6[[#This Row],[Hors Contrat]]="","",IF(Tableau6[[#This Row],[Hors Contrat]]="Non",0,1))</f>
        <v>#VALUE!</v>
      </c>
    </row>
    <row r="1124" spans="1:24" ht="15.5" thickTop="1" thickBot="1" x14ac:dyDescent="0.4">
      <c r="A1124" s="9" t="str">
        <f t="shared" si="221"/>
        <v>NULL</v>
      </c>
      <c r="B1124" s="8">
        <f>Tableau8[Rapport]</f>
        <v>65441</v>
      </c>
      <c r="C1124" s="13" t="e">
        <f>IF(Tableau6[[#This Row],[Commentaire]]="","",Tableau6[[#This Row],[Commentaire]])</f>
        <v>#VALUE!</v>
      </c>
      <c r="D1124" s="8" t="str">
        <f t="shared" si="225"/>
        <v>NULL</v>
      </c>
      <c r="E1124" s="8">
        <f t="shared" si="222"/>
        <v>1123</v>
      </c>
      <c r="F1124" s="8" t="str">
        <f t="shared" si="226"/>
        <v>NULL</v>
      </c>
      <c r="G1124" s="13" t="e">
        <f>IF(Tableau6[[#This Row],[Localisation]]="","",Tableau6[[#This Row],[Localisation]])</f>
        <v>#VALUE!</v>
      </c>
      <c r="H1124" s="8">
        <f>1</f>
        <v>1</v>
      </c>
      <c r="I1124" s="13" t="e">
        <f>VLOOKUP(Tableau6[[#This Row],[Avis]],Tableau7[],2,FALSE)</f>
        <v>#VALUE!</v>
      </c>
      <c r="J1124" s="8" t="str">
        <f t="shared" si="224"/>
        <v>NULL</v>
      </c>
      <c r="K1124" s="8" t="str">
        <f t="shared" si="224"/>
        <v>NULL</v>
      </c>
      <c r="L1124" s="8" t="str">
        <f t="shared" si="224"/>
        <v>NULL</v>
      </c>
      <c r="M1124" s="13" t="e">
        <f>Tableau6[[#This Row],[Sous-domaine]]</f>
        <v>#VALUE!</v>
      </c>
      <c r="N1124" s="8" t="str">
        <f t="shared" si="223"/>
        <v>NULL</v>
      </c>
      <c r="O1124" s="8" t="str">
        <f t="shared" si="223"/>
        <v>NULL</v>
      </c>
      <c r="P1124" s="8" t="str">
        <f t="shared" si="223"/>
        <v>NULL</v>
      </c>
      <c r="Q1124" s="8" t="str">
        <f t="shared" si="223"/>
        <v>NULL</v>
      </c>
      <c r="R1124" s="8" t="str">
        <f t="shared" si="223"/>
        <v>NULL</v>
      </c>
      <c r="S1124" s="13" t="e">
        <f>Tableau6[[#This Row],[id]]</f>
        <v>#VALUE!</v>
      </c>
      <c r="T1124" s="8" t="str">
        <f t="shared" si="227"/>
        <v>NULL</v>
      </c>
      <c r="U1124" s="8" t="e">
        <f>Tableau6[[#This Row],[Urgence]]</f>
        <v>#VALUE!</v>
      </c>
      <c r="V1124" s="22" t="e">
        <f>IF(Tableau6[[#This Row],[Validité]]&lt;&gt;"",Tableau6[[#This Row],[Validité]],"")</f>
        <v>#VALUE!</v>
      </c>
      <c r="W11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4" s="8" t="e">
        <f>IF(Tableau6[[#This Row],[Hors Contrat]]="","",IF(Tableau6[[#This Row],[Hors Contrat]]="Non",0,1))</f>
        <v>#VALUE!</v>
      </c>
    </row>
    <row r="1125" spans="1:24" ht="15.5" thickTop="1" thickBot="1" x14ac:dyDescent="0.4">
      <c r="A1125" s="9" t="str">
        <f t="shared" si="221"/>
        <v>NULL</v>
      </c>
      <c r="B1125" s="8">
        <f>Tableau8[Rapport]</f>
        <v>65441</v>
      </c>
      <c r="C1125" s="13" t="e">
        <f>IF(Tableau6[[#This Row],[Commentaire]]="","",Tableau6[[#This Row],[Commentaire]])</f>
        <v>#VALUE!</v>
      </c>
      <c r="D1125" s="8" t="str">
        <f t="shared" si="225"/>
        <v>NULL</v>
      </c>
      <c r="E1125" s="8">
        <f t="shared" si="222"/>
        <v>1124</v>
      </c>
      <c r="F1125" s="8" t="str">
        <f t="shared" si="226"/>
        <v>NULL</v>
      </c>
      <c r="G1125" s="13" t="e">
        <f>IF(Tableau6[[#This Row],[Localisation]]="","",Tableau6[[#This Row],[Localisation]])</f>
        <v>#VALUE!</v>
      </c>
      <c r="H1125" s="8">
        <f>1</f>
        <v>1</v>
      </c>
      <c r="I1125" s="13" t="e">
        <f>VLOOKUP(Tableau6[[#This Row],[Avis]],Tableau7[],2,FALSE)</f>
        <v>#VALUE!</v>
      </c>
      <c r="J1125" s="8" t="str">
        <f t="shared" si="224"/>
        <v>NULL</v>
      </c>
      <c r="K1125" s="8" t="str">
        <f t="shared" si="224"/>
        <v>NULL</v>
      </c>
      <c r="L1125" s="8" t="str">
        <f t="shared" si="224"/>
        <v>NULL</v>
      </c>
      <c r="M1125" s="13" t="e">
        <f>Tableau6[[#This Row],[Sous-domaine]]</f>
        <v>#VALUE!</v>
      </c>
      <c r="N1125" s="8" t="str">
        <f t="shared" si="223"/>
        <v>NULL</v>
      </c>
      <c r="O1125" s="8" t="str">
        <f t="shared" si="223"/>
        <v>NULL</v>
      </c>
      <c r="P1125" s="8" t="str">
        <f t="shared" si="223"/>
        <v>NULL</v>
      </c>
      <c r="Q1125" s="8" t="str">
        <f t="shared" si="223"/>
        <v>NULL</v>
      </c>
      <c r="R1125" s="8" t="str">
        <f t="shared" si="223"/>
        <v>NULL</v>
      </c>
      <c r="S1125" s="13" t="e">
        <f>Tableau6[[#This Row],[id]]</f>
        <v>#VALUE!</v>
      </c>
      <c r="T1125" s="8" t="str">
        <f t="shared" si="227"/>
        <v>NULL</v>
      </c>
      <c r="U1125" s="8" t="e">
        <f>Tableau6[[#This Row],[Urgence]]</f>
        <v>#VALUE!</v>
      </c>
      <c r="V1125" s="22" t="e">
        <f>IF(Tableau6[[#This Row],[Validité]]&lt;&gt;"",Tableau6[[#This Row],[Validité]],"")</f>
        <v>#VALUE!</v>
      </c>
      <c r="W11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5" s="8" t="e">
        <f>IF(Tableau6[[#This Row],[Hors Contrat]]="","",IF(Tableau6[[#This Row],[Hors Contrat]]="Non",0,1))</f>
        <v>#VALUE!</v>
      </c>
    </row>
    <row r="1126" spans="1:24" ht="15.5" thickTop="1" thickBot="1" x14ac:dyDescent="0.4">
      <c r="A1126" s="9" t="str">
        <f t="shared" si="221"/>
        <v>NULL</v>
      </c>
      <c r="B1126" s="8">
        <f>Tableau8[Rapport]</f>
        <v>65441</v>
      </c>
      <c r="C1126" s="13" t="e">
        <f>IF(Tableau6[[#This Row],[Commentaire]]="","",Tableau6[[#This Row],[Commentaire]])</f>
        <v>#VALUE!</v>
      </c>
      <c r="D1126" s="8" t="str">
        <f t="shared" si="225"/>
        <v>NULL</v>
      </c>
      <c r="E1126" s="8">
        <f t="shared" si="222"/>
        <v>1125</v>
      </c>
      <c r="F1126" s="8" t="str">
        <f t="shared" si="226"/>
        <v>NULL</v>
      </c>
      <c r="G1126" s="13" t="e">
        <f>IF(Tableau6[[#This Row],[Localisation]]="","",Tableau6[[#This Row],[Localisation]])</f>
        <v>#VALUE!</v>
      </c>
      <c r="H1126" s="8">
        <f>1</f>
        <v>1</v>
      </c>
      <c r="I1126" s="13" t="e">
        <f>VLOOKUP(Tableau6[[#This Row],[Avis]],Tableau7[],2,FALSE)</f>
        <v>#VALUE!</v>
      </c>
      <c r="J1126" s="8" t="str">
        <f t="shared" si="224"/>
        <v>NULL</v>
      </c>
      <c r="K1126" s="8" t="str">
        <f t="shared" si="224"/>
        <v>NULL</v>
      </c>
      <c r="L1126" s="8" t="str">
        <f t="shared" si="224"/>
        <v>NULL</v>
      </c>
      <c r="M1126" s="13" t="e">
        <f>Tableau6[[#This Row],[Sous-domaine]]</f>
        <v>#VALUE!</v>
      </c>
      <c r="N1126" s="8" t="str">
        <f t="shared" si="223"/>
        <v>NULL</v>
      </c>
      <c r="O1126" s="8" t="str">
        <f t="shared" si="223"/>
        <v>NULL</v>
      </c>
      <c r="P1126" s="8" t="str">
        <f t="shared" si="223"/>
        <v>NULL</v>
      </c>
      <c r="Q1126" s="8" t="str">
        <f t="shared" si="223"/>
        <v>NULL</v>
      </c>
      <c r="R1126" s="8" t="str">
        <f t="shared" si="223"/>
        <v>NULL</v>
      </c>
      <c r="S1126" s="13" t="e">
        <f>Tableau6[[#This Row],[id]]</f>
        <v>#VALUE!</v>
      </c>
      <c r="T1126" s="8" t="str">
        <f t="shared" si="227"/>
        <v>NULL</v>
      </c>
      <c r="U1126" s="8" t="e">
        <f>Tableau6[[#This Row],[Urgence]]</f>
        <v>#VALUE!</v>
      </c>
      <c r="V1126" s="22" t="e">
        <f>IF(Tableau6[[#This Row],[Validité]]&lt;&gt;"",Tableau6[[#This Row],[Validité]],"")</f>
        <v>#VALUE!</v>
      </c>
      <c r="W11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6" s="8" t="e">
        <f>IF(Tableau6[[#This Row],[Hors Contrat]]="","",IF(Tableau6[[#This Row],[Hors Contrat]]="Non",0,1))</f>
        <v>#VALUE!</v>
      </c>
    </row>
    <row r="1127" spans="1:24" ht="15.5" thickTop="1" thickBot="1" x14ac:dyDescent="0.4">
      <c r="A1127" s="9" t="str">
        <f t="shared" si="221"/>
        <v>NULL</v>
      </c>
      <c r="B1127" s="8">
        <f>Tableau8[Rapport]</f>
        <v>65441</v>
      </c>
      <c r="C1127" s="13" t="e">
        <f>IF(Tableau6[[#This Row],[Commentaire]]="","",Tableau6[[#This Row],[Commentaire]])</f>
        <v>#VALUE!</v>
      </c>
      <c r="D1127" s="8" t="str">
        <f t="shared" si="225"/>
        <v>NULL</v>
      </c>
      <c r="E1127" s="8">
        <f t="shared" si="222"/>
        <v>1126</v>
      </c>
      <c r="F1127" s="8" t="str">
        <f t="shared" si="226"/>
        <v>NULL</v>
      </c>
      <c r="G1127" s="13" t="e">
        <f>IF(Tableau6[[#This Row],[Localisation]]="","",Tableau6[[#This Row],[Localisation]])</f>
        <v>#VALUE!</v>
      </c>
      <c r="H1127" s="8">
        <f>1</f>
        <v>1</v>
      </c>
      <c r="I1127" s="13" t="e">
        <f>VLOOKUP(Tableau6[[#This Row],[Avis]],Tableau7[],2,FALSE)</f>
        <v>#VALUE!</v>
      </c>
      <c r="J1127" s="8" t="str">
        <f t="shared" si="224"/>
        <v>NULL</v>
      </c>
      <c r="K1127" s="8" t="str">
        <f t="shared" si="224"/>
        <v>NULL</v>
      </c>
      <c r="L1127" s="8" t="str">
        <f t="shared" si="224"/>
        <v>NULL</v>
      </c>
      <c r="M1127" s="13" t="e">
        <f>Tableau6[[#This Row],[Sous-domaine]]</f>
        <v>#VALUE!</v>
      </c>
      <c r="N1127" s="8" t="str">
        <f t="shared" si="223"/>
        <v>NULL</v>
      </c>
      <c r="O1127" s="8" t="str">
        <f t="shared" si="223"/>
        <v>NULL</v>
      </c>
      <c r="P1127" s="8" t="str">
        <f t="shared" si="223"/>
        <v>NULL</v>
      </c>
      <c r="Q1127" s="8" t="str">
        <f t="shared" si="223"/>
        <v>NULL</v>
      </c>
      <c r="R1127" s="8" t="str">
        <f t="shared" si="223"/>
        <v>NULL</v>
      </c>
      <c r="S1127" s="13" t="e">
        <f>Tableau6[[#This Row],[id]]</f>
        <v>#VALUE!</v>
      </c>
      <c r="T1127" s="8" t="str">
        <f t="shared" si="227"/>
        <v>NULL</v>
      </c>
      <c r="U1127" s="8" t="e">
        <f>Tableau6[[#This Row],[Urgence]]</f>
        <v>#VALUE!</v>
      </c>
      <c r="V1127" s="22" t="e">
        <f>IF(Tableau6[[#This Row],[Validité]]&lt;&gt;"",Tableau6[[#This Row],[Validité]],"")</f>
        <v>#VALUE!</v>
      </c>
      <c r="W11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7" s="8" t="e">
        <f>IF(Tableau6[[#This Row],[Hors Contrat]]="","",IF(Tableau6[[#This Row],[Hors Contrat]]="Non",0,1))</f>
        <v>#VALUE!</v>
      </c>
    </row>
    <row r="1128" spans="1:24" ht="15.5" thickTop="1" thickBot="1" x14ac:dyDescent="0.4">
      <c r="A1128" s="9" t="str">
        <f t="shared" si="221"/>
        <v>NULL</v>
      </c>
      <c r="B1128" s="8">
        <f>Tableau8[Rapport]</f>
        <v>65441</v>
      </c>
      <c r="C1128" s="13" t="e">
        <f>IF(Tableau6[[#This Row],[Commentaire]]="","",Tableau6[[#This Row],[Commentaire]])</f>
        <v>#VALUE!</v>
      </c>
      <c r="D1128" s="8" t="str">
        <f t="shared" si="225"/>
        <v>NULL</v>
      </c>
      <c r="E1128" s="8">
        <f t="shared" si="222"/>
        <v>1127</v>
      </c>
      <c r="F1128" s="8" t="str">
        <f t="shared" si="226"/>
        <v>NULL</v>
      </c>
      <c r="G1128" s="13" t="e">
        <f>IF(Tableau6[[#This Row],[Localisation]]="","",Tableau6[[#This Row],[Localisation]])</f>
        <v>#VALUE!</v>
      </c>
      <c r="H1128" s="8">
        <f>1</f>
        <v>1</v>
      </c>
      <c r="I1128" s="13" t="e">
        <f>VLOOKUP(Tableau6[[#This Row],[Avis]],Tableau7[],2,FALSE)</f>
        <v>#VALUE!</v>
      </c>
      <c r="J1128" s="8" t="str">
        <f t="shared" si="224"/>
        <v>NULL</v>
      </c>
      <c r="K1128" s="8" t="str">
        <f t="shared" si="224"/>
        <v>NULL</v>
      </c>
      <c r="L1128" s="8" t="str">
        <f t="shared" si="224"/>
        <v>NULL</v>
      </c>
      <c r="M1128" s="13" t="e">
        <f>Tableau6[[#This Row],[Sous-domaine]]</f>
        <v>#VALUE!</v>
      </c>
      <c r="N1128" s="8" t="str">
        <f t="shared" si="223"/>
        <v>NULL</v>
      </c>
      <c r="O1128" s="8" t="str">
        <f t="shared" si="223"/>
        <v>NULL</v>
      </c>
      <c r="P1128" s="8" t="str">
        <f t="shared" si="223"/>
        <v>NULL</v>
      </c>
      <c r="Q1128" s="8" t="str">
        <f t="shared" si="223"/>
        <v>NULL</v>
      </c>
      <c r="R1128" s="8" t="str">
        <f t="shared" si="223"/>
        <v>NULL</v>
      </c>
      <c r="S1128" s="13" t="e">
        <f>Tableau6[[#This Row],[id]]</f>
        <v>#VALUE!</v>
      </c>
      <c r="T1128" s="8" t="str">
        <f t="shared" si="227"/>
        <v>NULL</v>
      </c>
      <c r="U1128" s="8" t="e">
        <f>Tableau6[[#This Row],[Urgence]]</f>
        <v>#VALUE!</v>
      </c>
      <c r="V1128" s="22" t="e">
        <f>IF(Tableau6[[#This Row],[Validité]]&lt;&gt;"",Tableau6[[#This Row],[Validité]],"")</f>
        <v>#VALUE!</v>
      </c>
      <c r="W11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8" s="8" t="e">
        <f>IF(Tableau6[[#This Row],[Hors Contrat]]="","",IF(Tableau6[[#This Row],[Hors Contrat]]="Non",0,1))</f>
        <v>#VALUE!</v>
      </c>
    </row>
    <row r="1129" spans="1:24" ht="15.5" thickTop="1" thickBot="1" x14ac:dyDescent="0.4">
      <c r="A1129" s="9" t="str">
        <f t="shared" si="221"/>
        <v>NULL</v>
      </c>
      <c r="B1129" s="8">
        <f>Tableau8[Rapport]</f>
        <v>65441</v>
      </c>
      <c r="C1129" s="13" t="e">
        <f>IF(Tableau6[[#This Row],[Commentaire]]="","",Tableau6[[#This Row],[Commentaire]])</f>
        <v>#VALUE!</v>
      </c>
      <c r="D1129" s="8" t="str">
        <f t="shared" si="225"/>
        <v>NULL</v>
      </c>
      <c r="E1129" s="8">
        <f t="shared" si="222"/>
        <v>1128</v>
      </c>
      <c r="F1129" s="8" t="str">
        <f t="shared" si="226"/>
        <v>NULL</v>
      </c>
      <c r="G1129" s="13" t="e">
        <f>IF(Tableau6[[#This Row],[Localisation]]="","",Tableau6[[#This Row],[Localisation]])</f>
        <v>#VALUE!</v>
      </c>
      <c r="H1129" s="8">
        <f>1</f>
        <v>1</v>
      </c>
      <c r="I1129" s="13" t="e">
        <f>VLOOKUP(Tableau6[[#This Row],[Avis]],Tableau7[],2,FALSE)</f>
        <v>#VALUE!</v>
      </c>
      <c r="J1129" s="8" t="str">
        <f t="shared" si="224"/>
        <v>NULL</v>
      </c>
      <c r="K1129" s="8" t="str">
        <f t="shared" si="224"/>
        <v>NULL</v>
      </c>
      <c r="L1129" s="8" t="str">
        <f t="shared" si="224"/>
        <v>NULL</v>
      </c>
      <c r="M1129" s="13" t="e">
        <f>Tableau6[[#This Row],[Sous-domaine]]</f>
        <v>#VALUE!</v>
      </c>
      <c r="N1129" s="8" t="str">
        <f t="shared" si="223"/>
        <v>NULL</v>
      </c>
      <c r="O1129" s="8" t="str">
        <f t="shared" si="223"/>
        <v>NULL</v>
      </c>
      <c r="P1129" s="8" t="str">
        <f t="shared" si="223"/>
        <v>NULL</v>
      </c>
      <c r="Q1129" s="8" t="str">
        <f t="shared" si="223"/>
        <v>NULL</v>
      </c>
      <c r="R1129" s="8" t="str">
        <f t="shared" si="223"/>
        <v>NULL</v>
      </c>
      <c r="S1129" s="13" t="e">
        <f>Tableau6[[#This Row],[id]]</f>
        <v>#VALUE!</v>
      </c>
      <c r="T1129" s="8" t="str">
        <f t="shared" si="227"/>
        <v>NULL</v>
      </c>
      <c r="U1129" s="8" t="e">
        <f>Tableau6[[#This Row],[Urgence]]</f>
        <v>#VALUE!</v>
      </c>
      <c r="V1129" s="22" t="e">
        <f>IF(Tableau6[[#This Row],[Validité]]&lt;&gt;"",Tableau6[[#This Row],[Validité]],"")</f>
        <v>#VALUE!</v>
      </c>
      <c r="W11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29" s="8" t="e">
        <f>IF(Tableau6[[#This Row],[Hors Contrat]]="","",IF(Tableau6[[#This Row],[Hors Contrat]]="Non",0,1))</f>
        <v>#VALUE!</v>
      </c>
    </row>
    <row r="1130" spans="1:24" ht="15.5" thickTop="1" thickBot="1" x14ac:dyDescent="0.4">
      <c r="A1130" s="9" t="str">
        <f t="shared" si="221"/>
        <v>NULL</v>
      </c>
      <c r="B1130" s="8">
        <f>Tableau8[Rapport]</f>
        <v>65441</v>
      </c>
      <c r="C1130" s="13" t="e">
        <f>IF(Tableau6[[#This Row],[Commentaire]]="","",Tableau6[[#This Row],[Commentaire]])</f>
        <v>#VALUE!</v>
      </c>
      <c r="D1130" s="8" t="str">
        <f t="shared" si="225"/>
        <v>NULL</v>
      </c>
      <c r="E1130" s="8">
        <f t="shared" si="222"/>
        <v>1129</v>
      </c>
      <c r="F1130" s="8" t="str">
        <f t="shared" si="226"/>
        <v>NULL</v>
      </c>
      <c r="G1130" s="13" t="e">
        <f>IF(Tableau6[[#This Row],[Localisation]]="","",Tableau6[[#This Row],[Localisation]])</f>
        <v>#VALUE!</v>
      </c>
      <c r="H1130" s="8">
        <f>1</f>
        <v>1</v>
      </c>
      <c r="I1130" s="13" t="e">
        <f>VLOOKUP(Tableau6[[#This Row],[Avis]],Tableau7[],2,FALSE)</f>
        <v>#VALUE!</v>
      </c>
      <c r="J1130" s="8" t="str">
        <f t="shared" si="224"/>
        <v>NULL</v>
      </c>
      <c r="K1130" s="8" t="str">
        <f t="shared" si="224"/>
        <v>NULL</v>
      </c>
      <c r="L1130" s="8" t="str">
        <f t="shared" si="224"/>
        <v>NULL</v>
      </c>
      <c r="M1130" s="13" t="e">
        <f>Tableau6[[#This Row],[Sous-domaine]]</f>
        <v>#VALUE!</v>
      </c>
      <c r="N1130" s="8" t="str">
        <f t="shared" si="223"/>
        <v>NULL</v>
      </c>
      <c r="O1130" s="8" t="str">
        <f t="shared" si="223"/>
        <v>NULL</v>
      </c>
      <c r="P1130" s="8" t="str">
        <f t="shared" si="223"/>
        <v>NULL</v>
      </c>
      <c r="Q1130" s="8" t="str">
        <f t="shared" si="223"/>
        <v>NULL</v>
      </c>
      <c r="R1130" s="8" t="str">
        <f t="shared" si="223"/>
        <v>NULL</v>
      </c>
      <c r="S1130" s="13" t="e">
        <f>Tableau6[[#This Row],[id]]</f>
        <v>#VALUE!</v>
      </c>
      <c r="T1130" s="8" t="str">
        <f t="shared" si="227"/>
        <v>NULL</v>
      </c>
      <c r="U1130" s="8" t="e">
        <f>Tableau6[[#This Row],[Urgence]]</f>
        <v>#VALUE!</v>
      </c>
      <c r="V1130" s="22" t="e">
        <f>IF(Tableau6[[#This Row],[Validité]]&lt;&gt;"",Tableau6[[#This Row],[Validité]],"")</f>
        <v>#VALUE!</v>
      </c>
      <c r="W11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0" s="8" t="e">
        <f>IF(Tableau6[[#This Row],[Hors Contrat]]="","",IF(Tableau6[[#This Row],[Hors Contrat]]="Non",0,1))</f>
        <v>#VALUE!</v>
      </c>
    </row>
    <row r="1131" spans="1:24" ht="15.5" thickTop="1" thickBot="1" x14ac:dyDescent="0.4">
      <c r="A1131" s="9" t="str">
        <f t="shared" si="221"/>
        <v>NULL</v>
      </c>
      <c r="B1131" s="8">
        <f>Tableau8[Rapport]</f>
        <v>65441</v>
      </c>
      <c r="C1131" s="13" t="e">
        <f>IF(Tableau6[[#This Row],[Commentaire]]="","",Tableau6[[#This Row],[Commentaire]])</f>
        <v>#VALUE!</v>
      </c>
      <c r="D1131" s="8" t="str">
        <f t="shared" si="225"/>
        <v>NULL</v>
      </c>
      <c r="E1131" s="8">
        <f t="shared" si="222"/>
        <v>1130</v>
      </c>
      <c r="F1131" s="8" t="str">
        <f t="shared" si="226"/>
        <v>NULL</v>
      </c>
      <c r="G1131" s="13" t="e">
        <f>IF(Tableau6[[#This Row],[Localisation]]="","",Tableau6[[#This Row],[Localisation]])</f>
        <v>#VALUE!</v>
      </c>
      <c r="H1131" s="8">
        <f>1</f>
        <v>1</v>
      </c>
      <c r="I1131" s="13" t="e">
        <f>VLOOKUP(Tableau6[[#This Row],[Avis]],Tableau7[],2,FALSE)</f>
        <v>#VALUE!</v>
      </c>
      <c r="J1131" s="8" t="str">
        <f t="shared" si="224"/>
        <v>NULL</v>
      </c>
      <c r="K1131" s="8" t="str">
        <f t="shared" si="224"/>
        <v>NULL</v>
      </c>
      <c r="L1131" s="8" t="str">
        <f t="shared" si="224"/>
        <v>NULL</v>
      </c>
      <c r="M1131" s="13" t="e">
        <f>Tableau6[[#This Row],[Sous-domaine]]</f>
        <v>#VALUE!</v>
      </c>
      <c r="N1131" s="8" t="str">
        <f t="shared" si="223"/>
        <v>NULL</v>
      </c>
      <c r="O1131" s="8" t="str">
        <f t="shared" si="223"/>
        <v>NULL</v>
      </c>
      <c r="P1131" s="8" t="str">
        <f t="shared" si="223"/>
        <v>NULL</v>
      </c>
      <c r="Q1131" s="8" t="str">
        <f t="shared" si="223"/>
        <v>NULL</v>
      </c>
      <c r="R1131" s="8" t="str">
        <f t="shared" si="223"/>
        <v>NULL</v>
      </c>
      <c r="S1131" s="13" t="e">
        <f>Tableau6[[#This Row],[id]]</f>
        <v>#VALUE!</v>
      </c>
      <c r="T1131" s="8" t="str">
        <f t="shared" si="227"/>
        <v>NULL</v>
      </c>
      <c r="U1131" s="8" t="e">
        <f>Tableau6[[#This Row],[Urgence]]</f>
        <v>#VALUE!</v>
      </c>
      <c r="V1131" s="22" t="e">
        <f>IF(Tableau6[[#This Row],[Validité]]&lt;&gt;"",Tableau6[[#This Row],[Validité]],"")</f>
        <v>#VALUE!</v>
      </c>
      <c r="W11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1" s="8" t="e">
        <f>IF(Tableau6[[#This Row],[Hors Contrat]]="","",IF(Tableau6[[#This Row],[Hors Contrat]]="Non",0,1))</f>
        <v>#VALUE!</v>
      </c>
    </row>
    <row r="1132" spans="1:24" ht="15.5" thickTop="1" thickBot="1" x14ac:dyDescent="0.4">
      <c r="A1132" s="9" t="str">
        <f t="shared" si="221"/>
        <v>NULL</v>
      </c>
      <c r="B1132" s="8">
        <f>Tableau8[Rapport]</f>
        <v>65441</v>
      </c>
      <c r="C1132" s="13" t="e">
        <f>IF(Tableau6[[#This Row],[Commentaire]]="","",Tableau6[[#This Row],[Commentaire]])</f>
        <v>#VALUE!</v>
      </c>
      <c r="D1132" s="8" t="str">
        <f t="shared" si="225"/>
        <v>NULL</v>
      </c>
      <c r="E1132" s="8">
        <f t="shared" si="222"/>
        <v>1131</v>
      </c>
      <c r="F1132" s="8" t="str">
        <f t="shared" si="226"/>
        <v>NULL</v>
      </c>
      <c r="G1132" s="13" t="e">
        <f>IF(Tableau6[[#This Row],[Localisation]]="","",Tableau6[[#This Row],[Localisation]])</f>
        <v>#VALUE!</v>
      </c>
      <c r="H1132" s="8">
        <f>1</f>
        <v>1</v>
      </c>
      <c r="I1132" s="13" t="e">
        <f>VLOOKUP(Tableau6[[#This Row],[Avis]],Tableau7[],2,FALSE)</f>
        <v>#VALUE!</v>
      </c>
      <c r="J1132" s="8" t="str">
        <f t="shared" si="224"/>
        <v>NULL</v>
      </c>
      <c r="K1132" s="8" t="str">
        <f t="shared" si="224"/>
        <v>NULL</v>
      </c>
      <c r="L1132" s="8" t="str">
        <f t="shared" si="224"/>
        <v>NULL</v>
      </c>
      <c r="M1132" s="13" t="e">
        <f>Tableau6[[#This Row],[Sous-domaine]]</f>
        <v>#VALUE!</v>
      </c>
      <c r="N1132" s="8" t="str">
        <f t="shared" si="223"/>
        <v>NULL</v>
      </c>
      <c r="O1132" s="8" t="str">
        <f t="shared" si="223"/>
        <v>NULL</v>
      </c>
      <c r="P1132" s="8" t="str">
        <f t="shared" si="223"/>
        <v>NULL</v>
      </c>
      <c r="Q1132" s="8" t="str">
        <f t="shared" si="223"/>
        <v>NULL</v>
      </c>
      <c r="R1132" s="8" t="str">
        <f t="shared" si="223"/>
        <v>NULL</v>
      </c>
      <c r="S1132" s="13" t="e">
        <f>Tableau6[[#This Row],[id]]</f>
        <v>#VALUE!</v>
      </c>
      <c r="T1132" s="8" t="str">
        <f t="shared" si="227"/>
        <v>NULL</v>
      </c>
      <c r="U1132" s="8" t="e">
        <f>Tableau6[[#This Row],[Urgence]]</f>
        <v>#VALUE!</v>
      </c>
      <c r="V1132" s="22" t="e">
        <f>IF(Tableau6[[#This Row],[Validité]]&lt;&gt;"",Tableau6[[#This Row],[Validité]],"")</f>
        <v>#VALUE!</v>
      </c>
      <c r="W11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2" s="8" t="e">
        <f>IF(Tableau6[[#This Row],[Hors Contrat]]="","",IF(Tableau6[[#This Row],[Hors Contrat]]="Non",0,1))</f>
        <v>#VALUE!</v>
      </c>
    </row>
    <row r="1133" spans="1:24" ht="15.5" thickTop="1" thickBot="1" x14ac:dyDescent="0.4">
      <c r="A1133" s="9" t="str">
        <f t="shared" si="221"/>
        <v>NULL</v>
      </c>
      <c r="B1133" s="8">
        <f>Tableau8[Rapport]</f>
        <v>65441</v>
      </c>
      <c r="C1133" s="13" t="e">
        <f>IF(Tableau6[[#This Row],[Commentaire]]="","",Tableau6[[#This Row],[Commentaire]])</f>
        <v>#VALUE!</v>
      </c>
      <c r="D1133" s="8" t="str">
        <f t="shared" si="225"/>
        <v>NULL</v>
      </c>
      <c r="E1133" s="8">
        <f t="shared" si="222"/>
        <v>1132</v>
      </c>
      <c r="F1133" s="8" t="str">
        <f t="shared" si="226"/>
        <v>NULL</v>
      </c>
      <c r="G1133" s="13" t="e">
        <f>IF(Tableau6[[#This Row],[Localisation]]="","",Tableau6[[#This Row],[Localisation]])</f>
        <v>#VALUE!</v>
      </c>
      <c r="H1133" s="8">
        <f>1</f>
        <v>1</v>
      </c>
      <c r="I1133" s="13" t="e">
        <f>VLOOKUP(Tableau6[[#This Row],[Avis]],Tableau7[],2,FALSE)</f>
        <v>#VALUE!</v>
      </c>
      <c r="J1133" s="8" t="str">
        <f t="shared" si="224"/>
        <v>NULL</v>
      </c>
      <c r="K1133" s="8" t="str">
        <f t="shared" si="224"/>
        <v>NULL</v>
      </c>
      <c r="L1133" s="8" t="str">
        <f t="shared" si="224"/>
        <v>NULL</v>
      </c>
      <c r="M1133" s="13" t="e">
        <f>Tableau6[[#This Row],[Sous-domaine]]</f>
        <v>#VALUE!</v>
      </c>
      <c r="N1133" s="8" t="str">
        <f t="shared" si="223"/>
        <v>NULL</v>
      </c>
      <c r="O1133" s="8" t="str">
        <f t="shared" si="223"/>
        <v>NULL</v>
      </c>
      <c r="P1133" s="8" t="str">
        <f t="shared" si="223"/>
        <v>NULL</v>
      </c>
      <c r="Q1133" s="8" t="str">
        <f t="shared" si="223"/>
        <v>NULL</v>
      </c>
      <c r="R1133" s="8" t="str">
        <f t="shared" si="223"/>
        <v>NULL</v>
      </c>
      <c r="S1133" s="13" t="e">
        <f>Tableau6[[#This Row],[id]]</f>
        <v>#VALUE!</v>
      </c>
      <c r="T1133" s="8" t="str">
        <f t="shared" si="227"/>
        <v>NULL</v>
      </c>
      <c r="U1133" s="8" t="e">
        <f>Tableau6[[#This Row],[Urgence]]</f>
        <v>#VALUE!</v>
      </c>
      <c r="V1133" s="22" t="e">
        <f>IF(Tableau6[[#This Row],[Validité]]&lt;&gt;"",Tableau6[[#This Row],[Validité]],"")</f>
        <v>#VALUE!</v>
      </c>
      <c r="W11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3" s="8" t="e">
        <f>IF(Tableau6[[#This Row],[Hors Contrat]]="","",IF(Tableau6[[#This Row],[Hors Contrat]]="Non",0,1))</f>
        <v>#VALUE!</v>
      </c>
    </row>
    <row r="1134" spans="1:24" ht="15.5" thickTop="1" thickBot="1" x14ac:dyDescent="0.4">
      <c r="A1134" s="9" t="str">
        <f t="shared" si="221"/>
        <v>NULL</v>
      </c>
      <c r="B1134" s="8">
        <f>Tableau8[Rapport]</f>
        <v>65441</v>
      </c>
      <c r="C1134" s="13" t="e">
        <f>IF(Tableau6[[#This Row],[Commentaire]]="","",Tableau6[[#This Row],[Commentaire]])</f>
        <v>#VALUE!</v>
      </c>
      <c r="D1134" s="8" t="str">
        <f t="shared" si="225"/>
        <v>NULL</v>
      </c>
      <c r="E1134" s="8">
        <f t="shared" si="222"/>
        <v>1133</v>
      </c>
      <c r="F1134" s="8" t="str">
        <f t="shared" si="226"/>
        <v>NULL</v>
      </c>
      <c r="G1134" s="13" t="e">
        <f>IF(Tableau6[[#This Row],[Localisation]]="","",Tableau6[[#This Row],[Localisation]])</f>
        <v>#VALUE!</v>
      </c>
      <c r="H1134" s="8">
        <f>1</f>
        <v>1</v>
      </c>
      <c r="I1134" s="13" t="e">
        <f>VLOOKUP(Tableau6[[#This Row],[Avis]],Tableau7[],2,FALSE)</f>
        <v>#VALUE!</v>
      </c>
      <c r="J1134" s="8" t="str">
        <f t="shared" si="224"/>
        <v>NULL</v>
      </c>
      <c r="K1134" s="8" t="str">
        <f t="shared" si="224"/>
        <v>NULL</v>
      </c>
      <c r="L1134" s="8" t="str">
        <f t="shared" si="224"/>
        <v>NULL</v>
      </c>
      <c r="M1134" s="13" t="e">
        <f>Tableau6[[#This Row],[Sous-domaine]]</f>
        <v>#VALUE!</v>
      </c>
      <c r="N1134" s="8" t="str">
        <f t="shared" si="223"/>
        <v>NULL</v>
      </c>
      <c r="O1134" s="8" t="str">
        <f t="shared" si="223"/>
        <v>NULL</v>
      </c>
      <c r="P1134" s="8" t="str">
        <f t="shared" si="223"/>
        <v>NULL</v>
      </c>
      <c r="Q1134" s="8" t="str">
        <f t="shared" si="223"/>
        <v>NULL</v>
      </c>
      <c r="R1134" s="8" t="str">
        <f t="shared" si="223"/>
        <v>NULL</v>
      </c>
      <c r="S1134" s="13" t="e">
        <f>Tableau6[[#This Row],[id]]</f>
        <v>#VALUE!</v>
      </c>
      <c r="T1134" s="8" t="str">
        <f t="shared" si="227"/>
        <v>NULL</v>
      </c>
      <c r="U1134" s="8" t="e">
        <f>Tableau6[[#This Row],[Urgence]]</f>
        <v>#VALUE!</v>
      </c>
      <c r="V1134" s="22" t="e">
        <f>IF(Tableau6[[#This Row],[Validité]]&lt;&gt;"",Tableau6[[#This Row],[Validité]],"")</f>
        <v>#VALUE!</v>
      </c>
      <c r="W11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4" s="8" t="e">
        <f>IF(Tableau6[[#This Row],[Hors Contrat]]="","",IF(Tableau6[[#This Row],[Hors Contrat]]="Non",0,1))</f>
        <v>#VALUE!</v>
      </c>
    </row>
    <row r="1135" spans="1:24" ht="15.5" thickTop="1" thickBot="1" x14ac:dyDescent="0.4">
      <c r="A1135" s="9" t="str">
        <f t="shared" si="221"/>
        <v>NULL</v>
      </c>
      <c r="B1135" s="8">
        <f>Tableau8[Rapport]</f>
        <v>65441</v>
      </c>
      <c r="C1135" s="13" t="e">
        <f>IF(Tableau6[[#This Row],[Commentaire]]="","",Tableau6[[#This Row],[Commentaire]])</f>
        <v>#VALUE!</v>
      </c>
      <c r="D1135" s="8" t="str">
        <f t="shared" si="225"/>
        <v>NULL</v>
      </c>
      <c r="E1135" s="8">
        <f t="shared" si="222"/>
        <v>1134</v>
      </c>
      <c r="F1135" s="8" t="str">
        <f t="shared" si="226"/>
        <v>NULL</v>
      </c>
      <c r="G1135" s="13" t="e">
        <f>IF(Tableau6[[#This Row],[Localisation]]="","",Tableau6[[#This Row],[Localisation]])</f>
        <v>#VALUE!</v>
      </c>
      <c r="H1135" s="8">
        <f>1</f>
        <v>1</v>
      </c>
      <c r="I1135" s="13" t="e">
        <f>VLOOKUP(Tableau6[[#This Row],[Avis]],Tableau7[],2,FALSE)</f>
        <v>#VALUE!</v>
      </c>
      <c r="J1135" s="8" t="str">
        <f t="shared" si="224"/>
        <v>NULL</v>
      </c>
      <c r="K1135" s="8" t="str">
        <f t="shared" si="224"/>
        <v>NULL</v>
      </c>
      <c r="L1135" s="8" t="str">
        <f t="shared" si="224"/>
        <v>NULL</v>
      </c>
      <c r="M1135" s="13" t="e">
        <f>Tableau6[[#This Row],[Sous-domaine]]</f>
        <v>#VALUE!</v>
      </c>
      <c r="N1135" s="8" t="str">
        <f t="shared" si="223"/>
        <v>NULL</v>
      </c>
      <c r="O1135" s="8" t="str">
        <f t="shared" si="223"/>
        <v>NULL</v>
      </c>
      <c r="P1135" s="8" t="str">
        <f t="shared" si="223"/>
        <v>NULL</v>
      </c>
      <c r="Q1135" s="8" t="str">
        <f t="shared" si="223"/>
        <v>NULL</v>
      </c>
      <c r="R1135" s="8" t="str">
        <f t="shared" si="223"/>
        <v>NULL</v>
      </c>
      <c r="S1135" s="13" t="e">
        <f>Tableau6[[#This Row],[id]]</f>
        <v>#VALUE!</v>
      </c>
      <c r="T1135" s="8" t="str">
        <f t="shared" si="227"/>
        <v>NULL</v>
      </c>
      <c r="U1135" s="8" t="e">
        <f>Tableau6[[#This Row],[Urgence]]</f>
        <v>#VALUE!</v>
      </c>
      <c r="V1135" s="22" t="e">
        <f>IF(Tableau6[[#This Row],[Validité]]&lt;&gt;"",Tableau6[[#This Row],[Validité]],"")</f>
        <v>#VALUE!</v>
      </c>
      <c r="W11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5" s="8" t="e">
        <f>IF(Tableau6[[#This Row],[Hors Contrat]]="","",IF(Tableau6[[#This Row],[Hors Contrat]]="Non",0,1))</f>
        <v>#VALUE!</v>
      </c>
    </row>
    <row r="1136" spans="1:24" ht="15.5" thickTop="1" thickBot="1" x14ac:dyDescent="0.4">
      <c r="A1136" s="9" t="str">
        <f t="shared" si="221"/>
        <v>NULL</v>
      </c>
      <c r="B1136" s="8">
        <f>Tableau8[Rapport]</f>
        <v>65441</v>
      </c>
      <c r="C1136" s="13" t="e">
        <f>IF(Tableau6[[#This Row],[Commentaire]]="","",Tableau6[[#This Row],[Commentaire]])</f>
        <v>#VALUE!</v>
      </c>
      <c r="D1136" s="8" t="str">
        <f t="shared" si="225"/>
        <v>NULL</v>
      </c>
      <c r="E1136" s="8">
        <f t="shared" si="222"/>
        <v>1135</v>
      </c>
      <c r="F1136" s="8" t="str">
        <f t="shared" si="226"/>
        <v>NULL</v>
      </c>
      <c r="G1136" s="13" t="e">
        <f>IF(Tableau6[[#This Row],[Localisation]]="","",Tableau6[[#This Row],[Localisation]])</f>
        <v>#VALUE!</v>
      </c>
      <c r="H1136" s="8">
        <f>1</f>
        <v>1</v>
      </c>
      <c r="I1136" s="13" t="e">
        <f>VLOOKUP(Tableau6[[#This Row],[Avis]],Tableau7[],2,FALSE)</f>
        <v>#VALUE!</v>
      </c>
      <c r="J1136" s="8" t="str">
        <f t="shared" si="224"/>
        <v>NULL</v>
      </c>
      <c r="K1136" s="8" t="str">
        <f t="shared" si="224"/>
        <v>NULL</v>
      </c>
      <c r="L1136" s="8" t="str">
        <f t="shared" si="224"/>
        <v>NULL</v>
      </c>
      <c r="M1136" s="13" t="e">
        <f>Tableau6[[#This Row],[Sous-domaine]]</f>
        <v>#VALUE!</v>
      </c>
      <c r="N1136" s="8" t="str">
        <f t="shared" si="223"/>
        <v>NULL</v>
      </c>
      <c r="O1136" s="8" t="str">
        <f t="shared" si="223"/>
        <v>NULL</v>
      </c>
      <c r="P1136" s="8" t="str">
        <f t="shared" si="223"/>
        <v>NULL</v>
      </c>
      <c r="Q1136" s="8" t="str">
        <f t="shared" si="223"/>
        <v>NULL</v>
      </c>
      <c r="R1136" s="8" t="str">
        <f t="shared" si="223"/>
        <v>NULL</v>
      </c>
      <c r="S1136" s="13" t="e">
        <f>Tableau6[[#This Row],[id]]</f>
        <v>#VALUE!</v>
      </c>
      <c r="T1136" s="8" t="str">
        <f t="shared" si="227"/>
        <v>NULL</v>
      </c>
      <c r="U1136" s="8" t="e">
        <f>Tableau6[[#This Row],[Urgence]]</f>
        <v>#VALUE!</v>
      </c>
      <c r="V1136" s="22" t="e">
        <f>IF(Tableau6[[#This Row],[Validité]]&lt;&gt;"",Tableau6[[#This Row],[Validité]],"")</f>
        <v>#VALUE!</v>
      </c>
      <c r="W11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6" s="8" t="e">
        <f>IF(Tableau6[[#This Row],[Hors Contrat]]="","",IF(Tableau6[[#This Row],[Hors Contrat]]="Non",0,1))</f>
        <v>#VALUE!</v>
      </c>
    </row>
    <row r="1137" spans="1:24" ht="15.5" thickTop="1" thickBot="1" x14ac:dyDescent="0.4">
      <c r="A1137" s="9" t="str">
        <f t="shared" si="221"/>
        <v>NULL</v>
      </c>
      <c r="B1137" s="8">
        <f>Tableau8[Rapport]</f>
        <v>65441</v>
      </c>
      <c r="C1137" s="13" t="e">
        <f>IF(Tableau6[[#This Row],[Commentaire]]="","",Tableau6[[#This Row],[Commentaire]])</f>
        <v>#VALUE!</v>
      </c>
      <c r="D1137" s="8" t="str">
        <f t="shared" si="225"/>
        <v>NULL</v>
      </c>
      <c r="E1137" s="8">
        <f t="shared" si="222"/>
        <v>1136</v>
      </c>
      <c r="F1137" s="8" t="str">
        <f t="shared" si="226"/>
        <v>NULL</v>
      </c>
      <c r="G1137" s="13" t="e">
        <f>IF(Tableau6[[#This Row],[Localisation]]="","",Tableau6[[#This Row],[Localisation]])</f>
        <v>#VALUE!</v>
      </c>
      <c r="H1137" s="8">
        <f>1</f>
        <v>1</v>
      </c>
      <c r="I1137" s="13" t="e">
        <f>VLOOKUP(Tableau6[[#This Row],[Avis]],Tableau7[],2,FALSE)</f>
        <v>#VALUE!</v>
      </c>
      <c r="J1137" s="8" t="str">
        <f t="shared" si="224"/>
        <v>NULL</v>
      </c>
      <c r="K1137" s="8" t="str">
        <f t="shared" si="224"/>
        <v>NULL</v>
      </c>
      <c r="L1137" s="8" t="str">
        <f t="shared" si="224"/>
        <v>NULL</v>
      </c>
      <c r="M1137" s="13" t="e">
        <f>Tableau6[[#This Row],[Sous-domaine]]</f>
        <v>#VALUE!</v>
      </c>
      <c r="N1137" s="8" t="str">
        <f t="shared" si="223"/>
        <v>NULL</v>
      </c>
      <c r="O1137" s="8" t="str">
        <f t="shared" si="223"/>
        <v>NULL</v>
      </c>
      <c r="P1137" s="8" t="str">
        <f t="shared" si="223"/>
        <v>NULL</v>
      </c>
      <c r="Q1137" s="8" t="str">
        <f t="shared" si="223"/>
        <v>NULL</v>
      </c>
      <c r="R1137" s="8" t="str">
        <f t="shared" si="223"/>
        <v>NULL</v>
      </c>
      <c r="S1137" s="13" t="e">
        <f>Tableau6[[#This Row],[id]]</f>
        <v>#VALUE!</v>
      </c>
      <c r="T1137" s="8" t="str">
        <f t="shared" si="227"/>
        <v>NULL</v>
      </c>
      <c r="U1137" s="8" t="e">
        <f>Tableau6[[#This Row],[Urgence]]</f>
        <v>#VALUE!</v>
      </c>
      <c r="V1137" s="22" t="e">
        <f>IF(Tableau6[[#This Row],[Validité]]&lt;&gt;"",Tableau6[[#This Row],[Validité]],"")</f>
        <v>#VALUE!</v>
      </c>
      <c r="W11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7" s="8" t="e">
        <f>IF(Tableau6[[#This Row],[Hors Contrat]]="","",IF(Tableau6[[#This Row],[Hors Contrat]]="Non",0,1))</f>
        <v>#VALUE!</v>
      </c>
    </row>
    <row r="1138" spans="1:24" ht="15.5" thickTop="1" thickBot="1" x14ac:dyDescent="0.4">
      <c r="A1138" s="9" t="str">
        <f t="shared" si="221"/>
        <v>NULL</v>
      </c>
      <c r="B1138" s="8">
        <f>Tableau8[Rapport]</f>
        <v>65441</v>
      </c>
      <c r="C1138" s="13" t="e">
        <f>IF(Tableau6[[#This Row],[Commentaire]]="","",Tableau6[[#This Row],[Commentaire]])</f>
        <v>#VALUE!</v>
      </c>
      <c r="D1138" s="8" t="str">
        <f t="shared" si="225"/>
        <v>NULL</v>
      </c>
      <c r="E1138" s="8">
        <f t="shared" si="222"/>
        <v>1137</v>
      </c>
      <c r="F1138" s="8" t="str">
        <f t="shared" si="226"/>
        <v>NULL</v>
      </c>
      <c r="G1138" s="13" t="e">
        <f>IF(Tableau6[[#This Row],[Localisation]]="","",Tableau6[[#This Row],[Localisation]])</f>
        <v>#VALUE!</v>
      </c>
      <c r="H1138" s="8">
        <f>1</f>
        <v>1</v>
      </c>
      <c r="I1138" s="13" t="e">
        <f>VLOOKUP(Tableau6[[#This Row],[Avis]],Tableau7[],2,FALSE)</f>
        <v>#VALUE!</v>
      </c>
      <c r="J1138" s="8" t="str">
        <f t="shared" si="224"/>
        <v>NULL</v>
      </c>
      <c r="K1138" s="8" t="str">
        <f t="shared" si="224"/>
        <v>NULL</v>
      </c>
      <c r="L1138" s="8" t="str">
        <f t="shared" si="224"/>
        <v>NULL</v>
      </c>
      <c r="M1138" s="13" t="e">
        <f>Tableau6[[#This Row],[Sous-domaine]]</f>
        <v>#VALUE!</v>
      </c>
      <c r="N1138" s="8" t="str">
        <f t="shared" si="223"/>
        <v>NULL</v>
      </c>
      <c r="O1138" s="8" t="str">
        <f t="shared" si="223"/>
        <v>NULL</v>
      </c>
      <c r="P1138" s="8" t="str">
        <f t="shared" si="223"/>
        <v>NULL</v>
      </c>
      <c r="Q1138" s="8" t="str">
        <f t="shared" si="223"/>
        <v>NULL</v>
      </c>
      <c r="R1138" s="8" t="str">
        <f t="shared" si="223"/>
        <v>NULL</v>
      </c>
      <c r="S1138" s="13" t="e">
        <f>Tableau6[[#This Row],[id]]</f>
        <v>#VALUE!</v>
      </c>
      <c r="T1138" s="8" t="str">
        <f t="shared" si="227"/>
        <v>NULL</v>
      </c>
      <c r="U1138" s="8" t="e">
        <f>Tableau6[[#This Row],[Urgence]]</f>
        <v>#VALUE!</v>
      </c>
      <c r="V1138" s="22" t="e">
        <f>IF(Tableau6[[#This Row],[Validité]]&lt;&gt;"",Tableau6[[#This Row],[Validité]],"")</f>
        <v>#VALUE!</v>
      </c>
      <c r="W11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8" s="8" t="e">
        <f>IF(Tableau6[[#This Row],[Hors Contrat]]="","",IF(Tableau6[[#This Row],[Hors Contrat]]="Non",0,1))</f>
        <v>#VALUE!</v>
      </c>
    </row>
    <row r="1139" spans="1:24" ht="15.5" thickTop="1" thickBot="1" x14ac:dyDescent="0.4">
      <c r="A1139" s="9" t="str">
        <f t="shared" si="221"/>
        <v>NULL</v>
      </c>
      <c r="B1139" s="8">
        <f>Tableau8[Rapport]</f>
        <v>65441</v>
      </c>
      <c r="C1139" s="13" t="e">
        <f>IF(Tableau6[[#This Row],[Commentaire]]="","",Tableau6[[#This Row],[Commentaire]])</f>
        <v>#VALUE!</v>
      </c>
      <c r="D1139" s="8" t="str">
        <f t="shared" si="225"/>
        <v>NULL</v>
      </c>
      <c r="E1139" s="8">
        <f t="shared" si="222"/>
        <v>1138</v>
      </c>
      <c r="F1139" s="8" t="str">
        <f t="shared" si="226"/>
        <v>NULL</v>
      </c>
      <c r="G1139" s="13" t="e">
        <f>IF(Tableau6[[#This Row],[Localisation]]="","",Tableau6[[#This Row],[Localisation]])</f>
        <v>#VALUE!</v>
      </c>
      <c r="H1139" s="8">
        <f>1</f>
        <v>1</v>
      </c>
      <c r="I1139" s="13" t="e">
        <f>VLOOKUP(Tableau6[[#This Row],[Avis]],Tableau7[],2,FALSE)</f>
        <v>#VALUE!</v>
      </c>
      <c r="J1139" s="8" t="str">
        <f t="shared" si="224"/>
        <v>NULL</v>
      </c>
      <c r="K1139" s="8" t="str">
        <f t="shared" si="224"/>
        <v>NULL</v>
      </c>
      <c r="L1139" s="8" t="str">
        <f t="shared" si="224"/>
        <v>NULL</v>
      </c>
      <c r="M1139" s="13" t="e">
        <f>Tableau6[[#This Row],[Sous-domaine]]</f>
        <v>#VALUE!</v>
      </c>
      <c r="N1139" s="8" t="str">
        <f t="shared" si="223"/>
        <v>NULL</v>
      </c>
      <c r="O1139" s="8" t="str">
        <f t="shared" si="223"/>
        <v>NULL</v>
      </c>
      <c r="P1139" s="8" t="str">
        <f t="shared" si="223"/>
        <v>NULL</v>
      </c>
      <c r="Q1139" s="8" t="str">
        <f t="shared" si="223"/>
        <v>NULL</v>
      </c>
      <c r="R1139" s="8" t="str">
        <f t="shared" si="223"/>
        <v>NULL</v>
      </c>
      <c r="S1139" s="13" t="e">
        <f>Tableau6[[#This Row],[id]]</f>
        <v>#VALUE!</v>
      </c>
      <c r="T1139" s="8" t="str">
        <f t="shared" si="227"/>
        <v>NULL</v>
      </c>
      <c r="U1139" s="8" t="e">
        <f>Tableau6[[#This Row],[Urgence]]</f>
        <v>#VALUE!</v>
      </c>
      <c r="V1139" s="22" t="e">
        <f>IF(Tableau6[[#This Row],[Validité]]&lt;&gt;"",Tableau6[[#This Row],[Validité]],"")</f>
        <v>#VALUE!</v>
      </c>
      <c r="W11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39" s="8" t="e">
        <f>IF(Tableau6[[#This Row],[Hors Contrat]]="","",IF(Tableau6[[#This Row],[Hors Contrat]]="Non",0,1))</f>
        <v>#VALUE!</v>
      </c>
    </row>
    <row r="1140" spans="1:24" ht="15.5" thickTop="1" thickBot="1" x14ac:dyDescent="0.4">
      <c r="A1140" s="9" t="str">
        <f t="shared" si="221"/>
        <v>NULL</v>
      </c>
      <c r="B1140" s="8">
        <f>Tableau8[Rapport]</f>
        <v>65441</v>
      </c>
      <c r="C1140" s="13" t="e">
        <f>IF(Tableau6[[#This Row],[Commentaire]]="","",Tableau6[[#This Row],[Commentaire]])</f>
        <v>#VALUE!</v>
      </c>
      <c r="D1140" s="8" t="str">
        <f t="shared" si="225"/>
        <v>NULL</v>
      </c>
      <c r="E1140" s="8">
        <f t="shared" si="222"/>
        <v>1139</v>
      </c>
      <c r="F1140" s="8" t="str">
        <f t="shared" si="226"/>
        <v>NULL</v>
      </c>
      <c r="G1140" s="13" t="e">
        <f>IF(Tableau6[[#This Row],[Localisation]]="","",Tableau6[[#This Row],[Localisation]])</f>
        <v>#VALUE!</v>
      </c>
      <c r="H1140" s="8">
        <f>1</f>
        <v>1</v>
      </c>
      <c r="I1140" s="13" t="e">
        <f>VLOOKUP(Tableau6[[#This Row],[Avis]],Tableau7[],2,FALSE)</f>
        <v>#VALUE!</v>
      </c>
      <c r="J1140" s="8" t="str">
        <f t="shared" si="224"/>
        <v>NULL</v>
      </c>
      <c r="K1140" s="8" t="str">
        <f t="shared" si="224"/>
        <v>NULL</v>
      </c>
      <c r="L1140" s="8" t="str">
        <f t="shared" si="224"/>
        <v>NULL</v>
      </c>
      <c r="M1140" s="13" t="e">
        <f>Tableau6[[#This Row],[Sous-domaine]]</f>
        <v>#VALUE!</v>
      </c>
      <c r="N1140" s="8" t="str">
        <f t="shared" si="223"/>
        <v>NULL</v>
      </c>
      <c r="O1140" s="8" t="str">
        <f t="shared" si="223"/>
        <v>NULL</v>
      </c>
      <c r="P1140" s="8" t="str">
        <f t="shared" si="223"/>
        <v>NULL</v>
      </c>
      <c r="Q1140" s="8" t="str">
        <f t="shared" si="223"/>
        <v>NULL</v>
      </c>
      <c r="R1140" s="8" t="str">
        <f t="shared" si="223"/>
        <v>NULL</v>
      </c>
      <c r="S1140" s="13" t="e">
        <f>Tableau6[[#This Row],[id]]</f>
        <v>#VALUE!</v>
      </c>
      <c r="T1140" s="8" t="str">
        <f t="shared" si="227"/>
        <v>NULL</v>
      </c>
      <c r="U1140" s="8" t="e">
        <f>Tableau6[[#This Row],[Urgence]]</f>
        <v>#VALUE!</v>
      </c>
      <c r="V1140" s="22" t="e">
        <f>IF(Tableau6[[#This Row],[Validité]]&lt;&gt;"",Tableau6[[#This Row],[Validité]],"")</f>
        <v>#VALUE!</v>
      </c>
      <c r="W11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0" s="8" t="e">
        <f>IF(Tableau6[[#This Row],[Hors Contrat]]="","",IF(Tableau6[[#This Row],[Hors Contrat]]="Non",0,1))</f>
        <v>#VALUE!</v>
      </c>
    </row>
    <row r="1141" spans="1:24" ht="15.5" thickTop="1" thickBot="1" x14ac:dyDescent="0.4">
      <c r="A1141" s="9" t="str">
        <f t="shared" si="221"/>
        <v>NULL</v>
      </c>
      <c r="B1141" s="8">
        <f>Tableau8[Rapport]</f>
        <v>65441</v>
      </c>
      <c r="C1141" s="13" t="e">
        <f>IF(Tableau6[[#This Row],[Commentaire]]="","",Tableau6[[#This Row],[Commentaire]])</f>
        <v>#VALUE!</v>
      </c>
      <c r="D1141" s="8" t="str">
        <f t="shared" si="225"/>
        <v>NULL</v>
      </c>
      <c r="E1141" s="8">
        <f t="shared" si="222"/>
        <v>1140</v>
      </c>
      <c r="F1141" s="8" t="str">
        <f t="shared" si="226"/>
        <v>NULL</v>
      </c>
      <c r="G1141" s="13" t="e">
        <f>IF(Tableau6[[#This Row],[Localisation]]="","",Tableau6[[#This Row],[Localisation]])</f>
        <v>#VALUE!</v>
      </c>
      <c r="H1141" s="8">
        <f>1</f>
        <v>1</v>
      </c>
      <c r="I1141" s="13" t="e">
        <f>VLOOKUP(Tableau6[[#This Row],[Avis]],Tableau7[],2,FALSE)</f>
        <v>#VALUE!</v>
      </c>
      <c r="J1141" s="8" t="str">
        <f t="shared" si="224"/>
        <v>NULL</v>
      </c>
      <c r="K1141" s="8" t="str">
        <f t="shared" si="224"/>
        <v>NULL</v>
      </c>
      <c r="L1141" s="8" t="str">
        <f t="shared" si="224"/>
        <v>NULL</v>
      </c>
      <c r="M1141" s="13" t="e">
        <f>Tableau6[[#This Row],[Sous-domaine]]</f>
        <v>#VALUE!</v>
      </c>
      <c r="N1141" s="8" t="str">
        <f t="shared" si="223"/>
        <v>NULL</v>
      </c>
      <c r="O1141" s="8" t="str">
        <f t="shared" si="223"/>
        <v>NULL</v>
      </c>
      <c r="P1141" s="8" t="str">
        <f t="shared" si="223"/>
        <v>NULL</v>
      </c>
      <c r="Q1141" s="8" t="str">
        <f t="shared" si="223"/>
        <v>NULL</v>
      </c>
      <c r="R1141" s="8" t="str">
        <f t="shared" si="223"/>
        <v>NULL</v>
      </c>
      <c r="S1141" s="13" t="e">
        <f>Tableau6[[#This Row],[id]]</f>
        <v>#VALUE!</v>
      </c>
      <c r="T1141" s="8" t="str">
        <f t="shared" si="227"/>
        <v>NULL</v>
      </c>
      <c r="U1141" s="8" t="e">
        <f>Tableau6[[#This Row],[Urgence]]</f>
        <v>#VALUE!</v>
      </c>
      <c r="V1141" s="22" t="e">
        <f>IF(Tableau6[[#This Row],[Validité]]&lt;&gt;"",Tableau6[[#This Row],[Validité]],"")</f>
        <v>#VALUE!</v>
      </c>
      <c r="W11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1" s="8" t="e">
        <f>IF(Tableau6[[#This Row],[Hors Contrat]]="","",IF(Tableau6[[#This Row],[Hors Contrat]]="Non",0,1))</f>
        <v>#VALUE!</v>
      </c>
    </row>
    <row r="1142" spans="1:24" ht="15.5" thickTop="1" thickBot="1" x14ac:dyDescent="0.4">
      <c r="A1142" s="9" t="str">
        <f t="shared" si="221"/>
        <v>NULL</v>
      </c>
      <c r="B1142" s="8">
        <f>Tableau8[Rapport]</f>
        <v>65441</v>
      </c>
      <c r="C1142" s="13" t="e">
        <f>IF(Tableau6[[#This Row],[Commentaire]]="","",Tableau6[[#This Row],[Commentaire]])</f>
        <v>#VALUE!</v>
      </c>
      <c r="D1142" s="8" t="str">
        <f t="shared" si="225"/>
        <v>NULL</v>
      </c>
      <c r="E1142" s="8">
        <f t="shared" si="222"/>
        <v>1141</v>
      </c>
      <c r="F1142" s="8" t="str">
        <f t="shared" si="226"/>
        <v>NULL</v>
      </c>
      <c r="G1142" s="13" t="e">
        <f>IF(Tableau6[[#This Row],[Localisation]]="","",Tableau6[[#This Row],[Localisation]])</f>
        <v>#VALUE!</v>
      </c>
      <c r="H1142" s="8">
        <f>1</f>
        <v>1</v>
      </c>
      <c r="I1142" s="13" t="e">
        <f>VLOOKUP(Tableau6[[#This Row],[Avis]],Tableau7[],2,FALSE)</f>
        <v>#VALUE!</v>
      </c>
      <c r="J1142" s="8" t="str">
        <f t="shared" si="224"/>
        <v>NULL</v>
      </c>
      <c r="K1142" s="8" t="str">
        <f t="shared" si="224"/>
        <v>NULL</v>
      </c>
      <c r="L1142" s="8" t="str">
        <f t="shared" si="224"/>
        <v>NULL</v>
      </c>
      <c r="M1142" s="13" t="e">
        <f>Tableau6[[#This Row],[Sous-domaine]]</f>
        <v>#VALUE!</v>
      </c>
      <c r="N1142" s="8" t="str">
        <f t="shared" si="223"/>
        <v>NULL</v>
      </c>
      <c r="O1142" s="8" t="str">
        <f t="shared" si="223"/>
        <v>NULL</v>
      </c>
      <c r="P1142" s="8" t="str">
        <f t="shared" si="223"/>
        <v>NULL</v>
      </c>
      <c r="Q1142" s="8" t="str">
        <f t="shared" si="223"/>
        <v>NULL</v>
      </c>
      <c r="R1142" s="8" t="str">
        <f t="shared" si="223"/>
        <v>NULL</v>
      </c>
      <c r="S1142" s="13" t="e">
        <f>Tableau6[[#This Row],[id]]</f>
        <v>#VALUE!</v>
      </c>
      <c r="T1142" s="8" t="str">
        <f t="shared" si="227"/>
        <v>NULL</v>
      </c>
      <c r="U1142" s="8" t="e">
        <f>Tableau6[[#This Row],[Urgence]]</f>
        <v>#VALUE!</v>
      </c>
      <c r="V1142" s="22" t="e">
        <f>IF(Tableau6[[#This Row],[Validité]]&lt;&gt;"",Tableau6[[#This Row],[Validité]],"")</f>
        <v>#VALUE!</v>
      </c>
      <c r="W11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2" s="8" t="e">
        <f>IF(Tableau6[[#This Row],[Hors Contrat]]="","",IF(Tableau6[[#This Row],[Hors Contrat]]="Non",0,1))</f>
        <v>#VALUE!</v>
      </c>
    </row>
    <row r="1143" spans="1:24" ht="15.5" thickTop="1" thickBot="1" x14ac:dyDescent="0.4">
      <c r="A1143" s="9" t="str">
        <f t="shared" si="221"/>
        <v>NULL</v>
      </c>
      <c r="B1143" s="8">
        <f>Tableau8[Rapport]</f>
        <v>65441</v>
      </c>
      <c r="C1143" s="13" t="e">
        <f>IF(Tableau6[[#This Row],[Commentaire]]="","",Tableau6[[#This Row],[Commentaire]])</f>
        <v>#VALUE!</v>
      </c>
      <c r="D1143" s="8" t="str">
        <f t="shared" si="225"/>
        <v>NULL</v>
      </c>
      <c r="E1143" s="8">
        <f t="shared" si="222"/>
        <v>1142</v>
      </c>
      <c r="F1143" s="8" t="str">
        <f t="shared" si="226"/>
        <v>NULL</v>
      </c>
      <c r="G1143" s="13" t="e">
        <f>IF(Tableau6[[#This Row],[Localisation]]="","",Tableau6[[#This Row],[Localisation]])</f>
        <v>#VALUE!</v>
      </c>
      <c r="H1143" s="8">
        <f>1</f>
        <v>1</v>
      </c>
      <c r="I1143" s="13" t="e">
        <f>VLOOKUP(Tableau6[[#This Row],[Avis]],Tableau7[],2,FALSE)</f>
        <v>#VALUE!</v>
      </c>
      <c r="J1143" s="8" t="str">
        <f t="shared" si="224"/>
        <v>NULL</v>
      </c>
      <c r="K1143" s="8" t="str">
        <f t="shared" si="224"/>
        <v>NULL</v>
      </c>
      <c r="L1143" s="8" t="str">
        <f t="shared" si="224"/>
        <v>NULL</v>
      </c>
      <c r="M1143" s="13" t="e">
        <f>Tableau6[[#This Row],[Sous-domaine]]</f>
        <v>#VALUE!</v>
      </c>
      <c r="N1143" s="8" t="str">
        <f t="shared" si="223"/>
        <v>NULL</v>
      </c>
      <c r="O1143" s="8" t="str">
        <f t="shared" si="223"/>
        <v>NULL</v>
      </c>
      <c r="P1143" s="8" t="str">
        <f t="shared" si="223"/>
        <v>NULL</v>
      </c>
      <c r="Q1143" s="8" t="str">
        <f t="shared" si="223"/>
        <v>NULL</v>
      </c>
      <c r="R1143" s="8" t="str">
        <f t="shared" si="223"/>
        <v>NULL</v>
      </c>
      <c r="S1143" s="13" t="e">
        <f>Tableau6[[#This Row],[id]]</f>
        <v>#VALUE!</v>
      </c>
      <c r="T1143" s="8" t="str">
        <f t="shared" si="227"/>
        <v>NULL</v>
      </c>
      <c r="U1143" s="8" t="e">
        <f>Tableau6[[#This Row],[Urgence]]</f>
        <v>#VALUE!</v>
      </c>
      <c r="V1143" s="22" t="e">
        <f>IF(Tableau6[[#This Row],[Validité]]&lt;&gt;"",Tableau6[[#This Row],[Validité]],"")</f>
        <v>#VALUE!</v>
      </c>
      <c r="W11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3" s="8" t="e">
        <f>IF(Tableau6[[#This Row],[Hors Contrat]]="","",IF(Tableau6[[#This Row],[Hors Contrat]]="Non",0,1))</f>
        <v>#VALUE!</v>
      </c>
    </row>
    <row r="1144" spans="1:24" ht="15.5" thickTop="1" thickBot="1" x14ac:dyDescent="0.4">
      <c r="A1144" s="9" t="str">
        <f t="shared" si="221"/>
        <v>NULL</v>
      </c>
      <c r="B1144" s="8">
        <f>Tableau8[Rapport]</f>
        <v>65441</v>
      </c>
      <c r="C1144" s="13" t="e">
        <f>IF(Tableau6[[#This Row],[Commentaire]]="","",Tableau6[[#This Row],[Commentaire]])</f>
        <v>#VALUE!</v>
      </c>
      <c r="D1144" s="8" t="str">
        <f t="shared" si="225"/>
        <v>NULL</v>
      </c>
      <c r="E1144" s="8">
        <f t="shared" si="222"/>
        <v>1143</v>
      </c>
      <c r="F1144" s="8" t="str">
        <f t="shared" si="226"/>
        <v>NULL</v>
      </c>
      <c r="G1144" s="13" t="e">
        <f>IF(Tableau6[[#This Row],[Localisation]]="","",Tableau6[[#This Row],[Localisation]])</f>
        <v>#VALUE!</v>
      </c>
      <c r="H1144" s="8">
        <f>1</f>
        <v>1</v>
      </c>
      <c r="I1144" s="13" t="e">
        <f>VLOOKUP(Tableau6[[#This Row],[Avis]],Tableau7[],2,FALSE)</f>
        <v>#VALUE!</v>
      </c>
      <c r="J1144" s="8" t="str">
        <f t="shared" si="224"/>
        <v>NULL</v>
      </c>
      <c r="K1144" s="8" t="str">
        <f t="shared" si="224"/>
        <v>NULL</v>
      </c>
      <c r="L1144" s="8" t="str">
        <f t="shared" si="224"/>
        <v>NULL</v>
      </c>
      <c r="M1144" s="13" t="e">
        <f>Tableau6[[#This Row],[Sous-domaine]]</f>
        <v>#VALUE!</v>
      </c>
      <c r="N1144" s="8" t="str">
        <f t="shared" si="223"/>
        <v>NULL</v>
      </c>
      <c r="O1144" s="8" t="str">
        <f t="shared" si="223"/>
        <v>NULL</v>
      </c>
      <c r="P1144" s="8" t="str">
        <f t="shared" si="223"/>
        <v>NULL</v>
      </c>
      <c r="Q1144" s="8" t="str">
        <f t="shared" si="223"/>
        <v>NULL</v>
      </c>
      <c r="R1144" s="8" t="str">
        <f t="shared" si="223"/>
        <v>NULL</v>
      </c>
      <c r="S1144" s="13" t="e">
        <f>Tableau6[[#This Row],[id]]</f>
        <v>#VALUE!</v>
      </c>
      <c r="T1144" s="8" t="str">
        <f t="shared" si="227"/>
        <v>NULL</v>
      </c>
      <c r="U1144" s="8" t="e">
        <f>Tableau6[[#This Row],[Urgence]]</f>
        <v>#VALUE!</v>
      </c>
      <c r="V1144" s="22" t="e">
        <f>IF(Tableau6[[#This Row],[Validité]]&lt;&gt;"",Tableau6[[#This Row],[Validité]],"")</f>
        <v>#VALUE!</v>
      </c>
      <c r="W11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4" s="8" t="e">
        <f>IF(Tableau6[[#This Row],[Hors Contrat]]="","",IF(Tableau6[[#This Row],[Hors Contrat]]="Non",0,1))</f>
        <v>#VALUE!</v>
      </c>
    </row>
    <row r="1145" spans="1:24" ht="15.5" thickTop="1" thickBot="1" x14ac:dyDescent="0.4">
      <c r="A1145" s="9" t="str">
        <f t="shared" si="221"/>
        <v>NULL</v>
      </c>
      <c r="B1145" s="8">
        <f>Tableau8[Rapport]</f>
        <v>65441</v>
      </c>
      <c r="C1145" s="13" t="e">
        <f>IF(Tableau6[[#This Row],[Commentaire]]="","",Tableau6[[#This Row],[Commentaire]])</f>
        <v>#VALUE!</v>
      </c>
      <c r="D1145" s="8" t="str">
        <f t="shared" si="225"/>
        <v>NULL</v>
      </c>
      <c r="E1145" s="8">
        <f t="shared" si="222"/>
        <v>1144</v>
      </c>
      <c r="F1145" s="8" t="str">
        <f t="shared" si="226"/>
        <v>NULL</v>
      </c>
      <c r="G1145" s="13" t="e">
        <f>IF(Tableau6[[#This Row],[Localisation]]="","",Tableau6[[#This Row],[Localisation]])</f>
        <v>#VALUE!</v>
      </c>
      <c r="H1145" s="8">
        <f>1</f>
        <v>1</v>
      </c>
      <c r="I1145" s="13" t="e">
        <f>VLOOKUP(Tableau6[[#This Row],[Avis]],Tableau7[],2,FALSE)</f>
        <v>#VALUE!</v>
      </c>
      <c r="J1145" s="8" t="str">
        <f t="shared" si="224"/>
        <v>NULL</v>
      </c>
      <c r="K1145" s="8" t="str">
        <f t="shared" si="224"/>
        <v>NULL</v>
      </c>
      <c r="L1145" s="8" t="str">
        <f t="shared" si="224"/>
        <v>NULL</v>
      </c>
      <c r="M1145" s="13" t="e">
        <f>Tableau6[[#This Row],[Sous-domaine]]</f>
        <v>#VALUE!</v>
      </c>
      <c r="N1145" s="8" t="str">
        <f t="shared" si="223"/>
        <v>NULL</v>
      </c>
      <c r="O1145" s="8" t="str">
        <f t="shared" si="223"/>
        <v>NULL</v>
      </c>
      <c r="P1145" s="8" t="str">
        <f t="shared" si="223"/>
        <v>NULL</v>
      </c>
      <c r="Q1145" s="8" t="str">
        <f t="shared" si="223"/>
        <v>NULL</v>
      </c>
      <c r="R1145" s="8" t="str">
        <f t="shared" si="223"/>
        <v>NULL</v>
      </c>
      <c r="S1145" s="13" t="e">
        <f>Tableau6[[#This Row],[id]]</f>
        <v>#VALUE!</v>
      </c>
      <c r="T1145" s="8" t="str">
        <f t="shared" si="227"/>
        <v>NULL</v>
      </c>
      <c r="U1145" s="8" t="e">
        <f>Tableau6[[#This Row],[Urgence]]</f>
        <v>#VALUE!</v>
      </c>
      <c r="V1145" s="22" t="e">
        <f>IF(Tableau6[[#This Row],[Validité]]&lt;&gt;"",Tableau6[[#This Row],[Validité]],"")</f>
        <v>#VALUE!</v>
      </c>
      <c r="W11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5" s="8" t="e">
        <f>IF(Tableau6[[#This Row],[Hors Contrat]]="","",IF(Tableau6[[#This Row],[Hors Contrat]]="Non",0,1))</f>
        <v>#VALUE!</v>
      </c>
    </row>
    <row r="1146" spans="1:24" ht="15.5" thickTop="1" thickBot="1" x14ac:dyDescent="0.4">
      <c r="A1146" s="9" t="str">
        <f t="shared" si="221"/>
        <v>NULL</v>
      </c>
      <c r="B1146" s="8">
        <f>Tableau8[Rapport]</f>
        <v>65441</v>
      </c>
      <c r="C1146" s="13" t="e">
        <f>IF(Tableau6[[#This Row],[Commentaire]]="","",Tableau6[[#This Row],[Commentaire]])</f>
        <v>#VALUE!</v>
      </c>
      <c r="D1146" s="8" t="str">
        <f t="shared" si="225"/>
        <v>NULL</v>
      </c>
      <c r="E1146" s="8">
        <f t="shared" si="222"/>
        <v>1145</v>
      </c>
      <c r="F1146" s="8" t="str">
        <f t="shared" si="226"/>
        <v>NULL</v>
      </c>
      <c r="G1146" s="13" t="e">
        <f>IF(Tableau6[[#This Row],[Localisation]]="","",Tableau6[[#This Row],[Localisation]])</f>
        <v>#VALUE!</v>
      </c>
      <c r="H1146" s="8">
        <f>1</f>
        <v>1</v>
      </c>
      <c r="I1146" s="13" t="e">
        <f>VLOOKUP(Tableau6[[#This Row],[Avis]],Tableau7[],2,FALSE)</f>
        <v>#VALUE!</v>
      </c>
      <c r="J1146" s="8" t="str">
        <f t="shared" si="224"/>
        <v>NULL</v>
      </c>
      <c r="K1146" s="8" t="str">
        <f t="shared" si="224"/>
        <v>NULL</v>
      </c>
      <c r="L1146" s="8" t="str">
        <f t="shared" si="224"/>
        <v>NULL</v>
      </c>
      <c r="M1146" s="13" t="e">
        <f>Tableau6[[#This Row],[Sous-domaine]]</f>
        <v>#VALUE!</v>
      </c>
      <c r="N1146" s="8" t="str">
        <f t="shared" si="223"/>
        <v>NULL</v>
      </c>
      <c r="O1146" s="8" t="str">
        <f t="shared" si="223"/>
        <v>NULL</v>
      </c>
      <c r="P1146" s="8" t="str">
        <f t="shared" si="223"/>
        <v>NULL</v>
      </c>
      <c r="Q1146" s="8" t="str">
        <f t="shared" si="223"/>
        <v>NULL</v>
      </c>
      <c r="R1146" s="8" t="str">
        <f t="shared" si="223"/>
        <v>NULL</v>
      </c>
      <c r="S1146" s="13" t="e">
        <f>Tableau6[[#This Row],[id]]</f>
        <v>#VALUE!</v>
      </c>
      <c r="T1146" s="8" t="str">
        <f t="shared" si="227"/>
        <v>NULL</v>
      </c>
      <c r="U1146" s="8" t="e">
        <f>Tableau6[[#This Row],[Urgence]]</f>
        <v>#VALUE!</v>
      </c>
      <c r="V1146" s="22" t="e">
        <f>IF(Tableau6[[#This Row],[Validité]]&lt;&gt;"",Tableau6[[#This Row],[Validité]],"")</f>
        <v>#VALUE!</v>
      </c>
      <c r="W11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6" s="8" t="e">
        <f>IF(Tableau6[[#This Row],[Hors Contrat]]="","",IF(Tableau6[[#This Row],[Hors Contrat]]="Non",0,1))</f>
        <v>#VALUE!</v>
      </c>
    </row>
    <row r="1147" spans="1:24" ht="15.5" thickTop="1" thickBot="1" x14ac:dyDescent="0.4">
      <c r="A1147" s="9" t="str">
        <f t="shared" si="221"/>
        <v>NULL</v>
      </c>
      <c r="B1147" s="8">
        <f>Tableau8[Rapport]</f>
        <v>65441</v>
      </c>
      <c r="C1147" s="13" t="e">
        <f>IF(Tableau6[[#This Row],[Commentaire]]="","",Tableau6[[#This Row],[Commentaire]])</f>
        <v>#VALUE!</v>
      </c>
      <c r="D1147" s="8" t="str">
        <f t="shared" si="225"/>
        <v>NULL</v>
      </c>
      <c r="E1147" s="8">
        <f t="shared" si="222"/>
        <v>1146</v>
      </c>
      <c r="F1147" s="8" t="str">
        <f t="shared" si="226"/>
        <v>NULL</v>
      </c>
      <c r="G1147" s="13" t="e">
        <f>IF(Tableau6[[#This Row],[Localisation]]="","",Tableau6[[#This Row],[Localisation]])</f>
        <v>#VALUE!</v>
      </c>
      <c r="H1147" s="8">
        <f>1</f>
        <v>1</v>
      </c>
      <c r="I1147" s="13" t="e">
        <f>VLOOKUP(Tableau6[[#This Row],[Avis]],Tableau7[],2,FALSE)</f>
        <v>#VALUE!</v>
      </c>
      <c r="J1147" s="8" t="str">
        <f t="shared" si="224"/>
        <v>NULL</v>
      </c>
      <c r="K1147" s="8" t="str">
        <f t="shared" si="224"/>
        <v>NULL</v>
      </c>
      <c r="L1147" s="8" t="str">
        <f t="shared" si="224"/>
        <v>NULL</v>
      </c>
      <c r="M1147" s="13" t="e">
        <f>Tableau6[[#This Row],[Sous-domaine]]</f>
        <v>#VALUE!</v>
      </c>
      <c r="N1147" s="8" t="str">
        <f t="shared" si="223"/>
        <v>NULL</v>
      </c>
      <c r="O1147" s="8" t="str">
        <f t="shared" si="223"/>
        <v>NULL</v>
      </c>
      <c r="P1147" s="8" t="str">
        <f t="shared" si="223"/>
        <v>NULL</v>
      </c>
      <c r="Q1147" s="8" t="str">
        <f t="shared" si="223"/>
        <v>NULL</v>
      </c>
      <c r="R1147" s="8" t="str">
        <f t="shared" si="223"/>
        <v>NULL</v>
      </c>
      <c r="S1147" s="13" t="e">
        <f>Tableau6[[#This Row],[id]]</f>
        <v>#VALUE!</v>
      </c>
      <c r="T1147" s="8" t="str">
        <f t="shared" si="227"/>
        <v>NULL</v>
      </c>
      <c r="U1147" s="8" t="e">
        <f>Tableau6[[#This Row],[Urgence]]</f>
        <v>#VALUE!</v>
      </c>
      <c r="V1147" s="22" t="e">
        <f>IF(Tableau6[[#This Row],[Validité]]&lt;&gt;"",Tableau6[[#This Row],[Validité]],"")</f>
        <v>#VALUE!</v>
      </c>
      <c r="W11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7" s="8" t="e">
        <f>IF(Tableau6[[#This Row],[Hors Contrat]]="","",IF(Tableau6[[#This Row],[Hors Contrat]]="Non",0,1))</f>
        <v>#VALUE!</v>
      </c>
    </row>
    <row r="1148" spans="1:24" ht="15.5" thickTop="1" thickBot="1" x14ac:dyDescent="0.4">
      <c r="A1148" s="9" t="str">
        <f t="shared" si="221"/>
        <v>NULL</v>
      </c>
      <c r="B1148" s="8">
        <f>Tableau8[Rapport]</f>
        <v>65441</v>
      </c>
      <c r="C1148" s="13" t="e">
        <f>IF(Tableau6[[#This Row],[Commentaire]]="","",Tableau6[[#This Row],[Commentaire]])</f>
        <v>#VALUE!</v>
      </c>
      <c r="D1148" s="8" t="str">
        <f t="shared" si="225"/>
        <v>NULL</v>
      </c>
      <c r="E1148" s="8">
        <f t="shared" si="222"/>
        <v>1147</v>
      </c>
      <c r="F1148" s="8" t="str">
        <f t="shared" si="226"/>
        <v>NULL</v>
      </c>
      <c r="G1148" s="13" t="e">
        <f>IF(Tableau6[[#This Row],[Localisation]]="","",Tableau6[[#This Row],[Localisation]])</f>
        <v>#VALUE!</v>
      </c>
      <c r="H1148" s="8">
        <f>1</f>
        <v>1</v>
      </c>
      <c r="I1148" s="13" t="e">
        <f>VLOOKUP(Tableau6[[#This Row],[Avis]],Tableau7[],2,FALSE)</f>
        <v>#VALUE!</v>
      </c>
      <c r="J1148" s="8" t="str">
        <f t="shared" si="224"/>
        <v>NULL</v>
      </c>
      <c r="K1148" s="8" t="str">
        <f t="shared" si="224"/>
        <v>NULL</v>
      </c>
      <c r="L1148" s="8" t="str">
        <f t="shared" si="224"/>
        <v>NULL</v>
      </c>
      <c r="M1148" s="13" t="e">
        <f>Tableau6[[#This Row],[Sous-domaine]]</f>
        <v>#VALUE!</v>
      </c>
      <c r="N1148" s="8" t="str">
        <f t="shared" si="223"/>
        <v>NULL</v>
      </c>
      <c r="O1148" s="8" t="str">
        <f t="shared" si="223"/>
        <v>NULL</v>
      </c>
      <c r="P1148" s="8" t="str">
        <f t="shared" si="223"/>
        <v>NULL</v>
      </c>
      <c r="Q1148" s="8" t="str">
        <f t="shared" si="223"/>
        <v>NULL</v>
      </c>
      <c r="R1148" s="8" t="str">
        <f t="shared" si="223"/>
        <v>NULL</v>
      </c>
      <c r="S1148" s="13" t="e">
        <f>Tableau6[[#This Row],[id]]</f>
        <v>#VALUE!</v>
      </c>
      <c r="T1148" s="8" t="str">
        <f t="shared" si="227"/>
        <v>NULL</v>
      </c>
      <c r="U1148" s="8" t="e">
        <f>Tableau6[[#This Row],[Urgence]]</f>
        <v>#VALUE!</v>
      </c>
      <c r="V1148" s="22" t="e">
        <f>IF(Tableau6[[#This Row],[Validité]]&lt;&gt;"",Tableau6[[#This Row],[Validité]],"")</f>
        <v>#VALUE!</v>
      </c>
      <c r="W11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8" s="8" t="e">
        <f>IF(Tableau6[[#This Row],[Hors Contrat]]="","",IF(Tableau6[[#This Row],[Hors Contrat]]="Non",0,1))</f>
        <v>#VALUE!</v>
      </c>
    </row>
    <row r="1149" spans="1:24" ht="15.5" thickTop="1" thickBot="1" x14ac:dyDescent="0.4">
      <c r="A1149" s="9" t="str">
        <f t="shared" si="221"/>
        <v>NULL</v>
      </c>
      <c r="B1149" s="8">
        <f>Tableau8[Rapport]</f>
        <v>65441</v>
      </c>
      <c r="C1149" s="13" t="e">
        <f>IF(Tableau6[[#This Row],[Commentaire]]="","",Tableau6[[#This Row],[Commentaire]])</f>
        <v>#VALUE!</v>
      </c>
      <c r="D1149" s="8" t="str">
        <f t="shared" si="225"/>
        <v>NULL</v>
      </c>
      <c r="E1149" s="8">
        <f t="shared" si="222"/>
        <v>1148</v>
      </c>
      <c r="F1149" s="8" t="str">
        <f t="shared" si="226"/>
        <v>NULL</v>
      </c>
      <c r="G1149" s="13" t="e">
        <f>IF(Tableau6[[#This Row],[Localisation]]="","",Tableau6[[#This Row],[Localisation]])</f>
        <v>#VALUE!</v>
      </c>
      <c r="H1149" s="8">
        <f>1</f>
        <v>1</v>
      </c>
      <c r="I1149" s="13" t="e">
        <f>VLOOKUP(Tableau6[[#This Row],[Avis]],Tableau7[],2,FALSE)</f>
        <v>#VALUE!</v>
      </c>
      <c r="J1149" s="8" t="str">
        <f t="shared" si="224"/>
        <v>NULL</v>
      </c>
      <c r="K1149" s="8" t="str">
        <f t="shared" si="224"/>
        <v>NULL</v>
      </c>
      <c r="L1149" s="8" t="str">
        <f t="shared" si="224"/>
        <v>NULL</v>
      </c>
      <c r="M1149" s="13" t="e">
        <f>Tableau6[[#This Row],[Sous-domaine]]</f>
        <v>#VALUE!</v>
      </c>
      <c r="N1149" s="8" t="str">
        <f t="shared" si="223"/>
        <v>NULL</v>
      </c>
      <c r="O1149" s="8" t="str">
        <f t="shared" si="223"/>
        <v>NULL</v>
      </c>
      <c r="P1149" s="8" t="str">
        <f t="shared" si="223"/>
        <v>NULL</v>
      </c>
      <c r="Q1149" s="8" t="str">
        <f t="shared" si="223"/>
        <v>NULL</v>
      </c>
      <c r="R1149" s="8" t="str">
        <f t="shared" si="223"/>
        <v>NULL</v>
      </c>
      <c r="S1149" s="13" t="e">
        <f>Tableau6[[#This Row],[id]]</f>
        <v>#VALUE!</v>
      </c>
      <c r="T1149" s="8" t="str">
        <f t="shared" si="227"/>
        <v>NULL</v>
      </c>
      <c r="U1149" s="8" t="e">
        <f>Tableau6[[#This Row],[Urgence]]</f>
        <v>#VALUE!</v>
      </c>
      <c r="V1149" s="22" t="e">
        <f>IF(Tableau6[[#This Row],[Validité]]&lt;&gt;"",Tableau6[[#This Row],[Validité]],"")</f>
        <v>#VALUE!</v>
      </c>
      <c r="W11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49" s="8" t="e">
        <f>IF(Tableau6[[#This Row],[Hors Contrat]]="","",IF(Tableau6[[#This Row],[Hors Contrat]]="Non",0,1))</f>
        <v>#VALUE!</v>
      </c>
    </row>
    <row r="1150" spans="1:24" ht="15.5" thickTop="1" thickBot="1" x14ac:dyDescent="0.4">
      <c r="A1150" s="9" t="str">
        <f t="shared" si="221"/>
        <v>NULL</v>
      </c>
      <c r="B1150" s="8">
        <f>Tableau8[Rapport]</f>
        <v>65441</v>
      </c>
      <c r="C1150" s="13" t="e">
        <f>IF(Tableau6[[#This Row],[Commentaire]]="","",Tableau6[[#This Row],[Commentaire]])</f>
        <v>#VALUE!</v>
      </c>
      <c r="D1150" s="8" t="str">
        <f t="shared" si="225"/>
        <v>NULL</v>
      </c>
      <c r="E1150" s="8">
        <f t="shared" si="222"/>
        <v>1149</v>
      </c>
      <c r="F1150" s="8" t="str">
        <f t="shared" si="226"/>
        <v>NULL</v>
      </c>
      <c r="G1150" s="13" t="e">
        <f>IF(Tableau6[[#This Row],[Localisation]]="","",Tableau6[[#This Row],[Localisation]])</f>
        <v>#VALUE!</v>
      </c>
      <c r="H1150" s="8">
        <f>1</f>
        <v>1</v>
      </c>
      <c r="I1150" s="13" t="e">
        <f>VLOOKUP(Tableau6[[#This Row],[Avis]],Tableau7[],2,FALSE)</f>
        <v>#VALUE!</v>
      </c>
      <c r="J1150" s="8" t="str">
        <f t="shared" si="224"/>
        <v>NULL</v>
      </c>
      <c r="K1150" s="8" t="str">
        <f t="shared" si="224"/>
        <v>NULL</v>
      </c>
      <c r="L1150" s="8" t="str">
        <f t="shared" si="224"/>
        <v>NULL</v>
      </c>
      <c r="M1150" s="13" t="e">
        <f>Tableau6[[#This Row],[Sous-domaine]]</f>
        <v>#VALUE!</v>
      </c>
      <c r="N1150" s="8" t="str">
        <f t="shared" si="223"/>
        <v>NULL</v>
      </c>
      <c r="O1150" s="8" t="str">
        <f t="shared" si="223"/>
        <v>NULL</v>
      </c>
      <c r="P1150" s="8" t="str">
        <f t="shared" si="223"/>
        <v>NULL</v>
      </c>
      <c r="Q1150" s="8" t="str">
        <f t="shared" si="223"/>
        <v>NULL</v>
      </c>
      <c r="R1150" s="8" t="str">
        <f t="shared" si="223"/>
        <v>NULL</v>
      </c>
      <c r="S1150" s="13" t="e">
        <f>Tableau6[[#This Row],[id]]</f>
        <v>#VALUE!</v>
      </c>
      <c r="T1150" s="8" t="str">
        <f t="shared" si="227"/>
        <v>NULL</v>
      </c>
      <c r="U1150" s="8" t="e">
        <f>Tableau6[[#This Row],[Urgence]]</f>
        <v>#VALUE!</v>
      </c>
      <c r="V1150" s="22" t="e">
        <f>IF(Tableau6[[#This Row],[Validité]]&lt;&gt;"",Tableau6[[#This Row],[Validité]],"")</f>
        <v>#VALUE!</v>
      </c>
      <c r="W11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0" s="8" t="e">
        <f>IF(Tableau6[[#This Row],[Hors Contrat]]="","",IF(Tableau6[[#This Row],[Hors Contrat]]="Non",0,1))</f>
        <v>#VALUE!</v>
      </c>
    </row>
    <row r="1151" spans="1:24" ht="15.5" thickTop="1" thickBot="1" x14ac:dyDescent="0.4">
      <c r="A1151" s="9" t="str">
        <f t="shared" si="221"/>
        <v>NULL</v>
      </c>
      <c r="B1151" s="8">
        <f>Tableau8[Rapport]</f>
        <v>65441</v>
      </c>
      <c r="C1151" s="13" t="e">
        <f>IF(Tableau6[[#This Row],[Commentaire]]="","",Tableau6[[#This Row],[Commentaire]])</f>
        <v>#VALUE!</v>
      </c>
      <c r="D1151" s="8" t="str">
        <f t="shared" si="225"/>
        <v>NULL</v>
      </c>
      <c r="E1151" s="8">
        <f t="shared" si="222"/>
        <v>1150</v>
      </c>
      <c r="F1151" s="8" t="str">
        <f t="shared" si="226"/>
        <v>NULL</v>
      </c>
      <c r="G1151" s="13" t="e">
        <f>IF(Tableau6[[#This Row],[Localisation]]="","",Tableau6[[#This Row],[Localisation]])</f>
        <v>#VALUE!</v>
      </c>
      <c r="H1151" s="8">
        <f>1</f>
        <v>1</v>
      </c>
      <c r="I1151" s="13" t="e">
        <f>VLOOKUP(Tableau6[[#This Row],[Avis]],Tableau7[],2,FALSE)</f>
        <v>#VALUE!</v>
      </c>
      <c r="J1151" s="8" t="str">
        <f t="shared" si="224"/>
        <v>NULL</v>
      </c>
      <c r="K1151" s="8" t="str">
        <f t="shared" si="224"/>
        <v>NULL</v>
      </c>
      <c r="L1151" s="8" t="str">
        <f t="shared" si="224"/>
        <v>NULL</v>
      </c>
      <c r="M1151" s="13" t="e">
        <f>Tableau6[[#This Row],[Sous-domaine]]</f>
        <v>#VALUE!</v>
      </c>
      <c r="N1151" s="8" t="str">
        <f t="shared" si="223"/>
        <v>NULL</v>
      </c>
      <c r="O1151" s="8" t="str">
        <f t="shared" si="223"/>
        <v>NULL</v>
      </c>
      <c r="P1151" s="8" t="str">
        <f t="shared" si="223"/>
        <v>NULL</v>
      </c>
      <c r="Q1151" s="8" t="str">
        <f t="shared" si="223"/>
        <v>NULL</v>
      </c>
      <c r="R1151" s="8" t="str">
        <f t="shared" si="223"/>
        <v>NULL</v>
      </c>
      <c r="S1151" s="13" t="e">
        <f>Tableau6[[#This Row],[id]]</f>
        <v>#VALUE!</v>
      </c>
      <c r="T1151" s="8" t="str">
        <f t="shared" si="227"/>
        <v>NULL</v>
      </c>
      <c r="U1151" s="8" t="e">
        <f>Tableau6[[#This Row],[Urgence]]</f>
        <v>#VALUE!</v>
      </c>
      <c r="V1151" s="22" t="e">
        <f>IF(Tableau6[[#This Row],[Validité]]&lt;&gt;"",Tableau6[[#This Row],[Validité]],"")</f>
        <v>#VALUE!</v>
      </c>
      <c r="W11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1" s="8" t="e">
        <f>IF(Tableau6[[#This Row],[Hors Contrat]]="","",IF(Tableau6[[#This Row],[Hors Contrat]]="Non",0,1))</f>
        <v>#VALUE!</v>
      </c>
    </row>
    <row r="1152" spans="1:24" ht="15.5" thickTop="1" thickBot="1" x14ac:dyDescent="0.4">
      <c r="A1152" s="9" t="str">
        <f t="shared" si="221"/>
        <v>NULL</v>
      </c>
      <c r="B1152" s="8">
        <f>Tableau8[Rapport]</f>
        <v>65441</v>
      </c>
      <c r="C1152" s="13" t="e">
        <f>IF(Tableau6[[#This Row],[Commentaire]]="","",Tableau6[[#This Row],[Commentaire]])</f>
        <v>#VALUE!</v>
      </c>
      <c r="D1152" s="8" t="str">
        <f t="shared" si="225"/>
        <v>NULL</v>
      </c>
      <c r="E1152" s="8">
        <f t="shared" si="222"/>
        <v>1151</v>
      </c>
      <c r="F1152" s="8" t="str">
        <f t="shared" si="226"/>
        <v>NULL</v>
      </c>
      <c r="G1152" s="13" t="e">
        <f>IF(Tableau6[[#This Row],[Localisation]]="","",Tableau6[[#This Row],[Localisation]])</f>
        <v>#VALUE!</v>
      </c>
      <c r="H1152" s="8">
        <f>1</f>
        <v>1</v>
      </c>
      <c r="I1152" s="13" t="e">
        <f>VLOOKUP(Tableau6[[#This Row],[Avis]],Tableau7[],2,FALSE)</f>
        <v>#VALUE!</v>
      </c>
      <c r="J1152" s="8" t="str">
        <f t="shared" si="224"/>
        <v>NULL</v>
      </c>
      <c r="K1152" s="8" t="str">
        <f t="shared" si="224"/>
        <v>NULL</v>
      </c>
      <c r="L1152" s="8" t="str">
        <f t="shared" si="224"/>
        <v>NULL</v>
      </c>
      <c r="M1152" s="13" t="e">
        <f>Tableau6[[#This Row],[Sous-domaine]]</f>
        <v>#VALUE!</v>
      </c>
      <c r="N1152" s="8" t="str">
        <f t="shared" si="223"/>
        <v>NULL</v>
      </c>
      <c r="O1152" s="8" t="str">
        <f t="shared" si="223"/>
        <v>NULL</v>
      </c>
      <c r="P1152" s="8" t="str">
        <f t="shared" si="223"/>
        <v>NULL</v>
      </c>
      <c r="Q1152" s="8" t="str">
        <f t="shared" si="223"/>
        <v>NULL</v>
      </c>
      <c r="R1152" s="8" t="str">
        <f t="shared" si="223"/>
        <v>NULL</v>
      </c>
      <c r="S1152" s="13" t="e">
        <f>Tableau6[[#This Row],[id]]</f>
        <v>#VALUE!</v>
      </c>
      <c r="T1152" s="8" t="str">
        <f t="shared" si="227"/>
        <v>NULL</v>
      </c>
      <c r="U1152" s="8" t="e">
        <f>Tableau6[[#This Row],[Urgence]]</f>
        <v>#VALUE!</v>
      </c>
      <c r="V1152" s="22" t="e">
        <f>IF(Tableau6[[#This Row],[Validité]]&lt;&gt;"",Tableau6[[#This Row],[Validité]],"")</f>
        <v>#VALUE!</v>
      </c>
      <c r="W11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2" s="8" t="e">
        <f>IF(Tableau6[[#This Row],[Hors Contrat]]="","",IF(Tableau6[[#This Row],[Hors Contrat]]="Non",0,1))</f>
        <v>#VALUE!</v>
      </c>
    </row>
    <row r="1153" spans="1:24" ht="15.5" thickTop="1" thickBot="1" x14ac:dyDescent="0.4">
      <c r="A1153" s="9" t="str">
        <f t="shared" si="221"/>
        <v>NULL</v>
      </c>
      <c r="B1153" s="8">
        <f>Tableau8[Rapport]</f>
        <v>65441</v>
      </c>
      <c r="C1153" s="13" t="e">
        <f>IF(Tableau6[[#This Row],[Commentaire]]="","",Tableau6[[#This Row],[Commentaire]])</f>
        <v>#VALUE!</v>
      </c>
      <c r="D1153" s="8" t="str">
        <f t="shared" si="225"/>
        <v>NULL</v>
      </c>
      <c r="E1153" s="8">
        <f t="shared" si="222"/>
        <v>1152</v>
      </c>
      <c r="F1153" s="8" t="str">
        <f t="shared" si="226"/>
        <v>NULL</v>
      </c>
      <c r="G1153" s="13" t="e">
        <f>IF(Tableau6[[#This Row],[Localisation]]="","",Tableau6[[#This Row],[Localisation]])</f>
        <v>#VALUE!</v>
      </c>
      <c r="H1153" s="8">
        <f>1</f>
        <v>1</v>
      </c>
      <c r="I1153" s="13" t="e">
        <f>VLOOKUP(Tableau6[[#This Row],[Avis]],Tableau7[],2,FALSE)</f>
        <v>#VALUE!</v>
      </c>
      <c r="J1153" s="8" t="str">
        <f t="shared" si="224"/>
        <v>NULL</v>
      </c>
      <c r="K1153" s="8" t="str">
        <f t="shared" si="224"/>
        <v>NULL</v>
      </c>
      <c r="L1153" s="8" t="str">
        <f t="shared" si="224"/>
        <v>NULL</v>
      </c>
      <c r="M1153" s="13" t="e">
        <f>Tableau6[[#This Row],[Sous-domaine]]</f>
        <v>#VALUE!</v>
      </c>
      <c r="N1153" s="8" t="str">
        <f t="shared" si="223"/>
        <v>NULL</v>
      </c>
      <c r="O1153" s="8" t="str">
        <f t="shared" si="223"/>
        <v>NULL</v>
      </c>
      <c r="P1153" s="8" t="str">
        <f t="shared" si="223"/>
        <v>NULL</v>
      </c>
      <c r="Q1153" s="8" t="str">
        <f t="shared" si="223"/>
        <v>NULL</v>
      </c>
      <c r="R1153" s="8" t="str">
        <f t="shared" si="223"/>
        <v>NULL</v>
      </c>
      <c r="S1153" s="13" t="e">
        <f>Tableau6[[#This Row],[id]]</f>
        <v>#VALUE!</v>
      </c>
      <c r="T1153" s="8" t="str">
        <f t="shared" si="227"/>
        <v>NULL</v>
      </c>
      <c r="U1153" s="8" t="e">
        <f>Tableau6[[#This Row],[Urgence]]</f>
        <v>#VALUE!</v>
      </c>
      <c r="V1153" s="22" t="e">
        <f>IF(Tableau6[[#This Row],[Validité]]&lt;&gt;"",Tableau6[[#This Row],[Validité]],"")</f>
        <v>#VALUE!</v>
      </c>
      <c r="W11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3" s="8" t="e">
        <f>IF(Tableau6[[#This Row],[Hors Contrat]]="","",IF(Tableau6[[#This Row],[Hors Contrat]]="Non",0,1))</f>
        <v>#VALUE!</v>
      </c>
    </row>
    <row r="1154" spans="1:24" ht="15.5" thickTop="1" thickBot="1" x14ac:dyDescent="0.4">
      <c r="A1154" s="9" t="str">
        <f t="shared" ref="A1154:A1217" si="228">"NULL"</f>
        <v>NULL</v>
      </c>
      <c r="B1154" s="8">
        <f>Tableau8[Rapport]</f>
        <v>65441</v>
      </c>
      <c r="C1154" s="13" t="e">
        <f>IF(Tableau6[[#This Row],[Commentaire]]="","",Tableau6[[#This Row],[Commentaire]])</f>
        <v>#VALUE!</v>
      </c>
      <c r="D1154" s="8" t="str">
        <f t="shared" si="225"/>
        <v>NULL</v>
      </c>
      <c r="E1154" s="8">
        <f t="shared" si="222"/>
        <v>1153</v>
      </c>
      <c r="F1154" s="8" t="str">
        <f t="shared" si="226"/>
        <v>NULL</v>
      </c>
      <c r="G1154" s="13" t="e">
        <f>IF(Tableau6[[#This Row],[Localisation]]="","",Tableau6[[#This Row],[Localisation]])</f>
        <v>#VALUE!</v>
      </c>
      <c r="H1154" s="8">
        <f>1</f>
        <v>1</v>
      </c>
      <c r="I1154" s="13" t="e">
        <f>VLOOKUP(Tableau6[[#This Row],[Avis]],Tableau7[],2,FALSE)</f>
        <v>#VALUE!</v>
      </c>
      <c r="J1154" s="8" t="str">
        <f t="shared" si="224"/>
        <v>NULL</v>
      </c>
      <c r="K1154" s="8" t="str">
        <f t="shared" si="224"/>
        <v>NULL</v>
      </c>
      <c r="L1154" s="8" t="str">
        <f t="shared" si="224"/>
        <v>NULL</v>
      </c>
      <c r="M1154" s="13" t="e">
        <f>Tableau6[[#This Row],[Sous-domaine]]</f>
        <v>#VALUE!</v>
      </c>
      <c r="N1154" s="8" t="str">
        <f t="shared" si="223"/>
        <v>NULL</v>
      </c>
      <c r="O1154" s="8" t="str">
        <f t="shared" si="223"/>
        <v>NULL</v>
      </c>
      <c r="P1154" s="8" t="str">
        <f t="shared" si="223"/>
        <v>NULL</v>
      </c>
      <c r="Q1154" s="8" t="str">
        <f t="shared" si="223"/>
        <v>NULL</v>
      </c>
      <c r="R1154" s="8" t="str">
        <f t="shared" si="223"/>
        <v>NULL</v>
      </c>
      <c r="S1154" s="13" t="e">
        <f>Tableau6[[#This Row],[id]]</f>
        <v>#VALUE!</v>
      </c>
      <c r="T1154" s="8" t="str">
        <f t="shared" si="227"/>
        <v>NULL</v>
      </c>
      <c r="U1154" s="8" t="e">
        <f>Tableau6[[#This Row],[Urgence]]</f>
        <v>#VALUE!</v>
      </c>
      <c r="V1154" s="22" t="e">
        <f>IF(Tableau6[[#This Row],[Validité]]&lt;&gt;"",Tableau6[[#This Row],[Validité]],"")</f>
        <v>#VALUE!</v>
      </c>
      <c r="W11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4" s="8" t="e">
        <f>IF(Tableau6[[#This Row],[Hors Contrat]]="","",IF(Tableau6[[#This Row],[Hors Contrat]]="Non",0,1))</f>
        <v>#VALUE!</v>
      </c>
    </row>
    <row r="1155" spans="1:24" ht="15.5" thickTop="1" thickBot="1" x14ac:dyDescent="0.4">
      <c r="A1155" s="9" t="str">
        <f t="shared" si="228"/>
        <v>NULL</v>
      </c>
      <c r="B1155" s="8">
        <f>Tableau8[Rapport]</f>
        <v>65441</v>
      </c>
      <c r="C1155" s="13" t="e">
        <f>IF(Tableau6[[#This Row],[Commentaire]]="","",Tableau6[[#This Row],[Commentaire]])</f>
        <v>#VALUE!</v>
      </c>
      <c r="D1155" s="8" t="str">
        <f t="shared" si="225"/>
        <v>NULL</v>
      </c>
      <c r="E1155" s="8">
        <f t="shared" si="222"/>
        <v>1154</v>
      </c>
      <c r="F1155" s="8" t="str">
        <f t="shared" si="226"/>
        <v>NULL</v>
      </c>
      <c r="G1155" s="13" t="e">
        <f>IF(Tableau6[[#This Row],[Localisation]]="","",Tableau6[[#This Row],[Localisation]])</f>
        <v>#VALUE!</v>
      </c>
      <c r="H1155" s="8">
        <f>1</f>
        <v>1</v>
      </c>
      <c r="I1155" s="13" t="e">
        <f>VLOOKUP(Tableau6[[#This Row],[Avis]],Tableau7[],2,FALSE)</f>
        <v>#VALUE!</v>
      </c>
      <c r="J1155" s="8" t="str">
        <f t="shared" si="224"/>
        <v>NULL</v>
      </c>
      <c r="K1155" s="8" t="str">
        <f t="shared" si="224"/>
        <v>NULL</v>
      </c>
      <c r="L1155" s="8" t="str">
        <f t="shared" si="224"/>
        <v>NULL</v>
      </c>
      <c r="M1155" s="13" t="e">
        <f>Tableau6[[#This Row],[Sous-domaine]]</f>
        <v>#VALUE!</v>
      </c>
      <c r="N1155" s="8" t="str">
        <f t="shared" si="223"/>
        <v>NULL</v>
      </c>
      <c r="O1155" s="8" t="str">
        <f t="shared" si="223"/>
        <v>NULL</v>
      </c>
      <c r="P1155" s="8" t="str">
        <f t="shared" si="223"/>
        <v>NULL</v>
      </c>
      <c r="Q1155" s="8" t="str">
        <f t="shared" si="223"/>
        <v>NULL</v>
      </c>
      <c r="R1155" s="8" t="str">
        <f t="shared" si="223"/>
        <v>NULL</v>
      </c>
      <c r="S1155" s="13" t="e">
        <f>Tableau6[[#This Row],[id]]</f>
        <v>#VALUE!</v>
      </c>
      <c r="T1155" s="8" t="str">
        <f t="shared" si="227"/>
        <v>NULL</v>
      </c>
      <c r="U1155" s="8" t="e">
        <f>Tableau6[[#This Row],[Urgence]]</f>
        <v>#VALUE!</v>
      </c>
      <c r="V1155" s="22" t="e">
        <f>IF(Tableau6[[#This Row],[Validité]]&lt;&gt;"",Tableau6[[#This Row],[Validité]],"")</f>
        <v>#VALUE!</v>
      </c>
      <c r="W11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5" s="8" t="e">
        <f>IF(Tableau6[[#This Row],[Hors Contrat]]="","",IF(Tableau6[[#This Row],[Hors Contrat]]="Non",0,1))</f>
        <v>#VALUE!</v>
      </c>
    </row>
    <row r="1156" spans="1:24" ht="15.5" thickTop="1" thickBot="1" x14ac:dyDescent="0.4">
      <c r="A1156" s="9" t="str">
        <f t="shared" si="228"/>
        <v>NULL</v>
      </c>
      <c r="B1156" s="8">
        <f>Tableau8[Rapport]</f>
        <v>65441</v>
      </c>
      <c r="C1156" s="13" t="e">
        <f>IF(Tableau6[[#This Row],[Commentaire]]="","",Tableau6[[#This Row],[Commentaire]])</f>
        <v>#VALUE!</v>
      </c>
      <c r="D1156" s="8" t="str">
        <f t="shared" si="225"/>
        <v>NULL</v>
      </c>
      <c r="E1156" s="8">
        <f t="shared" ref="E1156:E1219" si="229">E1155+1</f>
        <v>1155</v>
      </c>
      <c r="F1156" s="8" t="str">
        <f t="shared" si="226"/>
        <v>NULL</v>
      </c>
      <c r="G1156" s="13" t="e">
        <f>IF(Tableau6[[#This Row],[Localisation]]="","",Tableau6[[#This Row],[Localisation]])</f>
        <v>#VALUE!</v>
      </c>
      <c r="H1156" s="8">
        <f>1</f>
        <v>1</v>
      </c>
      <c r="I1156" s="13" t="e">
        <f>VLOOKUP(Tableau6[[#This Row],[Avis]],Tableau7[],2,FALSE)</f>
        <v>#VALUE!</v>
      </c>
      <c r="J1156" s="8" t="str">
        <f t="shared" si="224"/>
        <v>NULL</v>
      </c>
      <c r="K1156" s="8" t="str">
        <f t="shared" si="224"/>
        <v>NULL</v>
      </c>
      <c r="L1156" s="8" t="str">
        <f t="shared" si="224"/>
        <v>NULL</v>
      </c>
      <c r="M1156" s="13" t="e">
        <f>Tableau6[[#This Row],[Sous-domaine]]</f>
        <v>#VALUE!</v>
      </c>
      <c r="N1156" s="8" t="str">
        <f t="shared" si="223"/>
        <v>NULL</v>
      </c>
      <c r="O1156" s="8" t="str">
        <f t="shared" si="223"/>
        <v>NULL</v>
      </c>
      <c r="P1156" s="8" t="str">
        <f t="shared" si="223"/>
        <v>NULL</v>
      </c>
      <c r="Q1156" s="8" t="str">
        <f t="shared" si="223"/>
        <v>NULL</v>
      </c>
      <c r="R1156" s="8" t="str">
        <f t="shared" si="223"/>
        <v>NULL</v>
      </c>
      <c r="S1156" s="13" t="e">
        <f>Tableau6[[#This Row],[id]]</f>
        <v>#VALUE!</v>
      </c>
      <c r="T1156" s="8" t="str">
        <f t="shared" si="227"/>
        <v>NULL</v>
      </c>
      <c r="U1156" s="8" t="e">
        <f>Tableau6[[#This Row],[Urgence]]</f>
        <v>#VALUE!</v>
      </c>
      <c r="V1156" s="22" t="e">
        <f>IF(Tableau6[[#This Row],[Validité]]&lt;&gt;"",Tableau6[[#This Row],[Validité]],"")</f>
        <v>#VALUE!</v>
      </c>
      <c r="W11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6" s="8" t="e">
        <f>IF(Tableau6[[#This Row],[Hors Contrat]]="","",IF(Tableau6[[#This Row],[Hors Contrat]]="Non",0,1))</f>
        <v>#VALUE!</v>
      </c>
    </row>
    <row r="1157" spans="1:24" ht="15.5" thickTop="1" thickBot="1" x14ac:dyDescent="0.4">
      <c r="A1157" s="9" t="str">
        <f t="shared" si="228"/>
        <v>NULL</v>
      </c>
      <c r="B1157" s="8">
        <f>Tableau8[Rapport]</f>
        <v>65441</v>
      </c>
      <c r="C1157" s="13" t="e">
        <f>IF(Tableau6[[#This Row],[Commentaire]]="","",Tableau6[[#This Row],[Commentaire]])</f>
        <v>#VALUE!</v>
      </c>
      <c r="D1157" s="8" t="str">
        <f t="shared" si="225"/>
        <v>NULL</v>
      </c>
      <c r="E1157" s="8">
        <f t="shared" si="229"/>
        <v>1156</v>
      </c>
      <c r="F1157" s="8" t="str">
        <f t="shared" si="226"/>
        <v>NULL</v>
      </c>
      <c r="G1157" s="13" t="e">
        <f>IF(Tableau6[[#This Row],[Localisation]]="","",Tableau6[[#This Row],[Localisation]])</f>
        <v>#VALUE!</v>
      </c>
      <c r="H1157" s="8">
        <f>1</f>
        <v>1</v>
      </c>
      <c r="I1157" s="13" t="e">
        <f>VLOOKUP(Tableau6[[#This Row],[Avis]],Tableau7[],2,FALSE)</f>
        <v>#VALUE!</v>
      </c>
      <c r="J1157" s="8" t="str">
        <f t="shared" si="224"/>
        <v>NULL</v>
      </c>
      <c r="K1157" s="8" t="str">
        <f t="shared" si="224"/>
        <v>NULL</v>
      </c>
      <c r="L1157" s="8" t="str">
        <f t="shared" si="224"/>
        <v>NULL</v>
      </c>
      <c r="M1157" s="13" t="e">
        <f>Tableau6[[#This Row],[Sous-domaine]]</f>
        <v>#VALUE!</v>
      </c>
      <c r="N1157" s="8" t="str">
        <f t="shared" si="223"/>
        <v>NULL</v>
      </c>
      <c r="O1157" s="8" t="str">
        <f t="shared" si="223"/>
        <v>NULL</v>
      </c>
      <c r="P1157" s="8" t="str">
        <f t="shared" si="223"/>
        <v>NULL</v>
      </c>
      <c r="Q1157" s="8" t="str">
        <f t="shared" si="223"/>
        <v>NULL</v>
      </c>
      <c r="R1157" s="8" t="str">
        <f t="shared" si="223"/>
        <v>NULL</v>
      </c>
      <c r="S1157" s="13" t="e">
        <f>Tableau6[[#This Row],[id]]</f>
        <v>#VALUE!</v>
      </c>
      <c r="T1157" s="8" t="str">
        <f t="shared" si="227"/>
        <v>NULL</v>
      </c>
      <c r="U1157" s="8" t="e">
        <f>Tableau6[[#This Row],[Urgence]]</f>
        <v>#VALUE!</v>
      </c>
      <c r="V1157" s="22" t="e">
        <f>IF(Tableau6[[#This Row],[Validité]]&lt;&gt;"",Tableau6[[#This Row],[Validité]],"")</f>
        <v>#VALUE!</v>
      </c>
      <c r="W11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7" s="8" t="e">
        <f>IF(Tableau6[[#This Row],[Hors Contrat]]="","",IF(Tableau6[[#This Row],[Hors Contrat]]="Non",0,1))</f>
        <v>#VALUE!</v>
      </c>
    </row>
    <row r="1158" spans="1:24" ht="15.5" thickTop="1" thickBot="1" x14ac:dyDescent="0.4">
      <c r="A1158" s="9" t="str">
        <f t="shared" si="228"/>
        <v>NULL</v>
      </c>
      <c r="B1158" s="8">
        <f>Tableau8[Rapport]</f>
        <v>65441</v>
      </c>
      <c r="C1158" s="13" t="e">
        <f>IF(Tableau6[[#This Row],[Commentaire]]="","",Tableau6[[#This Row],[Commentaire]])</f>
        <v>#VALUE!</v>
      </c>
      <c r="D1158" s="8" t="str">
        <f t="shared" si="225"/>
        <v>NULL</v>
      </c>
      <c r="E1158" s="8">
        <f t="shared" si="229"/>
        <v>1157</v>
      </c>
      <c r="F1158" s="8" t="str">
        <f t="shared" si="226"/>
        <v>NULL</v>
      </c>
      <c r="G1158" s="13" t="e">
        <f>IF(Tableau6[[#This Row],[Localisation]]="","",Tableau6[[#This Row],[Localisation]])</f>
        <v>#VALUE!</v>
      </c>
      <c r="H1158" s="8">
        <f>1</f>
        <v>1</v>
      </c>
      <c r="I1158" s="13" t="e">
        <f>VLOOKUP(Tableau6[[#This Row],[Avis]],Tableau7[],2,FALSE)</f>
        <v>#VALUE!</v>
      </c>
      <c r="J1158" s="8" t="str">
        <f t="shared" si="224"/>
        <v>NULL</v>
      </c>
      <c r="K1158" s="8" t="str">
        <f t="shared" si="224"/>
        <v>NULL</v>
      </c>
      <c r="L1158" s="8" t="str">
        <f t="shared" si="224"/>
        <v>NULL</v>
      </c>
      <c r="M1158" s="13" t="e">
        <f>Tableau6[[#This Row],[Sous-domaine]]</f>
        <v>#VALUE!</v>
      </c>
      <c r="N1158" s="8" t="str">
        <f t="shared" si="223"/>
        <v>NULL</v>
      </c>
      <c r="O1158" s="8" t="str">
        <f t="shared" si="223"/>
        <v>NULL</v>
      </c>
      <c r="P1158" s="8" t="str">
        <f t="shared" si="223"/>
        <v>NULL</v>
      </c>
      <c r="Q1158" s="8" t="str">
        <f t="shared" si="223"/>
        <v>NULL</v>
      </c>
      <c r="R1158" s="8" t="str">
        <f t="shared" si="223"/>
        <v>NULL</v>
      </c>
      <c r="S1158" s="13" t="e">
        <f>Tableau6[[#This Row],[id]]</f>
        <v>#VALUE!</v>
      </c>
      <c r="T1158" s="8" t="str">
        <f t="shared" si="227"/>
        <v>NULL</v>
      </c>
      <c r="U1158" s="8" t="e">
        <f>Tableau6[[#This Row],[Urgence]]</f>
        <v>#VALUE!</v>
      </c>
      <c r="V1158" s="22" t="e">
        <f>IF(Tableau6[[#This Row],[Validité]]&lt;&gt;"",Tableau6[[#This Row],[Validité]],"")</f>
        <v>#VALUE!</v>
      </c>
      <c r="W11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8" s="8" t="e">
        <f>IF(Tableau6[[#This Row],[Hors Contrat]]="","",IF(Tableau6[[#This Row],[Hors Contrat]]="Non",0,1))</f>
        <v>#VALUE!</v>
      </c>
    </row>
    <row r="1159" spans="1:24" ht="15.5" thickTop="1" thickBot="1" x14ac:dyDescent="0.4">
      <c r="A1159" s="9" t="str">
        <f t="shared" si="228"/>
        <v>NULL</v>
      </c>
      <c r="B1159" s="8">
        <f>Tableau8[Rapport]</f>
        <v>65441</v>
      </c>
      <c r="C1159" s="13" t="e">
        <f>IF(Tableau6[[#This Row],[Commentaire]]="","",Tableau6[[#This Row],[Commentaire]])</f>
        <v>#VALUE!</v>
      </c>
      <c r="D1159" s="8" t="str">
        <f t="shared" si="225"/>
        <v>NULL</v>
      </c>
      <c r="E1159" s="8">
        <f t="shared" si="229"/>
        <v>1158</v>
      </c>
      <c r="F1159" s="8" t="str">
        <f t="shared" si="226"/>
        <v>NULL</v>
      </c>
      <c r="G1159" s="13" t="e">
        <f>IF(Tableau6[[#This Row],[Localisation]]="","",Tableau6[[#This Row],[Localisation]])</f>
        <v>#VALUE!</v>
      </c>
      <c r="H1159" s="8">
        <f>1</f>
        <v>1</v>
      </c>
      <c r="I1159" s="13" t="e">
        <f>VLOOKUP(Tableau6[[#This Row],[Avis]],Tableau7[],2,FALSE)</f>
        <v>#VALUE!</v>
      </c>
      <c r="J1159" s="8" t="str">
        <f t="shared" si="224"/>
        <v>NULL</v>
      </c>
      <c r="K1159" s="8" t="str">
        <f t="shared" si="224"/>
        <v>NULL</v>
      </c>
      <c r="L1159" s="8" t="str">
        <f t="shared" si="224"/>
        <v>NULL</v>
      </c>
      <c r="M1159" s="13" t="e">
        <f>Tableau6[[#This Row],[Sous-domaine]]</f>
        <v>#VALUE!</v>
      </c>
      <c r="N1159" s="8" t="str">
        <f t="shared" si="223"/>
        <v>NULL</v>
      </c>
      <c r="O1159" s="8" t="str">
        <f t="shared" si="223"/>
        <v>NULL</v>
      </c>
      <c r="P1159" s="8" t="str">
        <f t="shared" si="223"/>
        <v>NULL</v>
      </c>
      <c r="Q1159" s="8" t="str">
        <f t="shared" si="223"/>
        <v>NULL</v>
      </c>
      <c r="R1159" s="8" t="str">
        <f t="shared" si="223"/>
        <v>NULL</v>
      </c>
      <c r="S1159" s="13" t="e">
        <f>Tableau6[[#This Row],[id]]</f>
        <v>#VALUE!</v>
      </c>
      <c r="T1159" s="8" t="str">
        <f t="shared" si="227"/>
        <v>NULL</v>
      </c>
      <c r="U1159" s="8" t="e">
        <f>Tableau6[[#This Row],[Urgence]]</f>
        <v>#VALUE!</v>
      </c>
      <c r="V1159" s="22" t="e">
        <f>IF(Tableau6[[#This Row],[Validité]]&lt;&gt;"",Tableau6[[#This Row],[Validité]],"")</f>
        <v>#VALUE!</v>
      </c>
      <c r="W11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59" s="8" t="e">
        <f>IF(Tableau6[[#This Row],[Hors Contrat]]="","",IF(Tableau6[[#This Row],[Hors Contrat]]="Non",0,1))</f>
        <v>#VALUE!</v>
      </c>
    </row>
    <row r="1160" spans="1:24" ht="15.5" thickTop="1" thickBot="1" x14ac:dyDescent="0.4">
      <c r="A1160" s="9" t="str">
        <f t="shared" si="228"/>
        <v>NULL</v>
      </c>
      <c r="B1160" s="8">
        <f>Tableau8[Rapport]</f>
        <v>65441</v>
      </c>
      <c r="C1160" s="13" t="e">
        <f>IF(Tableau6[[#This Row],[Commentaire]]="","",Tableau6[[#This Row],[Commentaire]])</f>
        <v>#VALUE!</v>
      </c>
      <c r="D1160" s="8" t="str">
        <f t="shared" si="225"/>
        <v>NULL</v>
      </c>
      <c r="E1160" s="8">
        <f t="shared" si="229"/>
        <v>1159</v>
      </c>
      <c r="F1160" s="8" t="str">
        <f t="shared" si="226"/>
        <v>NULL</v>
      </c>
      <c r="G1160" s="13" t="e">
        <f>IF(Tableau6[[#This Row],[Localisation]]="","",Tableau6[[#This Row],[Localisation]])</f>
        <v>#VALUE!</v>
      </c>
      <c r="H1160" s="8">
        <f>1</f>
        <v>1</v>
      </c>
      <c r="I1160" s="13" t="e">
        <f>VLOOKUP(Tableau6[[#This Row],[Avis]],Tableau7[],2,FALSE)</f>
        <v>#VALUE!</v>
      </c>
      <c r="J1160" s="8" t="str">
        <f t="shared" si="224"/>
        <v>NULL</v>
      </c>
      <c r="K1160" s="8" t="str">
        <f t="shared" si="224"/>
        <v>NULL</v>
      </c>
      <c r="L1160" s="8" t="str">
        <f t="shared" si="224"/>
        <v>NULL</v>
      </c>
      <c r="M1160" s="13" t="e">
        <f>Tableau6[[#This Row],[Sous-domaine]]</f>
        <v>#VALUE!</v>
      </c>
      <c r="N1160" s="8" t="str">
        <f t="shared" si="223"/>
        <v>NULL</v>
      </c>
      <c r="O1160" s="8" t="str">
        <f t="shared" si="223"/>
        <v>NULL</v>
      </c>
      <c r="P1160" s="8" t="str">
        <f t="shared" si="223"/>
        <v>NULL</v>
      </c>
      <c r="Q1160" s="8" t="str">
        <f t="shared" si="223"/>
        <v>NULL</v>
      </c>
      <c r="R1160" s="8" t="str">
        <f t="shared" si="223"/>
        <v>NULL</v>
      </c>
      <c r="S1160" s="13" t="e">
        <f>Tableau6[[#This Row],[id]]</f>
        <v>#VALUE!</v>
      </c>
      <c r="T1160" s="8" t="str">
        <f t="shared" si="227"/>
        <v>NULL</v>
      </c>
      <c r="U1160" s="8" t="e">
        <f>Tableau6[[#This Row],[Urgence]]</f>
        <v>#VALUE!</v>
      </c>
      <c r="V1160" s="22" t="e">
        <f>IF(Tableau6[[#This Row],[Validité]]&lt;&gt;"",Tableau6[[#This Row],[Validité]],"")</f>
        <v>#VALUE!</v>
      </c>
      <c r="W11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0" s="8" t="e">
        <f>IF(Tableau6[[#This Row],[Hors Contrat]]="","",IF(Tableau6[[#This Row],[Hors Contrat]]="Non",0,1))</f>
        <v>#VALUE!</v>
      </c>
    </row>
    <row r="1161" spans="1:24" ht="15.5" thickTop="1" thickBot="1" x14ac:dyDescent="0.4">
      <c r="A1161" s="9" t="str">
        <f t="shared" si="228"/>
        <v>NULL</v>
      </c>
      <c r="B1161" s="8">
        <f>Tableau8[Rapport]</f>
        <v>65441</v>
      </c>
      <c r="C1161" s="13" t="e">
        <f>IF(Tableau6[[#This Row],[Commentaire]]="","",Tableau6[[#This Row],[Commentaire]])</f>
        <v>#VALUE!</v>
      </c>
      <c r="D1161" s="8" t="str">
        <f t="shared" si="225"/>
        <v>NULL</v>
      </c>
      <c r="E1161" s="8">
        <f t="shared" si="229"/>
        <v>1160</v>
      </c>
      <c r="F1161" s="8" t="str">
        <f t="shared" si="226"/>
        <v>NULL</v>
      </c>
      <c r="G1161" s="13" t="e">
        <f>IF(Tableau6[[#This Row],[Localisation]]="","",Tableau6[[#This Row],[Localisation]])</f>
        <v>#VALUE!</v>
      </c>
      <c r="H1161" s="8">
        <f>1</f>
        <v>1</v>
      </c>
      <c r="I1161" s="13" t="e">
        <f>VLOOKUP(Tableau6[[#This Row],[Avis]],Tableau7[],2,FALSE)</f>
        <v>#VALUE!</v>
      </c>
      <c r="J1161" s="8" t="str">
        <f t="shared" si="224"/>
        <v>NULL</v>
      </c>
      <c r="K1161" s="8" t="str">
        <f t="shared" si="224"/>
        <v>NULL</v>
      </c>
      <c r="L1161" s="8" t="str">
        <f t="shared" si="224"/>
        <v>NULL</v>
      </c>
      <c r="M1161" s="13" t="e">
        <f>Tableau6[[#This Row],[Sous-domaine]]</f>
        <v>#VALUE!</v>
      </c>
      <c r="N1161" s="8" t="str">
        <f t="shared" si="223"/>
        <v>NULL</v>
      </c>
      <c r="O1161" s="8" t="str">
        <f t="shared" si="223"/>
        <v>NULL</v>
      </c>
      <c r="P1161" s="8" t="str">
        <f t="shared" si="223"/>
        <v>NULL</v>
      </c>
      <c r="Q1161" s="8" t="str">
        <f t="shared" si="223"/>
        <v>NULL</v>
      </c>
      <c r="R1161" s="8" t="str">
        <f t="shared" si="223"/>
        <v>NULL</v>
      </c>
      <c r="S1161" s="13" t="e">
        <f>Tableau6[[#This Row],[id]]</f>
        <v>#VALUE!</v>
      </c>
      <c r="T1161" s="8" t="str">
        <f t="shared" si="227"/>
        <v>NULL</v>
      </c>
      <c r="U1161" s="8" t="e">
        <f>Tableau6[[#This Row],[Urgence]]</f>
        <v>#VALUE!</v>
      </c>
      <c r="V1161" s="22" t="e">
        <f>IF(Tableau6[[#This Row],[Validité]]&lt;&gt;"",Tableau6[[#This Row],[Validité]],"")</f>
        <v>#VALUE!</v>
      </c>
      <c r="W11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1" s="8" t="e">
        <f>IF(Tableau6[[#This Row],[Hors Contrat]]="","",IF(Tableau6[[#This Row],[Hors Contrat]]="Non",0,1))</f>
        <v>#VALUE!</v>
      </c>
    </row>
    <row r="1162" spans="1:24" ht="15.5" thickTop="1" thickBot="1" x14ac:dyDescent="0.4">
      <c r="A1162" s="9" t="str">
        <f t="shared" si="228"/>
        <v>NULL</v>
      </c>
      <c r="B1162" s="8">
        <f>Tableau8[Rapport]</f>
        <v>65441</v>
      </c>
      <c r="C1162" s="13" t="e">
        <f>IF(Tableau6[[#This Row],[Commentaire]]="","",Tableau6[[#This Row],[Commentaire]])</f>
        <v>#VALUE!</v>
      </c>
      <c r="D1162" s="8" t="str">
        <f t="shared" si="225"/>
        <v>NULL</v>
      </c>
      <c r="E1162" s="8">
        <f t="shared" si="229"/>
        <v>1161</v>
      </c>
      <c r="F1162" s="8" t="str">
        <f t="shared" si="226"/>
        <v>NULL</v>
      </c>
      <c r="G1162" s="13" t="e">
        <f>IF(Tableau6[[#This Row],[Localisation]]="","",Tableau6[[#This Row],[Localisation]])</f>
        <v>#VALUE!</v>
      </c>
      <c r="H1162" s="8">
        <f>1</f>
        <v>1</v>
      </c>
      <c r="I1162" s="13" t="e">
        <f>VLOOKUP(Tableau6[[#This Row],[Avis]],Tableau7[],2,FALSE)</f>
        <v>#VALUE!</v>
      </c>
      <c r="J1162" s="8" t="str">
        <f t="shared" si="224"/>
        <v>NULL</v>
      </c>
      <c r="K1162" s="8" t="str">
        <f t="shared" si="224"/>
        <v>NULL</v>
      </c>
      <c r="L1162" s="8" t="str">
        <f t="shared" si="224"/>
        <v>NULL</v>
      </c>
      <c r="M1162" s="13" t="e">
        <f>Tableau6[[#This Row],[Sous-domaine]]</f>
        <v>#VALUE!</v>
      </c>
      <c r="N1162" s="8" t="str">
        <f t="shared" si="223"/>
        <v>NULL</v>
      </c>
      <c r="O1162" s="8" t="str">
        <f t="shared" si="223"/>
        <v>NULL</v>
      </c>
      <c r="P1162" s="8" t="str">
        <f t="shared" si="223"/>
        <v>NULL</v>
      </c>
      <c r="Q1162" s="8" t="str">
        <f t="shared" si="223"/>
        <v>NULL</v>
      </c>
      <c r="R1162" s="8" t="str">
        <f t="shared" si="223"/>
        <v>NULL</v>
      </c>
      <c r="S1162" s="13" t="e">
        <f>Tableau6[[#This Row],[id]]</f>
        <v>#VALUE!</v>
      </c>
      <c r="T1162" s="8" t="str">
        <f t="shared" si="227"/>
        <v>NULL</v>
      </c>
      <c r="U1162" s="8" t="e">
        <f>Tableau6[[#This Row],[Urgence]]</f>
        <v>#VALUE!</v>
      </c>
      <c r="V1162" s="22" t="e">
        <f>IF(Tableau6[[#This Row],[Validité]]&lt;&gt;"",Tableau6[[#This Row],[Validité]],"")</f>
        <v>#VALUE!</v>
      </c>
      <c r="W11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2" s="8" t="e">
        <f>IF(Tableau6[[#This Row],[Hors Contrat]]="","",IF(Tableau6[[#This Row],[Hors Contrat]]="Non",0,1))</f>
        <v>#VALUE!</v>
      </c>
    </row>
    <row r="1163" spans="1:24" ht="15.5" thickTop="1" thickBot="1" x14ac:dyDescent="0.4">
      <c r="A1163" s="9" t="str">
        <f t="shared" si="228"/>
        <v>NULL</v>
      </c>
      <c r="B1163" s="8">
        <f>Tableau8[Rapport]</f>
        <v>65441</v>
      </c>
      <c r="C1163" s="13" t="e">
        <f>IF(Tableau6[[#This Row],[Commentaire]]="","",Tableau6[[#This Row],[Commentaire]])</f>
        <v>#VALUE!</v>
      </c>
      <c r="D1163" s="8" t="str">
        <f t="shared" si="225"/>
        <v>NULL</v>
      </c>
      <c r="E1163" s="8">
        <f t="shared" si="229"/>
        <v>1162</v>
      </c>
      <c r="F1163" s="8" t="str">
        <f t="shared" si="226"/>
        <v>NULL</v>
      </c>
      <c r="G1163" s="13" t="e">
        <f>IF(Tableau6[[#This Row],[Localisation]]="","",Tableau6[[#This Row],[Localisation]])</f>
        <v>#VALUE!</v>
      </c>
      <c r="H1163" s="8">
        <f>1</f>
        <v>1</v>
      </c>
      <c r="I1163" s="13" t="e">
        <f>VLOOKUP(Tableau6[[#This Row],[Avis]],Tableau7[],2,FALSE)</f>
        <v>#VALUE!</v>
      </c>
      <c r="J1163" s="8" t="str">
        <f t="shared" si="224"/>
        <v>NULL</v>
      </c>
      <c r="K1163" s="8" t="str">
        <f t="shared" si="224"/>
        <v>NULL</v>
      </c>
      <c r="L1163" s="8" t="str">
        <f t="shared" si="224"/>
        <v>NULL</v>
      </c>
      <c r="M1163" s="13" t="e">
        <f>Tableau6[[#This Row],[Sous-domaine]]</f>
        <v>#VALUE!</v>
      </c>
      <c r="N1163" s="8" t="str">
        <f t="shared" si="223"/>
        <v>NULL</v>
      </c>
      <c r="O1163" s="8" t="str">
        <f t="shared" si="223"/>
        <v>NULL</v>
      </c>
      <c r="P1163" s="8" t="str">
        <f t="shared" si="223"/>
        <v>NULL</v>
      </c>
      <c r="Q1163" s="8" t="str">
        <f t="shared" si="223"/>
        <v>NULL</v>
      </c>
      <c r="R1163" s="8" t="str">
        <f t="shared" si="223"/>
        <v>NULL</v>
      </c>
      <c r="S1163" s="13" t="e">
        <f>Tableau6[[#This Row],[id]]</f>
        <v>#VALUE!</v>
      </c>
      <c r="T1163" s="8" t="str">
        <f t="shared" si="227"/>
        <v>NULL</v>
      </c>
      <c r="U1163" s="8" t="e">
        <f>Tableau6[[#This Row],[Urgence]]</f>
        <v>#VALUE!</v>
      </c>
      <c r="V1163" s="22" t="e">
        <f>IF(Tableau6[[#This Row],[Validité]]&lt;&gt;"",Tableau6[[#This Row],[Validité]],"")</f>
        <v>#VALUE!</v>
      </c>
      <c r="W11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3" s="8" t="e">
        <f>IF(Tableau6[[#This Row],[Hors Contrat]]="","",IF(Tableau6[[#This Row],[Hors Contrat]]="Non",0,1))</f>
        <v>#VALUE!</v>
      </c>
    </row>
    <row r="1164" spans="1:24" ht="15.5" thickTop="1" thickBot="1" x14ac:dyDescent="0.4">
      <c r="A1164" s="9" t="str">
        <f t="shared" si="228"/>
        <v>NULL</v>
      </c>
      <c r="B1164" s="8">
        <f>Tableau8[Rapport]</f>
        <v>65441</v>
      </c>
      <c r="C1164" s="13" t="e">
        <f>IF(Tableau6[[#This Row],[Commentaire]]="","",Tableau6[[#This Row],[Commentaire]])</f>
        <v>#VALUE!</v>
      </c>
      <c r="D1164" s="8" t="str">
        <f t="shared" si="225"/>
        <v>NULL</v>
      </c>
      <c r="E1164" s="8">
        <f t="shared" si="229"/>
        <v>1163</v>
      </c>
      <c r="F1164" s="8" t="str">
        <f t="shared" si="226"/>
        <v>NULL</v>
      </c>
      <c r="G1164" s="13" t="e">
        <f>IF(Tableau6[[#This Row],[Localisation]]="","",Tableau6[[#This Row],[Localisation]])</f>
        <v>#VALUE!</v>
      </c>
      <c r="H1164" s="8">
        <f>1</f>
        <v>1</v>
      </c>
      <c r="I1164" s="13" t="e">
        <f>VLOOKUP(Tableau6[[#This Row],[Avis]],Tableau7[],2,FALSE)</f>
        <v>#VALUE!</v>
      </c>
      <c r="J1164" s="8" t="str">
        <f t="shared" si="224"/>
        <v>NULL</v>
      </c>
      <c r="K1164" s="8" t="str">
        <f t="shared" si="224"/>
        <v>NULL</v>
      </c>
      <c r="L1164" s="8" t="str">
        <f t="shared" si="224"/>
        <v>NULL</v>
      </c>
      <c r="M1164" s="13" t="e">
        <f>Tableau6[[#This Row],[Sous-domaine]]</f>
        <v>#VALUE!</v>
      </c>
      <c r="N1164" s="8" t="str">
        <f t="shared" si="223"/>
        <v>NULL</v>
      </c>
      <c r="O1164" s="8" t="str">
        <f t="shared" si="223"/>
        <v>NULL</v>
      </c>
      <c r="P1164" s="8" t="str">
        <f t="shared" si="223"/>
        <v>NULL</v>
      </c>
      <c r="Q1164" s="8" t="str">
        <f t="shared" si="223"/>
        <v>NULL</v>
      </c>
      <c r="R1164" s="8" t="str">
        <f t="shared" si="223"/>
        <v>NULL</v>
      </c>
      <c r="S1164" s="13" t="e">
        <f>Tableau6[[#This Row],[id]]</f>
        <v>#VALUE!</v>
      </c>
      <c r="T1164" s="8" t="str">
        <f t="shared" si="227"/>
        <v>NULL</v>
      </c>
      <c r="U1164" s="8" t="e">
        <f>Tableau6[[#This Row],[Urgence]]</f>
        <v>#VALUE!</v>
      </c>
      <c r="V1164" s="22" t="e">
        <f>IF(Tableau6[[#This Row],[Validité]]&lt;&gt;"",Tableau6[[#This Row],[Validité]],"")</f>
        <v>#VALUE!</v>
      </c>
      <c r="W11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4" s="8" t="e">
        <f>IF(Tableau6[[#This Row],[Hors Contrat]]="","",IF(Tableau6[[#This Row],[Hors Contrat]]="Non",0,1))</f>
        <v>#VALUE!</v>
      </c>
    </row>
    <row r="1165" spans="1:24" ht="15.5" thickTop="1" thickBot="1" x14ac:dyDescent="0.4">
      <c r="A1165" s="9" t="str">
        <f t="shared" si="228"/>
        <v>NULL</v>
      </c>
      <c r="B1165" s="8">
        <f>Tableau8[Rapport]</f>
        <v>65441</v>
      </c>
      <c r="C1165" s="13" t="e">
        <f>IF(Tableau6[[#This Row],[Commentaire]]="","",Tableau6[[#This Row],[Commentaire]])</f>
        <v>#VALUE!</v>
      </c>
      <c r="D1165" s="8" t="str">
        <f t="shared" si="225"/>
        <v>NULL</v>
      </c>
      <c r="E1165" s="8">
        <f t="shared" si="229"/>
        <v>1164</v>
      </c>
      <c r="F1165" s="8" t="str">
        <f t="shared" si="226"/>
        <v>NULL</v>
      </c>
      <c r="G1165" s="13" t="e">
        <f>IF(Tableau6[[#This Row],[Localisation]]="","",Tableau6[[#This Row],[Localisation]])</f>
        <v>#VALUE!</v>
      </c>
      <c r="H1165" s="8">
        <f>1</f>
        <v>1</v>
      </c>
      <c r="I1165" s="13" t="e">
        <f>VLOOKUP(Tableau6[[#This Row],[Avis]],Tableau7[],2,FALSE)</f>
        <v>#VALUE!</v>
      </c>
      <c r="J1165" s="8" t="str">
        <f t="shared" si="224"/>
        <v>NULL</v>
      </c>
      <c r="K1165" s="8" t="str">
        <f t="shared" si="224"/>
        <v>NULL</v>
      </c>
      <c r="L1165" s="8" t="str">
        <f t="shared" si="224"/>
        <v>NULL</v>
      </c>
      <c r="M1165" s="13" t="e">
        <f>Tableau6[[#This Row],[Sous-domaine]]</f>
        <v>#VALUE!</v>
      </c>
      <c r="N1165" s="8" t="str">
        <f t="shared" si="223"/>
        <v>NULL</v>
      </c>
      <c r="O1165" s="8" t="str">
        <f t="shared" si="223"/>
        <v>NULL</v>
      </c>
      <c r="P1165" s="8" t="str">
        <f t="shared" si="223"/>
        <v>NULL</v>
      </c>
      <c r="Q1165" s="8" t="str">
        <f t="shared" si="223"/>
        <v>NULL</v>
      </c>
      <c r="R1165" s="8" t="str">
        <f t="shared" si="223"/>
        <v>NULL</v>
      </c>
      <c r="S1165" s="13" t="e">
        <f>Tableau6[[#This Row],[id]]</f>
        <v>#VALUE!</v>
      </c>
      <c r="T1165" s="8" t="str">
        <f t="shared" si="227"/>
        <v>NULL</v>
      </c>
      <c r="U1165" s="8" t="e">
        <f>Tableau6[[#This Row],[Urgence]]</f>
        <v>#VALUE!</v>
      </c>
      <c r="V1165" s="22" t="e">
        <f>IF(Tableau6[[#This Row],[Validité]]&lt;&gt;"",Tableau6[[#This Row],[Validité]],"")</f>
        <v>#VALUE!</v>
      </c>
      <c r="W11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5" s="8" t="e">
        <f>IF(Tableau6[[#This Row],[Hors Contrat]]="","",IF(Tableau6[[#This Row],[Hors Contrat]]="Non",0,1))</f>
        <v>#VALUE!</v>
      </c>
    </row>
    <row r="1166" spans="1:24" ht="15.5" thickTop="1" thickBot="1" x14ac:dyDescent="0.4">
      <c r="A1166" s="9" t="str">
        <f t="shared" si="228"/>
        <v>NULL</v>
      </c>
      <c r="B1166" s="8">
        <f>Tableau8[Rapport]</f>
        <v>65441</v>
      </c>
      <c r="C1166" s="13" t="e">
        <f>IF(Tableau6[[#This Row],[Commentaire]]="","",Tableau6[[#This Row],[Commentaire]])</f>
        <v>#VALUE!</v>
      </c>
      <c r="D1166" s="8" t="str">
        <f t="shared" si="225"/>
        <v>NULL</v>
      </c>
      <c r="E1166" s="8">
        <f t="shared" si="229"/>
        <v>1165</v>
      </c>
      <c r="F1166" s="8" t="str">
        <f t="shared" si="226"/>
        <v>NULL</v>
      </c>
      <c r="G1166" s="13" t="e">
        <f>IF(Tableau6[[#This Row],[Localisation]]="","",Tableau6[[#This Row],[Localisation]])</f>
        <v>#VALUE!</v>
      </c>
      <c r="H1166" s="8">
        <f>1</f>
        <v>1</v>
      </c>
      <c r="I1166" s="13" t="e">
        <f>VLOOKUP(Tableau6[[#This Row],[Avis]],Tableau7[],2,FALSE)</f>
        <v>#VALUE!</v>
      </c>
      <c r="J1166" s="8" t="str">
        <f t="shared" si="224"/>
        <v>NULL</v>
      </c>
      <c r="K1166" s="8" t="str">
        <f t="shared" si="224"/>
        <v>NULL</v>
      </c>
      <c r="L1166" s="8" t="str">
        <f t="shared" si="224"/>
        <v>NULL</v>
      </c>
      <c r="M1166" s="13" t="e">
        <f>Tableau6[[#This Row],[Sous-domaine]]</f>
        <v>#VALUE!</v>
      </c>
      <c r="N1166" s="8" t="str">
        <f t="shared" si="223"/>
        <v>NULL</v>
      </c>
      <c r="O1166" s="8" t="str">
        <f t="shared" si="223"/>
        <v>NULL</v>
      </c>
      <c r="P1166" s="8" t="str">
        <f t="shared" si="223"/>
        <v>NULL</v>
      </c>
      <c r="Q1166" s="8" t="str">
        <f t="shared" si="223"/>
        <v>NULL</v>
      </c>
      <c r="R1166" s="8" t="str">
        <f t="shared" si="223"/>
        <v>NULL</v>
      </c>
      <c r="S1166" s="13" t="e">
        <f>Tableau6[[#This Row],[id]]</f>
        <v>#VALUE!</v>
      </c>
      <c r="T1166" s="8" t="str">
        <f t="shared" si="227"/>
        <v>NULL</v>
      </c>
      <c r="U1166" s="8" t="e">
        <f>Tableau6[[#This Row],[Urgence]]</f>
        <v>#VALUE!</v>
      </c>
      <c r="V1166" s="22" t="e">
        <f>IF(Tableau6[[#This Row],[Validité]]&lt;&gt;"",Tableau6[[#This Row],[Validité]],"")</f>
        <v>#VALUE!</v>
      </c>
      <c r="W11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6" s="8" t="e">
        <f>IF(Tableau6[[#This Row],[Hors Contrat]]="","",IF(Tableau6[[#This Row],[Hors Contrat]]="Non",0,1))</f>
        <v>#VALUE!</v>
      </c>
    </row>
    <row r="1167" spans="1:24" ht="15.5" thickTop="1" thickBot="1" x14ac:dyDescent="0.4">
      <c r="A1167" s="9" t="str">
        <f t="shared" si="228"/>
        <v>NULL</v>
      </c>
      <c r="B1167" s="8">
        <f>Tableau8[Rapport]</f>
        <v>65441</v>
      </c>
      <c r="C1167" s="13" t="e">
        <f>IF(Tableau6[[#This Row],[Commentaire]]="","",Tableau6[[#This Row],[Commentaire]])</f>
        <v>#VALUE!</v>
      </c>
      <c r="D1167" s="8" t="str">
        <f t="shared" si="225"/>
        <v>NULL</v>
      </c>
      <c r="E1167" s="8">
        <f t="shared" si="229"/>
        <v>1166</v>
      </c>
      <c r="F1167" s="8" t="str">
        <f t="shared" si="226"/>
        <v>NULL</v>
      </c>
      <c r="G1167" s="13" t="e">
        <f>IF(Tableau6[[#This Row],[Localisation]]="","",Tableau6[[#This Row],[Localisation]])</f>
        <v>#VALUE!</v>
      </c>
      <c r="H1167" s="8">
        <f>1</f>
        <v>1</v>
      </c>
      <c r="I1167" s="13" t="e">
        <f>VLOOKUP(Tableau6[[#This Row],[Avis]],Tableau7[],2,FALSE)</f>
        <v>#VALUE!</v>
      </c>
      <c r="J1167" s="8" t="str">
        <f t="shared" si="224"/>
        <v>NULL</v>
      </c>
      <c r="K1167" s="8" t="str">
        <f t="shared" si="224"/>
        <v>NULL</v>
      </c>
      <c r="L1167" s="8" t="str">
        <f t="shared" si="224"/>
        <v>NULL</v>
      </c>
      <c r="M1167" s="13" t="e">
        <f>Tableau6[[#This Row],[Sous-domaine]]</f>
        <v>#VALUE!</v>
      </c>
      <c r="N1167" s="8" t="str">
        <f t="shared" ref="N1167:R1217" si="230">"NULL"</f>
        <v>NULL</v>
      </c>
      <c r="O1167" s="8" t="str">
        <f t="shared" si="230"/>
        <v>NULL</v>
      </c>
      <c r="P1167" s="8" t="str">
        <f t="shared" si="230"/>
        <v>NULL</v>
      </c>
      <c r="Q1167" s="8" t="str">
        <f t="shared" si="230"/>
        <v>NULL</v>
      </c>
      <c r="R1167" s="8" t="str">
        <f t="shared" si="230"/>
        <v>NULL</v>
      </c>
      <c r="S1167" s="13" t="e">
        <f>Tableau6[[#This Row],[id]]</f>
        <v>#VALUE!</v>
      </c>
      <c r="T1167" s="8" t="str">
        <f t="shared" si="227"/>
        <v>NULL</v>
      </c>
      <c r="U1167" s="8" t="e">
        <f>Tableau6[[#This Row],[Urgence]]</f>
        <v>#VALUE!</v>
      </c>
      <c r="V1167" s="22" t="e">
        <f>IF(Tableau6[[#This Row],[Validité]]&lt;&gt;"",Tableau6[[#This Row],[Validité]],"")</f>
        <v>#VALUE!</v>
      </c>
      <c r="W11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7" s="8" t="e">
        <f>IF(Tableau6[[#This Row],[Hors Contrat]]="","",IF(Tableau6[[#This Row],[Hors Contrat]]="Non",0,1))</f>
        <v>#VALUE!</v>
      </c>
    </row>
    <row r="1168" spans="1:24" ht="15.5" thickTop="1" thickBot="1" x14ac:dyDescent="0.4">
      <c r="A1168" s="9" t="str">
        <f t="shared" si="228"/>
        <v>NULL</v>
      </c>
      <c r="B1168" s="8">
        <f>Tableau8[Rapport]</f>
        <v>65441</v>
      </c>
      <c r="C1168" s="13" t="e">
        <f>IF(Tableau6[[#This Row],[Commentaire]]="","",Tableau6[[#This Row],[Commentaire]])</f>
        <v>#VALUE!</v>
      </c>
      <c r="D1168" s="8" t="str">
        <f t="shared" si="225"/>
        <v>NULL</v>
      </c>
      <c r="E1168" s="8">
        <f t="shared" si="229"/>
        <v>1167</v>
      </c>
      <c r="F1168" s="8" t="str">
        <f t="shared" si="226"/>
        <v>NULL</v>
      </c>
      <c r="G1168" s="13" t="e">
        <f>IF(Tableau6[[#This Row],[Localisation]]="","",Tableau6[[#This Row],[Localisation]])</f>
        <v>#VALUE!</v>
      </c>
      <c r="H1168" s="8">
        <f>1</f>
        <v>1</v>
      </c>
      <c r="I1168" s="13" t="e">
        <f>VLOOKUP(Tableau6[[#This Row],[Avis]],Tableau7[],2,FALSE)</f>
        <v>#VALUE!</v>
      </c>
      <c r="J1168" s="8" t="str">
        <f t="shared" si="224"/>
        <v>NULL</v>
      </c>
      <c r="K1168" s="8" t="str">
        <f t="shared" si="224"/>
        <v>NULL</v>
      </c>
      <c r="L1168" s="8" t="str">
        <f t="shared" si="224"/>
        <v>NULL</v>
      </c>
      <c r="M1168" s="13" t="e">
        <f>Tableau6[[#This Row],[Sous-domaine]]</f>
        <v>#VALUE!</v>
      </c>
      <c r="N1168" s="8" t="str">
        <f t="shared" si="230"/>
        <v>NULL</v>
      </c>
      <c r="O1168" s="8" t="str">
        <f t="shared" si="230"/>
        <v>NULL</v>
      </c>
      <c r="P1168" s="8" t="str">
        <f t="shared" si="230"/>
        <v>NULL</v>
      </c>
      <c r="Q1168" s="8" t="str">
        <f t="shared" si="230"/>
        <v>NULL</v>
      </c>
      <c r="R1168" s="8" t="str">
        <f t="shared" si="230"/>
        <v>NULL</v>
      </c>
      <c r="S1168" s="13" t="e">
        <f>Tableau6[[#This Row],[id]]</f>
        <v>#VALUE!</v>
      </c>
      <c r="T1168" s="8" t="str">
        <f t="shared" si="227"/>
        <v>NULL</v>
      </c>
      <c r="U1168" s="8" t="e">
        <f>Tableau6[[#This Row],[Urgence]]</f>
        <v>#VALUE!</v>
      </c>
      <c r="V1168" s="22" t="e">
        <f>IF(Tableau6[[#This Row],[Validité]]&lt;&gt;"",Tableau6[[#This Row],[Validité]],"")</f>
        <v>#VALUE!</v>
      </c>
      <c r="W11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8" s="8" t="e">
        <f>IF(Tableau6[[#This Row],[Hors Contrat]]="","",IF(Tableau6[[#This Row],[Hors Contrat]]="Non",0,1))</f>
        <v>#VALUE!</v>
      </c>
    </row>
    <row r="1169" spans="1:24" ht="15.5" thickTop="1" thickBot="1" x14ac:dyDescent="0.4">
      <c r="A1169" s="9" t="str">
        <f t="shared" si="228"/>
        <v>NULL</v>
      </c>
      <c r="B1169" s="8">
        <f>Tableau8[Rapport]</f>
        <v>65441</v>
      </c>
      <c r="C1169" s="13" t="e">
        <f>IF(Tableau6[[#This Row],[Commentaire]]="","",Tableau6[[#This Row],[Commentaire]])</f>
        <v>#VALUE!</v>
      </c>
      <c r="D1169" s="8" t="str">
        <f t="shared" si="225"/>
        <v>NULL</v>
      </c>
      <c r="E1169" s="8">
        <f t="shared" si="229"/>
        <v>1168</v>
      </c>
      <c r="F1169" s="8" t="str">
        <f t="shared" si="226"/>
        <v>NULL</v>
      </c>
      <c r="G1169" s="13" t="e">
        <f>IF(Tableau6[[#This Row],[Localisation]]="","",Tableau6[[#This Row],[Localisation]])</f>
        <v>#VALUE!</v>
      </c>
      <c r="H1169" s="8">
        <f>1</f>
        <v>1</v>
      </c>
      <c r="I1169" s="13" t="e">
        <f>VLOOKUP(Tableau6[[#This Row],[Avis]],Tableau7[],2,FALSE)</f>
        <v>#VALUE!</v>
      </c>
      <c r="J1169" s="8" t="str">
        <f t="shared" si="224"/>
        <v>NULL</v>
      </c>
      <c r="K1169" s="8" t="str">
        <f t="shared" si="224"/>
        <v>NULL</v>
      </c>
      <c r="L1169" s="8" t="str">
        <f t="shared" si="224"/>
        <v>NULL</v>
      </c>
      <c r="M1169" s="13" t="e">
        <f>Tableau6[[#This Row],[Sous-domaine]]</f>
        <v>#VALUE!</v>
      </c>
      <c r="N1169" s="8" t="str">
        <f t="shared" si="230"/>
        <v>NULL</v>
      </c>
      <c r="O1169" s="8" t="str">
        <f t="shared" si="230"/>
        <v>NULL</v>
      </c>
      <c r="P1169" s="8" t="str">
        <f t="shared" si="230"/>
        <v>NULL</v>
      </c>
      <c r="Q1169" s="8" t="str">
        <f t="shared" si="230"/>
        <v>NULL</v>
      </c>
      <c r="R1169" s="8" t="str">
        <f t="shared" si="230"/>
        <v>NULL</v>
      </c>
      <c r="S1169" s="13" t="e">
        <f>Tableau6[[#This Row],[id]]</f>
        <v>#VALUE!</v>
      </c>
      <c r="T1169" s="8" t="str">
        <f t="shared" si="227"/>
        <v>NULL</v>
      </c>
      <c r="U1169" s="8" t="e">
        <f>Tableau6[[#This Row],[Urgence]]</f>
        <v>#VALUE!</v>
      </c>
      <c r="V1169" s="22" t="e">
        <f>IF(Tableau6[[#This Row],[Validité]]&lt;&gt;"",Tableau6[[#This Row],[Validité]],"")</f>
        <v>#VALUE!</v>
      </c>
      <c r="W11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69" s="8" t="e">
        <f>IF(Tableau6[[#This Row],[Hors Contrat]]="","",IF(Tableau6[[#This Row],[Hors Contrat]]="Non",0,1))</f>
        <v>#VALUE!</v>
      </c>
    </row>
    <row r="1170" spans="1:24" ht="15.5" thickTop="1" thickBot="1" x14ac:dyDescent="0.4">
      <c r="A1170" s="9" t="str">
        <f t="shared" si="228"/>
        <v>NULL</v>
      </c>
      <c r="B1170" s="8">
        <f>Tableau8[Rapport]</f>
        <v>65441</v>
      </c>
      <c r="C1170" s="13" t="e">
        <f>IF(Tableau6[[#This Row],[Commentaire]]="","",Tableau6[[#This Row],[Commentaire]])</f>
        <v>#VALUE!</v>
      </c>
      <c r="D1170" s="8" t="str">
        <f t="shared" si="225"/>
        <v>NULL</v>
      </c>
      <c r="E1170" s="8">
        <f t="shared" si="229"/>
        <v>1169</v>
      </c>
      <c r="F1170" s="8" t="str">
        <f t="shared" si="226"/>
        <v>NULL</v>
      </c>
      <c r="G1170" s="13" t="e">
        <f>IF(Tableau6[[#This Row],[Localisation]]="","",Tableau6[[#This Row],[Localisation]])</f>
        <v>#VALUE!</v>
      </c>
      <c r="H1170" s="8">
        <f>1</f>
        <v>1</v>
      </c>
      <c r="I1170" s="13" t="e">
        <f>VLOOKUP(Tableau6[[#This Row],[Avis]],Tableau7[],2,FALSE)</f>
        <v>#VALUE!</v>
      </c>
      <c r="J1170" s="8" t="str">
        <f t="shared" si="224"/>
        <v>NULL</v>
      </c>
      <c r="K1170" s="8" t="str">
        <f t="shared" si="224"/>
        <v>NULL</v>
      </c>
      <c r="L1170" s="8" t="str">
        <f t="shared" si="224"/>
        <v>NULL</v>
      </c>
      <c r="M1170" s="13" t="e">
        <f>Tableau6[[#This Row],[Sous-domaine]]</f>
        <v>#VALUE!</v>
      </c>
      <c r="N1170" s="8" t="str">
        <f t="shared" si="230"/>
        <v>NULL</v>
      </c>
      <c r="O1170" s="8" t="str">
        <f t="shared" si="230"/>
        <v>NULL</v>
      </c>
      <c r="P1170" s="8" t="str">
        <f t="shared" si="230"/>
        <v>NULL</v>
      </c>
      <c r="Q1170" s="8" t="str">
        <f t="shared" si="230"/>
        <v>NULL</v>
      </c>
      <c r="R1170" s="8" t="str">
        <f t="shared" si="230"/>
        <v>NULL</v>
      </c>
      <c r="S1170" s="13" t="e">
        <f>Tableau6[[#This Row],[id]]</f>
        <v>#VALUE!</v>
      </c>
      <c r="T1170" s="8" t="str">
        <f t="shared" si="227"/>
        <v>NULL</v>
      </c>
      <c r="U1170" s="8" t="e">
        <f>Tableau6[[#This Row],[Urgence]]</f>
        <v>#VALUE!</v>
      </c>
      <c r="V1170" s="22" t="e">
        <f>IF(Tableau6[[#This Row],[Validité]]&lt;&gt;"",Tableau6[[#This Row],[Validité]],"")</f>
        <v>#VALUE!</v>
      </c>
      <c r="W11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0" s="8" t="e">
        <f>IF(Tableau6[[#This Row],[Hors Contrat]]="","",IF(Tableau6[[#This Row],[Hors Contrat]]="Non",0,1))</f>
        <v>#VALUE!</v>
      </c>
    </row>
    <row r="1171" spans="1:24" ht="15.5" thickTop="1" thickBot="1" x14ac:dyDescent="0.4">
      <c r="A1171" s="9" t="str">
        <f t="shared" si="228"/>
        <v>NULL</v>
      </c>
      <c r="B1171" s="8">
        <f>Tableau8[Rapport]</f>
        <v>65441</v>
      </c>
      <c r="C1171" s="13" t="e">
        <f>IF(Tableau6[[#This Row],[Commentaire]]="","",Tableau6[[#This Row],[Commentaire]])</f>
        <v>#VALUE!</v>
      </c>
      <c r="D1171" s="8" t="str">
        <f t="shared" si="225"/>
        <v>NULL</v>
      </c>
      <c r="E1171" s="8">
        <f t="shared" si="229"/>
        <v>1170</v>
      </c>
      <c r="F1171" s="8" t="str">
        <f t="shared" si="226"/>
        <v>NULL</v>
      </c>
      <c r="G1171" s="13" t="e">
        <f>IF(Tableau6[[#This Row],[Localisation]]="","",Tableau6[[#This Row],[Localisation]])</f>
        <v>#VALUE!</v>
      </c>
      <c r="H1171" s="8">
        <f>1</f>
        <v>1</v>
      </c>
      <c r="I1171" s="13" t="e">
        <f>VLOOKUP(Tableau6[[#This Row],[Avis]],Tableau7[],2,FALSE)</f>
        <v>#VALUE!</v>
      </c>
      <c r="J1171" s="8" t="str">
        <f t="shared" si="224"/>
        <v>NULL</v>
      </c>
      <c r="K1171" s="8" t="str">
        <f t="shared" si="224"/>
        <v>NULL</v>
      </c>
      <c r="L1171" s="8" t="str">
        <f t="shared" si="224"/>
        <v>NULL</v>
      </c>
      <c r="M1171" s="13" t="e">
        <f>Tableau6[[#This Row],[Sous-domaine]]</f>
        <v>#VALUE!</v>
      </c>
      <c r="N1171" s="8" t="str">
        <f t="shared" si="230"/>
        <v>NULL</v>
      </c>
      <c r="O1171" s="8" t="str">
        <f t="shared" si="230"/>
        <v>NULL</v>
      </c>
      <c r="P1171" s="8" t="str">
        <f t="shared" si="230"/>
        <v>NULL</v>
      </c>
      <c r="Q1171" s="8" t="str">
        <f t="shared" si="230"/>
        <v>NULL</v>
      </c>
      <c r="R1171" s="8" t="str">
        <f t="shared" si="230"/>
        <v>NULL</v>
      </c>
      <c r="S1171" s="13" t="e">
        <f>Tableau6[[#This Row],[id]]</f>
        <v>#VALUE!</v>
      </c>
      <c r="T1171" s="8" t="str">
        <f t="shared" si="227"/>
        <v>NULL</v>
      </c>
      <c r="U1171" s="8" t="e">
        <f>Tableau6[[#This Row],[Urgence]]</f>
        <v>#VALUE!</v>
      </c>
      <c r="V1171" s="22" t="e">
        <f>IF(Tableau6[[#This Row],[Validité]]&lt;&gt;"",Tableau6[[#This Row],[Validité]],"")</f>
        <v>#VALUE!</v>
      </c>
      <c r="W11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1" s="8" t="e">
        <f>IF(Tableau6[[#This Row],[Hors Contrat]]="","",IF(Tableau6[[#This Row],[Hors Contrat]]="Non",0,1))</f>
        <v>#VALUE!</v>
      </c>
    </row>
    <row r="1172" spans="1:24" ht="15.5" thickTop="1" thickBot="1" x14ac:dyDescent="0.4">
      <c r="A1172" s="9" t="str">
        <f t="shared" si="228"/>
        <v>NULL</v>
      </c>
      <c r="B1172" s="8">
        <f>Tableau8[Rapport]</f>
        <v>65441</v>
      </c>
      <c r="C1172" s="13" t="e">
        <f>IF(Tableau6[[#This Row],[Commentaire]]="","",Tableau6[[#This Row],[Commentaire]])</f>
        <v>#VALUE!</v>
      </c>
      <c r="D1172" s="8" t="str">
        <f t="shared" si="225"/>
        <v>NULL</v>
      </c>
      <c r="E1172" s="8">
        <f t="shared" si="229"/>
        <v>1171</v>
      </c>
      <c r="F1172" s="8" t="str">
        <f t="shared" si="226"/>
        <v>NULL</v>
      </c>
      <c r="G1172" s="13" t="e">
        <f>IF(Tableau6[[#This Row],[Localisation]]="","",Tableau6[[#This Row],[Localisation]])</f>
        <v>#VALUE!</v>
      </c>
      <c r="H1172" s="8">
        <f>1</f>
        <v>1</v>
      </c>
      <c r="I1172" s="13" t="e">
        <f>VLOOKUP(Tableau6[[#This Row],[Avis]],Tableau7[],2,FALSE)</f>
        <v>#VALUE!</v>
      </c>
      <c r="J1172" s="8" t="str">
        <f t="shared" si="224"/>
        <v>NULL</v>
      </c>
      <c r="K1172" s="8" t="str">
        <f t="shared" si="224"/>
        <v>NULL</v>
      </c>
      <c r="L1172" s="8" t="str">
        <f t="shared" si="224"/>
        <v>NULL</v>
      </c>
      <c r="M1172" s="13" t="e">
        <f>Tableau6[[#This Row],[Sous-domaine]]</f>
        <v>#VALUE!</v>
      </c>
      <c r="N1172" s="8" t="str">
        <f t="shared" si="230"/>
        <v>NULL</v>
      </c>
      <c r="O1172" s="8" t="str">
        <f t="shared" si="230"/>
        <v>NULL</v>
      </c>
      <c r="P1172" s="8" t="str">
        <f t="shared" si="230"/>
        <v>NULL</v>
      </c>
      <c r="Q1172" s="8" t="str">
        <f t="shared" si="230"/>
        <v>NULL</v>
      </c>
      <c r="R1172" s="8" t="str">
        <f t="shared" si="230"/>
        <v>NULL</v>
      </c>
      <c r="S1172" s="13" t="e">
        <f>Tableau6[[#This Row],[id]]</f>
        <v>#VALUE!</v>
      </c>
      <c r="T1172" s="8" t="str">
        <f t="shared" si="227"/>
        <v>NULL</v>
      </c>
      <c r="U1172" s="8" t="e">
        <f>Tableau6[[#This Row],[Urgence]]</f>
        <v>#VALUE!</v>
      </c>
      <c r="V1172" s="22" t="e">
        <f>IF(Tableau6[[#This Row],[Validité]]&lt;&gt;"",Tableau6[[#This Row],[Validité]],"")</f>
        <v>#VALUE!</v>
      </c>
      <c r="W11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2" s="8" t="e">
        <f>IF(Tableau6[[#This Row],[Hors Contrat]]="","",IF(Tableau6[[#This Row],[Hors Contrat]]="Non",0,1))</f>
        <v>#VALUE!</v>
      </c>
    </row>
    <row r="1173" spans="1:24" ht="15.5" thickTop="1" thickBot="1" x14ac:dyDescent="0.4">
      <c r="A1173" s="9" t="str">
        <f t="shared" si="228"/>
        <v>NULL</v>
      </c>
      <c r="B1173" s="8">
        <f>Tableau8[Rapport]</f>
        <v>65441</v>
      </c>
      <c r="C1173" s="13" t="e">
        <f>IF(Tableau6[[#This Row],[Commentaire]]="","",Tableau6[[#This Row],[Commentaire]])</f>
        <v>#VALUE!</v>
      </c>
      <c r="D1173" s="8" t="str">
        <f t="shared" si="225"/>
        <v>NULL</v>
      </c>
      <c r="E1173" s="8">
        <f t="shared" si="229"/>
        <v>1172</v>
      </c>
      <c r="F1173" s="8" t="str">
        <f t="shared" si="226"/>
        <v>NULL</v>
      </c>
      <c r="G1173" s="13" t="e">
        <f>IF(Tableau6[[#This Row],[Localisation]]="","",Tableau6[[#This Row],[Localisation]])</f>
        <v>#VALUE!</v>
      </c>
      <c r="H1173" s="8">
        <f>1</f>
        <v>1</v>
      </c>
      <c r="I1173" s="13" t="e">
        <f>VLOOKUP(Tableau6[[#This Row],[Avis]],Tableau7[],2,FALSE)</f>
        <v>#VALUE!</v>
      </c>
      <c r="J1173" s="8" t="str">
        <f t="shared" si="224"/>
        <v>NULL</v>
      </c>
      <c r="K1173" s="8" t="str">
        <f t="shared" si="224"/>
        <v>NULL</v>
      </c>
      <c r="L1173" s="8" t="str">
        <f t="shared" si="224"/>
        <v>NULL</v>
      </c>
      <c r="M1173" s="13" t="e">
        <f>Tableau6[[#This Row],[Sous-domaine]]</f>
        <v>#VALUE!</v>
      </c>
      <c r="N1173" s="8" t="str">
        <f t="shared" si="230"/>
        <v>NULL</v>
      </c>
      <c r="O1173" s="8" t="str">
        <f t="shared" si="230"/>
        <v>NULL</v>
      </c>
      <c r="P1173" s="8" t="str">
        <f t="shared" si="230"/>
        <v>NULL</v>
      </c>
      <c r="Q1173" s="8" t="str">
        <f t="shared" si="230"/>
        <v>NULL</v>
      </c>
      <c r="R1173" s="8" t="str">
        <f t="shared" si="230"/>
        <v>NULL</v>
      </c>
      <c r="S1173" s="13" t="e">
        <f>Tableau6[[#This Row],[id]]</f>
        <v>#VALUE!</v>
      </c>
      <c r="T1173" s="8" t="str">
        <f t="shared" si="227"/>
        <v>NULL</v>
      </c>
      <c r="U1173" s="8" t="e">
        <f>Tableau6[[#This Row],[Urgence]]</f>
        <v>#VALUE!</v>
      </c>
      <c r="V1173" s="22" t="e">
        <f>IF(Tableau6[[#This Row],[Validité]]&lt;&gt;"",Tableau6[[#This Row],[Validité]],"")</f>
        <v>#VALUE!</v>
      </c>
      <c r="W11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3" s="8" t="e">
        <f>IF(Tableau6[[#This Row],[Hors Contrat]]="","",IF(Tableau6[[#This Row],[Hors Contrat]]="Non",0,1))</f>
        <v>#VALUE!</v>
      </c>
    </row>
    <row r="1174" spans="1:24" ht="15.5" thickTop="1" thickBot="1" x14ac:dyDescent="0.4">
      <c r="A1174" s="9" t="str">
        <f t="shared" si="228"/>
        <v>NULL</v>
      </c>
      <c r="B1174" s="8">
        <f>Tableau8[Rapport]</f>
        <v>65441</v>
      </c>
      <c r="C1174" s="13" t="e">
        <f>IF(Tableau6[[#This Row],[Commentaire]]="","",Tableau6[[#This Row],[Commentaire]])</f>
        <v>#VALUE!</v>
      </c>
      <c r="D1174" s="8" t="str">
        <f t="shared" si="225"/>
        <v>NULL</v>
      </c>
      <c r="E1174" s="8">
        <f t="shared" si="229"/>
        <v>1173</v>
      </c>
      <c r="F1174" s="8" t="str">
        <f t="shared" si="226"/>
        <v>NULL</v>
      </c>
      <c r="G1174" s="13" t="e">
        <f>IF(Tableau6[[#This Row],[Localisation]]="","",Tableau6[[#This Row],[Localisation]])</f>
        <v>#VALUE!</v>
      </c>
      <c r="H1174" s="8">
        <f>1</f>
        <v>1</v>
      </c>
      <c r="I1174" s="13" t="e">
        <f>VLOOKUP(Tableau6[[#This Row],[Avis]],Tableau7[],2,FALSE)</f>
        <v>#VALUE!</v>
      </c>
      <c r="J1174" s="8" t="str">
        <f t="shared" si="224"/>
        <v>NULL</v>
      </c>
      <c r="K1174" s="8" t="str">
        <f t="shared" si="224"/>
        <v>NULL</v>
      </c>
      <c r="L1174" s="8" t="str">
        <f t="shared" si="224"/>
        <v>NULL</v>
      </c>
      <c r="M1174" s="13" t="e">
        <f>Tableau6[[#This Row],[Sous-domaine]]</f>
        <v>#VALUE!</v>
      </c>
      <c r="N1174" s="8" t="str">
        <f t="shared" si="230"/>
        <v>NULL</v>
      </c>
      <c r="O1174" s="8" t="str">
        <f t="shared" si="230"/>
        <v>NULL</v>
      </c>
      <c r="P1174" s="8" t="str">
        <f t="shared" si="230"/>
        <v>NULL</v>
      </c>
      <c r="Q1174" s="8" t="str">
        <f t="shared" si="230"/>
        <v>NULL</v>
      </c>
      <c r="R1174" s="8" t="str">
        <f t="shared" si="230"/>
        <v>NULL</v>
      </c>
      <c r="S1174" s="13" t="e">
        <f>Tableau6[[#This Row],[id]]</f>
        <v>#VALUE!</v>
      </c>
      <c r="T1174" s="8" t="str">
        <f t="shared" si="227"/>
        <v>NULL</v>
      </c>
      <c r="U1174" s="8" t="e">
        <f>Tableau6[[#This Row],[Urgence]]</f>
        <v>#VALUE!</v>
      </c>
      <c r="V1174" s="22" t="e">
        <f>IF(Tableau6[[#This Row],[Validité]]&lt;&gt;"",Tableau6[[#This Row],[Validité]],"")</f>
        <v>#VALUE!</v>
      </c>
      <c r="W11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4" s="8" t="e">
        <f>IF(Tableau6[[#This Row],[Hors Contrat]]="","",IF(Tableau6[[#This Row],[Hors Contrat]]="Non",0,1))</f>
        <v>#VALUE!</v>
      </c>
    </row>
    <row r="1175" spans="1:24" ht="15.5" thickTop="1" thickBot="1" x14ac:dyDescent="0.4">
      <c r="A1175" s="9" t="str">
        <f t="shared" si="228"/>
        <v>NULL</v>
      </c>
      <c r="B1175" s="8">
        <f>Tableau8[Rapport]</f>
        <v>65441</v>
      </c>
      <c r="C1175" s="13" t="e">
        <f>IF(Tableau6[[#This Row],[Commentaire]]="","",Tableau6[[#This Row],[Commentaire]])</f>
        <v>#VALUE!</v>
      </c>
      <c r="D1175" s="8" t="str">
        <f t="shared" si="225"/>
        <v>NULL</v>
      </c>
      <c r="E1175" s="8">
        <f t="shared" si="229"/>
        <v>1174</v>
      </c>
      <c r="F1175" s="8" t="str">
        <f t="shared" si="226"/>
        <v>NULL</v>
      </c>
      <c r="G1175" s="13" t="e">
        <f>IF(Tableau6[[#This Row],[Localisation]]="","",Tableau6[[#This Row],[Localisation]])</f>
        <v>#VALUE!</v>
      </c>
      <c r="H1175" s="8">
        <f>1</f>
        <v>1</v>
      </c>
      <c r="I1175" s="13" t="e">
        <f>VLOOKUP(Tableau6[[#This Row],[Avis]],Tableau7[],2,FALSE)</f>
        <v>#VALUE!</v>
      </c>
      <c r="J1175" s="8" t="str">
        <f t="shared" si="224"/>
        <v>NULL</v>
      </c>
      <c r="K1175" s="8" t="str">
        <f t="shared" si="224"/>
        <v>NULL</v>
      </c>
      <c r="L1175" s="8" t="str">
        <f t="shared" si="224"/>
        <v>NULL</v>
      </c>
      <c r="M1175" s="13" t="e">
        <f>Tableau6[[#This Row],[Sous-domaine]]</f>
        <v>#VALUE!</v>
      </c>
      <c r="N1175" s="8" t="str">
        <f t="shared" si="230"/>
        <v>NULL</v>
      </c>
      <c r="O1175" s="8" t="str">
        <f t="shared" si="230"/>
        <v>NULL</v>
      </c>
      <c r="P1175" s="8" t="str">
        <f t="shared" si="230"/>
        <v>NULL</v>
      </c>
      <c r="Q1175" s="8" t="str">
        <f t="shared" si="230"/>
        <v>NULL</v>
      </c>
      <c r="R1175" s="8" t="str">
        <f t="shared" si="230"/>
        <v>NULL</v>
      </c>
      <c r="S1175" s="13" t="e">
        <f>Tableau6[[#This Row],[id]]</f>
        <v>#VALUE!</v>
      </c>
      <c r="T1175" s="8" t="str">
        <f t="shared" si="227"/>
        <v>NULL</v>
      </c>
      <c r="U1175" s="8" t="e">
        <f>Tableau6[[#This Row],[Urgence]]</f>
        <v>#VALUE!</v>
      </c>
      <c r="V1175" s="22" t="e">
        <f>IF(Tableau6[[#This Row],[Validité]]&lt;&gt;"",Tableau6[[#This Row],[Validité]],"")</f>
        <v>#VALUE!</v>
      </c>
      <c r="W11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5" s="8" t="e">
        <f>IF(Tableau6[[#This Row],[Hors Contrat]]="","",IF(Tableau6[[#This Row],[Hors Contrat]]="Non",0,1))</f>
        <v>#VALUE!</v>
      </c>
    </row>
    <row r="1176" spans="1:24" ht="15.5" thickTop="1" thickBot="1" x14ac:dyDescent="0.4">
      <c r="A1176" s="9" t="str">
        <f t="shared" si="228"/>
        <v>NULL</v>
      </c>
      <c r="B1176" s="8">
        <f>Tableau8[Rapport]</f>
        <v>65441</v>
      </c>
      <c r="C1176" s="13" t="e">
        <f>IF(Tableau6[[#This Row],[Commentaire]]="","",Tableau6[[#This Row],[Commentaire]])</f>
        <v>#VALUE!</v>
      </c>
      <c r="D1176" s="8" t="str">
        <f t="shared" si="225"/>
        <v>NULL</v>
      </c>
      <c r="E1176" s="8">
        <f t="shared" si="229"/>
        <v>1175</v>
      </c>
      <c r="F1176" s="8" t="str">
        <f t="shared" si="226"/>
        <v>NULL</v>
      </c>
      <c r="G1176" s="13" t="e">
        <f>IF(Tableau6[[#This Row],[Localisation]]="","",Tableau6[[#This Row],[Localisation]])</f>
        <v>#VALUE!</v>
      </c>
      <c r="H1176" s="8">
        <f>1</f>
        <v>1</v>
      </c>
      <c r="I1176" s="13" t="e">
        <f>VLOOKUP(Tableau6[[#This Row],[Avis]],Tableau7[],2,FALSE)</f>
        <v>#VALUE!</v>
      </c>
      <c r="J1176" s="8" t="str">
        <f t="shared" si="224"/>
        <v>NULL</v>
      </c>
      <c r="K1176" s="8" t="str">
        <f t="shared" si="224"/>
        <v>NULL</v>
      </c>
      <c r="L1176" s="8" t="str">
        <f t="shared" si="224"/>
        <v>NULL</v>
      </c>
      <c r="M1176" s="13" t="e">
        <f>Tableau6[[#This Row],[Sous-domaine]]</f>
        <v>#VALUE!</v>
      </c>
      <c r="N1176" s="8" t="str">
        <f t="shared" si="230"/>
        <v>NULL</v>
      </c>
      <c r="O1176" s="8" t="str">
        <f t="shared" si="230"/>
        <v>NULL</v>
      </c>
      <c r="P1176" s="8" t="str">
        <f t="shared" si="230"/>
        <v>NULL</v>
      </c>
      <c r="Q1176" s="8" t="str">
        <f t="shared" si="230"/>
        <v>NULL</v>
      </c>
      <c r="R1176" s="8" t="str">
        <f t="shared" si="230"/>
        <v>NULL</v>
      </c>
      <c r="S1176" s="13" t="e">
        <f>Tableau6[[#This Row],[id]]</f>
        <v>#VALUE!</v>
      </c>
      <c r="T1176" s="8" t="str">
        <f t="shared" si="227"/>
        <v>NULL</v>
      </c>
      <c r="U1176" s="8" t="e">
        <f>Tableau6[[#This Row],[Urgence]]</f>
        <v>#VALUE!</v>
      </c>
      <c r="V1176" s="22" t="e">
        <f>IF(Tableau6[[#This Row],[Validité]]&lt;&gt;"",Tableau6[[#This Row],[Validité]],"")</f>
        <v>#VALUE!</v>
      </c>
      <c r="W11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6" s="8" t="e">
        <f>IF(Tableau6[[#This Row],[Hors Contrat]]="","",IF(Tableau6[[#This Row],[Hors Contrat]]="Non",0,1))</f>
        <v>#VALUE!</v>
      </c>
    </row>
    <row r="1177" spans="1:24" ht="15.5" thickTop="1" thickBot="1" x14ac:dyDescent="0.4">
      <c r="A1177" s="9" t="str">
        <f t="shared" si="228"/>
        <v>NULL</v>
      </c>
      <c r="B1177" s="8">
        <f>Tableau8[Rapport]</f>
        <v>65441</v>
      </c>
      <c r="C1177" s="13" t="e">
        <f>IF(Tableau6[[#This Row],[Commentaire]]="","",Tableau6[[#This Row],[Commentaire]])</f>
        <v>#VALUE!</v>
      </c>
      <c r="D1177" s="8" t="str">
        <f t="shared" si="225"/>
        <v>NULL</v>
      </c>
      <c r="E1177" s="8">
        <f t="shared" si="229"/>
        <v>1176</v>
      </c>
      <c r="F1177" s="8" t="str">
        <f t="shared" si="226"/>
        <v>NULL</v>
      </c>
      <c r="G1177" s="13" t="e">
        <f>IF(Tableau6[[#This Row],[Localisation]]="","",Tableau6[[#This Row],[Localisation]])</f>
        <v>#VALUE!</v>
      </c>
      <c r="H1177" s="8">
        <f>1</f>
        <v>1</v>
      </c>
      <c r="I1177" s="13" t="e">
        <f>VLOOKUP(Tableau6[[#This Row],[Avis]],Tableau7[],2,FALSE)</f>
        <v>#VALUE!</v>
      </c>
      <c r="J1177" s="8" t="str">
        <f t="shared" si="224"/>
        <v>NULL</v>
      </c>
      <c r="K1177" s="8" t="str">
        <f t="shared" si="224"/>
        <v>NULL</v>
      </c>
      <c r="L1177" s="8" t="str">
        <f t="shared" si="224"/>
        <v>NULL</v>
      </c>
      <c r="M1177" s="13" t="e">
        <f>Tableau6[[#This Row],[Sous-domaine]]</f>
        <v>#VALUE!</v>
      </c>
      <c r="N1177" s="8" t="str">
        <f t="shared" si="230"/>
        <v>NULL</v>
      </c>
      <c r="O1177" s="8" t="str">
        <f t="shared" si="230"/>
        <v>NULL</v>
      </c>
      <c r="P1177" s="8" t="str">
        <f t="shared" si="230"/>
        <v>NULL</v>
      </c>
      <c r="Q1177" s="8" t="str">
        <f t="shared" si="230"/>
        <v>NULL</v>
      </c>
      <c r="R1177" s="8" t="str">
        <f t="shared" si="230"/>
        <v>NULL</v>
      </c>
      <c r="S1177" s="13" t="e">
        <f>Tableau6[[#This Row],[id]]</f>
        <v>#VALUE!</v>
      </c>
      <c r="T1177" s="8" t="str">
        <f t="shared" si="227"/>
        <v>NULL</v>
      </c>
      <c r="U1177" s="8" t="e">
        <f>Tableau6[[#This Row],[Urgence]]</f>
        <v>#VALUE!</v>
      </c>
      <c r="V1177" s="22" t="e">
        <f>IF(Tableau6[[#This Row],[Validité]]&lt;&gt;"",Tableau6[[#This Row],[Validité]],"")</f>
        <v>#VALUE!</v>
      </c>
      <c r="W11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7" s="8" t="e">
        <f>IF(Tableau6[[#This Row],[Hors Contrat]]="","",IF(Tableau6[[#This Row],[Hors Contrat]]="Non",0,1))</f>
        <v>#VALUE!</v>
      </c>
    </row>
    <row r="1178" spans="1:24" ht="15.5" thickTop="1" thickBot="1" x14ac:dyDescent="0.4">
      <c r="A1178" s="9" t="str">
        <f t="shared" si="228"/>
        <v>NULL</v>
      </c>
      <c r="B1178" s="8">
        <f>Tableau8[Rapport]</f>
        <v>65441</v>
      </c>
      <c r="C1178" s="13" t="e">
        <f>IF(Tableau6[[#This Row],[Commentaire]]="","",Tableau6[[#This Row],[Commentaire]])</f>
        <v>#VALUE!</v>
      </c>
      <c r="D1178" s="8" t="str">
        <f t="shared" si="225"/>
        <v>NULL</v>
      </c>
      <c r="E1178" s="8">
        <f t="shared" si="229"/>
        <v>1177</v>
      </c>
      <c r="F1178" s="8" t="str">
        <f t="shared" si="226"/>
        <v>NULL</v>
      </c>
      <c r="G1178" s="13" t="e">
        <f>IF(Tableau6[[#This Row],[Localisation]]="","",Tableau6[[#This Row],[Localisation]])</f>
        <v>#VALUE!</v>
      </c>
      <c r="H1178" s="8">
        <f>1</f>
        <v>1</v>
      </c>
      <c r="I1178" s="13" t="e">
        <f>VLOOKUP(Tableau6[[#This Row],[Avis]],Tableau7[],2,FALSE)</f>
        <v>#VALUE!</v>
      </c>
      <c r="J1178" s="8" t="str">
        <f t="shared" si="224"/>
        <v>NULL</v>
      </c>
      <c r="K1178" s="8" t="str">
        <f t="shared" si="224"/>
        <v>NULL</v>
      </c>
      <c r="L1178" s="8" t="str">
        <f t="shared" si="224"/>
        <v>NULL</v>
      </c>
      <c r="M1178" s="13" t="e">
        <f>Tableau6[[#This Row],[Sous-domaine]]</f>
        <v>#VALUE!</v>
      </c>
      <c r="N1178" s="8" t="str">
        <f t="shared" si="230"/>
        <v>NULL</v>
      </c>
      <c r="O1178" s="8" t="str">
        <f t="shared" si="230"/>
        <v>NULL</v>
      </c>
      <c r="P1178" s="8" t="str">
        <f t="shared" si="230"/>
        <v>NULL</v>
      </c>
      <c r="Q1178" s="8" t="str">
        <f t="shared" si="230"/>
        <v>NULL</v>
      </c>
      <c r="R1178" s="8" t="str">
        <f t="shared" si="230"/>
        <v>NULL</v>
      </c>
      <c r="S1178" s="13" t="e">
        <f>Tableau6[[#This Row],[id]]</f>
        <v>#VALUE!</v>
      </c>
      <c r="T1178" s="8" t="str">
        <f t="shared" si="227"/>
        <v>NULL</v>
      </c>
      <c r="U1178" s="8" t="e">
        <f>Tableau6[[#This Row],[Urgence]]</f>
        <v>#VALUE!</v>
      </c>
      <c r="V1178" s="22" t="e">
        <f>IF(Tableau6[[#This Row],[Validité]]&lt;&gt;"",Tableau6[[#This Row],[Validité]],"")</f>
        <v>#VALUE!</v>
      </c>
      <c r="W11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8" s="8" t="e">
        <f>IF(Tableau6[[#This Row],[Hors Contrat]]="","",IF(Tableau6[[#This Row],[Hors Contrat]]="Non",0,1))</f>
        <v>#VALUE!</v>
      </c>
    </row>
    <row r="1179" spans="1:24" ht="15.5" thickTop="1" thickBot="1" x14ac:dyDescent="0.4">
      <c r="A1179" s="9" t="str">
        <f t="shared" si="228"/>
        <v>NULL</v>
      </c>
      <c r="B1179" s="8">
        <f>Tableau8[Rapport]</f>
        <v>65441</v>
      </c>
      <c r="C1179" s="13" t="e">
        <f>IF(Tableau6[[#This Row],[Commentaire]]="","",Tableau6[[#This Row],[Commentaire]])</f>
        <v>#VALUE!</v>
      </c>
      <c r="D1179" s="8" t="str">
        <f t="shared" si="225"/>
        <v>NULL</v>
      </c>
      <c r="E1179" s="8">
        <f t="shared" si="229"/>
        <v>1178</v>
      </c>
      <c r="F1179" s="8" t="str">
        <f t="shared" si="226"/>
        <v>NULL</v>
      </c>
      <c r="G1179" s="13" t="e">
        <f>IF(Tableau6[[#This Row],[Localisation]]="","",Tableau6[[#This Row],[Localisation]])</f>
        <v>#VALUE!</v>
      </c>
      <c r="H1179" s="8">
        <f>1</f>
        <v>1</v>
      </c>
      <c r="I1179" s="13" t="e">
        <f>VLOOKUP(Tableau6[[#This Row],[Avis]],Tableau7[],2,FALSE)</f>
        <v>#VALUE!</v>
      </c>
      <c r="J1179" s="8" t="str">
        <f t="shared" si="224"/>
        <v>NULL</v>
      </c>
      <c r="K1179" s="8" t="str">
        <f t="shared" si="224"/>
        <v>NULL</v>
      </c>
      <c r="L1179" s="8" t="str">
        <f t="shared" si="224"/>
        <v>NULL</v>
      </c>
      <c r="M1179" s="13" t="e">
        <f>Tableau6[[#This Row],[Sous-domaine]]</f>
        <v>#VALUE!</v>
      </c>
      <c r="N1179" s="8" t="str">
        <f t="shared" si="230"/>
        <v>NULL</v>
      </c>
      <c r="O1179" s="8" t="str">
        <f t="shared" si="230"/>
        <v>NULL</v>
      </c>
      <c r="P1179" s="8" t="str">
        <f t="shared" si="230"/>
        <v>NULL</v>
      </c>
      <c r="Q1179" s="8" t="str">
        <f t="shared" si="230"/>
        <v>NULL</v>
      </c>
      <c r="R1179" s="8" t="str">
        <f t="shared" si="230"/>
        <v>NULL</v>
      </c>
      <c r="S1179" s="13" t="e">
        <f>Tableau6[[#This Row],[id]]</f>
        <v>#VALUE!</v>
      </c>
      <c r="T1179" s="8" t="str">
        <f t="shared" si="227"/>
        <v>NULL</v>
      </c>
      <c r="U1179" s="8" t="e">
        <f>Tableau6[[#This Row],[Urgence]]</f>
        <v>#VALUE!</v>
      </c>
      <c r="V1179" s="22" t="e">
        <f>IF(Tableau6[[#This Row],[Validité]]&lt;&gt;"",Tableau6[[#This Row],[Validité]],"")</f>
        <v>#VALUE!</v>
      </c>
      <c r="W11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79" s="8" t="e">
        <f>IF(Tableau6[[#This Row],[Hors Contrat]]="","",IF(Tableau6[[#This Row],[Hors Contrat]]="Non",0,1))</f>
        <v>#VALUE!</v>
      </c>
    </row>
    <row r="1180" spans="1:24" ht="15.5" thickTop="1" thickBot="1" x14ac:dyDescent="0.4">
      <c r="A1180" s="9" t="str">
        <f t="shared" si="228"/>
        <v>NULL</v>
      </c>
      <c r="B1180" s="8">
        <f>Tableau8[Rapport]</f>
        <v>65441</v>
      </c>
      <c r="C1180" s="13" t="e">
        <f>IF(Tableau6[[#This Row],[Commentaire]]="","",Tableau6[[#This Row],[Commentaire]])</f>
        <v>#VALUE!</v>
      </c>
      <c r="D1180" s="8" t="str">
        <f t="shared" si="225"/>
        <v>NULL</v>
      </c>
      <c r="E1180" s="8">
        <f t="shared" si="229"/>
        <v>1179</v>
      </c>
      <c r="F1180" s="8" t="str">
        <f t="shared" si="226"/>
        <v>NULL</v>
      </c>
      <c r="G1180" s="13" t="e">
        <f>IF(Tableau6[[#This Row],[Localisation]]="","",Tableau6[[#This Row],[Localisation]])</f>
        <v>#VALUE!</v>
      </c>
      <c r="H1180" s="8">
        <f>1</f>
        <v>1</v>
      </c>
      <c r="I1180" s="13" t="e">
        <f>VLOOKUP(Tableau6[[#This Row],[Avis]],Tableau7[],2,FALSE)</f>
        <v>#VALUE!</v>
      </c>
      <c r="J1180" s="8" t="str">
        <f t="shared" si="224"/>
        <v>NULL</v>
      </c>
      <c r="K1180" s="8" t="str">
        <f t="shared" si="224"/>
        <v>NULL</v>
      </c>
      <c r="L1180" s="8" t="str">
        <f t="shared" si="224"/>
        <v>NULL</v>
      </c>
      <c r="M1180" s="13" t="e">
        <f>Tableau6[[#This Row],[Sous-domaine]]</f>
        <v>#VALUE!</v>
      </c>
      <c r="N1180" s="8" t="str">
        <f t="shared" si="230"/>
        <v>NULL</v>
      </c>
      <c r="O1180" s="8" t="str">
        <f t="shared" si="230"/>
        <v>NULL</v>
      </c>
      <c r="P1180" s="8" t="str">
        <f t="shared" si="230"/>
        <v>NULL</v>
      </c>
      <c r="Q1180" s="8" t="str">
        <f t="shared" si="230"/>
        <v>NULL</v>
      </c>
      <c r="R1180" s="8" t="str">
        <f t="shared" si="230"/>
        <v>NULL</v>
      </c>
      <c r="S1180" s="13" t="e">
        <f>Tableau6[[#This Row],[id]]</f>
        <v>#VALUE!</v>
      </c>
      <c r="T1180" s="8" t="str">
        <f t="shared" si="227"/>
        <v>NULL</v>
      </c>
      <c r="U1180" s="8" t="e">
        <f>Tableau6[[#This Row],[Urgence]]</f>
        <v>#VALUE!</v>
      </c>
      <c r="V1180" s="22" t="e">
        <f>IF(Tableau6[[#This Row],[Validité]]&lt;&gt;"",Tableau6[[#This Row],[Validité]],"")</f>
        <v>#VALUE!</v>
      </c>
      <c r="W11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0" s="8" t="e">
        <f>IF(Tableau6[[#This Row],[Hors Contrat]]="","",IF(Tableau6[[#This Row],[Hors Contrat]]="Non",0,1))</f>
        <v>#VALUE!</v>
      </c>
    </row>
    <row r="1181" spans="1:24" ht="15.5" thickTop="1" thickBot="1" x14ac:dyDescent="0.4">
      <c r="A1181" s="9" t="str">
        <f t="shared" si="228"/>
        <v>NULL</v>
      </c>
      <c r="B1181" s="8">
        <f>Tableau8[Rapport]</f>
        <v>65441</v>
      </c>
      <c r="C1181" s="13" t="e">
        <f>IF(Tableau6[[#This Row],[Commentaire]]="","",Tableau6[[#This Row],[Commentaire]])</f>
        <v>#VALUE!</v>
      </c>
      <c r="D1181" s="8" t="str">
        <f t="shared" si="225"/>
        <v>NULL</v>
      </c>
      <c r="E1181" s="8">
        <f t="shared" si="229"/>
        <v>1180</v>
      </c>
      <c r="F1181" s="8" t="str">
        <f t="shared" si="226"/>
        <v>NULL</v>
      </c>
      <c r="G1181" s="13" t="e">
        <f>IF(Tableau6[[#This Row],[Localisation]]="","",Tableau6[[#This Row],[Localisation]])</f>
        <v>#VALUE!</v>
      </c>
      <c r="H1181" s="8">
        <f>1</f>
        <v>1</v>
      </c>
      <c r="I1181" s="13" t="e">
        <f>VLOOKUP(Tableau6[[#This Row],[Avis]],Tableau7[],2,FALSE)</f>
        <v>#VALUE!</v>
      </c>
      <c r="J1181" s="8" t="str">
        <f t="shared" si="224"/>
        <v>NULL</v>
      </c>
      <c r="K1181" s="8" t="str">
        <f t="shared" si="224"/>
        <v>NULL</v>
      </c>
      <c r="L1181" s="8" t="str">
        <f t="shared" si="224"/>
        <v>NULL</v>
      </c>
      <c r="M1181" s="13" t="e">
        <f>Tableau6[[#This Row],[Sous-domaine]]</f>
        <v>#VALUE!</v>
      </c>
      <c r="N1181" s="8" t="str">
        <f t="shared" si="230"/>
        <v>NULL</v>
      </c>
      <c r="O1181" s="8" t="str">
        <f t="shared" si="230"/>
        <v>NULL</v>
      </c>
      <c r="P1181" s="8" t="str">
        <f t="shared" si="230"/>
        <v>NULL</v>
      </c>
      <c r="Q1181" s="8" t="str">
        <f t="shared" si="230"/>
        <v>NULL</v>
      </c>
      <c r="R1181" s="8" t="str">
        <f t="shared" si="230"/>
        <v>NULL</v>
      </c>
      <c r="S1181" s="13" t="e">
        <f>Tableau6[[#This Row],[id]]</f>
        <v>#VALUE!</v>
      </c>
      <c r="T1181" s="8" t="str">
        <f t="shared" si="227"/>
        <v>NULL</v>
      </c>
      <c r="U1181" s="8" t="e">
        <f>Tableau6[[#This Row],[Urgence]]</f>
        <v>#VALUE!</v>
      </c>
      <c r="V1181" s="22" t="e">
        <f>IF(Tableau6[[#This Row],[Validité]]&lt;&gt;"",Tableau6[[#This Row],[Validité]],"")</f>
        <v>#VALUE!</v>
      </c>
      <c r="W11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1" s="8" t="e">
        <f>IF(Tableau6[[#This Row],[Hors Contrat]]="","",IF(Tableau6[[#This Row],[Hors Contrat]]="Non",0,1))</f>
        <v>#VALUE!</v>
      </c>
    </row>
    <row r="1182" spans="1:24" ht="15.5" thickTop="1" thickBot="1" x14ac:dyDescent="0.4">
      <c r="A1182" s="9" t="str">
        <f t="shared" si="228"/>
        <v>NULL</v>
      </c>
      <c r="B1182" s="8">
        <f>Tableau8[Rapport]</f>
        <v>65441</v>
      </c>
      <c r="C1182" s="13" t="e">
        <f>IF(Tableau6[[#This Row],[Commentaire]]="","",Tableau6[[#This Row],[Commentaire]])</f>
        <v>#VALUE!</v>
      </c>
      <c r="D1182" s="8" t="str">
        <f t="shared" si="225"/>
        <v>NULL</v>
      </c>
      <c r="E1182" s="8">
        <f t="shared" si="229"/>
        <v>1181</v>
      </c>
      <c r="F1182" s="8" t="str">
        <f t="shared" si="226"/>
        <v>NULL</v>
      </c>
      <c r="G1182" s="13" t="e">
        <f>IF(Tableau6[[#This Row],[Localisation]]="","",Tableau6[[#This Row],[Localisation]])</f>
        <v>#VALUE!</v>
      </c>
      <c r="H1182" s="8">
        <f>1</f>
        <v>1</v>
      </c>
      <c r="I1182" s="13" t="e">
        <f>VLOOKUP(Tableau6[[#This Row],[Avis]],Tableau7[],2,FALSE)</f>
        <v>#VALUE!</v>
      </c>
      <c r="J1182" s="8" t="str">
        <f t="shared" si="224"/>
        <v>NULL</v>
      </c>
      <c r="K1182" s="8" t="str">
        <f t="shared" si="224"/>
        <v>NULL</v>
      </c>
      <c r="L1182" s="8" t="str">
        <f t="shared" si="224"/>
        <v>NULL</v>
      </c>
      <c r="M1182" s="13" t="e">
        <f>Tableau6[[#This Row],[Sous-domaine]]</f>
        <v>#VALUE!</v>
      </c>
      <c r="N1182" s="8" t="str">
        <f t="shared" si="230"/>
        <v>NULL</v>
      </c>
      <c r="O1182" s="8" t="str">
        <f t="shared" si="230"/>
        <v>NULL</v>
      </c>
      <c r="P1182" s="8" t="str">
        <f t="shared" si="230"/>
        <v>NULL</v>
      </c>
      <c r="Q1182" s="8" t="str">
        <f t="shared" si="230"/>
        <v>NULL</v>
      </c>
      <c r="R1182" s="8" t="str">
        <f t="shared" si="230"/>
        <v>NULL</v>
      </c>
      <c r="S1182" s="13" t="e">
        <f>Tableau6[[#This Row],[id]]</f>
        <v>#VALUE!</v>
      </c>
      <c r="T1182" s="8" t="str">
        <f t="shared" si="227"/>
        <v>NULL</v>
      </c>
      <c r="U1182" s="8" t="e">
        <f>Tableau6[[#This Row],[Urgence]]</f>
        <v>#VALUE!</v>
      </c>
      <c r="V1182" s="22" t="e">
        <f>IF(Tableau6[[#This Row],[Validité]]&lt;&gt;"",Tableau6[[#This Row],[Validité]],"")</f>
        <v>#VALUE!</v>
      </c>
      <c r="W11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2" s="8" t="e">
        <f>IF(Tableau6[[#This Row],[Hors Contrat]]="","",IF(Tableau6[[#This Row],[Hors Contrat]]="Non",0,1))</f>
        <v>#VALUE!</v>
      </c>
    </row>
    <row r="1183" spans="1:24" ht="15.5" thickTop="1" thickBot="1" x14ac:dyDescent="0.4">
      <c r="A1183" s="9" t="str">
        <f t="shared" si="228"/>
        <v>NULL</v>
      </c>
      <c r="B1183" s="8">
        <f>Tableau8[Rapport]</f>
        <v>65441</v>
      </c>
      <c r="C1183" s="13" t="e">
        <f>IF(Tableau6[[#This Row],[Commentaire]]="","",Tableau6[[#This Row],[Commentaire]])</f>
        <v>#VALUE!</v>
      </c>
      <c r="D1183" s="8" t="str">
        <f t="shared" si="225"/>
        <v>NULL</v>
      </c>
      <c r="E1183" s="8">
        <f t="shared" si="229"/>
        <v>1182</v>
      </c>
      <c r="F1183" s="8" t="str">
        <f t="shared" si="226"/>
        <v>NULL</v>
      </c>
      <c r="G1183" s="13" t="e">
        <f>IF(Tableau6[[#This Row],[Localisation]]="","",Tableau6[[#This Row],[Localisation]])</f>
        <v>#VALUE!</v>
      </c>
      <c r="H1183" s="8">
        <f>1</f>
        <v>1</v>
      </c>
      <c r="I1183" s="13" t="e">
        <f>VLOOKUP(Tableau6[[#This Row],[Avis]],Tableau7[],2,FALSE)</f>
        <v>#VALUE!</v>
      </c>
      <c r="J1183" s="8" t="str">
        <f t="shared" si="224"/>
        <v>NULL</v>
      </c>
      <c r="K1183" s="8" t="str">
        <f t="shared" si="224"/>
        <v>NULL</v>
      </c>
      <c r="L1183" s="8" t="str">
        <f t="shared" si="224"/>
        <v>NULL</v>
      </c>
      <c r="M1183" s="13" t="e">
        <f>Tableau6[[#This Row],[Sous-domaine]]</f>
        <v>#VALUE!</v>
      </c>
      <c r="N1183" s="8" t="str">
        <f t="shared" si="230"/>
        <v>NULL</v>
      </c>
      <c r="O1183" s="8" t="str">
        <f t="shared" si="230"/>
        <v>NULL</v>
      </c>
      <c r="P1183" s="8" t="str">
        <f t="shared" si="230"/>
        <v>NULL</v>
      </c>
      <c r="Q1183" s="8" t="str">
        <f t="shared" si="230"/>
        <v>NULL</v>
      </c>
      <c r="R1183" s="8" t="str">
        <f t="shared" si="230"/>
        <v>NULL</v>
      </c>
      <c r="S1183" s="13" t="e">
        <f>Tableau6[[#This Row],[id]]</f>
        <v>#VALUE!</v>
      </c>
      <c r="T1183" s="8" t="str">
        <f t="shared" si="227"/>
        <v>NULL</v>
      </c>
      <c r="U1183" s="8" t="e">
        <f>Tableau6[[#This Row],[Urgence]]</f>
        <v>#VALUE!</v>
      </c>
      <c r="V1183" s="22" t="e">
        <f>IF(Tableau6[[#This Row],[Validité]]&lt;&gt;"",Tableau6[[#This Row],[Validité]],"")</f>
        <v>#VALUE!</v>
      </c>
      <c r="W11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3" s="8" t="e">
        <f>IF(Tableau6[[#This Row],[Hors Contrat]]="","",IF(Tableau6[[#This Row],[Hors Contrat]]="Non",0,1))</f>
        <v>#VALUE!</v>
      </c>
    </row>
    <row r="1184" spans="1:24" ht="15.5" thickTop="1" thickBot="1" x14ac:dyDescent="0.4">
      <c r="A1184" s="9" t="str">
        <f t="shared" si="228"/>
        <v>NULL</v>
      </c>
      <c r="B1184" s="8">
        <f>Tableau8[Rapport]</f>
        <v>65441</v>
      </c>
      <c r="C1184" s="13" t="e">
        <f>IF(Tableau6[[#This Row],[Commentaire]]="","",Tableau6[[#This Row],[Commentaire]])</f>
        <v>#VALUE!</v>
      </c>
      <c r="D1184" s="8" t="str">
        <f t="shared" si="225"/>
        <v>NULL</v>
      </c>
      <c r="E1184" s="8">
        <f t="shared" si="229"/>
        <v>1183</v>
      </c>
      <c r="F1184" s="8" t="str">
        <f t="shared" si="226"/>
        <v>NULL</v>
      </c>
      <c r="G1184" s="13" t="e">
        <f>IF(Tableau6[[#This Row],[Localisation]]="","",Tableau6[[#This Row],[Localisation]])</f>
        <v>#VALUE!</v>
      </c>
      <c r="H1184" s="8">
        <f>1</f>
        <v>1</v>
      </c>
      <c r="I1184" s="13" t="e">
        <f>VLOOKUP(Tableau6[[#This Row],[Avis]],Tableau7[],2,FALSE)</f>
        <v>#VALUE!</v>
      </c>
      <c r="J1184" s="8" t="str">
        <f t="shared" ref="J1184:L1247" si="231">"NULL"</f>
        <v>NULL</v>
      </c>
      <c r="K1184" s="8" t="str">
        <f t="shared" si="231"/>
        <v>NULL</v>
      </c>
      <c r="L1184" s="8" t="str">
        <f t="shared" si="231"/>
        <v>NULL</v>
      </c>
      <c r="M1184" s="13" t="e">
        <f>Tableau6[[#This Row],[Sous-domaine]]</f>
        <v>#VALUE!</v>
      </c>
      <c r="N1184" s="8" t="str">
        <f t="shared" si="230"/>
        <v>NULL</v>
      </c>
      <c r="O1184" s="8" t="str">
        <f t="shared" si="230"/>
        <v>NULL</v>
      </c>
      <c r="P1184" s="8" t="str">
        <f t="shared" si="230"/>
        <v>NULL</v>
      </c>
      <c r="Q1184" s="8" t="str">
        <f t="shared" si="230"/>
        <v>NULL</v>
      </c>
      <c r="R1184" s="8" t="str">
        <f t="shared" si="230"/>
        <v>NULL</v>
      </c>
      <c r="S1184" s="13" t="e">
        <f>Tableau6[[#This Row],[id]]</f>
        <v>#VALUE!</v>
      </c>
      <c r="T1184" s="8" t="str">
        <f t="shared" si="227"/>
        <v>NULL</v>
      </c>
      <c r="U1184" s="8" t="e">
        <f>Tableau6[[#This Row],[Urgence]]</f>
        <v>#VALUE!</v>
      </c>
      <c r="V1184" s="22" t="e">
        <f>IF(Tableau6[[#This Row],[Validité]]&lt;&gt;"",Tableau6[[#This Row],[Validité]],"")</f>
        <v>#VALUE!</v>
      </c>
      <c r="W11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4" s="8" t="e">
        <f>IF(Tableau6[[#This Row],[Hors Contrat]]="","",IF(Tableau6[[#This Row],[Hors Contrat]]="Non",0,1))</f>
        <v>#VALUE!</v>
      </c>
    </row>
    <row r="1185" spans="1:24" ht="15.5" thickTop="1" thickBot="1" x14ac:dyDescent="0.4">
      <c r="A1185" s="9" t="str">
        <f t="shared" si="228"/>
        <v>NULL</v>
      </c>
      <c r="B1185" s="8">
        <f>Tableau8[Rapport]</f>
        <v>65441</v>
      </c>
      <c r="C1185" s="13" t="e">
        <f>IF(Tableau6[[#This Row],[Commentaire]]="","",Tableau6[[#This Row],[Commentaire]])</f>
        <v>#VALUE!</v>
      </c>
      <c r="D1185" s="8" t="str">
        <f t="shared" ref="D1185:D1248" si="232">"NULL"</f>
        <v>NULL</v>
      </c>
      <c r="E1185" s="8">
        <f t="shared" si="229"/>
        <v>1184</v>
      </c>
      <c r="F1185" s="8" t="str">
        <f t="shared" ref="F1185:F1248" si="233">"NULL"</f>
        <v>NULL</v>
      </c>
      <c r="G1185" s="13" t="e">
        <f>IF(Tableau6[[#This Row],[Localisation]]="","",Tableau6[[#This Row],[Localisation]])</f>
        <v>#VALUE!</v>
      </c>
      <c r="H1185" s="8">
        <f>1</f>
        <v>1</v>
      </c>
      <c r="I1185" s="13" t="e">
        <f>VLOOKUP(Tableau6[[#This Row],[Avis]],Tableau7[],2,FALSE)</f>
        <v>#VALUE!</v>
      </c>
      <c r="J1185" s="8" t="str">
        <f t="shared" si="231"/>
        <v>NULL</v>
      </c>
      <c r="K1185" s="8" t="str">
        <f t="shared" si="231"/>
        <v>NULL</v>
      </c>
      <c r="L1185" s="8" t="str">
        <f t="shared" si="231"/>
        <v>NULL</v>
      </c>
      <c r="M1185" s="13" t="e">
        <f>Tableau6[[#This Row],[Sous-domaine]]</f>
        <v>#VALUE!</v>
      </c>
      <c r="N1185" s="8" t="str">
        <f t="shared" si="230"/>
        <v>NULL</v>
      </c>
      <c r="O1185" s="8" t="str">
        <f t="shared" si="230"/>
        <v>NULL</v>
      </c>
      <c r="P1185" s="8" t="str">
        <f t="shared" si="230"/>
        <v>NULL</v>
      </c>
      <c r="Q1185" s="8" t="str">
        <f t="shared" si="230"/>
        <v>NULL</v>
      </c>
      <c r="R1185" s="8" t="str">
        <f t="shared" si="230"/>
        <v>NULL</v>
      </c>
      <c r="S1185" s="13" t="e">
        <f>Tableau6[[#This Row],[id]]</f>
        <v>#VALUE!</v>
      </c>
      <c r="T1185" s="8" t="str">
        <f t="shared" ref="T1185:T1248" si="234">"NULL"</f>
        <v>NULL</v>
      </c>
      <c r="U1185" s="8" t="e">
        <f>Tableau6[[#This Row],[Urgence]]</f>
        <v>#VALUE!</v>
      </c>
      <c r="V1185" s="22" t="e">
        <f>IF(Tableau6[[#This Row],[Validité]]&lt;&gt;"",Tableau6[[#This Row],[Validité]],"")</f>
        <v>#VALUE!</v>
      </c>
      <c r="W11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5" s="8" t="e">
        <f>IF(Tableau6[[#This Row],[Hors Contrat]]="","",IF(Tableau6[[#This Row],[Hors Contrat]]="Non",0,1))</f>
        <v>#VALUE!</v>
      </c>
    </row>
    <row r="1186" spans="1:24" ht="15.5" thickTop="1" thickBot="1" x14ac:dyDescent="0.4">
      <c r="A1186" s="9" t="str">
        <f t="shared" si="228"/>
        <v>NULL</v>
      </c>
      <c r="B1186" s="8">
        <f>Tableau8[Rapport]</f>
        <v>65441</v>
      </c>
      <c r="C1186" s="13" t="e">
        <f>IF(Tableau6[[#This Row],[Commentaire]]="","",Tableau6[[#This Row],[Commentaire]])</f>
        <v>#VALUE!</v>
      </c>
      <c r="D1186" s="8" t="str">
        <f t="shared" si="232"/>
        <v>NULL</v>
      </c>
      <c r="E1186" s="8">
        <f t="shared" si="229"/>
        <v>1185</v>
      </c>
      <c r="F1186" s="8" t="str">
        <f t="shared" si="233"/>
        <v>NULL</v>
      </c>
      <c r="G1186" s="13" t="e">
        <f>IF(Tableau6[[#This Row],[Localisation]]="","",Tableau6[[#This Row],[Localisation]])</f>
        <v>#VALUE!</v>
      </c>
      <c r="H1186" s="8">
        <f>1</f>
        <v>1</v>
      </c>
      <c r="I1186" s="13" t="e">
        <f>VLOOKUP(Tableau6[[#This Row],[Avis]],Tableau7[],2,FALSE)</f>
        <v>#VALUE!</v>
      </c>
      <c r="J1186" s="8" t="str">
        <f t="shared" si="231"/>
        <v>NULL</v>
      </c>
      <c r="K1186" s="8" t="str">
        <f t="shared" si="231"/>
        <v>NULL</v>
      </c>
      <c r="L1186" s="8" t="str">
        <f t="shared" si="231"/>
        <v>NULL</v>
      </c>
      <c r="M1186" s="13" t="e">
        <f>Tableau6[[#This Row],[Sous-domaine]]</f>
        <v>#VALUE!</v>
      </c>
      <c r="N1186" s="8" t="str">
        <f t="shared" si="230"/>
        <v>NULL</v>
      </c>
      <c r="O1186" s="8" t="str">
        <f t="shared" si="230"/>
        <v>NULL</v>
      </c>
      <c r="P1186" s="8" t="str">
        <f t="shared" si="230"/>
        <v>NULL</v>
      </c>
      <c r="Q1186" s="8" t="str">
        <f t="shared" si="230"/>
        <v>NULL</v>
      </c>
      <c r="R1186" s="8" t="str">
        <f t="shared" si="230"/>
        <v>NULL</v>
      </c>
      <c r="S1186" s="13" t="e">
        <f>Tableau6[[#This Row],[id]]</f>
        <v>#VALUE!</v>
      </c>
      <c r="T1186" s="8" t="str">
        <f t="shared" si="234"/>
        <v>NULL</v>
      </c>
      <c r="U1186" s="8" t="e">
        <f>Tableau6[[#This Row],[Urgence]]</f>
        <v>#VALUE!</v>
      </c>
      <c r="V1186" s="22" t="e">
        <f>IF(Tableau6[[#This Row],[Validité]]&lt;&gt;"",Tableau6[[#This Row],[Validité]],"")</f>
        <v>#VALUE!</v>
      </c>
      <c r="W11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6" s="8" t="e">
        <f>IF(Tableau6[[#This Row],[Hors Contrat]]="","",IF(Tableau6[[#This Row],[Hors Contrat]]="Non",0,1))</f>
        <v>#VALUE!</v>
      </c>
    </row>
    <row r="1187" spans="1:24" ht="15.5" thickTop="1" thickBot="1" x14ac:dyDescent="0.4">
      <c r="A1187" s="9" t="str">
        <f t="shared" si="228"/>
        <v>NULL</v>
      </c>
      <c r="B1187" s="8">
        <f>Tableau8[Rapport]</f>
        <v>65441</v>
      </c>
      <c r="C1187" s="13" t="e">
        <f>IF(Tableau6[[#This Row],[Commentaire]]="","",Tableau6[[#This Row],[Commentaire]])</f>
        <v>#VALUE!</v>
      </c>
      <c r="D1187" s="8" t="str">
        <f t="shared" si="232"/>
        <v>NULL</v>
      </c>
      <c r="E1187" s="8">
        <f t="shared" si="229"/>
        <v>1186</v>
      </c>
      <c r="F1187" s="8" t="str">
        <f t="shared" si="233"/>
        <v>NULL</v>
      </c>
      <c r="G1187" s="13" t="e">
        <f>IF(Tableau6[[#This Row],[Localisation]]="","",Tableau6[[#This Row],[Localisation]])</f>
        <v>#VALUE!</v>
      </c>
      <c r="H1187" s="8">
        <f>1</f>
        <v>1</v>
      </c>
      <c r="I1187" s="13" t="e">
        <f>VLOOKUP(Tableau6[[#This Row],[Avis]],Tableau7[],2,FALSE)</f>
        <v>#VALUE!</v>
      </c>
      <c r="J1187" s="8" t="str">
        <f t="shared" si="231"/>
        <v>NULL</v>
      </c>
      <c r="K1187" s="8" t="str">
        <f t="shared" si="231"/>
        <v>NULL</v>
      </c>
      <c r="L1187" s="8" t="str">
        <f t="shared" si="231"/>
        <v>NULL</v>
      </c>
      <c r="M1187" s="13" t="e">
        <f>Tableau6[[#This Row],[Sous-domaine]]</f>
        <v>#VALUE!</v>
      </c>
      <c r="N1187" s="8" t="str">
        <f t="shared" si="230"/>
        <v>NULL</v>
      </c>
      <c r="O1187" s="8" t="str">
        <f t="shared" si="230"/>
        <v>NULL</v>
      </c>
      <c r="P1187" s="8" t="str">
        <f t="shared" si="230"/>
        <v>NULL</v>
      </c>
      <c r="Q1187" s="8" t="str">
        <f t="shared" si="230"/>
        <v>NULL</v>
      </c>
      <c r="R1187" s="8" t="str">
        <f t="shared" si="230"/>
        <v>NULL</v>
      </c>
      <c r="S1187" s="13" t="e">
        <f>Tableau6[[#This Row],[id]]</f>
        <v>#VALUE!</v>
      </c>
      <c r="T1187" s="8" t="str">
        <f t="shared" si="234"/>
        <v>NULL</v>
      </c>
      <c r="U1187" s="8" t="e">
        <f>Tableau6[[#This Row],[Urgence]]</f>
        <v>#VALUE!</v>
      </c>
      <c r="V1187" s="22" t="e">
        <f>IF(Tableau6[[#This Row],[Validité]]&lt;&gt;"",Tableau6[[#This Row],[Validité]],"")</f>
        <v>#VALUE!</v>
      </c>
      <c r="W11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7" s="8" t="e">
        <f>IF(Tableau6[[#This Row],[Hors Contrat]]="","",IF(Tableau6[[#This Row],[Hors Contrat]]="Non",0,1))</f>
        <v>#VALUE!</v>
      </c>
    </row>
    <row r="1188" spans="1:24" ht="15.5" thickTop="1" thickBot="1" x14ac:dyDescent="0.4">
      <c r="A1188" s="9" t="str">
        <f t="shared" si="228"/>
        <v>NULL</v>
      </c>
      <c r="B1188" s="8">
        <f>Tableau8[Rapport]</f>
        <v>65441</v>
      </c>
      <c r="C1188" s="13" t="e">
        <f>IF(Tableau6[[#This Row],[Commentaire]]="","",Tableau6[[#This Row],[Commentaire]])</f>
        <v>#VALUE!</v>
      </c>
      <c r="D1188" s="8" t="str">
        <f t="shared" si="232"/>
        <v>NULL</v>
      </c>
      <c r="E1188" s="8">
        <f t="shared" si="229"/>
        <v>1187</v>
      </c>
      <c r="F1188" s="8" t="str">
        <f t="shared" si="233"/>
        <v>NULL</v>
      </c>
      <c r="G1188" s="13" t="e">
        <f>IF(Tableau6[[#This Row],[Localisation]]="","",Tableau6[[#This Row],[Localisation]])</f>
        <v>#VALUE!</v>
      </c>
      <c r="H1188" s="8">
        <f>1</f>
        <v>1</v>
      </c>
      <c r="I1188" s="13" t="e">
        <f>VLOOKUP(Tableau6[[#This Row],[Avis]],Tableau7[],2,FALSE)</f>
        <v>#VALUE!</v>
      </c>
      <c r="J1188" s="8" t="str">
        <f t="shared" si="231"/>
        <v>NULL</v>
      </c>
      <c r="K1188" s="8" t="str">
        <f t="shared" si="231"/>
        <v>NULL</v>
      </c>
      <c r="L1188" s="8" t="str">
        <f t="shared" si="231"/>
        <v>NULL</v>
      </c>
      <c r="M1188" s="13" t="e">
        <f>Tableau6[[#This Row],[Sous-domaine]]</f>
        <v>#VALUE!</v>
      </c>
      <c r="N1188" s="8" t="str">
        <f t="shared" si="230"/>
        <v>NULL</v>
      </c>
      <c r="O1188" s="8" t="str">
        <f t="shared" si="230"/>
        <v>NULL</v>
      </c>
      <c r="P1188" s="8" t="str">
        <f t="shared" si="230"/>
        <v>NULL</v>
      </c>
      <c r="Q1188" s="8" t="str">
        <f t="shared" si="230"/>
        <v>NULL</v>
      </c>
      <c r="R1188" s="8" t="str">
        <f t="shared" si="230"/>
        <v>NULL</v>
      </c>
      <c r="S1188" s="13" t="e">
        <f>Tableau6[[#This Row],[id]]</f>
        <v>#VALUE!</v>
      </c>
      <c r="T1188" s="8" t="str">
        <f t="shared" si="234"/>
        <v>NULL</v>
      </c>
      <c r="U1188" s="8" t="e">
        <f>Tableau6[[#This Row],[Urgence]]</f>
        <v>#VALUE!</v>
      </c>
      <c r="V1188" s="22" t="e">
        <f>IF(Tableau6[[#This Row],[Validité]]&lt;&gt;"",Tableau6[[#This Row],[Validité]],"")</f>
        <v>#VALUE!</v>
      </c>
      <c r="W11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8" s="8" t="e">
        <f>IF(Tableau6[[#This Row],[Hors Contrat]]="","",IF(Tableau6[[#This Row],[Hors Contrat]]="Non",0,1))</f>
        <v>#VALUE!</v>
      </c>
    </row>
    <row r="1189" spans="1:24" ht="15.5" thickTop="1" thickBot="1" x14ac:dyDescent="0.4">
      <c r="A1189" s="9" t="str">
        <f t="shared" si="228"/>
        <v>NULL</v>
      </c>
      <c r="B1189" s="8">
        <f>Tableau8[Rapport]</f>
        <v>65441</v>
      </c>
      <c r="C1189" s="13" t="e">
        <f>IF(Tableau6[[#This Row],[Commentaire]]="","",Tableau6[[#This Row],[Commentaire]])</f>
        <v>#VALUE!</v>
      </c>
      <c r="D1189" s="8" t="str">
        <f t="shared" si="232"/>
        <v>NULL</v>
      </c>
      <c r="E1189" s="8">
        <f t="shared" si="229"/>
        <v>1188</v>
      </c>
      <c r="F1189" s="8" t="str">
        <f t="shared" si="233"/>
        <v>NULL</v>
      </c>
      <c r="G1189" s="13" t="e">
        <f>IF(Tableau6[[#This Row],[Localisation]]="","",Tableau6[[#This Row],[Localisation]])</f>
        <v>#VALUE!</v>
      </c>
      <c r="H1189" s="8">
        <f>1</f>
        <v>1</v>
      </c>
      <c r="I1189" s="13" t="e">
        <f>VLOOKUP(Tableau6[[#This Row],[Avis]],Tableau7[],2,FALSE)</f>
        <v>#VALUE!</v>
      </c>
      <c r="J1189" s="8" t="str">
        <f t="shared" si="231"/>
        <v>NULL</v>
      </c>
      <c r="K1189" s="8" t="str">
        <f t="shared" si="231"/>
        <v>NULL</v>
      </c>
      <c r="L1189" s="8" t="str">
        <f t="shared" si="231"/>
        <v>NULL</v>
      </c>
      <c r="M1189" s="13" t="e">
        <f>Tableau6[[#This Row],[Sous-domaine]]</f>
        <v>#VALUE!</v>
      </c>
      <c r="N1189" s="8" t="str">
        <f t="shared" si="230"/>
        <v>NULL</v>
      </c>
      <c r="O1189" s="8" t="str">
        <f t="shared" si="230"/>
        <v>NULL</v>
      </c>
      <c r="P1189" s="8" t="str">
        <f t="shared" si="230"/>
        <v>NULL</v>
      </c>
      <c r="Q1189" s="8" t="str">
        <f t="shared" si="230"/>
        <v>NULL</v>
      </c>
      <c r="R1189" s="8" t="str">
        <f t="shared" si="230"/>
        <v>NULL</v>
      </c>
      <c r="S1189" s="13" t="e">
        <f>Tableau6[[#This Row],[id]]</f>
        <v>#VALUE!</v>
      </c>
      <c r="T1189" s="8" t="str">
        <f t="shared" si="234"/>
        <v>NULL</v>
      </c>
      <c r="U1189" s="8" t="e">
        <f>Tableau6[[#This Row],[Urgence]]</f>
        <v>#VALUE!</v>
      </c>
      <c r="V1189" s="22" t="e">
        <f>IF(Tableau6[[#This Row],[Validité]]&lt;&gt;"",Tableau6[[#This Row],[Validité]],"")</f>
        <v>#VALUE!</v>
      </c>
      <c r="W11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89" s="8" t="e">
        <f>IF(Tableau6[[#This Row],[Hors Contrat]]="","",IF(Tableau6[[#This Row],[Hors Contrat]]="Non",0,1))</f>
        <v>#VALUE!</v>
      </c>
    </row>
    <row r="1190" spans="1:24" ht="15.5" thickTop="1" thickBot="1" x14ac:dyDescent="0.4">
      <c r="A1190" s="9" t="str">
        <f t="shared" si="228"/>
        <v>NULL</v>
      </c>
      <c r="B1190" s="8">
        <f>Tableau8[Rapport]</f>
        <v>65441</v>
      </c>
      <c r="C1190" s="13" t="e">
        <f>IF(Tableau6[[#This Row],[Commentaire]]="","",Tableau6[[#This Row],[Commentaire]])</f>
        <v>#VALUE!</v>
      </c>
      <c r="D1190" s="8" t="str">
        <f t="shared" si="232"/>
        <v>NULL</v>
      </c>
      <c r="E1190" s="8">
        <f t="shared" si="229"/>
        <v>1189</v>
      </c>
      <c r="F1190" s="8" t="str">
        <f t="shared" si="233"/>
        <v>NULL</v>
      </c>
      <c r="G1190" s="13" t="e">
        <f>IF(Tableau6[[#This Row],[Localisation]]="","",Tableau6[[#This Row],[Localisation]])</f>
        <v>#VALUE!</v>
      </c>
      <c r="H1190" s="8">
        <f>1</f>
        <v>1</v>
      </c>
      <c r="I1190" s="13" t="e">
        <f>VLOOKUP(Tableau6[[#This Row],[Avis]],Tableau7[],2,FALSE)</f>
        <v>#VALUE!</v>
      </c>
      <c r="J1190" s="8" t="str">
        <f t="shared" si="231"/>
        <v>NULL</v>
      </c>
      <c r="K1190" s="8" t="str">
        <f t="shared" si="231"/>
        <v>NULL</v>
      </c>
      <c r="L1190" s="8" t="str">
        <f t="shared" si="231"/>
        <v>NULL</v>
      </c>
      <c r="M1190" s="13" t="e">
        <f>Tableau6[[#This Row],[Sous-domaine]]</f>
        <v>#VALUE!</v>
      </c>
      <c r="N1190" s="8" t="str">
        <f t="shared" si="230"/>
        <v>NULL</v>
      </c>
      <c r="O1190" s="8" t="str">
        <f t="shared" si="230"/>
        <v>NULL</v>
      </c>
      <c r="P1190" s="8" t="str">
        <f t="shared" si="230"/>
        <v>NULL</v>
      </c>
      <c r="Q1190" s="8" t="str">
        <f t="shared" si="230"/>
        <v>NULL</v>
      </c>
      <c r="R1190" s="8" t="str">
        <f t="shared" si="230"/>
        <v>NULL</v>
      </c>
      <c r="S1190" s="13" t="e">
        <f>Tableau6[[#This Row],[id]]</f>
        <v>#VALUE!</v>
      </c>
      <c r="T1190" s="8" t="str">
        <f t="shared" si="234"/>
        <v>NULL</v>
      </c>
      <c r="U1190" s="8" t="e">
        <f>Tableau6[[#This Row],[Urgence]]</f>
        <v>#VALUE!</v>
      </c>
      <c r="V1190" s="22" t="e">
        <f>IF(Tableau6[[#This Row],[Validité]]&lt;&gt;"",Tableau6[[#This Row],[Validité]],"")</f>
        <v>#VALUE!</v>
      </c>
      <c r="W11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0" s="8" t="e">
        <f>IF(Tableau6[[#This Row],[Hors Contrat]]="","",IF(Tableau6[[#This Row],[Hors Contrat]]="Non",0,1))</f>
        <v>#VALUE!</v>
      </c>
    </row>
    <row r="1191" spans="1:24" ht="15.5" thickTop="1" thickBot="1" x14ac:dyDescent="0.4">
      <c r="A1191" s="9" t="str">
        <f t="shared" si="228"/>
        <v>NULL</v>
      </c>
      <c r="B1191" s="8">
        <f>Tableau8[Rapport]</f>
        <v>65441</v>
      </c>
      <c r="C1191" s="13" t="e">
        <f>IF(Tableau6[[#This Row],[Commentaire]]="","",Tableau6[[#This Row],[Commentaire]])</f>
        <v>#VALUE!</v>
      </c>
      <c r="D1191" s="8" t="str">
        <f t="shared" si="232"/>
        <v>NULL</v>
      </c>
      <c r="E1191" s="8">
        <f t="shared" si="229"/>
        <v>1190</v>
      </c>
      <c r="F1191" s="8" t="str">
        <f t="shared" si="233"/>
        <v>NULL</v>
      </c>
      <c r="G1191" s="13" t="e">
        <f>IF(Tableau6[[#This Row],[Localisation]]="","",Tableau6[[#This Row],[Localisation]])</f>
        <v>#VALUE!</v>
      </c>
      <c r="H1191" s="8">
        <f>1</f>
        <v>1</v>
      </c>
      <c r="I1191" s="13" t="e">
        <f>VLOOKUP(Tableau6[[#This Row],[Avis]],Tableau7[],2,FALSE)</f>
        <v>#VALUE!</v>
      </c>
      <c r="J1191" s="8" t="str">
        <f t="shared" si="231"/>
        <v>NULL</v>
      </c>
      <c r="K1191" s="8" t="str">
        <f t="shared" si="231"/>
        <v>NULL</v>
      </c>
      <c r="L1191" s="8" t="str">
        <f t="shared" si="231"/>
        <v>NULL</v>
      </c>
      <c r="M1191" s="13" t="e">
        <f>Tableau6[[#This Row],[Sous-domaine]]</f>
        <v>#VALUE!</v>
      </c>
      <c r="N1191" s="8" t="str">
        <f t="shared" si="230"/>
        <v>NULL</v>
      </c>
      <c r="O1191" s="8" t="str">
        <f t="shared" si="230"/>
        <v>NULL</v>
      </c>
      <c r="P1191" s="8" t="str">
        <f t="shared" si="230"/>
        <v>NULL</v>
      </c>
      <c r="Q1191" s="8" t="str">
        <f t="shared" si="230"/>
        <v>NULL</v>
      </c>
      <c r="R1191" s="8" t="str">
        <f t="shared" si="230"/>
        <v>NULL</v>
      </c>
      <c r="S1191" s="13" t="e">
        <f>Tableau6[[#This Row],[id]]</f>
        <v>#VALUE!</v>
      </c>
      <c r="T1191" s="8" t="str">
        <f t="shared" si="234"/>
        <v>NULL</v>
      </c>
      <c r="U1191" s="8" t="e">
        <f>Tableau6[[#This Row],[Urgence]]</f>
        <v>#VALUE!</v>
      </c>
      <c r="V1191" s="22" t="e">
        <f>IF(Tableau6[[#This Row],[Validité]]&lt;&gt;"",Tableau6[[#This Row],[Validité]],"")</f>
        <v>#VALUE!</v>
      </c>
      <c r="W11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1" s="8" t="e">
        <f>IF(Tableau6[[#This Row],[Hors Contrat]]="","",IF(Tableau6[[#This Row],[Hors Contrat]]="Non",0,1))</f>
        <v>#VALUE!</v>
      </c>
    </row>
    <row r="1192" spans="1:24" ht="15.5" thickTop="1" thickBot="1" x14ac:dyDescent="0.4">
      <c r="A1192" s="9" t="str">
        <f t="shared" si="228"/>
        <v>NULL</v>
      </c>
      <c r="B1192" s="8">
        <f>Tableau8[Rapport]</f>
        <v>65441</v>
      </c>
      <c r="C1192" s="13" t="e">
        <f>IF(Tableau6[[#This Row],[Commentaire]]="","",Tableau6[[#This Row],[Commentaire]])</f>
        <v>#VALUE!</v>
      </c>
      <c r="D1192" s="8" t="str">
        <f t="shared" si="232"/>
        <v>NULL</v>
      </c>
      <c r="E1192" s="8">
        <f t="shared" si="229"/>
        <v>1191</v>
      </c>
      <c r="F1192" s="8" t="str">
        <f t="shared" si="233"/>
        <v>NULL</v>
      </c>
      <c r="G1192" s="13" t="e">
        <f>IF(Tableau6[[#This Row],[Localisation]]="","",Tableau6[[#This Row],[Localisation]])</f>
        <v>#VALUE!</v>
      </c>
      <c r="H1192" s="8">
        <f>1</f>
        <v>1</v>
      </c>
      <c r="I1192" s="13" t="e">
        <f>VLOOKUP(Tableau6[[#This Row],[Avis]],Tableau7[],2,FALSE)</f>
        <v>#VALUE!</v>
      </c>
      <c r="J1192" s="8" t="str">
        <f t="shared" si="231"/>
        <v>NULL</v>
      </c>
      <c r="K1192" s="8" t="str">
        <f t="shared" si="231"/>
        <v>NULL</v>
      </c>
      <c r="L1192" s="8" t="str">
        <f t="shared" si="231"/>
        <v>NULL</v>
      </c>
      <c r="M1192" s="13" t="e">
        <f>Tableau6[[#This Row],[Sous-domaine]]</f>
        <v>#VALUE!</v>
      </c>
      <c r="N1192" s="8" t="str">
        <f t="shared" si="230"/>
        <v>NULL</v>
      </c>
      <c r="O1192" s="8" t="str">
        <f t="shared" si="230"/>
        <v>NULL</v>
      </c>
      <c r="P1192" s="8" t="str">
        <f t="shared" si="230"/>
        <v>NULL</v>
      </c>
      <c r="Q1192" s="8" t="str">
        <f t="shared" si="230"/>
        <v>NULL</v>
      </c>
      <c r="R1192" s="8" t="str">
        <f t="shared" si="230"/>
        <v>NULL</v>
      </c>
      <c r="S1192" s="13" t="e">
        <f>Tableau6[[#This Row],[id]]</f>
        <v>#VALUE!</v>
      </c>
      <c r="T1192" s="8" t="str">
        <f t="shared" si="234"/>
        <v>NULL</v>
      </c>
      <c r="U1192" s="8" t="e">
        <f>Tableau6[[#This Row],[Urgence]]</f>
        <v>#VALUE!</v>
      </c>
      <c r="V1192" s="22" t="e">
        <f>IF(Tableau6[[#This Row],[Validité]]&lt;&gt;"",Tableau6[[#This Row],[Validité]],"")</f>
        <v>#VALUE!</v>
      </c>
      <c r="W11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2" s="8" t="e">
        <f>IF(Tableau6[[#This Row],[Hors Contrat]]="","",IF(Tableau6[[#This Row],[Hors Contrat]]="Non",0,1))</f>
        <v>#VALUE!</v>
      </c>
    </row>
    <row r="1193" spans="1:24" ht="15.5" thickTop="1" thickBot="1" x14ac:dyDescent="0.4">
      <c r="A1193" s="9" t="str">
        <f t="shared" si="228"/>
        <v>NULL</v>
      </c>
      <c r="B1193" s="8">
        <f>Tableau8[Rapport]</f>
        <v>65441</v>
      </c>
      <c r="C1193" s="13" t="e">
        <f>IF(Tableau6[[#This Row],[Commentaire]]="","",Tableau6[[#This Row],[Commentaire]])</f>
        <v>#VALUE!</v>
      </c>
      <c r="D1193" s="8" t="str">
        <f t="shared" si="232"/>
        <v>NULL</v>
      </c>
      <c r="E1193" s="8">
        <f t="shared" si="229"/>
        <v>1192</v>
      </c>
      <c r="F1193" s="8" t="str">
        <f t="shared" si="233"/>
        <v>NULL</v>
      </c>
      <c r="G1193" s="13" t="e">
        <f>IF(Tableau6[[#This Row],[Localisation]]="","",Tableau6[[#This Row],[Localisation]])</f>
        <v>#VALUE!</v>
      </c>
      <c r="H1193" s="8">
        <f>1</f>
        <v>1</v>
      </c>
      <c r="I1193" s="13" t="e">
        <f>VLOOKUP(Tableau6[[#This Row],[Avis]],Tableau7[],2,FALSE)</f>
        <v>#VALUE!</v>
      </c>
      <c r="J1193" s="8" t="str">
        <f t="shared" si="231"/>
        <v>NULL</v>
      </c>
      <c r="K1193" s="8" t="str">
        <f t="shared" si="231"/>
        <v>NULL</v>
      </c>
      <c r="L1193" s="8" t="str">
        <f t="shared" si="231"/>
        <v>NULL</v>
      </c>
      <c r="M1193" s="13" t="e">
        <f>Tableau6[[#This Row],[Sous-domaine]]</f>
        <v>#VALUE!</v>
      </c>
      <c r="N1193" s="8" t="str">
        <f t="shared" si="230"/>
        <v>NULL</v>
      </c>
      <c r="O1193" s="8" t="str">
        <f t="shared" si="230"/>
        <v>NULL</v>
      </c>
      <c r="P1193" s="8" t="str">
        <f t="shared" si="230"/>
        <v>NULL</v>
      </c>
      <c r="Q1193" s="8" t="str">
        <f t="shared" si="230"/>
        <v>NULL</v>
      </c>
      <c r="R1193" s="8" t="str">
        <f t="shared" si="230"/>
        <v>NULL</v>
      </c>
      <c r="S1193" s="13" t="e">
        <f>Tableau6[[#This Row],[id]]</f>
        <v>#VALUE!</v>
      </c>
      <c r="T1193" s="8" t="str">
        <f t="shared" si="234"/>
        <v>NULL</v>
      </c>
      <c r="U1193" s="8" t="e">
        <f>Tableau6[[#This Row],[Urgence]]</f>
        <v>#VALUE!</v>
      </c>
      <c r="V1193" s="22" t="e">
        <f>IF(Tableau6[[#This Row],[Validité]]&lt;&gt;"",Tableau6[[#This Row],[Validité]],"")</f>
        <v>#VALUE!</v>
      </c>
      <c r="W11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3" s="8" t="e">
        <f>IF(Tableau6[[#This Row],[Hors Contrat]]="","",IF(Tableau6[[#This Row],[Hors Contrat]]="Non",0,1))</f>
        <v>#VALUE!</v>
      </c>
    </row>
    <row r="1194" spans="1:24" ht="15.5" thickTop="1" thickBot="1" x14ac:dyDescent="0.4">
      <c r="A1194" s="9" t="str">
        <f t="shared" si="228"/>
        <v>NULL</v>
      </c>
      <c r="B1194" s="8">
        <f>Tableau8[Rapport]</f>
        <v>65441</v>
      </c>
      <c r="C1194" s="13" t="e">
        <f>IF(Tableau6[[#This Row],[Commentaire]]="","",Tableau6[[#This Row],[Commentaire]])</f>
        <v>#VALUE!</v>
      </c>
      <c r="D1194" s="8" t="str">
        <f t="shared" si="232"/>
        <v>NULL</v>
      </c>
      <c r="E1194" s="8">
        <f t="shared" si="229"/>
        <v>1193</v>
      </c>
      <c r="F1194" s="8" t="str">
        <f t="shared" si="233"/>
        <v>NULL</v>
      </c>
      <c r="G1194" s="13" t="e">
        <f>IF(Tableau6[[#This Row],[Localisation]]="","",Tableau6[[#This Row],[Localisation]])</f>
        <v>#VALUE!</v>
      </c>
      <c r="H1194" s="8">
        <f>1</f>
        <v>1</v>
      </c>
      <c r="I1194" s="13" t="e">
        <f>VLOOKUP(Tableau6[[#This Row],[Avis]],Tableau7[],2,FALSE)</f>
        <v>#VALUE!</v>
      </c>
      <c r="J1194" s="8" t="str">
        <f t="shared" si="231"/>
        <v>NULL</v>
      </c>
      <c r="K1194" s="8" t="str">
        <f t="shared" si="231"/>
        <v>NULL</v>
      </c>
      <c r="L1194" s="8" t="str">
        <f t="shared" si="231"/>
        <v>NULL</v>
      </c>
      <c r="M1194" s="13" t="e">
        <f>Tableau6[[#This Row],[Sous-domaine]]</f>
        <v>#VALUE!</v>
      </c>
      <c r="N1194" s="8" t="str">
        <f t="shared" si="230"/>
        <v>NULL</v>
      </c>
      <c r="O1194" s="8" t="str">
        <f t="shared" si="230"/>
        <v>NULL</v>
      </c>
      <c r="P1194" s="8" t="str">
        <f t="shared" si="230"/>
        <v>NULL</v>
      </c>
      <c r="Q1194" s="8" t="str">
        <f t="shared" si="230"/>
        <v>NULL</v>
      </c>
      <c r="R1194" s="8" t="str">
        <f t="shared" si="230"/>
        <v>NULL</v>
      </c>
      <c r="S1194" s="13" t="e">
        <f>Tableau6[[#This Row],[id]]</f>
        <v>#VALUE!</v>
      </c>
      <c r="T1194" s="8" t="str">
        <f t="shared" si="234"/>
        <v>NULL</v>
      </c>
      <c r="U1194" s="8" t="e">
        <f>Tableau6[[#This Row],[Urgence]]</f>
        <v>#VALUE!</v>
      </c>
      <c r="V1194" s="22" t="e">
        <f>IF(Tableau6[[#This Row],[Validité]]&lt;&gt;"",Tableau6[[#This Row],[Validité]],"")</f>
        <v>#VALUE!</v>
      </c>
      <c r="W11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4" s="8" t="e">
        <f>IF(Tableau6[[#This Row],[Hors Contrat]]="","",IF(Tableau6[[#This Row],[Hors Contrat]]="Non",0,1))</f>
        <v>#VALUE!</v>
      </c>
    </row>
    <row r="1195" spans="1:24" ht="15.5" thickTop="1" thickBot="1" x14ac:dyDescent="0.4">
      <c r="A1195" s="9" t="str">
        <f t="shared" si="228"/>
        <v>NULL</v>
      </c>
      <c r="B1195" s="8">
        <f>Tableau8[Rapport]</f>
        <v>65441</v>
      </c>
      <c r="C1195" s="13" t="e">
        <f>IF(Tableau6[[#This Row],[Commentaire]]="","",Tableau6[[#This Row],[Commentaire]])</f>
        <v>#VALUE!</v>
      </c>
      <c r="D1195" s="8" t="str">
        <f t="shared" si="232"/>
        <v>NULL</v>
      </c>
      <c r="E1195" s="8">
        <f t="shared" si="229"/>
        <v>1194</v>
      </c>
      <c r="F1195" s="8" t="str">
        <f t="shared" si="233"/>
        <v>NULL</v>
      </c>
      <c r="G1195" s="13" t="e">
        <f>IF(Tableau6[[#This Row],[Localisation]]="","",Tableau6[[#This Row],[Localisation]])</f>
        <v>#VALUE!</v>
      </c>
      <c r="H1195" s="8">
        <f>1</f>
        <v>1</v>
      </c>
      <c r="I1195" s="13" t="e">
        <f>VLOOKUP(Tableau6[[#This Row],[Avis]],Tableau7[],2,FALSE)</f>
        <v>#VALUE!</v>
      </c>
      <c r="J1195" s="8" t="str">
        <f t="shared" si="231"/>
        <v>NULL</v>
      </c>
      <c r="K1195" s="8" t="str">
        <f t="shared" si="231"/>
        <v>NULL</v>
      </c>
      <c r="L1195" s="8" t="str">
        <f t="shared" si="231"/>
        <v>NULL</v>
      </c>
      <c r="M1195" s="13" t="e">
        <f>Tableau6[[#This Row],[Sous-domaine]]</f>
        <v>#VALUE!</v>
      </c>
      <c r="N1195" s="8" t="str">
        <f t="shared" si="230"/>
        <v>NULL</v>
      </c>
      <c r="O1195" s="8" t="str">
        <f t="shared" si="230"/>
        <v>NULL</v>
      </c>
      <c r="P1195" s="8" t="str">
        <f t="shared" si="230"/>
        <v>NULL</v>
      </c>
      <c r="Q1195" s="8" t="str">
        <f t="shared" si="230"/>
        <v>NULL</v>
      </c>
      <c r="R1195" s="8" t="str">
        <f t="shared" si="230"/>
        <v>NULL</v>
      </c>
      <c r="S1195" s="13" t="e">
        <f>Tableau6[[#This Row],[id]]</f>
        <v>#VALUE!</v>
      </c>
      <c r="T1195" s="8" t="str">
        <f t="shared" si="234"/>
        <v>NULL</v>
      </c>
      <c r="U1195" s="8" t="e">
        <f>Tableau6[[#This Row],[Urgence]]</f>
        <v>#VALUE!</v>
      </c>
      <c r="V1195" s="22" t="e">
        <f>IF(Tableau6[[#This Row],[Validité]]&lt;&gt;"",Tableau6[[#This Row],[Validité]],"")</f>
        <v>#VALUE!</v>
      </c>
      <c r="W11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5" s="8" t="e">
        <f>IF(Tableau6[[#This Row],[Hors Contrat]]="","",IF(Tableau6[[#This Row],[Hors Contrat]]="Non",0,1))</f>
        <v>#VALUE!</v>
      </c>
    </row>
    <row r="1196" spans="1:24" ht="15.5" thickTop="1" thickBot="1" x14ac:dyDescent="0.4">
      <c r="A1196" s="9" t="str">
        <f t="shared" si="228"/>
        <v>NULL</v>
      </c>
      <c r="B1196" s="8">
        <f>Tableau8[Rapport]</f>
        <v>65441</v>
      </c>
      <c r="C1196" s="13" t="e">
        <f>IF(Tableau6[[#This Row],[Commentaire]]="","",Tableau6[[#This Row],[Commentaire]])</f>
        <v>#VALUE!</v>
      </c>
      <c r="D1196" s="8" t="str">
        <f t="shared" si="232"/>
        <v>NULL</v>
      </c>
      <c r="E1196" s="8">
        <f t="shared" si="229"/>
        <v>1195</v>
      </c>
      <c r="F1196" s="8" t="str">
        <f t="shared" si="233"/>
        <v>NULL</v>
      </c>
      <c r="G1196" s="13" t="e">
        <f>IF(Tableau6[[#This Row],[Localisation]]="","",Tableau6[[#This Row],[Localisation]])</f>
        <v>#VALUE!</v>
      </c>
      <c r="H1196" s="8">
        <f>1</f>
        <v>1</v>
      </c>
      <c r="I1196" s="13" t="e">
        <f>VLOOKUP(Tableau6[[#This Row],[Avis]],Tableau7[],2,FALSE)</f>
        <v>#VALUE!</v>
      </c>
      <c r="J1196" s="8" t="str">
        <f t="shared" si="231"/>
        <v>NULL</v>
      </c>
      <c r="K1196" s="8" t="str">
        <f t="shared" si="231"/>
        <v>NULL</v>
      </c>
      <c r="L1196" s="8" t="str">
        <f t="shared" si="231"/>
        <v>NULL</v>
      </c>
      <c r="M1196" s="13" t="e">
        <f>Tableau6[[#This Row],[Sous-domaine]]</f>
        <v>#VALUE!</v>
      </c>
      <c r="N1196" s="8" t="str">
        <f t="shared" si="230"/>
        <v>NULL</v>
      </c>
      <c r="O1196" s="8" t="str">
        <f t="shared" si="230"/>
        <v>NULL</v>
      </c>
      <c r="P1196" s="8" t="str">
        <f t="shared" si="230"/>
        <v>NULL</v>
      </c>
      <c r="Q1196" s="8" t="str">
        <f t="shared" si="230"/>
        <v>NULL</v>
      </c>
      <c r="R1196" s="8" t="str">
        <f t="shared" si="230"/>
        <v>NULL</v>
      </c>
      <c r="S1196" s="13" t="e">
        <f>Tableau6[[#This Row],[id]]</f>
        <v>#VALUE!</v>
      </c>
      <c r="T1196" s="8" t="str">
        <f t="shared" si="234"/>
        <v>NULL</v>
      </c>
      <c r="U1196" s="8" t="e">
        <f>Tableau6[[#This Row],[Urgence]]</f>
        <v>#VALUE!</v>
      </c>
      <c r="V1196" s="22" t="e">
        <f>IF(Tableau6[[#This Row],[Validité]]&lt;&gt;"",Tableau6[[#This Row],[Validité]],"")</f>
        <v>#VALUE!</v>
      </c>
      <c r="W11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6" s="8" t="e">
        <f>IF(Tableau6[[#This Row],[Hors Contrat]]="","",IF(Tableau6[[#This Row],[Hors Contrat]]="Non",0,1))</f>
        <v>#VALUE!</v>
      </c>
    </row>
    <row r="1197" spans="1:24" ht="15.5" thickTop="1" thickBot="1" x14ac:dyDescent="0.4">
      <c r="A1197" s="9" t="str">
        <f t="shared" si="228"/>
        <v>NULL</v>
      </c>
      <c r="B1197" s="8">
        <f>Tableau8[Rapport]</f>
        <v>65441</v>
      </c>
      <c r="C1197" s="13" t="e">
        <f>IF(Tableau6[[#This Row],[Commentaire]]="","",Tableau6[[#This Row],[Commentaire]])</f>
        <v>#VALUE!</v>
      </c>
      <c r="D1197" s="8" t="str">
        <f t="shared" si="232"/>
        <v>NULL</v>
      </c>
      <c r="E1197" s="8">
        <f t="shared" si="229"/>
        <v>1196</v>
      </c>
      <c r="F1197" s="8" t="str">
        <f t="shared" si="233"/>
        <v>NULL</v>
      </c>
      <c r="G1197" s="13" t="e">
        <f>IF(Tableau6[[#This Row],[Localisation]]="","",Tableau6[[#This Row],[Localisation]])</f>
        <v>#VALUE!</v>
      </c>
      <c r="H1197" s="8">
        <f>1</f>
        <v>1</v>
      </c>
      <c r="I1197" s="13" t="e">
        <f>VLOOKUP(Tableau6[[#This Row],[Avis]],Tableau7[],2,FALSE)</f>
        <v>#VALUE!</v>
      </c>
      <c r="J1197" s="8" t="str">
        <f t="shared" si="231"/>
        <v>NULL</v>
      </c>
      <c r="K1197" s="8" t="str">
        <f t="shared" si="231"/>
        <v>NULL</v>
      </c>
      <c r="L1197" s="8" t="str">
        <f t="shared" si="231"/>
        <v>NULL</v>
      </c>
      <c r="M1197" s="13" t="e">
        <f>Tableau6[[#This Row],[Sous-domaine]]</f>
        <v>#VALUE!</v>
      </c>
      <c r="N1197" s="8" t="str">
        <f t="shared" si="230"/>
        <v>NULL</v>
      </c>
      <c r="O1197" s="8" t="str">
        <f t="shared" si="230"/>
        <v>NULL</v>
      </c>
      <c r="P1197" s="8" t="str">
        <f t="shared" si="230"/>
        <v>NULL</v>
      </c>
      <c r="Q1197" s="8" t="str">
        <f t="shared" si="230"/>
        <v>NULL</v>
      </c>
      <c r="R1197" s="8" t="str">
        <f t="shared" si="230"/>
        <v>NULL</v>
      </c>
      <c r="S1197" s="13" t="e">
        <f>Tableau6[[#This Row],[id]]</f>
        <v>#VALUE!</v>
      </c>
      <c r="T1197" s="8" t="str">
        <f t="shared" si="234"/>
        <v>NULL</v>
      </c>
      <c r="U1197" s="8" t="e">
        <f>Tableau6[[#This Row],[Urgence]]</f>
        <v>#VALUE!</v>
      </c>
      <c r="V1197" s="22" t="e">
        <f>IF(Tableau6[[#This Row],[Validité]]&lt;&gt;"",Tableau6[[#This Row],[Validité]],"")</f>
        <v>#VALUE!</v>
      </c>
      <c r="W11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7" s="8" t="e">
        <f>IF(Tableau6[[#This Row],[Hors Contrat]]="","",IF(Tableau6[[#This Row],[Hors Contrat]]="Non",0,1))</f>
        <v>#VALUE!</v>
      </c>
    </row>
    <row r="1198" spans="1:24" ht="15.5" thickTop="1" thickBot="1" x14ac:dyDescent="0.4">
      <c r="A1198" s="9" t="str">
        <f t="shared" si="228"/>
        <v>NULL</v>
      </c>
      <c r="B1198" s="8">
        <f>Tableau8[Rapport]</f>
        <v>65441</v>
      </c>
      <c r="C1198" s="13" t="e">
        <f>IF(Tableau6[[#This Row],[Commentaire]]="","",Tableau6[[#This Row],[Commentaire]])</f>
        <v>#VALUE!</v>
      </c>
      <c r="D1198" s="8" t="str">
        <f t="shared" si="232"/>
        <v>NULL</v>
      </c>
      <c r="E1198" s="8">
        <f t="shared" si="229"/>
        <v>1197</v>
      </c>
      <c r="F1198" s="8" t="str">
        <f t="shared" si="233"/>
        <v>NULL</v>
      </c>
      <c r="G1198" s="13" t="e">
        <f>IF(Tableau6[[#This Row],[Localisation]]="","",Tableau6[[#This Row],[Localisation]])</f>
        <v>#VALUE!</v>
      </c>
      <c r="H1198" s="8">
        <f>1</f>
        <v>1</v>
      </c>
      <c r="I1198" s="13" t="e">
        <f>VLOOKUP(Tableau6[[#This Row],[Avis]],Tableau7[],2,FALSE)</f>
        <v>#VALUE!</v>
      </c>
      <c r="J1198" s="8" t="str">
        <f t="shared" si="231"/>
        <v>NULL</v>
      </c>
      <c r="K1198" s="8" t="str">
        <f t="shared" si="231"/>
        <v>NULL</v>
      </c>
      <c r="L1198" s="8" t="str">
        <f t="shared" si="231"/>
        <v>NULL</v>
      </c>
      <c r="M1198" s="13" t="e">
        <f>Tableau6[[#This Row],[Sous-domaine]]</f>
        <v>#VALUE!</v>
      </c>
      <c r="N1198" s="8" t="str">
        <f t="shared" si="230"/>
        <v>NULL</v>
      </c>
      <c r="O1198" s="8" t="str">
        <f t="shared" si="230"/>
        <v>NULL</v>
      </c>
      <c r="P1198" s="8" t="str">
        <f t="shared" si="230"/>
        <v>NULL</v>
      </c>
      <c r="Q1198" s="8" t="str">
        <f t="shared" si="230"/>
        <v>NULL</v>
      </c>
      <c r="R1198" s="8" t="str">
        <f t="shared" si="230"/>
        <v>NULL</v>
      </c>
      <c r="S1198" s="13" t="e">
        <f>Tableau6[[#This Row],[id]]</f>
        <v>#VALUE!</v>
      </c>
      <c r="T1198" s="8" t="str">
        <f t="shared" si="234"/>
        <v>NULL</v>
      </c>
      <c r="U1198" s="8" t="e">
        <f>Tableau6[[#This Row],[Urgence]]</f>
        <v>#VALUE!</v>
      </c>
      <c r="V1198" s="22" t="e">
        <f>IF(Tableau6[[#This Row],[Validité]]&lt;&gt;"",Tableau6[[#This Row],[Validité]],"")</f>
        <v>#VALUE!</v>
      </c>
      <c r="W11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8" s="8" t="e">
        <f>IF(Tableau6[[#This Row],[Hors Contrat]]="","",IF(Tableau6[[#This Row],[Hors Contrat]]="Non",0,1))</f>
        <v>#VALUE!</v>
      </c>
    </row>
    <row r="1199" spans="1:24" ht="15.5" thickTop="1" thickBot="1" x14ac:dyDescent="0.4">
      <c r="A1199" s="9" t="str">
        <f t="shared" si="228"/>
        <v>NULL</v>
      </c>
      <c r="B1199" s="8">
        <f>Tableau8[Rapport]</f>
        <v>65441</v>
      </c>
      <c r="C1199" s="13" t="e">
        <f>IF(Tableau6[[#This Row],[Commentaire]]="","",Tableau6[[#This Row],[Commentaire]])</f>
        <v>#VALUE!</v>
      </c>
      <c r="D1199" s="8" t="str">
        <f t="shared" si="232"/>
        <v>NULL</v>
      </c>
      <c r="E1199" s="8">
        <f t="shared" si="229"/>
        <v>1198</v>
      </c>
      <c r="F1199" s="8" t="str">
        <f t="shared" si="233"/>
        <v>NULL</v>
      </c>
      <c r="G1199" s="13" t="e">
        <f>IF(Tableau6[[#This Row],[Localisation]]="","",Tableau6[[#This Row],[Localisation]])</f>
        <v>#VALUE!</v>
      </c>
      <c r="H1199" s="8">
        <f>1</f>
        <v>1</v>
      </c>
      <c r="I1199" s="13" t="e">
        <f>VLOOKUP(Tableau6[[#This Row],[Avis]],Tableau7[],2,FALSE)</f>
        <v>#VALUE!</v>
      </c>
      <c r="J1199" s="8" t="str">
        <f t="shared" si="231"/>
        <v>NULL</v>
      </c>
      <c r="K1199" s="8" t="str">
        <f t="shared" si="231"/>
        <v>NULL</v>
      </c>
      <c r="L1199" s="8" t="str">
        <f t="shared" si="231"/>
        <v>NULL</v>
      </c>
      <c r="M1199" s="13" t="e">
        <f>Tableau6[[#This Row],[Sous-domaine]]</f>
        <v>#VALUE!</v>
      </c>
      <c r="N1199" s="8" t="str">
        <f t="shared" si="230"/>
        <v>NULL</v>
      </c>
      <c r="O1199" s="8" t="str">
        <f t="shared" si="230"/>
        <v>NULL</v>
      </c>
      <c r="P1199" s="8" t="str">
        <f t="shared" si="230"/>
        <v>NULL</v>
      </c>
      <c r="Q1199" s="8" t="str">
        <f t="shared" si="230"/>
        <v>NULL</v>
      </c>
      <c r="R1199" s="8" t="str">
        <f t="shared" si="230"/>
        <v>NULL</v>
      </c>
      <c r="S1199" s="13" t="e">
        <f>Tableau6[[#This Row],[id]]</f>
        <v>#VALUE!</v>
      </c>
      <c r="T1199" s="8" t="str">
        <f t="shared" si="234"/>
        <v>NULL</v>
      </c>
      <c r="U1199" s="8" t="e">
        <f>Tableau6[[#This Row],[Urgence]]</f>
        <v>#VALUE!</v>
      </c>
      <c r="V1199" s="22" t="e">
        <f>IF(Tableau6[[#This Row],[Validité]]&lt;&gt;"",Tableau6[[#This Row],[Validité]],"")</f>
        <v>#VALUE!</v>
      </c>
      <c r="W11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199" s="8" t="e">
        <f>IF(Tableau6[[#This Row],[Hors Contrat]]="","",IF(Tableau6[[#This Row],[Hors Contrat]]="Non",0,1))</f>
        <v>#VALUE!</v>
      </c>
    </row>
    <row r="1200" spans="1:24" ht="15.5" thickTop="1" thickBot="1" x14ac:dyDescent="0.4">
      <c r="A1200" s="9" t="str">
        <f t="shared" si="228"/>
        <v>NULL</v>
      </c>
      <c r="B1200" s="8">
        <f>Tableau8[Rapport]</f>
        <v>65441</v>
      </c>
      <c r="C1200" s="13" t="e">
        <f>IF(Tableau6[[#This Row],[Commentaire]]="","",Tableau6[[#This Row],[Commentaire]])</f>
        <v>#VALUE!</v>
      </c>
      <c r="D1200" s="8" t="str">
        <f t="shared" si="232"/>
        <v>NULL</v>
      </c>
      <c r="E1200" s="8">
        <f t="shared" si="229"/>
        <v>1199</v>
      </c>
      <c r="F1200" s="8" t="str">
        <f t="shared" si="233"/>
        <v>NULL</v>
      </c>
      <c r="G1200" s="13" t="e">
        <f>IF(Tableau6[[#This Row],[Localisation]]="","",Tableau6[[#This Row],[Localisation]])</f>
        <v>#VALUE!</v>
      </c>
      <c r="H1200" s="8">
        <f>1</f>
        <v>1</v>
      </c>
      <c r="I1200" s="13" t="e">
        <f>VLOOKUP(Tableau6[[#This Row],[Avis]],Tableau7[],2,FALSE)</f>
        <v>#VALUE!</v>
      </c>
      <c r="J1200" s="8" t="str">
        <f t="shared" si="231"/>
        <v>NULL</v>
      </c>
      <c r="K1200" s="8" t="str">
        <f t="shared" si="231"/>
        <v>NULL</v>
      </c>
      <c r="L1200" s="8" t="str">
        <f t="shared" si="231"/>
        <v>NULL</v>
      </c>
      <c r="M1200" s="13" t="e">
        <f>Tableau6[[#This Row],[Sous-domaine]]</f>
        <v>#VALUE!</v>
      </c>
      <c r="N1200" s="8" t="str">
        <f t="shared" si="230"/>
        <v>NULL</v>
      </c>
      <c r="O1200" s="8" t="str">
        <f t="shared" si="230"/>
        <v>NULL</v>
      </c>
      <c r="P1200" s="8" t="str">
        <f t="shared" si="230"/>
        <v>NULL</v>
      </c>
      <c r="Q1200" s="8" t="str">
        <f t="shared" si="230"/>
        <v>NULL</v>
      </c>
      <c r="R1200" s="8" t="str">
        <f t="shared" si="230"/>
        <v>NULL</v>
      </c>
      <c r="S1200" s="13" t="e">
        <f>Tableau6[[#This Row],[id]]</f>
        <v>#VALUE!</v>
      </c>
      <c r="T1200" s="8" t="str">
        <f t="shared" si="234"/>
        <v>NULL</v>
      </c>
      <c r="U1200" s="8" t="e">
        <f>Tableau6[[#This Row],[Urgence]]</f>
        <v>#VALUE!</v>
      </c>
      <c r="V1200" s="22" t="e">
        <f>IF(Tableau6[[#This Row],[Validité]]&lt;&gt;"",Tableau6[[#This Row],[Validité]],"")</f>
        <v>#VALUE!</v>
      </c>
      <c r="W12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0" s="8" t="e">
        <f>IF(Tableau6[[#This Row],[Hors Contrat]]="","",IF(Tableau6[[#This Row],[Hors Contrat]]="Non",0,1))</f>
        <v>#VALUE!</v>
      </c>
    </row>
    <row r="1201" spans="1:24" ht="15.5" thickTop="1" thickBot="1" x14ac:dyDescent="0.4">
      <c r="A1201" s="9" t="str">
        <f t="shared" si="228"/>
        <v>NULL</v>
      </c>
      <c r="B1201" s="8">
        <f>Tableau8[Rapport]</f>
        <v>65441</v>
      </c>
      <c r="C1201" s="13" t="e">
        <f>IF(Tableau6[[#This Row],[Commentaire]]="","",Tableau6[[#This Row],[Commentaire]])</f>
        <v>#VALUE!</v>
      </c>
      <c r="D1201" s="8" t="str">
        <f t="shared" si="232"/>
        <v>NULL</v>
      </c>
      <c r="E1201" s="8">
        <f t="shared" si="229"/>
        <v>1200</v>
      </c>
      <c r="F1201" s="8" t="str">
        <f t="shared" si="233"/>
        <v>NULL</v>
      </c>
      <c r="G1201" s="13" t="e">
        <f>IF(Tableau6[[#This Row],[Localisation]]="","",Tableau6[[#This Row],[Localisation]])</f>
        <v>#VALUE!</v>
      </c>
      <c r="H1201" s="8">
        <f>1</f>
        <v>1</v>
      </c>
      <c r="I1201" s="13" t="e">
        <f>VLOOKUP(Tableau6[[#This Row],[Avis]],Tableau7[],2,FALSE)</f>
        <v>#VALUE!</v>
      </c>
      <c r="J1201" s="8" t="str">
        <f t="shared" si="231"/>
        <v>NULL</v>
      </c>
      <c r="K1201" s="8" t="str">
        <f t="shared" si="231"/>
        <v>NULL</v>
      </c>
      <c r="L1201" s="8" t="str">
        <f t="shared" si="231"/>
        <v>NULL</v>
      </c>
      <c r="M1201" s="13" t="e">
        <f>Tableau6[[#This Row],[Sous-domaine]]</f>
        <v>#VALUE!</v>
      </c>
      <c r="N1201" s="8" t="str">
        <f t="shared" si="230"/>
        <v>NULL</v>
      </c>
      <c r="O1201" s="8" t="str">
        <f t="shared" si="230"/>
        <v>NULL</v>
      </c>
      <c r="P1201" s="8" t="str">
        <f t="shared" si="230"/>
        <v>NULL</v>
      </c>
      <c r="Q1201" s="8" t="str">
        <f t="shared" si="230"/>
        <v>NULL</v>
      </c>
      <c r="R1201" s="8" t="str">
        <f t="shared" si="230"/>
        <v>NULL</v>
      </c>
      <c r="S1201" s="13" t="e">
        <f>Tableau6[[#This Row],[id]]</f>
        <v>#VALUE!</v>
      </c>
      <c r="T1201" s="8" t="str">
        <f t="shared" si="234"/>
        <v>NULL</v>
      </c>
      <c r="U1201" s="8" t="e">
        <f>Tableau6[[#This Row],[Urgence]]</f>
        <v>#VALUE!</v>
      </c>
      <c r="V1201" s="22" t="e">
        <f>IF(Tableau6[[#This Row],[Validité]]&lt;&gt;"",Tableau6[[#This Row],[Validité]],"")</f>
        <v>#VALUE!</v>
      </c>
      <c r="W12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1" s="8" t="e">
        <f>IF(Tableau6[[#This Row],[Hors Contrat]]="","",IF(Tableau6[[#This Row],[Hors Contrat]]="Non",0,1))</f>
        <v>#VALUE!</v>
      </c>
    </row>
    <row r="1202" spans="1:24" ht="15.5" thickTop="1" thickBot="1" x14ac:dyDescent="0.4">
      <c r="A1202" s="9" t="str">
        <f t="shared" si="228"/>
        <v>NULL</v>
      </c>
      <c r="B1202" s="8">
        <f>Tableau8[Rapport]</f>
        <v>65441</v>
      </c>
      <c r="C1202" s="13" t="e">
        <f>IF(Tableau6[[#This Row],[Commentaire]]="","",Tableau6[[#This Row],[Commentaire]])</f>
        <v>#VALUE!</v>
      </c>
      <c r="D1202" s="8" t="str">
        <f t="shared" si="232"/>
        <v>NULL</v>
      </c>
      <c r="E1202" s="8">
        <f t="shared" si="229"/>
        <v>1201</v>
      </c>
      <c r="F1202" s="8" t="str">
        <f t="shared" si="233"/>
        <v>NULL</v>
      </c>
      <c r="G1202" s="13" t="e">
        <f>IF(Tableau6[[#This Row],[Localisation]]="","",Tableau6[[#This Row],[Localisation]])</f>
        <v>#VALUE!</v>
      </c>
      <c r="H1202" s="8">
        <f>1</f>
        <v>1</v>
      </c>
      <c r="I1202" s="13" t="e">
        <f>VLOOKUP(Tableau6[[#This Row],[Avis]],Tableau7[],2,FALSE)</f>
        <v>#VALUE!</v>
      </c>
      <c r="J1202" s="8" t="str">
        <f t="shared" si="231"/>
        <v>NULL</v>
      </c>
      <c r="K1202" s="8" t="str">
        <f t="shared" si="231"/>
        <v>NULL</v>
      </c>
      <c r="L1202" s="8" t="str">
        <f t="shared" si="231"/>
        <v>NULL</v>
      </c>
      <c r="M1202" s="13" t="e">
        <f>Tableau6[[#This Row],[Sous-domaine]]</f>
        <v>#VALUE!</v>
      </c>
      <c r="N1202" s="8" t="str">
        <f t="shared" si="230"/>
        <v>NULL</v>
      </c>
      <c r="O1202" s="8" t="str">
        <f t="shared" si="230"/>
        <v>NULL</v>
      </c>
      <c r="P1202" s="8" t="str">
        <f t="shared" si="230"/>
        <v>NULL</v>
      </c>
      <c r="Q1202" s="8" t="str">
        <f t="shared" si="230"/>
        <v>NULL</v>
      </c>
      <c r="R1202" s="8" t="str">
        <f t="shared" si="230"/>
        <v>NULL</v>
      </c>
      <c r="S1202" s="13" t="e">
        <f>Tableau6[[#This Row],[id]]</f>
        <v>#VALUE!</v>
      </c>
      <c r="T1202" s="8" t="str">
        <f t="shared" si="234"/>
        <v>NULL</v>
      </c>
      <c r="U1202" s="8" t="e">
        <f>Tableau6[[#This Row],[Urgence]]</f>
        <v>#VALUE!</v>
      </c>
      <c r="V1202" s="22" t="e">
        <f>IF(Tableau6[[#This Row],[Validité]]&lt;&gt;"",Tableau6[[#This Row],[Validité]],"")</f>
        <v>#VALUE!</v>
      </c>
      <c r="W12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2" s="8" t="e">
        <f>IF(Tableau6[[#This Row],[Hors Contrat]]="","",IF(Tableau6[[#This Row],[Hors Contrat]]="Non",0,1))</f>
        <v>#VALUE!</v>
      </c>
    </row>
    <row r="1203" spans="1:24" ht="15.5" thickTop="1" thickBot="1" x14ac:dyDescent="0.4">
      <c r="A1203" s="9" t="str">
        <f t="shared" si="228"/>
        <v>NULL</v>
      </c>
      <c r="B1203" s="8">
        <f>Tableau8[Rapport]</f>
        <v>65441</v>
      </c>
      <c r="C1203" s="13" t="e">
        <f>IF(Tableau6[[#This Row],[Commentaire]]="","",Tableau6[[#This Row],[Commentaire]])</f>
        <v>#VALUE!</v>
      </c>
      <c r="D1203" s="8" t="str">
        <f t="shared" si="232"/>
        <v>NULL</v>
      </c>
      <c r="E1203" s="8">
        <f t="shared" si="229"/>
        <v>1202</v>
      </c>
      <c r="F1203" s="8" t="str">
        <f t="shared" si="233"/>
        <v>NULL</v>
      </c>
      <c r="G1203" s="13" t="e">
        <f>IF(Tableau6[[#This Row],[Localisation]]="","",Tableau6[[#This Row],[Localisation]])</f>
        <v>#VALUE!</v>
      </c>
      <c r="H1203" s="8">
        <f>1</f>
        <v>1</v>
      </c>
      <c r="I1203" s="13" t="e">
        <f>VLOOKUP(Tableau6[[#This Row],[Avis]],Tableau7[],2,FALSE)</f>
        <v>#VALUE!</v>
      </c>
      <c r="J1203" s="8" t="str">
        <f t="shared" si="231"/>
        <v>NULL</v>
      </c>
      <c r="K1203" s="8" t="str">
        <f t="shared" si="231"/>
        <v>NULL</v>
      </c>
      <c r="L1203" s="8" t="str">
        <f t="shared" si="231"/>
        <v>NULL</v>
      </c>
      <c r="M1203" s="13" t="e">
        <f>Tableau6[[#This Row],[Sous-domaine]]</f>
        <v>#VALUE!</v>
      </c>
      <c r="N1203" s="8" t="str">
        <f t="shared" si="230"/>
        <v>NULL</v>
      </c>
      <c r="O1203" s="8" t="str">
        <f t="shared" si="230"/>
        <v>NULL</v>
      </c>
      <c r="P1203" s="8" t="str">
        <f t="shared" si="230"/>
        <v>NULL</v>
      </c>
      <c r="Q1203" s="8" t="str">
        <f t="shared" si="230"/>
        <v>NULL</v>
      </c>
      <c r="R1203" s="8" t="str">
        <f t="shared" si="230"/>
        <v>NULL</v>
      </c>
      <c r="S1203" s="13" t="e">
        <f>Tableau6[[#This Row],[id]]</f>
        <v>#VALUE!</v>
      </c>
      <c r="T1203" s="8" t="str">
        <f t="shared" si="234"/>
        <v>NULL</v>
      </c>
      <c r="U1203" s="8" t="e">
        <f>Tableau6[[#This Row],[Urgence]]</f>
        <v>#VALUE!</v>
      </c>
      <c r="V1203" s="22" t="e">
        <f>IF(Tableau6[[#This Row],[Validité]]&lt;&gt;"",Tableau6[[#This Row],[Validité]],"")</f>
        <v>#VALUE!</v>
      </c>
      <c r="W12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3" s="8" t="e">
        <f>IF(Tableau6[[#This Row],[Hors Contrat]]="","",IF(Tableau6[[#This Row],[Hors Contrat]]="Non",0,1))</f>
        <v>#VALUE!</v>
      </c>
    </row>
    <row r="1204" spans="1:24" ht="15.5" thickTop="1" thickBot="1" x14ac:dyDescent="0.4">
      <c r="A1204" s="9" t="str">
        <f t="shared" si="228"/>
        <v>NULL</v>
      </c>
      <c r="B1204" s="8">
        <f>Tableau8[Rapport]</f>
        <v>65441</v>
      </c>
      <c r="C1204" s="13" t="e">
        <f>IF(Tableau6[[#This Row],[Commentaire]]="","",Tableau6[[#This Row],[Commentaire]])</f>
        <v>#VALUE!</v>
      </c>
      <c r="D1204" s="8" t="str">
        <f t="shared" si="232"/>
        <v>NULL</v>
      </c>
      <c r="E1204" s="8">
        <f t="shared" si="229"/>
        <v>1203</v>
      </c>
      <c r="F1204" s="8" t="str">
        <f t="shared" si="233"/>
        <v>NULL</v>
      </c>
      <c r="G1204" s="13" t="e">
        <f>IF(Tableau6[[#This Row],[Localisation]]="","",Tableau6[[#This Row],[Localisation]])</f>
        <v>#VALUE!</v>
      </c>
      <c r="H1204" s="8">
        <f>1</f>
        <v>1</v>
      </c>
      <c r="I1204" s="13" t="e">
        <f>VLOOKUP(Tableau6[[#This Row],[Avis]],Tableau7[],2,FALSE)</f>
        <v>#VALUE!</v>
      </c>
      <c r="J1204" s="8" t="str">
        <f t="shared" si="231"/>
        <v>NULL</v>
      </c>
      <c r="K1204" s="8" t="str">
        <f t="shared" si="231"/>
        <v>NULL</v>
      </c>
      <c r="L1204" s="8" t="str">
        <f t="shared" si="231"/>
        <v>NULL</v>
      </c>
      <c r="M1204" s="13" t="e">
        <f>Tableau6[[#This Row],[Sous-domaine]]</f>
        <v>#VALUE!</v>
      </c>
      <c r="N1204" s="8" t="str">
        <f t="shared" si="230"/>
        <v>NULL</v>
      </c>
      <c r="O1204" s="8" t="str">
        <f t="shared" si="230"/>
        <v>NULL</v>
      </c>
      <c r="P1204" s="8" t="str">
        <f t="shared" si="230"/>
        <v>NULL</v>
      </c>
      <c r="Q1204" s="8" t="str">
        <f t="shared" si="230"/>
        <v>NULL</v>
      </c>
      <c r="R1204" s="8" t="str">
        <f t="shared" si="230"/>
        <v>NULL</v>
      </c>
      <c r="S1204" s="13" t="e">
        <f>Tableau6[[#This Row],[id]]</f>
        <v>#VALUE!</v>
      </c>
      <c r="T1204" s="8" t="str">
        <f t="shared" si="234"/>
        <v>NULL</v>
      </c>
      <c r="U1204" s="8" t="e">
        <f>Tableau6[[#This Row],[Urgence]]</f>
        <v>#VALUE!</v>
      </c>
      <c r="V1204" s="22" t="e">
        <f>IF(Tableau6[[#This Row],[Validité]]&lt;&gt;"",Tableau6[[#This Row],[Validité]],"")</f>
        <v>#VALUE!</v>
      </c>
      <c r="W12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4" s="8" t="e">
        <f>IF(Tableau6[[#This Row],[Hors Contrat]]="","",IF(Tableau6[[#This Row],[Hors Contrat]]="Non",0,1))</f>
        <v>#VALUE!</v>
      </c>
    </row>
    <row r="1205" spans="1:24" ht="15.5" thickTop="1" thickBot="1" x14ac:dyDescent="0.4">
      <c r="A1205" s="9" t="str">
        <f t="shared" si="228"/>
        <v>NULL</v>
      </c>
      <c r="B1205" s="8">
        <f>Tableau8[Rapport]</f>
        <v>65441</v>
      </c>
      <c r="C1205" s="13" t="e">
        <f>IF(Tableau6[[#This Row],[Commentaire]]="","",Tableau6[[#This Row],[Commentaire]])</f>
        <v>#VALUE!</v>
      </c>
      <c r="D1205" s="8" t="str">
        <f t="shared" si="232"/>
        <v>NULL</v>
      </c>
      <c r="E1205" s="8">
        <f t="shared" si="229"/>
        <v>1204</v>
      </c>
      <c r="F1205" s="8" t="str">
        <f t="shared" si="233"/>
        <v>NULL</v>
      </c>
      <c r="G1205" s="13" t="e">
        <f>IF(Tableau6[[#This Row],[Localisation]]="","",Tableau6[[#This Row],[Localisation]])</f>
        <v>#VALUE!</v>
      </c>
      <c r="H1205" s="8">
        <f>1</f>
        <v>1</v>
      </c>
      <c r="I1205" s="13" t="e">
        <f>VLOOKUP(Tableau6[[#This Row],[Avis]],Tableau7[],2,FALSE)</f>
        <v>#VALUE!</v>
      </c>
      <c r="J1205" s="8" t="str">
        <f t="shared" si="231"/>
        <v>NULL</v>
      </c>
      <c r="K1205" s="8" t="str">
        <f t="shared" si="231"/>
        <v>NULL</v>
      </c>
      <c r="L1205" s="8" t="str">
        <f t="shared" si="231"/>
        <v>NULL</v>
      </c>
      <c r="M1205" s="13" t="e">
        <f>Tableau6[[#This Row],[Sous-domaine]]</f>
        <v>#VALUE!</v>
      </c>
      <c r="N1205" s="8" t="str">
        <f t="shared" si="230"/>
        <v>NULL</v>
      </c>
      <c r="O1205" s="8" t="str">
        <f t="shared" si="230"/>
        <v>NULL</v>
      </c>
      <c r="P1205" s="8" t="str">
        <f t="shared" si="230"/>
        <v>NULL</v>
      </c>
      <c r="Q1205" s="8" t="str">
        <f t="shared" si="230"/>
        <v>NULL</v>
      </c>
      <c r="R1205" s="8" t="str">
        <f t="shared" si="230"/>
        <v>NULL</v>
      </c>
      <c r="S1205" s="13" t="e">
        <f>Tableau6[[#This Row],[id]]</f>
        <v>#VALUE!</v>
      </c>
      <c r="T1205" s="8" t="str">
        <f t="shared" si="234"/>
        <v>NULL</v>
      </c>
      <c r="U1205" s="8" t="e">
        <f>Tableau6[[#This Row],[Urgence]]</f>
        <v>#VALUE!</v>
      </c>
      <c r="V1205" s="22" t="e">
        <f>IF(Tableau6[[#This Row],[Validité]]&lt;&gt;"",Tableau6[[#This Row],[Validité]],"")</f>
        <v>#VALUE!</v>
      </c>
      <c r="W12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5" s="8" t="e">
        <f>IF(Tableau6[[#This Row],[Hors Contrat]]="","",IF(Tableau6[[#This Row],[Hors Contrat]]="Non",0,1))</f>
        <v>#VALUE!</v>
      </c>
    </row>
    <row r="1206" spans="1:24" ht="15.5" thickTop="1" thickBot="1" x14ac:dyDescent="0.4">
      <c r="A1206" s="9" t="str">
        <f t="shared" si="228"/>
        <v>NULL</v>
      </c>
      <c r="B1206" s="8">
        <f>Tableau8[Rapport]</f>
        <v>65441</v>
      </c>
      <c r="C1206" s="13" t="e">
        <f>IF(Tableau6[[#This Row],[Commentaire]]="","",Tableau6[[#This Row],[Commentaire]])</f>
        <v>#VALUE!</v>
      </c>
      <c r="D1206" s="8" t="str">
        <f t="shared" si="232"/>
        <v>NULL</v>
      </c>
      <c r="E1206" s="8">
        <f t="shared" si="229"/>
        <v>1205</v>
      </c>
      <c r="F1206" s="8" t="str">
        <f t="shared" si="233"/>
        <v>NULL</v>
      </c>
      <c r="G1206" s="13" t="e">
        <f>IF(Tableau6[[#This Row],[Localisation]]="","",Tableau6[[#This Row],[Localisation]])</f>
        <v>#VALUE!</v>
      </c>
      <c r="H1206" s="8">
        <f>1</f>
        <v>1</v>
      </c>
      <c r="I1206" s="13" t="e">
        <f>VLOOKUP(Tableau6[[#This Row],[Avis]],Tableau7[],2,FALSE)</f>
        <v>#VALUE!</v>
      </c>
      <c r="J1206" s="8" t="str">
        <f t="shared" si="231"/>
        <v>NULL</v>
      </c>
      <c r="K1206" s="8" t="str">
        <f t="shared" si="231"/>
        <v>NULL</v>
      </c>
      <c r="L1206" s="8" t="str">
        <f t="shared" si="231"/>
        <v>NULL</v>
      </c>
      <c r="M1206" s="13" t="e">
        <f>Tableau6[[#This Row],[Sous-domaine]]</f>
        <v>#VALUE!</v>
      </c>
      <c r="N1206" s="8" t="str">
        <f t="shared" si="230"/>
        <v>NULL</v>
      </c>
      <c r="O1206" s="8" t="str">
        <f t="shared" si="230"/>
        <v>NULL</v>
      </c>
      <c r="P1206" s="8" t="str">
        <f t="shared" si="230"/>
        <v>NULL</v>
      </c>
      <c r="Q1206" s="8" t="str">
        <f t="shared" si="230"/>
        <v>NULL</v>
      </c>
      <c r="R1206" s="8" t="str">
        <f t="shared" si="230"/>
        <v>NULL</v>
      </c>
      <c r="S1206" s="13" t="e">
        <f>Tableau6[[#This Row],[id]]</f>
        <v>#VALUE!</v>
      </c>
      <c r="T1206" s="8" t="str">
        <f t="shared" si="234"/>
        <v>NULL</v>
      </c>
      <c r="U1206" s="8" t="e">
        <f>Tableau6[[#This Row],[Urgence]]</f>
        <v>#VALUE!</v>
      </c>
      <c r="V1206" s="22" t="e">
        <f>IF(Tableau6[[#This Row],[Validité]]&lt;&gt;"",Tableau6[[#This Row],[Validité]],"")</f>
        <v>#VALUE!</v>
      </c>
      <c r="W12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6" s="8" t="e">
        <f>IF(Tableau6[[#This Row],[Hors Contrat]]="","",IF(Tableau6[[#This Row],[Hors Contrat]]="Non",0,1))</f>
        <v>#VALUE!</v>
      </c>
    </row>
    <row r="1207" spans="1:24" ht="15.5" thickTop="1" thickBot="1" x14ac:dyDescent="0.4">
      <c r="A1207" s="9" t="str">
        <f t="shared" si="228"/>
        <v>NULL</v>
      </c>
      <c r="B1207" s="8">
        <f>Tableau8[Rapport]</f>
        <v>65441</v>
      </c>
      <c r="C1207" s="13" t="e">
        <f>IF(Tableau6[[#This Row],[Commentaire]]="","",Tableau6[[#This Row],[Commentaire]])</f>
        <v>#VALUE!</v>
      </c>
      <c r="D1207" s="8" t="str">
        <f t="shared" si="232"/>
        <v>NULL</v>
      </c>
      <c r="E1207" s="8">
        <f t="shared" si="229"/>
        <v>1206</v>
      </c>
      <c r="F1207" s="8" t="str">
        <f t="shared" si="233"/>
        <v>NULL</v>
      </c>
      <c r="G1207" s="13" t="e">
        <f>IF(Tableau6[[#This Row],[Localisation]]="","",Tableau6[[#This Row],[Localisation]])</f>
        <v>#VALUE!</v>
      </c>
      <c r="H1207" s="8">
        <f>1</f>
        <v>1</v>
      </c>
      <c r="I1207" s="13" t="e">
        <f>VLOOKUP(Tableau6[[#This Row],[Avis]],Tableau7[],2,FALSE)</f>
        <v>#VALUE!</v>
      </c>
      <c r="J1207" s="8" t="str">
        <f t="shared" si="231"/>
        <v>NULL</v>
      </c>
      <c r="K1207" s="8" t="str">
        <f t="shared" si="231"/>
        <v>NULL</v>
      </c>
      <c r="L1207" s="8" t="str">
        <f t="shared" si="231"/>
        <v>NULL</v>
      </c>
      <c r="M1207" s="13" t="e">
        <f>Tableau6[[#This Row],[Sous-domaine]]</f>
        <v>#VALUE!</v>
      </c>
      <c r="N1207" s="8" t="str">
        <f t="shared" si="230"/>
        <v>NULL</v>
      </c>
      <c r="O1207" s="8" t="str">
        <f t="shared" si="230"/>
        <v>NULL</v>
      </c>
      <c r="P1207" s="8" t="str">
        <f t="shared" si="230"/>
        <v>NULL</v>
      </c>
      <c r="Q1207" s="8" t="str">
        <f t="shared" si="230"/>
        <v>NULL</v>
      </c>
      <c r="R1207" s="8" t="str">
        <f t="shared" si="230"/>
        <v>NULL</v>
      </c>
      <c r="S1207" s="13" t="e">
        <f>Tableau6[[#This Row],[id]]</f>
        <v>#VALUE!</v>
      </c>
      <c r="T1207" s="8" t="str">
        <f t="shared" si="234"/>
        <v>NULL</v>
      </c>
      <c r="U1207" s="8" t="e">
        <f>Tableau6[[#This Row],[Urgence]]</f>
        <v>#VALUE!</v>
      </c>
      <c r="V1207" s="22" t="e">
        <f>IF(Tableau6[[#This Row],[Validité]]&lt;&gt;"",Tableau6[[#This Row],[Validité]],"")</f>
        <v>#VALUE!</v>
      </c>
      <c r="W12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7" s="8" t="e">
        <f>IF(Tableau6[[#This Row],[Hors Contrat]]="","",IF(Tableau6[[#This Row],[Hors Contrat]]="Non",0,1))</f>
        <v>#VALUE!</v>
      </c>
    </row>
    <row r="1208" spans="1:24" ht="15.5" thickTop="1" thickBot="1" x14ac:dyDescent="0.4">
      <c r="A1208" s="9" t="str">
        <f t="shared" si="228"/>
        <v>NULL</v>
      </c>
      <c r="B1208" s="8">
        <f>Tableau8[Rapport]</f>
        <v>65441</v>
      </c>
      <c r="C1208" s="13" t="e">
        <f>IF(Tableau6[[#This Row],[Commentaire]]="","",Tableau6[[#This Row],[Commentaire]])</f>
        <v>#VALUE!</v>
      </c>
      <c r="D1208" s="8" t="str">
        <f t="shared" si="232"/>
        <v>NULL</v>
      </c>
      <c r="E1208" s="8">
        <f t="shared" si="229"/>
        <v>1207</v>
      </c>
      <c r="F1208" s="8" t="str">
        <f t="shared" si="233"/>
        <v>NULL</v>
      </c>
      <c r="G1208" s="13" t="e">
        <f>IF(Tableau6[[#This Row],[Localisation]]="","",Tableau6[[#This Row],[Localisation]])</f>
        <v>#VALUE!</v>
      </c>
      <c r="H1208" s="8">
        <f>1</f>
        <v>1</v>
      </c>
      <c r="I1208" s="13" t="e">
        <f>VLOOKUP(Tableau6[[#This Row],[Avis]],Tableau7[],2,FALSE)</f>
        <v>#VALUE!</v>
      </c>
      <c r="J1208" s="8" t="str">
        <f t="shared" si="231"/>
        <v>NULL</v>
      </c>
      <c r="K1208" s="8" t="str">
        <f t="shared" si="231"/>
        <v>NULL</v>
      </c>
      <c r="L1208" s="8" t="str">
        <f t="shared" si="231"/>
        <v>NULL</v>
      </c>
      <c r="M1208" s="13" t="e">
        <f>Tableau6[[#This Row],[Sous-domaine]]</f>
        <v>#VALUE!</v>
      </c>
      <c r="N1208" s="8" t="str">
        <f t="shared" si="230"/>
        <v>NULL</v>
      </c>
      <c r="O1208" s="8" t="str">
        <f t="shared" si="230"/>
        <v>NULL</v>
      </c>
      <c r="P1208" s="8" t="str">
        <f t="shared" si="230"/>
        <v>NULL</v>
      </c>
      <c r="Q1208" s="8" t="str">
        <f t="shared" si="230"/>
        <v>NULL</v>
      </c>
      <c r="R1208" s="8" t="str">
        <f t="shared" si="230"/>
        <v>NULL</v>
      </c>
      <c r="S1208" s="13" t="e">
        <f>Tableau6[[#This Row],[id]]</f>
        <v>#VALUE!</v>
      </c>
      <c r="T1208" s="8" t="str">
        <f t="shared" si="234"/>
        <v>NULL</v>
      </c>
      <c r="U1208" s="8" t="e">
        <f>Tableau6[[#This Row],[Urgence]]</f>
        <v>#VALUE!</v>
      </c>
      <c r="V1208" s="22" t="e">
        <f>IF(Tableau6[[#This Row],[Validité]]&lt;&gt;"",Tableau6[[#This Row],[Validité]],"")</f>
        <v>#VALUE!</v>
      </c>
      <c r="W12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8" s="8" t="e">
        <f>IF(Tableau6[[#This Row],[Hors Contrat]]="","",IF(Tableau6[[#This Row],[Hors Contrat]]="Non",0,1))</f>
        <v>#VALUE!</v>
      </c>
    </row>
    <row r="1209" spans="1:24" ht="15.5" thickTop="1" thickBot="1" x14ac:dyDescent="0.4">
      <c r="A1209" s="9" t="str">
        <f t="shared" si="228"/>
        <v>NULL</v>
      </c>
      <c r="B1209" s="8">
        <f>Tableau8[Rapport]</f>
        <v>65441</v>
      </c>
      <c r="C1209" s="13" t="e">
        <f>IF(Tableau6[[#This Row],[Commentaire]]="","",Tableau6[[#This Row],[Commentaire]])</f>
        <v>#VALUE!</v>
      </c>
      <c r="D1209" s="8" t="str">
        <f t="shared" si="232"/>
        <v>NULL</v>
      </c>
      <c r="E1209" s="8">
        <f t="shared" si="229"/>
        <v>1208</v>
      </c>
      <c r="F1209" s="8" t="str">
        <f t="shared" si="233"/>
        <v>NULL</v>
      </c>
      <c r="G1209" s="13" t="e">
        <f>IF(Tableau6[[#This Row],[Localisation]]="","",Tableau6[[#This Row],[Localisation]])</f>
        <v>#VALUE!</v>
      </c>
      <c r="H1209" s="8">
        <f>1</f>
        <v>1</v>
      </c>
      <c r="I1209" s="13" t="e">
        <f>VLOOKUP(Tableau6[[#This Row],[Avis]],Tableau7[],2,FALSE)</f>
        <v>#VALUE!</v>
      </c>
      <c r="J1209" s="8" t="str">
        <f t="shared" si="231"/>
        <v>NULL</v>
      </c>
      <c r="K1209" s="8" t="str">
        <f t="shared" si="231"/>
        <v>NULL</v>
      </c>
      <c r="L1209" s="8" t="str">
        <f t="shared" si="231"/>
        <v>NULL</v>
      </c>
      <c r="M1209" s="13" t="e">
        <f>Tableau6[[#This Row],[Sous-domaine]]</f>
        <v>#VALUE!</v>
      </c>
      <c r="N1209" s="8" t="str">
        <f t="shared" si="230"/>
        <v>NULL</v>
      </c>
      <c r="O1209" s="8" t="str">
        <f t="shared" si="230"/>
        <v>NULL</v>
      </c>
      <c r="P1209" s="8" t="str">
        <f t="shared" si="230"/>
        <v>NULL</v>
      </c>
      <c r="Q1209" s="8" t="str">
        <f t="shared" si="230"/>
        <v>NULL</v>
      </c>
      <c r="R1209" s="8" t="str">
        <f t="shared" si="230"/>
        <v>NULL</v>
      </c>
      <c r="S1209" s="13" t="e">
        <f>Tableau6[[#This Row],[id]]</f>
        <v>#VALUE!</v>
      </c>
      <c r="T1209" s="8" t="str">
        <f t="shared" si="234"/>
        <v>NULL</v>
      </c>
      <c r="U1209" s="8" t="e">
        <f>Tableau6[[#This Row],[Urgence]]</f>
        <v>#VALUE!</v>
      </c>
      <c r="V1209" s="22" t="e">
        <f>IF(Tableau6[[#This Row],[Validité]]&lt;&gt;"",Tableau6[[#This Row],[Validité]],"")</f>
        <v>#VALUE!</v>
      </c>
      <c r="W12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09" s="8" t="e">
        <f>IF(Tableau6[[#This Row],[Hors Contrat]]="","",IF(Tableau6[[#This Row],[Hors Contrat]]="Non",0,1))</f>
        <v>#VALUE!</v>
      </c>
    </row>
    <row r="1210" spans="1:24" ht="15.5" thickTop="1" thickBot="1" x14ac:dyDescent="0.4">
      <c r="A1210" s="9" t="str">
        <f t="shared" si="228"/>
        <v>NULL</v>
      </c>
      <c r="B1210" s="8">
        <f>Tableau8[Rapport]</f>
        <v>65441</v>
      </c>
      <c r="C1210" s="13" t="e">
        <f>IF(Tableau6[[#This Row],[Commentaire]]="","",Tableau6[[#This Row],[Commentaire]])</f>
        <v>#VALUE!</v>
      </c>
      <c r="D1210" s="8" t="str">
        <f t="shared" si="232"/>
        <v>NULL</v>
      </c>
      <c r="E1210" s="8">
        <f t="shared" si="229"/>
        <v>1209</v>
      </c>
      <c r="F1210" s="8" t="str">
        <f t="shared" si="233"/>
        <v>NULL</v>
      </c>
      <c r="G1210" s="13" t="e">
        <f>IF(Tableau6[[#This Row],[Localisation]]="","",Tableau6[[#This Row],[Localisation]])</f>
        <v>#VALUE!</v>
      </c>
      <c r="H1210" s="8">
        <f>1</f>
        <v>1</v>
      </c>
      <c r="I1210" s="13" t="e">
        <f>VLOOKUP(Tableau6[[#This Row],[Avis]],Tableau7[],2,FALSE)</f>
        <v>#VALUE!</v>
      </c>
      <c r="J1210" s="8" t="str">
        <f t="shared" si="231"/>
        <v>NULL</v>
      </c>
      <c r="K1210" s="8" t="str">
        <f t="shared" si="231"/>
        <v>NULL</v>
      </c>
      <c r="L1210" s="8" t="str">
        <f t="shared" si="231"/>
        <v>NULL</v>
      </c>
      <c r="M1210" s="13" t="e">
        <f>Tableau6[[#This Row],[Sous-domaine]]</f>
        <v>#VALUE!</v>
      </c>
      <c r="N1210" s="8" t="str">
        <f t="shared" si="230"/>
        <v>NULL</v>
      </c>
      <c r="O1210" s="8" t="str">
        <f t="shared" si="230"/>
        <v>NULL</v>
      </c>
      <c r="P1210" s="8" t="str">
        <f t="shared" si="230"/>
        <v>NULL</v>
      </c>
      <c r="Q1210" s="8" t="str">
        <f t="shared" si="230"/>
        <v>NULL</v>
      </c>
      <c r="R1210" s="8" t="str">
        <f t="shared" si="230"/>
        <v>NULL</v>
      </c>
      <c r="S1210" s="13" t="e">
        <f>Tableau6[[#This Row],[id]]</f>
        <v>#VALUE!</v>
      </c>
      <c r="T1210" s="8" t="str">
        <f t="shared" si="234"/>
        <v>NULL</v>
      </c>
      <c r="U1210" s="8" t="e">
        <f>Tableau6[[#This Row],[Urgence]]</f>
        <v>#VALUE!</v>
      </c>
      <c r="V1210" s="22" t="e">
        <f>IF(Tableau6[[#This Row],[Validité]]&lt;&gt;"",Tableau6[[#This Row],[Validité]],"")</f>
        <v>#VALUE!</v>
      </c>
      <c r="W12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0" s="8" t="e">
        <f>IF(Tableau6[[#This Row],[Hors Contrat]]="","",IF(Tableau6[[#This Row],[Hors Contrat]]="Non",0,1))</f>
        <v>#VALUE!</v>
      </c>
    </row>
    <row r="1211" spans="1:24" ht="15.5" thickTop="1" thickBot="1" x14ac:dyDescent="0.4">
      <c r="A1211" s="9" t="str">
        <f t="shared" si="228"/>
        <v>NULL</v>
      </c>
      <c r="B1211" s="8">
        <f>Tableau8[Rapport]</f>
        <v>65441</v>
      </c>
      <c r="C1211" s="13" t="e">
        <f>IF(Tableau6[[#This Row],[Commentaire]]="","",Tableau6[[#This Row],[Commentaire]])</f>
        <v>#VALUE!</v>
      </c>
      <c r="D1211" s="8" t="str">
        <f t="shared" si="232"/>
        <v>NULL</v>
      </c>
      <c r="E1211" s="8">
        <f t="shared" si="229"/>
        <v>1210</v>
      </c>
      <c r="F1211" s="8" t="str">
        <f t="shared" si="233"/>
        <v>NULL</v>
      </c>
      <c r="G1211" s="13" t="e">
        <f>IF(Tableau6[[#This Row],[Localisation]]="","",Tableau6[[#This Row],[Localisation]])</f>
        <v>#VALUE!</v>
      </c>
      <c r="H1211" s="8">
        <f>1</f>
        <v>1</v>
      </c>
      <c r="I1211" s="13" t="e">
        <f>VLOOKUP(Tableau6[[#This Row],[Avis]],Tableau7[],2,FALSE)</f>
        <v>#VALUE!</v>
      </c>
      <c r="J1211" s="8" t="str">
        <f t="shared" si="231"/>
        <v>NULL</v>
      </c>
      <c r="K1211" s="8" t="str">
        <f t="shared" si="231"/>
        <v>NULL</v>
      </c>
      <c r="L1211" s="8" t="str">
        <f t="shared" si="231"/>
        <v>NULL</v>
      </c>
      <c r="M1211" s="13" t="e">
        <f>Tableau6[[#This Row],[Sous-domaine]]</f>
        <v>#VALUE!</v>
      </c>
      <c r="N1211" s="8" t="str">
        <f t="shared" si="230"/>
        <v>NULL</v>
      </c>
      <c r="O1211" s="8" t="str">
        <f t="shared" si="230"/>
        <v>NULL</v>
      </c>
      <c r="P1211" s="8" t="str">
        <f t="shared" si="230"/>
        <v>NULL</v>
      </c>
      <c r="Q1211" s="8" t="str">
        <f t="shared" si="230"/>
        <v>NULL</v>
      </c>
      <c r="R1211" s="8" t="str">
        <f t="shared" si="230"/>
        <v>NULL</v>
      </c>
      <c r="S1211" s="13" t="e">
        <f>Tableau6[[#This Row],[id]]</f>
        <v>#VALUE!</v>
      </c>
      <c r="T1211" s="8" t="str">
        <f t="shared" si="234"/>
        <v>NULL</v>
      </c>
      <c r="U1211" s="8" t="e">
        <f>Tableau6[[#This Row],[Urgence]]</f>
        <v>#VALUE!</v>
      </c>
      <c r="V1211" s="22" t="e">
        <f>IF(Tableau6[[#This Row],[Validité]]&lt;&gt;"",Tableau6[[#This Row],[Validité]],"")</f>
        <v>#VALUE!</v>
      </c>
      <c r="W12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1" s="8" t="e">
        <f>IF(Tableau6[[#This Row],[Hors Contrat]]="","",IF(Tableau6[[#This Row],[Hors Contrat]]="Non",0,1))</f>
        <v>#VALUE!</v>
      </c>
    </row>
    <row r="1212" spans="1:24" ht="15.5" thickTop="1" thickBot="1" x14ac:dyDescent="0.4">
      <c r="A1212" s="9" t="str">
        <f t="shared" si="228"/>
        <v>NULL</v>
      </c>
      <c r="B1212" s="8">
        <f>Tableau8[Rapport]</f>
        <v>65441</v>
      </c>
      <c r="C1212" s="13" t="e">
        <f>IF(Tableau6[[#This Row],[Commentaire]]="","",Tableau6[[#This Row],[Commentaire]])</f>
        <v>#VALUE!</v>
      </c>
      <c r="D1212" s="8" t="str">
        <f t="shared" si="232"/>
        <v>NULL</v>
      </c>
      <c r="E1212" s="8">
        <f t="shared" si="229"/>
        <v>1211</v>
      </c>
      <c r="F1212" s="8" t="str">
        <f t="shared" si="233"/>
        <v>NULL</v>
      </c>
      <c r="G1212" s="13" t="e">
        <f>IF(Tableau6[[#This Row],[Localisation]]="","",Tableau6[[#This Row],[Localisation]])</f>
        <v>#VALUE!</v>
      </c>
      <c r="H1212" s="8">
        <f>1</f>
        <v>1</v>
      </c>
      <c r="I1212" s="13" t="e">
        <f>VLOOKUP(Tableau6[[#This Row],[Avis]],Tableau7[],2,FALSE)</f>
        <v>#VALUE!</v>
      </c>
      <c r="J1212" s="8" t="str">
        <f t="shared" si="231"/>
        <v>NULL</v>
      </c>
      <c r="K1212" s="8" t="str">
        <f t="shared" si="231"/>
        <v>NULL</v>
      </c>
      <c r="L1212" s="8" t="str">
        <f t="shared" si="231"/>
        <v>NULL</v>
      </c>
      <c r="M1212" s="13" t="e">
        <f>Tableau6[[#This Row],[Sous-domaine]]</f>
        <v>#VALUE!</v>
      </c>
      <c r="N1212" s="8" t="str">
        <f t="shared" si="230"/>
        <v>NULL</v>
      </c>
      <c r="O1212" s="8" t="str">
        <f t="shared" si="230"/>
        <v>NULL</v>
      </c>
      <c r="P1212" s="8" t="str">
        <f t="shared" si="230"/>
        <v>NULL</v>
      </c>
      <c r="Q1212" s="8" t="str">
        <f t="shared" si="230"/>
        <v>NULL</v>
      </c>
      <c r="R1212" s="8" t="str">
        <f t="shared" si="230"/>
        <v>NULL</v>
      </c>
      <c r="S1212" s="13" t="e">
        <f>Tableau6[[#This Row],[id]]</f>
        <v>#VALUE!</v>
      </c>
      <c r="T1212" s="8" t="str">
        <f t="shared" si="234"/>
        <v>NULL</v>
      </c>
      <c r="U1212" s="8" t="e">
        <f>Tableau6[[#This Row],[Urgence]]</f>
        <v>#VALUE!</v>
      </c>
      <c r="V1212" s="22" t="e">
        <f>IF(Tableau6[[#This Row],[Validité]]&lt;&gt;"",Tableau6[[#This Row],[Validité]],"")</f>
        <v>#VALUE!</v>
      </c>
      <c r="W12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2" s="8" t="e">
        <f>IF(Tableau6[[#This Row],[Hors Contrat]]="","",IF(Tableau6[[#This Row],[Hors Contrat]]="Non",0,1))</f>
        <v>#VALUE!</v>
      </c>
    </row>
    <row r="1213" spans="1:24" ht="15.5" thickTop="1" thickBot="1" x14ac:dyDescent="0.4">
      <c r="A1213" s="9" t="str">
        <f t="shared" si="228"/>
        <v>NULL</v>
      </c>
      <c r="B1213" s="8">
        <f>Tableau8[Rapport]</f>
        <v>65441</v>
      </c>
      <c r="C1213" s="13" t="e">
        <f>IF(Tableau6[[#This Row],[Commentaire]]="","",Tableau6[[#This Row],[Commentaire]])</f>
        <v>#VALUE!</v>
      </c>
      <c r="D1213" s="8" t="str">
        <f t="shared" si="232"/>
        <v>NULL</v>
      </c>
      <c r="E1213" s="8">
        <f t="shared" si="229"/>
        <v>1212</v>
      </c>
      <c r="F1213" s="8" t="str">
        <f t="shared" si="233"/>
        <v>NULL</v>
      </c>
      <c r="G1213" s="13" t="e">
        <f>IF(Tableau6[[#This Row],[Localisation]]="","",Tableau6[[#This Row],[Localisation]])</f>
        <v>#VALUE!</v>
      </c>
      <c r="H1213" s="8">
        <f>1</f>
        <v>1</v>
      </c>
      <c r="I1213" s="13" t="e">
        <f>VLOOKUP(Tableau6[[#This Row],[Avis]],Tableau7[],2,FALSE)</f>
        <v>#VALUE!</v>
      </c>
      <c r="J1213" s="8" t="str">
        <f t="shared" si="231"/>
        <v>NULL</v>
      </c>
      <c r="K1213" s="8" t="str">
        <f t="shared" si="231"/>
        <v>NULL</v>
      </c>
      <c r="L1213" s="8" t="str">
        <f t="shared" si="231"/>
        <v>NULL</v>
      </c>
      <c r="M1213" s="13" t="e">
        <f>Tableau6[[#This Row],[Sous-domaine]]</f>
        <v>#VALUE!</v>
      </c>
      <c r="N1213" s="8" t="str">
        <f t="shared" si="230"/>
        <v>NULL</v>
      </c>
      <c r="O1213" s="8" t="str">
        <f t="shared" si="230"/>
        <v>NULL</v>
      </c>
      <c r="P1213" s="8" t="str">
        <f t="shared" si="230"/>
        <v>NULL</v>
      </c>
      <c r="Q1213" s="8" t="str">
        <f t="shared" si="230"/>
        <v>NULL</v>
      </c>
      <c r="R1213" s="8" t="str">
        <f t="shared" si="230"/>
        <v>NULL</v>
      </c>
      <c r="S1213" s="13" t="e">
        <f>Tableau6[[#This Row],[id]]</f>
        <v>#VALUE!</v>
      </c>
      <c r="T1213" s="8" t="str">
        <f t="shared" si="234"/>
        <v>NULL</v>
      </c>
      <c r="U1213" s="8" t="e">
        <f>Tableau6[[#This Row],[Urgence]]</f>
        <v>#VALUE!</v>
      </c>
      <c r="V1213" s="22" t="e">
        <f>IF(Tableau6[[#This Row],[Validité]]&lt;&gt;"",Tableau6[[#This Row],[Validité]],"")</f>
        <v>#VALUE!</v>
      </c>
      <c r="W12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3" s="8" t="e">
        <f>IF(Tableau6[[#This Row],[Hors Contrat]]="","",IF(Tableau6[[#This Row],[Hors Contrat]]="Non",0,1))</f>
        <v>#VALUE!</v>
      </c>
    </row>
    <row r="1214" spans="1:24" ht="15.5" thickTop="1" thickBot="1" x14ac:dyDescent="0.4">
      <c r="A1214" s="9" t="str">
        <f t="shared" si="228"/>
        <v>NULL</v>
      </c>
      <c r="B1214" s="8">
        <f>Tableau8[Rapport]</f>
        <v>65441</v>
      </c>
      <c r="C1214" s="13" t="e">
        <f>IF(Tableau6[[#This Row],[Commentaire]]="","",Tableau6[[#This Row],[Commentaire]])</f>
        <v>#VALUE!</v>
      </c>
      <c r="D1214" s="8" t="str">
        <f t="shared" si="232"/>
        <v>NULL</v>
      </c>
      <c r="E1214" s="8">
        <f t="shared" si="229"/>
        <v>1213</v>
      </c>
      <c r="F1214" s="8" t="str">
        <f t="shared" si="233"/>
        <v>NULL</v>
      </c>
      <c r="G1214" s="13" t="e">
        <f>IF(Tableau6[[#This Row],[Localisation]]="","",Tableau6[[#This Row],[Localisation]])</f>
        <v>#VALUE!</v>
      </c>
      <c r="H1214" s="8">
        <f>1</f>
        <v>1</v>
      </c>
      <c r="I1214" s="13" t="e">
        <f>VLOOKUP(Tableau6[[#This Row],[Avis]],Tableau7[],2,FALSE)</f>
        <v>#VALUE!</v>
      </c>
      <c r="J1214" s="8" t="str">
        <f t="shared" si="231"/>
        <v>NULL</v>
      </c>
      <c r="K1214" s="8" t="str">
        <f t="shared" si="231"/>
        <v>NULL</v>
      </c>
      <c r="L1214" s="8" t="str">
        <f t="shared" si="231"/>
        <v>NULL</v>
      </c>
      <c r="M1214" s="13" t="e">
        <f>Tableau6[[#This Row],[Sous-domaine]]</f>
        <v>#VALUE!</v>
      </c>
      <c r="N1214" s="8" t="str">
        <f t="shared" si="230"/>
        <v>NULL</v>
      </c>
      <c r="O1214" s="8" t="str">
        <f t="shared" si="230"/>
        <v>NULL</v>
      </c>
      <c r="P1214" s="8" t="str">
        <f t="shared" si="230"/>
        <v>NULL</v>
      </c>
      <c r="Q1214" s="8" t="str">
        <f t="shared" si="230"/>
        <v>NULL</v>
      </c>
      <c r="R1214" s="8" t="str">
        <f t="shared" si="230"/>
        <v>NULL</v>
      </c>
      <c r="S1214" s="13" t="e">
        <f>Tableau6[[#This Row],[id]]</f>
        <v>#VALUE!</v>
      </c>
      <c r="T1214" s="8" t="str">
        <f t="shared" si="234"/>
        <v>NULL</v>
      </c>
      <c r="U1214" s="8" t="e">
        <f>Tableau6[[#This Row],[Urgence]]</f>
        <v>#VALUE!</v>
      </c>
      <c r="V1214" s="22" t="e">
        <f>IF(Tableau6[[#This Row],[Validité]]&lt;&gt;"",Tableau6[[#This Row],[Validité]],"")</f>
        <v>#VALUE!</v>
      </c>
      <c r="W12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4" s="8" t="e">
        <f>IF(Tableau6[[#This Row],[Hors Contrat]]="","",IF(Tableau6[[#This Row],[Hors Contrat]]="Non",0,1))</f>
        <v>#VALUE!</v>
      </c>
    </row>
    <row r="1215" spans="1:24" ht="15.5" thickTop="1" thickBot="1" x14ac:dyDescent="0.4">
      <c r="A1215" s="9" t="str">
        <f t="shared" si="228"/>
        <v>NULL</v>
      </c>
      <c r="B1215" s="8">
        <f>Tableau8[Rapport]</f>
        <v>65441</v>
      </c>
      <c r="C1215" s="13" t="e">
        <f>IF(Tableau6[[#This Row],[Commentaire]]="","",Tableau6[[#This Row],[Commentaire]])</f>
        <v>#VALUE!</v>
      </c>
      <c r="D1215" s="8" t="str">
        <f t="shared" si="232"/>
        <v>NULL</v>
      </c>
      <c r="E1215" s="8">
        <f t="shared" si="229"/>
        <v>1214</v>
      </c>
      <c r="F1215" s="8" t="str">
        <f t="shared" si="233"/>
        <v>NULL</v>
      </c>
      <c r="G1215" s="13" t="e">
        <f>IF(Tableau6[[#This Row],[Localisation]]="","",Tableau6[[#This Row],[Localisation]])</f>
        <v>#VALUE!</v>
      </c>
      <c r="H1215" s="8">
        <f>1</f>
        <v>1</v>
      </c>
      <c r="I1215" s="13" t="e">
        <f>VLOOKUP(Tableau6[[#This Row],[Avis]],Tableau7[],2,FALSE)</f>
        <v>#VALUE!</v>
      </c>
      <c r="J1215" s="8" t="str">
        <f t="shared" si="231"/>
        <v>NULL</v>
      </c>
      <c r="K1215" s="8" t="str">
        <f t="shared" si="231"/>
        <v>NULL</v>
      </c>
      <c r="L1215" s="8" t="str">
        <f t="shared" si="231"/>
        <v>NULL</v>
      </c>
      <c r="M1215" s="13" t="e">
        <f>Tableau6[[#This Row],[Sous-domaine]]</f>
        <v>#VALUE!</v>
      </c>
      <c r="N1215" s="8" t="str">
        <f t="shared" si="230"/>
        <v>NULL</v>
      </c>
      <c r="O1215" s="8" t="str">
        <f t="shared" si="230"/>
        <v>NULL</v>
      </c>
      <c r="P1215" s="8" t="str">
        <f t="shared" si="230"/>
        <v>NULL</v>
      </c>
      <c r="Q1215" s="8" t="str">
        <f t="shared" si="230"/>
        <v>NULL</v>
      </c>
      <c r="R1215" s="8" t="str">
        <f t="shared" si="230"/>
        <v>NULL</v>
      </c>
      <c r="S1215" s="13" t="e">
        <f>Tableau6[[#This Row],[id]]</f>
        <v>#VALUE!</v>
      </c>
      <c r="T1215" s="8" t="str">
        <f t="shared" si="234"/>
        <v>NULL</v>
      </c>
      <c r="U1215" s="8" t="e">
        <f>Tableau6[[#This Row],[Urgence]]</f>
        <v>#VALUE!</v>
      </c>
      <c r="V1215" s="22" t="e">
        <f>IF(Tableau6[[#This Row],[Validité]]&lt;&gt;"",Tableau6[[#This Row],[Validité]],"")</f>
        <v>#VALUE!</v>
      </c>
      <c r="W12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5" s="8" t="e">
        <f>IF(Tableau6[[#This Row],[Hors Contrat]]="","",IF(Tableau6[[#This Row],[Hors Contrat]]="Non",0,1))</f>
        <v>#VALUE!</v>
      </c>
    </row>
    <row r="1216" spans="1:24" ht="15.5" thickTop="1" thickBot="1" x14ac:dyDescent="0.4">
      <c r="A1216" s="9" t="str">
        <f t="shared" si="228"/>
        <v>NULL</v>
      </c>
      <c r="B1216" s="8">
        <f>Tableau8[Rapport]</f>
        <v>65441</v>
      </c>
      <c r="C1216" s="13" t="e">
        <f>IF(Tableau6[[#This Row],[Commentaire]]="","",Tableau6[[#This Row],[Commentaire]])</f>
        <v>#VALUE!</v>
      </c>
      <c r="D1216" s="8" t="str">
        <f t="shared" si="232"/>
        <v>NULL</v>
      </c>
      <c r="E1216" s="8">
        <f t="shared" si="229"/>
        <v>1215</v>
      </c>
      <c r="F1216" s="8" t="str">
        <f t="shared" si="233"/>
        <v>NULL</v>
      </c>
      <c r="G1216" s="13" t="e">
        <f>IF(Tableau6[[#This Row],[Localisation]]="","",Tableau6[[#This Row],[Localisation]])</f>
        <v>#VALUE!</v>
      </c>
      <c r="H1216" s="8">
        <f>1</f>
        <v>1</v>
      </c>
      <c r="I1216" s="13" t="e">
        <f>VLOOKUP(Tableau6[[#This Row],[Avis]],Tableau7[],2,FALSE)</f>
        <v>#VALUE!</v>
      </c>
      <c r="J1216" s="8" t="str">
        <f t="shared" si="231"/>
        <v>NULL</v>
      </c>
      <c r="K1216" s="8" t="str">
        <f t="shared" si="231"/>
        <v>NULL</v>
      </c>
      <c r="L1216" s="8" t="str">
        <f t="shared" si="231"/>
        <v>NULL</v>
      </c>
      <c r="M1216" s="13" t="e">
        <f>Tableau6[[#This Row],[Sous-domaine]]</f>
        <v>#VALUE!</v>
      </c>
      <c r="N1216" s="8" t="str">
        <f t="shared" si="230"/>
        <v>NULL</v>
      </c>
      <c r="O1216" s="8" t="str">
        <f t="shared" si="230"/>
        <v>NULL</v>
      </c>
      <c r="P1216" s="8" t="str">
        <f t="shared" si="230"/>
        <v>NULL</v>
      </c>
      <c r="Q1216" s="8" t="str">
        <f t="shared" si="230"/>
        <v>NULL</v>
      </c>
      <c r="R1216" s="8" t="str">
        <f t="shared" si="230"/>
        <v>NULL</v>
      </c>
      <c r="S1216" s="13" t="e">
        <f>Tableau6[[#This Row],[id]]</f>
        <v>#VALUE!</v>
      </c>
      <c r="T1216" s="8" t="str">
        <f t="shared" si="234"/>
        <v>NULL</v>
      </c>
      <c r="U1216" s="8" t="e">
        <f>Tableau6[[#This Row],[Urgence]]</f>
        <v>#VALUE!</v>
      </c>
      <c r="V1216" s="22" t="e">
        <f>IF(Tableau6[[#This Row],[Validité]]&lt;&gt;"",Tableau6[[#This Row],[Validité]],"")</f>
        <v>#VALUE!</v>
      </c>
      <c r="W12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6" s="8" t="e">
        <f>IF(Tableau6[[#This Row],[Hors Contrat]]="","",IF(Tableau6[[#This Row],[Hors Contrat]]="Non",0,1))</f>
        <v>#VALUE!</v>
      </c>
    </row>
    <row r="1217" spans="1:24" ht="15.5" thickTop="1" thickBot="1" x14ac:dyDescent="0.4">
      <c r="A1217" s="9" t="str">
        <f t="shared" si="228"/>
        <v>NULL</v>
      </c>
      <c r="B1217" s="8">
        <f>Tableau8[Rapport]</f>
        <v>65441</v>
      </c>
      <c r="C1217" s="13" t="e">
        <f>IF(Tableau6[[#This Row],[Commentaire]]="","",Tableau6[[#This Row],[Commentaire]])</f>
        <v>#VALUE!</v>
      </c>
      <c r="D1217" s="8" t="str">
        <f t="shared" si="232"/>
        <v>NULL</v>
      </c>
      <c r="E1217" s="8">
        <f t="shared" si="229"/>
        <v>1216</v>
      </c>
      <c r="F1217" s="8" t="str">
        <f t="shared" si="233"/>
        <v>NULL</v>
      </c>
      <c r="G1217" s="13" t="e">
        <f>IF(Tableau6[[#This Row],[Localisation]]="","",Tableau6[[#This Row],[Localisation]])</f>
        <v>#VALUE!</v>
      </c>
      <c r="H1217" s="8">
        <f>1</f>
        <v>1</v>
      </c>
      <c r="I1217" s="13" t="e">
        <f>VLOOKUP(Tableau6[[#This Row],[Avis]],Tableau7[],2,FALSE)</f>
        <v>#VALUE!</v>
      </c>
      <c r="J1217" s="8" t="str">
        <f t="shared" si="231"/>
        <v>NULL</v>
      </c>
      <c r="K1217" s="8" t="str">
        <f t="shared" si="231"/>
        <v>NULL</v>
      </c>
      <c r="L1217" s="8" t="str">
        <f t="shared" si="231"/>
        <v>NULL</v>
      </c>
      <c r="M1217" s="13" t="e">
        <f>Tableau6[[#This Row],[Sous-domaine]]</f>
        <v>#VALUE!</v>
      </c>
      <c r="N1217" s="8" t="str">
        <f t="shared" si="230"/>
        <v>NULL</v>
      </c>
      <c r="O1217" s="8" t="str">
        <f t="shared" si="230"/>
        <v>NULL</v>
      </c>
      <c r="P1217" s="8" t="str">
        <f t="shared" si="230"/>
        <v>NULL</v>
      </c>
      <c r="Q1217" s="8" t="str">
        <f t="shared" si="230"/>
        <v>NULL</v>
      </c>
      <c r="R1217" s="8" t="str">
        <f t="shared" si="230"/>
        <v>NULL</v>
      </c>
      <c r="S1217" s="13" t="e">
        <f>Tableau6[[#This Row],[id]]</f>
        <v>#VALUE!</v>
      </c>
      <c r="T1217" s="8" t="str">
        <f t="shared" si="234"/>
        <v>NULL</v>
      </c>
      <c r="U1217" s="8" t="e">
        <f>Tableau6[[#This Row],[Urgence]]</f>
        <v>#VALUE!</v>
      </c>
      <c r="V1217" s="22" t="e">
        <f>IF(Tableau6[[#This Row],[Validité]]&lt;&gt;"",Tableau6[[#This Row],[Validité]],"")</f>
        <v>#VALUE!</v>
      </c>
      <c r="W12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7" s="8" t="e">
        <f>IF(Tableau6[[#This Row],[Hors Contrat]]="","",IF(Tableau6[[#This Row],[Hors Contrat]]="Non",0,1))</f>
        <v>#VALUE!</v>
      </c>
    </row>
    <row r="1218" spans="1:24" ht="15.5" thickTop="1" thickBot="1" x14ac:dyDescent="0.4">
      <c r="A1218" s="9" t="str">
        <f t="shared" ref="A1218:A1281" si="235">"NULL"</f>
        <v>NULL</v>
      </c>
      <c r="B1218" s="8">
        <f>Tableau8[Rapport]</f>
        <v>65441</v>
      </c>
      <c r="C1218" s="13" t="e">
        <f>IF(Tableau6[[#This Row],[Commentaire]]="","",Tableau6[[#This Row],[Commentaire]])</f>
        <v>#VALUE!</v>
      </c>
      <c r="D1218" s="8" t="str">
        <f t="shared" si="232"/>
        <v>NULL</v>
      </c>
      <c r="E1218" s="8">
        <f t="shared" si="229"/>
        <v>1217</v>
      </c>
      <c r="F1218" s="8" t="str">
        <f t="shared" si="233"/>
        <v>NULL</v>
      </c>
      <c r="G1218" s="13" t="e">
        <f>IF(Tableau6[[#This Row],[Localisation]]="","",Tableau6[[#This Row],[Localisation]])</f>
        <v>#VALUE!</v>
      </c>
      <c r="H1218" s="8">
        <f>1</f>
        <v>1</v>
      </c>
      <c r="I1218" s="13" t="e">
        <f>VLOOKUP(Tableau6[[#This Row],[Avis]],Tableau7[],2,FALSE)</f>
        <v>#VALUE!</v>
      </c>
      <c r="J1218" s="8" t="str">
        <f t="shared" si="231"/>
        <v>NULL</v>
      </c>
      <c r="K1218" s="8" t="str">
        <f t="shared" si="231"/>
        <v>NULL</v>
      </c>
      <c r="L1218" s="8" t="str">
        <f t="shared" si="231"/>
        <v>NULL</v>
      </c>
      <c r="M1218" s="13" t="e">
        <f>Tableau6[[#This Row],[Sous-domaine]]</f>
        <v>#VALUE!</v>
      </c>
      <c r="N1218" s="8" t="str">
        <f t="shared" ref="N1218:R1268" si="236">"NULL"</f>
        <v>NULL</v>
      </c>
      <c r="O1218" s="8" t="str">
        <f t="shared" si="236"/>
        <v>NULL</v>
      </c>
      <c r="P1218" s="8" t="str">
        <f t="shared" si="236"/>
        <v>NULL</v>
      </c>
      <c r="Q1218" s="8" t="str">
        <f t="shared" si="236"/>
        <v>NULL</v>
      </c>
      <c r="R1218" s="8" t="str">
        <f t="shared" si="236"/>
        <v>NULL</v>
      </c>
      <c r="S1218" s="13" t="e">
        <f>Tableau6[[#This Row],[id]]</f>
        <v>#VALUE!</v>
      </c>
      <c r="T1218" s="8" t="str">
        <f t="shared" si="234"/>
        <v>NULL</v>
      </c>
      <c r="U1218" s="8" t="e">
        <f>Tableau6[[#This Row],[Urgence]]</f>
        <v>#VALUE!</v>
      </c>
      <c r="V1218" s="22" t="e">
        <f>IF(Tableau6[[#This Row],[Validité]]&lt;&gt;"",Tableau6[[#This Row],[Validité]],"")</f>
        <v>#VALUE!</v>
      </c>
      <c r="W12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8" s="8" t="e">
        <f>IF(Tableau6[[#This Row],[Hors Contrat]]="","",IF(Tableau6[[#This Row],[Hors Contrat]]="Non",0,1))</f>
        <v>#VALUE!</v>
      </c>
    </row>
    <row r="1219" spans="1:24" ht="15.5" thickTop="1" thickBot="1" x14ac:dyDescent="0.4">
      <c r="A1219" s="9" t="str">
        <f t="shared" si="235"/>
        <v>NULL</v>
      </c>
      <c r="B1219" s="8">
        <f>Tableau8[Rapport]</f>
        <v>65441</v>
      </c>
      <c r="C1219" s="13" t="e">
        <f>IF(Tableau6[[#This Row],[Commentaire]]="","",Tableau6[[#This Row],[Commentaire]])</f>
        <v>#VALUE!</v>
      </c>
      <c r="D1219" s="8" t="str">
        <f t="shared" si="232"/>
        <v>NULL</v>
      </c>
      <c r="E1219" s="8">
        <f t="shared" si="229"/>
        <v>1218</v>
      </c>
      <c r="F1219" s="8" t="str">
        <f t="shared" si="233"/>
        <v>NULL</v>
      </c>
      <c r="G1219" s="13" t="e">
        <f>IF(Tableau6[[#This Row],[Localisation]]="","",Tableau6[[#This Row],[Localisation]])</f>
        <v>#VALUE!</v>
      </c>
      <c r="H1219" s="8">
        <f>1</f>
        <v>1</v>
      </c>
      <c r="I1219" s="13" t="e">
        <f>VLOOKUP(Tableau6[[#This Row],[Avis]],Tableau7[],2,FALSE)</f>
        <v>#VALUE!</v>
      </c>
      <c r="J1219" s="8" t="str">
        <f t="shared" si="231"/>
        <v>NULL</v>
      </c>
      <c r="K1219" s="8" t="str">
        <f t="shared" si="231"/>
        <v>NULL</v>
      </c>
      <c r="L1219" s="8" t="str">
        <f t="shared" si="231"/>
        <v>NULL</v>
      </c>
      <c r="M1219" s="13" t="e">
        <f>Tableau6[[#This Row],[Sous-domaine]]</f>
        <v>#VALUE!</v>
      </c>
      <c r="N1219" s="8" t="str">
        <f t="shared" si="236"/>
        <v>NULL</v>
      </c>
      <c r="O1219" s="8" t="str">
        <f t="shared" si="236"/>
        <v>NULL</v>
      </c>
      <c r="P1219" s="8" t="str">
        <f t="shared" si="236"/>
        <v>NULL</v>
      </c>
      <c r="Q1219" s="8" t="str">
        <f t="shared" si="236"/>
        <v>NULL</v>
      </c>
      <c r="R1219" s="8" t="str">
        <f t="shared" si="236"/>
        <v>NULL</v>
      </c>
      <c r="S1219" s="13" t="e">
        <f>Tableau6[[#This Row],[id]]</f>
        <v>#VALUE!</v>
      </c>
      <c r="T1219" s="8" t="str">
        <f t="shared" si="234"/>
        <v>NULL</v>
      </c>
      <c r="U1219" s="8" t="e">
        <f>Tableau6[[#This Row],[Urgence]]</f>
        <v>#VALUE!</v>
      </c>
      <c r="V1219" s="22" t="e">
        <f>IF(Tableau6[[#This Row],[Validité]]&lt;&gt;"",Tableau6[[#This Row],[Validité]],"")</f>
        <v>#VALUE!</v>
      </c>
      <c r="W12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19" s="8" t="e">
        <f>IF(Tableau6[[#This Row],[Hors Contrat]]="","",IF(Tableau6[[#This Row],[Hors Contrat]]="Non",0,1))</f>
        <v>#VALUE!</v>
      </c>
    </row>
    <row r="1220" spans="1:24" ht="15.5" thickTop="1" thickBot="1" x14ac:dyDescent="0.4">
      <c r="A1220" s="9" t="str">
        <f t="shared" si="235"/>
        <v>NULL</v>
      </c>
      <c r="B1220" s="8">
        <f>Tableau8[Rapport]</f>
        <v>65441</v>
      </c>
      <c r="C1220" s="13" t="e">
        <f>IF(Tableau6[[#This Row],[Commentaire]]="","",Tableau6[[#This Row],[Commentaire]])</f>
        <v>#VALUE!</v>
      </c>
      <c r="D1220" s="8" t="str">
        <f t="shared" si="232"/>
        <v>NULL</v>
      </c>
      <c r="E1220" s="8">
        <f t="shared" ref="E1220:E1283" si="237">E1219+1</f>
        <v>1219</v>
      </c>
      <c r="F1220" s="8" t="str">
        <f t="shared" si="233"/>
        <v>NULL</v>
      </c>
      <c r="G1220" s="13" t="e">
        <f>IF(Tableau6[[#This Row],[Localisation]]="","",Tableau6[[#This Row],[Localisation]])</f>
        <v>#VALUE!</v>
      </c>
      <c r="H1220" s="8">
        <f>1</f>
        <v>1</v>
      </c>
      <c r="I1220" s="13" t="e">
        <f>VLOOKUP(Tableau6[[#This Row],[Avis]],Tableau7[],2,FALSE)</f>
        <v>#VALUE!</v>
      </c>
      <c r="J1220" s="8" t="str">
        <f t="shared" si="231"/>
        <v>NULL</v>
      </c>
      <c r="K1220" s="8" t="str">
        <f t="shared" si="231"/>
        <v>NULL</v>
      </c>
      <c r="L1220" s="8" t="str">
        <f t="shared" si="231"/>
        <v>NULL</v>
      </c>
      <c r="M1220" s="13" t="e">
        <f>Tableau6[[#This Row],[Sous-domaine]]</f>
        <v>#VALUE!</v>
      </c>
      <c r="N1220" s="8" t="str">
        <f t="shared" si="236"/>
        <v>NULL</v>
      </c>
      <c r="O1220" s="8" t="str">
        <f t="shared" si="236"/>
        <v>NULL</v>
      </c>
      <c r="P1220" s="8" t="str">
        <f t="shared" si="236"/>
        <v>NULL</v>
      </c>
      <c r="Q1220" s="8" t="str">
        <f t="shared" si="236"/>
        <v>NULL</v>
      </c>
      <c r="R1220" s="8" t="str">
        <f t="shared" si="236"/>
        <v>NULL</v>
      </c>
      <c r="S1220" s="13" t="e">
        <f>Tableau6[[#This Row],[id]]</f>
        <v>#VALUE!</v>
      </c>
      <c r="T1220" s="8" t="str">
        <f t="shared" si="234"/>
        <v>NULL</v>
      </c>
      <c r="U1220" s="8" t="e">
        <f>Tableau6[[#This Row],[Urgence]]</f>
        <v>#VALUE!</v>
      </c>
      <c r="V1220" s="22" t="e">
        <f>IF(Tableau6[[#This Row],[Validité]]&lt;&gt;"",Tableau6[[#This Row],[Validité]],"")</f>
        <v>#VALUE!</v>
      </c>
      <c r="W12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0" s="8" t="e">
        <f>IF(Tableau6[[#This Row],[Hors Contrat]]="","",IF(Tableau6[[#This Row],[Hors Contrat]]="Non",0,1))</f>
        <v>#VALUE!</v>
      </c>
    </row>
    <row r="1221" spans="1:24" ht="15.5" thickTop="1" thickBot="1" x14ac:dyDescent="0.4">
      <c r="A1221" s="9" t="str">
        <f t="shared" si="235"/>
        <v>NULL</v>
      </c>
      <c r="B1221" s="8">
        <f>Tableau8[Rapport]</f>
        <v>65441</v>
      </c>
      <c r="C1221" s="13" t="e">
        <f>IF(Tableau6[[#This Row],[Commentaire]]="","",Tableau6[[#This Row],[Commentaire]])</f>
        <v>#VALUE!</v>
      </c>
      <c r="D1221" s="8" t="str">
        <f t="shared" si="232"/>
        <v>NULL</v>
      </c>
      <c r="E1221" s="8">
        <f t="shared" si="237"/>
        <v>1220</v>
      </c>
      <c r="F1221" s="8" t="str">
        <f t="shared" si="233"/>
        <v>NULL</v>
      </c>
      <c r="G1221" s="13" t="e">
        <f>IF(Tableau6[[#This Row],[Localisation]]="","",Tableau6[[#This Row],[Localisation]])</f>
        <v>#VALUE!</v>
      </c>
      <c r="H1221" s="8">
        <f>1</f>
        <v>1</v>
      </c>
      <c r="I1221" s="13" t="e">
        <f>VLOOKUP(Tableau6[[#This Row],[Avis]],Tableau7[],2,FALSE)</f>
        <v>#VALUE!</v>
      </c>
      <c r="J1221" s="8" t="str">
        <f t="shared" si="231"/>
        <v>NULL</v>
      </c>
      <c r="K1221" s="8" t="str">
        <f t="shared" si="231"/>
        <v>NULL</v>
      </c>
      <c r="L1221" s="8" t="str">
        <f t="shared" si="231"/>
        <v>NULL</v>
      </c>
      <c r="M1221" s="13" t="e">
        <f>Tableau6[[#This Row],[Sous-domaine]]</f>
        <v>#VALUE!</v>
      </c>
      <c r="N1221" s="8" t="str">
        <f t="shared" si="236"/>
        <v>NULL</v>
      </c>
      <c r="O1221" s="8" t="str">
        <f t="shared" si="236"/>
        <v>NULL</v>
      </c>
      <c r="P1221" s="8" t="str">
        <f t="shared" si="236"/>
        <v>NULL</v>
      </c>
      <c r="Q1221" s="8" t="str">
        <f t="shared" si="236"/>
        <v>NULL</v>
      </c>
      <c r="R1221" s="8" t="str">
        <f t="shared" si="236"/>
        <v>NULL</v>
      </c>
      <c r="S1221" s="13" t="e">
        <f>Tableau6[[#This Row],[id]]</f>
        <v>#VALUE!</v>
      </c>
      <c r="T1221" s="8" t="str">
        <f t="shared" si="234"/>
        <v>NULL</v>
      </c>
      <c r="U1221" s="8" t="e">
        <f>Tableau6[[#This Row],[Urgence]]</f>
        <v>#VALUE!</v>
      </c>
      <c r="V1221" s="22" t="e">
        <f>IF(Tableau6[[#This Row],[Validité]]&lt;&gt;"",Tableau6[[#This Row],[Validité]],"")</f>
        <v>#VALUE!</v>
      </c>
      <c r="W12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1" s="8" t="e">
        <f>IF(Tableau6[[#This Row],[Hors Contrat]]="","",IF(Tableau6[[#This Row],[Hors Contrat]]="Non",0,1))</f>
        <v>#VALUE!</v>
      </c>
    </row>
    <row r="1222" spans="1:24" ht="15.5" thickTop="1" thickBot="1" x14ac:dyDescent="0.4">
      <c r="A1222" s="9" t="str">
        <f t="shared" si="235"/>
        <v>NULL</v>
      </c>
      <c r="B1222" s="8">
        <f>Tableau8[Rapport]</f>
        <v>65441</v>
      </c>
      <c r="C1222" s="13" t="e">
        <f>IF(Tableau6[[#This Row],[Commentaire]]="","",Tableau6[[#This Row],[Commentaire]])</f>
        <v>#VALUE!</v>
      </c>
      <c r="D1222" s="8" t="str">
        <f t="shared" si="232"/>
        <v>NULL</v>
      </c>
      <c r="E1222" s="8">
        <f t="shared" si="237"/>
        <v>1221</v>
      </c>
      <c r="F1222" s="8" t="str">
        <f t="shared" si="233"/>
        <v>NULL</v>
      </c>
      <c r="G1222" s="13" t="e">
        <f>IF(Tableau6[[#This Row],[Localisation]]="","",Tableau6[[#This Row],[Localisation]])</f>
        <v>#VALUE!</v>
      </c>
      <c r="H1222" s="8">
        <f>1</f>
        <v>1</v>
      </c>
      <c r="I1222" s="13" t="e">
        <f>VLOOKUP(Tableau6[[#This Row],[Avis]],Tableau7[],2,FALSE)</f>
        <v>#VALUE!</v>
      </c>
      <c r="J1222" s="8" t="str">
        <f t="shared" si="231"/>
        <v>NULL</v>
      </c>
      <c r="K1222" s="8" t="str">
        <f t="shared" si="231"/>
        <v>NULL</v>
      </c>
      <c r="L1222" s="8" t="str">
        <f t="shared" si="231"/>
        <v>NULL</v>
      </c>
      <c r="M1222" s="13" t="e">
        <f>Tableau6[[#This Row],[Sous-domaine]]</f>
        <v>#VALUE!</v>
      </c>
      <c r="N1222" s="8" t="str">
        <f t="shared" si="236"/>
        <v>NULL</v>
      </c>
      <c r="O1222" s="8" t="str">
        <f t="shared" si="236"/>
        <v>NULL</v>
      </c>
      <c r="P1222" s="8" t="str">
        <f t="shared" si="236"/>
        <v>NULL</v>
      </c>
      <c r="Q1222" s="8" t="str">
        <f t="shared" si="236"/>
        <v>NULL</v>
      </c>
      <c r="R1222" s="8" t="str">
        <f t="shared" si="236"/>
        <v>NULL</v>
      </c>
      <c r="S1222" s="13" t="e">
        <f>Tableau6[[#This Row],[id]]</f>
        <v>#VALUE!</v>
      </c>
      <c r="T1222" s="8" t="str">
        <f t="shared" si="234"/>
        <v>NULL</v>
      </c>
      <c r="U1222" s="8" t="e">
        <f>Tableau6[[#This Row],[Urgence]]</f>
        <v>#VALUE!</v>
      </c>
      <c r="V1222" s="22" t="e">
        <f>IF(Tableau6[[#This Row],[Validité]]&lt;&gt;"",Tableau6[[#This Row],[Validité]],"")</f>
        <v>#VALUE!</v>
      </c>
      <c r="W12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2" s="8" t="e">
        <f>IF(Tableau6[[#This Row],[Hors Contrat]]="","",IF(Tableau6[[#This Row],[Hors Contrat]]="Non",0,1))</f>
        <v>#VALUE!</v>
      </c>
    </row>
    <row r="1223" spans="1:24" ht="15.5" thickTop="1" thickBot="1" x14ac:dyDescent="0.4">
      <c r="A1223" s="9" t="str">
        <f t="shared" si="235"/>
        <v>NULL</v>
      </c>
      <c r="B1223" s="8">
        <f>Tableau8[Rapport]</f>
        <v>65441</v>
      </c>
      <c r="C1223" s="13" t="e">
        <f>IF(Tableau6[[#This Row],[Commentaire]]="","",Tableau6[[#This Row],[Commentaire]])</f>
        <v>#VALUE!</v>
      </c>
      <c r="D1223" s="8" t="str">
        <f t="shared" si="232"/>
        <v>NULL</v>
      </c>
      <c r="E1223" s="8">
        <f t="shared" si="237"/>
        <v>1222</v>
      </c>
      <c r="F1223" s="8" t="str">
        <f t="shared" si="233"/>
        <v>NULL</v>
      </c>
      <c r="G1223" s="13" t="e">
        <f>IF(Tableau6[[#This Row],[Localisation]]="","",Tableau6[[#This Row],[Localisation]])</f>
        <v>#VALUE!</v>
      </c>
      <c r="H1223" s="8">
        <f>1</f>
        <v>1</v>
      </c>
      <c r="I1223" s="13" t="e">
        <f>VLOOKUP(Tableau6[[#This Row],[Avis]],Tableau7[],2,FALSE)</f>
        <v>#VALUE!</v>
      </c>
      <c r="J1223" s="8" t="str">
        <f t="shared" si="231"/>
        <v>NULL</v>
      </c>
      <c r="K1223" s="8" t="str">
        <f t="shared" si="231"/>
        <v>NULL</v>
      </c>
      <c r="L1223" s="8" t="str">
        <f t="shared" si="231"/>
        <v>NULL</v>
      </c>
      <c r="M1223" s="13" t="e">
        <f>Tableau6[[#This Row],[Sous-domaine]]</f>
        <v>#VALUE!</v>
      </c>
      <c r="N1223" s="8" t="str">
        <f t="shared" si="236"/>
        <v>NULL</v>
      </c>
      <c r="O1223" s="8" t="str">
        <f t="shared" si="236"/>
        <v>NULL</v>
      </c>
      <c r="P1223" s="8" t="str">
        <f t="shared" si="236"/>
        <v>NULL</v>
      </c>
      <c r="Q1223" s="8" t="str">
        <f t="shared" si="236"/>
        <v>NULL</v>
      </c>
      <c r="R1223" s="8" t="str">
        <f t="shared" si="236"/>
        <v>NULL</v>
      </c>
      <c r="S1223" s="13" t="e">
        <f>Tableau6[[#This Row],[id]]</f>
        <v>#VALUE!</v>
      </c>
      <c r="T1223" s="8" t="str">
        <f t="shared" si="234"/>
        <v>NULL</v>
      </c>
      <c r="U1223" s="8" t="e">
        <f>Tableau6[[#This Row],[Urgence]]</f>
        <v>#VALUE!</v>
      </c>
      <c r="V1223" s="22" t="e">
        <f>IF(Tableau6[[#This Row],[Validité]]&lt;&gt;"",Tableau6[[#This Row],[Validité]],"")</f>
        <v>#VALUE!</v>
      </c>
      <c r="W12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3" s="8" t="e">
        <f>IF(Tableau6[[#This Row],[Hors Contrat]]="","",IF(Tableau6[[#This Row],[Hors Contrat]]="Non",0,1))</f>
        <v>#VALUE!</v>
      </c>
    </row>
    <row r="1224" spans="1:24" ht="15.5" thickTop="1" thickBot="1" x14ac:dyDescent="0.4">
      <c r="A1224" s="9" t="str">
        <f t="shared" si="235"/>
        <v>NULL</v>
      </c>
      <c r="B1224" s="8">
        <f>Tableau8[Rapport]</f>
        <v>65441</v>
      </c>
      <c r="C1224" s="13" t="e">
        <f>IF(Tableau6[[#This Row],[Commentaire]]="","",Tableau6[[#This Row],[Commentaire]])</f>
        <v>#VALUE!</v>
      </c>
      <c r="D1224" s="8" t="str">
        <f t="shared" si="232"/>
        <v>NULL</v>
      </c>
      <c r="E1224" s="8">
        <f t="shared" si="237"/>
        <v>1223</v>
      </c>
      <c r="F1224" s="8" t="str">
        <f t="shared" si="233"/>
        <v>NULL</v>
      </c>
      <c r="G1224" s="13" t="e">
        <f>IF(Tableau6[[#This Row],[Localisation]]="","",Tableau6[[#This Row],[Localisation]])</f>
        <v>#VALUE!</v>
      </c>
      <c r="H1224" s="8">
        <f>1</f>
        <v>1</v>
      </c>
      <c r="I1224" s="13" t="e">
        <f>VLOOKUP(Tableau6[[#This Row],[Avis]],Tableau7[],2,FALSE)</f>
        <v>#VALUE!</v>
      </c>
      <c r="J1224" s="8" t="str">
        <f t="shared" si="231"/>
        <v>NULL</v>
      </c>
      <c r="K1224" s="8" t="str">
        <f t="shared" si="231"/>
        <v>NULL</v>
      </c>
      <c r="L1224" s="8" t="str">
        <f t="shared" si="231"/>
        <v>NULL</v>
      </c>
      <c r="M1224" s="13" t="e">
        <f>Tableau6[[#This Row],[Sous-domaine]]</f>
        <v>#VALUE!</v>
      </c>
      <c r="N1224" s="8" t="str">
        <f t="shared" si="236"/>
        <v>NULL</v>
      </c>
      <c r="O1224" s="8" t="str">
        <f t="shared" si="236"/>
        <v>NULL</v>
      </c>
      <c r="P1224" s="8" t="str">
        <f t="shared" si="236"/>
        <v>NULL</v>
      </c>
      <c r="Q1224" s="8" t="str">
        <f t="shared" si="236"/>
        <v>NULL</v>
      </c>
      <c r="R1224" s="8" t="str">
        <f t="shared" si="236"/>
        <v>NULL</v>
      </c>
      <c r="S1224" s="13" t="e">
        <f>Tableau6[[#This Row],[id]]</f>
        <v>#VALUE!</v>
      </c>
      <c r="T1224" s="8" t="str">
        <f t="shared" si="234"/>
        <v>NULL</v>
      </c>
      <c r="U1224" s="8" t="e">
        <f>Tableau6[[#This Row],[Urgence]]</f>
        <v>#VALUE!</v>
      </c>
      <c r="V1224" s="22" t="e">
        <f>IF(Tableau6[[#This Row],[Validité]]&lt;&gt;"",Tableau6[[#This Row],[Validité]],"")</f>
        <v>#VALUE!</v>
      </c>
      <c r="W12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4" s="8" t="e">
        <f>IF(Tableau6[[#This Row],[Hors Contrat]]="","",IF(Tableau6[[#This Row],[Hors Contrat]]="Non",0,1))</f>
        <v>#VALUE!</v>
      </c>
    </row>
    <row r="1225" spans="1:24" ht="15.5" thickTop="1" thickBot="1" x14ac:dyDescent="0.4">
      <c r="A1225" s="9" t="str">
        <f t="shared" si="235"/>
        <v>NULL</v>
      </c>
      <c r="B1225" s="8">
        <f>Tableau8[Rapport]</f>
        <v>65441</v>
      </c>
      <c r="C1225" s="13" t="e">
        <f>IF(Tableau6[[#This Row],[Commentaire]]="","",Tableau6[[#This Row],[Commentaire]])</f>
        <v>#VALUE!</v>
      </c>
      <c r="D1225" s="8" t="str">
        <f t="shared" si="232"/>
        <v>NULL</v>
      </c>
      <c r="E1225" s="8">
        <f t="shared" si="237"/>
        <v>1224</v>
      </c>
      <c r="F1225" s="8" t="str">
        <f t="shared" si="233"/>
        <v>NULL</v>
      </c>
      <c r="G1225" s="13" t="e">
        <f>IF(Tableau6[[#This Row],[Localisation]]="","",Tableau6[[#This Row],[Localisation]])</f>
        <v>#VALUE!</v>
      </c>
      <c r="H1225" s="8">
        <f>1</f>
        <v>1</v>
      </c>
      <c r="I1225" s="13" t="e">
        <f>VLOOKUP(Tableau6[[#This Row],[Avis]],Tableau7[],2,FALSE)</f>
        <v>#VALUE!</v>
      </c>
      <c r="J1225" s="8" t="str">
        <f t="shared" si="231"/>
        <v>NULL</v>
      </c>
      <c r="K1225" s="8" t="str">
        <f t="shared" si="231"/>
        <v>NULL</v>
      </c>
      <c r="L1225" s="8" t="str">
        <f t="shared" si="231"/>
        <v>NULL</v>
      </c>
      <c r="M1225" s="13" t="e">
        <f>Tableau6[[#This Row],[Sous-domaine]]</f>
        <v>#VALUE!</v>
      </c>
      <c r="N1225" s="8" t="str">
        <f t="shared" si="236"/>
        <v>NULL</v>
      </c>
      <c r="O1225" s="8" t="str">
        <f t="shared" si="236"/>
        <v>NULL</v>
      </c>
      <c r="P1225" s="8" t="str">
        <f t="shared" si="236"/>
        <v>NULL</v>
      </c>
      <c r="Q1225" s="8" t="str">
        <f t="shared" si="236"/>
        <v>NULL</v>
      </c>
      <c r="R1225" s="8" t="str">
        <f t="shared" si="236"/>
        <v>NULL</v>
      </c>
      <c r="S1225" s="13" t="e">
        <f>Tableau6[[#This Row],[id]]</f>
        <v>#VALUE!</v>
      </c>
      <c r="T1225" s="8" t="str">
        <f t="shared" si="234"/>
        <v>NULL</v>
      </c>
      <c r="U1225" s="8" t="e">
        <f>Tableau6[[#This Row],[Urgence]]</f>
        <v>#VALUE!</v>
      </c>
      <c r="V1225" s="22" t="e">
        <f>IF(Tableau6[[#This Row],[Validité]]&lt;&gt;"",Tableau6[[#This Row],[Validité]],"")</f>
        <v>#VALUE!</v>
      </c>
      <c r="W12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5" s="8" t="e">
        <f>IF(Tableau6[[#This Row],[Hors Contrat]]="","",IF(Tableau6[[#This Row],[Hors Contrat]]="Non",0,1))</f>
        <v>#VALUE!</v>
      </c>
    </row>
    <row r="1226" spans="1:24" ht="15.5" thickTop="1" thickBot="1" x14ac:dyDescent="0.4">
      <c r="A1226" s="9" t="str">
        <f t="shared" si="235"/>
        <v>NULL</v>
      </c>
      <c r="B1226" s="8">
        <f>Tableau8[Rapport]</f>
        <v>65441</v>
      </c>
      <c r="C1226" s="13" t="e">
        <f>IF(Tableau6[[#This Row],[Commentaire]]="","",Tableau6[[#This Row],[Commentaire]])</f>
        <v>#VALUE!</v>
      </c>
      <c r="D1226" s="8" t="str">
        <f t="shared" si="232"/>
        <v>NULL</v>
      </c>
      <c r="E1226" s="8">
        <f t="shared" si="237"/>
        <v>1225</v>
      </c>
      <c r="F1226" s="8" t="str">
        <f t="shared" si="233"/>
        <v>NULL</v>
      </c>
      <c r="G1226" s="13" t="e">
        <f>IF(Tableau6[[#This Row],[Localisation]]="","",Tableau6[[#This Row],[Localisation]])</f>
        <v>#VALUE!</v>
      </c>
      <c r="H1226" s="8">
        <f>1</f>
        <v>1</v>
      </c>
      <c r="I1226" s="13" t="e">
        <f>VLOOKUP(Tableau6[[#This Row],[Avis]],Tableau7[],2,FALSE)</f>
        <v>#VALUE!</v>
      </c>
      <c r="J1226" s="8" t="str">
        <f t="shared" si="231"/>
        <v>NULL</v>
      </c>
      <c r="K1226" s="8" t="str">
        <f t="shared" si="231"/>
        <v>NULL</v>
      </c>
      <c r="L1226" s="8" t="str">
        <f t="shared" si="231"/>
        <v>NULL</v>
      </c>
      <c r="M1226" s="13" t="e">
        <f>Tableau6[[#This Row],[Sous-domaine]]</f>
        <v>#VALUE!</v>
      </c>
      <c r="N1226" s="8" t="str">
        <f t="shared" si="236"/>
        <v>NULL</v>
      </c>
      <c r="O1226" s="8" t="str">
        <f t="shared" si="236"/>
        <v>NULL</v>
      </c>
      <c r="P1226" s="8" t="str">
        <f t="shared" si="236"/>
        <v>NULL</v>
      </c>
      <c r="Q1226" s="8" t="str">
        <f t="shared" si="236"/>
        <v>NULL</v>
      </c>
      <c r="R1226" s="8" t="str">
        <f t="shared" si="236"/>
        <v>NULL</v>
      </c>
      <c r="S1226" s="13" t="e">
        <f>Tableau6[[#This Row],[id]]</f>
        <v>#VALUE!</v>
      </c>
      <c r="T1226" s="8" t="str">
        <f t="shared" si="234"/>
        <v>NULL</v>
      </c>
      <c r="U1226" s="8" t="e">
        <f>Tableau6[[#This Row],[Urgence]]</f>
        <v>#VALUE!</v>
      </c>
      <c r="V1226" s="22" t="e">
        <f>IF(Tableau6[[#This Row],[Validité]]&lt;&gt;"",Tableau6[[#This Row],[Validité]],"")</f>
        <v>#VALUE!</v>
      </c>
      <c r="W12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6" s="8" t="e">
        <f>IF(Tableau6[[#This Row],[Hors Contrat]]="","",IF(Tableau6[[#This Row],[Hors Contrat]]="Non",0,1))</f>
        <v>#VALUE!</v>
      </c>
    </row>
    <row r="1227" spans="1:24" ht="15.5" thickTop="1" thickBot="1" x14ac:dyDescent="0.4">
      <c r="A1227" s="9" t="str">
        <f t="shared" si="235"/>
        <v>NULL</v>
      </c>
      <c r="B1227" s="8">
        <f>Tableau8[Rapport]</f>
        <v>65441</v>
      </c>
      <c r="C1227" s="13" t="e">
        <f>IF(Tableau6[[#This Row],[Commentaire]]="","",Tableau6[[#This Row],[Commentaire]])</f>
        <v>#VALUE!</v>
      </c>
      <c r="D1227" s="8" t="str">
        <f t="shared" si="232"/>
        <v>NULL</v>
      </c>
      <c r="E1227" s="8">
        <f t="shared" si="237"/>
        <v>1226</v>
      </c>
      <c r="F1227" s="8" t="str">
        <f t="shared" si="233"/>
        <v>NULL</v>
      </c>
      <c r="G1227" s="13" t="e">
        <f>IF(Tableau6[[#This Row],[Localisation]]="","",Tableau6[[#This Row],[Localisation]])</f>
        <v>#VALUE!</v>
      </c>
      <c r="H1227" s="8">
        <f>1</f>
        <v>1</v>
      </c>
      <c r="I1227" s="13" t="e">
        <f>VLOOKUP(Tableau6[[#This Row],[Avis]],Tableau7[],2,FALSE)</f>
        <v>#VALUE!</v>
      </c>
      <c r="J1227" s="8" t="str">
        <f t="shared" si="231"/>
        <v>NULL</v>
      </c>
      <c r="K1227" s="8" t="str">
        <f t="shared" si="231"/>
        <v>NULL</v>
      </c>
      <c r="L1227" s="8" t="str">
        <f t="shared" si="231"/>
        <v>NULL</v>
      </c>
      <c r="M1227" s="13" t="e">
        <f>Tableau6[[#This Row],[Sous-domaine]]</f>
        <v>#VALUE!</v>
      </c>
      <c r="N1227" s="8" t="str">
        <f t="shared" si="236"/>
        <v>NULL</v>
      </c>
      <c r="O1227" s="8" t="str">
        <f t="shared" si="236"/>
        <v>NULL</v>
      </c>
      <c r="P1227" s="8" t="str">
        <f t="shared" si="236"/>
        <v>NULL</v>
      </c>
      <c r="Q1227" s="8" t="str">
        <f t="shared" si="236"/>
        <v>NULL</v>
      </c>
      <c r="R1227" s="8" t="str">
        <f t="shared" si="236"/>
        <v>NULL</v>
      </c>
      <c r="S1227" s="13" t="e">
        <f>Tableau6[[#This Row],[id]]</f>
        <v>#VALUE!</v>
      </c>
      <c r="T1227" s="8" t="str">
        <f t="shared" si="234"/>
        <v>NULL</v>
      </c>
      <c r="U1227" s="8" t="e">
        <f>Tableau6[[#This Row],[Urgence]]</f>
        <v>#VALUE!</v>
      </c>
      <c r="V1227" s="22" t="e">
        <f>IF(Tableau6[[#This Row],[Validité]]&lt;&gt;"",Tableau6[[#This Row],[Validité]],"")</f>
        <v>#VALUE!</v>
      </c>
      <c r="W12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7" s="8" t="e">
        <f>IF(Tableau6[[#This Row],[Hors Contrat]]="","",IF(Tableau6[[#This Row],[Hors Contrat]]="Non",0,1))</f>
        <v>#VALUE!</v>
      </c>
    </row>
    <row r="1228" spans="1:24" ht="15.5" thickTop="1" thickBot="1" x14ac:dyDescent="0.4">
      <c r="A1228" s="9" t="str">
        <f t="shared" si="235"/>
        <v>NULL</v>
      </c>
      <c r="B1228" s="8">
        <f>Tableau8[Rapport]</f>
        <v>65441</v>
      </c>
      <c r="C1228" s="13" t="e">
        <f>IF(Tableau6[[#This Row],[Commentaire]]="","",Tableau6[[#This Row],[Commentaire]])</f>
        <v>#VALUE!</v>
      </c>
      <c r="D1228" s="8" t="str">
        <f t="shared" si="232"/>
        <v>NULL</v>
      </c>
      <c r="E1228" s="8">
        <f t="shared" si="237"/>
        <v>1227</v>
      </c>
      <c r="F1228" s="8" t="str">
        <f t="shared" si="233"/>
        <v>NULL</v>
      </c>
      <c r="G1228" s="13" t="e">
        <f>IF(Tableau6[[#This Row],[Localisation]]="","",Tableau6[[#This Row],[Localisation]])</f>
        <v>#VALUE!</v>
      </c>
      <c r="H1228" s="8">
        <f>1</f>
        <v>1</v>
      </c>
      <c r="I1228" s="13" t="e">
        <f>VLOOKUP(Tableau6[[#This Row],[Avis]],Tableau7[],2,FALSE)</f>
        <v>#VALUE!</v>
      </c>
      <c r="J1228" s="8" t="str">
        <f t="shared" si="231"/>
        <v>NULL</v>
      </c>
      <c r="K1228" s="8" t="str">
        <f t="shared" si="231"/>
        <v>NULL</v>
      </c>
      <c r="L1228" s="8" t="str">
        <f t="shared" si="231"/>
        <v>NULL</v>
      </c>
      <c r="M1228" s="13" t="e">
        <f>Tableau6[[#This Row],[Sous-domaine]]</f>
        <v>#VALUE!</v>
      </c>
      <c r="N1228" s="8" t="str">
        <f t="shared" si="236"/>
        <v>NULL</v>
      </c>
      <c r="O1228" s="8" t="str">
        <f t="shared" si="236"/>
        <v>NULL</v>
      </c>
      <c r="P1228" s="8" t="str">
        <f t="shared" si="236"/>
        <v>NULL</v>
      </c>
      <c r="Q1228" s="8" t="str">
        <f t="shared" si="236"/>
        <v>NULL</v>
      </c>
      <c r="R1228" s="8" t="str">
        <f t="shared" si="236"/>
        <v>NULL</v>
      </c>
      <c r="S1228" s="13" t="e">
        <f>Tableau6[[#This Row],[id]]</f>
        <v>#VALUE!</v>
      </c>
      <c r="T1228" s="8" t="str">
        <f t="shared" si="234"/>
        <v>NULL</v>
      </c>
      <c r="U1228" s="8" t="e">
        <f>Tableau6[[#This Row],[Urgence]]</f>
        <v>#VALUE!</v>
      </c>
      <c r="V1228" s="22" t="e">
        <f>IF(Tableau6[[#This Row],[Validité]]&lt;&gt;"",Tableau6[[#This Row],[Validité]],"")</f>
        <v>#VALUE!</v>
      </c>
      <c r="W12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8" s="8" t="e">
        <f>IF(Tableau6[[#This Row],[Hors Contrat]]="","",IF(Tableau6[[#This Row],[Hors Contrat]]="Non",0,1))</f>
        <v>#VALUE!</v>
      </c>
    </row>
    <row r="1229" spans="1:24" ht="15.5" thickTop="1" thickBot="1" x14ac:dyDescent="0.4">
      <c r="A1229" s="9" t="str">
        <f t="shared" si="235"/>
        <v>NULL</v>
      </c>
      <c r="B1229" s="8">
        <f>Tableau8[Rapport]</f>
        <v>65441</v>
      </c>
      <c r="C1229" s="13" t="e">
        <f>IF(Tableau6[[#This Row],[Commentaire]]="","",Tableau6[[#This Row],[Commentaire]])</f>
        <v>#VALUE!</v>
      </c>
      <c r="D1229" s="8" t="str">
        <f t="shared" si="232"/>
        <v>NULL</v>
      </c>
      <c r="E1229" s="8">
        <f t="shared" si="237"/>
        <v>1228</v>
      </c>
      <c r="F1229" s="8" t="str">
        <f t="shared" si="233"/>
        <v>NULL</v>
      </c>
      <c r="G1229" s="13" t="e">
        <f>IF(Tableau6[[#This Row],[Localisation]]="","",Tableau6[[#This Row],[Localisation]])</f>
        <v>#VALUE!</v>
      </c>
      <c r="H1229" s="8">
        <f>1</f>
        <v>1</v>
      </c>
      <c r="I1229" s="13" t="e">
        <f>VLOOKUP(Tableau6[[#This Row],[Avis]],Tableau7[],2,FALSE)</f>
        <v>#VALUE!</v>
      </c>
      <c r="J1229" s="8" t="str">
        <f t="shared" si="231"/>
        <v>NULL</v>
      </c>
      <c r="K1229" s="8" t="str">
        <f t="shared" si="231"/>
        <v>NULL</v>
      </c>
      <c r="L1229" s="8" t="str">
        <f t="shared" si="231"/>
        <v>NULL</v>
      </c>
      <c r="M1229" s="13" t="e">
        <f>Tableau6[[#This Row],[Sous-domaine]]</f>
        <v>#VALUE!</v>
      </c>
      <c r="N1229" s="8" t="str">
        <f t="shared" si="236"/>
        <v>NULL</v>
      </c>
      <c r="O1229" s="8" t="str">
        <f t="shared" si="236"/>
        <v>NULL</v>
      </c>
      <c r="P1229" s="8" t="str">
        <f t="shared" si="236"/>
        <v>NULL</v>
      </c>
      <c r="Q1229" s="8" t="str">
        <f t="shared" si="236"/>
        <v>NULL</v>
      </c>
      <c r="R1229" s="8" t="str">
        <f t="shared" si="236"/>
        <v>NULL</v>
      </c>
      <c r="S1229" s="13" t="e">
        <f>Tableau6[[#This Row],[id]]</f>
        <v>#VALUE!</v>
      </c>
      <c r="T1229" s="8" t="str">
        <f t="shared" si="234"/>
        <v>NULL</v>
      </c>
      <c r="U1229" s="8" t="e">
        <f>Tableau6[[#This Row],[Urgence]]</f>
        <v>#VALUE!</v>
      </c>
      <c r="V1229" s="22" t="e">
        <f>IF(Tableau6[[#This Row],[Validité]]&lt;&gt;"",Tableau6[[#This Row],[Validité]],"")</f>
        <v>#VALUE!</v>
      </c>
      <c r="W12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29" s="8" t="e">
        <f>IF(Tableau6[[#This Row],[Hors Contrat]]="","",IF(Tableau6[[#This Row],[Hors Contrat]]="Non",0,1))</f>
        <v>#VALUE!</v>
      </c>
    </row>
    <row r="1230" spans="1:24" ht="15.5" thickTop="1" thickBot="1" x14ac:dyDescent="0.4">
      <c r="A1230" s="9" t="str">
        <f t="shared" si="235"/>
        <v>NULL</v>
      </c>
      <c r="B1230" s="8">
        <f>Tableau8[Rapport]</f>
        <v>65441</v>
      </c>
      <c r="C1230" s="13" t="e">
        <f>IF(Tableau6[[#This Row],[Commentaire]]="","",Tableau6[[#This Row],[Commentaire]])</f>
        <v>#VALUE!</v>
      </c>
      <c r="D1230" s="8" t="str">
        <f t="shared" si="232"/>
        <v>NULL</v>
      </c>
      <c r="E1230" s="8">
        <f t="shared" si="237"/>
        <v>1229</v>
      </c>
      <c r="F1230" s="8" t="str">
        <f t="shared" si="233"/>
        <v>NULL</v>
      </c>
      <c r="G1230" s="13" t="e">
        <f>IF(Tableau6[[#This Row],[Localisation]]="","",Tableau6[[#This Row],[Localisation]])</f>
        <v>#VALUE!</v>
      </c>
      <c r="H1230" s="8">
        <f>1</f>
        <v>1</v>
      </c>
      <c r="I1230" s="13" t="e">
        <f>VLOOKUP(Tableau6[[#This Row],[Avis]],Tableau7[],2,FALSE)</f>
        <v>#VALUE!</v>
      </c>
      <c r="J1230" s="8" t="str">
        <f t="shared" si="231"/>
        <v>NULL</v>
      </c>
      <c r="K1230" s="8" t="str">
        <f t="shared" si="231"/>
        <v>NULL</v>
      </c>
      <c r="L1230" s="8" t="str">
        <f t="shared" si="231"/>
        <v>NULL</v>
      </c>
      <c r="M1230" s="13" t="e">
        <f>Tableau6[[#This Row],[Sous-domaine]]</f>
        <v>#VALUE!</v>
      </c>
      <c r="N1230" s="8" t="str">
        <f t="shared" si="236"/>
        <v>NULL</v>
      </c>
      <c r="O1230" s="8" t="str">
        <f t="shared" si="236"/>
        <v>NULL</v>
      </c>
      <c r="P1230" s="8" t="str">
        <f t="shared" si="236"/>
        <v>NULL</v>
      </c>
      <c r="Q1230" s="8" t="str">
        <f t="shared" si="236"/>
        <v>NULL</v>
      </c>
      <c r="R1230" s="8" t="str">
        <f t="shared" si="236"/>
        <v>NULL</v>
      </c>
      <c r="S1230" s="13" t="e">
        <f>Tableau6[[#This Row],[id]]</f>
        <v>#VALUE!</v>
      </c>
      <c r="T1230" s="8" t="str">
        <f t="shared" si="234"/>
        <v>NULL</v>
      </c>
      <c r="U1230" s="8" t="e">
        <f>Tableau6[[#This Row],[Urgence]]</f>
        <v>#VALUE!</v>
      </c>
      <c r="V1230" s="22" t="e">
        <f>IF(Tableau6[[#This Row],[Validité]]&lt;&gt;"",Tableau6[[#This Row],[Validité]],"")</f>
        <v>#VALUE!</v>
      </c>
      <c r="W12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0" s="8" t="e">
        <f>IF(Tableau6[[#This Row],[Hors Contrat]]="","",IF(Tableau6[[#This Row],[Hors Contrat]]="Non",0,1))</f>
        <v>#VALUE!</v>
      </c>
    </row>
    <row r="1231" spans="1:24" ht="15.5" thickTop="1" thickBot="1" x14ac:dyDescent="0.4">
      <c r="A1231" s="9" t="str">
        <f t="shared" si="235"/>
        <v>NULL</v>
      </c>
      <c r="B1231" s="8">
        <f>Tableau8[Rapport]</f>
        <v>65441</v>
      </c>
      <c r="C1231" s="13" t="e">
        <f>IF(Tableau6[[#This Row],[Commentaire]]="","",Tableau6[[#This Row],[Commentaire]])</f>
        <v>#VALUE!</v>
      </c>
      <c r="D1231" s="8" t="str">
        <f t="shared" si="232"/>
        <v>NULL</v>
      </c>
      <c r="E1231" s="8">
        <f t="shared" si="237"/>
        <v>1230</v>
      </c>
      <c r="F1231" s="8" t="str">
        <f t="shared" si="233"/>
        <v>NULL</v>
      </c>
      <c r="G1231" s="13" t="e">
        <f>IF(Tableau6[[#This Row],[Localisation]]="","",Tableau6[[#This Row],[Localisation]])</f>
        <v>#VALUE!</v>
      </c>
      <c r="H1231" s="8">
        <f>1</f>
        <v>1</v>
      </c>
      <c r="I1231" s="13" t="e">
        <f>VLOOKUP(Tableau6[[#This Row],[Avis]],Tableau7[],2,FALSE)</f>
        <v>#VALUE!</v>
      </c>
      <c r="J1231" s="8" t="str">
        <f t="shared" si="231"/>
        <v>NULL</v>
      </c>
      <c r="K1231" s="8" t="str">
        <f t="shared" si="231"/>
        <v>NULL</v>
      </c>
      <c r="L1231" s="8" t="str">
        <f t="shared" si="231"/>
        <v>NULL</v>
      </c>
      <c r="M1231" s="13" t="e">
        <f>Tableau6[[#This Row],[Sous-domaine]]</f>
        <v>#VALUE!</v>
      </c>
      <c r="N1231" s="8" t="str">
        <f t="shared" si="236"/>
        <v>NULL</v>
      </c>
      <c r="O1231" s="8" t="str">
        <f t="shared" si="236"/>
        <v>NULL</v>
      </c>
      <c r="P1231" s="8" t="str">
        <f t="shared" si="236"/>
        <v>NULL</v>
      </c>
      <c r="Q1231" s="8" t="str">
        <f t="shared" si="236"/>
        <v>NULL</v>
      </c>
      <c r="R1231" s="8" t="str">
        <f t="shared" si="236"/>
        <v>NULL</v>
      </c>
      <c r="S1231" s="13" t="e">
        <f>Tableau6[[#This Row],[id]]</f>
        <v>#VALUE!</v>
      </c>
      <c r="T1231" s="8" t="str">
        <f t="shared" si="234"/>
        <v>NULL</v>
      </c>
      <c r="U1231" s="8" t="e">
        <f>Tableau6[[#This Row],[Urgence]]</f>
        <v>#VALUE!</v>
      </c>
      <c r="V1231" s="22" t="e">
        <f>IF(Tableau6[[#This Row],[Validité]]&lt;&gt;"",Tableau6[[#This Row],[Validité]],"")</f>
        <v>#VALUE!</v>
      </c>
      <c r="W12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1" s="8" t="e">
        <f>IF(Tableau6[[#This Row],[Hors Contrat]]="","",IF(Tableau6[[#This Row],[Hors Contrat]]="Non",0,1))</f>
        <v>#VALUE!</v>
      </c>
    </row>
    <row r="1232" spans="1:24" ht="15.5" thickTop="1" thickBot="1" x14ac:dyDescent="0.4">
      <c r="A1232" s="9" t="str">
        <f t="shared" si="235"/>
        <v>NULL</v>
      </c>
      <c r="B1232" s="8">
        <f>Tableau8[Rapport]</f>
        <v>65441</v>
      </c>
      <c r="C1232" s="13" t="e">
        <f>IF(Tableau6[[#This Row],[Commentaire]]="","",Tableau6[[#This Row],[Commentaire]])</f>
        <v>#VALUE!</v>
      </c>
      <c r="D1232" s="8" t="str">
        <f t="shared" si="232"/>
        <v>NULL</v>
      </c>
      <c r="E1232" s="8">
        <f t="shared" si="237"/>
        <v>1231</v>
      </c>
      <c r="F1232" s="8" t="str">
        <f t="shared" si="233"/>
        <v>NULL</v>
      </c>
      <c r="G1232" s="13" t="e">
        <f>IF(Tableau6[[#This Row],[Localisation]]="","",Tableau6[[#This Row],[Localisation]])</f>
        <v>#VALUE!</v>
      </c>
      <c r="H1232" s="8">
        <f>1</f>
        <v>1</v>
      </c>
      <c r="I1232" s="13" t="e">
        <f>VLOOKUP(Tableau6[[#This Row],[Avis]],Tableau7[],2,FALSE)</f>
        <v>#VALUE!</v>
      </c>
      <c r="J1232" s="8" t="str">
        <f t="shared" si="231"/>
        <v>NULL</v>
      </c>
      <c r="K1232" s="8" t="str">
        <f t="shared" si="231"/>
        <v>NULL</v>
      </c>
      <c r="L1232" s="8" t="str">
        <f t="shared" si="231"/>
        <v>NULL</v>
      </c>
      <c r="M1232" s="13" t="e">
        <f>Tableau6[[#This Row],[Sous-domaine]]</f>
        <v>#VALUE!</v>
      </c>
      <c r="N1232" s="8" t="str">
        <f t="shared" si="236"/>
        <v>NULL</v>
      </c>
      <c r="O1232" s="8" t="str">
        <f t="shared" si="236"/>
        <v>NULL</v>
      </c>
      <c r="P1232" s="8" t="str">
        <f t="shared" si="236"/>
        <v>NULL</v>
      </c>
      <c r="Q1232" s="8" t="str">
        <f t="shared" si="236"/>
        <v>NULL</v>
      </c>
      <c r="R1232" s="8" t="str">
        <f t="shared" si="236"/>
        <v>NULL</v>
      </c>
      <c r="S1232" s="13" t="e">
        <f>Tableau6[[#This Row],[id]]</f>
        <v>#VALUE!</v>
      </c>
      <c r="T1232" s="8" t="str">
        <f t="shared" si="234"/>
        <v>NULL</v>
      </c>
      <c r="U1232" s="8" t="e">
        <f>Tableau6[[#This Row],[Urgence]]</f>
        <v>#VALUE!</v>
      </c>
      <c r="V1232" s="22" t="e">
        <f>IF(Tableau6[[#This Row],[Validité]]&lt;&gt;"",Tableau6[[#This Row],[Validité]],"")</f>
        <v>#VALUE!</v>
      </c>
      <c r="W12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2" s="8" t="e">
        <f>IF(Tableau6[[#This Row],[Hors Contrat]]="","",IF(Tableau6[[#This Row],[Hors Contrat]]="Non",0,1))</f>
        <v>#VALUE!</v>
      </c>
    </row>
    <row r="1233" spans="1:24" ht="15.5" thickTop="1" thickBot="1" x14ac:dyDescent="0.4">
      <c r="A1233" s="9" t="str">
        <f t="shared" si="235"/>
        <v>NULL</v>
      </c>
      <c r="B1233" s="8">
        <f>Tableau8[Rapport]</f>
        <v>65441</v>
      </c>
      <c r="C1233" s="13" t="e">
        <f>IF(Tableau6[[#This Row],[Commentaire]]="","",Tableau6[[#This Row],[Commentaire]])</f>
        <v>#VALUE!</v>
      </c>
      <c r="D1233" s="8" t="str">
        <f t="shared" si="232"/>
        <v>NULL</v>
      </c>
      <c r="E1233" s="8">
        <f t="shared" si="237"/>
        <v>1232</v>
      </c>
      <c r="F1233" s="8" t="str">
        <f t="shared" si="233"/>
        <v>NULL</v>
      </c>
      <c r="G1233" s="13" t="e">
        <f>IF(Tableau6[[#This Row],[Localisation]]="","",Tableau6[[#This Row],[Localisation]])</f>
        <v>#VALUE!</v>
      </c>
      <c r="H1233" s="8">
        <f>1</f>
        <v>1</v>
      </c>
      <c r="I1233" s="13" t="e">
        <f>VLOOKUP(Tableau6[[#This Row],[Avis]],Tableau7[],2,FALSE)</f>
        <v>#VALUE!</v>
      </c>
      <c r="J1233" s="8" t="str">
        <f t="shared" si="231"/>
        <v>NULL</v>
      </c>
      <c r="K1233" s="8" t="str">
        <f t="shared" si="231"/>
        <v>NULL</v>
      </c>
      <c r="L1233" s="8" t="str">
        <f t="shared" si="231"/>
        <v>NULL</v>
      </c>
      <c r="M1233" s="13" t="e">
        <f>Tableau6[[#This Row],[Sous-domaine]]</f>
        <v>#VALUE!</v>
      </c>
      <c r="N1233" s="8" t="str">
        <f t="shared" si="236"/>
        <v>NULL</v>
      </c>
      <c r="O1233" s="8" t="str">
        <f t="shared" si="236"/>
        <v>NULL</v>
      </c>
      <c r="P1233" s="8" t="str">
        <f t="shared" si="236"/>
        <v>NULL</v>
      </c>
      <c r="Q1233" s="8" t="str">
        <f t="shared" si="236"/>
        <v>NULL</v>
      </c>
      <c r="R1233" s="8" t="str">
        <f t="shared" si="236"/>
        <v>NULL</v>
      </c>
      <c r="S1233" s="13" t="e">
        <f>Tableau6[[#This Row],[id]]</f>
        <v>#VALUE!</v>
      </c>
      <c r="T1233" s="8" t="str">
        <f t="shared" si="234"/>
        <v>NULL</v>
      </c>
      <c r="U1233" s="8" t="e">
        <f>Tableau6[[#This Row],[Urgence]]</f>
        <v>#VALUE!</v>
      </c>
      <c r="V1233" s="22" t="e">
        <f>IF(Tableau6[[#This Row],[Validité]]&lt;&gt;"",Tableau6[[#This Row],[Validité]],"")</f>
        <v>#VALUE!</v>
      </c>
      <c r="W12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3" s="8" t="e">
        <f>IF(Tableau6[[#This Row],[Hors Contrat]]="","",IF(Tableau6[[#This Row],[Hors Contrat]]="Non",0,1))</f>
        <v>#VALUE!</v>
      </c>
    </row>
    <row r="1234" spans="1:24" ht="15.5" thickTop="1" thickBot="1" x14ac:dyDescent="0.4">
      <c r="A1234" s="9" t="str">
        <f t="shared" si="235"/>
        <v>NULL</v>
      </c>
      <c r="B1234" s="8">
        <f>Tableau8[Rapport]</f>
        <v>65441</v>
      </c>
      <c r="C1234" s="13" t="e">
        <f>IF(Tableau6[[#This Row],[Commentaire]]="","",Tableau6[[#This Row],[Commentaire]])</f>
        <v>#VALUE!</v>
      </c>
      <c r="D1234" s="8" t="str">
        <f t="shared" si="232"/>
        <v>NULL</v>
      </c>
      <c r="E1234" s="8">
        <f t="shared" si="237"/>
        <v>1233</v>
      </c>
      <c r="F1234" s="8" t="str">
        <f t="shared" si="233"/>
        <v>NULL</v>
      </c>
      <c r="G1234" s="13" t="e">
        <f>IF(Tableau6[[#This Row],[Localisation]]="","",Tableau6[[#This Row],[Localisation]])</f>
        <v>#VALUE!</v>
      </c>
      <c r="H1234" s="8">
        <f>1</f>
        <v>1</v>
      </c>
      <c r="I1234" s="13" t="e">
        <f>VLOOKUP(Tableau6[[#This Row],[Avis]],Tableau7[],2,FALSE)</f>
        <v>#VALUE!</v>
      </c>
      <c r="J1234" s="8" t="str">
        <f t="shared" si="231"/>
        <v>NULL</v>
      </c>
      <c r="K1234" s="8" t="str">
        <f t="shared" si="231"/>
        <v>NULL</v>
      </c>
      <c r="L1234" s="8" t="str">
        <f t="shared" si="231"/>
        <v>NULL</v>
      </c>
      <c r="M1234" s="13" t="e">
        <f>Tableau6[[#This Row],[Sous-domaine]]</f>
        <v>#VALUE!</v>
      </c>
      <c r="N1234" s="8" t="str">
        <f t="shared" si="236"/>
        <v>NULL</v>
      </c>
      <c r="O1234" s="8" t="str">
        <f t="shared" si="236"/>
        <v>NULL</v>
      </c>
      <c r="P1234" s="8" t="str">
        <f t="shared" si="236"/>
        <v>NULL</v>
      </c>
      <c r="Q1234" s="8" t="str">
        <f t="shared" si="236"/>
        <v>NULL</v>
      </c>
      <c r="R1234" s="8" t="str">
        <f t="shared" si="236"/>
        <v>NULL</v>
      </c>
      <c r="S1234" s="13" t="e">
        <f>Tableau6[[#This Row],[id]]</f>
        <v>#VALUE!</v>
      </c>
      <c r="T1234" s="8" t="str">
        <f t="shared" si="234"/>
        <v>NULL</v>
      </c>
      <c r="U1234" s="8" t="e">
        <f>Tableau6[[#This Row],[Urgence]]</f>
        <v>#VALUE!</v>
      </c>
      <c r="V1234" s="22" t="e">
        <f>IF(Tableau6[[#This Row],[Validité]]&lt;&gt;"",Tableau6[[#This Row],[Validité]],"")</f>
        <v>#VALUE!</v>
      </c>
      <c r="W12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4" s="8" t="e">
        <f>IF(Tableau6[[#This Row],[Hors Contrat]]="","",IF(Tableau6[[#This Row],[Hors Contrat]]="Non",0,1))</f>
        <v>#VALUE!</v>
      </c>
    </row>
    <row r="1235" spans="1:24" ht="15.5" thickTop="1" thickBot="1" x14ac:dyDescent="0.4">
      <c r="A1235" s="9" t="str">
        <f t="shared" si="235"/>
        <v>NULL</v>
      </c>
      <c r="B1235" s="8">
        <f>Tableau8[Rapport]</f>
        <v>65441</v>
      </c>
      <c r="C1235" s="13" t="e">
        <f>IF(Tableau6[[#This Row],[Commentaire]]="","",Tableau6[[#This Row],[Commentaire]])</f>
        <v>#VALUE!</v>
      </c>
      <c r="D1235" s="8" t="str">
        <f t="shared" si="232"/>
        <v>NULL</v>
      </c>
      <c r="E1235" s="8">
        <f t="shared" si="237"/>
        <v>1234</v>
      </c>
      <c r="F1235" s="8" t="str">
        <f t="shared" si="233"/>
        <v>NULL</v>
      </c>
      <c r="G1235" s="13" t="e">
        <f>IF(Tableau6[[#This Row],[Localisation]]="","",Tableau6[[#This Row],[Localisation]])</f>
        <v>#VALUE!</v>
      </c>
      <c r="H1235" s="8">
        <f>1</f>
        <v>1</v>
      </c>
      <c r="I1235" s="13" t="e">
        <f>VLOOKUP(Tableau6[[#This Row],[Avis]],Tableau7[],2,FALSE)</f>
        <v>#VALUE!</v>
      </c>
      <c r="J1235" s="8" t="str">
        <f t="shared" si="231"/>
        <v>NULL</v>
      </c>
      <c r="K1235" s="8" t="str">
        <f t="shared" si="231"/>
        <v>NULL</v>
      </c>
      <c r="L1235" s="8" t="str">
        <f t="shared" si="231"/>
        <v>NULL</v>
      </c>
      <c r="M1235" s="13" t="e">
        <f>Tableau6[[#This Row],[Sous-domaine]]</f>
        <v>#VALUE!</v>
      </c>
      <c r="N1235" s="8" t="str">
        <f t="shared" si="236"/>
        <v>NULL</v>
      </c>
      <c r="O1235" s="8" t="str">
        <f t="shared" si="236"/>
        <v>NULL</v>
      </c>
      <c r="P1235" s="8" t="str">
        <f t="shared" si="236"/>
        <v>NULL</v>
      </c>
      <c r="Q1235" s="8" t="str">
        <f t="shared" si="236"/>
        <v>NULL</v>
      </c>
      <c r="R1235" s="8" t="str">
        <f t="shared" si="236"/>
        <v>NULL</v>
      </c>
      <c r="S1235" s="13" t="e">
        <f>Tableau6[[#This Row],[id]]</f>
        <v>#VALUE!</v>
      </c>
      <c r="T1235" s="8" t="str">
        <f t="shared" si="234"/>
        <v>NULL</v>
      </c>
      <c r="U1235" s="8" t="e">
        <f>Tableau6[[#This Row],[Urgence]]</f>
        <v>#VALUE!</v>
      </c>
      <c r="V1235" s="22" t="e">
        <f>IF(Tableau6[[#This Row],[Validité]]&lt;&gt;"",Tableau6[[#This Row],[Validité]],"")</f>
        <v>#VALUE!</v>
      </c>
      <c r="W12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5" s="8" t="e">
        <f>IF(Tableau6[[#This Row],[Hors Contrat]]="","",IF(Tableau6[[#This Row],[Hors Contrat]]="Non",0,1))</f>
        <v>#VALUE!</v>
      </c>
    </row>
    <row r="1236" spans="1:24" ht="15.5" thickTop="1" thickBot="1" x14ac:dyDescent="0.4">
      <c r="A1236" s="9" t="str">
        <f t="shared" si="235"/>
        <v>NULL</v>
      </c>
      <c r="B1236" s="8">
        <f>Tableau8[Rapport]</f>
        <v>65441</v>
      </c>
      <c r="C1236" s="13" t="e">
        <f>IF(Tableau6[[#This Row],[Commentaire]]="","",Tableau6[[#This Row],[Commentaire]])</f>
        <v>#VALUE!</v>
      </c>
      <c r="D1236" s="8" t="str">
        <f t="shared" si="232"/>
        <v>NULL</v>
      </c>
      <c r="E1236" s="8">
        <f t="shared" si="237"/>
        <v>1235</v>
      </c>
      <c r="F1236" s="8" t="str">
        <f t="shared" si="233"/>
        <v>NULL</v>
      </c>
      <c r="G1236" s="13" t="e">
        <f>IF(Tableau6[[#This Row],[Localisation]]="","",Tableau6[[#This Row],[Localisation]])</f>
        <v>#VALUE!</v>
      </c>
      <c r="H1236" s="8">
        <f>1</f>
        <v>1</v>
      </c>
      <c r="I1236" s="13" t="e">
        <f>VLOOKUP(Tableau6[[#This Row],[Avis]],Tableau7[],2,FALSE)</f>
        <v>#VALUE!</v>
      </c>
      <c r="J1236" s="8" t="str">
        <f t="shared" si="231"/>
        <v>NULL</v>
      </c>
      <c r="K1236" s="8" t="str">
        <f t="shared" si="231"/>
        <v>NULL</v>
      </c>
      <c r="L1236" s="8" t="str">
        <f t="shared" si="231"/>
        <v>NULL</v>
      </c>
      <c r="M1236" s="13" t="e">
        <f>Tableau6[[#This Row],[Sous-domaine]]</f>
        <v>#VALUE!</v>
      </c>
      <c r="N1236" s="8" t="str">
        <f t="shared" si="236"/>
        <v>NULL</v>
      </c>
      <c r="O1236" s="8" t="str">
        <f t="shared" si="236"/>
        <v>NULL</v>
      </c>
      <c r="P1236" s="8" t="str">
        <f t="shared" si="236"/>
        <v>NULL</v>
      </c>
      <c r="Q1236" s="8" t="str">
        <f t="shared" si="236"/>
        <v>NULL</v>
      </c>
      <c r="R1236" s="8" t="str">
        <f t="shared" si="236"/>
        <v>NULL</v>
      </c>
      <c r="S1236" s="13" t="e">
        <f>Tableau6[[#This Row],[id]]</f>
        <v>#VALUE!</v>
      </c>
      <c r="T1236" s="8" t="str">
        <f t="shared" si="234"/>
        <v>NULL</v>
      </c>
      <c r="U1236" s="8" t="e">
        <f>Tableau6[[#This Row],[Urgence]]</f>
        <v>#VALUE!</v>
      </c>
      <c r="V1236" s="22" t="e">
        <f>IF(Tableau6[[#This Row],[Validité]]&lt;&gt;"",Tableau6[[#This Row],[Validité]],"")</f>
        <v>#VALUE!</v>
      </c>
      <c r="W12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6" s="8" t="e">
        <f>IF(Tableau6[[#This Row],[Hors Contrat]]="","",IF(Tableau6[[#This Row],[Hors Contrat]]="Non",0,1))</f>
        <v>#VALUE!</v>
      </c>
    </row>
    <row r="1237" spans="1:24" ht="15.5" thickTop="1" thickBot="1" x14ac:dyDescent="0.4">
      <c r="A1237" s="9" t="str">
        <f t="shared" si="235"/>
        <v>NULL</v>
      </c>
      <c r="B1237" s="8">
        <f>Tableau8[Rapport]</f>
        <v>65441</v>
      </c>
      <c r="C1237" s="13" t="e">
        <f>IF(Tableau6[[#This Row],[Commentaire]]="","",Tableau6[[#This Row],[Commentaire]])</f>
        <v>#VALUE!</v>
      </c>
      <c r="D1237" s="8" t="str">
        <f t="shared" si="232"/>
        <v>NULL</v>
      </c>
      <c r="E1237" s="8">
        <f t="shared" si="237"/>
        <v>1236</v>
      </c>
      <c r="F1237" s="8" t="str">
        <f t="shared" si="233"/>
        <v>NULL</v>
      </c>
      <c r="G1237" s="13" t="e">
        <f>IF(Tableau6[[#This Row],[Localisation]]="","",Tableau6[[#This Row],[Localisation]])</f>
        <v>#VALUE!</v>
      </c>
      <c r="H1237" s="8">
        <f>1</f>
        <v>1</v>
      </c>
      <c r="I1237" s="13" t="e">
        <f>VLOOKUP(Tableau6[[#This Row],[Avis]],Tableau7[],2,FALSE)</f>
        <v>#VALUE!</v>
      </c>
      <c r="J1237" s="8" t="str">
        <f t="shared" si="231"/>
        <v>NULL</v>
      </c>
      <c r="K1237" s="8" t="str">
        <f t="shared" si="231"/>
        <v>NULL</v>
      </c>
      <c r="L1237" s="8" t="str">
        <f t="shared" si="231"/>
        <v>NULL</v>
      </c>
      <c r="M1237" s="13" t="e">
        <f>Tableau6[[#This Row],[Sous-domaine]]</f>
        <v>#VALUE!</v>
      </c>
      <c r="N1237" s="8" t="str">
        <f t="shared" si="236"/>
        <v>NULL</v>
      </c>
      <c r="O1237" s="8" t="str">
        <f t="shared" si="236"/>
        <v>NULL</v>
      </c>
      <c r="P1237" s="8" t="str">
        <f t="shared" si="236"/>
        <v>NULL</v>
      </c>
      <c r="Q1237" s="8" t="str">
        <f t="shared" si="236"/>
        <v>NULL</v>
      </c>
      <c r="R1237" s="8" t="str">
        <f t="shared" si="236"/>
        <v>NULL</v>
      </c>
      <c r="S1237" s="13" t="e">
        <f>Tableau6[[#This Row],[id]]</f>
        <v>#VALUE!</v>
      </c>
      <c r="T1237" s="8" t="str">
        <f t="shared" si="234"/>
        <v>NULL</v>
      </c>
      <c r="U1237" s="8" t="e">
        <f>Tableau6[[#This Row],[Urgence]]</f>
        <v>#VALUE!</v>
      </c>
      <c r="V1237" s="22" t="e">
        <f>IF(Tableau6[[#This Row],[Validité]]&lt;&gt;"",Tableau6[[#This Row],[Validité]],"")</f>
        <v>#VALUE!</v>
      </c>
      <c r="W12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7" s="8" t="e">
        <f>IF(Tableau6[[#This Row],[Hors Contrat]]="","",IF(Tableau6[[#This Row],[Hors Contrat]]="Non",0,1))</f>
        <v>#VALUE!</v>
      </c>
    </row>
    <row r="1238" spans="1:24" ht="15.5" thickTop="1" thickBot="1" x14ac:dyDescent="0.4">
      <c r="A1238" s="9" t="str">
        <f t="shared" si="235"/>
        <v>NULL</v>
      </c>
      <c r="B1238" s="8">
        <f>Tableau8[Rapport]</f>
        <v>65441</v>
      </c>
      <c r="C1238" s="13" t="e">
        <f>IF(Tableau6[[#This Row],[Commentaire]]="","",Tableau6[[#This Row],[Commentaire]])</f>
        <v>#VALUE!</v>
      </c>
      <c r="D1238" s="8" t="str">
        <f t="shared" si="232"/>
        <v>NULL</v>
      </c>
      <c r="E1238" s="8">
        <f t="shared" si="237"/>
        <v>1237</v>
      </c>
      <c r="F1238" s="8" t="str">
        <f t="shared" si="233"/>
        <v>NULL</v>
      </c>
      <c r="G1238" s="13" t="e">
        <f>IF(Tableau6[[#This Row],[Localisation]]="","",Tableau6[[#This Row],[Localisation]])</f>
        <v>#VALUE!</v>
      </c>
      <c r="H1238" s="8">
        <f>1</f>
        <v>1</v>
      </c>
      <c r="I1238" s="13" t="e">
        <f>VLOOKUP(Tableau6[[#This Row],[Avis]],Tableau7[],2,FALSE)</f>
        <v>#VALUE!</v>
      </c>
      <c r="J1238" s="8" t="str">
        <f t="shared" si="231"/>
        <v>NULL</v>
      </c>
      <c r="K1238" s="8" t="str">
        <f t="shared" si="231"/>
        <v>NULL</v>
      </c>
      <c r="L1238" s="8" t="str">
        <f t="shared" si="231"/>
        <v>NULL</v>
      </c>
      <c r="M1238" s="13" t="e">
        <f>Tableau6[[#This Row],[Sous-domaine]]</f>
        <v>#VALUE!</v>
      </c>
      <c r="N1238" s="8" t="str">
        <f t="shared" si="236"/>
        <v>NULL</v>
      </c>
      <c r="O1238" s="8" t="str">
        <f t="shared" si="236"/>
        <v>NULL</v>
      </c>
      <c r="P1238" s="8" t="str">
        <f t="shared" si="236"/>
        <v>NULL</v>
      </c>
      <c r="Q1238" s="8" t="str">
        <f t="shared" si="236"/>
        <v>NULL</v>
      </c>
      <c r="R1238" s="8" t="str">
        <f t="shared" si="236"/>
        <v>NULL</v>
      </c>
      <c r="S1238" s="13" t="e">
        <f>Tableau6[[#This Row],[id]]</f>
        <v>#VALUE!</v>
      </c>
      <c r="T1238" s="8" t="str">
        <f t="shared" si="234"/>
        <v>NULL</v>
      </c>
      <c r="U1238" s="8" t="e">
        <f>Tableau6[[#This Row],[Urgence]]</f>
        <v>#VALUE!</v>
      </c>
      <c r="V1238" s="22" t="e">
        <f>IF(Tableau6[[#This Row],[Validité]]&lt;&gt;"",Tableau6[[#This Row],[Validité]],"")</f>
        <v>#VALUE!</v>
      </c>
      <c r="W12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8" s="8" t="e">
        <f>IF(Tableau6[[#This Row],[Hors Contrat]]="","",IF(Tableau6[[#This Row],[Hors Contrat]]="Non",0,1))</f>
        <v>#VALUE!</v>
      </c>
    </row>
    <row r="1239" spans="1:24" ht="15.5" thickTop="1" thickBot="1" x14ac:dyDescent="0.4">
      <c r="A1239" s="9" t="str">
        <f t="shared" si="235"/>
        <v>NULL</v>
      </c>
      <c r="B1239" s="8">
        <f>Tableau8[Rapport]</f>
        <v>65441</v>
      </c>
      <c r="C1239" s="13" t="e">
        <f>IF(Tableau6[[#This Row],[Commentaire]]="","",Tableau6[[#This Row],[Commentaire]])</f>
        <v>#VALUE!</v>
      </c>
      <c r="D1239" s="8" t="str">
        <f t="shared" si="232"/>
        <v>NULL</v>
      </c>
      <c r="E1239" s="8">
        <f t="shared" si="237"/>
        <v>1238</v>
      </c>
      <c r="F1239" s="8" t="str">
        <f t="shared" si="233"/>
        <v>NULL</v>
      </c>
      <c r="G1239" s="13" t="e">
        <f>IF(Tableau6[[#This Row],[Localisation]]="","",Tableau6[[#This Row],[Localisation]])</f>
        <v>#VALUE!</v>
      </c>
      <c r="H1239" s="8">
        <f>1</f>
        <v>1</v>
      </c>
      <c r="I1239" s="13" t="e">
        <f>VLOOKUP(Tableau6[[#This Row],[Avis]],Tableau7[],2,FALSE)</f>
        <v>#VALUE!</v>
      </c>
      <c r="J1239" s="8" t="str">
        <f t="shared" si="231"/>
        <v>NULL</v>
      </c>
      <c r="K1239" s="8" t="str">
        <f t="shared" si="231"/>
        <v>NULL</v>
      </c>
      <c r="L1239" s="8" t="str">
        <f t="shared" si="231"/>
        <v>NULL</v>
      </c>
      <c r="M1239" s="13" t="e">
        <f>Tableau6[[#This Row],[Sous-domaine]]</f>
        <v>#VALUE!</v>
      </c>
      <c r="N1239" s="8" t="str">
        <f t="shared" si="236"/>
        <v>NULL</v>
      </c>
      <c r="O1239" s="8" t="str">
        <f t="shared" si="236"/>
        <v>NULL</v>
      </c>
      <c r="P1239" s="8" t="str">
        <f t="shared" si="236"/>
        <v>NULL</v>
      </c>
      <c r="Q1239" s="8" t="str">
        <f t="shared" si="236"/>
        <v>NULL</v>
      </c>
      <c r="R1239" s="8" t="str">
        <f t="shared" si="236"/>
        <v>NULL</v>
      </c>
      <c r="S1239" s="13" t="e">
        <f>Tableau6[[#This Row],[id]]</f>
        <v>#VALUE!</v>
      </c>
      <c r="T1239" s="8" t="str">
        <f t="shared" si="234"/>
        <v>NULL</v>
      </c>
      <c r="U1239" s="8" t="e">
        <f>Tableau6[[#This Row],[Urgence]]</f>
        <v>#VALUE!</v>
      </c>
      <c r="V1239" s="22" t="e">
        <f>IF(Tableau6[[#This Row],[Validité]]&lt;&gt;"",Tableau6[[#This Row],[Validité]],"")</f>
        <v>#VALUE!</v>
      </c>
      <c r="W12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39" s="8" t="e">
        <f>IF(Tableau6[[#This Row],[Hors Contrat]]="","",IF(Tableau6[[#This Row],[Hors Contrat]]="Non",0,1))</f>
        <v>#VALUE!</v>
      </c>
    </row>
    <row r="1240" spans="1:24" ht="15.5" thickTop="1" thickBot="1" x14ac:dyDescent="0.4">
      <c r="A1240" s="9" t="str">
        <f t="shared" si="235"/>
        <v>NULL</v>
      </c>
      <c r="B1240" s="8">
        <f>Tableau8[Rapport]</f>
        <v>65441</v>
      </c>
      <c r="C1240" s="13" t="e">
        <f>IF(Tableau6[[#This Row],[Commentaire]]="","",Tableau6[[#This Row],[Commentaire]])</f>
        <v>#VALUE!</v>
      </c>
      <c r="D1240" s="8" t="str">
        <f t="shared" si="232"/>
        <v>NULL</v>
      </c>
      <c r="E1240" s="8">
        <f t="shared" si="237"/>
        <v>1239</v>
      </c>
      <c r="F1240" s="8" t="str">
        <f t="shared" si="233"/>
        <v>NULL</v>
      </c>
      <c r="G1240" s="13" t="e">
        <f>IF(Tableau6[[#This Row],[Localisation]]="","",Tableau6[[#This Row],[Localisation]])</f>
        <v>#VALUE!</v>
      </c>
      <c r="H1240" s="8">
        <f>1</f>
        <v>1</v>
      </c>
      <c r="I1240" s="13" t="e">
        <f>VLOOKUP(Tableau6[[#This Row],[Avis]],Tableau7[],2,FALSE)</f>
        <v>#VALUE!</v>
      </c>
      <c r="J1240" s="8" t="str">
        <f t="shared" si="231"/>
        <v>NULL</v>
      </c>
      <c r="K1240" s="8" t="str">
        <f t="shared" si="231"/>
        <v>NULL</v>
      </c>
      <c r="L1240" s="8" t="str">
        <f t="shared" si="231"/>
        <v>NULL</v>
      </c>
      <c r="M1240" s="13" t="e">
        <f>Tableau6[[#This Row],[Sous-domaine]]</f>
        <v>#VALUE!</v>
      </c>
      <c r="N1240" s="8" t="str">
        <f t="shared" si="236"/>
        <v>NULL</v>
      </c>
      <c r="O1240" s="8" t="str">
        <f t="shared" si="236"/>
        <v>NULL</v>
      </c>
      <c r="P1240" s="8" t="str">
        <f t="shared" si="236"/>
        <v>NULL</v>
      </c>
      <c r="Q1240" s="8" t="str">
        <f t="shared" si="236"/>
        <v>NULL</v>
      </c>
      <c r="R1240" s="8" t="str">
        <f t="shared" si="236"/>
        <v>NULL</v>
      </c>
      <c r="S1240" s="13" t="e">
        <f>Tableau6[[#This Row],[id]]</f>
        <v>#VALUE!</v>
      </c>
      <c r="T1240" s="8" t="str">
        <f t="shared" si="234"/>
        <v>NULL</v>
      </c>
      <c r="U1240" s="8" t="e">
        <f>Tableau6[[#This Row],[Urgence]]</f>
        <v>#VALUE!</v>
      </c>
      <c r="V1240" s="22" t="e">
        <f>IF(Tableau6[[#This Row],[Validité]]&lt;&gt;"",Tableau6[[#This Row],[Validité]],"")</f>
        <v>#VALUE!</v>
      </c>
      <c r="W12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0" s="8" t="e">
        <f>IF(Tableau6[[#This Row],[Hors Contrat]]="","",IF(Tableau6[[#This Row],[Hors Contrat]]="Non",0,1))</f>
        <v>#VALUE!</v>
      </c>
    </row>
    <row r="1241" spans="1:24" ht="15.5" thickTop="1" thickBot="1" x14ac:dyDescent="0.4">
      <c r="A1241" s="9" t="str">
        <f t="shared" si="235"/>
        <v>NULL</v>
      </c>
      <c r="B1241" s="8">
        <f>Tableau8[Rapport]</f>
        <v>65441</v>
      </c>
      <c r="C1241" s="13" t="e">
        <f>IF(Tableau6[[#This Row],[Commentaire]]="","",Tableau6[[#This Row],[Commentaire]])</f>
        <v>#VALUE!</v>
      </c>
      <c r="D1241" s="8" t="str">
        <f t="shared" si="232"/>
        <v>NULL</v>
      </c>
      <c r="E1241" s="8">
        <f t="shared" si="237"/>
        <v>1240</v>
      </c>
      <c r="F1241" s="8" t="str">
        <f t="shared" si="233"/>
        <v>NULL</v>
      </c>
      <c r="G1241" s="13" t="e">
        <f>IF(Tableau6[[#This Row],[Localisation]]="","",Tableau6[[#This Row],[Localisation]])</f>
        <v>#VALUE!</v>
      </c>
      <c r="H1241" s="8">
        <f>1</f>
        <v>1</v>
      </c>
      <c r="I1241" s="13" t="e">
        <f>VLOOKUP(Tableau6[[#This Row],[Avis]],Tableau7[],2,FALSE)</f>
        <v>#VALUE!</v>
      </c>
      <c r="J1241" s="8" t="str">
        <f t="shared" si="231"/>
        <v>NULL</v>
      </c>
      <c r="K1241" s="8" t="str">
        <f t="shared" si="231"/>
        <v>NULL</v>
      </c>
      <c r="L1241" s="8" t="str">
        <f t="shared" si="231"/>
        <v>NULL</v>
      </c>
      <c r="M1241" s="13" t="e">
        <f>Tableau6[[#This Row],[Sous-domaine]]</f>
        <v>#VALUE!</v>
      </c>
      <c r="N1241" s="8" t="str">
        <f t="shared" si="236"/>
        <v>NULL</v>
      </c>
      <c r="O1241" s="8" t="str">
        <f t="shared" si="236"/>
        <v>NULL</v>
      </c>
      <c r="P1241" s="8" t="str">
        <f t="shared" si="236"/>
        <v>NULL</v>
      </c>
      <c r="Q1241" s="8" t="str">
        <f t="shared" si="236"/>
        <v>NULL</v>
      </c>
      <c r="R1241" s="8" t="str">
        <f t="shared" si="236"/>
        <v>NULL</v>
      </c>
      <c r="S1241" s="13" t="e">
        <f>Tableau6[[#This Row],[id]]</f>
        <v>#VALUE!</v>
      </c>
      <c r="T1241" s="8" t="str">
        <f t="shared" si="234"/>
        <v>NULL</v>
      </c>
      <c r="U1241" s="8" t="e">
        <f>Tableau6[[#This Row],[Urgence]]</f>
        <v>#VALUE!</v>
      </c>
      <c r="V1241" s="22" t="e">
        <f>IF(Tableau6[[#This Row],[Validité]]&lt;&gt;"",Tableau6[[#This Row],[Validité]],"")</f>
        <v>#VALUE!</v>
      </c>
      <c r="W12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1" s="8" t="e">
        <f>IF(Tableau6[[#This Row],[Hors Contrat]]="","",IF(Tableau6[[#This Row],[Hors Contrat]]="Non",0,1))</f>
        <v>#VALUE!</v>
      </c>
    </row>
    <row r="1242" spans="1:24" ht="15.5" thickTop="1" thickBot="1" x14ac:dyDescent="0.4">
      <c r="A1242" s="9" t="str">
        <f t="shared" si="235"/>
        <v>NULL</v>
      </c>
      <c r="B1242" s="8">
        <f>Tableau8[Rapport]</f>
        <v>65441</v>
      </c>
      <c r="C1242" s="13" t="e">
        <f>IF(Tableau6[[#This Row],[Commentaire]]="","",Tableau6[[#This Row],[Commentaire]])</f>
        <v>#VALUE!</v>
      </c>
      <c r="D1242" s="8" t="str">
        <f t="shared" si="232"/>
        <v>NULL</v>
      </c>
      <c r="E1242" s="8">
        <f t="shared" si="237"/>
        <v>1241</v>
      </c>
      <c r="F1242" s="8" t="str">
        <f t="shared" si="233"/>
        <v>NULL</v>
      </c>
      <c r="G1242" s="13" t="e">
        <f>IF(Tableau6[[#This Row],[Localisation]]="","",Tableau6[[#This Row],[Localisation]])</f>
        <v>#VALUE!</v>
      </c>
      <c r="H1242" s="8">
        <f>1</f>
        <v>1</v>
      </c>
      <c r="I1242" s="13" t="e">
        <f>VLOOKUP(Tableau6[[#This Row],[Avis]],Tableau7[],2,FALSE)</f>
        <v>#VALUE!</v>
      </c>
      <c r="J1242" s="8" t="str">
        <f t="shared" si="231"/>
        <v>NULL</v>
      </c>
      <c r="K1242" s="8" t="str">
        <f t="shared" si="231"/>
        <v>NULL</v>
      </c>
      <c r="L1242" s="8" t="str">
        <f t="shared" si="231"/>
        <v>NULL</v>
      </c>
      <c r="M1242" s="13" t="e">
        <f>Tableau6[[#This Row],[Sous-domaine]]</f>
        <v>#VALUE!</v>
      </c>
      <c r="N1242" s="8" t="str">
        <f t="shared" si="236"/>
        <v>NULL</v>
      </c>
      <c r="O1242" s="8" t="str">
        <f t="shared" si="236"/>
        <v>NULL</v>
      </c>
      <c r="P1242" s="8" t="str">
        <f t="shared" si="236"/>
        <v>NULL</v>
      </c>
      <c r="Q1242" s="8" t="str">
        <f t="shared" si="236"/>
        <v>NULL</v>
      </c>
      <c r="R1242" s="8" t="str">
        <f t="shared" si="236"/>
        <v>NULL</v>
      </c>
      <c r="S1242" s="13" t="e">
        <f>Tableau6[[#This Row],[id]]</f>
        <v>#VALUE!</v>
      </c>
      <c r="T1242" s="8" t="str">
        <f t="shared" si="234"/>
        <v>NULL</v>
      </c>
      <c r="U1242" s="8" t="e">
        <f>Tableau6[[#This Row],[Urgence]]</f>
        <v>#VALUE!</v>
      </c>
      <c r="V1242" s="22" t="e">
        <f>IF(Tableau6[[#This Row],[Validité]]&lt;&gt;"",Tableau6[[#This Row],[Validité]],"")</f>
        <v>#VALUE!</v>
      </c>
      <c r="W12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2" s="8" t="e">
        <f>IF(Tableau6[[#This Row],[Hors Contrat]]="","",IF(Tableau6[[#This Row],[Hors Contrat]]="Non",0,1))</f>
        <v>#VALUE!</v>
      </c>
    </row>
    <row r="1243" spans="1:24" ht="15.5" thickTop="1" thickBot="1" x14ac:dyDescent="0.4">
      <c r="A1243" s="9" t="str">
        <f t="shared" si="235"/>
        <v>NULL</v>
      </c>
      <c r="B1243" s="8">
        <f>Tableau8[Rapport]</f>
        <v>65441</v>
      </c>
      <c r="C1243" s="13" t="e">
        <f>IF(Tableau6[[#This Row],[Commentaire]]="","",Tableau6[[#This Row],[Commentaire]])</f>
        <v>#VALUE!</v>
      </c>
      <c r="D1243" s="8" t="str">
        <f t="shared" si="232"/>
        <v>NULL</v>
      </c>
      <c r="E1243" s="8">
        <f t="shared" si="237"/>
        <v>1242</v>
      </c>
      <c r="F1243" s="8" t="str">
        <f t="shared" si="233"/>
        <v>NULL</v>
      </c>
      <c r="G1243" s="13" t="e">
        <f>IF(Tableau6[[#This Row],[Localisation]]="","",Tableau6[[#This Row],[Localisation]])</f>
        <v>#VALUE!</v>
      </c>
      <c r="H1243" s="8">
        <f>1</f>
        <v>1</v>
      </c>
      <c r="I1243" s="13" t="e">
        <f>VLOOKUP(Tableau6[[#This Row],[Avis]],Tableau7[],2,FALSE)</f>
        <v>#VALUE!</v>
      </c>
      <c r="J1243" s="8" t="str">
        <f t="shared" si="231"/>
        <v>NULL</v>
      </c>
      <c r="K1243" s="8" t="str">
        <f t="shared" si="231"/>
        <v>NULL</v>
      </c>
      <c r="L1243" s="8" t="str">
        <f t="shared" si="231"/>
        <v>NULL</v>
      </c>
      <c r="M1243" s="13" t="e">
        <f>Tableau6[[#This Row],[Sous-domaine]]</f>
        <v>#VALUE!</v>
      </c>
      <c r="N1243" s="8" t="str">
        <f t="shared" si="236"/>
        <v>NULL</v>
      </c>
      <c r="O1243" s="8" t="str">
        <f t="shared" si="236"/>
        <v>NULL</v>
      </c>
      <c r="P1243" s="8" t="str">
        <f t="shared" si="236"/>
        <v>NULL</v>
      </c>
      <c r="Q1243" s="8" t="str">
        <f t="shared" si="236"/>
        <v>NULL</v>
      </c>
      <c r="R1243" s="8" t="str">
        <f t="shared" si="236"/>
        <v>NULL</v>
      </c>
      <c r="S1243" s="13" t="e">
        <f>Tableau6[[#This Row],[id]]</f>
        <v>#VALUE!</v>
      </c>
      <c r="T1243" s="8" t="str">
        <f t="shared" si="234"/>
        <v>NULL</v>
      </c>
      <c r="U1243" s="8" t="e">
        <f>Tableau6[[#This Row],[Urgence]]</f>
        <v>#VALUE!</v>
      </c>
      <c r="V1243" s="22" t="e">
        <f>IF(Tableau6[[#This Row],[Validité]]&lt;&gt;"",Tableau6[[#This Row],[Validité]],"")</f>
        <v>#VALUE!</v>
      </c>
      <c r="W12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3" s="8" t="e">
        <f>IF(Tableau6[[#This Row],[Hors Contrat]]="","",IF(Tableau6[[#This Row],[Hors Contrat]]="Non",0,1))</f>
        <v>#VALUE!</v>
      </c>
    </row>
    <row r="1244" spans="1:24" ht="15.5" thickTop="1" thickBot="1" x14ac:dyDescent="0.4">
      <c r="A1244" s="9" t="str">
        <f t="shared" si="235"/>
        <v>NULL</v>
      </c>
      <c r="B1244" s="8">
        <f>Tableau8[Rapport]</f>
        <v>65441</v>
      </c>
      <c r="C1244" s="13" t="e">
        <f>IF(Tableau6[[#This Row],[Commentaire]]="","",Tableau6[[#This Row],[Commentaire]])</f>
        <v>#VALUE!</v>
      </c>
      <c r="D1244" s="8" t="str">
        <f t="shared" si="232"/>
        <v>NULL</v>
      </c>
      <c r="E1244" s="8">
        <f t="shared" si="237"/>
        <v>1243</v>
      </c>
      <c r="F1244" s="8" t="str">
        <f t="shared" si="233"/>
        <v>NULL</v>
      </c>
      <c r="G1244" s="13" t="e">
        <f>IF(Tableau6[[#This Row],[Localisation]]="","",Tableau6[[#This Row],[Localisation]])</f>
        <v>#VALUE!</v>
      </c>
      <c r="H1244" s="8">
        <f>1</f>
        <v>1</v>
      </c>
      <c r="I1244" s="13" t="e">
        <f>VLOOKUP(Tableau6[[#This Row],[Avis]],Tableau7[],2,FALSE)</f>
        <v>#VALUE!</v>
      </c>
      <c r="J1244" s="8" t="str">
        <f t="shared" si="231"/>
        <v>NULL</v>
      </c>
      <c r="K1244" s="8" t="str">
        <f t="shared" si="231"/>
        <v>NULL</v>
      </c>
      <c r="L1244" s="8" t="str">
        <f t="shared" si="231"/>
        <v>NULL</v>
      </c>
      <c r="M1244" s="13" t="e">
        <f>Tableau6[[#This Row],[Sous-domaine]]</f>
        <v>#VALUE!</v>
      </c>
      <c r="N1244" s="8" t="str">
        <f t="shared" si="236"/>
        <v>NULL</v>
      </c>
      <c r="O1244" s="8" t="str">
        <f t="shared" si="236"/>
        <v>NULL</v>
      </c>
      <c r="P1244" s="8" t="str">
        <f t="shared" si="236"/>
        <v>NULL</v>
      </c>
      <c r="Q1244" s="8" t="str">
        <f t="shared" si="236"/>
        <v>NULL</v>
      </c>
      <c r="R1244" s="8" t="str">
        <f t="shared" si="236"/>
        <v>NULL</v>
      </c>
      <c r="S1244" s="13" t="e">
        <f>Tableau6[[#This Row],[id]]</f>
        <v>#VALUE!</v>
      </c>
      <c r="T1244" s="8" t="str">
        <f t="shared" si="234"/>
        <v>NULL</v>
      </c>
      <c r="U1244" s="8" t="e">
        <f>Tableau6[[#This Row],[Urgence]]</f>
        <v>#VALUE!</v>
      </c>
      <c r="V1244" s="22" t="e">
        <f>IF(Tableau6[[#This Row],[Validité]]&lt;&gt;"",Tableau6[[#This Row],[Validité]],"")</f>
        <v>#VALUE!</v>
      </c>
      <c r="W12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4" s="8" t="e">
        <f>IF(Tableau6[[#This Row],[Hors Contrat]]="","",IF(Tableau6[[#This Row],[Hors Contrat]]="Non",0,1))</f>
        <v>#VALUE!</v>
      </c>
    </row>
    <row r="1245" spans="1:24" ht="15.5" thickTop="1" thickBot="1" x14ac:dyDescent="0.4">
      <c r="A1245" s="9" t="str">
        <f t="shared" si="235"/>
        <v>NULL</v>
      </c>
      <c r="B1245" s="8">
        <f>Tableau8[Rapport]</f>
        <v>65441</v>
      </c>
      <c r="C1245" s="13" t="e">
        <f>IF(Tableau6[[#This Row],[Commentaire]]="","",Tableau6[[#This Row],[Commentaire]])</f>
        <v>#VALUE!</v>
      </c>
      <c r="D1245" s="8" t="str">
        <f t="shared" si="232"/>
        <v>NULL</v>
      </c>
      <c r="E1245" s="8">
        <f t="shared" si="237"/>
        <v>1244</v>
      </c>
      <c r="F1245" s="8" t="str">
        <f t="shared" si="233"/>
        <v>NULL</v>
      </c>
      <c r="G1245" s="13" t="e">
        <f>IF(Tableau6[[#This Row],[Localisation]]="","",Tableau6[[#This Row],[Localisation]])</f>
        <v>#VALUE!</v>
      </c>
      <c r="H1245" s="8">
        <f>1</f>
        <v>1</v>
      </c>
      <c r="I1245" s="13" t="e">
        <f>VLOOKUP(Tableau6[[#This Row],[Avis]],Tableau7[],2,FALSE)</f>
        <v>#VALUE!</v>
      </c>
      <c r="J1245" s="8" t="str">
        <f t="shared" si="231"/>
        <v>NULL</v>
      </c>
      <c r="K1245" s="8" t="str">
        <f t="shared" si="231"/>
        <v>NULL</v>
      </c>
      <c r="L1245" s="8" t="str">
        <f t="shared" si="231"/>
        <v>NULL</v>
      </c>
      <c r="M1245" s="13" t="e">
        <f>Tableau6[[#This Row],[Sous-domaine]]</f>
        <v>#VALUE!</v>
      </c>
      <c r="N1245" s="8" t="str">
        <f t="shared" si="236"/>
        <v>NULL</v>
      </c>
      <c r="O1245" s="8" t="str">
        <f t="shared" si="236"/>
        <v>NULL</v>
      </c>
      <c r="P1245" s="8" t="str">
        <f t="shared" si="236"/>
        <v>NULL</v>
      </c>
      <c r="Q1245" s="8" t="str">
        <f t="shared" si="236"/>
        <v>NULL</v>
      </c>
      <c r="R1245" s="8" t="str">
        <f t="shared" si="236"/>
        <v>NULL</v>
      </c>
      <c r="S1245" s="13" t="e">
        <f>Tableau6[[#This Row],[id]]</f>
        <v>#VALUE!</v>
      </c>
      <c r="T1245" s="8" t="str">
        <f t="shared" si="234"/>
        <v>NULL</v>
      </c>
      <c r="U1245" s="8" t="e">
        <f>Tableau6[[#This Row],[Urgence]]</f>
        <v>#VALUE!</v>
      </c>
      <c r="V1245" s="22" t="e">
        <f>IF(Tableau6[[#This Row],[Validité]]&lt;&gt;"",Tableau6[[#This Row],[Validité]],"")</f>
        <v>#VALUE!</v>
      </c>
      <c r="W12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5" s="8" t="e">
        <f>IF(Tableau6[[#This Row],[Hors Contrat]]="","",IF(Tableau6[[#This Row],[Hors Contrat]]="Non",0,1))</f>
        <v>#VALUE!</v>
      </c>
    </row>
    <row r="1246" spans="1:24" ht="15.5" thickTop="1" thickBot="1" x14ac:dyDescent="0.4">
      <c r="A1246" s="9" t="str">
        <f t="shared" si="235"/>
        <v>NULL</v>
      </c>
      <c r="B1246" s="8">
        <f>Tableau8[Rapport]</f>
        <v>65441</v>
      </c>
      <c r="C1246" s="13" t="e">
        <f>IF(Tableau6[[#This Row],[Commentaire]]="","",Tableau6[[#This Row],[Commentaire]])</f>
        <v>#VALUE!</v>
      </c>
      <c r="D1246" s="8" t="str">
        <f t="shared" si="232"/>
        <v>NULL</v>
      </c>
      <c r="E1246" s="8">
        <f t="shared" si="237"/>
        <v>1245</v>
      </c>
      <c r="F1246" s="8" t="str">
        <f t="shared" si="233"/>
        <v>NULL</v>
      </c>
      <c r="G1246" s="13" t="e">
        <f>IF(Tableau6[[#This Row],[Localisation]]="","",Tableau6[[#This Row],[Localisation]])</f>
        <v>#VALUE!</v>
      </c>
      <c r="H1246" s="8">
        <f>1</f>
        <v>1</v>
      </c>
      <c r="I1246" s="13" t="e">
        <f>VLOOKUP(Tableau6[[#This Row],[Avis]],Tableau7[],2,FALSE)</f>
        <v>#VALUE!</v>
      </c>
      <c r="J1246" s="8" t="str">
        <f t="shared" si="231"/>
        <v>NULL</v>
      </c>
      <c r="K1246" s="8" t="str">
        <f t="shared" si="231"/>
        <v>NULL</v>
      </c>
      <c r="L1246" s="8" t="str">
        <f t="shared" si="231"/>
        <v>NULL</v>
      </c>
      <c r="M1246" s="13" t="e">
        <f>Tableau6[[#This Row],[Sous-domaine]]</f>
        <v>#VALUE!</v>
      </c>
      <c r="N1246" s="8" t="str">
        <f t="shared" si="236"/>
        <v>NULL</v>
      </c>
      <c r="O1246" s="8" t="str">
        <f t="shared" si="236"/>
        <v>NULL</v>
      </c>
      <c r="P1246" s="8" t="str">
        <f t="shared" si="236"/>
        <v>NULL</v>
      </c>
      <c r="Q1246" s="8" t="str">
        <f t="shared" si="236"/>
        <v>NULL</v>
      </c>
      <c r="R1246" s="8" t="str">
        <f t="shared" si="236"/>
        <v>NULL</v>
      </c>
      <c r="S1246" s="13" t="e">
        <f>Tableau6[[#This Row],[id]]</f>
        <v>#VALUE!</v>
      </c>
      <c r="T1246" s="8" t="str">
        <f t="shared" si="234"/>
        <v>NULL</v>
      </c>
      <c r="U1246" s="8" t="e">
        <f>Tableau6[[#This Row],[Urgence]]</f>
        <v>#VALUE!</v>
      </c>
      <c r="V1246" s="22" t="e">
        <f>IF(Tableau6[[#This Row],[Validité]]&lt;&gt;"",Tableau6[[#This Row],[Validité]],"")</f>
        <v>#VALUE!</v>
      </c>
      <c r="W12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6" s="8" t="e">
        <f>IF(Tableau6[[#This Row],[Hors Contrat]]="","",IF(Tableau6[[#This Row],[Hors Contrat]]="Non",0,1))</f>
        <v>#VALUE!</v>
      </c>
    </row>
    <row r="1247" spans="1:24" ht="15.5" thickTop="1" thickBot="1" x14ac:dyDescent="0.4">
      <c r="A1247" s="9" t="str">
        <f t="shared" si="235"/>
        <v>NULL</v>
      </c>
      <c r="B1247" s="8">
        <f>Tableau8[Rapport]</f>
        <v>65441</v>
      </c>
      <c r="C1247" s="13" t="e">
        <f>IF(Tableau6[[#This Row],[Commentaire]]="","",Tableau6[[#This Row],[Commentaire]])</f>
        <v>#VALUE!</v>
      </c>
      <c r="D1247" s="8" t="str">
        <f t="shared" si="232"/>
        <v>NULL</v>
      </c>
      <c r="E1247" s="8">
        <f t="shared" si="237"/>
        <v>1246</v>
      </c>
      <c r="F1247" s="8" t="str">
        <f t="shared" si="233"/>
        <v>NULL</v>
      </c>
      <c r="G1247" s="13" t="e">
        <f>IF(Tableau6[[#This Row],[Localisation]]="","",Tableau6[[#This Row],[Localisation]])</f>
        <v>#VALUE!</v>
      </c>
      <c r="H1247" s="8">
        <f>1</f>
        <v>1</v>
      </c>
      <c r="I1247" s="13" t="e">
        <f>VLOOKUP(Tableau6[[#This Row],[Avis]],Tableau7[],2,FALSE)</f>
        <v>#VALUE!</v>
      </c>
      <c r="J1247" s="8" t="str">
        <f t="shared" si="231"/>
        <v>NULL</v>
      </c>
      <c r="K1247" s="8" t="str">
        <f t="shared" si="231"/>
        <v>NULL</v>
      </c>
      <c r="L1247" s="8" t="str">
        <f t="shared" si="231"/>
        <v>NULL</v>
      </c>
      <c r="M1247" s="13" t="e">
        <f>Tableau6[[#This Row],[Sous-domaine]]</f>
        <v>#VALUE!</v>
      </c>
      <c r="N1247" s="8" t="str">
        <f t="shared" si="236"/>
        <v>NULL</v>
      </c>
      <c r="O1247" s="8" t="str">
        <f t="shared" si="236"/>
        <v>NULL</v>
      </c>
      <c r="P1247" s="8" t="str">
        <f t="shared" si="236"/>
        <v>NULL</v>
      </c>
      <c r="Q1247" s="8" t="str">
        <f t="shared" si="236"/>
        <v>NULL</v>
      </c>
      <c r="R1247" s="8" t="str">
        <f t="shared" si="236"/>
        <v>NULL</v>
      </c>
      <c r="S1247" s="13" t="e">
        <f>Tableau6[[#This Row],[id]]</f>
        <v>#VALUE!</v>
      </c>
      <c r="T1247" s="8" t="str">
        <f t="shared" si="234"/>
        <v>NULL</v>
      </c>
      <c r="U1247" s="8" t="e">
        <f>Tableau6[[#This Row],[Urgence]]</f>
        <v>#VALUE!</v>
      </c>
      <c r="V1247" s="22" t="e">
        <f>IF(Tableau6[[#This Row],[Validité]]&lt;&gt;"",Tableau6[[#This Row],[Validité]],"")</f>
        <v>#VALUE!</v>
      </c>
      <c r="W12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7" s="8" t="e">
        <f>IF(Tableau6[[#This Row],[Hors Contrat]]="","",IF(Tableau6[[#This Row],[Hors Contrat]]="Non",0,1))</f>
        <v>#VALUE!</v>
      </c>
    </row>
    <row r="1248" spans="1:24" ht="15.5" thickTop="1" thickBot="1" x14ac:dyDescent="0.4">
      <c r="A1248" s="9" t="str">
        <f t="shared" si="235"/>
        <v>NULL</v>
      </c>
      <c r="B1248" s="8">
        <f>Tableau8[Rapport]</f>
        <v>65441</v>
      </c>
      <c r="C1248" s="13" t="e">
        <f>IF(Tableau6[[#This Row],[Commentaire]]="","",Tableau6[[#This Row],[Commentaire]])</f>
        <v>#VALUE!</v>
      </c>
      <c r="D1248" s="8" t="str">
        <f t="shared" si="232"/>
        <v>NULL</v>
      </c>
      <c r="E1248" s="8">
        <f t="shared" si="237"/>
        <v>1247</v>
      </c>
      <c r="F1248" s="8" t="str">
        <f t="shared" si="233"/>
        <v>NULL</v>
      </c>
      <c r="G1248" s="13" t="e">
        <f>IF(Tableau6[[#This Row],[Localisation]]="","",Tableau6[[#This Row],[Localisation]])</f>
        <v>#VALUE!</v>
      </c>
      <c r="H1248" s="8">
        <f>1</f>
        <v>1</v>
      </c>
      <c r="I1248" s="13" t="e">
        <f>VLOOKUP(Tableau6[[#This Row],[Avis]],Tableau7[],2,FALSE)</f>
        <v>#VALUE!</v>
      </c>
      <c r="J1248" s="8" t="str">
        <f t="shared" ref="J1248:L1311" si="238">"NULL"</f>
        <v>NULL</v>
      </c>
      <c r="K1248" s="8" t="str">
        <f t="shared" si="238"/>
        <v>NULL</v>
      </c>
      <c r="L1248" s="8" t="str">
        <f t="shared" si="238"/>
        <v>NULL</v>
      </c>
      <c r="M1248" s="13" t="e">
        <f>Tableau6[[#This Row],[Sous-domaine]]</f>
        <v>#VALUE!</v>
      </c>
      <c r="N1248" s="8" t="str">
        <f t="shared" si="236"/>
        <v>NULL</v>
      </c>
      <c r="O1248" s="8" t="str">
        <f t="shared" si="236"/>
        <v>NULL</v>
      </c>
      <c r="P1248" s="8" t="str">
        <f t="shared" si="236"/>
        <v>NULL</v>
      </c>
      <c r="Q1248" s="8" t="str">
        <f t="shared" si="236"/>
        <v>NULL</v>
      </c>
      <c r="R1248" s="8" t="str">
        <f t="shared" si="236"/>
        <v>NULL</v>
      </c>
      <c r="S1248" s="13" t="e">
        <f>Tableau6[[#This Row],[id]]</f>
        <v>#VALUE!</v>
      </c>
      <c r="T1248" s="8" t="str">
        <f t="shared" si="234"/>
        <v>NULL</v>
      </c>
      <c r="U1248" s="8" t="e">
        <f>Tableau6[[#This Row],[Urgence]]</f>
        <v>#VALUE!</v>
      </c>
      <c r="V1248" s="22" t="e">
        <f>IF(Tableau6[[#This Row],[Validité]]&lt;&gt;"",Tableau6[[#This Row],[Validité]],"")</f>
        <v>#VALUE!</v>
      </c>
      <c r="W12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8" s="8" t="e">
        <f>IF(Tableau6[[#This Row],[Hors Contrat]]="","",IF(Tableau6[[#This Row],[Hors Contrat]]="Non",0,1))</f>
        <v>#VALUE!</v>
      </c>
    </row>
    <row r="1249" spans="1:24" ht="15.5" thickTop="1" thickBot="1" x14ac:dyDescent="0.4">
      <c r="A1249" s="9" t="str">
        <f t="shared" si="235"/>
        <v>NULL</v>
      </c>
      <c r="B1249" s="8">
        <f>Tableau8[Rapport]</f>
        <v>65441</v>
      </c>
      <c r="C1249" s="13" t="e">
        <f>IF(Tableau6[[#This Row],[Commentaire]]="","",Tableau6[[#This Row],[Commentaire]])</f>
        <v>#VALUE!</v>
      </c>
      <c r="D1249" s="8" t="str">
        <f t="shared" ref="D1249:D1312" si="239">"NULL"</f>
        <v>NULL</v>
      </c>
      <c r="E1249" s="8">
        <f t="shared" si="237"/>
        <v>1248</v>
      </c>
      <c r="F1249" s="8" t="str">
        <f t="shared" ref="F1249:F1312" si="240">"NULL"</f>
        <v>NULL</v>
      </c>
      <c r="G1249" s="13" t="e">
        <f>IF(Tableau6[[#This Row],[Localisation]]="","",Tableau6[[#This Row],[Localisation]])</f>
        <v>#VALUE!</v>
      </c>
      <c r="H1249" s="8">
        <f>1</f>
        <v>1</v>
      </c>
      <c r="I1249" s="13" t="e">
        <f>VLOOKUP(Tableau6[[#This Row],[Avis]],Tableau7[],2,FALSE)</f>
        <v>#VALUE!</v>
      </c>
      <c r="J1249" s="8" t="str">
        <f t="shared" si="238"/>
        <v>NULL</v>
      </c>
      <c r="K1249" s="8" t="str">
        <f t="shared" si="238"/>
        <v>NULL</v>
      </c>
      <c r="L1249" s="8" t="str">
        <f t="shared" si="238"/>
        <v>NULL</v>
      </c>
      <c r="M1249" s="13" t="e">
        <f>Tableau6[[#This Row],[Sous-domaine]]</f>
        <v>#VALUE!</v>
      </c>
      <c r="N1249" s="8" t="str">
        <f t="shared" si="236"/>
        <v>NULL</v>
      </c>
      <c r="O1249" s="8" t="str">
        <f t="shared" si="236"/>
        <v>NULL</v>
      </c>
      <c r="P1249" s="8" t="str">
        <f t="shared" si="236"/>
        <v>NULL</v>
      </c>
      <c r="Q1249" s="8" t="str">
        <f t="shared" si="236"/>
        <v>NULL</v>
      </c>
      <c r="R1249" s="8" t="str">
        <f t="shared" si="236"/>
        <v>NULL</v>
      </c>
      <c r="S1249" s="13" t="e">
        <f>Tableau6[[#This Row],[id]]</f>
        <v>#VALUE!</v>
      </c>
      <c r="T1249" s="8" t="str">
        <f t="shared" ref="T1249:T1312" si="241">"NULL"</f>
        <v>NULL</v>
      </c>
      <c r="U1249" s="8" t="e">
        <f>Tableau6[[#This Row],[Urgence]]</f>
        <v>#VALUE!</v>
      </c>
      <c r="V1249" s="22" t="e">
        <f>IF(Tableau6[[#This Row],[Validité]]&lt;&gt;"",Tableau6[[#This Row],[Validité]],"")</f>
        <v>#VALUE!</v>
      </c>
      <c r="W12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49" s="8" t="e">
        <f>IF(Tableau6[[#This Row],[Hors Contrat]]="","",IF(Tableau6[[#This Row],[Hors Contrat]]="Non",0,1))</f>
        <v>#VALUE!</v>
      </c>
    </row>
    <row r="1250" spans="1:24" ht="15.5" thickTop="1" thickBot="1" x14ac:dyDescent="0.4">
      <c r="A1250" s="9" t="str">
        <f t="shared" si="235"/>
        <v>NULL</v>
      </c>
      <c r="B1250" s="8">
        <f>Tableau8[Rapport]</f>
        <v>65441</v>
      </c>
      <c r="C1250" s="13" t="e">
        <f>IF(Tableau6[[#This Row],[Commentaire]]="","",Tableau6[[#This Row],[Commentaire]])</f>
        <v>#VALUE!</v>
      </c>
      <c r="D1250" s="8" t="str">
        <f t="shared" si="239"/>
        <v>NULL</v>
      </c>
      <c r="E1250" s="8">
        <f t="shared" si="237"/>
        <v>1249</v>
      </c>
      <c r="F1250" s="8" t="str">
        <f t="shared" si="240"/>
        <v>NULL</v>
      </c>
      <c r="G1250" s="13" t="e">
        <f>IF(Tableau6[[#This Row],[Localisation]]="","",Tableau6[[#This Row],[Localisation]])</f>
        <v>#VALUE!</v>
      </c>
      <c r="H1250" s="8">
        <f>1</f>
        <v>1</v>
      </c>
      <c r="I1250" s="13" t="e">
        <f>VLOOKUP(Tableau6[[#This Row],[Avis]],Tableau7[],2,FALSE)</f>
        <v>#VALUE!</v>
      </c>
      <c r="J1250" s="8" t="str">
        <f t="shared" si="238"/>
        <v>NULL</v>
      </c>
      <c r="K1250" s="8" t="str">
        <f t="shared" si="238"/>
        <v>NULL</v>
      </c>
      <c r="L1250" s="8" t="str">
        <f t="shared" si="238"/>
        <v>NULL</v>
      </c>
      <c r="M1250" s="13" t="e">
        <f>Tableau6[[#This Row],[Sous-domaine]]</f>
        <v>#VALUE!</v>
      </c>
      <c r="N1250" s="8" t="str">
        <f t="shared" si="236"/>
        <v>NULL</v>
      </c>
      <c r="O1250" s="8" t="str">
        <f t="shared" si="236"/>
        <v>NULL</v>
      </c>
      <c r="P1250" s="8" t="str">
        <f t="shared" si="236"/>
        <v>NULL</v>
      </c>
      <c r="Q1250" s="8" t="str">
        <f t="shared" si="236"/>
        <v>NULL</v>
      </c>
      <c r="R1250" s="8" t="str">
        <f t="shared" si="236"/>
        <v>NULL</v>
      </c>
      <c r="S1250" s="13" t="e">
        <f>Tableau6[[#This Row],[id]]</f>
        <v>#VALUE!</v>
      </c>
      <c r="T1250" s="8" t="str">
        <f t="shared" si="241"/>
        <v>NULL</v>
      </c>
      <c r="U1250" s="8" t="e">
        <f>Tableau6[[#This Row],[Urgence]]</f>
        <v>#VALUE!</v>
      </c>
      <c r="V1250" s="22" t="e">
        <f>IF(Tableau6[[#This Row],[Validité]]&lt;&gt;"",Tableau6[[#This Row],[Validité]],"")</f>
        <v>#VALUE!</v>
      </c>
      <c r="W12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0" s="8" t="e">
        <f>IF(Tableau6[[#This Row],[Hors Contrat]]="","",IF(Tableau6[[#This Row],[Hors Contrat]]="Non",0,1))</f>
        <v>#VALUE!</v>
      </c>
    </row>
    <row r="1251" spans="1:24" ht="15.5" thickTop="1" thickBot="1" x14ac:dyDescent="0.4">
      <c r="A1251" s="9" t="str">
        <f t="shared" si="235"/>
        <v>NULL</v>
      </c>
      <c r="B1251" s="8">
        <f>Tableau8[Rapport]</f>
        <v>65441</v>
      </c>
      <c r="C1251" s="13" t="e">
        <f>IF(Tableau6[[#This Row],[Commentaire]]="","",Tableau6[[#This Row],[Commentaire]])</f>
        <v>#VALUE!</v>
      </c>
      <c r="D1251" s="8" t="str">
        <f t="shared" si="239"/>
        <v>NULL</v>
      </c>
      <c r="E1251" s="8">
        <f t="shared" si="237"/>
        <v>1250</v>
      </c>
      <c r="F1251" s="8" t="str">
        <f t="shared" si="240"/>
        <v>NULL</v>
      </c>
      <c r="G1251" s="13" t="e">
        <f>IF(Tableau6[[#This Row],[Localisation]]="","",Tableau6[[#This Row],[Localisation]])</f>
        <v>#VALUE!</v>
      </c>
      <c r="H1251" s="8">
        <f>1</f>
        <v>1</v>
      </c>
      <c r="I1251" s="13" t="e">
        <f>VLOOKUP(Tableau6[[#This Row],[Avis]],Tableau7[],2,FALSE)</f>
        <v>#VALUE!</v>
      </c>
      <c r="J1251" s="8" t="str">
        <f t="shared" si="238"/>
        <v>NULL</v>
      </c>
      <c r="K1251" s="8" t="str">
        <f t="shared" si="238"/>
        <v>NULL</v>
      </c>
      <c r="L1251" s="8" t="str">
        <f t="shared" si="238"/>
        <v>NULL</v>
      </c>
      <c r="M1251" s="13" t="e">
        <f>Tableau6[[#This Row],[Sous-domaine]]</f>
        <v>#VALUE!</v>
      </c>
      <c r="N1251" s="8" t="str">
        <f t="shared" si="236"/>
        <v>NULL</v>
      </c>
      <c r="O1251" s="8" t="str">
        <f t="shared" si="236"/>
        <v>NULL</v>
      </c>
      <c r="P1251" s="8" t="str">
        <f t="shared" si="236"/>
        <v>NULL</v>
      </c>
      <c r="Q1251" s="8" t="str">
        <f t="shared" si="236"/>
        <v>NULL</v>
      </c>
      <c r="R1251" s="8" t="str">
        <f t="shared" si="236"/>
        <v>NULL</v>
      </c>
      <c r="S1251" s="13" t="e">
        <f>Tableau6[[#This Row],[id]]</f>
        <v>#VALUE!</v>
      </c>
      <c r="T1251" s="8" t="str">
        <f t="shared" si="241"/>
        <v>NULL</v>
      </c>
      <c r="U1251" s="8" t="e">
        <f>Tableau6[[#This Row],[Urgence]]</f>
        <v>#VALUE!</v>
      </c>
      <c r="V1251" s="22" t="e">
        <f>IF(Tableau6[[#This Row],[Validité]]&lt;&gt;"",Tableau6[[#This Row],[Validité]],"")</f>
        <v>#VALUE!</v>
      </c>
      <c r="W12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1" s="8" t="e">
        <f>IF(Tableau6[[#This Row],[Hors Contrat]]="","",IF(Tableau6[[#This Row],[Hors Contrat]]="Non",0,1))</f>
        <v>#VALUE!</v>
      </c>
    </row>
    <row r="1252" spans="1:24" ht="15.5" thickTop="1" thickBot="1" x14ac:dyDescent="0.4">
      <c r="A1252" s="9" t="str">
        <f t="shared" si="235"/>
        <v>NULL</v>
      </c>
      <c r="B1252" s="8">
        <f>Tableau8[Rapport]</f>
        <v>65441</v>
      </c>
      <c r="C1252" s="13" t="e">
        <f>IF(Tableau6[[#This Row],[Commentaire]]="","",Tableau6[[#This Row],[Commentaire]])</f>
        <v>#VALUE!</v>
      </c>
      <c r="D1252" s="8" t="str">
        <f t="shared" si="239"/>
        <v>NULL</v>
      </c>
      <c r="E1252" s="8">
        <f t="shared" si="237"/>
        <v>1251</v>
      </c>
      <c r="F1252" s="8" t="str">
        <f t="shared" si="240"/>
        <v>NULL</v>
      </c>
      <c r="G1252" s="13" t="e">
        <f>IF(Tableau6[[#This Row],[Localisation]]="","",Tableau6[[#This Row],[Localisation]])</f>
        <v>#VALUE!</v>
      </c>
      <c r="H1252" s="8">
        <f>1</f>
        <v>1</v>
      </c>
      <c r="I1252" s="13" t="e">
        <f>VLOOKUP(Tableau6[[#This Row],[Avis]],Tableau7[],2,FALSE)</f>
        <v>#VALUE!</v>
      </c>
      <c r="J1252" s="8" t="str">
        <f t="shared" si="238"/>
        <v>NULL</v>
      </c>
      <c r="K1252" s="8" t="str">
        <f t="shared" si="238"/>
        <v>NULL</v>
      </c>
      <c r="L1252" s="8" t="str">
        <f t="shared" si="238"/>
        <v>NULL</v>
      </c>
      <c r="M1252" s="13" t="e">
        <f>Tableau6[[#This Row],[Sous-domaine]]</f>
        <v>#VALUE!</v>
      </c>
      <c r="N1252" s="8" t="str">
        <f t="shared" si="236"/>
        <v>NULL</v>
      </c>
      <c r="O1252" s="8" t="str">
        <f t="shared" si="236"/>
        <v>NULL</v>
      </c>
      <c r="P1252" s="8" t="str">
        <f t="shared" si="236"/>
        <v>NULL</v>
      </c>
      <c r="Q1252" s="8" t="str">
        <f t="shared" si="236"/>
        <v>NULL</v>
      </c>
      <c r="R1252" s="8" t="str">
        <f t="shared" si="236"/>
        <v>NULL</v>
      </c>
      <c r="S1252" s="13" t="e">
        <f>Tableau6[[#This Row],[id]]</f>
        <v>#VALUE!</v>
      </c>
      <c r="T1252" s="8" t="str">
        <f t="shared" si="241"/>
        <v>NULL</v>
      </c>
      <c r="U1252" s="8" t="e">
        <f>Tableau6[[#This Row],[Urgence]]</f>
        <v>#VALUE!</v>
      </c>
      <c r="V1252" s="22" t="e">
        <f>IF(Tableau6[[#This Row],[Validité]]&lt;&gt;"",Tableau6[[#This Row],[Validité]],"")</f>
        <v>#VALUE!</v>
      </c>
      <c r="W12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2" s="8" t="e">
        <f>IF(Tableau6[[#This Row],[Hors Contrat]]="","",IF(Tableau6[[#This Row],[Hors Contrat]]="Non",0,1))</f>
        <v>#VALUE!</v>
      </c>
    </row>
    <row r="1253" spans="1:24" ht="15.5" thickTop="1" thickBot="1" x14ac:dyDescent="0.4">
      <c r="A1253" s="9" t="str">
        <f t="shared" si="235"/>
        <v>NULL</v>
      </c>
      <c r="B1253" s="8">
        <f>Tableau8[Rapport]</f>
        <v>65441</v>
      </c>
      <c r="C1253" s="13" t="e">
        <f>IF(Tableau6[[#This Row],[Commentaire]]="","",Tableau6[[#This Row],[Commentaire]])</f>
        <v>#VALUE!</v>
      </c>
      <c r="D1253" s="8" t="str">
        <f t="shared" si="239"/>
        <v>NULL</v>
      </c>
      <c r="E1253" s="8">
        <f t="shared" si="237"/>
        <v>1252</v>
      </c>
      <c r="F1253" s="8" t="str">
        <f t="shared" si="240"/>
        <v>NULL</v>
      </c>
      <c r="G1253" s="13" t="e">
        <f>IF(Tableau6[[#This Row],[Localisation]]="","",Tableau6[[#This Row],[Localisation]])</f>
        <v>#VALUE!</v>
      </c>
      <c r="H1253" s="8">
        <f>1</f>
        <v>1</v>
      </c>
      <c r="I1253" s="13" t="e">
        <f>VLOOKUP(Tableau6[[#This Row],[Avis]],Tableau7[],2,FALSE)</f>
        <v>#VALUE!</v>
      </c>
      <c r="J1253" s="8" t="str">
        <f t="shared" si="238"/>
        <v>NULL</v>
      </c>
      <c r="K1253" s="8" t="str">
        <f t="shared" si="238"/>
        <v>NULL</v>
      </c>
      <c r="L1253" s="8" t="str">
        <f t="shared" si="238"/>
        <v>NULL</v>
      </c>
      <c r="M1253" s="13" t="e">
        <f>Tableau6[[#This Row],[Sous-domaine]]</f>
        <v>#VALUE!</v>
      </c>
      <c r="N1253" s="8" t="str">
        <f t="shared" si="236"/>
        <v>NULL</v>
      </c>
      <c r="O1253" s="8" t="str">
        <f t="shared" si="236"/>
        <v>NULL</v>
      </c>
      <c r="P1253" s="8" t="str">
        <f t="shared" si="236"/>
        <v>NULL</v>
      </c>
      <c r="Q1253" s="8" t="str">
        <f t="shared" si="236"/>
        <v>NULL</v>
      </c>
      <c r="R1253" s="8" t="str">
        <f t="shared" si="236"/>
        <v>NULL</v>
      </c>
      <c r="S1253" s="13" t="e">
        <f>Tableau6[[#This Row],[id]]</f>
        <v>#VALUE!</v>
      </c>
      <c r="T1253" s="8" t="str">
        <f t="shared" si="241"/>
        <v>NULL</v>
      </c>
      <c r="U1253" s="8" t="e">
        <f>Tableau6[[#This Row],[Urgence]]</f>
        <v>#VALUE!</v>
      </c>
      <c r="V1253" s="22" t="e">
        <f>IF(Tableau6[[#This Row],[Validité]]&lt;&gt;"",Tableau6[[#This Row],[Validité]],"")</f>
        <v>#VALUE!</v>
      </c>
      <c r="W12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3" s="8" t="e">
        <f>IF(Tableau6[[#This Row],[Hors Contrat]]="","",IF(Tableau6[[#This Row],[Hors Contrat]]="Non",0,1))</f>
        <v>#VALUE!</v>
      </c>
    </row>
    <row r="1254" spans="1:24" ht="15.5" thickTop="1" thickBot="1" x14ac:dyDescent="0.4">
      <c r="A1254" s="9" t="str">
        <f t="shared" si="235"/>
        <v>NULL</v>
      </c>
      <c r="B1254" s="8">
        <f>Tableau8[Rapport]</f>
        <v>65441</v>
      </c>
      <c r="C1254" s="13" t="e">
        <f>IF(Tableau6[[#This Row],[Commentaire]]="","",Tableau6[[#This Row],[Commentaire]])</f>
        <v>#VALUE!</v>
      </c>
      <c r="D1254" s="8" t="str">
        <f t="shared" si="239"/>
        <v>NULL</v>
      </c>
      <c r="E1254" s="8">
        <f t="shared" si="237"/>
        <v>1253</v>
      </c>
      <c r="F1254" s="8" t="str">
        <f t="shared" si="240"/>
        <v>NULL</v>
      </c>
      <c r="G1254" s="13" t="e">
        <f>IF(Tableau6[[#This Row],[Localisation]]="","",Tableau6[[#This Row],[Localisation]])</f>
        <v>#VALUE!</v>
      </c>
      <c r="H1254" s="8">
        <f>1</f>
        <v>1</v>
      </c>
      <c r="I1254" s="13" t="e">
        <f>VLOOKUP(Tableau6[[#This Row],[Avis]],Tableau7[],2,FALSE)</f>
        <v>#VALUE!</v>
      </c>
      <c r="J1254" s="8" t="str">
        <f t="shared" si="238"/>
        <v>NULL</v>
      </c>
      <c r="K1254" s="8" t="str">
        <f t="shared" si="238"/>
        <v>NULL</v>
      </c>
      <c r="L1254" s="8" t="str">
        <f t="shared" si="238"/>
        <v>NULL</v>
      </c>
      <c r="M1254" s="13" t="e">
        <f>Tableau6[[#This Row],[Sous-domaine]]</f>
        <v>#VALUE!</v>
      </c>
      <c r="N1254" s="8" t="str">
        <f t="shared" si="236"/>
        <v>NULL</v>
      </c>
      <c r="O1254" s="8" t="str">
        <f t="shared" si="236"/>
        <v>NULL</v>
      </c>
      <c r="P1254" s="8" t="str">
        <f t="shared" si="236"/>
        <v>NULL</v>
      </c>
      <c r="Q1254" s="8" t="str">
        <f t="shared" si="236"/>
        <v>NULL</v>
      </c>
      <c r="R1254" s="8" t="str">
        <f t="shared" si="236"/>
        <v>NULL</v>
      </c>
      <c r="S1254" s="13" t="e">
        <f>Tableau6[[#This Row],[id]]</f>
        <v>#VALUE!</v>
      </c>
      <c r="T1254" s="8" t="str">
        <f t="shared" si="241"/>
        <v>NULL</v>
      </c>
      <c r="U1254" s="8" t="e">
        <f>Tableau6[[#This Row],[Urgence]]</f>
        <v>#VALUE!</v>
      </c>
      <c r="V1254" s="22" t="e">
        <f>IF(Tableau6[[#This Row],[Validité]]&lt;&gt;"",Tableau6[[#This Row],[Validité]],"")</f>
        <v>#VALUE!</v>
      </c>
      <c r="W12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4" s="8" t="e">
        <f>IF(Tableau6[[#This Row],[Hors Contrat]]="","",IF(Tableau6[[#This Row],[Hors Contrat]]="Non",0,1))</f>
        <v>#VALUE!</v>
      </c>
    </row>
    <row r="1255" spans="1:24" ht="15.5" thickTop="1" thickBot="1" x14ac:dyDescent="0.4">
      <c r="A1255" s="9" t="str">
        <f t="shared" si="235"/>
        <v>NULL</v>
      </c>
      <c r="B1255" s="8">
        <f>Tableau8[Rapport]</f>
        <v>65441</v>
      </c>
      <c r="C1255" s="13" t="e">
        <f>IF(Tableau6[[#This Row],[Commentaire]]="","",Tableau6[[#This Row],[Commentaire]])</f>
        <v>#VALUE!</v>
      </c>
      <c r="D1255" s="8" t="str">
        <f t="shared" si="239"/>
        <v>NULL</v>
      </c>
      <c r="E1255" s="8">
        <f t="shared" si="237"/>
        <v>1254</v>
      </c>
      <c r="F1255" s="8" t="str">
        <f t="shared" si="240"/>
        <v>NULL</v>
      </c>
      <c r="G1255" s="13" t="e">
        <f>IF(Tableau6[[#This Row],[Localisation]]="","",Tableau6[[#This Row],[Localisation]])</f>
        <v>#VALUE!</v>
      </c>
      <c r="H1255" s="8">
        <f>1</f>
        <v>1</v>
      </c>
      <c r="I1255" s="13" t="e">
        <f>VLOOKUP(Tableau6[[#This Row],[Avis]],Tableau7[],2,FALSE)</f>
        <v>#VALUE!</v>
      </c>
      <c r="J1255" s="8" t="str">
        <f t="shared" si="238"/>
        <v>NULL</v>
      </c>
      <c r="K1255" s="8" t="str">
        <f t="shared" si="238"/>
        <v>NULL</v>
      </c>
      <c r="L1255" s="8" t="str">
        <f t="shared" si="238"/>
        <v>NULL</v>
      </c>
      <c r="M1255" s="13" t="e">
        <f>Tableau6[[#This Row],[Sous-domaine]]</f>
        <v>#VALUE!</v>
      </c>
      <c r="N1255" s="8" t="str">
        <f t="shared" si="236"/>
        <v>NULL</v>
      </c>
      <c r="O1255" s="8" t="str">
        <f t="shared" si="236"/>
        <v>NULL</v>
      </c>
      <c r="P1255" s="8" t="str">
        <f t="shared" si="236"/>
        <v>NULL</v>
      </c>
      <c r="Q1255" s="8" t="str">
        <f t="shared" si="236"/>
        <v>NULL</v>
      </c>
      <c r="R1255" s="8" t="str">
        <f t="shared" si="236"/>
        <v>NULL</v>
      </c>
      <c r="S1255" s="13" t="e">
        <f>Tableau6[[#This Row],[id]]</f>
        <v>#VALUE!</v>
      </c>
      <c r="T1255" s="8" t="str">
        <f t="shared" si="241"/>
        <v>NULL</v>
      </c>
      <c r="U1255" s="8" t="e">
        <f>Tableau6[[#This Row],[Urgence]]</f>
        <v>#VALUE!</v>
      </c>
      <c r="V1255" s="22" t="e">
        <f>IF(Tableau6[[#This Row],[Validité]]&lt;&gt;"",Tableau6[[#This Row],[Validité]],"")</f>
        <v>#VALUE!</v>
      </c>
      <c r="W12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5" s="8" t="e">
        <f>IF(Tableau6[[#This Row],[Hors Contrat]]="","",IF(Tableau6[[#This Row],[Hors Contrat]]="Non",0,1))</f>
        <v>#VALUE!</v>
      </c>
    </row>
    <row r="1256" spans="1:24" ht="15.5" thickTop="1" thickBot="1" x14ac:dyDescent="0.4">
      <c r="A1256" s="9" t="str">
        <f t="shared" si="235"/>
        <v>NULL</v>
      </c>
      <c r="B1256" s="8">
        <f>Tableau8[Rapport]</f>
        <v>65441</v>
      </c>
      <c r="C1256" s="13" t="e">
        <f>IF(Tableau6[[#This Row],[Commentaire]]="","",Tableau6[[#This Row],[Commentaire]])</f>
        <v>#VALUE!</v>
      </c>
      <c r="D1256" s="8" t="str">
        <f t="shared" si="239"/>
        <v>NULL</v>
      </c>
      <c r="E1256" s="8">
        <f t="shared" si="237"/>
        <v>1255</v>
      </c>
      <c r="F1256" s="8" t="str">
        <f t="shared" si="240"/>
        <v>NULL</v>
      </c>
      <c r="G1256" s="13" t="e">
        <f>IF(Tableau6[[#This Row],[Localisation]]="","",Tableau6[[#This Row],[Localisation]])</f>
        <v>#VALUE!</v>
      </c>
      <c r="H1256" s="8">
        <f>1</f>
        <v>1</v>
      </c>
      <c r="I1256" s="13" t="e">
        <f>VLOOKUP(Tableau6[[#This Row],[Avis]],Tableau7[],2,FALSE)</f>
        <v>#VALUE!</v>
      </c>
      <c r="J1256" s="8" t="str">
        <f t="shared" si="238"/>
        <v>NULL</v>
      </c>
      <c r="K1256" s="8" t="str">
        <f t="shared" si="238"/>
        <v>NULL</v>
      </c>
      <c r="L1256" s="8" t="str">
        <f t="shared" si="238"/>
        <v>NULL</v>
      </c>
      <c r="M1256" s="13" t="e">
        <f>Tableau6[[#This Row],[Sous-domaine]]</f>
        <v>#VALUE!</v>
      </c>
      <c r="N1256" s="8" t="str">
        <f t="shared" si="236"/>
        <v>NULL</v>
      </c>
      <c r="O1256" s="8" t="str">
        <f t="shared" si="236"/>
        <v>NULL</v>
      </c>
      <c r="P1256" s="8" t="str">
        <f t="shared" si="236"/>
        <v>NULL</v>
      </c>
      <c r="Q1256" s="8" t="str">
        <f t="shared" si="236"/>
        <v>NULL</v>
      </c>
      <c r="R1256" s="8" t="str">
        <f t="shared" si="236"/>
        <v>NULL</v>
      </c>
      <c r="S1256" s="13" t="e">
        <f>Tableau6[[#This Row],[id]]</f>
        <v>#VALUE!</v>
      </c>
      <c r="T1256" s="8" t="str">
        <f t="shared" si="241"/>
        <v>NULL</v>
      </c>
      <c r="U1256" s="8" t="e">
        <f>Tableau6[[#This Row],[Urgence]]</f>
        <v>#VALUE!</v>
      </c>
      <c r="V1256" s="22" t="e">
        <f>IF(Tableau6[[#This Row],[Validité]]&lt;&gt;"",Tableau6[[#This Row],[Validité]],"")</f>
        <v>#VALUE!</v>
      </c>
      <c r="W12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6" s="8" t="e">
        <f>IF(Tableau6[[#This Row],[Hors Contrat]]="","",IF(Tableau6[[#This Row],[Hors Contrat]]="Non",0,1))</f>
        <v>#VALUE!</v>
      </c>
    </row>
    <row r="1257" spans="1:24" ht="15.5" thickTop="1" thickBot="1" x14ac:dyDescent="0.4">
      <c r="A1257" s="9" t="str">
        <f t="shared" si="235"/>
        <v>NULL</v>
      </c>
      <c r="B1257" s="8">
        <f>Tableau8[Rapport]</f>
        <v>65441</v>
      </c>
      <c r="C1257" s="13" t="e">
        <f>IF(Tableau6[[#This Row],[Commentaire]]="","",Tableau6[[#This Row],[Commentaire]])</f>
        <v>#VALUE!</v>
      </c>
      <c r="D1257" s="8" t="str">
        <f t="shared" si="239"/>
        <v>NULL</v>
      </c>
      <c r="E1257" s="8">
        <f t="shared" si="237"/>
        <v>1256</v>
      </c>
      <c r="F1257" s="8" t="str">
        <f t="shared" si="240"/>
        <v>NULL</v>
      </c>
      <c r="G1257" s="13" t="e">
        <f>IF(Tableau6[[#This Row],[Localisation]]="","",Tableau6[[#This Row],[Localisation]])</f>
        <v>#VALUE!</v>
      </c>
      <c r="H1257" s="8">
        <f>1</f>
        <v>1</v>
      </c>
      <c r="I1257" s="13" t="e">
        <f>VLOOKUP(Tableau6[[#This Row],[Avis]],Tableau7[],2,FALSE)</f>
        <v>#VALUE!</v>
      </c>
      <c r="J1257" s="8" t="str">
        <f t="shared" si="238"/>
        <v>NULL</v>
      </c>
      <c r="K1257" s="8" t="str">
        <f t="shared" si="238"/>
        <v>NULL</v>
      </c>
      <c r="L1257" s="8" t="str">
        <f t="shared" si="238"/>
        <v>NULL</v>
      </c>
      <c r="M1257" s="13" t="e">
        <f>Tableau6[[#This Row],[Sous-domaine]]</f>
        <v>#VALUE!</v>
      </c>
      <c r="N1257" s="8" t="str">
        <f t="shared" si="236"/>
        <v>NULL</v>
      </c>
      <c r="O1257" s="8" t="str">
        <f t="shared" si="236"/>
        <v>NULL</v>
      </c>
      <c r="P1257" s="8" t="str">
        <f t="shared" si="236"/>
        <v>NULL</v>
      </c>
      <c r="Q1257" s="8" t="str">
        <f t="shared" si="236"/>
        <v>NULL</v>
      </c>
      <c r="R1257" s="8" t="str">
        <f t="shared" si="236"/>
        <v>NULL</v>
      </c>
      <c r="S1257" s="13" t="e">
        <f>Tableau6[[#This Row],[id]]</f>
        <v>#VALUE!</v>
      </c>
      <c r="T1257" s="8" t="str">
        <f t="shared" si="241"/>
        <v>NULL</v>
      </c>
      <c r="U1257" s="8" t="e">
        <f>Tableau6[[#This Row],[Urgence]]</f>
        <v>#VALUE!</v>
      </c>
      <c r="V1257" s="22" t="e">
        <f>IF(Tableau6[[#This Row],[Validité]]&lt;&gt;"",Tableau6[[#This Row],[Validité]],"")</f>
        <v>#VALUE!</v>
      </c>
      <c r="W12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7" s="8" t="e">
        <f>IF(Tableau6[[#This Row],[Hors Contrat]]="","",IF(Tableau6[[#This Row],[Hors Contrat]]="Non",0,1))</f>
        <v>#VALUE!</v>
      </c>
    </row>
    <row r="1258" spans="1:24" ht="15.5" thickTop="1" thickBot="1" x14ac:dyDescent="0.4">
      <c r="A1258" s="9" t="str">
        <f t="shared" si="235"/>
        <v>NULL</v>
      </c>
      <c r="B1258" s="8">
        <f>Tableau8[Rapport]</f>
        <v>65441</v>
      </c>
      <c r="C1258" s="13" t="e">
        <f>IF(Tableau6[[#This Row],[Commentaire]]="","",Tableau6[[#This Row],[Commentaire]])</f>
        <v>#VALUE!</v>
      </c>
      <c r="D1258" s="8" t="str">
        <f t="shared" si="239"/>
        <v>NULL</v>
      </c>
      <c r="E1258" s="8">
        <f t="shared" si="237"/>
        <v>1257</v>
      </c>
      <c r="F1258" s="8" t="str">
        <f t="shared" si="240"/>
        <v>NULL</v>
      </c>
      <c r="G1258" s="13" t="e">
        <f>IF(Tableau6[[#This Row],[Localisation]]="","",Tableau6[[#This Row],[Localisation]])</f>
        <v>#VALUE!</v>
      </c>
      <c r="H1258" s="8">
        <f>1</f>
        <v>1</v>
      </c>
      <c r="I1258" s="13" t="e">
        <f>VLOOKUP(Tableau6[[#This Row],[Avis]],Tableau7[],2,FALSE)</f>
        <v>#VALUE!</v>
      </c>
      <c r="J1258" s="8" t="str">
        <f t="shared" si="238"/>
        <v>NULL</v>
      </c>
      <c r="K1258" s="8" t="str">
        <f t="shared" si="238"/>
        <v>NULL</v>
      </c>
      <c r="L1258" s="8" t="str">
        <f t="shared" si="238"/>
        <v>NULL</v>
      </c>
      <c r="M1258" s="13" t="e">
        <f>Tableau6[[#This Row],[Sous-domaine]]</f>
        <v>#VALUE!</v>
      </c>
      <c r="N1258" s="8" t="str">
        <f t="shared" si="236"/>
        <v>NULL</v>
      </c>
      <c r="O1258" s="8" t="str">
        <f t="shared" si="236"/>
        <v>NULL</v>
      </c>
      <c r="P1258" s="8" t="str">
        <f t="shared" si="236"/>
        <v>NULL</v>
      </c>
      <c r="Q1258" s="8" t="str">
        <f t="shared" si="236"/>
        <v>NULL</v>
      </c>
      <c r="R1258" s="8" t="str">
        <f t="shared" si="236"/>
        <v>NULL</v>
      </c>
      <c r="S1258" s="13" t="e">
        <f>Tableau6[[#This Row],[id]]</f>
        <v>#VALUE!</v>
      </c>
      <c r="T1258" s="8" t="str">
        <f t="shared" si="241"/>
        <v>NULL</v>
      </c>
      <c r="U1258" s="8" t="e">
        <f>Tableau6[[#This Row],[Urgence]]</f>
        <v>#VALUE!</v>
      </c>
      <c r="V1258" s="22" t="e">
        <f>IF(Tableau6[[#This Row],[Validité]]&lt;&gt;"",Tableau6[[#This Row],[Validité]],"")</f>
        <v>#VALUE!</v>
      </c>
      <c r="W12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8" s="8" t="e">
        <f>IF(Tableau6[[#This Row],[Hors Contrat]]="","",IF(Tableau6[[#This Row],[Hors Contrat]]="Non",0,1))</f>
        <v>#VALUE!</v>
      </c>
    </row>
    <row r="1259" spans="1:24" ht="15.5" thickTop="1" thickBot="1" x14ac:dyDescent="0.4">
      <c r="A1259" s="9" t="str">
        <f t="shared" si="235"/>
        <v>NULL</v>
      </c>
      <c r="B1259" s="8">
        <f>Tableau8[Rapport]</f>
        <v>65441</v>
      </c>
      <c r="C1259" s="13" t="e">
        <f>IF(Tableau6[[#This Row],[Commentaire]]="","",Tableau6[[#This Row],[Commentaire]])</f>
        <v>#VALUE!</v>
      </c>
      <c r="D1259" s="8" t="str">
        <f t="shared" si="239"/>
        <v>NULL</v>
      </c>
      <c r="E1259" s="8">
        <f t="shared" si="237"/>
        <v>1258</v>
      </c>
      <c r="F1259" s="8" t="str">
        <f t="shared" si="240"/>
        <v>NULL</v>
      </c>
      <c r="G1259" s="13" t="e">
        <f>IF(Tableau6[[#This Row],[Localisation]]="","",Tableau6[[#This Row],[Localisation]])</f>
        <v>#VALUE!</v>
      </c>
      <c r="H1259" s="8">
        <f>1</f>
        <v>1</v>
      </c>
      <c r="I1259" s="13" t="e">
        <f>VLOOKUP(Tableau6[[#This Row],[Avis]],Tableau7[],2,FALSE)</f>
        <v>#VALUE!</v>
      </c>
      <c r="J1259" s="8" t="str">
        <f t="shared" si="238"/>
        <v>NULL</v>
      </c>
      <c r="K1259" s="8" t="str">
        <f t="shared" si="238"/>
        <v>NULL</v>
      </c>
      <c r="L1259" s="8" t="str">
        <f t="shared" si="238"/>
        <v>NULL</v>
      </c>
      <c r="M1259" s="13" t="e">
        <f>Tableau6[[#This Row],[Sous-domaine]]</f>
        <v>#VALUE!</v>
      </c>
      <c r="N1259" s="8" t="str">
        <f t="shared" si="236"/>
        <v>NULL</v>
      </c>
      <c r="O1259" s="8" t="str">
        <f t="shared" si="236"/>
        <v>NULL</v>
      </c>
      <c r="P1259" s="8" t="str">
        <f t="shared" si="236"/>
        <v>NULL</v>
      </c>
      <c r="Q1259" s="8" t="str">
        <f t="shared" si="236"/>
        <v>NULL</v>
      </c>
      <c r="R1259" s="8" t="str">
        <f t="shared" si="236"/>
        <v>NULL</v>
      </c>
      <c r="S1259" s="13" t="e">
        <f>Tableau6[[#This Row],[id]]</f>
        <v>#VALUE!</v>
      </c>
      <c r="T1259" s="8" t="str">
        <f t="shared" si="241"/>
        <v>NULL</v>
      </c>
      <c r="U1259" s="8" t="e">
        <f>Tableau6[[#This Row],[Urgence]]</f>
        <v>#VALUE!</v>
      </c>
      <c r="V1259" s="22" t="e">
        <f>IF(Tableau6[[#This Row],[Validité]]&lt;&gt;"",Tableau6[[#This Row],[Validité]],"")</f>
        <v>#VALUE!</v>
      </c>
      <c r="W12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59" s="8" t="e">
        <f>IF(Tableau6[[#This Row],[Hors Contrat]]="","",IF(Tableau6[[#This Row],[Hors Contrat]]="Non",0,1))</f>
        <v>#VALUE!</v>
      </c>
    </row>
    <row r="1260" spans="1:24" ht="15.5" thickTop="1" thickBot="1" x14ac:dyDescent="0.4">
      <c r="A1260" s="9" t="str">
        <f t="shared" si="235"/>
        <v>NULL</v>
      </c>
      <c r="B1260" s="8">
        <f>Tableau8[Rapport]</f>
        <v>65441</v>
      </c>
      <c r="C1260" s="13" t="e">
        <f>IF(Tableau6[[#This Row],[Commentaire]]="","",Tableau6[[#This Row],[Commentaire]])</f>
        <v>#VALUE!</v>
      </c>
      <c r="D1260" s="8" t="str">
        <f t="shared" si="239"/>
        <v>NULL</v>
      </c>
      <c r="E1260" s="8">
        <f t="shared" si="237"/>
        <v>1259</v>
      </c>
      <c r="F1260" s="8" t="str">
        <f t="shared" si="240"/>
        <v>NULL</v>
      </c>
      <c r="G1260" s="13" t="e">
        <f>IF(Tableau6[[#This Row],[Localisation]]="","",Tableau6[[#This Row],[Localisation]])</f>
        <v>#VALUE!</v>
      </c>
      <c r="H1260" s="8">
        <f>1</f>
        <v>1</v>
      </c>
      <c r="I1260" s="13" t="e">
        <f>VLOOKUP(Tableau6[[#This Row],[Avis]],Tableau7[],2,FALSE)</f>
        <v>#VALUE!</v>
      </c>
      <c r="J1260" s="8" t="str">
        <f t="shared" si="238"/>
        <v>NULL</v>
      </c>
      <c r="K1260" s="8" t="str">
        <f t="shared" si="238"/>
        <v>NULL</v>
      </c>
      <c r="L1260" s="8" t="str">
        <f t="shared" si="238"/>
        <v>NULL</v>
      </c>
      <c r="M1260" s="13" t="e">
        <f>Tableau6[[#This Row],[Sous-domaine]]</f>
        <v>#VALUE!</v>
      </c>
      <c r="N1260" s="8" t="str">
        <f t="shared" si="236"/>
        <v>NULL</v>
      </c>
      <c r="O1260" s="8" t="str">
        <f t="shared" si="236"/>
        <v>NULL</v>
      </c>
      <c r="P1260" s="8" t="str">
        <f t="shared" si="236"/>
        <v>NULL</v>
      </c>
      <c r="Q1260" s="8" t="str">
        <f t="shared" si="236"/>
        <v>NULL</v>
      </c>
      <c r="R1260" s="8" t="str">
        <f t="shared" si="236"/>
        <v>NULL</v>
      </c>
      <c r="S1260" s="13" t="e">
        <f>Tableau6[[#This Row],[id]]</f>
        <v>#VALUE!</v>
      </c>
      <c r="T1260" s="8" t="str">
        <f t="shared" si="241"/>
        <v>NULL</v>
      </c>
      <c r="U1260" s="8" t="e">
        <f>Tableau6[[#This Row],[Urgence]]</f>
        <v>#VALUE!</v>
      </c>
      <c r="V1260" s="22" t="e">
        <f>IF(Tableau6[[#This Row],[Validité]]&lt;&gt;"",Tableau6[[#This Row],[Validité]],"")</f>
        <v>#VALUE!</v>
      </c>
      <c r="W12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0" s="8" t="e">
        <f>IF(Tableau6[[#This Row],[Hors Contrat]]="","",IF(Tableau6[[#This Row],[Hors Contrat]]="Non",0,1))</f>
        <v>#VALUE!</v>
      </c>
    </row>
    <row r="1261" spans="1:24" ht="15.5" thickTop="1" thickBot="1" x14ac:dyDescent="0.4">
      <c r="A1261" s="9" t="str">
        <f t="shared" si="235"/>
        <v>NULL</v>
      </c>
      <c r="B1261" s="8">
        <f>Tableau8[Rapport]</f>
        <v>65441</v>
      </c>
      <c r="C1261" s="13" t="e">
        <f>IF(Tableau6[[#This Row],[Commentaire]]="","",Tableau6[[#This Row],[Commentaire]])</f>
        <v>#VALUE!</v>
      </c>
      <c r="D1261" s="8" t="str">
        <f t="shared" si="239"/>
        <v>NULL</v>
      </c>
      <c r="E1261" s="8">
        <f t="shared" si="237"/>
        <v>1260</v>
      </c>
      <c r="F1261" s="8" t="str">
        <f t="shared" si="240"/>
        <v>NULL</v>
      </c>
      <c r="G1261" s="13" t="e">
        <f>IF(Tableau6[[#This Row],[Localisation]]="","",Tableau6[[#This Row],[Localisation]])</f>
        <v>#VALUE!</v>
      </c>
      <c r="H1261" s="8">
        <f>1</f>
        <v>1</v>
      </c>
      <c r="I1261" s="13" t="e">
        <f>VLOOKUP(Tableau6[[#This Row],[Avis]],Tableau7[],2,FALSE)</f>
        <v>#VALUE!</v>
      </c>
      <c r="J1261" s="8" t="str">
        <f t="shared" si="238"/>
        <v>NULL</v>
      </c>
      <c r="K1261" s="8" t="str">
        <f t="shared" si="238"/>
        <v>NULL</v>
      </c>
      <c r="L1261" s="8" t="str">
        <f t="shared" si="238"/>
        <v>NULL</v>
      </c>
      <c r="M1261" s="13" t="e">
        <f>Tableau6[[#This Row],[Sous-domaine]]</f>
        <v>#VALUE!</v>
      </c>
      <c r="N1261" s="8" t="str">
        <f t="shared" si="236"/>
        <v>NULL</v>
      </c>
      <c r="O1261" s="8" t="str">
        <f t="shared" si="236"/>
        <v>NULL</v>
      </c>
      <c r="P1261" s="8" t="str">
        <f t="shared" si="236"/>
        <v>NULL</v>
      </c>
      <c r="Q1261" s="8" t="str">
        <f t="shared" si="236"/>
        <v>NULL</v>
      </c>
      <c r="R1261" s="8" t="str">
        <f t="shared" si="236"/>
        <v>NULL</v>
      </c>
      <c r="S1261" s="13" t="e">
        <f>Tableau6[[#This Row],[id]]</f>
        <v>#VALUE!</v>
      </c>
      <c r="T1261" s="8" t="str">
        <f t="shared" si="241"/>
        <v>NULL</v>
      </c>
      <c r="U1261" s="8" t="e">
        <f>Tableau6[[#This Row],[Urgence]]</f>
        <v>#VALUE!</v>
      </c>
      <c r="V1261" s="22" t="e">
        <f>IF(Tableau6[[#This Row],[Validité]]&lt;&gt;"",Tableau6[[#This Row],[Validité]],"")</f>
        <v>#VALUE!</v>
      </c>
      <c r="W12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1" s="8" t="e">
        <f>IF(Tableau6[[#This Row],[Hors Contrat]]="","",IF(Tableau6[[#This Row],[Hors Contrat]]="Non",0,1))</f>
        <v>#VALUE!</v>
      </c>
    </row>
    <row r="1262" spans="1:24" ht="15.5" thickTop="1" thickBot="1" x14ac:dyDescent="0.4">
      <c r="A1262" s="9" t="str">
        <f t="shared" si="235"/>
        <v>NULL</v>
      </c>
      <c r="B1262" s="8">
        <f>Tableau8[Rapport]</f>
        <v>65441</v>
      </c>
      <c r="C1262" s="13" t="e">
        <f>IF(Tableau6[[#This Row],[Commentaire]]="","",Tableau6[[#This Row],[Commentaire]])</f>
        <v>#VALUE!</v>
      </c>
      <c r="D1262" s="8" t="str">
        <f t="shared" si="239"/>
        <v>NULL</v>
      </c>
      <c r="E1262" s="8">
        <f t="shared" si="237"/>
        <v>1261</v>
      </c>
      <c r="F1262" s="8" t="str">
        <f t="shared" si="240"/>
        <v>NULL</v>
      </c>
      <c r="G1262" s="13" t="e">
        <f>IF(Tableau6[[#This Row],[Localisation]]="","",Tableau6[[#This Row],[Localisation]])</f>
        <v>#VALUE!</v>
      </c>
      <c r="H1262" s="8">
        <f>1</f>
        <v>1</v>
      </c>
      <c r="I1262" s="13" t="e">
        <f>VLOOKUP(Tableau6[[#This Row],[Avis]],Tableau7[],2,FALSE)</f>
        <v>#VALUE!</v>
      </c>
      <c r="J1262" s="8" t="str">
        <f t="shared" si="238"/>
        <v>NULL</v>
      </c>
      <c r="K1262" s="8" t="str">
        <f t="shared" si="238"/>
        <v>NULL</v>
      </c>
      <c r="L1262" s="8" t="str">
        <f t="shared" si="238"/>
        <v>NULL</v>
      </c>
      <c r="M1262" s="13" t="e">
        <f>Tableau6[[#This Row],[Sous-domaine]]</f>
        <v>#VALUE!</v>
      </c>
      <c r="N1262" s="8" t="str">
        <f t="shared" si="236"/>
        <v>NULL</v>
      </c>
      <c r="O1262" s="8" t="str">
        <f t="shared" si="236"/>
        <v>NULL</v>
      </c>
      <c r="P1262" s="8" t="str">
        <f t="shared" si="236"/>
        <v>NULL</v>
      </c>
      <c r="Q1262" s="8" t="str">
        <f t="shared" si="236"/>
        <v>NULL</v>
      </c>
      <c r="R1262" s="8" t="str">
        <f t="shared" si="236"/>
        <v>NULL</v>
      </c>
      <c r="S1262" s="13" t="e">
        <f>Tableau6[[#This Row],[id]]</f>
        <v>#VALUE!</v>
      </c>
      <c r="T1262" s="8" t="str">
        <f t="shared" si="241"/>
        <v>NULL</v>
      </c>
      <c r="U1262" s="8" t="e">
        <f>Tableau6[[#This Row],[Urgence]]</f>
        <v>#VALUE!</v>
      </c>
      <c r="V1262" s="22" t="e">
        <f>IF(Tableau6[[#This Row],[Validité]]&lt;&gt;"",Tableau6[[#This Row],[Validité]],"")</f>
        <v>#VALUE!</v>
      </c>
      <c r="W12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2" s="8" t="e">
        <f>IF(Tableau6[[#This Row],[Hors Contrat]]="","",IF(Tableau6[[#This Row],[Hors Contrat]]="Non",0,1))</f>
        <v>#VALUE!</v>
      </c>
    </row>
    <row r="1263" spans="1:24" ht="15.5" thickTop="1" thickBot="1" x14ac:dyDescent="0.4">
      <c r="A1263" s="9" t="str">
        <f t="shared" si="235"/>
        <v>NULL</v>
      </c>
      <c r="B1263" s="8">
        <f>Tableau8[Rapport]</f>
        <v>65441</v>
      </c>
      <c r="C1263" s="13" t="e">
        <f>IF(Tableau6[[#This Row],[Commentaire]]="","",Tableau6[[#This Row],[Commentaire]])</f>
        <v>#VALUE!</v>
      </c>
      <c r="D1263" s="8" t="str">
        <f t="shared" si="239"/>
        <v>NULL</v>
      </c>
      <c r="E1263" s="8">
        <f t="shared" si="237"/>
        <v>1262</v>
      </c>
      <c r="F1263" s="8" t="str">
        <f t="shared" si="240"/>
        <v>NULL</v>
      </c>
      <c r="G1263" s="13" t="e">
        <f>IF(Tableau6[[#This Row],[Localisation]]="","",Tableau6[[#This Row],[Localisation]])</f>
        <v>#VALUE!</v>
      </c>
      <c r="H1263" s="8">
        <f>1</f>
        <v>1</v>
      </c>
      <c r="I1263" s="13" t="e">
        <f>VLOOKUP(Tableau6[[#This Row],[Avis]],Tableau7[],2,FALSE)</f>
        <v>#VALUE!</v>
      </c>
      <c r="J1263" s="8" t="str">
        <f t="shared" si="238"/>
        <v>NULL</v>
      </c>
      <c r="K1263" s="8" t="str">
        <f t="shared" si="238"/>
        <v>NULL</v>
      </c>
      <c r="L1263" s="8" t="str">
        <f t="shared" si="238"/>
        <v>NULL</v>
      </c>
      <c r="M1263" s="13" t="e">
        <f>Tableau6[[#This Row],[Sous-domaine]]</f>
        <v>#VALUE!</v>
      </c>
      <c r="N1263" s="8" t="str">
        <f t="shared" si="236"/>
        <v>NULL</v>
      </c>
      <c r="O1263" s="8" t="str">
        <f t="shared" si="236"/>
        <v>NULL</v>
      </c>
      <c r="P1263" s="8" t="str">
        <f t="shared" si="236"/>
        <v>NULL</v>
      </c>
      <c r="Q1263" s="8" t="str">
        <f t="shared" si="236"/>
        <v>NULL</v>
      </c>
      <c r="R1263" s="8" t="str">
        <f t="shared" si="236"/>
        <v>NULL</v>
      </c>
      <c r="S1263" s="13" t="e">
        <f>Tableau6[[#This Row],[id]]</f>
        <v>#VALUE!</v>
      </c>
      <c r="T1263" s="8" t="str">
        <f t="shared" si="241"/>
        <v>NULL</v>
      </c>
      <c r="U1263" s="8" t="e">
        <f>Tableau6[[#This Row],[Urgence]]</f>
        <v>#VALUE!</v>
      </c>
      <c r="V1263" s="22" t="e">
        <f>IF(Tableau6[[#This Row],[Validité]]&lt;&gt;"",Tableau6[[#This Row],[Validité]],"")</f>
        <v>#VALUE!</v>
      </c>
      <c r="W12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3" s="8" t="e">
        <f>IF(Tableau6[[#This Row],[Hors Contrat]]="","",IF(Tableau6[[#This Row],[Hors Contrat]]="Non",0,1))</f>
        <v>#VALUE!</v>
      </c>
    </row>
    <row r="1264" spans="1:24" ht="15.5" thickTop="1" thickBot="1" x14ac:dyDescent="0.4">
      <c r="A1264" s="9" t="str">
        <f t="shared" si="235"/>
        <v>NULL</v>
      </c>
      <c r="B1264" s="8">
        <f>Tableau8[Rapport]</f>
        <v>65441</v>
      </c>
      <c r="C1264" s="13" t="e">
        <f>IF(Tableau6[[#This Row],[Commentaire]]="","",Tableau6[[#This Row],[Commentaire]])</f>
        <v>#VALUE!</v>
      </c>
      <c r="D1264" s="8" t="str">
        <f t="shared" si="239"/>
        <v>NULL</v>
      </c>
      <c r="E1264" s="8">
        <f t="shared" si="237"/>
        <v>1263</v>
      </c>
      <c r="F1264" s="8" t="str">
        <f t="shared" si="240"/>
        <v>NULL</v>
      </c>
      <c r="G1264" s="13" t="e">
        <f>IF(Tableau6[[#This Row],[Localisation]]="","",Tableau6[[#This Row],[Localisation]])</f>
        <v>#VALUE!</v>
      </c>
      <c r="H1264" s="8">
        <f>1</f>
        <v>1</v>
      </c>
      <c r="I1264" s="13" t="e">
        <f>VLOOKUP(Tableau6[[#This Row],[Avis]],Tableau7[],2,FALSE)</f>
        <v>#VALUE!</v>
      </c>
      <c r="J1264" s="8" t="str">
        <f t="shared" si="238"/>
        <v>NULL</v>
      </c>
      <c r="K1264" s="8" t="str">
        <f t="shared" si="238"/>
        <v>NULL</v>
      </c>
      <c r="L1264" s="8" t="str">
        <f t="shared" si="238"/>
        <v>NULL</v>
      </c>
      <c r="M1264" s="13" t="e">
        <f>Tableau6[[#This Row],[Sous-domaine]]</f>
        <v>#VALUE!</v>
      </c>
      <c r="N1264" s="8" t="str">
        <f t="shared" si="236"/>
        <v>NULL</v>
      </c>
      <c r="O1264" s="8" t="str">
        <f t="shared" si="236"/>
        <v>NULL</v>
      </c>
      <c r="P1264" s="8" t="str">
        <f t="shared" si="236"/>
        <v>NULL</v>
      </c>
      <c r="Q1264" s="8" t="str">
        <f t="shared" si="236"/>
        <v>NULL</v>
      </c>
      <c r="R1264" s="8" t="str">
        <f t="shared" si="236"/>
        <v>NULL</v>
      </c>
      <c r="S1264" s="13" t="e">
        <f>Tableau6[[#This Row],[id]]</f>
        <v>#VALUE!</v>
      </c>
      <c r="T1264" s="8" t="str">
        <f t="shared" si="241"/>
        <v>NULL</v>
      </c>
      <c r="U1264" s="8" t="e">
        <f>Tableau6[[#This Row],[Urgence]]</f>
        <v>#VALUE!</v>
      </c>
      <c r="V1264" s="22" t="e">
        <f>IF(Tableau6[[#This Row],[Validité]]&lt;&gt;"",Tableau6[[#This Row],[Validité]],"")</f>
        <v>#VALUE!</v>
      </c>
      <c r="W12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4" s="8" t="e">
        <f>IF(Tableau6[[#This Row],[Hors Contrat]]="","",IF(Tableau6[[#This Row],[Hors Contrat]]="Non",0,1))</f>
        <v>#VALUE!</v>
      </c>
    </row>
    <row r="1265" spans="1:24" ht="15.5" thickTop="1" thickBot="1" x14ac:dyDescent="0.4">
      <c r="A1265" s="9" t="str">
        <f t="shared" si="235"/>
        <v>NULL</v>
      </c>
      <c r="B1265" s="8">
        <f>Tableau8[Rapport]</f>
        <v>65441</v>
      </c>
      <c r="C1265" s="13" t="e">
        <f>IF(Tableau6[[#This Row],[Commentaire]]="","",Tableau6[[#This Row],[Commentaire]])</f>
        <v>#VALUE!</v>
      </c>
      <c r="D1265" s="8" t="str">
        <f t="shared" si="239"/>
        <v>NULL</v>
      </c>
      <c r="E1265" s="8">
        <f t="shared" si="237"/>
        <v>1264</v>
      </c>
      <c r="F1265" s="8" t="str">
        <f t="shared" si="240"/>
        <v>NULL</v>
      </c>
      <c r="G1265" s="13" t="e">
        <f>IF(Tableau6[[#This Row],[Localisation]]="","",Tableau6[[#This Row],[Localisation]])</f>
        <v>#VALUE!</v>
      </c>
      <c r="H1265" s="8">
        <f>1</f>
        <v>1</v>
      </c>
      <c r="I1265" s="13" t="e">
        <f>VLOOKUP(Tableau6[[#This Row],[Avis]],Tableau7[],2,FALSE)</f>
        <v>#VALUE!</v>
      </c>
      <c r="J1265" s="8" t="str">
        <f t="shared" si="238"/>
        <v>NULL</v>
      </c>
      <c r="K1265" s="8" t="str">
        <f t="shared" si="238"/>
        <v>NULL</v>
      </c>
      <c r="L1265" s="8" t="str">
        <f t="shared" si="238"/>
        <v>NULL</v>
      </c>
      <c r="M1265" s="13" t="e">
        <f>Tableau6[[#This Row],[Sous-domaine]]</f>
        <v>#VALUE!</v>
      </c>
      <c r="N1265" s="8" t="str">
        <f t="shared" si="236"/>
        <v>NULL</v>
      </c>
      <c r="O1265" s="8" t="str">
        <f t="shared" si="236"/>
        <v>NULL</v>
      </c>
      <c r="P1265" s="8" t="str">
        <f t="shared" si="236"/>
        <v>NULL</v>
      </c>
      <c r="Q1265" s="8" t="str">
        <f t="shared" si="236"/>
        <v>NULL</v>
      </c>
      <c r="R1265" s="8" t="str">
        <f t="shared" si="236"/>
        <v>NULL</v>
      </c>
      <c r="S1265" s="13" t="e">
        <f>Tableau6[[#This Row],[id]]</f>
        <v>#VALUE!</v>
      </c>
      <c r="T1265" s="8" t="str">
        <f t="shared" si="241"/>
        <v>NULL</v>
      </c>
      <c r="U1265" s="8" t="e">
        <f>Tableau6[[#This Row],[Urgence]]</f>
        <v>#VALUE!</v>
      </c>
      <c r="V1265" s="22" t="e">
        <f>IF(Tableau6[[#This Row],[Validité]]&lt;&gt;"",Tableau6[[#This Row],[Validité]],"")</f>
        <v>#VALUE!</v>
      </c>
      <c r="W12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5" s="8" t="e">
        <f>IF(Tableau6[[#This Row],[Hors Contrat]]="","",IF(Tableau6[[#This Row],[Hors Contrat]]="Non",0,1))</f>
        <v>#VALUE!</v>
      </c>
    </row>
    <row r="1266" spans="1:24" ht="15.5" thickTop="1" thickBot="1" x14ac:dyDescent="0.4">
      <c r="A1266" s="9" t="str">
        <f t="shared" si="235"/>
        <v>NULL</v>
      </c>
      <c r="B1266" s="8">
        <f>Tableau8[Rapport]</f>
        <v>65441</v>
      </c>
      <c r="C1266" s="13" t="e">
        <f>IF(Tableau6[[#This Row],[Commentaire]]="","",Tableau6[[#This Row],[Commentaire]])</f>
        <v>#VALUE!</v>
      </c>
      <c r="D1266" s="8" t="str">
        <f t="shared" si="239"/>
        <v>NULL</v>
      </c>
      <c r="E1266" s="8">
        <f t="shared" si="237"/>
        <v>1265</v>
      </c>
      <c r="F1266" s="8" t="str">
        <f t="shared" si="240"/>
        <v>NULL</v>
      </c>
      <c r="G1266" s="13" t="e">
        <f>IF(Tableau6[[#This Row],[Localisation]]="","",Tableau6[[#This Row],[Localisation]])</f>
        <v>#VALUE!</v>
      </c>
      <c r="H1266" s="8">
        <f>1</f>
        <v>1</v>
      </c>
      <c r="I1266" s="13" t="e">
        <f>VLOOKUP(Tableau6[[#This Row],[Avis]],Tableau7[],2,FALSE)</f>
        <v>#VALUE!</v>
      </c>
      <c r="J1266" s="8" t="str">
        <f t="shared" si="238"/>
        <v>NULL</v>
      </c>
      <c r="K1266" s="8" t="str">
        <f t="shared" si="238"/>
        <v>NULL</v>
      </c>
      <c r="L1266" s="8" t="str">
        <f t="shared" si="238"/>
        <v>NULL</v>
      </c>
      <c r="M1266" s="13" t="e">
        <f>Tableau6[[#This Row],[Sous-domaine]]</f>
        <v>#VALUE!</v>
      </c>
      <c r="N1266" s="8" t="str">
        <f t="shared" si="236"/>
        <v>NULL</v>
      </c>
      <c r="O1266" s="8" t="str">
        <f t="shared" si="236"/>
        <v>NULL</v>
      </c>
      <c r="P1266" s="8" t="str">
        <f t="shared" si="236"/>
        <v>NULL</v>
      </c>
      <c r="Q1266" s="8" t="str">
        <f t="shared" si="236"/>
        <v>NULL</v>
      </c>
      <c r="R1266" s="8" t="str">
        <f t="shared" si="236"/>
        <v>NULL</v>
      </c>
      <c r="S1266" s="13" t="e">
        <f>Tableau6[[#This Row],[id]]</f>
        <v>#VALUE!</v>
      </c>
      <c r="T1266" s="8" t="str">
        <f t="shared" si="241"/>
        <v>NULL</v>
      </c>
      <c r="U1266" s="8" t="e">
        <f>Tableau6[[#This Row],[Urgence]]</f>
        <v>#VALUE!</v>
      </c>
      <c r="V1266" s="22" t="e">
        <f>IF(Tableau6[[#This Row],[Validité]]&lt;&gt;"",Tableau6[[#This Row],[Validité]],"")</f>
        <v>#VALUE!</v>
      </c>
      <c r="W12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6" s="8" t="e">
        <f>IF(Tableau6[[#This Row],[Hors Contrat]]="","",IF(Tableau6[[#This Row],[Hors Contrat]]="Non",0,1))</f>
        <v>#VALUE!</v>
      </c>
    </row>
    <row r="1267" spans="1:24" ht="15.5" thickTop="1" thickBot="1" x14ac:dyDescent="0.4">
      <c r="A1267" s="9" t="str">
        <f t="shared" si="235"/>
        <v>NULL</v>
      </c>
      <c r="B1267" s="8">
        <f>Tableau8[Rapport]</f>
        <v>65441</v>
      </c>
      <c r="C1267" s="13" t="e">
        <f>IF(Tableau6[[#This Row],[Commentaire]]="","",Tableau6[[#This Row],[Commentaire]])</f>
        <v>#VALUE!</v>
      </c>
      <c r="D1267" s="8" t="str">
        <f t="shared" si="239"/>
        <v>NULL</v>
      </c>
      <c r="E1267" s="8">
        <f t="shared" si="237"/>
        <v>1266</v>
      </c>
      <c r="F1267" s="8" t="str">
        <f t="shared" si="240"/>
        <v>NULL</v>
      </c>
      <c r="G1267" s="13" t="e">
        <f>IF(Tableau6[[#This Row],[Localisation]]="","",Tableau6[[#This Row],[Localisation]])</f>
        <v>#VALUE!</v>
      </c>
      <c r="H1267" s="8">
        <f>1</f>
        <v>1</v>
      </c>
      <c r="I1267" s="13" t="e">
        <f>VLOOKUP(Tableau6[[#This Row],[Avis]],Tableau7[],2,FALSE)</f>
        <v>#VALUE!</v>
      </c>
      <c r="J1267" s="8" t="str">
        <f t="shared" si="238"/>
        <v>NULL</v>
      </c>
      <c r="K1267" s="8" t="str">
        <f t="shared" si="238"/>
        <v>NULL</v>
      </c>
      <c r="L1267" s="8" t="str">
        <f t="shared" si="238"/>
        <v>NULL</v>
      </c>
      <c r="M1267" s="13" t="e">
        <f>Tableau6[[#This Row],[Sous-domaine]]</f>
        <v>#VALUE!</v>
      </c>
      <c r="N1267" s="8" t="str">
        <f t="shared" si="236"/>
        <v>NULL</v>
      </c>
      <c r="O1267" s="8" t="str">
        <f t="shared" si="236"/>
        <v>NULL</v>
      </c>
      <c r="P1267" s="8" t="str">
        <f t="shared" si="236"/>
        <v>NULL</v>
      </c>
      <c r="Q1267" s="8" t="str">
        <f t="shared" si="236"/>
        <v>NULL</v>
      </c>
      <c r="R1267" s="8" t="str">
        <f t="shared" si="236"/>
        <v>NULL</v>
      </c>
      <c r="S1267" s="13" t="e">
        <f>Tableau6[[#This Row],[id]]</f>
        <v>#VALUE!</v>
      </c>
      <c r="T1267" s="8" t="str">
        <f t="shared" si="241"/>
        <v>NULL</v>
      </c>
      <c r="U1267" s="8" t="e">
        <f>Tableau6[[#This Row],[Urgence]]</f>
        <v>#VALUE!</v>
      </c>
      <c r="V1267" s="22" t="e">
        <f>IF(Tableau6[[#This Row],[Validité]]&lt;&gt;"",Tableau6[[#This Row],[Validité]],"")</f>
        <v>#VALUE!</v>
      </c>
      <c r="W12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7" s="8" t="e">
        <f>IF(Tableau6[[#This Row],[Hors Contrat]]="","",IF(Tableau6[[#This Row],[Hors Contrat]]="Non",0,1))</f>
        <v>#VALUE!</v>
      </c>
    </row>
    <row r="1268" spans="1:24" ht="15.5" thickTop="1" thickBot="1" x14ac:dyDescent="0.4">
      <c r="A1268" s="9" t="str">
        <f t="shared" si="235"/>
        <v>NULL</v>
      </c>
      <c r="B1268" s="8">
        <f>Tableau8[Rapport]</f>
        <v>65441</v>
      </c>
      <c r="C1268" s="13" t="e">
        <f>IF(Tableau6[[#This Row],[Commentaire]]="","",Tableau6[[#This Row],[Commentaire]])</f>
        <v>#VALUE!</v>
      </c>
      <c r="D1268" s="8" t="str">
        <f t="shared" si="239"/>
        <v>NULL</v>
      </c>
      <c r="E1268" s="8">
        <f t="shared" si="237"/>
        <v>1267</v>
      </c>
      <c r="F1268" s="8" t="str">
        <f t="shared" si="240"/>
        <v>NULL</v>
      </c>
      <c r="G1268" s="13" t="e">
        <f>IF(Tableau6[[#This Row],[Localisation]]="","",Tableau6[[#This Row],[Localisation]])</f>
        <v>#VALUE!</v>
      </c>
      <c r="H1268" s="8">
        <f>1</f>
        <v>1</v>
      </c>
      <c r="I1268" s="13" t="e">
        <f>VLOOKUP(Tableau6[[#This Row],[Avis]],Tableau7[],2,FALSE)</f>
        <v>#VALUE!</v>
      </c>
      <c r="J1268" s="8" t="str">
        <f t="shared" si="238"/>
        <v>NULL</v>
      </c>
      <c r="K1268" s="8" t="str">
        <f t="shared" si="238"/>
        <v>NULL</v>
      </c>
      <c r="L1268" s="8" t="str">
        <f t="shared" si="238"/>
        <v>NULL</v>
      </c>
      <c r="M1268" s="13" t="e">
        <f>Tableau6[[#This Row],[Sous-domaine]]</f>
        <v>#VALUE!</v>
      </c>
      <c r="N1268" s="8" t="str">
        <f t="shared" si="236"/>
        <v>NULL</v>
      </c>
      <c r="O1268" s="8" t="str">
        <f t="shared" si="236"/>
        <v>NULL</v>
      </c>
      <c r="P1268" s="8" t="str">
        <f t="shared" si="236"/>
        <v>NULL</v>
      </c>
      <c r="Q1268" s="8" t="str">
        <f t="shared" si="236"/>
        <v>NULL</v>
      </c>
      <c r="R1268" s="8" t="str">
        <f t="shared" si="236"/>
        <v>NULL</v>
      </c>
      <c r="S1268" s="13" t="e">
        <f>Tableau6[[#This Row],[id]]</f>
        <v>#VALUE!</v>
      </c>
      <c r="T1268" s="8" t="str">
        <f t="shared" si="241"/>
        <v>NULL</v>
      </c>
      <c r="U1268" s="8" t="e">
        <f>Tableau6[[#This Row],[Urgence]]</f>
        <v>#VALUE!</v>
      </c>
      <c r="V1268" s="22" t="e">
        <f>IF(Tableau6[[#This Row],[Validité]]&lt;&gt;"",Tableau6[[#This Row],[Validité]],"")</f>
        <v>#VALUE!</v>
      </c>
      <c r="W12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8" s="8" t="e">
        <f>IF(Tableau6[[#This Row],[Hors Contrat]]="","",IF(Tableau6[[#This Row],[Hors Contrat]]="Non",0,1))</f>
        <v>#VALUE!</v>
      </c>
    </row>
    <row r="1269" spans="1:24" ht="15.5" thickTop="1" thickBot="1" x14ac:dyDescent="0.4">
      <c r="A1269" s="9" t="str">
        <f t="shared" si="235"/>
        <v>NULL</v>
      </c>
      <c r="B1269" s="8">
        <f>Tableau8[Rapport]</f>
        <v>65441</v>
      </c>
      <c r="C1269" s="13" t="e">
        <f>IF(Tableau6[[#This Row],[Commentaire]]="","",Tableau6[[#This Row],[Commentaire]])</f>
        <v>#VALUE!</v>
      </c>
      <c r="D1269" s="8" t="str">
        <f t="shared" si="239"/>
        <v>NULL</v>
      </c>
      <c r="E1269" s="8">
        <f t="shared" si="237"/>
        <v>1268</v>
      </c>
      <c r="F1269" s="8" t="str">
        <f t="shared" si="240"/>
        <v>NULL</v>
      </c>
      <c r="G1269" s="13" t="e">
        <f>IF(Tableau6[[#This Row],[Localisation]]="","",Tableau6[[#This Row],[Localisation]])</f>
        <v>#VALUE!</v>
      </c>
      <c r="H1269" s="8">
        <f>1</f>
        <v>1</v>
      </c>
      <c r="I1269" s="13" t="e">
        <f>VLOOKUP(Tableau6[[#This Row],[Avis]],Tableau7[],2,FALSE)</f>
        <v>#VALUE!</v>
      </c>
      <c r="J1269" s="8" t="str">
        <f t="shared" si="238"/>
        <v>NULL</v>
      </c>
      <c r="K1269" s="8" t="str">
        <f t="shared" si="238"/>
        <v>NULL</v>
      </c>
      <c r="L1269" s="8" t="str">
        <f t="shared" si="238"/>
        <v>NULL</v>
      </c>
      <c r="M1269" s="13" t="e">
        <f>Tableau6[[#This Row],[Sous-domaine]]</f>
        <v>#VALUE!</v>
      </c>
      <c r="N1269" s="8" t="str">
        <f t="shared" ref="N1269:R1319" si="242">"NULL"</f>
        <v>NULL</v>
      </c>
      <c r="O1269" s="8" t="str">
        <f t="shared" si="242"/>
        <v>NULL</v>
      </c>
      <c r="P1269" s="8" t="str">
        <f t="shared" si="242"/>
        <v>NULL</v>
      </c>
      <c r="Q1269" s="8" t="str">
        <f t="shared" si="242"/>
        <v>NULL</v>
      </c>
      <c r="R1269" s="8" t="str">
        <f t="shared" si="242"/>
        <v>NULL</v>
      </c>
      <c r="S1269" s="13" t="e">
        <f>Tableau6[[#This Row],[id]]</f>
        <v>#VALUE!</v>
      </c>
      <c r="T1269" s="8" t="str">
        <f t="shared" si="241"/>
        <v>NULL</v>
      </c>
      <c r="U1269" s="8" t="e">
        <f>Tableau6[[#This Row],[Urgence]]</f>
        <v>#VALUE!</v>
      </c>
      <c r="V1269" s="22" t="e">
        <f>IF(Tableau6[[#This Row],[Validité]]&lt;&gt;"",Tableau6[[#This Row],[Validité]],"")</f>
        <v>#VALUE!</v>
      </c>
      <c r="W12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69" s="8" t="e">
        <f>IF(Tableau6[[#This Row],[Hors Contrat]]="","",IF(Tableau6[[#This Row],[Hors Contrat]]="Non",0,1))</f>
        <v>#VALUE!</v>
      </c>
    </row>
    <row r="1270" spans="1:24" ht="15.5" thickTop="1" thickBot="1" x14ac:dyDescent="0.4">
      <c r="A1270" s="9" t="str">
        <f t="shared" si="235"/>
        <v>NULL</v>
      </c>
      <c r="B1270" s="8">
        <f>Tableau8[Rapport]</f>
        <v>65441</v>
      </c>
      <c r="C1270" s="13" t="e">
        <f>IF(Tableau6[[#This Row],[Commentaire]]="","",Tableau6[[#This Row],[Commentaire]])</f>
        <v>#VALUE!</v>
      </c>
      <c r="D1270" s="8" t="str">
        <f t="shared" si="239"/>
        <v>NULL</v>
      </c>
      <c r="E1270" s="8">
        <f t="shared" si="237"/>
        <v>1269</v>
      </c>
      <c r="F1270" s="8" t="str">
        <f t="shared" si="240"/>
        <v>NULL</v>
      </c>
      <c r="G1270" s="13" t="e">
        <f>IF(Tableau6[[#This Row],[Localisation]]="","",Tableau6[[#This Row],[Localisation]])</f>
        <v>#VALUE!</v>
      </c>
      <c r="H1270" s="8">
        <f>1</f>
        <v>1</v>
      </c>
      <c r="I1270" s="13" t="e">
        <f>VLOOKUP(Tableau6[[#This Row],[Avis]],Tableau7[],2,FALSE)</f>
        <v>#VALUE!</v>
      </c>
      <c r="J1270" s="8" t="str">
        <f t="shared" si="238"/>
        <v>NULL</v>
      </c>
      <c r="K1270" s="8" t="str">
        <f t="shared" si="238"/>
        <v>NULL</v>
      </c>
      <c r="L1270" s="8" t="str">
        <f t="shared" si="238"/>
        <v>NULL</v>
      </c>
      <c r="M1270" s="13" t="e">
        <f>Tableau6[[#This Row],[Sous-domaine]]</f>
        <v>#VALUE!</v>
      </c>
      <c r="N1270" s="8" t="str">
        <f t="shared" si="242"/>
        <v>NULL</v>
      </c>
      <c r="O1270" s="8" t="str">
        <f t="shared" si="242"/>
        <v>NULL</v>
      </c>
      <c r="P1270" s="8" t="str">
        <f t="shared" si="242"/>
        <v>NULL</v>
      </c>
      <c r="Q1270" s="8" t="str">
        <f t="shared" si="242"/>
        <v>NULL</v>
      </c>
      <c r="R1270" s="8" t="str">
        <f t="shared" si="242"/>
        <v>NULL</v>
      </c>
      <c r="S1270" s="13" t="e">
        <f>Tableau6[[#This Row],[id]]</f>
        <v>#VALUE!</v>
      </c>
      <c r="T1270" s="8" t="str">
        <f t="shared" si="241"/>
        <v>NULL</v>
      </c>
      <c r="U1270" s="8" t="e">
        <f>Tableau6[[#This Row],[Urgence]]</f>
        <v>#VALUE!</v>
      </c>
      <c r="V1270" s="22" t="e">
        <f>IF(Tableau6[[#This Row],[Validité]]&lt;&gt;"",Tableau6[[#This Row],[Validité]],"")</f>
        <v>#VALUE!</v>
      </c>
      <c r="W12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0" s="8" t="e">
        <f>IF(Tableau6[[#This Row],[Hors Contrat]]="","",IF(Tableau6[[#This Row],[Hors Contrat]]="Non",0,1))</f>
        <v>#VALUE!</v>
      </c>
    </row>
    <row r="1271" spans="1:24" ht="15.5" thickTop="1" thickBot="1" x14ac:dyDescent="0.4">
      <c r="A1271" s="9" t="str">
        <f t="shared" si="235"/>
        <v>NULL</v>
      </c>
      <c r="B1271" s="8">
        <f>Tableau8[Rapport]</f>
        <v>65441</v>
      </c>
      <c r="C1271" s="13" t="e">
        <f>IF(Tableau6[[#This Row],[Commentaire]]="","",Tableau6[[#This Row],[Commentaire]])</f>
        <v>#VALUE!</v>
      </c>
      <c r="D1271" s="8" t="str">
        <f t="shared" si="239"/>
        <v>NULL</v>
      </c>
      <c r="E1271" s="8">
        <f t="shared" si="237"/>
        <v>1270</v>
      </c>
      <c r="F1271" s="8" t="str">
        <f t="shared" si="240"/>
        <v>NULL</v>
      </c>
      <c r="G1271" s="13" t="e">
        <f>IF(Tableau6[[#This Row],[Localisation]]="","",Tableau6[[#This Row],[Localisation]])</f>
        <v>#VALUE!</v>
      </c>
      <c r="H1271" s="8">
        <f>1</f>
        <v>1</v>
      </c>
      <c r="I1271" s="13" t="e">
        <f>VLOOKUP(Tableau6[[#This Row],[Avis]],Tableau7[],2,FALSE)</f>
        <v>#VALUE!</v>
      </c>
      <c r="J1271" s="8" t="str">
        <f t="shared" si="238"/>
        <v>NULL</v>
      </c>
      <c r="K1271" s="8" t="str">
        <f t="shared" si="238"/>
        <v>NULL</v>
      </c>
      <c r="L1271" s="8" t="str">
        <f t="shared" si="238"/>
        <v>NULL</v>
      </c>
      <c r="M1271" s="13" t="e">
        <f>Tableau6[[#This Row],[Sous-domaine]]</f>
        <v>#VALUE!</v>
      </c>
      <c r="N1271" s="8" t="str">
        <f t="shared" si="242"/>
        <v>NULL</v>
      </c>
      <c r="O1271" s="8" t="str">
        <f t="shared" si="242"/>
        <v>NULL</v>
      </c>
      <c r="P1271" s="8" t="str">
        <f t="shared" si="242"/>
        <v>NULL</v>
      </c>
      <c r="Q1271" s="8" t="str">
        <f t="shared" si="242"/>
        <v>NULL</v>
      </c>
      <c r="R1271" s="8" t="str">
        <f t="shared" si="242"/>
        <v>NULL</v>
      </c>
      <c r="S1271" s="13" t="e">
        <f>Tableau6[[#This Row],[id]]</f>
        <v>#VALUE!</v>
      </c>
      <c r="T1271" s="8" t="str">
        <f t="shared" si="241"/>
        <v>NULL</v>
      </c>
      <c r="U1271" s="8" t="e">
        <f>Tableau6[[#This Row],[Urgence]]</f>
        <v>#VALUE!</v>
      </c>
      <c r="V1271" s="22" t="e">
        <f>IF(Tableau6[[#This Row],[Validité]]&lt;&gt;"",Tableau6[[#This Row],[Validité]],"")</f>
        <v>#VALUE!</v>
      </c>
      <c r="W12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1" s="8" t="e">
        <f>IF(Tableau6[[#This Row],[Hors Contrat]]="","",IF(Tableau6[[#This Row],[Hors Contrat]]="Non",0,1))</f>
        <v>#VALUE!</v>
      </c>
    </row>
    <row r="1272" spans="1:24" ht="15.5" thickTop="1" thickBot="1" x14ac:dyDescent="0.4">
      <c r="A1272" s="9" t="str">
        <f t="shared" si="235"/>
        <v>NULL</v>
      </c>
      <c r="B1272" s="8">
        <f>Tableau8[Rapport]</f>
        <v>65441</v>
      </c>
      <c r="C1272" s="13" t="e">
        <f>IF(Tableau6[[#This Row],[Commentaire]]="","",Tableau6[[#This Row],[Commentaire]])</f>
        <v>#VALUE!</v>
      </c>
      <c r="D1272" s="8" t="str">
        <f t="shared" si="239"/>
        <v>NULL</v>
      </c>
      <c r="E1272" s="8">
        <f t="shared" si="237"/>
        <v>1271</v>
      </c>
      <c r="F1272" s="8" t="str">
        <f t="shared" si="240"/>
        <v>NULL</v>
      </c>
      <c r="G1272" s="13" t="e">
        <f>IF(Tableau6[[#This Row],[Localisation]]="","",Tableau6[[#This Row],[Localisation]])</f>
        <v>#VALUE!</v>
      </c>
      <c r="H1272" s="8">
        <f>1</f>
        <v>1</v>
      </c>
      <c r="I1272" s="13" t="e">
        <f>VLOOKUP(Tableau6[[#This Row],[Avis]],Tableau7[],2,FALSE)</f>
        <v>#VALUE!</v>
      </c>
      <c r="J1272" s="8" t="str">
        <f t="shared" si="238"/>
        <v>NULL</v>
      </c>
      <c r="K1272" s="8" t="str">
        <f t="shared" si="238"/>
        <v>NULL</v>
      </c>
      <c r="L1272" s="8" t="str">
        <f t="shared" si="238"/>
        <v>NULL</v>
      </c>
      <c r="M1272" s="13" t="e">
        <f>Tableau6[[#This Row],[Sous-domaine]]</f>
        <v>#VALUE!</v>
      </c>
      <c r="N1272" s="8" t="str">
        <f t="shared" si="242"/>
        <v>NULL</v>
      </c>
      <c r="O1272" s="8" t="str">
        <f t="shared" si="242"/>
        <v>NULL</v>
      </c>
      <c r="P1272" s="8" t="str">
        <f t="shared" si="242"/>
        <v>NULL</v>
      </c>
      <c r="Q1272" s="8" t="str">
        <f t="shared" si="242"/>
        <v>NULL</v>
      </c>
      <c r="R1272" s="8" t="str">
        <f t="shared" si="242"/>
        <v>NULL</v>
      </c>
      <c r="S1272" s="13" t="e">
        <f>Tableau6[[#This Row],[id]]</f>
        <v>#VALUE!</v>
      </c>
      <c r="T1272" s="8" t="str">
        <f t="shared" si="241"/>
        <v>NULL</v>
      </c>
      <c r="U1272" s="8" t="e">
        <f>Tableau6[[#This Row],[Urgence]]</f>
        <v>#VALUE!</v>
      </c>
      <c r="V1272" s="22" t="e">
        <f>IF(Tableau6[[#This Row],[Validité]]&lt;&gt;"",Tableau6[[#This Row],[Validité]],"")</f>
        <v>#VALUE!</v>
      </c>
      <c r="W12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2" s="8" t="e">
        <f>IF(Tableau6[[#This Row],[Hors Contrat]]="","",IF(Tableau6[[#This Row],[Hors Contrat]]="Non",0,1))</f>
        <v>#VALUE!</v>
      </c>
    </row>
    <row r="1273" spans="1:24" ht="15.5" thickTop="1" thickBot="1" x14ac:dyDescent="0.4">
      <c r="A1273" s="9" t="str">
        <f t="shared" si="235"/>
        <v>NULL</v>
      </c>
      <c r="B1273" s="8">
        <f>Tableau8[Rapport]</f>
        <v>65441</v>
      </c>
      <c r="C1273" s="13" t="e">
        <f>IF(Tableau6[[#This Row],[Commentaire]]="","",Tableau6[[#This Row],[Commentaire]])</f>
        <v>#VALUE!</v>
      </c>
      <c r="D1273" s="8" t="str">
        <f t="shared" si="239"/>
        <v>NULL</v>
      </c>
      <c r="E1273" s="8">
        <f t="shared" si="237"/>
        <v>1272</v>
      </c>
      <c r="F1273" s="8" t="str">
        <f t="shared" si="240"/>
        <v>NULL</v>
      </c>
      <c r="G1273" s="13" t="e">
        <f>IF(Tableau6[[#This Row],[Localisation]]="","",Tableau6[[#This Row],[Localisation]])</f>
        <v>#VALUE!</v>
      </c>
      <c r="H1273" s="8">
        <f>1</f>
        <v>1</v>
      </c>
      <c r="I1273" s="13" t="e">
        <f>VLOOKUP(Tableau6[[#This Row],[Avis]],Tableau7[],2,FALSE)</f>
        <v>#VALUE!</v>
      </c>
      <c r="J1273" s="8" t="str">
        <f t="shared" si="238"/>
        <v>NULL</v>
      </c>
      <c r="K1273" s="8" t="str">
        <f t="shared" si="238"/>
        <v>NULL</v>
      </c>
      <c r="L1273" s="8" t="str">
        <f t="shared" si="238"/>
        <v>NULL</v>
      </c>
      <c r="M1273" s="13" t="e">
        <f>Tableau6[[#This Row],[Sous-domaine]]</f>
        <v>#VALUE!</v>
      </c>
      <c r="N1273" s="8" t="str">
        <f t="shared" si="242"/>
        <v>NULL</v>
      </c>
      <c r="O1273" s="8" t="str">
        <f t="shared" si="242"/>
        <v>NULL</v>
      </c>
      <c r="P1273" s="8" t="str">
        <f t="shared" si="242"/>
        <v>NULL</v>
      </c>
      <c r="Q1273" s="8" t="str">
        <f t="shared" si="242"/>
        <v>NULL</v>
      </c>
      <c r="R1273" s="8" t="str">
        <f t="shared" si="242"/>
        <v>NULL</v>
      </c>
      <c r="S1273" s="13" t="e">
        <f>Tableau6[[#This Row],[id]]</f>
        <v>#VALUE!</v>
      </c>
      <c r="T1273" s="8" t="str">
        <f t="shared" si="241"/>
        <v>NULL</v>
      </c>
      <c r="U1273" s="8" t="e">
        <f>Tableau6[[#This Row],[Urgence]]</f>
        <v>#VALUE!</v>
      </c>
      <c r="V1273" s="22" t="e">
        <f>IF(Tableau6[[#This Row],[Validité]]&lt;&gt;"",Tableau6[[#This Row],[Validité]],"")</f>
        <v>#VALUE!</v>
      </c>
      <c r="W12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3" s="8" t="e">
        <f>IF(Tableau6[[#This Row],[Hors Contrat]]="","",IF(Tableau6[[#This Row],[Hors Contrat]]="Non",0,1))</f>
        <v>#VALUE!</v>
      </c>
    </row>
    <row r="1274" spans="1:24" ht="15.5" thickTop="1" thickBot="1" x14ac:dyDescent="0.4">
      <c r="A1274" s="9" t="str">
        <f t="shared" si="235"/>
        <v>NULL</v>
      </c>
      <c r="B1274" s="8">
        <f>Tableau8[Rapport]</f>
        <v>65441</v>
      </c>
      <c r="C1274" s="13" t="e">
        <f>IF(Tableau6[[#This Row],[Commentaire]]="","",Tableau6[[#This Row],[Commentaire]])</f>
        <v>#VALUE!</v>
      </c>
      <c r="D1274" s="8" t="str">
        <f t="shared" si="239"/>
        <v>NULL</v>
      </c>
      <c r="E1274" s="8">
        <f t="shared" si="237"/>
        <v>1273</v>
      </c>
      <c r="F1274" s="8" t="str">
        <f t="shared" si="240"/>
        <v>NULL</v>
      </c>
      <c r="G1274" s="13" t="e">
        <f>IF(Tableau6[[#This Row],[Localisation]]="","",Tableau6[[#This Row],[Localisation]])</f>
        <v>#VALUE!</v>
      </c>
      <c r="H1274" s="8">
        <f>1</f>
        <v>1</v>
      </c>
      <c r="I1274" s="13" t="e">
        <f>VLOOKUP(Tableau6[[#This Row],[Avis]],Tableau7[],2,FALSE)</f>
        <v>#VALUE!</v>
      </c>
      <c r="J1274" s="8" t="str">
        <f t="shared" si="238"/>
        <v>NULL</v>
      </c>
      <c r="K1274" s="8" t="str">
        <f t="shared" si="238"/>
        <v>NULL</v>
      </c>
      <c r="L1274" s="8" t="str">
        <f t="shared" si="238"/>
        <v>NULL</v>
      </c>
      <c r="M1274" s="13" t="e">
        <f>Tableau6[[#This Row],[Sous-domaine]]</f>
        <v>#VALUE!</v>
      </c>
      <c r="N1274" s="8" t="str">
        <f t="shared" si="242"/>
        <v>NULL</v>
      </c>
      <c r="O1274" s="8" t="str">
        <f t="shared" si="242"/>
        <v>NULL</v>
      </c>
      <c r="P1274" s="8" t="str">
        <f t="shared" si="242"/>
        <v>NULL</v>
      </c>
      <c r="Q1274" s="8" t="str">
        <f t="shared" si="242"/>
        <v>NULL</v>
      </c>
      <c r="R1274" s="8" t="str">
        <f t="shared" si="242"/>
        <v>NULL</v>
      </c>
      <c r="S1274" s="13" t="e">
        <f>Tableau6[[#This Row],[id]]</f>
        <v>#VALUE!</v>
      </c>
      <c r="T1274" s="8" t="str">
        <f t="shared" si="241"/>
        <v>NULL</v>
      </c>
      <c r="U1274" s="8" t="e">
        <f>Tableau6[[#This Row],[Urgence]]</f>
        <v>#VALUE!</v>
      </c>
      <c r="V1274" s="22" t="e">
        <f>IF(Tableau6[[#This Row],[Validité]]&lt;&gt;"",Tableau6[[#This Row],[Validité]],"")</f>
        <v>#VALUE!</v>
      </c>
      <c r="W12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4" s="8" t="e">
        <f>IF(Tableau6[[#This Row],[Hors Contrat]]="","",IF(Tableau6[[#This Row],[Hors Contrat]]="Non",0,1))</f>
        <v>#VALUE!</v>
      </c>
    </row>
    <row r="1275" spans="1:24" ht="15.5" thickTop="1" thickBot="1" x14ac:dyDescent="0.4">
      <c r="A1275" s="9" t="str">
        <f t="shared" si="235"/>
        <v>NULL</v>
      </c>
      <c r="B1275" s="8">
        <f>Tableau8[Rapport]</f>
        <v>65441</v>
      </c>
      <c r="C1275" s="13" t="e">
        <f>IF(Tableau6[[#This Row],[Commentaire]]="","",Tableau6[[#This Row],[Commentaire]])</f>
        <v>#VALUE!</v>
      </c>
      <c r="D1275" s="8" t="str">
        <f t="shared" si="239"/>
        <v>NULL</v>
      </c>
      <c r="E1275" s="8">
        <f t="shared" si="237"/>
        <v>1274</v>
      </c>
      <c r="F1275" s="8" t="str">
        <f t="shared" si="240"/>
        <v>NULL</v>
      </c>
      <c r="G1275" s="13" t="e">
        <f>IF(Tableau6[[#This Row],[Localisation]]="","",Tableau6[[#This Row],[Localisation]])</f>
        <v>#VALUE!</v>
      </c>
      <c r="H1275" s="8">
        <f>1</f>
        <v>1</v>
      </c>
      <c r="I1275" s="13" t="e">
        <f>VLOOKUP(Tableau6[[#This Row],[Avis]],Tableau7[],2,FALSE)</f>
        <v>#VALUE!</v>
      </c>
      <c r="J1275" s="8" t="str">
        <f t="shared" si="238"/>
        <v>NULL</v>
      </c>
      <c r="K1275" s="8" t="str">
        <f t="shared" si="238"/>
        <v>NULL</v>
      </c>
      <c r="L1275" s="8" t="str">
        <f t="shared" si="238"/>
        <v>NULL</v>
      </c>
      <c r="M1275" s="13" t="e">
        <f>Tableau6[[#This Row],[Sous-domaine]]</f>
        <v>#VALUE!</v>
      </c>
      <c r="N1275" s="8" t="str">
        <f t="shared" si="242"/>
        <v>NULL</v>
      </c>
      <c r="O1275" s="8" t="str">
        <f t="shared" si="242"/>
        <v>NULL</v>
      </c>
      <c r="P1275" s="8" t="str">
        <f t="shared" si="242"/>
        <v>NULL</v>
      </c>
      <c r="Q1275" s="8" t="str">
        <f t="shared" si="242"/>
        <v>NULL</v>
      </c>
      <c r="R1275" s="8" t="str">
        <f t="shared" si="242"/>
        <v>NULL</v>
      </c>
      <c r="S1275" s="13" t="e">
        <f>Tableau6[[#This Row],[id]]</f>
        <v>#VALUE!</v>
      </c>
      <c r="T1275" s="8" t="str">
        <f t="shared" si="241"/>
        <v>NULL</v>
      </c>
      <c r="U1275" s="8" t="e">
        <f>Tableau6[[#This Row],[Urgence]]</f>
        <v>#VALUE!</v>
      </c>
      <c r="V1275" s="22" t="e">
        <f>IF(Tableau6[[#This Row],[Validité]]&lt;&gt;"",Tableau6[[#This Row],[Validité]],"")</f>
        <v>#VALUE!</v>
      </c>
      <c r="W12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5" s="8" t="e">
        <f>IF(Tableau6[[#This Row],[Hors Contrat]]="","",IF(Tableau6[[#This Row],[Hors Contrat]]="Non",0,1))</f>
        <v>#VALUE!</v>
      </c>
    </row>
    <row r="1276" spans="1:24" ht="15.5" thickTop="1" thickBot="1" x14ac:dyDescent="0.4">
      <c r="A1276" s="9" t="str">
        <f t="shared" si="235"/>
        <v>NULL</v>
      </c>
      <c r="B1276" s="8">
        <f>Tableau8[Rapport]</f>
        <v>65441</v>
      </c>
      <c r="C1276" s="13" t="e">
        <f>IF(Tableau6[[#This Row],[Commentaire]]="","",Tableau6[[#This Row],[Commentaire]])</f>
        <v>#VALUE!</v>
      </c>
      <c r="D1276" s="8" t="str">
        <f t="shared" si="239"/>
        <v>NULL</v>
      </c>
      <c r="E1276" s="8">
        <f t="shared" si="237"/>
        <v>1275</v>
      </c>
      <c r="F1276" s="8" t="str">
        <f t="shared" si="240"/>
        <v>NULL</v>
      </c>
      <c r="G1276" s="13" t="e">
        <f>IF(Tableau6[[#This Row],[Localisation]]="","",Tableau6[[#This Row],[Localisation]])</f>
        <v>#VALUE!</v>
      </c>
      <c r="H1276" s="8">
        <f>1</f>
        <v>1</v>
      </c>
      <c r="I1276" s="13" t="e">
        <f>VLOOKUP(Tableau6[[#This Row],[Avis]],Tableau7[],2,FALSE)</f>
        <v>#VALUE!</v>
      </c>
      <c r="J1276" s="8" t="str">
        <f t="shared" si="238"/>
        <v>NULL</v>
      </c>
      <c r="K1276" s="8" t="str">
        <f t="shared" si="238"/>
        <v>NULL</v>
      </c>
      <c r="L1276" s="8" t="str">
        <f t="shared" si="238"/>
        <v>NULL</v>
      </c>
      <c r="M1276" s="13" t="e">
        <f>Tableau6[[#This Row],[Sous-domaine]]</f>
        <v>#VALUE!</v>
      </c>
      <c r="N1276" s="8" t="str">
        <f t="shared" si="242"/>
        <v>NULL</v>
      </c>
      <c r="O1276" s="8" t="str">
        <f t="shared" si="242"/>
        <v>NULL</v>
      </c>
      <c r="P1276" s="8" t="str">
        <f t="shared" si="242"/>
        <v>NULL</v>
      </c>
      <c r="Q1276" s="8" t="str">
        <f t="shared" si="242"/>
        <v>NULL</v>
      </c>
      <c r="R1276" s="8" t="str">
        <f t="shared" si="242"/>
        <v>NULL</v>
      </c>
      <c r="S1276" s="13" t="e">
        <f>Tableau6[[#This Row],[id]]</f>
        <v>#VALUE!</v>
      </c>
      <c r="T1276" s="8" t="str">
        <f t="shared" si="241"/>
        <v>NULL</v>
      </c>
      <c r="U1276" s="8" t="e">
        <f>Tableau6[[#This Row],[Urgence]]</f>
        <v>#VALUE!</v>
      </c>
      <c r="V1276" s="22" t="e">
        <f>IF(Tableau6[[#This Row],[Validité]]&lt;&gt;"",Tableau6[[#This Row],[Validité]],"")</f>
        <v>#VALUE!</v>
      </c>
      <c r="W12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6" s="8" t="e">
        <f>IF(Tableau6[[#This Row],[Hors Contrat]]="","",IF(Tableau6[[#This Row],[Hors Contrat]]="Non",0,1))</f>
        <v>#VALUE!</v>
      </c>
    </row>
    <row r="1277" spans="1:24" ht="15.5" thickTop="1" thickBot="1" x14ac:dyDescent="0.4">
      <c r="A1277" s="9" t="str">
        <f t="shared" si="235"/>
        <v>NULL</v>
      </c>
      <c r="B1277" s="8">
        <f>Tableau8[Rapport]</f>
        <v>65441</v>
      </c>
      <c r="C1277" s="13" t="e">
        <f>IF(Tableau6[[#This Row],[Commentaire]]="","",Tableau6[[#This Row],[Commentaire]])</f>
        <v>#VALUE!</v>
      </c>
      <c r="D1277" s="8" t="str">
        <f t="shared" si="239"/>
        <v>NULL</v>
      </c>
      <c r="E1277" s="8">
        <f t="shared" si="237"/>
        <v>1276</v>
      </c>
      <c r="F1277" s="8" t="str">
        <f t="shared" si="240"/>
        <v>NULL</v>
      </c>
      <c r="G1277" s="13" t="e">
        <f>IF(Tableau6[[#This Row],[Localisation]]="","",Tableau6[[#This Row],[Localisation]])</f>
        <v>#VALUE!</v>
      </c>
      <c r="H1277" s="8">
        <f>1</f>
        <v>1</v>
      </c>
      <c r="I1277" s="13" t="e">
        <f>VLOOKUP(Tableau6[[#This Row],[Avis]],Tableau7[],2,FALSE)</f>
        <v>#VALUE!</v>
      </c>
      <c r="J1277" s="8" t="str">
        <f t="shared" si="238"/>
        <v>NULL</v>
      </c>
      <c r="K1277" s="8" t="str">
        <f t="shared" si="238"/>
        <v>NULL</v>
      </c>
      <c r="L1277" s="8" t="str">
        <f t="shared" si="238"/>
        <v>NULL</v>
      </c>
      <c r="M1277" s="13" t="e">
        <f>Tableau6[[#This Row],[Sous-domaine]]</f>
        <v>#VALUE!</v>
      </c>
      <c r="N1277" s="8" t="str">
        <f t="shared" si="242"/>
        <v>NULL</v>
      </c>
      <c r="O1277" s="8" t="str">
        <f t="shared" si="242"/>
        <v>NULL</v>
      </c>
      <c r="P1277" s="8" t="str">
        <f t="shared" si="242"/>
        <v>NULL</v>
      </c>
      <c r="Q1277" s="8" t="str">
        <f t="shared" si="242"/>
        <v>NULL</v>
      </c>
      <c r="R1277" s="8" t="str">
        <f t="shared" si="242"/>
        <v>NULL</v>
      </c>
      <c r="S1277" s="13" t="e">
        <f>Tableau6[[#This Row],[id]]</f>
        <v>#VALUE!</v>
      </c>
      <c r="T1277" s="8" t="str">
        <f t="shared" si="241"/>
        <v>NULL</v>
      </c>
      <c r="U1277" s="8" t="e">
        <f>Tableau6[[#This Row],[Urgence]]</f>
        <v>#VALUE!</v>
      </c>
      <c r="V1277" s="22" t="e">
        <f>IF(Tableau6[[#This Row],[Validité]]&lt;&gt;"",Tableau6[[#This Row],[Validité]],"")</f>
        <v>#VALUE!</v>
      </c>
      <c r="W12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7" s="8" t="e">
        <f>IF(Tableau6[[#This Row],[Hors Contrat]]="","",IF(Tableau6[[#This Row],[Hors Contrat]]="Non",0,1))</f>
        <v>#VALUE!</v>
      </c>
    </row>
    <row r="1278" spans="1:24" ht="15.5" thickTop="1" thickBot="1" x14ac:dyDescent="0.4">
      <c r="A1278" s="9" t="str">
        <f t="shared" si="235"/>
        <v>NULL</v>
      </c>
      <c r="B1278" s="8">
        <f>Tableau8[Rapport]</f>
        <v>65441</v>
      </c>
      <c r="C1278" s="13" t="e">
        <f>IF(Tableau6[[#This Row],[Commentaire]]="","",Tableau6[[#This Row],[Commentaire]])</f>
        <v>#VALUE!</v>
      </c>
      <c r="D1278" s="8" t="str">
        <f t="shared" si="239"/>
        <v>NULL</v>
      </c>
      <c r="E1278" s="8">
        <f t="shared" si="237"/>
        <v>1277</v>
      </c>
      <c r="F1278" s="8" t="str">
        <f t="shared" si="240"/>
        <v>NULL</v>
      </c>
      <c r="G1278" s="13" t="e">
        <f>IF(Tableau6[[#This Row],[Localisation]]="","",Tableau6[[#This Row],[Localisation]])</f>
        <v>#VALUE!</v>
      </c>
      <c r="H1278" s="8">
        <f>1</f>
        <v>1</v>
      </c>
      <c r="I1278" s="13" t="e">
        <f>VLOOKUP(Tableau6[[#This Row],[Avis]],Tableau7[],2,FALSE)</f>
        <v>#VALUE!</v>
      </c>
      <c r="J1278" s="8" t="str">
        <f t="shared" si="238"/>
        <v>NULL</v>
      </c>
      <c r="K1278" s="8" t="str">
        <f t="shared" si="238"/>
        <v>NULL</v>
      </c>
      <c r="L1278" s="8" t="str">
        <f t="shared" si="238"/>
        <v>NULL</v>
      </c>
      <c r="M1278" s="13" t="e">
        <f>Tableau6[[#This Row],[Sous-domaine]]</f>
        <v>#VALUE!</v>
      </c>
      <c r="N1278" s="8" t="str">
        <f t="shared" si="242"/>
        <v>NULL</v>
      </c>
      <c r="O1278" s="8" t="str">
        <f t="shared" si="242"/>
        <v>NULL</v>
      </c>
      <c r="P1278" s="8" t="str">
        <f t="shared" si="242"/>
        <v>NULL</v>
      </c>
      <c r="Q1278" s="8" t="str">
        <f t="shared" si="242"/>
        <v>NULL</v>
      </c>
      <c r="R1278" s="8" t="str">
        <f t="shared" si="242"/>
        <v>NULL</v>
      </c>
      <c r="S1278" s="13" t="e">
        <f>Tableau6[[#This Row],[id]]</f>
        <v>#VALUE!</v>
      </c>
      <c r="T1278" s="8" t="str">
        <f t="shared" si="241"/>
        <v>NULL</v>
      </c>
      <c r="U1278" s="8" t="e">
        <f>Tableau6[[#This Row],[Urgence]]</f>
        <v>#VALUE!</v>
      </c>
      <c r="V1278" s="22" t="e">
        <f>IF(Tableau6[[#This Row],[Validité]]&lt;&gt;"",Tableau6[[#This Row],[Validité]],"")</f>
        <v>#VALUE!</v>
      </c>
      <c r="W12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8" s="8" t="e">
        <f>IF(Tableau6[[#This Row],[Hors Contrat]]="","",IF(Tableau6[[#This Row],[Hors Contrat]]="Non",0,1))</f>
        <v>#VALUE!</v>
      </c>
    </row>
    <row r="1279" spans="1:24" ht="15.5" thickTop="1" thickBot="1" x14ac:dyDescent="0.4">
      <c r="A1279" s="9" t="str">
        <f t="shared" si="235"/>
        <v>NULL</v>
      </c>
      <c r="B1279" s="8">
        <f>Tableau8[Rapport]</f>
        <v>65441</v>
      </c>
      <c r="C1279" s="13" t="e">
        <f>IF(Tableau6[[#This Row],[Commentaire]]="","",Tableau6[[#This Row],[Commentaire]])</f>
        <v>#VALUE!</v>
      </c>
      <c r="D1279" s="8" t="str">
        <f t="shared" si="239"/>
        <v>NULL</v>
      </c>
      <c r="E1279" s="8">
        <f t="shared" si="237"/>
        <v>1278</v>
      </c>
      <c r="F1279" s="8" t="str">
        <f t="shared" si="240"/>
        <v>NULL</v>
      </c>
      <c r="G1279" s="13" t="e">
        <f>IF(Tableau6[[#This Row],[Localisation]]="","",Tableau6[[#This Row],[Localisation]])</f>
        <v>#VALUE!</v>
      </c>
      <c r="H1279" s="8">
        <f>1</f>
        <v>1</v>
      </c>
      <c r="I1279" s="13" t="e">
        <f>VLOOKUP(Tableau6[[#This Row],[Avis]],Tableau7[],2,FALSE)</f>
        <v>#VALUE!</v>
      </c>
      <c r="J1279" s="8" t="str">
        <f t="shared" si="238"/>
        <v>NULL</v>
      </c>
      <c r="K1279" s="8" t="str">
        <f t="shared" si="238"/>
        <v>NULL</v>
      </c>
      <c r="L1279" s="8" t="str">
        <f t="shared" si="238"/>
        <v>NULL</v>
      </c>
      <c r="M1279" s="13" t="e">
        <f>Tableau6[[#This Row],[Sous-domaine]]</f>
        <v>#VALUE!</v>
      </c>
      <c r="N1279" s="8" t="str">
        <f t="shared" si="242"/>
        <v>NULL</v>
      </c>
      <c r="O1279" s="8" t="str">
        <f t="shared" si="242"/>
        <v>NULL</v>
      </c>
      <c r="P1279" s="8" t="str">
        <f t="shared" si="242"/>
        <v>NULL</v>
      </c>
      <c r="Q1279" s="8" t="str">
        <f t="shared" si="242"/>
        <v>NULL</v>
      </c>
      <c r="R1279" s="8" t="str">
        <f t="shared" si="242"/>
        <v>NULL</v>
      </c>
      <c r="S1279" s="13" t="e">
        <f>Tableau6[[#This Row],[id]]</f>
        <v>#VALUE!</v>
      </c>
      <c r="T1279" s="8" t="str">
        <f t="shared" si="241"/>
        <v>NULL</v>
      </c>
      <c r="U1279" s="8" t="e">
        <f>Tableau6[[#This Row],[Urgence]]</f>
        <v>#VALUE!</v>
      </c>
      <c r="V1279" s="22" t="e">
        <f>IF(Tableau6[[#This Row],[Validité]]&lt;&gt;"",Tableau6[[#This Row],[Validité]],"")</f>
        <v>#VALUE!</v>
      </c>
      <c r="W12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79" s="8" t="e">
        <f>IF(Tableau6[[#This Row],[Hors Contrat]]="","",IF(Tableau6[[#This Row],[Hors Contrat]]="Non",0,1))</f>
        <v>#VALUE!</v>
      </c>
    </row>
    <row r="1280" spans="1:24" ht="15.5" thickTop="1" thickBot="1" x14ac:dyDescent="0.4">
      <c r="A1280" s="9" t="str">
        <f t="shared" si="235"/>
        <v>NULL</v>
      </c>
      <c r="B1280" s="8">
        <f>Tableau8[Rapport]</f>
        <v>65441</v>
      </c>
      <c r="C1280" s="13" t="e">
        <f>IF(Tableau6[[#This Row],[Commentaire]]="","",Tableau6[[#This Row],[Commentaire]])</f>
        <v>#VALUE!</v>
      </c>
      <c r="D1280" s="8" t="str">
        <f t="shared" si="239"/>
        <v>NULL</v>
      </c>
      <c r="E1280" s="8">
        <f t="shared" si="237"/>
        <v>1279</v>
      </c>
      <c r="F1280" s="8" t="str">
        <f t="shared" si="240"/>
        <v>NULL</v>
      </c>
      <c r="G1280" s="13" t="e">
        <f>IF(Tableau6[[#This Row],[Localisation]]="","",Tableau6[[#This Row],[Localisation]])</f>
        <v>#VALUE!</v>
      </c>
      <c r="H1280" s="8">
        <f>1</f>
        <v>1</v>
      </c>
      <c r="I1280" s="13" t="e">
        <f>VLOOKUP(Tableau6[[#This Row],[Avis]],Tableau7[],2,FALSE)</f>
        <v>#VALUE!</v>
      </c>
      <c r="J1280" s="8" t="str">
        <f t="shared" si="238"/>
        <v>NULL</v>
      </c>
      <c r="K1280" s="8" t="str">
        <f t="shared" si="238"/>
        <v>NULL</v>
      </c>
      <c r="L1280" s="8" t="str">
        <f t="shared" si="238"/>
        <v>NULL</v>
      </c>
      <c r="M1280" s="13" t="e">
        <f>Tableau6[[#This Row],[Sous-domaine]]</f>
        <v>#VALUE!</v>
      </c>
      <c r="N1280" s="8" t="str">
        <f t="shared" si="242"/>
        <v>NULL</v>
      </c>
      <c r="O1280" s="8" t="str">
        <f t="shared" si="242"/>
        <v>NULL</v>
      </c>
      <c r="P1280" s="8" t="str">
        <f t="shared" si="242"/>
        <v>NULL</v>
      </c>
      <c r="Q1280" s="8" t="str">
        <f t="shared" si="242"/>
        <v>NULL</v>
      </c>
      <c r="R1280" s="8" t="str">
        <f t="shared" si="242"/>
        <v>NULL</v>
      </c>
      <c r="S1280" s="13" t="e">
        <f>Tableau6[[#This Row],[id]]</f>
        <v>#VALUE!</v>
      </c>
      <c r="T1280" s="8" t="str">
        <f t="shared" si="241"/>
        <v>NULL</v>
      </c>
      <c r="U1280" s="8" t="e">
        <f>Tableau6[[#This Row],[Urgence]]</f>
        <v>#VALUE!</v>
      </c>
      <c r="V1280" s="22" t="e">
        <f>IF(Tableau6[[#This Row],[Validité]]&lt;&gt;"",Tableau6[[#This Row],[Validité]],"")</f>
        <v>#VALUE!</v>
      </c>
      <c r="W12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0" s="8" t="e">
        <f>IF(Tableau6[[#This Row],[Hors Contrat]]="","",IF(Tableau6[[#This Row],[Hors Contrat]]="Non",0,1))</f>
        <v>#VALUE!</v>
      </c>
    </row>
    <row r="1281" spans="1:24" ht="15.5" thickTop="1" thickBot="1" x14ac:dyDescent="0.4">
      <c r="A1281" s="9" t="str">
        <f t="shared" si="235"/>
        <v>NULL</v>
      </c>
      <c r="B1281" s="8">
        <f>Tableau8[Rapport]</f>
        <v>65441</v>
      </c>
      <c r="C1281" s="13" t="e">
        <f>IF(Tableau6[[#This Row],[Commentaire]]="","",Tableau6[[#This Row],[Commentaire]])</f>
        <v>#VALUE!</v>
      </c>
      <c r="D1281" s="8" t="str">
        <f t="shared" si="239"/>
        <v>NULL</v>
      </c>
      <c r="E1281" s="8">
        <f t="shared" si="237"/>
        <v>1280</v>
      </c>
      <c r="F1281" s="8" t="str">
        <f t="shared" si="240"/>
        <v>NULL</v>
      </c>
      <c r="G1281" s="13" t="e">
        <f>IF(Tableau6[[#This Row],[Localisation]]="","",Tableau6[[#This Row],[Localisation]])</f>
        <v>#VALUE!</v>
      </c>
      <c r="H1281" s="8">
        <f>1</f>
        <v>1</v>
      </c>
      <c r="I1281" s="13" t="e">
        <f>VLOOKUP(Tableau6[[#This Row],[Avis]],Tableau7[],2,FALSE)</f>
        <v>#VALUE!</v>
      </c>
      <c r="J1281" s="8" t="str">
        <f t="shared" si="238"/>
        <v>NULL</v>
      </c>
      <c r="K1281" s="8" t="str">
        <f t="shared" si="238"/>
        <v>NULL</v>
      </c>
      <c r="L1281" s="8" t="str">
        <f t="shared" si="238"/>
        <v>NULL</v>
      </c>
      <c r="M1281" s="13" t="e">
        <f>Tableau6[[#This Row],[Sous-domaine]]</f>
        <v>#VALUE!</v>
      </c>
      <c r="N1281" s="8" t="str">
        <f t="shared" si="242"/>
        <v>NULL</v>
      </c>
      <c r="O1281" s="8" t="str">
        <f t="shared" si="242"/>
        <v>NULL</v>
      </c>
      <c r="P1281" s="8" t="str">
        <f t="shared" si="242"/>
        <v>NULL</v>
      </c>
      <c r="Q1281" s="8" t="str">
        <f t="shared" si="242"/>
        <v>NULL</v>
      </c>
      <c r="R1281" s="8" t="str">
        <f t="shared" si="242"/>
        <v>NULL</v>
      </c>
      <c r="S1281" s="13" t="e">
        <f>Tableau6[[#This Row],[id]]</f>
        <v>#VALUE!</v>
      </c>
      <c r="T1281" s="8" t="str">
        <f t="shared" si="241"/>
        <v>NULL</v>
      </c>
      <c r="U1281" s="8" t="e">
        <f>Tableau6[[#This Row],[Urgence]]</f>
        <v>#VALUE!</v>
      </c>
      <c r="V1281" s="22" t="e">
        <f>IF(Tableau6[[#This Row],[Validité]]&lt;&gt;"",Tableau6[[#This Row],[Validité]],"")</f>
        <v>#VALUE!</v>
      </c>
      <c r="W12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1" s="8" t="e">
        <f>IF(Tableau6[[#This Row],[Hors Contrat]]="","",IF(Tableau6[[#This Row],[Hors Contrat]]="Non",0,1))</f>
        <v>#VALUE!</v>
      </c>
    </row>
    <row r="1282" spans="1:24" ht="15.5" thickTop="1" thickBot="1" x14ac:dyDescent="0.4">
      <c r="A1282" s="9" t="str">
        <f t="shared" ref="A1282:A1345" si="243">"NULL"</f>
        <v>NULL</v>
      </c>
      <c r="B1282" s="8">
        <f>Tableau8[Rapport]</f>
        <v>65441</v>
      </c>
      <c r="C1282" s="13" t="e">
        <f>IF(Tableau6[[#This Row],[Commentaire]]="","",Tableau6[[#This Row],[Commentaire]])</f>
        <v>#VALUE!</v>
      </c>
      <c r="D1282" s="8" t="str">
        <f t="shared" si="239"/>
        <v>NULL</v>
      </c>
      <c r="E1282" s="8">
        <f t="shared" si="237"/>
        <v>1281</v>
      </c>
      <c r="F1282" s="8" t="str">
        <f t="shared" si="240"/>
        <v>NULL</v>
      </c>
      <c r="G1282" s="13" t="e">
        <f>IF(Tableau6[[#This Row],[Localisation]]="","",Tableau6[[#This Row],[Localisation]])</f>
        <v>#VALUE!</v>
      </c>
      <c r="H1282" s="8">
        <f>1</f>
        <v>1</v>
      </c>
      <c r="I1282" s="13" t="e">
        <f>VLOOKUP(Tableau6[[#This Row],[Avis]],Tableau7[],2,FALSE)</f>
        <v>#VALUE!</v>
      </c>
      <c r="J1282" s="8" t="str">
        <f t="shared" si="238"/>
        <v>NULL</v>
      </c>
      <c r="K1282" s="8" t="str">
        <f t="shared" si="238"/>
        <v>NULL</v>
      </c>
      <c r="L1282" s="8" t="str">
        <f t="shared" si="238"/>
        <v>NULL</v>
      </c>
      <c r="M1282" s="13" t="e">
        <f>Tableau6[[#This Row],[Sous-domaine]]</f>
        <v>#VALUE!</v>
      </c>
      <c r="N1282" s="8" t="str">
        <f t="shared" si="242"/>
        <v>NULL</v>
      </c>
      <c r="O1282" s="8" t="str">
        <f t="shared" si="242"/>
        <v>NULL</v>
      </c>
      <c r="P1282" s="8" t="str">
        <f t="shared" si="242"/>
        <v>NULL</v>
      </c>
      <c r="Q1282" s="8" t="str">
        <f t="shared" si="242"/>
        <v>NULL</v>
      </c>
      <c r="R1282" s="8" t="str">
        <f t="shared" si="242"/>
        <v>NULL</v>
      </c>
      <c r="S1282" s="13" t="e">
        <f>Tableau6[[#This Row],[id]]</f>
        <v>#VALUE!</v>
      </c>
      <c r="T1282" s="8" t="str">
        <f t="shared" si="241"/>
        <v>NULL</v>
      </c>
      <c r="U1282" s="8" t="e">
        <f>Tableau6[[#This Row],[Urgence]]</f>
        <v>#VALUE!</v>
      </c>
      <c r="V1282" s="22" t="e">
        <f>IF(Tableau6[[#This Row],[Validité]]&lt;&gt;"",Tableau6[[#This Row],[Validité]],"")</f>
        <v>#VALUE!</v>
      </c>
      <c r="W12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2" s="8" t="e">
        <f>IF(Tableau6[[#This Row],[Hors Contrat]]="","",IF(Tableau6[[#This Row],[Hors Contrat]]="Non",0,1))</f>
        <v>#VALUE!</v>
      </c>
    </row>
    <row r="1283" spans="1:24" ht="15.5" thickTop="1" thickBot="1" x14ac:dyDescent="0.4">
      <c r="A1283" s="9" t="str">
        <f t="shared" si="243"/>
        <v>NULL</v>
      </c>
      <c r="B1283" s="8">
        <f>Tableau8[Rapport]</f>
        <v>65441</v>
      </c>
      <c r="C1283" s="13" t="e">
        <f>IF(Tableau6[[#This Row],[Commentaire]]="","",Tableau6[[#This Row],[Commentaire]])</f>
        <v>#VALUE!</v>
      </c>
      <c r="D1283" s="8" t="str">
        <f t="shared" si="239"/>
        <v>NULL</v>
      </c>
      <c r="E1283" s="8">
        <f t="shared" si="237"/>
        <v>1282</v>
      </c>
      <c r="F1283" s="8" t="str">
        <f t="shared" si="240"/>
        <v>NULL</v>
      </c>
      <c r="G1283" s="13" t="e">
        <f>IF(Tableau6[[#This Row],[Localisation]]="","",Tableau6[[#This Row],[Localisation]])</f>
        <v>#VALUE!</v>
      </c>
      <c r="H1283" s="8">
        <f>1</f>
        <v>1</v>
      </c>
      <c r="I1283" s="13" t="e">
        <f>VLOOKUP(Tableau6[[#This Row],[Avis]],Tableau7[],2,FALSE)</f>
        <v>#VALUE!</v>
      </c>
      <c r="J1283" s="8" t="str">
        <f t="shared" si="238"/>
        <v>NULL</v>
      </c>
      <c r="K1283" s="8" t="str">
        <f t="shared" si="238"/>
        <v>NULL</v>
      </c>
      <c r="L1283" s="8" t="str">
        <f t="shared" si="238"/>
        <v>NULL</v>
      </c>
      <c r="M1283" s="13" t="e">
        <f>Tableau6[[#This Row],[Sous-domaine]]</f>
        <v>#VALUE!</v>
      </c>
      <c r="N1283" s="8" t="str">
        <f t="shared" si="242"/>
        <v>NULL</v>
      </c>
      <c r="O1283" s="8" t="str">
        <f t="shared" si="242"/>
        <v>NULL</v>
      </c>
      <c r="P1283" s="8" t="str">
        <f t="shared" si="242"/>
        <v>NULL</v>
      </c>
      <c r="Q1283" s="8" t="str">
        <f t="shared" si="242"/>
        <v>NULL</v>
      </c>
      <c r="R1283" s="8" t="str">
        <f t="shared" si="242"/>
        <v>NULL</v>
      </c>
      <c r="S1283" s="13" t="e">
        <f>Tableau6[[#This Row],[id]]</f>
        <v>#VALUE!</v>
      </c>
      <c r="T1283" s="8" t="str">
        <f t="shared" si="241"/>
        <v>NULL</v>
      </c>
      <c r="U1283" s="8" t="e">
        <f>Tableau6[[#This Row],[Urgence]]</f>
        <v>#VALUE!</v>
      </c>
      <c r="V1283" s="22" t="e">
        <f>IF(Tableau6[[#This Row],[Validité]]&lt;&gt;"",Tableau6[[#This Row],[Validité]],"")</f>
        <v>#VALUE!</v>
      </c>
      <c r="W12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3" s="8" t="e">
        <f>IF(Tableau6[[#This Row],[Hors Contrat]]="","",IF(Tableau6[[#This Row],[Hors Contrat]]="Non",0,1))</f>
        <v>#VALUE!</v>
      </c>
    </row>
    <row r="1284" spans="1:24" ht="15.5" thickTop="1" thickBot="1" x14ac:dyDescent="0.4">
      <c r="A1284" s="9" t="str">
        <f t="shared" si="243"/>
        <v>NULL</v>
      </c>
      <c r="B1284" s="8">
        <f>Tableau8[Rapport]</f>
        <v>65441</v>
      </c>
      <c r="C1284" s="13" t="e">
        <f>IF(Tableau6[[#This Row],[Commentaire]]="","",Tableau6[[#This Row],[Commentaire]])</f>
        <v>#VALUE!</v>
      </c>
      <c r="D1284" s="8" t="str">
        <f t="shared" si="239"/>
        <v>NULL</v>
      </c>
      <c r="E1284" s="8">
        <f t="shared" ref="E1284:E1347" si="244">E1283+1</f>
        <v>1283</v>
      </c>
      <c r="F1284" s="8" t="str">
        <f t="shared" si="240"/>
        <v>NULL</v>
      </c>
      <c r="G1284" s="13" t="e">
        <f>IF(Tableau6[[#This Row],[Localisation]]="","",Tableau6[[#This Row],[Localisation]])</f>
        <v>#VALUE!</v>
      </c>
      <c r="H1284" s="8">
        <f>1</f>
        <v>1</v>
      </c>
      <c r="I1284" s="13" t="e">
        <f>VLOOKUP(Tableau6[[#This Row],[Avis]],Tableau7[],2,FALSE)</f>
        <v>#VALUE!</v>
      </c>
      <c r="J1284" s="8" t="str">
        <f t="shared" si="238"/>
        <v>NULL</v>
      </c>
      <c r="K1284" s="8" t="str">
        <f t="shared" si="238"/>
        <v>NULL</v>
      </c>
      <c r="L1284" s="8" t="str">
        <f t="shared" si="238"/>
        <v>NULL</v>
      </c>
      <c r="M1284" s="13" t="e">
        <f>Tableau6[[#This Row],[Sous-domaine]]</f>
        <v>#VALUE!</v>
      </c>
      <c r="N1284" s="8" t="str">
        <f t="shared" si="242"/>
        <v>NULL</v>
      </c>
      <c r="O1284" s="8" t="str">
        <f t="shared" si="242"/>
        <v>NULL</v>
      </c>
      <c r="P1284" s="8" t="str">
        <f t="shared" si="242"/>
        <v>NULL</v>
      </c>
      <c r="Q1284" s="8" t="str">
        <f t="shared" si="242"/>
        <v>NULL</v>
      </c>
      <c r="R1284" s="8" t="str">
        <f t="shared" si="242"/>
        <v>NULL</v>
      </c>
      <c r="S1284" s="13" t="e">
        <f>Tableau6[[#This Row],[id]]</f>
        <v>#VALUE!</v>
      </c>
      <c r="T1284" s="8" t="str">
        <f t="shared" si="241"/>
        <v>NULL</v>
      </c>
      <c r="U1284" s="8" t="e">
        <f>Tableau6[[#This Row],[Urgence]]</f>
        <v>#VALUE!</v>
      </c>
      <c r="V1284" s="22" t="e">
        <f>IF(Tableau6[[#This Row],[Validité]]&lt;&gt;"",Tableau6[[#This Row],[Validité]],"")</f>
        <v>#VALUE!</v>
      </c>
      <c r="W12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4" s="8" t="e">
        <f>IF(Tableau6[[#This Row],[Hors Contrat]]="","",IF(Tableau6[[#This Row],[Hors Contrat]]="Non",0,1))</f>
        <v>#VALUE!</v>
      </c>
    </row>
    <row r="1285" spans="1:24" ht="15.5" thickTop="1" thickBot="1" x14ac:dyDescent="0.4">
      <c r="A1285" s="9" t="str">
        <f t="shared" si="243"/>
        <v>NULL</v>
      </c>
      <c r="B1285" s="8">
        <f>Tableau8[Rapport]</f>
        <v>65441</v>
      </c>
      <c r="C1285" s="13" t="e">
        <f>IF(Tableau6[[#This Row],[Commentaire]]="","",Tableau6[[#This Row],[Commentaire]])</f>
        <v>#VALUE!</v>
      </c>
      <c r="D1285" s="8" t="str">
        <f t="shared" si="239"/>
        <v>NULL</v>
      </c>
      <c r="E1285" s="8">
        <f t="shared" si="244"/>
        <v>1284</v>
      </c>
      <c r="F1285" s="8" t="str">
        <f t="shared" si="240"/>
        <v>NULL</v>
      </c>
      <c r="G1285" s="13" t="e">
        <f>IF(Tableau6[[#This Row],[Localisation]]="","",Tableau6[[#This Row],[Localisation]])</f>
        <v>#VALUE!</v>
      </c>
      <c r="H1285" s="8">
        <f>1</f>
        <v>1</v>
      </c>
      <c r="I1285" s="13" t="e">
        <f>VLOOKUP(Tableau6[[#This Row],[Avis]],Tableau7[],2,FALSE)</f>
        <v>#VALUE!</v>
      </c>
      <c r="J1285" s="8" t="str">
        <f t="shared" si="238"/>
        <v>NULL</v>
      </c>
      <c r="K1285" s="8" t="str">
        <f t="shared" si="238"/>
        <v>NULL</v>
      </c>
      <c r="L1285" s="8" t="str">
        <f t="shared" si="238"/>
        <v>NULL</v>
      </c>
      <c r="M1285" s="13" t="e">
        <f>Tableau6[[#This Row],[Sous-domaine]]</f>
        <v>#VALUE!</v>
      </c>
      <c r="N1285" s="8" t="str">
        <f t="shared" si="242"/>
        <v>NULL</v>
      </c>
      <c r="O1285" s="8" t="str">
        <f t="shared" si="242"/>
        <v>NULL</v>
      </c>
      <c r="P1285" s="8" t="str">
        <f t="shared" si="242"/>
        <v>NULL</v>
      </c>
      <c r="Q1285" s="8" t="str">
        <f t="shared" si="242"/>
        <v>NULL</v>
      </c>
      <c r="R1285" s="8" t="str">
        <f t="shared" si="242"/>
        <v>NULL</v>
      </c>
      <c r="S1285" s="13" t="e">
        <f>Tableau6[[#This Row],[id]]</f>
        <v>#VALUE!</v>
      </c>
      <c r="T1285" s="8" t="str">
        <f t="shared" si="241"/>
        <v>NULL</v>
      </c>
      <c r="U1285" s="8" t="e">
        <f>Tableau6[[#This Row],[Urgence]]</f>
        <v>#VALUE!</v>
      </c>
      <c r="V1285" s="22" t="e">
        <f>IF(Tableau6[[#This Row],[Validité]]&lt;&gt;"",Tableau6[[#This Row],[Validité]],"")</f>
        <v>#VALUE!</v>
      </c>
      <c r="W12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5" s="8" t="e">
        <f>IF(Tableau6[[#This Row],[Hors Contrat]]="","",IF(Tableau6[[#This Row],[Hors Contrat]]="Non",0,1))</f>
        <v>#VALUE!</v>
      </c>
    </row>
    <row r="1286" spans="1:24" ht="15.5" thickTop="1" thickBot="1" x14ac:dyDescent="0.4">
      <c r="A1286" s="9" t="str">
        <f t="shared" si="243"/>
        <v>NULL</v>
      </c>
      <c r="B1286" s="8">
        <f>Tableau8[Rapport]</f>
        <v>65441</v>
      </c>
      <c r="C1286" s="13" t="e">
        <f>IF(Tableau6[[#This Row],[Commentaire]]="","",Tableau6[[#This Row],[Commentaire]])</f>
        <v>#VALUE!</v>
      </c>
      <c r="D1286" s="8" t="str">
        <f t="shared" si="239"/>
        <v>NULL</v>
      </c>
      <c r="E1286" s="8">
        <f t="shared" si="244"/>
        <v>1285</v>
      </c>
      <c r="F1286" s="8" t="str">
        <f t="shared" si="240"/>
        <v>NULL</v>
      </c>
      <c r="G1286" s="13" t="e">
        <f>IF(Tableau6[[#This Row],[Localisation]]="","",Tableau6[[#This Row],[Localisation]])</f>
        <v>#VALUE!</v>
      </c>
      <c r="H1286" s="8">
        <f>1</f>
        <v>1</v>
      </c>
      <c r="I1286" s="13" t="e">
        <f>VLOOKUP(Tableau6[[#This Row],[Avis]],Tableau7[],2,FALSE)</f>
        <v>#VALUE!</v>
      </c>
      <c r="J1286" s="8" t="str">
        <f t="shared" si="238"/>
        <v>NULL</v>
      </c>
      <c r="K1286" s="8" t="str">
        <f t="shared" si="238"/>
        <v>NULL</v>
      </c>
      <c r="L1286" s="8" t="str">
        <f t="shared" si="238"/>
        <v>NULL</v>
      </c>
      <c r="M1286" s="13" t="e">
        <f>Tableau6[[#This Row],[Sous-domaine]]</f>
        <v>#VALUE!</v>
      </c>
      <c r="N1286" s="8" t="str">
        <f t="shared" si="242"/>
        <v>NULL</v>
      </c>
      <c r="O1286" s="8" t="str">
        <f t="shared" si="242"/>
        <v>NULL</v>
      </c>
      <c r="P1286" s="8" t="str">
        <f t="shared" si="242"/>
        <v>NULL</v>
      </c>
      <c r="Q1286" s="8" t="str">
        <f t="shared" si="242"/>
        <v>NULL</v>
      </c>
      <c r="R1286" s="8" t="str">
        <f t="shared" si="242"/>
        <v>NULL</v>
      </c>
      <c r="S1286" s="13" t="e">
        <f>Tableau6[[#This Row],[id]]</f>
        <v>#VALUE!</v>
      </c>
      <c r="T1286" s="8" t="str">
        <f t="shared" si="241"/>
        <v>NULL</v>
      </c>
      <c r="U1286" s="8" t="e">
        <f>Tableau6[[#This Row],[Urgence]]</f>
        <v>#VALUE!</v>
      </c>
      <c r="V1286" s="22" t="e">
        <f>IF(Tableau6[[#This Row],[Validité]]&lt;&gt;"",Tableau6[[#This Row],[Validité]],"")</f>
        <v>#VALUE!</v>
      </c>
      <c r="W12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6" s="8" t="e">
        <f>IF(Tableau6[[#This Row],[Hors Contrat]]="","",IF(Tableau6[[#This Row],[Hors Contrat]]="Non",0,1))</f>
        <v>#VALUE!</v>
      </c>
    </row>
    <row r="1287" spans="1:24" ht="15.5" thickTop="1" thickBot="1" x14ac:dyDescent="0.4">
      <c r="A1287" s="9" t="str">
        <f t="shared" si="243"/>
        <v>NULL</v>
      </c>
      <c r="B1287" s="8">
        <f>Tableau8[Rapport]</f>
        <v>65441</v>
      </c>
      <c r="C1287" s="13" t="e">
        <f>IF(Tableau6[[#This Row],[Commentaire]]="","",Tableau6[[#This Row],[Commentaire]])</f>
        <v>#VALUE!</v>
      </c>
      <c r="D1287" s="8" t="str">
        <f t="shared" si="239"/>
        <v>NULL</v>
      </c>
      <c r="E1287" s="8">
        <f t="shared" si="244"/>
        <v>1286</v>
      </c>
      <c r="F1287" s="8" t="str">
        <f t="shared" si="240"/>
        <v>NULL</v>
      </c>
      <c r="G1287" s="13" t="e">
        <f>IF(Tableau6[[#This Row],[Localisation]]="","",Tableau6[[#This Row],[Localisation]])</f>
        <v>#VALUE!</v>
      </c>
      <c r="H1287" s="8">
        <f>1</f>
        <v>1</v>
      </c>
      <c r="I1287" s="13" t="e">
        <f>VLOOKUP(Tableau6[[#This Row],[Avis]],Tableau7[],2,FALSE)</f>
        <v>#VALUE!</v>
      </c>
      <c r="J1287" s="8" t="str">
        <f t="shared" si="238"/>
        <v>NULL</v>
      </c>
      <c r="K1287" s="8" t="str">
        <f t="shared" si="238"/>
        <v>NULL</v>
      </c>
      <c r="L1287" s="8" t="str">
        <f t="shared" si="238"/>
        <v>NULL</v>
      </c>
      <c r="M1287" s="13" t="e">
        <f>Tableau6[[#This Row],[Sous-domaine]]</f>
        <v>#VALUE!</v>
      </c>
      <c r="N1287" s="8" t="str">
        <f t="shared" si="242"/>
        <v>NULL</v>
      </c>
      <c r="O1287" s="8" t="str">
        <f t="shared" si="242"/>
        <v>NULL</v>
      </c>
      <c r="P1287" s="8" t="str">
        <f t="shared" si="242"/>
        <v>NULL</v>
      </c>
      <c r="Q1287" s="8" t="str">
        <f t="shared" si="242"/>
        <v>NULL</v>
      </c>
      <c r="R1287" s="8" t="str">
        <f t="shared" si="242"/>
        <v>NULL</v>
      </c>
      <c r="S1287" s="13" t="e">
        <f>Tableau6[[#This Row],[id]]</f>
        <v>#VALUE!</v>
      </c>
      <c r="T1287" s="8" t="str">
        <f t="shared" si="241"/>
        <v>NULL</v>
      </c>
      <c r="U1287" s="8" t="e">
        <f>Tableau6[[#This Row],[Urgence]]</f>
        <v>#VALUE!</v>
      </c>
      <c r="V1287" s="22" t="e">
        <f>IF(Tableau6[[#This Row],[Validité]]&lt;&gt;"",Tableau6[[#This Row],[Validité]],"")</f>
        <v>#VALUE!</v>
      </c>
      <c r="W12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7" s="8" t="e">
        <f>IF(Tableau6[[#This Row],[Hors Contrat]]="","",IF(Tableau6[[#This Row],[Hors Contrat]]="Non",0,1))</f>
        <v>#VALUE!</v>
      </c>
    </row>
    <row r="1288" spans="1:24" ht="15.5" thickTop="1" thickBot="1" x14ac:dyDescent="0.4">
      <c r="A1288" s="9" t="str">
        <f t="shared" si="243"/>
        <v>NULL</v>
      </c>
      <c r="B1288" s="8">
        <f>Tableau8[Rapport]</f>
        <v>65441</v>
      </c>
      <c r="C1288" s="13" t="e">
        <f>IF(Tableau6[[#This Row],[Commentaire]]="","",Tableau6[[#This Row],[Commentaire]])</f>
        <v>#VALUE!</v>
      </c>
      <c r="D1288" s="8" t="str">
        <f t="shared" si="239"/>
        <v>NULL</v>
      </c>
      <c r="E1288" s="8">
        <f t="shared" si="244"/>
        <v>1287</v>
      </c>
      <c r="F1288" s="8" t="str">
        <f t="shared" si="240"/>
        <v>NULL</v>
      </c>
      <c r="G1288" s="13" t="e">
        <f>IF(Tableau6[[#This Row],[Localisation]]="","",Tableau6[[#This Row],[Localisation]])</f>
        <v>#VALUE!</v>
      </c>
      <c r="H1288" s="8">
        <f>1</f>
        <v>1</v>
      </c>
      <c r="I1288" s="13" t="e">
        <f>VLOOKUP(Tableau6[[#This Row],[Avis]],Tableau7[],2,FALSE)</f>
        <v>#VALUE!</v>
      </c>
      <c r="J1288" s="8" t="str">
        <f t="shared" si="238"/>
        <v>NULL</v>
      </c>
      <c r="K1288" s="8" t="str">
        <f t="shared" si="238"/>
        <v>NULL</v>
      </c>
      <c r="L1288" s="8" t="str">
        <f t="shared" si="238"/>
        <v>NULL</v>
      </c>
      <c r="M1288" s="13" t="e">
        <f>Tableau6[[#This Row],[Sous-domaine]]</f>
        <v>#VALUE!</v>
      </c>
      <c r="N1288" s="8" t="str">
        <f t="shared" si="242"/>
        <v>NULL</v>
      </c>
      <c r="O1288" s="8" t="str">
        <f t="shared" si="242"/>
        <v>NULL</v>
      </c>
      <c r="P1288" s="8" t="str">
        <f t="shared" si="242"/>
        <v>NULL</v>
      </c>
      <c r="Q1288" s="8" t="str">
        <f t="shared" si="242"/>
        <v>NULL</v>
      </c>
      <c r="R1288" s="8" t="str">
        <f t="shared" si="242"/>
        <v>NULL</v>
      </c>
      <c r="S1288" s="13" t="e">
        <f>Tableau6[[#This Row],[id]]</f>
        <v>#VALUE!</v>
      </c>
      <c r="T1288" s="8" t="str">
        <f t="shared" si="241"/>
        <v>NULL</v>
      </c>
      <c r="U1288" s="8" t="e">
        <f>Tableau6[[#This Row],[Urgence]]</f>
        <v>#VALUE!</v>
      </c>
      <c r="V1288" s="22" t="e">
        <f>IF(Tableau6[[#This Row],[Validité]]&lt;&gt;"",Tableau6[[#This Row],[Validité]],"")</f>
        <v>#VALUE!</v>
      </c>
      <c r="W12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8" s="8" t="e">
        <f>IF(Tableau6[[#This Row],[Hors Contrat]]="","",IF(Tableau6[[#This Row],[Hors Contrat]]="Non",0,1))</f>
        <v>#VALUE!</v>
      </c>
    </row>
    <row r="1289" spans="1:24" ht="15.5" thickTop="1" thickBot="1" x14ac:dyDescent="0.4">
      <c r="A1289" s="9" t="str">
        <f t="shared" si="243"/>
        <v>NULL</v>
      </c>
      <c r="B1289" s="8">
        <f>Tableau8[Rapport]</f>
        <v>65441</v>
      </c>
      <c r="C1289" s="13" t="e">
        <f>IF(Tableau6[[#This Row],[Commentaire]]="","",Tableau6[[#This Row],[Commentaire]])</f>
        <v>#VALUE!</v>
      </c>
      <c r="D1289" s="8" t="str">
        <f t="shared" si="239"/>
        <v>NULL</v>
      </c>
      <c r="E1289" s="8">
        <f t="shared" si="244"/>
        <v>1288</v>
      </c>
      <c r="F1289" s="8" t="str">
        <f t="shared" si="240"/>
        <v>NULL</v>
      </c>
      <c r="G1289" s="13" t="e">
        <f>IF(Tableau6[[#This Row],[Localisation]]="","",Tableau6[[#This Row],[Localisation]])</f>
        <v>#VALUE!</v>
      </c>
      <c r="H1289" s="8">
        <f>1</f>
        <v>1</v>
      </c>
      <c r="I1289" s="13" t="e">
        <f>VLOOKUP(Tableau6[[#This Row],[Avis]],Tableau7[],2,FALSE)</f>
        <v>#VALUE!</v>
      </c>
      <c r="J1289" s="8" t="str">
        <f t="shared" si="238"/>
        <v>NULL</v>
      </c>
      <c r="K1289" s="8" t="str">
        <f t="shared" si="238"/>
        <v>NULL</v>
      </c>
      <c r="L1289" s="8" t="str">
        <f t="shared" si="238"/>
        <v>NULL</v>
      </c>
      <c r="M1289" s="13" t="e">
        <f>Tableau6[[#This Row],[Sous-domaine]]</f>
        <v>#VALUE!</v>
      </c>
      <c r="N1289" s="8" t="str">
        <f t="shared" si="242"/>
        <v>NULL</v>
      </c>
      <c r="O1289" s="8" t="str">
        <f t="shared" si="242"/>
        <v>NULL</v>
      </c>
      <c r="P1289" s="8" t="str">
        <f t="shared" si="242"/>
        <v>NULL</v>
      </c>
      <c r="Q1289" s="8" t="str">
        <f t="shared" si="242"/>
        <v>NULL</v>
      </c>
      <c r="R1289" s="8" t="str">
        <f t="shared" si="242"/>
        <v>NULL</v>
      </c>
      <c r="S1289" s="13" t="e">
        <f>Tableau6[[#This Row],[id]]</f>
        <v>#VALUE!</v>
      </c>
      <c r="T1289" s="8" t="str">
        <f t="shared" si="241"/>
        <v>NULL</v>
      </c>
      <c r="U1289" s="8" t="e">
        <f>Tableau6[[#This Row],[Urgence]]</f>
        <v>#VALUE!</v>
      </c>
      <c r="V1289" s="22" t="e">
        <f>IF(Tableau6[[#This Row],[Validité]]&lt;&gt;"",Tableau6[[#This Row],[Validité]],"")</f>
        <v>#VALUE!</v>
      </c>
      <c r="W12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89" s="8" t="e">
        <f>IF(Tableau6[[#This Row],[Hors Contrat]]="","",IF(Tableau6[[#This Row],[Hors Contrat]]="Non",0,1))</f>
        <v>#VALUE!</v>
      </c>
    </row>
    <row r="1290" spans="1:24" ht="15.5" thickTop="1" thickBot="1" x14ac:dyDescent="0.4">
      <c r="A1290" s="9" t="str">
        <f t="shared" si="243"/>
        <v>NULL</v>
      </c>
      <c r="B1290" s="8">
        <f>Tableau8[Rapport]</f>
        <v>65441</v>
      </c>
      <c r="C1290" s="13" t="e">
        <f>IF(Tableau6[[#This Row],[Commentaire]]="","",Tableau6[[#This Row],[Commentaire]])</f>
        <v>#VALUE!</v>
      </c>
      <c r="D1290" s="8" t="str">
        <f t="shared" si="239"/>
        <v>NULL</v>
      </c>
      <c r="E1290" s="8">
        <f t="shared" si="244"/>
        <v>1289</v>
      </c>
      <c r="F1290" s="8" t="str">
        <f t="shared" si="240"/>
        <v>NULL</v>
      </c>
      <c r="G1290" s="13" t="e">
        <f>IF(Tableau6[[#This Row],[Localisation]]="","",Tableau6[[#This Row],[Localisation]])</f>
        <v>#VALUE!</v>
      </c>
      <c r="H1290" s="8">
        <f>1</f>
        <v>1</v>
      </c>
      <c r="I1290" s="13" t="e">
        <f>VLOOKUP(Tableau6[[#This Row],[Avis]],Tableau7[],2,FALSE)</f>
        <v>#VALUE!</v>
      </c>
      <c r="J1290" s="8" t="str">
        <f t="shared" si="238"/>
        <v>NULL</v>
      </c>
      <c r="K1290" s="8" t="str">
        <f t="shared" si="238"/>
        <v>NULL</v>
      </c>
      <c r="L1290" s="8" t="str">
        <f t="shared" si="238"/>
        <v>NULL</v>
      </c>
      <c r="M1290" s="13" t="e">
        <f>Tableau6[[#This Row],[Sous-domaine]]</f>
        <v>#VALUE!</v>
      </c>
      <c r="N1290" s="8" t="str">
        <f t="shared" si="242"/>
        <v>NULL</v>
      </c>
      <c r="O1290" s="8" t="str">
        <f t="shared" si="242"/>
        <v>NULL</v>
      </c>
      <c r="P1290" s="8" t="str">
        <f t="shared" si="242"/>
        <v>NULL</v>
      </c>
      <c r="Q1290" s="8" t="str">
        <f t="shared" si="242"/>
        <v>NULL</v>
      </c>
      <c r="R1290" s="8" t="str">
        <f t="shared" si="242"/>
        <v>NULL</v>
      </c>
      <c r="S1290" s="13" t="e">
        <f>Tableau6[[#This Row],[id]]</f>
        <v>#VALUE!</v>
      </c>
      <c r="T1290" s="8" t="str">
        <f t="shared" si="241"/>
        <v>NULL</v>
      </c>
      <c r="U1290" s="8" t="e">
        <f>Tableau6[[#This Row],[Urgence]]</f>
        <v>#VALUE!</v>
      </c>
      <c r="V1290" s="22" t="e">
        <f>IF(Tableau6[[#This Row],[Validité]]&lt;&gt;"",Tableau6[[#This Row],[Validité]],"")</f>
        <v>#VALUE!</v>
      </c>
      <c r="W12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0" s="8" t="e">
        <f>IF(Tableau6[[#This Row],[Hors Contrat]]="","",IF(Tableau6[[#This Row],[Hors Contrat]]="Non",0,1))</f>
        <v>#VALUE!</v>
      </c>
    </row>
    <row r="1291" spans="1:24" ht="15.5" thickTop="1" thickBot="1" x14ac:dyDescent="0.4">
      <c r="A1291" s="9" t="str">
        <f t="shared" si="243"/>
        <v>NULL</v>
      </c>
      <c r="B1291" s="8">
        <f>Tableau8[Rapport]</f>
        <v>65441</v>
      </c>
      <c r="C1291" s="13" t="e">
        <f>IF(Tableau6[[#This Row],[Commentaire]]="","",Tableau6[[#This Row],[Commentaire]])</f>
        <v>#VALUE!</v>
      </c>
      <c r="D1291" s="8" t="str">
        <f t="shared" si="239"/>
        <v>NULL</v>
      </c>
      <c r="E1291" s="8">
        <f t="shared" si="244"/>
        <v>1290</v>
      </c>
      <c r="F1291" s="8" t="str">
        <f t="shared" si="240"/>
        <v>NULL</v>
      </c>
      <c r="G1291" s="13" t="e">
        <f>IF(Tableau6[[#This Row],[Localisation]]="","",Tableau6[[#This Row],[Localisation]])</f>
        <v>#VALUE!</v>
      </c>
      <c r="H1291" s="8">
        <f>1</f>
        <v>1</v>
      </c>
      <c r="I1291" s="13" t="e">
        <f>VLOOKUP(Tableau6[[#This Row],[Avis]],Tableau7[],2,FALSE)</f>
        <v>#VALUE!</v>
      </c>
      <c r="J1291" s="8" t="str">
        <f t="shared" si="238"/>
        <v>NULL</v>
      </c>
      <c r="K1291" s="8" t="str">
        <f t="shared" si="238"/>
        <v>NULL</v>
      </c>
      <c r="L1291" s="8" t="str">
        <f t="shared" si="238"/>
        <v>NULL</v>
      </c>
      <c r="M1291" s="13" t="e">
        <f>Tableau6[[#This Row],[Sous-domaine]]</f>
        <v>#VALUE!</v>
      </c>
      <c r="N1291" s="8" t="str">
        <f t="shared" si="242"/>
        <v>NULL</v>
      </c>
      <c r="O1291" s="8" t="str">
        <f t="shared" si="242"/>
        <v>NULL</v>
      </c>
      <c r="P1291" s="8" t="str">
        <f t="shared" si="242"/>
        <v>NULL</v>
      </c>
      <c r="Q1291" s="8" t="str">
        <f t="shared" si="242"/>
        <v>NULL</v>
      </c>
      <c r="R1291" s="8" t="str">
        <f t="shared" si="242"/>
        <v>NULL</v>
      </c>
      <c r="S1291" s="13" t="e">
        <f>Tableau6[[#This Row],[id]]</f>
        <v>#VALUE!</v>
      </c>
      <c r="T1291" s="8" t="str">
        <f t="shared" si="241"/>
        <v>NULL</v>
      </c>
      <c r="U1291" s="8" t="e">
        <f>Tableau6[[#This Row],[Urgence]]</f>
        <v>#VALUE!</v>
      </c>
      <c r="V1291" s="22" t="e">
        <f>IF(Tableau6[[#This Row],[Validité]]&lt;&gt;"",Tableau6[[#This Row],[Validité]],"")</f>
        <v>#VALUE!</v>
      </c>
      <c r="W12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1" s="8" t="e">
        <f>IF(Tableau6[[#This Row],[Hors Contrat]]="","",IF(Tableau6[[#This Row],[Hors Contrat]]="Non",0,1))</f>
        <v>#VALUE!</v>
      </c>
    </row>
    <row r="1292" spans="1:24" ht="15.5" thickTop="1" thickBot="1" x14ac:dyDescent="0.4">
      <c r="A1292" s="9" t="str">
        <f t="shared" si="243"/>
        <v>NULL</v>
      </c>
      <c r="B1292" s="8">
        <f>Tableau8[Rapport]</f>
        <v>65441</v>
      </c>
      <c r="C1292" s="13" t="e">
        <f>IF(Tableau6[[#This Row],[Commentaire]]="","",Tableau6[[#This Row],[Commentaire]])</f>
        <v>#VALUE!</v>
      </c>
      <c r="D1292" s="8" t="str">
        <f t="shared" si="239"/>
        <v>NULL</v>
      </c>
      <c r="E1292" s="8">
        <f t="shared" si="244"/>
        <v>1291</v>
      </c>
      <c r="F1292" s="8" t="str">
        <f t="shared" si="240"/>
        <v>NULL</v>
      </c>
      <c r="G1292" s="13" t="e">
        <f>IF(Tableau6[[#This Row],[Localisation]]="","",Tableau6[[#This Row],[Localisation]])</f>
        <v>#VALUE!</v>
      </c>
      <c r="H1292" s="8">
        <f>1</f>
        <v>1</v>
      </c>
      <c r="I1292" s="13" t="e">
        <f>VLOOKUP(Tableau6[[#This Row],[Avis]],Tableau7[],2,FALSE)</f>
        <v>#VALUE!</v>
      </c>
      <c r="J1292" s="8" t="str">
        <f t="shared" si="238"/>
        <v>NULL</v>
      </c>
      <c r="K1292" s="8" t="str">
        <f t="shared" si="238"/>
        <v>NULL</v>
      </c>
      <c r="L1292" s="8" t="str">
        <f t="shared" si="238"/>
        <v>NULL</v>
      </c>
      <c r="M1292" s="13" t="e">
        <f>Tableau6[[#This Row],[Sous-domaine]]</f>
        <v>#VALUE!</v>
      </c>
      <c r="N1292" s="8" t="str">
        <f t="shared" si="242"/>
        <v>NULL</v>
      </c>
      <c r="O1292" s="8" t="str">
        <f t="shared" si="242"/>
        <v>NULL</v>
      </c>
      <c r="P1292" s="8" t="str">
        <f t="shared" si="242"/>
        <v>NULL</v>
      </c>
      <c r="Q1292" s="8" t="str">
        <f t="shared" si="242"/>
        <v>NULL</v>
      </c>
      <c r="R1292" s="8" t="str">
        <f t="shared" si="242"/>
        <v>NULL</v>
      </c>
      <c r="S1292" s="13" t="e">
        <f>Tableau6[[#This Row],[id]]</f>
        <v>#VALUE!</v>
      </c>
      <c r="T1292" s="8" t="str">
        <f t="shared" si="241"/>
        <v>NULL</v>
      </c>
      <c r="U1292" s="8" t="e">
        <f>Tableau6[[#This Row],[Urgence]]</f>
        <v>#VALUE!</v>
      </c>
      <c r="V1292" s="22" t="e">
        <f>IF(Tableau6[[#This Row],[Validité]]&lt;&gt;"",Tableau6[[#This Row],[Validité]],"")</f>
        <v>#VALUE!</v>
      </c>
      <c r="W12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2" s="8" t="e">
        <f>IF(Tableau6[[#This Row],[Hors Contrat]]="","",IF(Tableau6[[#This Row],[Hors Contrat]]="Non",0,1))</f>
        <v>#VALUE!</v>
      </c>
    </row>
    <row r="1293" spans="1:24" ht="15.5" thickTop="1" thickBot="1" x14ac:dyDescent="0.4">
      <c r="A1293" s="9" t="str">
        <f t="shared" si="243"/>
        <v>NULL</v>
      </c>
      <c r="B1293" s="8">
        <f>Tableau8[Rapport]</f>
        <v>65441</v>
      </c>
      <c r="C1293" s="13" t="e">
        <f>IF(Tableau6[[#This Row],[Commentaire]]="","",Tableau6[[#This Row],[Commentaire]])</f>
        <v>#VALUE!</v>
      </c>
      <c r="D1293" s="8" t="str">
        <f t="shared" si="239"/>
        <v>NULL</v>
      </c>
      <c r="E1293" s="8">
        <f t="shared" si="244"/>
        <v>1292</v>
      </c>
      <c r="F1293" s="8" t="str">
        <f t="shared" si="240"/>
        <v>NULL</v>
      </c>
      <c r="G1293" s="13" t="e">
        <f>IF(Tableau6[[#This Row],[Localisation]]="","",Tableau6[[#This Row],[Localisation]])</f>
        <v>#VALUE!</v>
      </c>
      <c r="H1293" s="8">
        <f>1</f>
        <v>1</v>
      </c>
      <c r="I1293" s="13" t="e">
        <f>VLOOKUP(Tableau6[[#This Row],[Avis]],Tableau7[],2,FALSE)</f>
        <v>#VALUE!</v>
      </c>
      <c r="J1293" s="8" t="str">
        <f t="shared" si="238"/>
        <v>NULL</v>
      </c>
      <c r="K1293" s="8" t="str">
        <f t="shared" si="238"/>
        <v>NULL</v>
      </c>
      <c r="L1293" s="8" t="str">
        <f t="shared" si="238"/>
        <v>NULL</v>
      </c>
      <c r="M1293" s="13" t="e">
        <f>Tableau6[[#This Row],[Sous-domaine]]</f>
        <v>#VALUE!</v>
      </c>
      <c r="N1293" s="8" t="str">
        <f t="shared" si="242"/>
        <v>NULL</v>
      </c>
      <c r="O1293" s="8" t="str">
        <f t="shared" si="242"/>
        <v>NULL</v>
      </c>
      <c r="P1293" s="8" t="str">
        <f t="shared" si="242"/>
        <v>NULL</v>
      </c>
      <c r="Q1293" s="8" t="str">
        <f t="shared" si="242"/>
        <v>NULL</v>
      </c>
      <c r="R1293" s="8" t="str">
        <f t="shared" si="242"/>
        <v>NULL</v>
      </c>
      <c r="S1293" s="13" t="e">
        <f>Tableau6[[#This Row],[id]]</f>
        <v>#VALUE!</v>
      </c>
      <c r="T1293" s="8" t="str">
        <f t="shared" si="241"/>
        <v>NULL</v>
      </c>
      <c r="U1293" s="8" t="e">
        <f>Tableau6[[#This Row],[Urgence]]</f>
        <v>#VALUE!</v>
      </c>
      <c r="V1293" s="22" t="e">
        <f>IF(Tableau6[[#This Row],[Validité]]&lt;&gt;"",Tableau6[[#This Row],[Validité]],"")</f>
        <v>#VALUE!</v>
      </c>
      <c r="W12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3" s="8" t="e">
        <f>IF(Tableau6[[#This Row],[Hors Contrat]]="","",IF(Tableau6[[#This Row],[Hors Contrat]]="Non",0,1))</f>
        <v>#VALUE!</v>
      </c>
    </row>
    <row r="1294" spans="1:24" ht="15.5" thickTop="1" thickBot="1" x14ac:dyDescent="0.4">
      <c r="A1294" s="9" t="str">
        <f t="shared" si="243"/>
        <v>NULL</v>
      </c>
      <c r="B1294" s="8">
        <f>Tableau8[Rapport]</f>
        <v>65441</v>
      </c>
      <c r="C1294" s="13" t="e">
        <f>IF(Tableau6[[#This Row],[Commentaire]]="","",Tableau6[[#This Row],[Commentaire]])</f>
        <v>#VALUE!</v>
      </c>
      <c r="D1294" s="8" t="str">
        <f t="shared" si="239"/>
        <v>NULL</v>
      </c>
      <c r="E1294" s="8">
        <f t="shared" si="244"/>
        <v>1293</v>
      </c>
      <c r="F1294" s="8" t="str">
        <f t="shared" si="240"/>
        <v>NULL</v>
      </c>
      <c r="G1294" s="13" t="e">
        <f>IF(Tableau6[[#This Row],[Localisation]]="","",Tableau6[[#This Row],[Localisation]])</f>
        <v>#VALUE!</v>
      </c>
      <c r="H1294" s="8">
        <f>1</f>
        <v>1</v>
      </c>
      <c r="I1294" s="13" t="e">
        <f>VLOOKUP(Tableau6[[#This Row],[Avis]],Tableau7[],2,FALSE)</f>
        <v>#VALUE!</v>
      </c>
      <c r="J1294" s="8" t="str">
        <f t="shared" si="238"/>
        <v>NULL</v>
      </c>
      <c r="K1294" s="8" t="str">
        <f t="shared" si="238"/>
        <v>NULL</v>
      </c>
      <c r="L1294" s="8" t="str">
        <f t="shared" si="238"/>
        <v>NULL</v>
      </c>
      <c r="M1294" s="13" t="e">
        <f>Tableau6[[#This Row],[Sous-domaine]]</f>
        <v>#VALUE!</v>
      </c>
      <c r="N1294" s="8" t="str">
        <f t="shared" si="242"/>
        <v>NULL</v>
      </c>
      <c r="O1294" s="8" t="str">
        <f t="shared" si="242"/>
        <v>NULL</v>
      </c>
      <c r="P1294" s="8" t="str">
        <f t="shared" si="242"/>
        <v>NULL</v>
      </c>
      <c r="Q1294" s="8" t="str">
        <f t="shared" si="242"/>
        <v>NULL</v>
      </c>
      <c r="R1294" s="8" t="str">
        <f t="shared" si="242"/>
        <v>NULL</v>
      </c>
      <c r="S1294" s="13" t="e">
        <f>Tableau6[[#This Row],[id]]</f>
        <v>#VALUE!</v>
      </c>
      <c r="T1294" s="8" t="str">
        <f t="shared" si="241"/>
        <v>NULL</v>
      </c>
      <c r="U1294" s="8" t="e">
        <f>Tableau6[[#This Row],[Urgence]]</f>
        <v>#VALUE!</v>
      </c>
      <c r="V1294" s="22" t="e">
        <f>IF(Tableau6[[#This Row],[Validité]]&lt;&gt;"",Tableau6[[#This Row],[Validité]],"")</f>
        <v>#VALUE!</v>
      </c>
      <c r="W12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4" s="8" t="e">
        <f>IF(Tableau6[[#This Row],[Hors Contrat]]="","",IF(Tableau6[[#This Row],[Hors Contrat]]="Non",0,1))</f>
        <v>#VALUE!</v>
      </c>
    </row>
    <row r="1295" spans="1:24" ht="15.5" thickTop="1" thickBot="1" x14ac:dyDescent="0.4">
      <c r="A1295" s="9" t="str">
        <f t="shared" si="243"/>
        <v>NULL</v>
      </c>
      <c r="B1295" s="8">
        <f>Tableau8[Rapport]</f>
        <v>65441</v>
      </c>
      <c r="C1295" s="13" t="e">
        <f>IF(Tableau6[[#This Row],[Commentaire]]="","",Tableau6[[#This Row],[Commentaire]])</f>
        <v>#VALUE!</v>
      </c>
      <c r="D1295" s="8" t="str">
        <f t="shared" si="239"/>
        <v>NULL</v>
      </c>
      <c r="E1295" s="8">
        <f t="shared" si="244"/>
        <v>1294</v>
      </c>
      <c r="F1295" s="8" t="str">
        <f t="shared" si="240"/>
        <v>NULL</v>
      </c>
      <c r="G1295" s="13" t="e">
        <f>IF(Tableau6[[#This Row],[Localisation]]="","",Tableau6[[#This Row],[Localisation]])</f>
        <v>#VALUE!</v>
      </c>
      <c r="H1295" s="8">
        <f>1</f>
        <v>1</v>
      </c>
      <c r="I1295" s="13" t="e">
        <f>VLOOKUP(Tableau6[[#This Row],[Avis]],Tableau7[],2,FALSE)</f>
        <v>#VALUE!</v>
      </c>
      <c r="J1295" s="8" t="str">
        <f t="shared" si="238"/>
        <v>NULL</v>
      </c>
      <c r="K1295" s="8" t="str">
        <f t="shared" si="238"/>
        <v>NULL</v>
      </c>
      <c r="L1295" s="8" t="str">
        <f t="shared" si="238"/>
        <v>NULL</v>
      </c>
      <c r="M1295" s="13" t="e">
        <f>Tableau6[[#This Row],[Sous-domaine]]</f>
        <v>#VALUE!</v>
      </c>
      <c r="N1295" s="8" t="str">
        <f t="shared" si="242"/>
        <v>NULL</v>
      </c>
      <c r="O1295" s="8" t="str">
        <f t="shared" si="242"/>
        <v>NULL</v>
      </c>
      <c r="P1295" s="8" t="str">
        <f t="shared" si="242"/>
        <v>NULL</v>
      </c>
      <c r="Q1295" s="8" t="str">
        <f t="shared" si="242"/>
        <v>NULL</v>
      </c>
      <c r="R1295" s="8" t="str">
        <f t="shared" si="242"/>
        <v>NULL</v>
      </c>
      <c r="S1295" s="13" t="e">
        <f>Tableau6[[#This Row],[id]]</f>
        <v>#VALUE!</v>
      </c>
      <c r="T1295" s="8" t="str">
        <f t="shared" si="241"/>
        <v>NULL</v>
      </c>
      <c r="U1295" s="8" t="e">
        <f>Tableau6[[#This Row],[Urgence]]</f>
        <v>#VALUE!</v>
      </c>
      <c r="V1295" s="22" t="e">
        <f>IF(Tableau6[[#This Row],[Validité]]&lt;&gt;"",Tableau6[[#This Row],[Validité]],"")</f>
        <v>#VALUE!</v>
      </c>
      <c r="W12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5" s="8" t="e">
        <f>IF(Tableau6[[#This Row],[Hors Contrat]]="","",IF(Tableau6[[#This Row],[Hors Contrat]]="Non",0,1))</f>
        <v>#VALUE!</v>
      </c>
    </row>
    <row r="1296" spans="1:24" ht="15.5" thickTop="1" thickBot="1" x14ac:dyDescent="0.4">
      <c r="A1296" s="9" t="str">
        <f t="shared" si="243"/>
        <v>NULL</v>
      </c>
      <c r="B1296" s="8">
        <f>Tableau8[Rapport]</f>
        <v>65441</v>
      </c>
      <c r="C1296" s="13" t="e">
        <f>IF(Tableau6[[#This Row],[Commentaire]]="","",Tableau6[[#This Row],[Commentaire]])</f>
        <v>#VALUE!</v>
      </c>
      <c r="D1296" s="8" t="str">
        <f t="shared" si="239"/>
        <v>NULL</v>
      </c>
      <c r="E1296" s="8">
        <f t="shared" si="244"/>
        <v>1295</v>
      </c>
      <c r="F1296" s="8" t="str">
        <f t="shared" si="240"/>
        <v>NULL</v>
      </c>
      <c r="G1296" s="13" t="e">
        <f>IF(Tableau6[[#This Row],[Localisation]]="","",Tableau6[[#This Row],[Localisation]])</f>
        <v>#VALUE!</v>
      </c>
      <c r="H1296" s="8">
        <f>1</f>
        <v>1</v>
      </c>
      <c r="I1296" s="13" t="e">
        <f>VLOOKUP(Tableau6[[#This Row],[Avis]],Tableau7[],2,FALSE)</f>
        <v>#VALUE!</v>
      </c>
      <c r="J1296" s="8" t="str">
        <f t="shared" si="238"/>
        <v>NULL</v>
      </c>
      <c r="K1296" s="8" t="str">
        <f t="shared" si="238"/>
        <v>NULL</v>
      </c>
      <c r="L1296" s="8" t="str">
        <f t="shared" si="238"/>
        <v>NULL</v>
      </c>
      <c r="M1296" s="13" t="e">
        <f>Tableau6[[#This Row],[Sous-domaine]]</f>
        <v>#VALUE!</v>
      </c>
      <c r="N1296" s="8" t="str">
        <f t="shared" si="242"/>
        <v>NULL</v>
      </c>
      <c r="O1296" s="8" t="str">
        <f t="shared" si="242"/>
        <v>NULL</v>
      </c>
      <c r="P1296" s="8" t="str">
        <f t="shared" si="242"/>
        <v>NULL</v>
      </c>
      <c r="Q1296" s="8" t="str">
        <f t="shared" si="242"/>
        <v>NULL</v>
      </c>
      <c r="R1296" s="8" t="str">
        <f t="shared" si="242"/>
        <v>NULL</v>
      </c>
      <c r="S1296" s="13" t="e">
        <f>Tableau6[[#This Row],[id]]</f>
        <v>#VALUE!</v>
      </c>
      <c r="T1296" s="8" t="str">
        <f t="shared" si="241"/>
        <v>NULL</v>
      </c>
      <c r="U1296" s="8" t="e">
        <f>Tableau6[[#This Row],[Urgence]]</f>
        <v>#VALUE!</v>
      </c>
      <c r="V1296" s="22" t="e">
        <f>IF(Tableau6[[#This Row],[Validité]]&lt;&gt;"",Tableau6[[#This Row],[Validité]],"")</f>
        <v>#VALUE!</v>
      </c>
      <c r="W12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6" s="8" t="e">
        <f>IF(Tableau6[[#This Row],[Hors Contrat]]="","",IF(Tableau6[[#This Row],[Hors Contrat]]="Non",0,1))</f>
        <v>#VALUE!</v>
      </c>
    </row>
    <row r="1297" spans="1:24" ht="15.5" thickTop="1" thickBot="1" x14ac:dyDescent="0.4">
      <c r="A1297" s="9" t="str">
        <f t="shared" si="243"/>
        <v>NULL</v>
      </c>
      <c r="B1297" s="8">
        <f>Tableau8[Rapport]</f>
        <v>65441</v>
      </c>
      <c r="C1297" s="13" t="e">
        <f>IF(Tableau6[[#This Row],[Commentaire]]="","",Tableau6[[#This Row],[Commentaire]])</f>
        <v>#VALUE!</v>
      </c>
      <c r="D1297" s="8" t="str">
        <f t="shared" si="239"/>
        <v>NULL</v>
      </c>
      <c r="E1297" s="8">
        <f t="shared" si="244"/>
        <v>1296</v>
      </c>
      <c r="F1297" s="8" t="str">
        <f t="shared" si="240"/>
        <v>NULL</v>
      </c>
      <c r="G1297" s="13" t="e">
        <f>IF(Tableau6[[#This Row],[Localisation]]="","",Tableau6[[#This Row],[Localisation]])</f>
        <v>#VALUE!</v>
      </c>
      <c r="H1297" s="8">
        <f>1</f>
        <v>1</v>
      </c>
      <c r="I1297" s="13" t="e">
        <f>VLOOKUP(Tableau6[[#This Row],[Avis]],Tableau7[],2,FALSE)</f>
        <v>#VALUE!</v>
      </c>
      <c r="J1297" s="8" t="str">
        <f t="shared" si="238"/>
        <v>NULL</v>
      </c>
      <c r="K1297" s="8" t="str">
        <f t="shared" si="238"/>
        <v>NULL</v>
      </c>
      <c r="L1297" s="8" t="str">
        <f t="shared" si="238"/>
        <v>NULL</v>
      </c>
      <c r="M1297" s="13" t="e">
        <f>Tableau6[[#This Row],[Sous-domaine]]</f>
        <v>#VALUE!</v>
      </c>
      <c r="N1297" s="8" t="str">
        <f t="shared" si="242"/>
        <v>NULL</v>
      </c>
      <c r="O1297" s="8" t="str">
        <f t="shared" si="242"/>
        <v>NULL</v>
      </c>
      <c r="P1297" s="8" t="str">
        <f t="shared" si="242"/>
        <v>NULL</v>
      </c>
      <c r="Q1297" s="8" t="str">
        <f t="shared" si="242"/>
        <v>NULL</v>
      </c>
      <c r="R1297" s="8" t="str">
        <f t="shared" si="242"/>
        <v>NULL</v>
      </c>
      <c r="S1297" s="13" t="e">
        <f>Tableau6[[#This Row],[id]]</f>
        <v>#VALUE!</v>
      </c>
      <c r="T1297" s="8" t="str">
        <f t="shared" si="241"/>
        <v>NULL</v>
      </c>
      <c r="U1297" s="8" t="e">
        <f>Tableau6[[#This Row],[Urgence]]</f>
        <v>#VALUE!</v>
      </c>
      <c r="V1297" s="22" t="e">
        <f>IF(Tableau6[[#This Row],[Validité]]&lt;&gt;"",Tableau6[[#This Row],[Validité]],"")</f>
        <v>#VALUE!</v>
      </c>
      <c r="W12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7" s="8" t="e">
        <f>IF(Tableau6[[#This Row],[Hors Contrat]]="","",IF(Tableau6[[#This Row],[Hors Contrat]]="Non",0,1))</f>
        <v>#VALUE!</v>
      </c>
    </row>
    <row r="1298" spans="1:24" ht="15.5" thickTop="1" thickBot="1" x14ac:dyDescent="0.4">
      <c r="A1298" s="9" t="str">
        <f t="shared" si="243"/>
        <v>NULL</v>
      </c>
      <c r="B1298" s="8">
        <f>Tableau8[Rapport]</f>
        <v>65441</v>
      </c>
      <c r="C1298" s="13" t="e">
        <f>IF(Tableau6[[#This Row],[Commentaire]]="","",Tableau6[[#This Row],[Commentaire]])</f>
        <v>#VALUE!</v>
      </c>
      <c r="D1298" s="8" t="str">
        <f t="shared" si="239"/>
        <v>NULL</v>
      </c>
      <c r="E1298" s="8">
        <f t="shared" si="244"/>
        <v>1297</v>
      </c>
      <c r="F1298" s="8" t="str">
        <f t="shared" si="240"/>
        <v>NULL</v>
      </c>
      <c r="G1298" s="13" t="e">
        <f>IF(Tableau6[[#This Row],[Localisation]]="","",Tableau6[[#This Row],[Localisation]])</f>
        <v>#VALUE!</v>
      </c>
      <c r="H1298" s="8">
        <f>1</f>
        <v>1</v>
      </c>
      <c r="I1298" s="13" t="e">
        <f>VLOOKUP(Tableau6[[#This Row],[Avis]],Tableau7[],2,FALSE)</f>
        <v>#VALUE!</v>
      </c>
      <c r="J1298" s="8" t="str">
        <f t="shared" si="238"/>
        <v>NULL</v>
      </c>
      <c r="K1298" s="8" t="str">
        <f t="shared" si="238"/>
        <v>NULL</v>
      </c>
      <c r="L1298" s="8" t="str">
        <f t="shared" si="238"/>
        <v>NULL</v>
      </c>
      <c r="M1298" s="13" t="e">
        <f>Tableau6[[#This Row],[Sous-domaine]]</f>
        <v>#VALUE!</v>
      </c>
      <c r="N1298" s="8" t="str">
        <f t="shared" si="242"/>
        <v>NULL</v>
      </c>
      <c r="O1298" s="8" t="str">
        <f t="shared" si="242"/>
        <v>NULL</v>
      </c>
      <c r="P1298" s="8" t="str">
        <f t="shared" si="242"/>
        <v>NULL</v>
      </c>
      <c r="Q1298" s="8" t="str">
        <f t="shared" si="242"/>
        <v>NULL</v>
      </c>
      <c r="R1298" s="8" t="str">
        <f t="shared" si="242"/>
        <v>NULL</v>
      </c>
      <c r="S1298" s="13" t="e">
        <f>Tableau6[[#This Row],[id]]</f>
        <v>#VALUE!</v>
      </c>
      <c r="T1298" s="8" t="str">
        <f t="shared" si="241"/>
        <v>NULL</v>
      </c>
      <c r="U1298" s="8" t="e">
        <f>Tableau6[[#This Row],[Urgence]]</f>
        <v>#VALUE!</v>
      </c>
      <c r="V1298" s="22" t="e">
        <f>IF(Tableau6[[#This Row],[Validité]]&lt;&gt;"",Tableau6[[#This Row],[Validité]],"")</f>
        <v>#VALUE!</v>
      </c>
      <c r="W12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8" s="8" t="e">
        <f>IF(Tableau6[[#This Row],[Hors Contrat]]="","",IF(Tableau6[[#This Row],[Hors Contrat]]="Non",0,1))</f>
        <v>#VALUE!</v>
      </c>
    </row>
    <row r="1299" spans="1:24" ht="15.5" thickTop="1" thickBot="1" x14ac:dyDescent="0.4">
      <c r="A1299" s="9" t="str">
        <f t="shared" si="243"/>
        <v>NULL</v>
      </c>
      <c r="B1299" s="8">
        <f>Tableau8[Rapport]</f>
        <v>65441</v>
      </c>
      <c r="C1299" s="13" t="e">
        <f>IF(Tableau6[[#This Row],[Commentaire]]="","",Tableau6[[#This Row],[Commentaire]])</f>
        <v>#VALUE!</v>
      </c>
      <c r="D1299" s="8" t="str">
        <f t="shared" si="239"/>
        <v>NULL</v>
      </c>
      <c r="E1299" s="8">
        <f t="shared" si="244"/>
        <v>1298</v>
      </c>
      <c r="F1299" s="8" t="str">
        <f t="shared" si="240"/>
        <v>NULL</v>
      </c>
      <c r="G1299" s="13" t="e">
        <f>IF(Tableau6[[#This Row],[Localisation]]="","",Tableau6[[#This Row],[Localisation]])</f>
        <v>#VALUE!</v>
      </c>
      <c r="H1299" s="8">
        <f>1</f>
        <v>1</v>
      </c>
      <c r="I1299" s="13" t="e">
        <f>VLOOKUP(Tableau6[[#This Row],[Avis]],Tableau7[],2,FALSE)</f>
        <v>#VALUE!</v>
      </c>
      <c r="J1299" s="8" t="str">
        <f t="shared" si="238"/>
        <v>NULL</v>
      </c>
      <c r="K1299" s="8" t="str">
        <f t="shared" si="238"/>
        <v>NULL</v>
      </c>
      <c r="L1299" s="8" t="str">
        <f t="shared" si="238"/>
        <v>NULL</v>
      </c>
      <c r="M1299" s="13" t="e">
        <f>Tableau6[[#This Row],[Sous-domaine]]</f>
        <v>#VALUE!</v>
      </c>
      <c r="N1299" s="8" t="str">
        <f t="shared" si="242"/>
        <v>NULL</v>
      </c>
      <c r="O1299" s="8" t="str">
        <f t="shared" si="242"/>
        <v>NULL</v>
      </c>
      <c r="P1299" s="8" t="str">
        <f t="shared" si="242"/>
        <v>NULL</v>
      </c>
      <c r="Q1299" s="8" t="str">
        <f t="shared" si="242"/>
        <v>NULL</v>
      </c>
      <c r="R1299" s="8" t="str">
        <f t="shared" si="242"/>
        <v>NULL</v>
      </c>
      <c r="S1299" s="13" t="e">
        <f>Tableau6[[#This Row],[id]]</f>
        <v>#VALUE!</v>
      </c>
      <c r="T1299" s="8" t="str">
        <f t="shared" si="241"/>
        <v>NULL</v>
      </c>
      <c r="U1299" s="8" t="e">
        <f>Tableau6[[#This Row],[Urgence]]</f>
        <v>#VALUE!</v>
      </c>
      <c r="V1299" s="22" t="e">
        <f>IF(Tableau6[[#This Row],[Validité]]&lt;&gt;"",Tableau6[[#This Row],[Validité]],"")</f>
        <v>#VALUE!</v>
      </c>
      <c r="W12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299" s="8" t="e">
        <f>IF(Tableau6[[#This Row],[Hors Contrat]]="","",IF(Tableau6[[#This Row],[Hors Contrat]]="Non",0,1))</f>
        <v>#VALUE!</v>
      </c>
    </row>
    <row r="1300" spans="1:24" ht="15.5" thickTop="1" thickBot="1" x14ac:dyDescent="0.4">
      <c r="A1300" s="9" t="str">
        <f t="shared" si="243"/>
        <v>NULL</v>
      </c>
      <c r="B1300" s="8">
        <f>Tableau8[Rapport]</f>
        <v>65441</v>
      </c>
      <c r="C1300" s="13" t="e">
        <f>IF(Tableau6[[#This Row],[Commentaire]]="","",Tableau6[[#This Row],[Commentaire]])</f>
        <v>#VALUE!</v>
      </c>
      <c r="D1300" s="8" t="str">
        <f t="shared" si="239"/>
        <v>NULL</v>
      </c>
      <c r="E1300" s="8">
        <f t="shared" si="244"/>
        <v>1299</v>
      </c>
      <c r="F1300" s="8" t="str">
        <f t="shared" si="240"/>
        <v>NULL</v>
      </c>
      <c r="G1300" s="13" t="e">
        <f>IF(Tableau6[[#This Row],[Localisation]]="","",Tableau6[[#This Row],[Localisation]])</f>
        <v>#VALUE!</v>
      </c>
      <c r="H1300" s="8">
        <f>1</f>
        <v>1</v>
      </c>
      <c r="I1300" s="13" t="e">
        <f>VLOOKUP(Tableau6[[#This Row],[Avis]],Tableau7[],2,FALSE)</f>
        <v>#VALUE!</v>
      </c>
      <c r="J1300" s="8" t="str">
        <f t="shared" si="238"/>
        <v>NULL</v>
      </c>
      <c r="K1300" s="8" t="str">
        <f t="shared" si="238"/>
        <v>NULL</v>
      </c>
      <c r="L1300" s="8" t="str">
        <f t="shared" si="238"/>
        <v>NULL</v>
      </c>
      <c r="M1300" s="13" t="e">
        <f>Tableau6[[#This Row],[Sous-domaine]]</f>
        <v>#VALUE!</v>
      </c>
      <c r="N1300" s="8" t="str">
        <f t="shared" si="242"/>
        <v>NULL</v>
      </c>
      <c r="O1300" s="8" t="str">
        <f t="shared" si="242"/>
        <v>NULL</v>
      </c>
      <c r="P1300" s="8" t="str">
        <f t="shared" si="242"/>
        <v>NULL</v>
      </c>
      <c r="Q1300" s="8" t="str">
        <f t="shared" si="242"/>
        <v>NULL</v>
      </c>
      <c r="R1300" s="8" t="str">
        <f t="shared" si="242"/>
        <v>NULL</v>
      </c>
      <c r="S1300" s="13" t="e">
        <f>Tableau6[[#This Row],[id]]</f>
        <v>#VALUE!</v>
      </c>
      <c r="T1300" s="8" t="str">
        <f t="shared" si="241"/>
        <v>NULL</v>
      </c>
      <c r="U1300" s="8" t="e">
        <f>Tableau6[[#This Row],[Urgence]]</f>
        <v>#VALUE!</v>
      </c>
      <c r="V1300" s="22" t="e">
        <f>IF(Tableau6[[#This Row],[Validité]]&lt;&gt;"",Tableau6[[#This Row],[Validité]],"")</f>
        <v>#VALUE!</v>
      </c>
      <c r="W13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0" s="8" t="e">
        <f>IF(Tableau6[[#This Row],[Hors Contrat]]="","",IF(Tableau6[[#This Row],[Hors Contrat]]="Non",0,1))</f>
        <v>#VALUE!</v>
      </c>
    </row>
    <row r="1301" spans="1:24" ht="15.5" thickTop="1" thickBot="1" x14ac:dyDescent="0.4">
      <c r="A1301" s="9" t="str">
        <f t="shared" si="243"/>
        <v>NULL</v>
      </c>
      <c r="B1301" s="8">
        <f>Tableau8[Rapport]</f>
        <v>65441</v>
      </c>
      <c r="C1301" s="13" t="e">
        <f>IF(Tableau6[[#This Row],[Commentaire]]="","",Tableau6[[#This Row],[Commentaire]])</f>
        <v>#VALUE!</v>
      </c>
      <c r="D1301" s="8" t="str">
        <f t="shared" si="239"/>
        <v>NULL</v>
      </c>
      <c r="E1301" s="8">
        <f t="shared" si="244"/>
        <v>1300</v>
      </c>
      <c r="F1301" s="8" t="str">
        <f t="shared" si="240"/>
        <v>NULL</v>
      </c>
      <c r="G1301" s="13" t="e">
        <f>IF(Tableau6[[#This Row],[Localisation]]="","",Tableau6[[#This Row],[Localisation]])</f>
        <v>#VALUE!</v>
      </c>
      <c r="H1301" s="8">
        <f>1</f>
        <v>1</v>
      </c>
      <c r="I1301" s="13" t="e">
        <f>VLOOKUP(Tableau6[[#This Row],[Avis]],Tableau7[],2,FALSE)</f>
        <v>#VALUE!</v>
      </c>
      <c r="J1301" s="8" t="str">
        <f t="shared" si="238"/>
        <v>NULL</v>
      </c>
      <c r="K1301" s="8" t="str">
        <f t="shared" si="238"/>
        <v>NULL</v>
      </c>
      <c r="L1301" s="8" t="str">
        <f t="shared" si="238"/>
        <v>NULL</v>
      </c>
      <c r="M1301" s="13" t="e">
        <f>Tableau6[[#This Row],[Sous-domaine]]</f>
        <v>#VALUE!</v>
      </c>
      <c r="N1301" s="8" t="str">
        <f t="shared" si="242"/>
        <v>NULL</v>
      </c>
      <c r="O1301" s="8" t="str">
        <f t="shared" si="242"/>
        <v>NULL</v>
      </c>
      <c r="P1301" s="8" t="str">
        <f t="shared" si="242"/>
        <v>NULL</v>
      </c>
      <c r="Q1301" s="8" t="str">
        <f t="shared" si="242"/>
        <v>NULL</v>
      </c>
      <c r="R1301" s="8" t="str">
        <f t="shared" si="242"/>
        <v>NULL</v>
      </c>
      <c r="S1301" s="13" t="e">
        <f>Tableau6[[#This Row],[id]]</f>
        <v>#VALUE!</v>
      </c>
      <c r="T1301" s="8" t="str">
        <f t="shared" si="241"/>
        <v>NULL</v>
      </c>
      <c r="U1301" s="8" t="e">
        <f>Tableau6[[#This Row],[Urgence]]</f>
        <v>#VALUE!</v>
      </c>
      <c r="V1301" s="22" t="e">
        <f>IF(Tableau6[[#This Row],[Validité]]&lt;&gt;"",Tableau6[[#This Row],[Validité]],"")</f>
        <v>#VALUE!</v>
      </c>
      <c r="W13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1" s="8" t="e">
        <f>IF(Tableau6[[#This Row],[Hors Contrat]]="","",IF(Tableau6[[#This Row],[Hors Contrat]]="Non",0,1))</f>
        <v>#VALUE!</v>
      </c>
    </row>
    <row r="1302" spans="1:24" ht="15.5" thickTop="1" thickBot="1" x14ac:dyDescent="0.4">
      <c r="A1302" s="9" t="str">
        <f t="shared" si="243"/>
        <v>NULL</v>
      </c>
      <c r="B1302" s="8">
        <f>Tableau8[Rapport]</f>
        <v>65441</v>
      </c>
      <c r="C1302" s="13" t="e">
        <f>IF(Tableau6[[#This Row],[Commentaire]]="","",Tableau6[[#This Row],[Commentaire]])</f>
        <v>#VALUE!</v>
      </c>
      <c r="D1302" s="8" t="str">
        <f t="shared" si="239"/>
        <v>NULL</v>
      </c>
      <c r="E1302" s="8">
        <f t="shared" si="244"/>
        <v>1301</v>
      </c>
      <c r="F1302" s="8" t="str">
        <f t="shared" si="240"/>
        <v>NULL</v>
      </c>
      <c r="G1302" s="13" t="e">
        <f>IF(Tableau6[[#This Row],[Localisation]]="","",Tableau6[[#This Row],[Localisation]])</f>
        <v>#VALUE!</v>
      </c>
      <c r="H1302" s="8">
        <f>1</f>
        <v>1</v>
      </c>
      <c r="I1302" s="13" t="e">
        <f>VLOOKUP(Tableau6[[#This Row],[Avis]],Tableau7[],2,FALSE)</f>
        <v>#VALUE!</v>
      </c>
      <c r="J1302" s="8" t="str">
        <f t="shared" si="238"/>
        <v>NULL</v>
      </c>
      <c r="K1302" s="8" t="str">
        <f t="shared" si="238"/>
        <v>NULL</v>
      </c>
      <c r="L1302" s="8" t="str">
        <f t="shared" si="238"/>
        <v>NULL</v>
      </c>
      <c r="M1302" s="13" t="e">
        <f>Tableau6[[#This Row],[Sous-domaine]]</f>
        <v>#VALUE!</v>
      </c>
      <c r="N1302" s="8" t="str">
        <f t="shared" si="242"/>
        <v>NULL</v>
      </c>
      <c r="O1302" s="8" t="str">
        <f t="shared" si="242"/>
        <v>NULL</v>
      </c>
      <c r="P1302" s="8" t="str">
        <f t="shared" si="242"/>
        <v>NULL</v>
      </c>
      <c r="Q1302" s="8" t="str">
        <f t="shared" si="242"/>
        <v>NULL</v>
      </c>
      <c r="R1302" s="8" t="str">
        <f t="shared" si="242"/>
        <v>NULL</v>
      </c>
      <c r="S1302" s="13" t="e">
        <f>Tableau6[[#This Row],[id]]</f>
        <v>#VALUE!</v>
      </c>
      <c r="T1302" s="8" t="str">
        <f t="shared" si="241"/>
        <v>NULL</v>
      </c>
      <c r="U1302" s="8" t="e">
        <f>Tableau6[[#This Row],[Urgence]]</f>
        <v>#VALUE!</v>
      </c>
      <c r="V1302" s="22" t="e">
        <f>IF(Tableau6[[#This Row],[Validité]]&lt;&gt;"",Tableau6[[#This Row],[Validité]],"")</f>
        <v>#VALUE!</v>
      </c>
      <c r="W130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2" s="8" t="e">
        <f>IF(Tableau6[[#This Row],[Hors Contrat]]="","",IF(Tableau6[[#This Row],[Hors Contrat]]="Non",0,1))</f>
        <v>#VALUE!</v>
      </c>
    </row>
    <row r="1303" spans="1:24" ht="15.5" thickTop="1" thickBot="1" x14ac:dyDescent="0.4">
      <c r="A1303" s="9" t="str">
        <f t="shared" si="243"/>
        <v>NULL</v>
      </c>
      <c r="B1303" s="8">
        <f>Tableau8[Rapport]</f>
        <v>65441</v>
      </c>
      <c r="C1303" s="13" t="e">
        <f>IF(Tableau6[[#This Row],[Commentaire]]="","",Tableau6[[#This Row],[Commentaire]])</f>
        <v>#VALUE!</v>
      </c>
      <c r="D1303" s="8" t="str">
        <f t="shared" si="239"/>
        <v>NULL</v>
      </c>
      <c r="E1303" s="8">
        <f t="shared" si="244"/>
        <v>1302</v>
      </c>
      <c r="F1303" s="8" t="str">
        <f t="shared" si="240"/>
        <v>NULL</v>
      </c>
      <c r="G1303" s="13" t="e">
        <f>IF(Tableau6[[#This Row],[Localisation]]="","",Tableau6[[#This Row],[Localisation]])</f>
        <v>#VALUE!</v>
      </c>
      <c r="H1303" s="8">
        <f>1</f>
        <v>1</v>
      </c>
      <c r="I1303" s="13" t="e">
        <f>VLOOKUP(Tableau6[[#This Row],[Avis]],Tableau7[],2,FALSE)</f>
        <v>#VALUE!</v>
      </c>
      <c r="J1303" s="8" t="str">
        <f t="shared" si="238"/>
        <v>NULL</v>
      </c>
      <c r="K1303" s="8" t="str">
        <f t="shared" si="238"/>
        <v>NULL</v>
      </c>
      <c r="L1303" s="8" t="str">
        <f t="shared" si="238"/>
        <v>NULL</v>
      </c>
      <c r="M1303" s="13" t="e">
        <f>Tableau6[[#This Row],[Sous-domaine]]</f>
        <v>#VALUE!</v>
      </c>
      <c r="N1303" s="8" t="str">
        <f t="shared" si="242"/>
        <v>NULL</v>
      </c>
      <c r="O1303" s="8" t="str">
        <f t="shared" si="242"/>
        <v>NULL</v>
      </c>
      <c r="P1303" s="8" t="str">
        <f t="shared" si="242"/>
        <v>NULL</v>
      </c>
      <c r="Q1303" s="8" t="str">
        <f t="shared" si="242"/>
        <v>NULL</v>
      </c>
      <c r="R1303" s="8" t="str">
        <f t="shared" si="242"/>
        <v>NULL</v>
      </c>
      <c r="S1303" s="13" t="e">
        <f>Tableau6[[#This Row],[id]]</f>
        <v>#VALUE!</v>
      </c>
      <c r="T1303" s="8" t="str">
        <f t="shared" si="241"/>
        <v>NULL</v>
      </c>
      <c r="U1303" s="8" t="e">
        <f>Tableau6[[#This Row],[Urgence]]</f>
        <v>#VALUE!</v>
      </c>
      <c r="V1303" s="22" t="e">
        <f>IF(Tableau6[[#This Row],[Validité]]&lt;&gt;"",Tableau6[[#This Row],[Validité]],"")</f>
        <v>#VALUE!</v>
      </c>
      <c r="W130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3" s="8" t="e">
        <f>IF(Tableau6[[#This Row],[Hors Contrat]]="","",IF(Tableau6[[#This Row],[Hors Contrat]]="Non",0,1))</f>
        <v>#VALUE!</v>
      </c>
    </row>
    <row r="1304" spans="1:24" ht="15.5" thickTop="1" thickBot="1" x14ac:dyDescent="0.4">
      <c r="A1304" s="9" t="str">
        <f t="shared" si="243"/>
        <v>NULL</v>
      </c>
      <c r="B1304" s="8">
        <f>Tableau8[Rapport]</f>
        <v>65441</v>
      </c>
      <c r="C1304" s="13" t="e">
        <f>IF(Tableau6[[#This Row],[Commentaire]]="","",Tableau6[[#This Row],[Commentaire]])</f>
        <v>#VALUE!</v>
      </c>
      <c r="D1304" s="8" t="str">
        <f t="shared" si="239"/>
        <v>NULL</v>
      </c>
      <c r="E1304" s="8">
        <f t="shared" si="244"/>
        <v>1303</v>
      </c>
      <c r="F1304" s="8" t="str">
        <f t="shared" si="240"/>
        <v>NULL</v>
      </c>
      <c r="G1304" s="13" t="e">
        <f>IF(Tableau6[[#This Row],[Localisation]]="","",Tableau6[[#This Row],[Localisation]])</f>
        <v>#VALUE!</v>
      </c>
      <c r="H1304" s="8">
        <f>1</f>
        <v>1</v>
      </c>
      <c r="I1304" s="13" t="e">
        <f>VLOOKUP(Tableau6[[#This Row],[Avis]],Tableau7[],2,FALSE)</f>
        <v>#VALUE!</v>
      </c>
      <c r="J1304" s="8" t="str">
        <f t="shared" si="238"/>
        <v>NULL</v>
      </c>
      <c r="K1304" s="8" t="str">
        <f t="shared" si="238"/>
        <v>NULL</v>
      </c>
      <c r="L1304" s="8" t="str">
        <f t="shared" si="238"/>
        <v>NULL</v>
      </c>
      <c r="M1304" s="13" t="e">
        <f>Tableau6[[#This Row],[Sous-domaine]]</f>
        <v>#VALUE!</v>
      </c>
      <c r="N1304" s="8" t="str">
        <f t="shared" si="242"/>
        <v>NULL</v>
      </c>
      <c r="O1304" s="8" t="str">
        <f t="shared" si="242"/>
        <v>NULL</v>
      </c>
      <c r="P1304" s="8" t="str">
        <f t="shared" si="242"/>
        <v>NULL</v>
      </c>
      <c r="Q1304" s="8" t="str">
        <f t="shared" si="242"/>
        <v>NULL</v>
      </c>
      <c r="R1304" s="8" t="str">
        <f t="shared" si="242"/>
        <v>NULL</v>
      </c>
      <c r="S1304" s="13" t="e">
        <f>Tableau6[[#This Row],[id]]</f>
        <v>#VALUE!</v>
      </c>
      <c r="T1304" s="8" t="str">
        <f t="shared" si="241"/>
        <v>NULL</v>
      </c>
      <c r="U1304" s="8" t="e">
        <f>Tableau6[[#This Row],[Urgence]]</f>
        <v>#VALUE!</v>
      </c>
      <c r="V1304" s="22" t="e">
        <f>IF(Tableau6[[#This Row],[Validité]]&lt;&gt;"",Tableau6[[#This Row],[Validité]],"")</f>
        <v>#VALUE!</v>
      </c>
      <c r="W130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4" s="8" t="e">
        <f>IF(Tableau6[[#This Row],[Hors Contrat]]="","",IF(Tableau6[[#This Row],[Hors Contrat]]="Non",0,1))</f>
        <v>#VALUE!</v>
      </c>
    </row>
    <row r="1305" spans="1:24" ht="15.5" thickTop="1" thickBot="1" x14ac:dyDescent="0.4">
      <c r="A1305" s="9" t="str">
        <f t="shared" si="243"/>
        <v>NULL</v>
      </c>
      <c r="B1305" s="8">
        <f>Tableau8[Rapport]</f>
        <v>65441</v>
      </c>
      <c r="C1305" s="13" t="e">
        <f>IF(Tableau6[[#This Row],[Commentaire]]="","",Tableau6[[#This Row],[Commentaire]])</f>
        <v>#VALUE!</v>
      </c>
      <c r="D1305" s="8" t="str">
        <f t="shared" si="239"/>
        <v>NULL</v>
      </c>
      <c r="E1305" s="8">
        <f t="shared" si="244"/>
        <v>1304</v>
      </c>
      <c r="F1305" s="8" t="str">
        <f t="shared" si="240"/>
        <v>NULL</v>
      </c>
      <c r="G1305" s="13" t="e">
        <f>IF(Tableau6[[#This Row],[Localisation]]="","",Tableau6[[#This Row],[Localisation]])</f>
        <v>#VALUE!</v>
      </c>
      <c r="H1305" s="8">
        <f>1</f>
        <v>1</v>
      </c>
      <c r="I1305" s="13" t="e">
        <f>VLOOKUP(Tableau6[[#This Row],[Avis]],Tableau7[],2,FALSE)</f>
        <v>#VALUE!</v>
      </c>
      <c r="J1305" s="8" t="str">
        <f t="shared" si="238"/>
        <v>NULL</v>
      </c>
      <c r="K1305" s="8" t="str">
        <f t="shared" si="238"/>
        <v>NULL</v>
      </c>
      <c r="L1305" s="8" t="str">
        <f t="shared" si="238"/>
        <v>NULL</v>
      </c>
      <c r="M1305" s="13" t="e">
        <f>Tableau6[[#This Row],[Sous-domaine]]</f>
        <v>#VALUE!</v>
      </c>
      <c r="N1305" s="8" t="str">
        <f t="shared" si="242"/>
        <v>NULL</v>
      </c>
      <c r="O1305" s="8" t="str">
        <f t="shared" si="242"/>
        <v>NULL</v>
      </c>
      <c r="P1305" s="8" t="str">
        <f t="shared" si="242"/>
        <v>NULL</v>
      </c>
      <c r="Q1305" s="8" t="str">
        <f t="shared" si="242"/>
        <v>NULL</v>
      </c>
      <c r="R1305" s="8" t="str">
        <f t="shared" si="242"/>
        <v>NULL</v>
      </c>
      <c r="S1305" s="13" t="e">
        <f>Tableau6[[#This Row],[id]]</f>
        <v>#VALUE!</v>
      </c>
      <c r="T1305" s="8" t="str">
        <f t="shared" si="241"/>
        <v>NULL</v>
      </c>
      <c r="U1305" s="8" t="e">
        <f>Tableau6[[#This Row],[Urgence]]</f>
        <v>#VALUE!</v>
      </c>
      <c r="V1305" s="22" t="e">
        <f>IF(Tableau6[[#This Row],[Validité]]&lt;&gt;"",Tableau6[[#This Row],[Validité]],"")</f>
        <v>#VALUE!</v>
      </c>
      <c r="W130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5" s="8" t="e">
        <f>IF(Tableau6[[#This Row],[Hors Contrat]]="","",IF(Tableau6[[#This Row],[Hors Contrat]]="Non",0,1))</f>
        <v>#VALUE!</v>
      </c>
    </row>
    <row r="1306" spans="1:24" ht="15.5" thickTop="1" thickBot="1" x14ac:dyDescent="0.4">
      <c r="A1306" s="9" t="str">
        <f t="shared" si="243"/>
        <v>NULL</v>
      </c>
      <c r="B1306" s="8">
        <f>Tableau8[Rapport]</f>
        <v>65441</v>
      </c>
      <c r="C1306" s="13" t="e">
        <f>IF(Tableau6[[#This Row],[Commentaire]]="","",Tableau6[[#This Row],[Commentaire]])</f>
        <v>#VALUE!</v>
      </c>
      <c r="D1306" s="8" t="str">
        <f t="shared" si="239"/>
        <v>NULL</v>
      </c>
      <c r="E1306" s="8">
        <f t="shared" si="244"/>
        <v>1305</v>
      </c>
      <c r="F1306" s="8" t="str">
        <f t="shared" si="240"/>
        <v>NULL</v>
      </c>
      <c r="G1306" s="13" t="e">
        <f>IF(Tableau6[[#This Row],[Localisation]]="","",Tableau6[[#This Row],[Localisation]])</f>
        <v>#VALUE!</v>
      </c>
      <c r="H1306" s="8">
        <f>1</f>
        <v>1</v>
      </c>
      <c r="I1306" s="13" t="e">
        <f>VLOOKUP(Tableau6[[#This Row],[Avis]],Tableau7[],2,FALSE)</f>
        <v>#VALUE!</v>
      </c>
      <c r="J1306" s="8" t="str">
        <f t="shared" si="238"/>
        <v>NULL</v>
      </c>
      <c r="K1306" s="8" t="str">
        <f t="shared" si="238"/>
        <v>NULL</v>
      </c>
      <c r="L1306" s="8" t="str">
        <f t="shared" si="238"/>
        <v>NULL</v>
      </c>
      <c r="M1306" s="13" t="e">
        <f>Tableau6[[#This Row],[Sous-domaine]]</f>
        <v>#VALUE!</v>
      </c>
      <c r="N1306" s="8" t="str">
        <f t="shared" si="242"/>
        <v>NULL</v>
      </c>
      <c r="O1306" s="8" t="str">
        <f t="shared" si="242"/>
        <v>NULL</v>
      </c>
      <c r="P1306" s="8" t="str">
        <f t="shared" si="242"/>
        <v>NULL</v>
      </c>
      <c r="Q1306" s="8" t="str">
        <f t="shared" si="242"/>
        <v>NULL</v>
      </c>
      <c r="R1306" s="8" t="str">
        <f t="shared" si="242"/>
        <v>NULL</v>
      </c>
      <c r="S1306" s="13" t="e">
        <f>Tableau6[[#This Row],[id]]</f>
        <v>#VALUE!</v>
      </c>
      <c r="T1306" s="8" t="str">
        <f t="shared" si="241"/>
        <v>NULL</v>
      </c>
      <c r="U1306" s="8" t="e">
        <f>Tableau6[[#This Row],[Urgence]]</f>
        <v>#VALUE!</v>
      </c>
      <c r="V1306" s="22" t="e">
        <f>IF(Tableau6[[#This Row],[Validité]]&lt;&gt;"",Tableau6[[#This Row],[Validité]],"")</f>
        <v>#VALUE!</v>
      </c>
      <c r="W130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6" s="8" t="e">
        <f>IF(Tableau6[[#This Row],[Hors Contrat]]="","",IF(Tableau6[[#This Row],[Hors Contrat]]="Non",0,1))</f>
        <v>#VALUE!</v>
      </c>
    </row>
    <row r="1307" spans="1:24" ht="15.5" thickTop="1" thickBot="1" x14ac:dyDescent="0.4">
      <c r="A1307" s="9" t="str">
        <f t="shared" si="243"/>
        <v>NULL</v>
      </c>
      <c r="B1307" s="8">
        <f>Tableau8[Rapport]</f>
        <v>65441</v>
      </c>
      <c r="C1307" s="13" t="e">
        <f>IF(Tableau6[[#This Row],[Commentaire]]="","",Tableau6[[#This Row],[Commentaire]])</f>
        <v>#VALUE!</v>
      </c>
      <c r="D1307" s="8" t="str">
        <f t="shared" si="239"/>
        <v>NULL</v>
      </c>
      <c r="E1307" s="8">
        <f t="shared" si="244"/>
        <v>1306</v>
      </c>
      <c r="F1307" s="8" t="str">
        <f t="shared" si="240"/>
        <v>NULL</v>
      </c>
      <c r="G1307" s="13" t="e">
        <f>IF(Tableau6[[#This Row],[Localisation]]="","",Tableau6[[#This Row],[Localisation]])</f>
        <v>#VALUE!</v>
      </c>
      <c r="H1307" s="8">
        <f>1</f>
        <v>1</v>
      </c>
      <c r="I1307" s="13" t="e">
        <f>VLOOKUP(Tableau6[[#This Row],[Avis]],Tableau7[],2,FALSE)</f>
        <v>#VALUE!</v>
      </c>
      <c r="J1307" s="8" t="str">
        <f t="shared" si="238"/>
        <v>NULL</v>
      </c>
      <c r="K1307" s="8" t="str">
        <f t="shared" si="238"/>
        <v>NULL</v>
      </c>
      <c r="L1307" s="8" t="str">
        <f t="shared" si="238"/>
        <v>NULL</v>
      </c>
      <c r="M1307" s="13" t="e">
        <f>Tableau6[[#This Row],[Sous-domaine]]</f>
        <v>#VALUE!</v>
      </c>
      <c r="N1307" s="8" t="str">
        <f t="shared" si="242"/>
        <v>NULL</v>
      </c>
      <c r="O1307" s="8" t="str">
        <f t="shared" si="242"/>
        <v>NULL</v>
      </c>
      <c r="P1307" s="8" t="str">
        <f t="shared" si="242"/>
        <v>NULL</v>
      </c>
      <c r="Q1307" s="8" t="str">
        <f t="shared" si="242"/>
        <v>NULL</v>
      </c>
      <c r="R1307" s="8" t="str">
        <f t="shared" si="242"/>
        <v>NULL</v>
      </c>
      <c r="S1307" s="13" t="e">
        <f>Tableau6[[#This Row],[id]]</f>
        <v>#VALUE!</v>
      </c>
      <c r="T1307" s="8" t="str">
        <f t="shared" si="241"/>
        <v>NULL</v>
      </c>
      <c r="U1307" s="8" t="e">
        <f>Tableau6[[#This Row],[Urgence]]</f>
        <v>#VALUE!</v>
      </c>
      <c r="V1307" s="22" t="e">
        <f>IF(Tableau6[[#This Row],[Validité]]&lt;&gt;"",Tableau6[[#This Row],[Validité]],"")</f>
        <v>#VALUE!</v>
      </c>
      <c r="W130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7" s="8" t="e">
        <f>IF(Tableau6[[#This Row],[Hors Contrat]]="","",IF(Tableau6[[#This Row],[Hors Contrat]]="Non",0,1))</f>
        <v>#VALUE!</v>
      </c>
    </row>
    <row r="1308" spans="1:24" ht="15.5" thickTop="1" thickBot="1" x14ac:dyDescent="0.4">
      <c r="A1308" s="9" t="str">
        <f t="shared" si="243"/>
        <v>NULL</v>
      </c>
      <c r="B1308" s="8">
        <f>Tableau8[Rapport]</f>
        <v>65441</v>
      </c>
      <c r="C1308" s="13" t="e">
        <f>IF(Tableau6[[#This Row],[Commentaire]]="","",Tableau6[[#This Row],[Commentaire]])</f>
        <v>#VALUE!</v>
      </c>
      <c r="D1308" s="8" t="str">
        <f t="shared" si="239"/>
        <v>NULL</v>
      </c>
      <c r="E1308" s="8">
        <f t="shared" si="244"/>
        <v>1307</v>
      </c>
      <c r="F1308" s="8" t="str">
        <f t="shared" si="240"/>
        <v>NULL</v>
      </c>
      <c r="G1308" s="13" t="e">
        <f>IF(Tableau6[[#This Row],[Localisation]]="","",Tableau6[[#This Row],[Localisation]])</f>
        <v>#VALUE!</v>
      </c>
      <c r="H1308" s="8">
        <f>1</f>
        <v>1</v>
      </c>
      <c r="I1308" s="13" t="e">
        <f>VLOOKUP(Tableau6[[#This Row],[Avis]],Tableau7[],2,FALSE)</f>
        <v>#VALUE!</v>
      </c>
      <c r="J1308" s="8" t="str">
        <f t="shared" si="238"/>
        <v>NULL</v>
      </c>
      <c r="K1308" s="8" t="str">
        <f t="shared" si="238"/>
        <v>NULL</v>
      </c>
      <c r="L1308" s="8" t="str">
        <f t="shared" si="238"/>
        <v>NULL</v>
      </c>
      <c r="M1308" s="13" t="e">
        <f>Tableau6[[#This Row],[Sous-domaine]]</f>
        <v>#VALUE!</v>
      </c>
      <c r="N1308" s="8" t="str">
        <f t="shared" si="242"/>
        <v>NULL</v>
      </c>
      <c r="O1308" s="8" t="str">
        <f t="shared" si="242"/>
        <v>NULL</v>
      </c>
      <c r="P1308" s="8" t="str">
        <f t="shared" si="242"/>
        <v>NULL</v>
      </c>
      <c r="Q1308" s="8" t="str">
        <f t="shared" si="242"/>
        <v>NULL</v>
      </c>
      <c r="R1308" s="8" t="str">
        <f t="shared" si="242"/>
        <v>NULL</v>
      </c>
      <c r="S1308" s="13" t="e">
        <f>Tableau6[[#This Row],[id]]</f>
        <v>#VALUE!</v>
      </c>
      <c r="T1308" s="8" t="str">
        <f t="shared" si="241"/>
        <v>NULL</v>
      </c>
      <c r="U1308" s="8" t="e">
        <f>Tableau6[[#This Row],[Urgence]]</f>
        <v>#VALUE!</v>
      </c>
      <c r="V1308" s="22" t="e">
        <f>IF(Tableau6[[#This Row],[Validité]]&lt;&gt;"",Tableau6[[#This Row],[Validité]],"")</f>
        <v>#VALUE!</v>
      </c>
      <c r="W130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8" s="8" t="e">
        <f>IF(Tableau6[[#This Row],[Hors Contrat]]="","",IF(Tableau6[[#This Row],[Hors Contrat]]="Non",0,1))</f>
        <v>#VALUE!</v>
      </c>
    </row>
    <row r="1309" spans="1:24" ht="15.5" thickTop="1" thickBot="1" x14ac:dyDescent="0.4">
      <c r="A1309" s="9" t="str">
        <f t="shared" si="243"/>
        <v>NULL</v>
      </c>
      <c r="B1309" s="8">
        <f>Tableau8[Rapport]</f>
        <v>65441</v>
      </c>
      <c r="C1309" s="13" t="e">
        <f>IF(Tableau6[[#This Row],[Commentaire]]="","",Tableau6[[#This Row],[Commentaire]])</f>
        <v>#VALUE!</v>
      </c>
      <c r="D1309" s="8" t="str">
        <f t="shared" si="239"/>
        <v>NULL</v>
      </c>
      <c r="E1309" s="8">
        <f t="shared" si="244"/>
        <v>1308</v>
      </c>
      <c r="F1309" s="8" t="str">
        <f t="shared" si="240"/>
        <v>NULL</v>
      </c>
      <c r="G1309" s="13" t="e">
        <f>IF(Tableau6[[#This Row],[Localisation]]="","",Tableau6[[#This Row],[Localisation]])</f>
        <v>#VALUE!</v>
      </c>
      <c r="H1309" s="8">
        <f>1</f>
        <v>1</v>
      </c>
      <c r="I1309" s="13" t="e">
        <f>VLOOKUP(Tableau6[[#This Row],[Avis]],Tableau7[],2,FALSE)</f>
        <v>#VALUE!</v>
      </c>
      <c r="J1309" s="8" t="str">
        <f t="shared" si="238"/>
        <v>NULL</v>
      </c>
      <c r="K1309" s="8" t="str">
        <f t="shared" si="238"/>
        <v>NULL</v>
      </c>
      <c r="L1309" s="8" t="str">
        <f t="shared" si="238"/>
        <v>NULL</v>
      </c>
      <c r="M1309" s="13" t="e">
        <f>Tableau6[[#This Row],[Sous-domaine]]</f>
        <v>#VALUE!</v>
      </c>
      <c r="N1309" s="8" t="str">
        <f t="shared" si="242"/>
        <v>NULL</v>
      </c>
      <c r="O1309" s="8" t="str">
        <f t="shared" si="242"/>
        <v>NULL</v>
      </c>
      <c r="P1309" s="8" t="str">
        <f t="shared" si="242"/>
        <v>NULL</v>
      </c>
      <c r="Q1309" s="8" t="str">
        <f t="shared" si="242"/>
        <v>NULL</v>
      </c>
      <c r="R1309" s="8" t="str">
        <f t="shared" si="242"/>
        <v>NULL</v>
      </c>
      <c r="S1309" s="13" t="e">
        <f>Tableau6[[#This Row],[id]]</f>
        <v>#VALUE!</v>
      </c>
      <c r="T1309" s="8" t="str">
        <f t="shared" si="241"/>
        <v>NULL</v>
      </c>
      <c r="U1309" s="8" t="e">
        <f>Tableau6[[#This Row],[Urgence]]</f>
        <v>#VALUE!</v>
      </c>
      <c r="V1309" s="22" t="e">
        <f>IF(Tableau6[[#This Row],[Validité]]&lt;&gt;"",Tableau6[[#This Row],[Validité]],"")</f>
        <v>#VALUE!</v>
      </c>
      <c r="W130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09" s="8" t="e">
        <f>IF(Tableau6[[#This Row],[Hors Contrat]]="","",IF(Tableau6[[#This Row],[Hors Contrat]]="Non",0,1))</f>
        <v>#VALUE!</v>
      </c>
    </row>
    <row r="1310" spans="1:24" ht="15.5" thickTop="1" thickBot="1" x14ac:dyDescent="0.4">
      <c r="A1310" s="9" t="str">
        <f t="shared" si="243"/>
        <v>NULL</v>
      </c>
      <c r="B1310" s="8">
        <f>Tableau8[Rapport]</f>
        <v>65441</v>
      </c>
      <c r="C1310" s="13" t="e">
        <f>IF(Tableau6[[#This Row],[Commentaire]]="","",Tableau6[[#This Row],[Commentaire]])</f>
        <v>#VALUE!</v>
      </c>
      <c r="D1310" s="8" t="str">
        <f t="shared" si="239"/>
        <v>NULL</v>
      </c>
      <c r="E1310" s="8">
        <f t="shared" si="244"/>
        <v>1309</v>
      </c>
      <c r="F1310" s="8" t="str">
        <f t="shared" si="240"/>
        <v>NULL</v>
      </c>
      <c r="G1310" s="13" t="e">
        <f>IF(Tableau6[[#This Row],[Localisation]]="","",Tableau6[[#This Row],[Localisation]])</f>
        <v>#VALUE!</v>
      </c>
      <c r="H1310" s="8">
        <f>1</f>
        <v>1</v>
      </c>
      <c r="I1310" s="13" t="e">
        <f>VLOOKUP(Tableau6[[#This Row],[Avis]],Tableau7[],2,FALSE)</f>
        <v>#VALUE!</v>
      </c>
      <c r="J1310" s="8" t="str">
        <f t="shared" si="238"/>
        <v>NULL</v>
      </c>
      <c r="K1310" s="8" t="str">
        <f t="shared" si="238"/>
        <v>NULL</v>
      </c>
      <c r="L1310" s="8" t="str">
        <f t="shared" si="238"/>
        <v>NULL</v>
      </c>
      <c r="M1310" s="13" t="e">
        <f>Tableau6[[#This Row],[Sous-domaine]]</f>
        <v>#VALUE!</v>
      </c>
      <c r="N1310" s="8" t="str">
        <f t="shared" si="242"/>
        <v>NULL</v>
      </c>
      <c r="O1310" s="8" t="str">
        <f t="shared" si="242"/>
        <v>NULL</v>
      </c>
      <c r="P1310" s="8" t="str">
        <f t="shared" si="242"/>
        <v>NULL</v>
      </c>
      <c r="Q1310" s="8" t="str">
        <f t="shared" si="242"/>
        <v>NULL</v>
      </c>
      <c r="R1310" s="8" t="str">
        <f t="shared" si="242"/>
        <v>NULL</v>
      </c>
      <c r="S1310" s="13" t="e">
        <f>Tableau6[[#This Row],[id]]</f>
        <v>#VALUE!</v>
      </c>
      <c r="T1310" s="8" t="str">
        <f t="shared" si="241"/>
        <v>NULL</v>
      </c>
      <c r="U1310" s="8" t="e">
        <f>Tableau6[[#This Row],[Urgence]]</f>
        <v>#VALUE!</v>
      </c>
      <c r="V1310" s="22" t="e">
        <f>IF(Tableau6[[#This Row],[Validité]]&lt;&gt;"",Tableau6[[#This Row],[Validité]],"")</f>
        <v>#VALUE!</v>
      </c>
      <c r="W131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0" s="8" t="e">
        <f>IF(Tableau6[[#This Row],[Hors Contrat]]="","",IF(Tableau6[[#This Row],[Hors Contrat]]="Non",0,1))</f>
        <v>#VALUE!</v>
      </c>
    </row>
    <row r="1311" spans="1:24" ht="15.5" thickTop="1" thickBot="1" x14ac:dyDescent="0.4">
      <c r="A1311" s="9" t="str">
        <f t="shared" si="243"/>
        <v>NULL</v>
      </c>
      <c r="B1311" s="8">
        <f>Tableau8[Rapport]</f>
        <v>65441</v>
      </c>
      <c r="C1311" s="13" t="e">
        <f>IF(Tableau6[[#This Row],[Commentaire]]="","",Tableau6[[#This Row],[Commentaire]])</f>
        <v>#VALUE!</v>
      </c>
      <c r="D1311" s="8" t="str">
        <f t="shared" si="239"/>
        <v>NULL</v>
      </c>
      <c r="E1311" s="8">
        <f t="shared" si="244"/>
        <v>1310</v>
      </c>
      <c r="F1311" s="8" t="str">
        <f t="shared" si="240"/>
        <v>NULL</v>
      </c>
      <c r="G1311" s="13" t="e">
        <f>IF(Tableau6[[#This Row],[Localisation]]="","",Tableau6[[#This Row],[Localisation]])</f>
        <v>#VALUE!</v>
      </c>
      <c r="H1311" s="8">
        <f>1</f>
        <v>1</v>
      </c>
      <c r="I1311" s="13" t="e">
        <f>VLOOKUP(Tableau6[[#This Row],[Avis]],Tableau7[],2,FALSE)</f>
        <v>#VALUE!</v>
      </c>
      <c r="J1311" s="8" t="str">
        <f t="shared" si="238"/>
        <v>NULL</v>
      </c>
      <c r="K1311" s="8" t="str">
        <f t="shared" si="238"/>
        <v>NULL</v>
      </c>
      <c r="L1311" s="8" t="str">
        <f t="shared" si="238"/>
        <v>NULL</v>
      </c>
      <c r="M1311" s="13" t="e">
        <f>Tableau6[[#This Row],[Sous-domaine]]</f>
        <v>#VALUE!</v>
      </c>
      <c r="N1311" s="8" t="str">
        <f t="shared" si="242"/>
        <v>NULL</v>
      </c>
      <c r="O1311" s="8" t="str">
        <f t="shared" si="242"/>
        <v>NULL</v>
      </c>
      <c r="P1311" s="8" t="str">
        <f t="shared" si="242"/>
        <v>NULL</v>
      </c>
      <c r="Q1311" s="8" t="str">
        <f t="shared" si="242"/>
        <v>NULL</v>
      </c>
      <c r="R1311" s="8" t="str">
        <f t="shared" si="242"/>
        <v>NULL</v>
      </c>
      <c r="S1311" s="13" t="e">
        <f>Tableau6[[#This Row],[id]]</f>
        <v>#VALUE!</v>
      </c>
      <c r="T1311" s="8" t="str">
        <f t="shared" si="241"/>
        <v>NULL</v>
      </c>
      <c r="U1311" s="8" t="e">
        <f>Tableau6[[#This Row],[Urgence]]</f>
        <v>#VALUE!</v>
      </c>
      <c r="V1311" s="22" t="e">
        <f>IF(Tableau6[[#This Row],[Validité]]&lt;&gt;"",Tableau6[[#This Row],[Validité]],"")</f>
        <v>#VALUE!</v>
      </c>
      <c r="W131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1" s="8" t="e">
        <f>IF(Tableau6[[#This Row],[Hors Contrat]]="","",IF(Tableau6[[#This Row],[Hors Contrat]]="Non",0,1))</f>
        <v>#VALUE!</v>
      </c>
    </row>
    <row r="1312" spans="1:24" ht="15.5" thickTop="1" thickBot="1" x14ac:dyDescent="0.4">
      <c r="A1312" s="9" t="str">
        <f t="shared" si="243"/>
        <v>NULL</v>
      </c>
      <c r="B1312" s="8">
        <f>Tableau8[Rapport]</f>
        <v>65441</v>
      </c>
      <c r="C1312" s="13" t="e">
        <f>IF(Tableau6[[#This Row],[Commentaire]]="","",Tableau6[[#This Row],[Commentaire]])</f>
        <v>#VALUE!</v>
      </c>
      <c r="D1312" s="8" t="str">
        <f t="shared" si="239"/>
        <v>NULL</v>
      </c>
      <c r="E1312" s="8">
        <f t="shared" si="244"/>
        <v>1311</v>
      </c>
      <c r="F1312" s="8" t="str">
        <f t="shared" si="240"/>
        <v>NULL</v>
      </c>
      <c r="G1312" s="13" t="e">
        <f>IF(Tableau6[[#This Row],[Localisation]]="","",Tableau6[[#This Row],[Localisation]])</f>
        <v>#VALUE!</v>
      </c>
      <c r="H1312" s="8">
        <f>1</f>
        <v>1</v>
      </c>
      <c r="I1312" s="13" t="e">
        <f>VLOOKUP(Tableau6[[#This Row],[Avis]],Tableau7[],2,FALSE)</f>
        <v>#VALUE!</v>
      </c>
      <c r="J1312" s="8" t="str">
        <f t="shared" ref="J1312:L1375" si="245">"NULL"</f>
        <v>NULL</v>
      </c>
      <c r="K1312" s="8" t="str">
        <f t="shared" si="245"/>
        <v>NULL</v>
      </c>
      <c r="L1312" s="8" t="str">
        <f t="shared" si="245"/>
        <v>NULL</v>
      </c>
      <c r="M1312" s="13" t="e">
        <f>Tableau6[[#This Row],[Sous-domaine]]</f>
        <v>#VALUE!</v>
      </c>
      <c r="N1312" s="8" t="str">
        <f t="shared" si="242"/>
        <v>NULL</v>
      </c>
      <c r="O1312" s="8" t="str">
        <f t="shared" si="242"/>
        <v>NULL</v>
      </c>
      <c r="P1312" s="8" t="str">
        <f t="shared" si="242"/>
        <v>NULL</v>
      </c>
      <c r="Q1312" s="8" t="str">
        <f t="shared" si="242"/>
        <v>NULL</v>
      </c>
      <c r="R1312" s="8" t="str">
        <f t="shared" si="242"/>
        <v>NULL</v>
      </c>
      <c r="S1312" s="13" t="e">
        <f>Tableau6[[#This Row],[id]]</f>
        <v>#VALUE!</v>
      </c>
      <c r="T1312" s="8" t="str">
        <f t="shared" si="241"/>
        <v>NULL</v>
      </c>
      <c r="U1312" s="8" t="e">
        <f>Tableau6[[#This Row],[Urgence]]</f>
        <v>#VALUE!</v>
      </c>
      <c r="V1312" s="22" t="e">
        <f>IF(Tableau6[[#This Row],[Validité]]&lt;&gt;"",Tableau6[[#This Row],[Validité]],"")</f>
        <v>#VALUE!</v>
      </c>
      <c r="W131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2" s="8" t="e">
        <f>IF(Tableau6[[#This Row],[Hors Contrat]]="","",IF(Tableau6[[#This Row],[Hors Contrat]]="Non",0,1))</f>
        <v>#VALUE!</v>
      </c>
    </row>
    <row r="1313" spans="1:24" ht="15.5" thickTop="1" thickBot="1" x14ac:dyDescent="0.4">
      <c r="A1313" s="9" t="str">
        <f t="shared" si="243"/>
        <v>NULL</v>
      </c>
      <c r="B1313" s="8">
        <f>Tableau8[Rapport]</f>
        <v>65441</v>
      </c>
      <c r="C1313" s="13" t="e">
        <f>IF(Tableau6[[#This Row],[Commentaire]]="","",Tableau6[[#This Row],[Commentaire]])</f>
        <v>#VALUE!</v>
      </c>
      <c r="D1313" s="8" t="str">
        <f t="shared" ref="D1313:D1376" si="246">"NULL"</f>
        <v>NULL</v>
      </c>
      <c r="E1313" s="8">
        <f t="shared" si="244"/>
        <v>1312</v>
      </c>
      <c r="F1313" s="8" t="str">
        <f t="shared" ref="F1313:F1376" si="247">"NULL"</f>
        <v>NULL</v>
      </c>
      <c r="G1313" s="13" t="e">
        <f>IF(Tableau6[[#This Row],[Localisation]]="","",Tableau6[[#This Row],[Localisation]])</f>
        <v>#VALUE!</v>
      </c>
      <c r="H1313" s="8">
        <f>1</f>
        <v>1</v>
      </c>
      <c r="I1313" s="13" t="e">
        <f>VLOOKUP(Tableau6[[#This Row],[Avis]],Tableau7[],2,FALSE)</f>
        <v>#VALUE!</v>
      </c>
      <c r="J1313" s="8" t="str">
        <f t="shared" si="245"/>
        <v>NULL</v>
      </c>
      <c r="K1313" s="8" t="str">
        <f t="shared" si="245"/>
        <v>NULL</v>
      </c>
      <c r="L1313" s="8" t="str">
        <f t="shared" si="245"/>
        <v>NULL</v>
      </c>
      <c r="M1313" s="13" t="e">
        <f>Tableau6[[#This Row],[Sous-domaine]]</f>
        <v>#VALUE!</v>
      </c>
      <c r="N1313" s="8" t="str">
        <f t="shared" si="242"/>
        <v>NULL</v>
      </c>
      <c r="O1313" s="8" t="str">
        <f t="shared" si="242"/>
        <v>NULL</v>
      </c>
      <c r="P1313" s="8" t="str">
        <f t="shared" si="242"/>
        <v>NULL</v>
      </c>
      <c r="Q1313" s="8" t="str">
        <f t="shared" si="242"/>
        <v>NULL</v>
      </c>
      <c r="R1313" s="8" t="str">
        <f t="shared" si="242"/>
        <v>NULL</v>
      </c>
      <c r="S1313" s="13" t="e">
        <f>Tableau6[[#This Row],[id]]</f>
        <v>#VALUE!</v>
      </c>
      <c r="T1313" s="8" t="str">
        <f t="shared" ref="T1313:T1376" si="248">"NULL"</f>
        <v>NULL</v>
      </c>
      <c r="U1313" s="8" t="e">
        <f>Tableau6[[#This Row],[Urgence]]</f>
        <v>#VALUE!</v>
      </c>
      <c r="V1313" s="22" t="e">
        <f>IF(Tableau6[[#This Row],[Validité]]&lt;&gt;"",Tableau6[[#This Row],[Validité]],"")</f>
        <v>#VALUE!</v>
      </c>
      <c r="W131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3" s="8" t="e">
        <f>IF(Tableau6[[#This Row],[Hors Contrat]]="","",IF(Tableau6[[#This Row],[Hors Contrat]]="Non",0,1))</f>
        <v>#VALUE!</v>
      </c>
    </row>
    <row r="1314" spans="1:24" ht="15.5" thickTop="1" thickBot="1" x14ac:dyDescent="0.4">
      <c r="A1314" s="9" t="str">
        <f t="shared" si="243"/>
        <v>NULL</v>
      </c>
      <c r="B1314" s="8">
        <f>Tableau8[Rapport]</f>
        <v>65441</v>
      </c>
      <c r="C1314" s="13" t="e">
        <f>IF(Tableau6[[#This Row],[Commentaire]]="","",Tableau6[[#This Row],[Commentaire]])</f>
        <v>#VALUE!</v>
      </c>
      <c r="D1314" s="8" t="str">
        <f t="shared" si="246"/>
        <v>NULL</v>
      </c>
      <c r="E1314" s="8">
        <f t="shared" si="244"/>
        <v>1313</v>
      </c>
      <c r="F1314" s="8" t="str">
        <f t="shared" si="247"/>
        <v>NULL</v>
      </c>
      <c r="G1314" s="13" t="e">
        <f>IF(Tableau6[[#This Row],[Localisation]]="","",Tableau6[[#This Row],[Localisation]])</f>
        <v>#VALUE!</v>
      </c>
      <c r="H1314" s="8">
        <f>1</f>
        <v>1</v>
      </c>
      <c r="I1314" s="13" t="e">
        <f>VLOOKUP(Tableau6[[#This Row],[Avis]],Tableau7[],2,FALSE)</f>
        <v>#VALUE!</v>
      </c>
      <c r="J1314" s="8" t="str">
        <f t="shared" si="245"/>
        <v>NULL</v>
      </c>
      <c r="K1314" s="8" t="str">
        <f t="shared" si="245"/>
        <v>NULL</v>
      </c>
      <c r="L1314" s="8" t="str">
        <f t="shared" si="245"/>
        <v>NULL</v>
      </c>
      <c r="M1314" s="13" t="e">
        <f>Tableau6[[#This Row],[Sous-domaine]]</f>
        <v>#VALUE!</v>
      </c>
      <c r="N1314" s="8" t="str">
        <f t="shared" si="242"/>
        <v>NULL</v>
      </c>
      <c r="O1314" s="8" t="str">
        <f t="shared" si="242"/>
        <v>NULL</v>
      </c>
      <c r="P1314" s="8" t="str">
        <f t="shared" si="242"/>
        <v>NULL</v>
      </c>
      <c r="Q1314" s="8" t="str">
        <f t="shared" si="242"/>
        <v>NULL</v>
      </c>
      <c r="R1314" s="8" t="str">
        <f t="shared" si="242"/>
        <v>NULL</v>
      </c>
      <c r="S1314" s="13" t="e">
        <f>Tableau6[[#This Row],[id]]</f>
        <v>#VALUE!</v>
      </c>
      <c r="T1314" s="8" t="str">
        <f t="shared" si="248"/>
        <v>NULL</v>
      </c>
      <c r="U1314" s="8" t="e">
        <f>Tableau6[[#This Row],[Urgence]]</f>
        <v>#VALUE!</v>
      </c>
      <c r="V1314" s="22" t="e">
        <f>IF(Tableau6[[#This Row],[Validité]]&lt;&gt;"",Tableau6[[#This Row],[Validité]],"")</f>
        <v>#VALUE!</v>
      </c>
      <c r="W131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4" s="8" t="e">
        <f>IF(Tableau6[[#This Row],[Hors Contrat]]="","",IF(Tableau6[[#This Row],[Hors Contrat]]="Non",0,1))</f>
        <v>#VALUE!</v>
      </c>
    </row>
    <row r="1315" spans="1:24" ht="15.5" thickTop="1" thickBot="1" x14ac:dyDescent="0.4">
      <c r="A1315" s="9" t="str">
        <f t="shared" si="243"/>
        <v>NULL</v>
      </c>
      <c r="B1315" s="8">
        <f>Tableau8[Rapport]</f>
        <v>65441</v>
      </c>
      <c r="C1315" s="13" t="e">
        <f>IF(Tableau6[[#This Row],[Commentaire]]="","",Tableau6[[#This Row],[Commentaire]])</f>
        <v>#VALUE!</v>
      </c>
      <c r="D1315" s="8" t="str">
        <f t="shared" si="246"/>
        <v>NULL</v>
      </c>
      <c r="E1315" s="8">
        <f t="shared" si="244"/>
        <v>1314</v>
      </c>
      <c r="F1315" s="8" t="str">
        <f t="shared" si="247"/>
        <v>NULL</v>
      </c>
      <c r="G1315" s="13" t="e">
        <f>IF(Tableau6[[#This Row],[Localisation]]="","",Tableau6[[#This Row],[Localisation]])</f>
        <v>#VALUE!</v>
      </c>
      <c r="H1315" s="8">
        <f>1</f>
        <v>1</v>
      </c>
      <c r="I1315" s="13" t="e">
        <f>VLOOKUP(Tableau6[[#This Row],[Avis]],Tableau7[],2,FALSE)</f>
        <v>#VALUE!</v>
      </c>
      <c r="J1315" s="8" t="str">
        <f t="shared" si="245"/>
        <v>NULL</v>
      </c>
      <c r="K1315" s="8" t="str">
        <f t="shared" si="245"/>
        <v>NULL</v>
      </c>
      <c r="L1315" s="8" t="str">
        <f t="shared" si="245"/>
        <v>NULL</v>
      </c>
      <c r="M1315" s="13" t="e">
        <f>Tableau6[[#This Row],[Sous-domaine]]</f>
        <v>#VALUE!</v>
      </c>
      <c r="N1315" s="8" t="str">
        <f t="shared" si="242"/>
        <v>NULL</v>
      </c>
      <c r="O1315" s="8" t="str">
        <f t="shared" si="242"/>
        <v>NULL</v>
      </c>
      <c r="P1315" s="8" t="str">
        <f t="shared" si="242"/>
        <v>NULL</v>
      </c>
      <c r="Q1315" s="8" t="str">
        <f t="shared" si="242"/>
        <v>NULL</v>
      </c>
      <c r="R1315" s="8" t="str">
        <f t="shared" si="242"/>
        <v>NULL</v>
      </c>
      <c r="S1315" s="13" t="e">
        <f>Tableau6[[#This Row],[id]]</f>
        <v>#VALUE!</v>
      </c>
      <c r="T1315" s="8" t="str">
        <f t="shared" si="248"/>
        <v>NULL</v>
      </c>
      <c r="U1315" s="8" t="e">
        <f>Tableau6[[#This Row],[Urgence]]</f>
        <v>#VALUE!</v>
      </c>
      <c r="V1315" s="22" t="e">
        <f>IF(Tableau6[[#This Row],[Validité]]&lt;&gt;"",Tableau6[[#This Row],[Validité]],"")</f>
        <v>#VALUE!</v>
      </c>
      <c r="W131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5" s="8" t="e">
        <f>IF(Tableau6[[#This Row],[Hors Contrat]]="","",IF(Tableau6[[#This Row],[Hors Contrat]]="Non",0,1))</f>
        <v>#VALUE!</v>
      </c>
    </row>
    <row r="1316" spans="1:24" ht="15.5" thickTop="1" thickBot="1" x14ac:dyDescent="0.4">
      <c r="A1316" s="9" t="str">
        <f t="shared" si="243"/>
        <v>NULL</v>
      </c>
      <c r="B1316" s="8">
        <f>Tableau8[Rapport]</f>
        <v>65441</v>
      </c>
      <c r="C1316" s="13" t="e">
        <f>IF(Tableau6[[#This Row],[Commentaire]]="","",Tableau6[[#This Row],[Commentaire]])</f>
        <v>#VALUE!</v>
      </c>
      <c r="D1316" s="8" t="str">
        <f t="shared" si="246"/>
        <v>NULL</v>
      </c>
      <c r="E1316" s="8">
        <f t="shared" si="244"/>
        <v>1315</v>
      </c>
      <c r="F1316" s="8" t="str">
        <f t="shared" si="247"/>
        <v>NULL</v>
      </c>
      <c r="G1316" s="13" t="e">
        <f>IF(Tableau6[[#This Row],[Localisation]]="","",Tableau6[[#This Row],[Localisation]])</f>
        <v>#VALUE!</v>
      </c>
      <c r="H1316" s="8">
        <f>1</f>
        <v>1</v>
      </c>
      <c r="I1316" s="13" t="e">
        <f>VLOOKUP(Tableau6[[#This Row],[Avis]],Tableau7[],2,FALSE)</f>
        <v>#VALUE!</v>
      </c>
      <c r="J1316" s="8" t="str">
        <f t="shared" si="245"/>
        <v>NULL</v>
      </c>
      <c r="K1316" s="8" t="str">
        <f t="shared" si="245"/>
        <v>NULL</v>
      </c>
      <c r="L1316" s="8" t="str">
        <f t="shared" si="245"/>
        <v>NULL</v>
      </c>
      <c r="M1316" s="13" t="e">
        <f>Tableau6[[#This Row],[Sous-domaine]]</f>
        <v>#VALUE!</v>
      </c>
      <c r="N1316" s="8" t="str">
        <f t="shared" si="242"/>
        <v>NULL</v>
      </c>
      <c r="O1316" s="8" t="str">
        <f t="shared" si="242"/>
        <v>NULL</v>
      </c>
      <c r="P1316" s="8" t="str">
        <f t="shared" si="242"/>
        <v>NULL</v>
      </c>
      <c r="Q1316" s="8" t="str">
        <f t="shared" si="242"/>
        <v>NULL</v>
      </c>
      <c r="R1316" s="8" t="str">
        <f t="shared" si="242"/>
        <v>NULL</v>
      </c>
      <c r="S1316" s="13" t="e">
        <f>Tableau6[[#This Row],[id]]</f>
        <v>#VALUE!</v>
      </c>
      <c r="T1316" s="8" t="str">
        <f t="shared" si="248"/>
        <v>NULL</v>
      </c>
      <c r="U1316" s="8" t="e">
        <f>Tableau6[[#This Row],[Urgence]]</f>
        <v>#VALUE!</v>
      </c>
      <c r="V1316" s="22" t="e">
        <f>IF(Tableau6[[#This Row],[Validité]]&lt;&gt;"",Tableau6[[#This Row],[Validité]],"")</f>
        <v>#VALUE!</v>
      </c>
      <c r="W131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6" s="8" t="e">
        <f>IF(Tableau6[[#This Row],[Hors Contrat]]="","",IF(Tableau6[[#This Row],[Hors Contrat]]="Non",0,1))</f>
        <v>#VALUE!</v>
      </c>
    </row>
    <row r="1317" spans="1:24" ht="15.5" thickTop="1" thickBot="1" x14ac:dyDescent="0.4">
      <c r="A1317" s="9" t="str">
        <f t="shared" si="243"/>
        <v>NULL</v>
      </c>
      <c r="B1317" s="8">
        <f>Tableau8[Rapport]</f>
        <v>65441</v>
      </c>
      <c r="C1317" s="13" t="e">
        <f>IF(Tableau6[[#This Row],[Commentaire]]="","",Tableau6[[#This Row],[Commentaire]])</f>
        <v>#VALUE!</v>
      </c>
      <c r="D1317" s="8" t="str">
        <f t="shared" si="246"/>
        <v>NULL</v>
      </c>
      <c r="E1317" s="8">
        <f t="shared" si="244"/>
        <v>1316</v>
      </c>
      <c r="F1317" s="8" t="str">
        <f t="shared" si="247"/>
        <v>NULL</v>
      </c>
      <c r="G1317" s="13" t="e">
        <f>IF(Tableau6[[#This Row],[Localisation]]="","",Tableau6[[#This Row],[Localisation]])</f>
        <v>#VALUE!</v>
      </c>
      <c r="H1317" s="8">
        <f>1</f>
        <v>1</v>
      </c>
      <c r="I1317" s="13" t="e">
        <f>VLOOKUP(Tableau6[[#This Row],[Avis]],Tableau7[],2,FALSE)</f>
        <v>#VALUE!</v>
      </c>
      <c r="J1317" s="8" t="str">
        <f t="shared" si="245"/>
        <v>NULL</v>
      </c>
      <c r="K1317" s="8" t="str">
        <f t="shared" si="245"/>
        <v>NULL</v>
      </c>
      <c r="L1317" s="8" t="str">
        <f t="shared" si="245"/>
        <v>NULL</v>
      </c>
      <c r="M1317" s="13" t="e">
        <f>Tableau6[[#This Row],[Sous-domaine]]</f>
        <v>#VALUE!</v>
      </c>
      <c r="N1317" s="8" t="str">
        <f t="shared" si="242"/>
        <v>NULL</v>
      </c>
      <c r="O1317" s="8" t="str">
        <f t="shared" si="242"/>
        <v>NULL</v>
      </c>
      <c r="P1317" s="8" t="str">
        <f t="shared" si="242"/>
        <v>NULL</v>
      </c>
      <c r="Q1317" s="8" t="str">
        <f t="shared" si="242"/>
        <v>NULL</v>
      </c>
      <c r="R1317" s="8" t="str">
        <f t="shared" si="242"/>
        <v>NULL</v>
      </c>
      <c r="S1317" s="13" t="e">
        <f>Tableau6[[#This Row],[id]]</f>
        <v>#VALUE!</v>
      </c>
      <c r="T1317" s="8" t="str">
        <f t="shared" si="248"/>
        <v>NULL</v>
      </c>
      <c r="U1317" s="8" t="e">
        <f>Tableau6[[#This Row],[Urgence]]</f>
        <v>#VALUE!</v>
      </c>
      <c r="V1317" s="22" t="e">
        <f>IF(Tableau6[[#This Row],[Validité]]&lt;&gt;"",Tableau6[[#This Row],[Validité]],"")</f>
        <v>#VALUE!</v>
      </c>
      <c r="W131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7" s="8" t="e">
        <f>IF(Tableau6[[#This Row],[Hors Contrat]]="","",IF(Tableau6[[#This Row],[Hors Contrat]]="Non",0,1))</f>
        <v>#VALUE!</v>
      </c>
    </row>
    <row r="1318" spans="1:24" ht="15.5" thickTop="1" thickBot="1" x14ac:dyDescent="0.4">
      <c r="A1318" s="9" t="str">
        <f t="shared" si="243"/>
        <v>NULL</v>
      </c>
      <c r="B1318" s="8">
        <f>Tableau8[Rapport]</f>
        <v>65441</v>
      </c>
      <c r="C1318" s="13" t="e">
        <f>IF(Tableau6[[#This Row],[Commentaire]]="","",Tableau6[[#This Row],[Commentaire]])</f>
        <v>#VALUE!</v>
      </c>
      <c r="D1318" s="8" t="str">
        <f t="shared" si="246"/>
        <v>NULL</v>
      </c>
      <c r="E1318" s="8">
        <f t="shared" si="244"/>
        <v>1317</v>
      </c>
      <c r="F1318" s="8" t="str">
        <f t="shared" si="247"/>
        <v>NULL</v>
      </c>
      <c r="G1318" s="13" t="e">
        <f>IF(Tableau6[[#This Row],[Localisation]]="","",Tableau6[[#This Row],[Localisation]])</f>
        <v>#VALUE!</v>
      </c>
      <c r="H1318" s="8">
        <f>1</f>
        <v>1</v>
      </c>
      <c r="I1318" s="13" t="e">
        <f>VLOOKUP(Tableau6[[#This Row],[Avis]],Tableau7[],2,FALSE)</f>
        <v>#VALUE!</v>
      </c>
      <c r="J1318" s="8" t="str">
        <f t="shared" si="245"/>
        <v>NULL</v>
      </c>
      <c r="K1318" s="8" t="str">
        <f t="shared" si="245"/>
        <v>NULL</v>
      </c>
      <c r="L1318" s="8" t="str">
        <f t="shared" si="245"/>
        <v>NULL</v>
      </c>
      <c r="M1318" s="13" t="e">
        <f>Tableau6[[#This Row],[Sous-domaine]]</f>
        <v>#VALUE!</v>
      </c>
      <c r="N1318" s="8" t="str">
        <f t="shared" si="242"/>
        <v>NULL</v>
      </c>
      <c r="O1318" s="8" t="str">
        <f t="shared" si="242"/>
        <v>NULL</v>
      </c>
      <c r="P1318" s="8" t="str">
        <f t="shared" si="242"/>
        <v>NULL</v>
      </c>
      <c r="Q1318" s="8" t="str">
        <f t="shared" si="242"/>
        <v>NULL</v>
      </c>
      <c r="R1318" s="8" t="str">
        <f t="shared" si="242"/>
        <v>NULL</v>
      </c>
      <c r="S1318" s="13" t="e">
        <f>Tableau6[[#This Row],[id]]</f>
        <v>#VALUE!</v>
      </c>
      <c r="T1318" s="8" t="str">
        <f t="shared" si="248"/>
        <v>NULL</v>
      </c>
      <c r="U1318" s="8" t="e">
        <f>Tableau6[[#This Row],[Urgence]]</f>
        <v>#VALUE!</v>
      </c>
      <c r="V1318" s="22" t="e">
        <f>IF(Tableau6[[#This Row],[Validité]]&lt;&gt;"",Tableau6[[#This Row],[Validité]],"")</f>
        <v>#VALUE!</v>
      </c>
      <c r="W131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8" s="8" t="e">
        <f>IF(Tableau6[[#This Row],[Hors Contrat]]="","",IF(Tableau6[[#This Row],[Hors Contrat]]="Non",0,1))</f>
        <v>#VALUE!</v>
      </c>
    </row>
    <row r="1319" spans="1:24" ht="15.5" thickTop="1" thickBot="1" x14ac:dyDescent="0.4">
      <c r="A1319" s="9" t="str">
        <f t="shared" si="243"/>
        <v>NULL</v>
      </c>
      <c r="B1319" s="8">
        <f>Tableau8[Rapport]</f>
        <v>65441</v>
      </c>
      <c r="C1319" s="13" t="e">
        <f>IF(Tableau6[[#This Row],[Commentaire]]="","",Tableau6[[#This Row],[Commentaire]])</f>
        <v>#VALUE!</v>
      </c>
      <c r="D1319" s="8" t="str">
        <f t="shared" si="246"/>
        <v>NULL</v>
      </c>
      <c r="E1319" s="8">
        <f t="shared" si="244"/>
        <v>1318</v>
      </c>
      <c r="F1319" s="8" t="str">
        <f t="shared" si="247"/>
        <v>NULL</v>
      </c>
      <c r="G1319" s="13" t="e">
        <f>IF(Tableau6[[#This Row],[Localisation]]="","",Tableau6[[#This Row],[Localisation]])</f>
        <v>#VALUE!</v>
      </c>
      <c r="H1319" s="8">
        <f>1</f>
        <v>1</v>
      </c>
      <c r="I1319" s="13" t="e">
        <f>VLOOKUP(Tableau6[[#This Row],[Avis]],Tableau7[],2,FALSE)</f>
        <v>#VALUE!</v>
      </c>
      <c r="J1319" s="8" t="str">
        <f t="shared" si="245"/>
        <v>NULL</v>
      </c>
      <c r="K1319" s="8" t="str">
        <f t="shared" si="245"/>
        <v>NULL</v>
      </c>
      <c r="L1319" s="8" t="str">
        <f t="shared" si="245"/>
        <v>NULL</v>
      </c>
      <c r="M1319" s="13" t="e">
        <f>Tableau6[[#This Row],[Sous-domaine]]</f>
        <v>#VALUE!</v>
      </c>
      <c r="N1319" s="8" t="str">
        <f t="shared" si="242"/>
        <v>NULL</v>
      </c>
      <c r="O1319" s="8" t="str">
        <f t="shared" si="242"/>
        <v>NULL</v>
      </c>
      <c r="P1319" s="8" t="str">
        <f t="shared" si="242"/>
        <v>NULL</v>
      </c>
      <c r="Q1319" s="8" t="str">
        <f t="shared" si="242"/>
        <v>NULL</v>
      </c>
      <c r="R1319" s="8" t="str">
        <f t="shared" si="242"/>
        <v>NULL</v>
      </c>
      <c r="S1319" s="13" t="e">
        <f>Tableau6[[#This Row],[id]]</f>
        <v>#VALUE!</v>
      </c>
      <c r="T1319" s="8" t="str">
        <f t="shared" si="248"/>
        <v>NULL</v>
      </c>
      <c r="U1319" s="8" t="e">
        <f>Tableau6[[#This Row],[Urgence]]</f>
        <v>#VALUE!</v>
      </c>
      <c r="V1319" s="22" t="e">
        <f>IF(Tableau6[[#This Row],[Validité]]&lt;&gt;"",Tableau6[[#This Row],[Validité]],"")</f>
        <v>#VALUE!</v>
      </c>
      <c r="W131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19" s="8" t="e">
        <f>IF(Tableau6[[#This Row],[Hors Contrat]]="","",IF(Tableau6[[#This Row],[Hors Contrat]]="Non",0,1))</f>
        <v>#VALUE!</v>
      </c>
    </row>
    <row r="1320" spans="1:24" ht="15.5" thickTop="1" thickBot="1" x14ac:dyDescent="0.4">
      <c r="A1320" s="9" t="str">
        <f t="shared" si="243"/>
        <v>NULL</v>
      </c>
      <c r="B1320" s="8">
        <f>Tableau8[Rapport]</f>
        <v>65441</v>
      </c>
      <c r="C1320" s="13" t="e">
        <f>IF(Tableau6[[#This Row],[Commentaire]]="","",Tableau6[[#This Row],[Commentaire]])</f>
        <v>#VALUE!</v>
      </c>
      <c r="D1320" s="8" t="str">
        <f t="shared" si="246"/>
        <v>NULL</v>
      </c>
      <c r="E1320" s="8">
        <f t="shared" si="244"/>
        <v>1319</v>
      </c>
      <c r="F1320" s="8" t="str">
        <f t="shared" si="247"/>
        <v>NULL</v>
      </c>
      <c r="G1320" s="13" t="e">
        <f>IF(Tableau6[[#This Row],[Localisation]]="","",Tableau6[[#This Row],[Localisation]])</f>
        <v>#VALUE!</v>
      </c>
      <c r="H1320" s="8">
        <f>1</f>
        <v>1</v>
      </c>
      <c r="I1320" s="13" t="e">
        <f>VLOOKUP(Tableau6[[#This Row],[Avis]],Tableau7[],2,FALSE)</f>
        <v>#VALUE!</v>
      </c>
      <c r="J1320" s="8" t="str">
        <f t="shared" si="245"/>
        <v>NULL</v>
      </c>
      <c r="K1320" s="8" t="str">
        <f t="shared" si="245"/>
        <v>NULL</v>
      </c>
      <c r="L1320" s="8" t="str">
        <f t="shared" si="245"/>
        <v>NULL</v>
      </c>
      <c r="M1320" s="13" t="e">
        <f>Tableau6[[#This Row],[Sous-domaine]]</f>
        <v>#VALUE!</v>
      </c>
      <c r="N1320" s="8" t="str">
        <f t="shared" ref="N1320:R1370" si="249">"NULL"</f>
        <v>NULL</v>
      </c>
      <c r="O1320" s="8" t="str">
        <f t="shared" si="249"/>
        <v>NULL</v>
      </c>
      <c r="P1320" s="8" t="str">
        <f t="shared" si="249"/>
        <v>NULL</v>
      </c>
      <c r="Q1320" s="8" t="str">
        <f t="shared" si="249"/>
        <v>NULL</v>
      </c>
      <c r="R1320" s="8" t="str">
        <f t="shared" si="249"/>
        <v>NULL</v>
      </c>
      <c r="S1320" s="13" t="e">
        <f>Tableau6[[#This Row],[id]]</f>
        <v>#VALUE!</v>
      </c>
      <c r="T1320" s="8" t="str">
        <f t="shared" si="248"/>
        <v>NULL</v>
      </c>
      <c r="U1320" s="8" t="e">
        <f>Tableau6[[#This Row],[Urgence]]</f>
        <v>#VALUE!</v>
      </c>
      <c r="V1320" s="22" t="e">
        <f>IF(Tableau6[[#This Row],[Validité]]&lt;&gt;"",Tableau6[[#This Row],[Validité]],"")</f>
        <v>#VALUE!</v>
      </c>
      <c r="W132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0" s="8" t="e">
        <f>IF(Tableau6[[#This Row],[Hors Contrat]]="","",IF(Tableau6[[#This Row],[Hors Contrat]]="Non",0,1))</f>
        <v>#VALUE!</v>
      </c>
    </row>
    <row r="1321" spans="1:24" ht="15.5" thickTop="1" thickBot="1" x14ac:dyDescent="0.4">
      <c r="A1321" s="9" t="str">
        <f t="shared" si="243"/>
        <v>NULL</v>
      </c>
      <c r="B1321" s="8">
        <f>Tableau8[Rapport]</f>
        <v>65441</v>
      </c>
      <c r="C1321" s="13" t="e">
        <f>IF(Tableau6[[#This Row],[Commentaire]]="","",Tableau6[[#This Row],[Commentaire]])</f>
        <v>#VALUE!</v>
      </c>
      <c r="D1321" s="8" t="str">
        <f t="shared" si="246"/>
        <v>NULL</v>
      </c>
      <c r="E1321" s="8">
        <f t="shared" si="244"/>
        <v>1320</v>
      </c>
      <c r="F1321" s="8" t="str">
        <f t="shared" si="247"/>
        <v>NULL</v>
      </c>
      <c r="G1321" s="13" t="e">
        <f>IF(Tableau6[[#This Row],[Localisation]]="","",Tableau6[[#This Row],[Localisation]])</f>
        <v>#VALUE!</v>
      </c>
      <c r="H1321" s="8">
        <f>1</f>
        <v>1</v>
      </c>
      <c r="I1321" s="13" t="e">
        <f>VLOOKUP(Tableau6[[#This Row],[Avis]],Tableau7[],2,FALSE)</f>
        <v>#VALUE!</v>
      </c>
      <c r="J1321" s="8" t="str">
        <f t="shared" si="245"/>
        <v>NULL</v>
      </c>
      <c r="K1321" s="8" t="str">
        <f t="shared" si="245"/>
        <v>NULL</v>
      </c>
      <c r="L1321" s="8" t="str">
        <f t="shared" si="245"/>
        <v>NULL</v>
      </c>
      <c r="M1321" s="13" t="e">
        <f>Tableau6[[#This Row],[Sous-domaine]]</f>
        <v>#VALUE!</v>
      </c>
      <c r="N1321" s="8" t="str">
        <f t="shared" si="249"/>
        <v>NULL</v>
      </c>
      <c r="O1321" s="8" t="str">
        <f t="shared" si="249"/>
        <v>NULL</v>
      </c>
      <c r="P1321" s="8" t="str">
        <f t="shared" si="249"/>
        <v>NULL</v>
      </c>
      <c r="Q1321" s="8" t="str">
        <f t="shared" si="249"/>
        <v>NULL</v>
      </c>
      <c r="R1321" s="8" t="str">
        <f t="shared" si="249"/>
        <v>NULL</v>
      </c>
      <c r="S1321" s="13" t="e">
        <f>Tableau6[[#This Row],[id]]</f>
        <v>#VALUE!</v>
      </c>
      <c r="T1321" s="8" t="str">
        <f t="shared" si="248"/>
        <v>NULL</v>
      </c>
      <c r="U1321" s="8" t="e">
        <f>Tableau6[[#This Row],[Urgence]]</f>
        <v>#VALUE!</v>
      </c>
      <c r="V1321" s="22" t="e">
        <f>IF(Tableau6[[#This Row],[Validité]]&lt;&gt;"",Tableau6[[#This Row],[Validité]],"")</f>
        <v>#VALUE!</v>
      </c>
      <c r="W132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1" s="8" t="e">
        <f>IF(Tableau6[[#This Row],[Hors Contrat]]="","",IF(Tableau6[[#This Row],[Hors Contrat]]="Non",0,1))</f>
        <v>#VALUE!</v>
      </c>
    </row>
    <row r="1322" spans="1:24" ht="15.5" thickTop="1" thickBot="1" x14ac:dyDescent="0.4">
      <c r="A1322" s="9" t="str">
        <f t="shared" si="243"/>
        <v>NULL</v>
      </c>
      <c r="B1322" s="8">
        <f>Tableau8[Rapport]</f>
        <v>65441</v>
      </c>
      <c r="C1322" s="13" t="e">
        <f>IF(Tableau6[[#This Row],[Commentaire]]="","",Tableau6[[#This Row],[Commentaire]])</f>
        <v>#VALUE!</v>
      </c>
      <c r="D1322" s="8" t="str">
        <f t="shared" si="246"/>
        <v>NULL</v>
      </c>
      <c r="E1322" s="8">
        <f t="shared" si="244"/>
        <v>1321</v>
      </c>
      <c r="F1322" s="8" t="str">
        <f t="shared" si="247"/>
        <v>NULL</v>
      </c>
      <c r="G1322" s="13" t="e">
        <f>IF(Tableau6[[#This Row],[Localisation]]="","",Tableau6[[#This Row],[Localisation]])</f>
        <v>#VALUE!</v>
      </c>
      <c r="H1322" s="8">
        <f>1</f>
        <v>1</v>
      </c>
      <c r="I1322" s="13" t="e">
        <f>VLOOKUP(Tableau6[[#This Row],[Avis]],Tableau7[],2,FALSE)</f>
        <v>#VALUE!</v>
      </c>
      <c r="J1322" s="8" t="str">
        <f t="shared" si="245"/>
        <v>NULL</v>
      </c>
      <c r="K1322" s="8" t="str">
        <f t="shared" si="245"/>
        <v>NULL</v>
      </c>
      <c r="L1322" s="8" t="str">
        <f t="shared" si="245"/>
        <v>NULL</v>
      </c>
      <c r="M1322" s="13" t="e">
        <f>Tableau6[[#This Row],[Sous-domaine]]</f>
        <v>#VALUE!</v>
      </c>
      <c r="N1322" s="8" t="str">
        <f t="shared" si="249"/>
        <v>NULL</v>
      </c>
      <c r="O1322" s="8" t="str">
        <f t="shared" si="249"/>
        <v>NULL</v>
      </c>
      <c r="P1322" s="8" t="str">
        <f t="shared" si="249"/>
        <v>NULL</v>
      </c>
      <c r="Q1322" s="8" t="str">
        <f t="shared" si="249"/>
        <v>NULL</v>
      </c>
      <c r="R1322" s="8" t="str">
        <f t="shared" si="249"/>
        <v>NULL</v>
      </c>
      <c r="S1322" s="13" t="e">
        <f>Tableau6[[#This Row],[id]]</f>
        <v>#VALUE!</v>
      </c>
      <c r="T1322" s="8" t="str">
        <f t="shared" si="248"/>
        <v>NULL</v>
      </c>
      <c r="U1322" s="8" t="e">
        <f>Tableau6[[#This Row],[Urgence]]</f>
        <v>#VALUE!</v>
      </c>
      <c r="V1322" s="22" t="e">
        <f>IF(Tableau6[[#This Row],[Validité]]&lt;&gt;"",Tableau6[[#This Row],[Validité]],"")</f>
        <v>#VALUE!</v>
      </c>
      <c r="W132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2" s="8" t="e">
        <f>IF(Tableau6[[#This Row],[Hors Contrat]]="","",IF(Tableau6[[#This Row],[Hors Contrat]]="Non",0,1))</f>
        <v>#VALUE!</v>
      </c>
    </row>
    <row r="1323" spans="1:24" ht="15.5" thickTop="1" thickBot="1" x14ac:dyDescent="0.4">
      <c r="A1323" s="9" t="str">
        <f t="shared" si="243"/>
        <v>NULL</v>
      </c>
      <c r="B1323" s="8">
        <f>Tableau8[Rapport]</f>
        <v>65441</v>
      </c>
      <c r="C1323" s="13" t="e">
        <f>IF(Tableau6[[#This Row],[Commentaire]]="","",Tableau6[[#This Row],[Commentaire]])</f>
        <v>#VALUE!</v>
      </c>
      <c r="D1323" s="8" t="str">
        <f t="shared" si="246"/>
        <v>NULL</v>
      </c>
      <c r="E1323" s="8">
        <f t="shared" si="244"/>
        <v>1322</v>
      </c>
      <c r="F1323" s="8" t="str">
        <f t="shared" si="247"/>
        <v>NULL</v>
      </c>
      <c r="G1323" s="13" t="e">
        <f>IF(Tableau6[[#This Row],[Localisation]]="","",Tableau6[[#This Row],[Localisation]])</f>
        <v>#VALUE!</v>
      </c>
      <c r="H1323" s="8">
        <f>1</f>
        <v>1</v>
      </c>
      <c r="I1323" s="13" t="e">
        <f>VLOOKUP(Tableau6[[#This Row],[Avis]],Tableau7[],2,FALSE)</f>
        <v>#VALUE!</v>
      </c>
      <c r="J1323" s="8" t="str">
        <f t="shared" si="245"/>
        <v>NULL</v>
      </c>
      <c r="K1323" s="8" t="str">
        <f t="shared" si="245"/>
        <v>NULL</v>
      </c>
      <c r="L1323" s="8" t="str">
        <f t="shared" si="245"/>
        <v>NULL</v>
      </c>
      <c r="M1323" s="13" t="e">
        <f>Tableau6[[#This Row],[Sous-domaine]]</f>
        <v>#VALUE!</v>
      </c>
      <c r="N1323" s="8" t="str">
        <f t="shared" si="249"/>
        <v>NULL</v>
      </c>
      <c r="O1323" s="8" t="str">
        <f t="shared" si="249"/>
        <v>NULL</v>
      </c>
      <c r="P1323" s="8" t="str">
        <f t="shared" si="249"/>
        <v>NULL</v>
      </c>
      <c r="Q1323" s="8" t="str">
        <f t="shared" si="249"/>
        <v>NULL</v>
      </c>
      <c r="R1323" s="8" t="str">
        <f t="shared" si="249"/>
        <v>NULL</v>
      </c>
      <c r="S1323" s="13" t="e">
        <f>Tableau6[[#This Row],[id]]</f>
        <v>#VALUE!</v>
      </c>
      <c r="T1323" s="8" t="str">
        <f t="shared" si="248"/>
        <v>NULL</v>
      </c>
      <c r="U1323" s="8" t="e">
        <f>Tableau6[[#This Row],[Urgence]]</f>
        <v>#VALUE!</v>
      </c>
      <c r="V1323" s="22" t="e">
        <f>IF(Tableau6[[#This Row],[Validité]]&lt;&gt;"",Tableau6[[#This Row],[Validité]],"")</f>
        <v>#VALUE!</v>
      </c>
      <c r="W132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3" s="8" t="e">
        <f>IF(Tableau6[[#This Row],[Hors Contrat]]="","",IF(Tableau6[[#This Row],[Hors Contrat]]="Non",0,1))</f>
        <v>#VALUE!</v>
      </c>
    </row>
    <row r="1324" spans="1:24" ht="15.5" thickTop="1" thickBot="1" x14ac:dyDescent="0.4">
      <c r="A1324" s="9" t="str">
        <f t="shared" si="243"/>
        <v>NULL</v>
      </c>
      <c r="B1324" s="8">
        <f>Tableau8[Rapport]</f>
        <v>65441</v>
      </c>
      <c r="C1324" s="13" t="e">
        <f>IF(Tableau6[[#This Row],[Commentaire]]="","",Tableau6[[#This Row],[Commentaire]])</f>
        <v>#VALUE!</v>
      </c>
      <c r="D1324" s="8" t="str">
        <f t="shared" si="246"/>
        <v>NULL</v>
      </c>
      <c r="E1324" s="8">
        <f t="shared" si="244"/>
        <v>1323</v>
      </c>
      <c r="F1324" s="8" t="str">
        <f t="shared" si="247"/>
        <v>NULL</v>
      </c>
      <c r="G1324" s="13" t="e">
        <f>IF(Tableau6[[#This Row],[Localisation]]="","",Tableau6[[#This Row],[Localisation]])</f>
        <v>#VALUE!</v>
      </c>
      <c r="H1324" s="8">
        <f>1</f>
        <v>1</v>
      </c>
      <c r="I1324" s="13" t="e">
        <f>VLOOKUP(Tableau6[[#This Row],[Avis]],Tableau7[],2,FALSE)</f>
        <v>#VALUE!</v>
      </c>
      <c r="J1324" s="8" t="str">
        <f t="shared" si="245"/>
        <v>NULL</v>
      </c>
      <c r="K1324" s="8" t="str">
        <f t="shared" si="245"/>
        <v>NULL</v>
      </c>
      <c r="L1324" s="8" t="str">
        <f t="shared" si="245"/>
        <v>NULL</v>
      </c>
      <c r="M1324" s="13" t="e">
        <f>Tableau6[[#This Row],[Sous-domaine]]</f>
        <v>#VALUE!</v>
      </c>
      <c r="N1324" s="8" t="str">
        <f t="shared" si="249"/>
        <v>NULL</v>
      </c>
      <c r="O1324" s="8" t="str">
        <f t="shared" si="249"/>
        <v>NULL</v>
      </c>
      <c r="P1324" s="8" t="str">
        <f t="shared" si="249"/>
        <v>NULL</v>
      </c>
      <c r="Q1324" s="8" t="str">
        <f t="shared" si="249"/>
        <v>NULL</v>
      </c>
      <c r="R1324" s="8" t="str">
        <f t="shared" si="249"/>
        <v>NULL</v>
      </c>
      <c r="S1324" s="13" t="e">
        <f>Tableau6[[#This Row],[id]]</f>
        <v>#VALUE!</v>
      </c>
      <c r="T1324" s="8" t="str">
        <f t="shared" si="248"/>
        <v>NULL</v>
      </c>
      <c r="U1324" s="8" t="e">
        <f>Tableau6[[#This Row],[Urgence]]</f>
        <v>#VALUE!</v>
      </c>
      <c r="V1324" s="22" t="e">
        <f>IF(Tableau6[[#This Row],[Validité]]&lt;&gt;"",Tableau6[[#This Row],[Validité]],"")</f>
        <v>#VALUE!</v>
      </c>
      <c r="W132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4" s="8" t="e">
        <f>IF(Tableau6[[#This Row],[Hors Contrat]]="","",IF(Tableau6[[#This Row],[Hors Contrat]]="Non",0,1))</f>
        <v>#VALUE!</v>
      </c>
    </row>
    <row r="1325" spans="1:24" ht="15.5" thickTop="1" thickBot="1" x14ac:dyDescent="0.4">
      <c r="A1325" s="9" t="str">
        <f t="shared" si="243"/>
        <v>NULL</v>
      </c>
      <c r="B1325" s="8">
        <f>Tableau8[Rapport]</f>
        <v>65441</v>
      </c>
      <c r="C1325" s="13" t="e">
        <f>IF(Tableau6[[#This Row],[Commentaire]]="","",Tableau6[[#This Row],[Commentaire]])</f>
        <v>#VALUE!</v>
      </c>
      <c r="D1325" s="8" t="str">
        <f t="shared" si="246"/>
        <v>NULL</v>
      </c>
      <c r="E1325" s="8">
        <f t="shared" si="244"/>
        <v>1324</v>
      </c>
      <c r="F1325" s="8" t="str">
        <f t="shared" si="247"/>
        <v>NULL</v>
      </c>
      <c r="G1325" s="13" t="e">
        <f>IF(Tableau6[[#This Row],[Localisation]]="","",Tableau6[[#This Row],[Localisation]])</f>
        <v>#VALUE!</v>
      </c>
      <c r="H1325" s="8">
        <f>1</f>
        <v>1</v>
      </c>
      <c r="I1325" s="13" t="e">
        <f>VLOOKUP(Tableau6[[#This Row],[Avis]],Tableau7[],2,FALSE)</f>
        <v>#VALUE!</v>
      </c>
      <c r="J1325" s="8" t="str">
        <f t="shared" si="245"/>
        <v>NULL</v>
      </c>
      <c r="K1325" s="8" t="str">
        <f t="shared" si="245"/>
        <v>NULL</v>
      </c>
      <c r="L1325" s="8" t="str">
        <f t="shared" si="245"/>
        <v>NULL</v>
      </c>
      <c r="M1325" s="13" t="e">
        <f>Tableau6[[#This Row],[Sous-domaine]]</f>
        <v>#VALUE!</v>
      </c>
      <c r="N1325" s="8" t="str">
        <f t="shared" si="249"/>
        <v>NULL</v>
      </c>
      <c r="O1325" s="8" t="str">
        <f t="shared" si="249"/>
        <v>NULL</v>
      </c>
      <c r="P1325" s="8" t="str">
        <f t="shared" si="249"/>
        <v>NULL</v>
      </c>
      <c r="Q1325" s="8" t="str">
        <f t="shared" si="249"/>
        <v>NULL</v>
      </c>
      <c r="R1325" s="8" t="str">
        <f t="shared" si="249"/>
        <v>NULL</v>
      </c>
      <c r="S1325" s="13" t="e">
        <f>Tableau6[[#This Row],[id]]</f>
        <v>#VALUE!</v>
      </c>
      <c r="T1325" s="8" t="str">
        <f t="shared" si="248"/>
        <v>NULL</v>
      </c>
      <c r="U1325" s="8" t="e">
        <f>Tableau6[[#This Row],[Urgence]]</f>
        <v>#VALUE!</v>
      </c>
      <c r="V1325" s="22" t="e">
        <f>IF(Tableau6[[#This Row],[Validité]]&lt;&gt;"",Tableau6[[#This Row],[Validité]],"")</f>
        <v>#VALUE!</v>
      </c>
      <c r="W132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5" s="8" t="e">
        <f>IF(Tableau6[[#This Row],[Hors Contrat]]="","",IF(Tableau6[[#This Row],[Hors Contrat]]="Non",0,1))</f>
        <v>#VALUE!</v>
      </c>
    </row>
    <row r="1326" spans="1:24" ht="15.5" thickTop="1" thickBot="1" x14ac:dyDescent="0.4">
      <c r="A1326" s="9" t="str">
        <f t="shared" si="243"/>
        <v>NULL</v>
      </c>
      <c r="B1326" s="8">
        <f>Tableau8[Rapport]</f>
        <v>65441</v>
      </c>
      <c r="C1326" s="13" t="e">
        <f>IF(Tableau6[[#This Row],[Commentaire]]="","",Tableau6[[#This Row],[Commentaire]])</f>
        <v>#VALUE!</v>
      </c>
      <c r="D1326" s="8" t="str">
        <f t="shared" si="246"/>
        <v>NULL</v>
      </c>
      <c r="E1326" s="8">
        <f t="shared" si="244"/>
        <v>1325</v>
      </c>
      <c r="F1326" s="8" t="str">
        <f t="shared" si="247"/>
        <v>NULL</v>
      </c>
      <c r="G1326" s="13" t="e">
        <f>IF(Tableau6[[#This Row],[Localisation]]="","",Tableau6[[#This Row],[Localisation]])</f>
        <v>#VALUE!</v>
      </c>
      <c r="H1326" s="8">
        <f>1</f>
        <v>1</v>
      </c>
      <c r="I1326" s="13" t="e">
        <f>VLOOKUP(Tableau6[[#This Row],[Avis]],Tableau7[],2,FALSE)</f>
        <v>#VALUE!</v>
      </c>
      <c r="J1326" s="8" t="str">
        <f t="shared" si="245"/>
        <v>NULL</v>
      </c>
      <c r="K1326" s="8" t="str">
        <f t="shared" si="245"/>
        <v>NULL</v>
      </c>
      <c r="L1326" s="8" t="str">
        <f t="shared" si="245"/>
        <v>NULL</v>
      </c>
      <c r="M1326" s="13" t="e">
        <f>Tableau6[[#This Row],[Sous-domaine]]</f>
        <v>#VALUE!</v>
      </c>
      <c r="N1326" s="8" t="str">
        <f t="shared" si="249"/>
        <v>NULL</v>
      </c>
      <c r="O1326" s="8" t="str">
        <f t="shared" si="249"/>
        <v>NULL</v>
      </c>
      <c r="P1326" s="8" t="str">
        <f t="shared" si="249"/>
        <v>NULL</v>
      </c>
      <c r="Q1326" s="8" t="str">
        <f t="shared" si="249"/>
        <v>NULL</v>
      </c>
      <c r="R1326" s="8" t="str">
        <f t="shared" si="249"/>
        <v>NULL</v>
      </c>
      <c r="S1326" s="13" t="e">
        <f>Tableau6[[#This Row],[id]]</f>
        <v>#VALUE!</v>
      </c>
      <c r="T1326" s="8" t="str">
        <f t="shared" si="248"/>
        <v>NULL</v>
      </c>
      <c r="U1326" s="8" t="e">
        <f>Tableau6[[#This Row],[Urgence]]</f>
        <v>#VALUE!</v>
      </c>
      <c r="V1326" s="22" t="e">
        <f>IF(Tableau6[[#This Row],[Validité]]&lt;&gt;"",Tableau6[[#This Row],[Validité]],"")</f>
        <v>#VALUE!</v>
      </c>
      <c r="W132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6" s="8" t="e">
        <f>IF(Tableau6[[#This Row],[Hors Contrat]]="","",IF(Tableau6[[#This Row],[Hors Contrat]]="Non",0,1))</f>
        <v>#VALUE!</v>
      </c>
    </row>
    <row r="1327" spans="1:24" ht="15.5" thickTop="1" thickBot="1" x14ac:dyDescent="0.4">
      <c r="A1327" s="9" t="str">
        <f t="shared" si="243"/>
        <v>NULL</v>
      </c>
      <c r="B1327" s="8">
        <f>Tableau8[Rapport]</f>
        <v>65441</v>
      </c>
      <c r="C1327" s="13" t="e">
        <f>IF(Tableau6[[#This Row],[Commentaire]]="","",Tableau6[[#This Row],[Commentaire]])</f>
        <v>#VALUE!</v>
      </c>
      <c r="D1327" s="8" t="str">
        <f t="shared" si="246"/>
        <v>NULL</v>
      </c>
      <c r="E1327" s="8">
        <f t="shared" si="244"/>
        <v>1326</v>
      </c>
      <c r="F1327" s="8" t="str">
        <f t="shared" si="247"/>
        <v>NULL</v>
      </c>
      <c r="G1327" s="13" t="e">
        <f>IF(Tableau6[[#This Row],[Localisation]]="","",Tableau6[[#This Row],[Localisation]])</f>
        <v>#VALUE!</v>
      </c>
      <c r="H1327" s="8">
        <f>1</f>
        <v>1</v>
      </c>
      <c r="I1327" s="13" t="e">
        <f>VLOOKUP(Tableau6[[#This Row],[Avis]],Tableau7[],2,FALSE)</f>
        <v>#VALUE!</v>
      </c>
      <c r="J1327" s="8" t="str">
        <f t="shared" si="245"/>
        <v>NULL</v>
      </c>
      <c r="K1327" s="8" t="str">
        <f t="shared" si="245"/>
        <v>NULL</v>
      </c>
      <c r="L1327" s="8" t="str">
        <f t="shared" si="245"/>
        <v>NULL</v>
      </c>
      <c r="M1327" s="13" t="e">
        <f>Tableau6[[#This Row],[Sous-domaine]]</f>
        <v>#VALUE!</v>
      </c>
      <c r="N1327" s="8" t="str">
        <f t="shared" si="249"/>
        <v>NULL</v>
      </c>
      <c r="O1327" s="8" t="str">
        <f t="shared" si="249"/>
        <v>NULL</v>
      </c>
      <c r="P1327" s="8" t="str">
        <f t="shared" si="249"/>
        <v>NULL</v>
      </c>
      <c r="Q1327" s="8" t="str">
        <f t="shared" si="249"/>
        <v>NULL</v>
      </c>
      <c r="R1327" s="8" t="str">
        <f t="shared" si="249"/>
        <v>NULL</v>
      </c>
      <c r="S1327" s="13" t="e">
        <f>Tableau6[[#This Row],[id]]</f>
        <v>#VALUE!</v>
      </c>
      <c r="T1327" s="8" t="str">
        <f t="shared" si="248"/>
        <v>NULL</v>
      </c>
      <c r="U1327" s="8" t="e">
        <f>Tableau6[[#This Row],[Urgence]]</f>
        <v>#VALUE!</v>
      </c>
      <c r="V1327" s="22" t="e">
        <f>IF(Tableau6[[#This Row],[Validité]]&lt;&gt;"",Tableau6[[#This Row],[Validité]],"")</f>
        <v>#VALUE!</v>
      </c>
      <c r="W132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7" s="8" t="e">
        <f>IF(Tableau6[[#This Row],[Hors Contrat]]="","",IF(Tableau6[[#This Row],[Hors Contrat]]="Non",0,1))</f>
        <v>#VALUE!</v>
      </c>
    </row>
    <row r="1328" spans="1:24" ht="15.5" thickTop="1" thickBot="1" x14ac:dyDescent="0.4">
      <c r="A1328" s="9" t="str">
        <f t="shared" si="243"/>
        <v>NULL</v>
      </c>
      <c r="B1328" s="8">
        <f>Tableau8[Rapport]</f>
        <v>65441</v>
      </c>
      <c r="C1328" s="13" t="e">
        <f>IF(Tableau6[[#This Row],[Commentaire]]="","",Tableau6[[#This Row],[Commentaire]])</f>
        <v>#VALUE!</v>
      </c>
      <c r="D1328" s="8" t="str">
        <f t="shared" si="246"/>
        <v>NULL</v>
      </c>
      <c r="E1328" s="8">
        <f t="shared" si="244"/>
        <v>1327</v>
      </c>
      <c r="F1328" s="8" t="str">
        <f t="shared" si="247"/>
        <v>NULL</v>
      </c>
      <c r="G1328" s="13" t="e">
        <f>IF(Tableau6[[#This Row],[Localisation]]="","",Tableau6[[#This Row],[Localisation]])</f>
        <v>#VALUE!</v>
      </c>
      <c r="H1328" s="8">
        <f>1</f>
        <v>1</v>
      </c>
      <c r="I1328" s="13" t="e">
        <f>VLOOKUP(Tableau6[[#This Row],[Avis]],Tableau7[],2,FALSE)</f>
        <v>#VALUE!</v>
      </c>
      <c r="J1328" s="8" t="str">
        <f t="shared" si="245"/>
        <v>NULL</v>
      </c>
      <c r="K1328" s="8" t="str">
        <f t="shared" si="245"/>
        <v>NULL</v>
      </c>
      <c r="L1328" s="8" t="str">
        <f t="shared" si="245"/>
        <v>NULL</v>
      </c>
      <c r="M1328" s="13" t="e">
        <f>Tableau6[[#This Row],[Sous-domaine]]</f>
        <v>#VALUE!</v>
      </c>
      <c r="N1328" s="8" t="str">
        <f t="shared" si="249"/>
        <v>NULL</v>
      </c>
      <c r="O1328" s="8" t="str">
        <f t="shared" si="249"/>
        <v>NULL</v>
      </c>
      <c r="P1328" s="8" t="str">
        <f t="shared" si="249"/>
        <v>NULL</v>
      </c>
      <c r="Q1328" s="8" t="str">
        <f t="shared" si="249"/>
        <v>NULL</v>
      </c>
      <c r="R1328" s="8" t="str">
        <f t="shared" si="249"/>
        <v>NULL</v>
      </c>
      <c r="S1328" s="13" t="e">
        <f>Tableau6[[#This Row],[id]]</f>
        <v>#VALUE!</v>
      </c>
      <c r="T1328" s="8" t="str">
        <f t="shared" si="248"/>
        <v>NULL</v>
      </c>
      <c r="U1328" s="8" t="e">
        <f>Tableau6[[#This Row],[Urgence]]</f>
        <v>#VALUE!</v>
      </c>
      <c r="V1328" s="22" t="e">
        <f>IF(Tableau6[[#This Row],[Validité]]&lt;&gt;"",Tableau6[[#This Row],[Validité]],"")</f>
        <v>#VALUE!</v>
      </c>
      <c r="W132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8" s="8" t="e">
        <f>IF(Tableau6[[#This Row],[Hors Contrat]]="","",IF(Tableau6[[#This Row],[Hors Contrat]]="Non",0,1))</f>
        <v>#VALUE!</v>
      </c>
    </row>
    <row r="1329" spans="1:24" ht="15.5" thickTop="1" thickBot="1" x14ac:dyDescent="0.4">
      <c r="A1329" s="9" t="str">
        <f t="shared" si="243"/>
        <v>NULL</v>
      </c>
      <c r="B1329" s="8">
        <f>Tableau8[Rapport]</f>
        <v>65441</v>
      </c>
      <c r="C1329" s="13" t="e">
        <f>IF(Tableau6[[#This Row],[Commentaire]]="","",Tableau6[[#This Row],[Commentaire]])</f>
        <v>#VALUE!</v>
      </c>
      <c r="D1329" s="8" t="str">
        <f t="shared" si="246"/>
        <v>NULL</v>
      </c>
      <c r="E1329" s="8">
        <f t="shared" si="244"/>
        <v>1328</v>
      </c>
      <c r="F1329" s="8" t="str">
        <f t="shared" si="247"/>
        <v>NULL</v>
      </c>
      <c r="G1329" s="13" t="e">
        <f>IF(Tableau6[[#This Row],[Localisation]]="","",Tableau6[[#This Row],[Localisation]])</f>
        <v>#VALUE!</v>
      </c>
      <c r="H1329" s="8">
        <f>1</f>
        <v>1</v>
      </c>
      <c r="I1329" s="13" t="e">
        <f>VLOOKUP(Tableau6[[#This Row],[Avis]],Tableau7[],2,FALSE)</f>
        <v>#VALUE!</v>
      </c>
      <c r="J1329" s="8" t="str">
        <f t="shared" si="245"/>
        <v>NULL</v>
      </c>
      <c r="K1329" s="8" t="str">
        <f t="shared" si="245"/>
        <v>NULL</v>
      </c>
      <c r="L1329" s="8" t="str">
        <f t="shared" si="245"/>
        <v>NULL</v>
      </c>
      <c r="M1329" s="13" t="e">
        <f>Tableau6[[#This Row],[Sous-domaine]]</f>
        <v>#VALUE!</v>
      </c>
      <c r="N1329" s="8" t="str">
        <f t="shared" si="249"/>
        <v>NULL</v>
      </c>
      <c r="O1329" s="8" t="str">
        <f t="shared" si="249"/>
        <v>NULL</v>
      </c>
      <c r="P1329" s="8" t="str">
        <f t="shared" si="249"/>
        <v>NULL</v>
      </c>
      <c r="Q1329" s="8" t="str">
        <f t="shared" si="249"/>
        <v>NULL</v>
      </c>
      <c r="R1329" s="8" t="str">
        <f t="shared" si="249"/>
        <v>NULL</v>
      </c>
      <c r="S1329" s="13" t="e">
        <f>Tableau6[[#This Row],[id]]</f>
        <v>#VALUE!</v>
      </c>
      <c r="T1329" s="8" t="str">
        <f t="shared" si="248"/>
        <v>NULL</v>
      </c>
      <c r="U1329" s="8" t="e">
        <f>Tableau6[[#This Row],[Urgence]]</f>
        <v>#VALUE!</v>
      </c>
      <c r="V1329" s="22" t="e">
        <f>IF(Tableau6[[#This Row],[Validité]]&lt;&gt;"",Tableau6[[#This Row],[Validité]],"")</f>
        <v>#VALUE!</v>
      </c>
      <c r="W132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29" s="8" t="e">
        <f>IF(Tableau6[[#This Row],[Hors Contrat]]="","",IF(Tableau6[[#This Row],[Hors Contrat]]="Non",0,1))</f>
        <v>#VALUE!</v>
      </c>
    </row>
    <row r="1330" spans="1:24" ht="15.5" thickTop="1" thickBot="1" x14ac:dyDescent="0.4">
      <c r="A1330" s="9" t="str">
        <f t="shared" si="243"/>
        <v>NULL</v>
      </c>
      <c r="B1330" s="8">
        <f>Tableau8[Rapport]</f>
        <v>65441</v>
      </c>
      <c r="C1330" s="13" t="e">
        <f>IF(Tableau6[[#This Row],[Commentaire]]="","",Tableau6[[#This Row],[Commentaire]])</f>
        <v>#VALUE!</v>
      </c>
      <c r="D1330" s="8" t="str">
        <f t="shared" si="246"/>
        <v>NULL</v>
      </c>
      <c r="E1330" s="8">
        <f t="shared" si="244"/>
        <v>1329</v>
      </c>
      <c r="F1330" s="8" t="str">
        <f t="shared" si="247"/>
        <v>NULL</v>
      </c>
      <c r="G1330" s="13" t="e">
        <f>IF(Tableau6[[#This Row],[Localisation]]="","",Tableau6[[#This Row],[Localisation]])</f>
        <v>#VALUE!</v>
      </c>
      <c r="H1330" s="8">
        <f>1</f>
        <v>1</v>
      </c>
      <c r="I1330" s="13" t="e">
        <f>VLOOKUP(Tableau6[[#This Row],[Avis]],Tableau7[],2,FALSE)</f>
        <v>#VALUE!</v>
      </c>
      <c r="J1330" s="8" t="str">
        <f t="shared" si="245"/>
        <v>NULL</v>
      </c>
      <c r="K1330" s="8" t="str">
        <f t="shared" si="245"/>
        <v>NULL</v>
      </c>
      <c r="L1330" s="8" t="str">
        <f t="shared" si="245"/>
        <v>NULL</v>
      </c>
      <c r="M1330" s="13" t="e">
        <f>Tableau6[[#This Row],[Sous-domaine]]</f>
        <v>#VALUE!</v>
      </c>
      <c r="N1330" s="8" t="str">
        <f t="shared" si="249"/>
        <v>NULL</v>
      </c>
      <c r="O1330" s="8" t="str">
        <f t="shared" si="249"/>
        <v>NULL</v>
      </c>
      <c r="P1330" s="8" t="str">
        <f t="shared" si="249"/>
        <v>NULL</v>
      </c>
      <c r="Q1330" s="8" t="str">
        <f t="shared" si="249"/>
        <v>NULL</v>
      </c>
      <c r="R1330" s="8" t="str">
        <f t="shared" si="249"/>
        <v>NULL</v>
      </c>
      <c r="S1330" s="13" t="e">
        <f>Tableau6[[#This Row],[id]]</f>
        <v>#VALUE!</v>
      </c>
      <c r="T1330" s="8" t="str">
        <f t="shared" si="248"/>
        <v>NULL</v>
      </c>
      <c r="U1330" s="8" t="e">
        <f>Tableau6[[#This Row],[Urgence]]</f>
        <v>#VALUE!</v>
      </c>
      <c r="V1330" s="22" t="e">
        <f>IF(Tableau6[[#This Row],[Validité]]&lt;&gt;"",Tableau6[[#This Row],[Validité]],"")</f>
        <v>#VALUE!</v>
      </c>
      <c r="W133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0" s="8" t="e">
        <f>IF(Tableau6[[#This Row],[Hors Contrat]]="","",IF(Tableau6[[#This Row],[Hors Contrat]]="Non",0,1))</f>
        <v>#VALUE!</v>
      </c>
    </row>
    <row r="1331" spans="1:24" ht="15.5" thickTop="1" thickBot="1" x14ac:dyDescent="0.4">
      <c r="A1331" s="9" t="str">
        <f t="shared" si="243"/>
        <v>NULL</v>
      </c>
      <c r="B1331" s="8">
        <f>Tableau8[Rapport]</f>
        <v>65441</v>
      </c>
      <c r="C1331" s="13" t="e">
        <f>IF(Tableau6[[#This Row],[Commentaire]]="","",Tableau6[[#This Row],[Commentaire]])</f>
        <v>#VALUE!</v>
      </c>
      <c r="D1331" s="8" t="str">
        <f t="shared" si="246"/>
        <v>NULL</v>
      </c>
      <c r="E1331" s="8">
        <f t="shared" si="244"/>
        <v>1330</v>
      </c>
      <c r="F1331" s="8" t="str">
        <f t="shared" si="247"/>
        <v>NULL</v>
      </c>
      <c r="G1331" s="13" t="e">
        <f>IF(Tableau6[[#This Row],[Localisation]]="","",Tableau6[[#This Row],[Localisation]])</f>
        <v>#VALUE!</v>
      </c>
      <c r="H1331" s="8">
        <f>1</f>
        <v>1</v>
      </c>
      <c r="I1331" s="13" t="e">
        <f>VLOOKUP(Tableau6[[#This Row],[Avis]],Tableau7[],2,FALSE)</f>
        <v>#VALUE!</v>
      </c>
      <c r="J1331" s="8" t="str">
        <f t="shared" si="245"/>
        <v>NULL</v>
      </c>
      <c r="K1331" s="8" t="str">
        <f t="shared" si="245"/>
        <v>NULL</v>
      </c>
      <c r="L1331" s="8" t="str">
        <f t="shared" si="245"/>
        <v>NULL</v>
      </c>
      <c r="M1331" s="13" t="e">
        <f>Tableau6[[#This Row],[Sous-domaine]]</f>
        <v>#VALUE!</v>
      </c>
      <c r="N1331" s="8" t="str">
        <f t="shared" si="249"/>
        <v>NULL</v>
      </c>
      <c r="O1331" s="8" t="str">
        <f t="shared" si="249"/>
        <v>NULL</v>
      </c>
      <c r="P1331" s="8" t="str">
        <f t="shared" si="249"/>
        <v>NULL</v>
      </c>
      <c r="Q1331" s="8" t="str">
        <f t="shared" si="249"/>
        <v>NULL</v>
      </c>
      <c r="R1331" s="8" t="str">
        <f t="shared" si="249"/>
        <v>NULL</v>
      </c>
      <c r="S1331" s="13" t="e">
        <f>Tableau6[[#This Row],[id]]</f>
        <v>#VALUE!</v>
      </c>
      <c r="T1331" s="8" t="str">
        <f t="shared" si="248"/>
        <v>NULL</v>
      </c>
      <c r="U1331" s="8" t="e">
        <f>Tableau6[[#This Row],[Urgence]]</f>
        <v>#VALUE!</v>
      </c>
      <c r="V1331" s="22" t="e">
        <f>IF(Tableau6[[#This Row],[Validité]]&lt;&gt;"",Tableau6[[#This Row],[Validité]],"")</f>
        <v>#VALUE!</v>
      </c>
      <c r="W133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1" s="8" t="e">
        <f>IF(Tableau6[[#This Row],[Hors Contrat]]="","",IF(Tableau6[[#This Row],[Hors Contrat]]="Non",0,1))</f>
        <v>#VALUE!</v>
      </c>
    </row>
    <row r="1332" spans="1:24" ht="15.5" thickTop="1" thickBot="1" x14ac:dyDescent="0.4">
      <c r="A1332" s="9" t="str">
        <f t="shared" si="243"/>
        <v>NULL</v>
      </c>
      <c r="B1332" s="8">
        <f>Tableau8[Rapport]</f>
        <v>65441</v>
      </c>
      <c r="C1332" s="13" t="e">
        <f>IF(Tableau6[[#This Row],[Commentaire]]="","",Tableau6[[#This Row],[Commentaire]])</f>
        <v>#VALUE!</v>
      </c>
      <c r="D1332" s="8" t="str">
        <f t="shared" si="246"/>
        <v>NULL</v>
      </c>
      <c r="E1332" s="8">
        <f t="shared" si="244"/>
        <v>1331</v>
      </c>
      <c r="F1332" s="8" t="str">
        <f t="shared" si="247"/>
        <v>NULL</v>
      </c>
      <c r="G1332" s="13" t="e">
        <f>IF(Tableau6[[#This Row],[Localisation]]="","",Tableau6[[#This Row],[Localisation]])</f>
        <v>#VALUE!</v>
      </c>
      <c r="H1332" s="8">
        <f>1</f>
        <v>1</v>
      </c>
      <c r="I1332" s="13" t="e">
        <f>VLOOKUP(Tableau6[[#This Row],[Avis]],Tableau7[],2,FALSE)</f>
        <v>#VALUE!</v>
      </c>
      <c r="J1332" s="8" t="str">
        <f t="shared" si="245"/>
        <v>NULL</v>
      </c>
      <c r="K1332" s="8" t="str">
        <f t="shared" si="245"/>
        <v>NULL</v>
      </c>
      <c r="L1332" s="8" t="str">
        <f t="shared" si="245"/>
        <v>NULL</v>
      </c>
      <c r="M1332" s="13" t="e">
        <f>Tableau6[[#This Row],[Sous-domaine]]</f>
        <v>#VALUE!</v>
      </c>
      <c r="N1332" s="8" t="str">
        <f t="shared" si="249"/>
        <v>NULL</v>
      </c>
      <c r="O1332" s="8" t="str">
        <f t="shared" si="249"/>
        <v>NULL</v>
      </c>
      <c r="P1332" s="8" t="str">
        <f t="shared" si="249"/>
        <v>NULL</v>
      </c>
      <c r="Q1332" s="8" t="str">
        <f t="shared" si="249"/>
        <v>NULL</v>
      </c>
      <c r="R1332" s="8" t="str">
        <f t="shared" si="249"/>
        <v>NULL</v>
      </c>
      <c r="S1332" s="13" t="e">
        <f>Tableau6[[#This Row],[id]]</f>
        <v>#VALUE!</v>
      </c>
      <c r="T1332" s="8" t="str">
        <f t="shared" si="248"/>
        <v>NULL</v>
      </c>
      <c r="U1332" s="8" t="e">
        <f>Tableau6[[#This Row],[Urgence]]</f>
        <v>#VALUE!</v>
      </c>
      <c r="V1332" s="22" t="e">
        <f>IF(Tableau6[[#This Row],[Validité]]&lt;&gt;"",Tableau6[[#This Row],[Validité]],"")</f>
        <v>#VALUE!</v>
      </c>
      <c r="W133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2" s="8" t="e">
        <f>IF(Tableau6[[#This Row],[Hors Contrat]]="","",IF(Tableau6[[#This Row],[Hors Contrat]]="Non",0,1))</f>
        <v>#VALUE!</v>
      </c>
    </row>
    <row r="1333" spans="1:24" ht="15.5" thickTop="1" thickBot="1" x14ac:dyDescent="0.4">
      <c r="A1333" s="9" t="str">
        <f t="shared" si="243"/>
        <v>NULL</v>
      </c>
      <c r="B1333" s="8">
        <f>Tableau8[Rapport]</f>
        <v>65441</v>
      </c>
      <c r="C1333" s="13" t="e">
        <f>IF(Tableau6[[#This Row],[Commentaire]]="","",Tableau6[[#This Row],[Commentaire]])</f>
        <v>#VALUE!</v>
      </c>
      <c r="D1333" s="8" t="str">
        <f t="shared" si="246"/>
        <v>NULL</v>
      </c>
      <c r="E1333" s="8">
        <f t="shared" si="244"/>
        <v>1332</v>
      </c>
      <c r="F1333" s="8" t="str">
        <f t="shared" si="247"/>
        <v>NULL</v>
      </c>
      <c r="G1333" s="13" t="e">
        <f>IF(Tableau6[[#This Row],[Localisation]]="","",Tableau6[[#This Row],[Localisation]])</f>
        <v>#VALUE!</v>
      </c>
      <c r="H1333" s="8">
        <f>1</f>
        <v>1</v>
      </c>
      <c r="I1333" s="13" t="e">
        <f>VLOOKUP(Tableau6[[#This Row],[Avis]],Tableau7[],2,FALSE)</f>
        <v>#VALUE!</v>
      </c>
      <c r="J1333" s="8" t="str">
        <f t="shared" si="245"/>
        <v>NULL</v>
      </c>
      <c r="K1333" s="8" t="str">
        <f t="shared" si="245"/>
        <v>NULL</v>
      </c>
      <c r="L1333" s="8" t="str">
        <f t="shared" si="245"/>
        <v>NULL</v>
      </c>
      <c r="M1333" s="13" t="e">
        <f>Tableau6[[#This Row],[Sous-domaine]]</f>
        <v>#VALUE!</v>
      </c>
      <c r="N1333" s="8" t="str">
        <f t="shared" si="249"/>
        <v>NULL</v>
      </c>
      <c r="O1333" s="8" t="str">
        <f t="shared" si="249"/>
        <v>NULL</v>
      </c>
      <c r="P1333" s="8" t="str">
        <f t="shared" si="249"/>
        <v>NULL</v>
      </c>
      <c r="Q1333" s="8" t="str">
        <f t="shared" si="249"/>
        <v>NULL</v>
      </c>
      <c r="R1333" s="8" t="str">
        <f t="shared" si="249"/>
        <v>NULL</v>
      </c>
      <c r="S1333" s="13" t="e">
        <f>Tableau6[[#This Row],[id]]</f>
        <v>#VALUE!</v>
      </c>
      <c r="T1333" s="8" t="str">
        <f t="shared" si="248"/>
        <v>NULL</v>
      </c>
      <c r="U1333" s="8" t="e">
        <f>Tableau6[[#This Row],[Urgence]]</f>
        <v>#VALUE!</v>
      </c>
      <c r="V1333" s="22" t="e">
        <f>IF(Tableau6[[#This Row],[Validité]]&lt;&gt;"",Tableau6[[#This Row],[Validité]],"")</f>
        <v>#VALUE!</v>
      </c>
      <c r="W133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3" s="8" t="e">
        <f>IF(Tableau6[[#This Row],[Hors Contrat]]="","",IF(Tableau6[[#This Row],[Hors Contrat]]="Non",0,1))</f>
        <v>#VALUE!</v>
      </c>
    </row>
    <row r="1334" spans="1:24" ht="15.5" thickTop="1" thickBot="1" x14ac:dyDescent="0.4">
      <c r="A1334" s="9" t="str">
        <f t="shared" si="243"/>
        <v>NULL</v>
      </c>
      <c r="B1334" s="8">
        <f>Tableau8[Rapport]</f>
        <v>65441</v>
      </c>
      <c r="C1334" s="13" t="e">
        <f>IF(Tableau6[[#This Row],[Commentaire]]="","",Tableau6[[#This Row],[Commentaire]])</f>
        <v>#VALUE!</v>
      </c>
      <c r="D1334" s="8" t="str">
        <f t="shared" si="246"/>
        <v>NULL</v>
      </c>
      <c r="E1334" s="8">
        <f t="shared" si="244"/>
        <v>1333</v>
      </c>
      <c r="F1334" s="8" t="str">
        <f t="shared" si="247"/>
        <v>NULL</v>
      </c>
      <c r="G1334" s="13" t="e">
        <f>IF(Tableau6[[#This Row],[Localisation]]="","",Tableau6[[#This Row],[Localisation]])</f>
        <v>#VALUE!</v>
      </c>
      <c r="H1334" s="8">
        <f>1</f>
        <v>1</v>
      </c>
      <c r="I1334" s="13" t="e">
        <f>VLOOKUP(Tableau6[[#This Row],[Avis]],Tableau7[],2,FALSE)</f>
        <v>#VALUE!</v>
      </c>
      <c r="J1334" s="8" t="str">
        <f t="shared" si="245"/>
        <v>NULL</v>
      </c>
      <c r="K1334" s="8" t="str">
        <f t="shared" si="245"/>
        <v>NULL</v>
      </c>
      <c r="L1334" s="8" t="str">
        <f t="shared" si="245"/>
        <v>NULL</v>
      </c>
      <c r="M1334" s="13" t="e">
        <f>Tableau6[[#This Row],[Sous-domaine]]</f>
        <v>#VALUE!</v>
      </c>
      <c r="N1334" s="8" t="str">
        <f t="shared" si="249"/>
        <v>NULL</v>
      </c>
      <c r="O1334" s="8" t="str">
        <f t="shared" si="249"/>
        <v>NULL</v>
      </c>
      <c r="P1334" s="8" t="str">
        <f t="shared" si="249"/>
        <v>NULL</v>
      </c>
      <c r="Q1334" s="8" t="str">
        <f t="shared" si="249"/>
        <v>NULL</v>
      </c>
      <c r="R1334" s="8" t="str">
        <f t="shared" si="249"/>
        <v>NULL</v>
      </c>
      <c r="S1334" s="13" t="e">
        <f>Tableau6[[#This Row],[id]]</f>
        <v>#VALUE!</v>
      </c>
      <c r="T1334" s="8" t="str">
        <f t="shared" si="248"/>
        <v>NULL</v>
      </c>
      <c r="U1334" s="8" t="e">
        <f>Tableau6[[#This Row],[Urgence]]</f>
        <v>#VALUE!</v>
      </c>
      <c r="V1334" s="22" t="e">
        <f>IF(Tableau6[[#This Row],[Validité]]&lt;&gt;"",Tableau6[[#This Row],[Validité]],"")</f>
        <v>#VALUE!</v>
      </c>
      <c r="W133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4" s="8" t="e">
        <f>IF(Tableau6[[#This Row],[Hors Contrat]]="","",IF(Tableau6[[#This Row],[Hors Contrat]]="Non",0,1))</f>
        <v>#VALUE!</v>
      </c>
    </row>
    <row r="1335" spans="1:24" ht="15.5" thickTop="1" thickBot="1" x14ac:dyDescent="0.4">
      <c r="A1335" s="9" t="str">
        <f t="shared" si="243"/>
        <v>NULL</v>
      </c>
      <c r="B1335" s="8">
        <f>Tableau8[Rapport]</f>
        <v>65441</v>
      </c>
      <c r="C1335" s="13" t="e">
        <f>IF(Tableau6[[#This Row],[Commentaire]]="","",Tableau6[[#This Row],[Commentaire]])</f>
        <v>#VALUE!</v>
      </c>
      <c r="D1335" s="8" t="str">
        <f t="shared" si="246"/>
        <v>NULL</v>
      </c>
      <c r="E1335" s="8">
        <f t="shared" si="244"/>
        <v>1334</v>
      </c>
      <c r="F1335" s="8" t="str">
        <f t="shared" si="247"/>
        <v>NULL</v>
      </c>
      <c r="G1335" s="13" t="e">
        <f>IF(Tableau6[[#This Row],[Localisation]]="","",Tableau6[[#This Row],[Localisation]])</f>
        <v>#VALUE!</v>
      </c>
      <c r="H1335" s="8">
        <f>1</f>
        <v>1</v>
      </c>
      <c r="I1335" s="13" t="e">
        <f>VLOOKUP(Tableau6[[#This Row],[Avis]],Tableau7[],2,FALSE)</f>
        <v>#VALUE!</v>
      </c>
      <c r="J1335" s="8" t="str">
        <f t="shared" si="245"/>
        <v>NULL</v>
      </c>
      <c r="K1335" s="8" t="str">
        <f t="shared" si="245"/>
        <v>NULL</v>
      </c>
      <c r="L1335" s="8" t="str">
        <f t="shared" si="245"/>
        <v>NULL</v>
      </c>
      <c r="M1335" s="13" t="e">
        <f>Tableau6[[#This Row],[Sous-domaine]]</f>
        <v>#VALUE!</v>
      </c>
      <c r="N1335" s="8" t="str">
        <f t="shared" si="249"/>
        <v>NULL</v>
      </c>
      <c r="O1335" s="8" t="str">
        <f t="shared" si="249"/>
        <v>NULL</v>
      </c>
      <c r="P1335" s="8" t="str">
        <f t="shared" si="249"/>
        <v>NULL</v>
      </c>
      <c r="Q1335" s="8" t="str">
        <f t="shared" si="249"/>
        <v>NULL</v>
      </c>
      <c r="R1335" s="8" t="str">
        <f t="shared" si="249"/>
        <v>NULL</v>
      </c>
      <c r="S1335" s="13" t="e">
        <f>Tableau6[[#This Row],[id]]</f>
        <v>#VALUE!</v>
      </c>
      <c r="T1335" s="8" t="str">
        <f t="shared" si="248"/>
        <v>NULL</v>
      </c>
      <c r="U1335" s="8" t="e">
        <f>Tableau6[[#This Row],[Urgence]]</f>
        <v>#VALUE!</v>
      </c>
      <c r="V1335" s="22" t="e">
        <f>IF(Tableau6[[#This Row],[Validité]]&lt;&gt;"",Tableau6[[#This Row],[Validité]],"")</f>
        <v>#VALUE!</v>
      </c>
      <c r="W133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5" s="8" t="e">
        <f>IF(Tableau6[[#This Row],[Hors Contrat]]="","",IF(Tableau6[[#This Row],[Hors Contrat]]="Non",0,1))</f>
        <v>#VALUE!</v>
      </c>
    </row>
    <row r="1336" spans="1:24" ht="15.5" thickTop="1" thickBot="1" x14ac:dyDescent="0.4">
      <c r="A1336" s="9" t="str">
        <f t="shared" si="243"/>
        <v>NULL</v>
      </c>
      <c r="B1336" s="8">
        <f>Tableau8[Rapport]</f>
        <v>65441</v>
      </c>
      <c r="C1336" s="13" t="e">
        <f>IF(Tableau6[[#This Row],[Commentaire]]="","",Tableau6[[#This Row],[Commentaire]])</f>
        <v>#VALUE!</v>
      </c>
      <c r="D1336" s="8" t="str">
        <f t="shared" si="246"/>
        <v>NULL</v>
      </c>
      <c r="E1336" s="8">
        <f t="shared" si="244"/>
        <v>1335</v>
      </c>
      <c r="F1336" s="8" t="str">
        <f t="shared" si="247"/>
        <v>NULL</v>
      </c>
      <c r="G1336" s="13" t="e">
        <f>IF(Tableau6[[#This Row],[Localisation]]="","",Tableau6[[#This Row],[Localisation]])</f>
        <v>#VALUE!</v>
      </c>
      <c r="H1336" s="8">
        <f>1</f>
        <v>1</v>
      </c>
      <c r="I1336" s="13" t="e">
        <f>VLOOKUP(Tableau6[[#This Row],[Avis]],Tableau7[],2,FALSE)</f>
        <v>#VALUE!</v>
      </c>
      <c r="J1336" s="8" t="str">
        <f t="shared" si="245"/>
        <v>NULL</v>
      </c>
      <c r="K1336" s="8" t="str">
        <f t="shared" si="245"/>
        <v>NULL</v>
      </c>
      <c r="L1336" s="8" t="str">
        <f t="shared" si="245"/>
        <v>NULL</v>
      </c>
      <c r="M1336" s="13" t="e">
        <f>Tableau6[[#This Row],[Sous-domaine]]</f>
        <v>#VALUE!</v>
      </c>
      <c r="N1336" s="8" t="str">
        <f t="shared" si="249"/>
        <v>NULL</v>
      </c>
      <c r="O1336" s="8" t="str">
        <f t="shared" si="249"/>
        <v>NULL</v>
      </c>
      <c r="P1336" s="8" t="str">
        <f t="shared" si="249"/>
        <v>NULL</v>
      </c>
      <c r="Q1336" s="8" t="str">
        <f t="shared" si="249"/>
        <v>NULL</v>
      </c>
      <c r="R1336" s="8" t="str">
        <f t="shared" si="249"/>
        <v>NULL</v>
      </c>
      <c r="S1336" s="13" t="e">
        <f>Tableau6[[#This Row],[id]]</f>
        <v>#VALUE!</v>
      </c>
      <c r="T1336" s="8" t="str">
        <f t="shared" si="248"/>
        <v>NULL</v>
      </c>
      <c r="U1336" s="8" t="e">
        <f>Tableau6[[#This Row],[Urgence]]</f>
        <v>#VALUE!</v>
      </c>
      <c r="V1336" s="22" t="e">
        <f>IF(Tableau6[[#This Row],[Validité]]&lt;&gt;"",Tableau6[[#This Row],[Validité]],"")</f>
        <v>#VALUE!</v>
      </c>
      <c r="W133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6" s="8" t="e">
        <f>IF(Tableau6[[#This Row],[Hors Contrat]]="","",IF(Tableau6[[#This Row],[Hors Contrat]]="Non",0,1))</f>
        <v>#VALUE!</v>
      </c>
    </row>
    <row r="1337" spans="1:24" ht="15.5" thickTop="1" thickBot="1" x14ac:dyDescent="0.4">
      <c r="A1337" s="9" t="str">
        <f t="shared" si="243"/>
        <v>NULL</v>
      </c>
      <c r="B1337" s="8">
        <f>Tableau8[Rapport]</f>
        <v>65441</v>
      </c>
      <c r="C1337" s="13" t="e">
        <f>IF(Tableau6[[#This Row],[Commentaire]]="","",Tableau6[[#This Row],[Commentaire]])</f>
        <v>#VALUE!</v>
      </c>
      <c r="D1337" s="8" t="str">
        <f t="shared" si="246"/>
        <v>NULL</v>
      </c>
      <c r="E1337" s="8">
        <f t="shared" si="244"/>
        <v>1336</v>
      </c>
      <c r="F1337" s="8" t="str">
        <f t="shared" si="247"/>
        <v>NULL</v>
      </c>
      <c r="G1337" s="13" t="e">
        <f>IF(Tableau6[[#This Row],[Localisation]]="","",Tableau6[[#This Row],[Localisation]])</f>
        <v>#VALUE!</v>
      </c>
      <c r="H1337" s="8">
        <f>1</f>
        <v>1</v>
      </c>
      <c r="I1337" s="13" t="e">
        <f>VLOOKUP(Tableau6[[#This Row],[Avis]],Tableau7[],2,FALSE)</f>
        <v>#VALUE!</v>
      </c>
      <c r="J1337" s="8" t="str">
        <f t="shared" si="245"/>
        <v>NULL</v>
      </c>
      <c r="K1337" s="8" t="str">
        <f t="shared" si="245"/>
        <v>NULL</v>
      </c>
      <c r="L1337" s="8" t="str">
        <f t="shared" si="245"/>
        <v>NULL</v>
      </c>
      <c r="M1337" s="13" t="e">
        <f>Tableau6[[#This Row],[Sous-domaine]]</f>
        <v>#VALUE!</v>
      </c>
      <c r="N1337" s="8" t="str">
        <f t="shared" si="249"/>
        <v>NULL</v>
      </c>
      <c r="O1337" s="8" t="str">
        <f t="shared" si="249"/>
        <v>NULL</v>
      </c>
      <c r="P1337" s="8" t="str">
        <f t="shared" si="249"/>
        <v>NULL</v>
      </c>
      <c r="Q1337" s="8" t="str">
        <f t="shared" si="249"/>
        <v>NULL</v>
      </c>
      <c r="R1337" s="8" t="str">
        <f t="shared" si="249"/>
        <v>NULL</v>
      </c>
      <c r="S1337" s="13" t="e">
        <f>Tableau6[[#This Row],[id]]</f>
        <v>#VALUE!</v>
      </c>
      <c r="T1337" s="8" t="str">
        <f t="shared" si="248"/>
        <v>NULL</v>
      </c>
      <c r="U1337" s="8" t="e">
        <f>Tableau6[[#This Row],[Urgence]]</f>
        <v>#VALUE!</v>
      </c>
      <c r="V1337" s="22" t="e">
        <f>IF(Tableau6[[#This Row],[Validité]]&lt;&gt;"",Tableau6[[#This Row],[Validité]],"")</f>
        <v>#VALUE!</v>
      </c>
      <c r="W133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7" s="8" t="e">
        <f>IF(Tableau6[[#This Row],[Hors Contrat]]="","",IF(Tableau6[[#This Row],[Hors Contrat]]="Non",0,1))</f>
        <v>#VALUE!</v>
      </c>
    </row>
    <row r="1338" spans="1:24" ht="15.5" thickTop="1" thickBot="1" x14ac:dyDescent="0.4">
      <c r="A1338" s="9" t="str">
        <f t="shared" si="243"/>
        <v>NULL</v>
      </c>
      <c r="B1338" s="8">
        <f>Tableau8[Rapport]</f>
        <v>65441</v>
      </c>
      <c r="C1338" s="13" t="e">
        <f>IF(Tableau6[[#This Row],[Commentaire]]="","",Tableau6[[#This Row],[Commentaire]])</f>
        <v>#VALUE!</v>
      </c>
      <c r="D1338" s="8" t="str">
        <f t="shared" si="246"/>
        <v>NULL</v>
      </c>
      <c r="E1338" s="8">
        <f t="shared" si="244"/>
        <v>1337</v>
      </c>
      <c r="F1338" s="8" t="str">
        <f t="shared" si="247"/>
        <v>NULL</v>
      </c>
      <c r="G1338" s="13" t="e">
        <f>IF(Tableau6[[#This Row],[Localisation]]="","",Tableau6[[#This Row],[Localisation]])</f>
        <v>#VALUE!</v>
      </c>
      <c r="H1338" s="8">
        <f>1</f>
        <v>1</v>
      </c>
      <c r="I1338" s="13" t="e">
        <f>VLOOKUP(Tableau6[[#This Row],[Avis]],Tableau7[],2,FALSE)</f>
        <v>#VALUE!</v>
      </c>
      <c r="J1338" s="8" t="str">
        <f t="shared" si="245"/>
        <v>NULL</v>
      </c>
      <c r="K1338" s="8" t="str">
        <f t="shared" si="245"/>
        <v>NULL</v>
      </c>
      <c r="L1338" s="8" t="str">
        <f t="shared" si="245"/>
        <v>NULL</v>
      </c>
      <c r="M1338" s="13" t="e">
        <f>Tableau6[[#This Row],[Sous-domaine]]</f>
        <v>#VALUE!</v>
      </c>
      <c r="N1338" s="8" t="str">
        <f t="shared" si="249"/>
        <v>NULL</v>
      </c>
      <c r="O1338" s="8" t="str">
        <f t="shared" si="249"/>
        <v>NULL</v>
      </c>
      <c r="P1338" s="8" t="str">
        <f t="shared" si="249"/>
        <v>NULL</v>
      </c>
      <c r="Q1338" s="8" t="str">
        <f t="shared" si="249"/>
        <v>NULL</v>
      </c>
      <c r="R1338" s="8" t="str">
        <f t="shared" si="249"/>
        <v>NULL</v>
      </c>
      <c r="S1338" s="13" t="e">
        <f>Tableau6[[#This Row],[id]]</f>
        <v>#VALUE!</v>
      </c>
      <c r="T1338" s="8" t="str">
        <f t="shared" si="248"/>
        <v>NULL</v>
      </c>
      <c r="U1338" s="8" t="e">
        <f>Tableau6[[#This Row],[Urgence]]</f>
        <v>#VALUE!</v>
      </c>
      <c r="V1338" s="22" t="e">
        <f>IF(Tableau6[[#This Row],[Validité]]&lt;&gt;"",Tableau6[[#This Row],[Validité]],"")</f>
        <v>#VALUE!</v>
      </c>
      <c r="W133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8" s="8" t="e">
        <f>IF(Tableau6[[#This Row],[Hors Contrat]]="","",IF(Tableau6[[#This Row],[Hors Contrat]]="Non",0,1))</f>
        <v>#VALUE!</v>
      </c>
    </row>
    <row r="1339" spans="1:24" ht="15.5" thickTop="1" thickBot="1" x14ac:dyDescent="0.4">
      <c r="A1339" s="9" t="str">
        <f t="shared" si="243"/>
        <v>NULL</v>
      </c>
      <c r="B1339" s="8">
        <f>Tableau8[Rapport]</f>
        <v>65441</v>
      </c>
      <c r="C1339" s="13" t="e">
        <f>IF(Tableau6[[#This Row],[Commentaire]]="","",Tableau6[[#This Row],[Commentaire]])</f>
        <v>#VALUE!</v>
      </c>
      <c r="D1339" s="8" t="str">
        <f t="shared" si="246"/>
        <v>NULL</v>
      </c>
      <c r="E1339" s="8">
        <f t="shared" si="244"/>
        <v>1338</v>
      </c>
      <c r="F1339" s="8" t="str">
        <f t="shared" si="247"/>
        <v>NULL</v>
      </c>
      <c r="G1339" s="13" t="e">
        <f>IF(Tableau6[[#This Row],[Localisation]]="","",Tableau6[[#This Row],[Localisation]])</f>
        <v>#VALUE!</v>
      </c>
      <c r="H1339" s="8">
        <f>1</f>
        <v>1</v>
      </c>
      <c r="I1339" s="13" t="e">
        <f>VLOOKUP(Tableau6[[#This Row],[Avis]],Tableau7[],2,FALSE)</f>
        <v>#VALUE!</v>
      </c>
      <c r="J1339" s="8" t="str">
        <f t="shared" si="245"/>
        <v>NULL</v>
      </c>
      <c r="K1339" s="8" t="str">
        <f t="shared" si="245"/>
        <v>NULL</v>
      </c>
      <c r="L1339" s="8" t="str">
        <f t="shared" si="245"/>
        <v>NULL</v>
      </c>
      <c r="M1339" s="13" t="e">
        <f>Tableau6[[#This Row],[Sous-domaine]]</f>
        <v>#VALUE!</v>
      </c>
      <c r="N1339" s="8" t="str">
        <f t="shared" si="249"/>
        <v>NULL</v>
      </c>
      <c r="O1339" s="8" t="str">
        <f t="shared" si="249"/>
        <v>NULL</v>
      </c>
      <c r="P1339" s="8" t="str">
        <f t="shared" si="249"/>
        <v>NULL</v>
      </c>
      <c r="Q1339" s="8" t="str">
        <f t="shared" si="249"/>
        <v>NULL</v>
      </c>
      <c r="R1339" s="8" t="str">
        <f t="shared" si="249"/>
        <v>NULL</v>
      </c>
      <c r="S1339" s="13" t="e">
        <f>Tableau6[[#This Row],[id]]</f>
        <v>#VALUE!</v>
      </c>
      <c r="T1339" s="8" t="str">
        <f t="shared" si="248"/>
        <v>NULL</v>
      </c>
      <c r="U1339" s="8" t="e">
        <f>Tableau6[[#This Row],[Urgence]]</f>
        <v>#VALUE!</v>
      </c>
      <c r="V1339" s="22" t="e">
        <f>IF(Tableau6[[#This Row],[Validité]]&lt;&gt;"",Tableau6[[#This Row],[Validité]],"")</f>
        <v>#VALUE!</v>
      </c>
      <c r="W133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39" s="8" t="e">
        <f>IF(Tableau6[[#This Row],[Hors Contrat]]="","",IF(Tableau6[[#This Row],[Hors Contrat]]="Non",0,1))</f>
        <v>#VALUE!</v>
      </c>
    </row>
    <row r="1340" spans="1:24" ht="15.5" thickTop="1" thickBot="1" x14ac:dyDescent="0.4">
      <c r="A1340" s="9" t="str">
        <f t="shared" si="243"/>
        <v>NULL</v>
      </c>
      <c r="B1340" s="8">
        <f>Tableau8[Rapport]</f>
        <v>65441</v>
      </c>
      <c r="C1340" s="13" t="e">
        <f>IF(Tableau6[[#This Row],[Commentaire]]="","",Tableau6[[#This Row],[Commentaire]])</f>
        <v>#VALUE!</v>
      </c>
      <c r="D1340" s="8" t="str">
        <f t="shared" si="246"/>
        <v>NULL</v>
      </c>
      <c r="E1340" s="8">
        <f t="shared" si="244"/>
        <v>1339</v>
      </c>
      <c r="F1340" s="8" t="str">
        <f t="shared" si="247"/>
        <v>NULL</v>
      </c>
      <c r="G1340" s="13" t="e">
        <f>IF(Tableau6[[#This Row],[Localisation]]="","",Tableau6[[#This Row],[Localisation]])</f>
        <v>#VALUE!</v>
      </c>
      <c r="H1340" s="8">
        <f>1</f>
        <v>1</v>
      </c>
      <c r="I1340" s="13" t="e">
        <f>VLOOKUP(Tableau6[[#This Row],[Avis]],Tableau7[],2,FALSE)</f>
        <v>#VALUE!</v>
      </c>
      <c r="J1340" s="8" t="str">
        <f t="shared" si="245"/>
        <v>NULL</v>
      </c>
      <c r="K1340" s="8" t="str">
        <f t="shared" si="245"/>
        <v>NULL</v>
      </c>
      <c r="L1340" s="8" t="str">
        <f t="shared" si="245"/>
        <v>NULL</v>
      </c>
      <c r="M1340" s="13" t="e">
        <f>Tableau6[[#This Row],[Sous-domaine]]</f>
        <v>#VALUE!</v>
      </c>
      <c r="N1340" s="8" t="str">
        <f t="shared" si="249"/>
        <v>NULL</v>
      </c>
      <c r="O1340" s="8" t="str">
        <f t="shared" si="249"/>
        <v>NULL</v>
      </c>
      <c r="P1340" s="8" t="str">
        <f t="shared" si="249"/>
        <v>NULL</v>
      </c>
      <c r="Q1340" s="8" t="str">
        <f t="shared" si="249"/>
        <v>NULL</v>
      </c>
      <c r="R1340" s="8" t="str">
        <f t="shared" si="249"/>
        <v>NULL</v>
      </c>
      <c r="S1340" s="13" t="e">
        <f>Tableau6[[#This Row],[id]]</f>
        <v>#VALUE!</v>
      </c>
      <c r="T1340" s="8" t="str">
        <f t="shared" si="248"/>
        <v>NULL</v>
      </c>
      <c r="U1340" s="8" t="e">
        <f>Tableau6[[#This Row],[Urgence]]</f>
        <v>#VALUE!</v>
      </c>
      <c r="V1340" s="22" t="e">
        <f>IF(Tableau6[[#This Row],[Validité]]&lt;&gt;"",Tableau6[[#This Row],[Validité]],"")</f>
        <v>#VALUE!</v>
      </c>
      <c r="W134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0" s="8" t="e">
        <f>IF(Tableau6[[#This Row],[Hors Contrat]]="","",IF(Tableau6[[#This Row],[Hors Contrat]]="Non",0,1))</f>
        <v>#VALUE!</v>
      </c>
    </row>
    <row r="1341" spans="1:24" ht="15.5" thickTop="1" thickBot="1" x14ac:dyDescent="0.4">
      <c r="A1341" s="9" t="str">
        <f t="shared" si="243"/>
        <v>NULL</v>
      </c>
      <c r="B1341" s="8">
        <f>Tableau8[Rapport]</f>
        <v>65441</v>
      </c>
      <c r="C1341" s="13" t="e">
        <f>IF(Tableau6[[#This Row],[Commentaire]]="","",Tableau6[[#This Row],[Commentaire]])</f>
        <v>#VALUE!</v>
      </c>
      <c r="D1341" s="8" t="str">
        <f t="shared" si="246"/>
        <v>NULL</v>
      </c>
      <c r="E1341" s="8">
        <f t="shared" si="244"/>
        <v>1340</v>
      </c>
      <c r="F1341" s="8" t="str">
        <f t="shared" si="247"/>
        <v>NULL</v>
      </c>
      <c r="G1341" s="13" t="e">
        <f>IF(Tableau6[[#This Row],[Localisation]]="","",Tableau6[[#This Row],[Localisation]])</f>
        <v>#VALUE!</v>
      </c>
      <c r="H1341" s="8">
        <f>1</f>
        <v>1</v>
      </c>
      <c r="I1341" s="13" t="e">
        <f>VLOOKUP(Tableau6[[#This Row],[Avis]],Tableau7[],2,FALSE)</f>
        <v>#VALUE!</v>
      </c>
      <c r="J1341" s="8" t="str">
        <f t="shared" si="245"/>
        <v>NULL</v>
      </c>
      <c r="K1341" s="8" t="str">
        <f t="shared" si="245"/>
        <v>NULL</v>
      </c>
      <c r="L1341" s="8" t="str">
        <f t="shared" si="245"/>
        <v>NULL</v>
      </c>
      <c r="M1341" s="13" t="e">
        <f>Tableau6[[#This Row],[Sous-domaine]]</f>
        <v>#VALUE!</v>
      </c>
      <c r="N1341" s="8" t="str">
        <f t="shared" si="249"/>
        <v>NULL</v>
      </c>
      <c r="O1341" s="8" t="str">
        <f t="shared" si="249"/>
        <v>NULL</v>
      </c>
      <c r="P1341" s="8" t="str">
        <f t="shared" si="249"/>
        <v>NULL</v>
      </c>
      <c r="Q1341" s="8" t="str">
        <f t="shared" si="249"/>
        <v>NULL</v>
      </c>
      <c r="R1341" s="8" t="str">
        <f t="shared" si="249"/>
        <v>NULL</v>
      </c>
      <c r="S1341" s="13" t="e">
        <f>Tableau6[[#This Row],[id]]</f>
        <v>#VALUE!</v>
      </c>
      <c r="T1341" s="8" t="str">
        <f t="shared" si="248"/>
        <v>NULL</v>
      </c>
      <c r="U1341" s="8" t="e">
        <f>Tableau6[[#This Row],[Urgence]]</f>
        <v>#VALUE!</v>
      </c>
      <c r="V1341" s="22" t="e">
        <f>IF(Tableau6[[#This Row],[Validité]]&lt;&gt;"",Tableau6[[#This Row],[Validité]],"")</f>
        <v>#VALUE!</v>
      </c>
      <c r="W134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1" s="8" t="e">
        <f>IF(Tableau6[[#This Row],[Hors Contrat]]="","",IF(Tableau6[[#This Row],[Hors Contrat]]="Non",0,1))</f>
        <v>#VALUE!</v>
      </c>
    </row>
    <row r="1342" spans="1:24" ht="15.5" thickTop="1" thickBot="1" x14ac:dyDescent="0.4">
      <c r="A1342" s="9" t="str">
        <f t="shared" si="243"/>
        <v>NULL</v>
      </c>
      <c r="B1342" s="8">
        <f>Tableau8[Rapport]</f>
        <v>65441</v>
      </c>
      <c r="C1342" s="13" t="e">
        <f>IF(Tableau6[[#This Row],[Commentaire]]="","",Tableau6[[#This Row],[Commentaire]])</f>
        <v>#VALUE!</v>
      </c>
      <c r="D1342" s="8" t="str">
        <f t="shared" si="246"/>
        <v>NULL</v>
      </c>
      <c r="E1342" s="8">
        <f t="shared" si="244"/>
        <v>1341</v>
      </c>
      <c r="F1342" s="8" t="str">
        <f t="shared" si="247"/>
        <v>NULL</v>
      </c>
      <c r="G1342" s="13" t="e">
        <f>IF(Tableau6[[#This Row],[Localisation]]="","",Tableau6[[#This Row],[Localisation]])</f>
        <v>#VALUE!</v>
      </c>
      <c r="H1342" s="8">
        <f>1</f>
        <v>1</v>
      </c>
      <c r="I1342" s="13" t="e">
        <f>VLOOKUP(Tableau6[[#This Row],[Avis]],Tableau7[],2,FALSE)</f>
        <v>#VALUE!</v>
      </c>
      <c r="J1342" s="8" t="str">
        <f t="shared" si="245"/>
        <v>NULL</v>
      </c>
      <c r="K1342" s="8" t="str">
        <f t="shared" si="245"/>
        <v>NULL</v>
      </c>
      <c r="L1342" s="8" t="str">
        <f t="shared" si="245"/>
        <v>NULL</v>
      </c>
      <c r="M1342" s="13" t="e">
        <f>Tableau6[[#This Row],[Sous-domaine]]</f>
        <v>#VALUE!</v>
      </c>
      <c r="N1342" s="8" t="str">
        <f t="shared" si="249"/>
        <v>NULL</v>
      </c>
      <c r="O1342" s="8" t="str">
        <f t="shared" si="249"/>
        <v>NULL</v>
      </c>
      <c r="P1342" s="8" t="str">
        <f t="shared" si="249"/>
        <v>NULL</v>
      </c>
      <c r="Q1342" s="8" t="str">
        <f t="shared" si="249"/>
        <v>NULL</v>
      </c>
      <c r="R1342" s="8" t="str">
        <f t="shared" si="249"/>
        <v>NULL</v>
      </c>
      <c r="S1342" s="13" t="e">
        <f>Tableau6[[#This Row],[id]]</f>
        <v>#VALUE!</v>
      </c>
      <c r="T1342" s="8" t="str">
        <f t="shared" si="248"/>
        <v>NULL</v>
      </c>
      <c r="U1342" s="8" t="e">
        <f>Tableau6[[#This Row],[Urgence]]</f>
        <v>#VALUE!</v>
      </c>
      <c r="V1342" s="22" t="e">
        <f>IF(Tableau6[[#This Row],[Validité]]&lt;&gt;"",Tableau6[[#This Row],[Validité]],"")</f>
        <v>#VALUE!</v>
      </c>
      <c r="W134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2" s="8" t="e">
        <f>IF(Tableau6[[#This Row],[Hors Contrat]]="","",IF(Tableau6[[#This Row],[Hors Contrat]]="Non",0,1))</f>
        <v>#VALUE!</v>
      </c>
    </row>
    <row r="1343" spans="1:24" ht="15.5" thickTop="1" thickBot="1" x14ac:dyDescent="0.4">
      <c r="A1343" s="9" t="str">
        <f t="shared" si="243"/>
        <v>NULL</v>
      </c>
      <c r="B1343" s="8">
        <f>Tableau8[Rapport]</f>
        <v>65441</v>
      </c>
      <c r="C1343" s="13" t="e">
        <f>IF(Tableau6[[#This Row],[Commentaire]]="","",Tableau6[[#This Row],[Commentaire]])</f>
        <v>#VALUE!</v>
      </c>
      <c r="D1343" s="8" t="str">
        <f t="shared" si="246"/>
        <v>NULL</v>
      </c>
      <c r="E1343" s="8">
        <f t="shared" si="244"/>
        <v>1342</v>
      </c>
      <c r="F1343" s="8" t="str">
        <f t="shared" si="247"/>
        <v>NULL</v>
      </c>
      <c r="G1343" s="13" t="e">
        <f>IF(Tableau6[[#This Row],[Localisation]]="","",Tableau6[[#This Row],[Localisation]])</f>
        <v>#VALUE!</v>
      </c>
      <c r="H1343" s="8">
        <f>1</f>
        <v>1</v>
      </c>
      <c r="I1343" s="13" t="e">
        <f>VLOOKUP(Tableau6[[#This Row],[Avis]],Tableau7[],2,FALSE)</f>
        <v>#VALUE!</v>
      </c>
      <c r="J1343" s="8" t="str">
        <f t="shared" si="245"/>
        <v>NULL</v>
      </c>
      <c r="K1343" s="8" t="str">
        <f t="shared" si="245"/>
        <v>NULL</v>
      </c>
      <c r="L1343" s="8" t="str">
        <f t="shared" si="245"/>
        <v>NULL</v>
      </c>
      <c r="M1343" s="13" t="e">
        <f>Tableau6[[#This Row],[Sous-domaine]]</f>
        <v>#VALUE!</v>
      </c>
      <c r="N1343" s="8" t="str">
        <f t="shared" si="249"/>
        <v>NULL</v>
      </c>
      <c r="O1343" s="8" t="str">
        <f t="shared" si="249"/>
        <v>NULL</v>
      </c>
      <c r="P1343" s="8" t="str">
        <f t="shared" si="249"/>
        <v>NULL</v>
      </c>
      <c r="Q1343" s="8" t="str">
        <f t="shared" si="249"/>
        <v>NULL</v>
      </c>
      <c r="R1343" s="8" t="str">
        <f t="shared" si="249"/>
        <v>NULL</v>
      </c>
      <c r="S1343" s="13" t="e">
        <f>Tableau6[[#This Row],[id]]</f>
        <v>#VALUE!</v>
      </c>
      <c r="T1343" s="8" t="str">
        <f t="shared" si="248"/>
        <v>NULL</v>
      </c>
      <c r="U1343" s="8" t="e">
        <f>Tableau6[[#This Row],[Urgence]]</f>
        <v>#VALUE!</v>
      </c>
      <c r="V1343" s="22" t="e">
        <f>IF(Tableau6[[#This Row],[Validité]]&lt;&gt;"",Tableau6[[#This Row],[Validité]],"")</f>
        <v>#VALUE!</v>
      </c>
      <c r="W134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3" s="8" t="e">
        <f>IF(Tableau6[[#This Row],[Hors Contrat]]="","",IF(Tableau6[[#This Row],[Hors Contrat]]="Non",0,1))</f>
        <v>#VALUE!</v>
      </c>
    </row>
    <row r="1344" spans="1:24" ht="15.5" thickTop="1" thickBot="1" x14ac:dyDescent="0.4">
      <c r="A1344" s="9" t="str">
        <f t="shared" si="243"/>
        <v>NULL</v>
      </c>
      <c r="B1344" s="8">
        <f>Tableau8[Rapport]</f>
        <v>65441</v>
      </c>
      <c r="C1344" s="13" t="e">
        <f>IF(Tableau6[[#This Row],[Commentaire]]="","",Tableau6[[#This Row],[Commentaire]])</f>
        <v>#VALUE!</v>
      </c>
      <c r="D1344" s="8" t="str">
        <f t="shared" si="246"/>
        <v>NULL</v>
      </c>
      <c r="E1344" s="8">
        <f t="shared" si="244"/>
        <v>1343</v>
      </c>
      <c r="F1344" s="8" t="str">
        <f t="shared" si="247"/>
        <v>NULL</v>
      </c>
      <c r="G1344" s="13" t="e">
        <f>IF(Tableau6[[#This Row],[Localisation]]="","",Tableau6[[#This Row],[Localisation]])</f>
        <v>#VALUE!</v>
      </c>
      <c r="H1344" s="8">
        <f>1</f>
        <v>1</v>
      </c>
      <c r="I1344" s="13" t="e">
        <f>VLOOKUP(Tableau6[[#This Row],[Avis]],Tableau7[],2,FALSE)</f>
        <v>#VALUE!</v>
      </c>
      <c r="J1344" s="8" t="str">
        <f t="shared" si="245"/>
        <v>NULL</v>
      </c>
      <c r="K1344" s="8" t="str">
        <f t="shared" si="245"/>
        <v>NULL</v>
      </c>
      <c r="L1344" s="8" t="str">
        <f t="shared" si="245"/>
        <v>NULL</v>
      </c>
      <c r="M1344" s="13" t="e">
        <f>Tableau6[[#This Row],[Sous-domaine]]</f>
        <v>#VALUE!</v>
      </c>
      <c r="N1344" s="8" t="str">
        <f t="shared" si="249"/>
        <v>NULL</v>
      </c>
      <c r="O1344" s="8" t="str">
        <f t="shared" si="249"/>
        <v>NULL</v>
      </c>
      <c r="P1344" s="8" t="str">
        <f t="shared" si="249"/>
        <v>NULL</v>
      </c>
      <c r="Q1344" s="8" t="str">
        <f t="shared" si="249"/>
        <v>NULL</v>
      </c>
      <c r="R1344" s="8" t="str">
        <f t="shared" si="249"/>
        <v>NULL</v>
      </c>
      <c r="S1344" s="13" t="e">
        <f>Tableau6[[#This Row],[id]]</f>
        <v>#VALUE!</v>
      </c>
      <c r="T1344" s="8" t="str">
        <f t="shared" si="248"/>
        <v>NULL</v>
      </c>
      <c r="U1344" s="8" t="e">
        <f>Tableau6[[#This Row],[Urgence]]</f>
        <v>#VALUE!</v>
      </c>
      <c r="V1344" s="22" t="e">
        <f>IF(Tableau6[[#This Row],[Validité]]&lt;&gt;"",Tableau6[[#This Row],[Validité]],"")</f>
        <v>#VALUE!</v>
      </c>
      <c r="W134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4" s="8" t="e">
        <f>IF(Tableau6[[#This Row],[Hors Contrat]]="","",IF(Tableau6[[#This Row],[Hors Contrat]]="Non",0,1))</f>
        <v>#VALUE!</v>
      </c>
    </row>
    <row r="1345" spans="1:24" ht="15.5" thickTop="1" thickBot="1" x14ac:dyDescent="0.4">
      <c r="A1345" s="9" t="str">
        <f t="shared" si="243"/>
        <v>NULL</v>
      </c>
      <c r="B1345" s="8">
        <f>Tableau8[Rapport]</f>
        <v>65441</v>
      </c>
      <c r="C1345" s="13" t="e">
        <f>IF(Tableau6[[#This Row],[Commentaire]]="","",Tableau6[[#This Row],[Commentaire]])</f>
        <v>#VALUE!</v>
      </c>
      <c r="D1345" s="8" t="str">
        <f t="shared" si="246"/>
        <v>NULL</v>
      </c>
      <c r="E1345" s="8">
        <f t="shared" si="244"/>
        <v>1344</v>
      </c>
      <c r="F1345" s="8" t="str">
        <f t="shared" si="247"/>
        <v>NULL</v>
      </c>
      <c r="G1345" s="13" t="e">
        <f>IF(Tableau6[[#This Row],[Localisation]]="","",Tableau6[[#This Row],[Localisation]])</f>
        <v>#VALUE!</v>
      </c>
      <c r="H1345" s="8">
        <f>1</f>
        <v>1</v>
      </c>
      <c r="I1345" s="13" t="e">
        <f>VLOOKUP(Tableau6[[#This Row],[Avis]],Tableau7[],2,FALSE)</f>
        <v>#VALUE!</v>
      </c>
      <c r="J1345" s="8" t="str">
        <f t="shared" si="245"/>
        <v>NULL</v>
      </c>
      <c r="K1345" s="8" t="str">
        <f t="shared" si="245"/>
        <v>NULL</v>
      </c>
      <c r="L1345" s="8" t="str">
        <f t="shared" si="245"/>
        <v>NULL</v>
      </c>
      <c r="M1345" s="13" t="e">
        <f>Tableau6[[#This Row],[Sous-domaine]]</f>
        <v>#VALUE!</v>
      </c>
      <c r="N1345" s="8" t="str">
        <f t="shared" si="249"/>
        <v>NULL</v>
      </c>
      <c r="O1345" s="8" t="str">
        <f t="shared" si="249"/>
        <v>NULL</v>
      </c>
      <c r="P1345" s="8" t="str">
        <f t="shared" si="249"/>
        <v>NULL</v>
      </c>
      <c r="Q1345" s="8" t="str">
        <f t="shared" si="249"/>
        <v>NULL</v>
      </c>
      <c r="R1345" s="8" t="str">
        <f t="shared" si="249"/>
        <v>NULL</v>
      </c>
      <c r="S1345" s="13" t="e">
        <f>Tableau6[[#This Row],[id]]</f>
        <v>#VALUE!</v>
      </c>
      <c r="T1345" s="8" t="str">
        <f t="shared" si="248"/>
        <v>NULL</v>
      </c>
      <c r="U1345" s="8" t="e">
        <f>Tableau6[[#This Row],[Urgence]]</f>
        <v>#VALUE!</v>
      </c>
      <c r="V1345" s="22" t="e">
        <f>IF(Tableau6[[#This Row],[Validité]]&lt;&gt;"",Tableau6[[#This Row],[Validité]],"")</f>
        <v>#VALUE!</v>
      </c>
      <c r="W134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5" s="8" t="e">
        <f>IF(Tableau6[[#This Row],[Hors Contrat]]="","",IF(Tableau6[[#This Row],[Hors Contrat]]="Non",0,1))</f>
        <v>#VALUE!</v>
      </c>
    </row>
    <row r="1346" spans="1:24" ht="15.5" thickTop="1" thickBot="1" x14ac:dyDescent="0.4">
      <c r="A1346" s="9" t="str">
        <f t="shared" ref="A1346:A1401" si="250">"NULL"</f>
        <v>NULL</v>
      </c>
      <c r="B1346" s="8">
        <f>Tableau8[Rapport]</f>
        <v>65441</v>
      </c>
      <c r="C1346" s="13" t="e">
        <f>IF(Tableau6[[#This Row],[Commentaire]]="","",Tableau6[[#This Row],[Commentaire]])</f>
        <v>#VALUE!</v>
      </c>
      <c r="D1346" s="8" t="str">
        <f t="shared" si="246"/>
        <v>NULL</v>
      </c>
      <c r="E1346" s="8">
        <f t="shared" si="244"/>
        <v>1345</v>
      </c>
      <c r="F1346" s="8" t="str">
        <f t="shared" si="247"/>
        <v>NULL</v>
      </c>
      <c r="G1346" s="13" t="e">
        <f>IF(Tableau6[[#This Row],[Localisation]]="","",Tableau6[[#This Row],[Localisation]])</f>
        <v>#VALUE!</v>
      </c>
      <c r="H1346" s="8">
        <f>1</f>
        <v>1</v>
      </c>
      <c r="I1346" s="13" t="e">
        <f>VLOOKUP(Tableau6[[#This Row],[Avis]],Tableau7[],2,FALSE)</f>
        <v>#VALUE!</v>
      </c>
      <c r="J1346" s="8" t="str">
        <f t="shared" si="245"/>
        <v>NULL</v>
      </c>
      <c r="K1346" s="8" t="str">
        <f t="shared" si="245"/>
        <v>NULL</v>
      </c>
      <c r="L1346" s="8" t="str">
        <f t="shared" si="245"/>
        <v>NULL</v>
      </c>
      <c r="M1346" s="13" t="e">
        <f>Tableau6[[#This Row],[Sous-domaine]]</f>
        <v>#VALUE!</v>
      </c>
      <c r="N1346" s="8" t="str">
        <f t="shared" si="249"/>
        <v>NULL</v>
      </c>
      <c r="O1346" s="8" t="str">
        <f t="shared" si="249"/>
        <v>NULL</v>
      </c>
      <c r="P1346" s="8" t="str">
        <f t="shared" si="249"/>
        <v>NULL</v>
      </c>
      <c r="Q1346" s="8" t="str">
        <f t="shared" si="249"/>
        <v>NULL</v>
      </c>
      <c r="R1346" s="8" t="str">
        <f t="shared" si="249"/>
        <v>NULL</v>
      </c>
      <c r="S1346" s="13" t="e">
        <f>Tableau6[[#This Row],[id]]</f>
        <v>#VALUE!</v>
      </c>
      <c r="T1346" s="8" t="str">
        <f t="shared" si="248"/>
        <v>NULL</v>
      </c>
      <c r="U1346" s="8" t="e">
        <f>Tableau6[[#This Row],[Urgence]]</f>
        <v>#VALUE!</v>
      </c>
      <c r="V1346" s="22" t="e">
        <f>IF(Tableau6[[#This Row],[Validité]]&lt;&gt;"",Tableau6[[#This Row],[Validité]],"")</f>
        <v>#VALUE!</v>
      </c>
      <c r="W134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6" s="8" t="e">
        <f>IF(Tableau6[[#This Row],[Hors Contrat]]="","",IF(Tableau6[[#This Row],[Hors Contrat]]="Non",0,1))</f>
        <v>#VALUE!</v>
      </c>
    </row>
    <row r="1347" spans="1:24" ht="15.5" thickTop="1" thickBot="1" x14ac:dyDescent="0.4">
      <c r="A1347" s="9" t="str">
        <f t="shared" si="250"/>
        <v>NULL</v>
      </c>
      <c r="B1347" s="8">
        <f>Tableau8[Rapport]</f>
        <v>65441</v>
      </c>
      <c r="C1347" s="13" t="e">
        <f>IF(Tableau6[[#This Row],[Commentaire]]="","",Tableau6[[#This Row],[Commentaire]])</f>
        <v>#VALUE!</v>
      </c>
      <c r="D1347" s="8" t="str">
        <f t="shared" si="246"/>
        <v>NULL</v>
      </c>
      <c r="E1347" s="8">
        <f t="shared" si="244"/>
        <v>1346</v>
      </c>
      <c r="F1347" s="8" t="str">
        <f t="shared" si="247"/>
        <v>NULL</v>
      </c>
      <c r="G1347" s="13" t="e">
        <f>IF(Tableau6[[#This Row],[Localisation]]="","",Tableau6[[#This Row],[Localisation]])</f>
        <v>#VALUE!</v>
      </c>
      <c r="H1347" s="8">
        <f>1</f>
        <v>1</v>
      </c>
      <c r="I1347" s="13" t="e">
        <f>VLOOKUP(Tableau6[[#This Row],[Avis]],Tableau7[],2,FALSE)</f>
        <v>#VALUE!</v>
      </c>
      <c r="J1347" s="8" t="str">
        <f t="shared" si="245"/>
        <v>NULL</v>
      </c>
      <c r="K1347" s="8" t="str">
        <f t="shared" si="245"/>
        <v>NULL</v>
      </c>
      <c r="L1347" s="8" t="str">
        <f t="shared" si="245"/>
        <v>NULL</v>
      </c>
      <c r="M1347" s="13" t="e">
        <f>Tableau6[[#This Row],[Sous-domaine]]</f>
        <v>#VALUE!</v>
      </c>
      <c r="N1347" s="8" t="str">
        <f t="shared" si="249"/>
        <v>NULL</v>
      </c>
      <c r="O1347" s="8" t="str">
        <f t="shared" si="249"/>
        <v>NULL</v>
      </c>
      <c r="P1347" s="8" t="str">
        <f t="shared" si="249"/>
        <v>NULL</v>
      </c>
      <c r="Q1347" s="8" t="str">
        <f t="shared" si="249"/>
        <v>NULL</v>
      </c>
      <c r="R1347" s="8" t="str">
        <f t="shared" si="249"/>
        <v>NULL</v>
      </c>
      <c r="S1347" s="13" t="e">
        <f>Tableau6[[#This Row],[id]]</f>
        <v>#VALUE!</v>
      </c>
      <c r="T1347" s="8" t="str">
        <f t="shared" si="248"/>
        <v>NULL</v>
      </c>
      <c r="U1347" s="8" t="e">
        <f>Tableau6[[#This Row],[Urgence]]</f>
        <v>#VALUE!</v>
      </c>
      <c r="V1347" s="22" t="e">
        <f>IF(Tableau6[[#This Row],[Validité]]&lt;&gt;"",Tableau6[[#This Row],[Validité]],"")</f>
        <v>#VALUE!</v>
      </c>
      <c r="W134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7" s="8" t="e">
        <f>IF(Tableau6[[#This Row],[Hors Contrat]]="","",IF(Tableau6[[#This Row],[Hors Contrat]]="Non",0,1))</f>
        <v>#VALUE!</v>
      </c>
    </row>
    <row r="1348" spans="1:24" ht="15.5" thickTop="1" thickBot="1" x14ac:dyDescent="0.4">
      <c r="A1348" s="9" t="str">
        <f t="shared" si="250"/>
        <v>NULL</v>
      </c>
      <c r="B1348" s="8">
        <f>Tableau8[Rapport]</f>
        <v>65441</v>
      </c>
      <c r="C1348" s="13" t="e">
        <f>IF(Tableau6[[#This Row],[Commentaire]]="","",Tableau6[[#This Row],[Commentaire]])</f>
        <v>#VALUE!</v>
      </c>
      <c r="D1348" s="8" t="str">
        <f t="shared" si="246"/>
        <v>NULL</v>
      </c>
      <c r="E1348" s="8">
        <f t="shared" ref="E1348:E1401" si="251">E1347+1</f>
        <v>1347</v>
      </c>
      <c r="F1348" s="8" t="str">
        <f t="shared" si="247"/>
        <v>NULL</v>
      </c>
      <c r="G1348" s="13" t="e">
        <f>IF(Tableau6[[#This Row],[Localisation]]="","",Tableau6[[#This Row],[Localisation]])</f>
        <v>#VALUE!</v>
      </c>
      <c r="H1348" s="8">
        <f>1</f>
        <v>1</v>
      </c>
      <c r="I1348" s="13" t="e">
        <f>VLOOKUP(Tableau6[[#This Row],[Avis]],Tableau7[],2,FALSE)</f>
        <v>#VALUE!</v>
      </c>
      <c r="J1348" s="8" t="str">
        <f t="shared" si="245"/>
        <v>NULL</v>
      </c>
      <c r="K1348" s="8" t="str">
        <f t="shared" si="245"/>
        <v>NULL</v>
      </c>
      <c r="L1348" s="8" t="str">
        <f t="shared" si="245"/>
        <v>NULL</v>
      </c>
      <c r="M1348" s="13" t="e">
        <f>Tableau6[[#This Row],[Sous-domaine]]</f>
        <v>#VALUE!</v>
      </c>
      <c r="N1348" s="8" t="str">
        <f t="shared" si="249"/>
        <v>NULL</v>
      </c>
      <c r="O1348" s="8" t="str">
        <f t="shared" si="249"/>
        <v>NULL</v>
      </c>
      <c r="P1348" s="8" t="str">
        <f t="shared" si="249"/>
        <v>NULL</v>
      </c>
      <c r="Q1348" s="8" t="str">
        <f t="shared" si="249"/>
        <v>NULL</v>
      </c>
      <c r="R1348" s="8" t="str">
        <f t="shared" si="249"/>
        <v>NULL</v>
      </c>
      <c r="S1348" s="13" t="e">
        <f>Tableau6[[#This Row],[id]]</f>
        <v>#VALUE!</v>
      </c>
      <c r="T1348" s="8" t="str">
        <f t="shared" si="248"/>
        <v>NULL</v>
      </c>
      <c r="U1348" s="8" t="e">
        <f>Tableau6[[#This Row],[Urgence]]</f>
        <v>#VALUE!</v>
      </c>
      <c r="V1348" s="22" t="e">
        <f>IF(Tableau6[[#This Row],[Validité]]&lt;&gt;"",Tableau6[[#This Row],[Validité]],"")</f>
        <v>#VALUE!</v>
      </c>
      <c r="W134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8" s="8" t="e">
        <f>IF(Tableau6[[#This Row],[Hors Contrat]]="","",IF(Tableau6[[#This Row],[Hors Contrat]]="Non",0,1))</f>
        <v>#VALUE!</v>
      </c>
    </row>
    <row r="1349" spans="1:24" ht="15.5" thickTop="1" thickBot="1" x14ac:dyDescent="0.4">
      <c r="A1349" s="9" t="str">
        <f t="shared" si="250"/>
        <v>NULL</v>
      </c>
      <c r="B1349" s="8">
        <f>Tableau8[Rapport]</f>
        <v>65441</v>
      </c>
      <c r="C1349" s="13" t="e">
        <f>IF(Tableau6[[#This Row],[Commentaire]]="","",Tableau6[[#This Row],[Commentaire]])</f>
        <v>#VALUE!</v>
      </c>
      <c r="D1349" s="8" t="str">
        <f t="shared" si="246"/>
        <v>NULL</v>
      </c>
      <c r="E1349" s="8">
        <f t="shared" si="251"/>
        <v>1348</v>
      </c>
      <c r="F1349" s="8" t="str">
        <f t="shared" si="247"/>
        <v>NULL</v>
      </c>
      <c r="G1349" s="13" t="e">
        <f>IF(Tableau6[[#This Row],[Localisation]]="","",Tableau6[[#This Row],[Localisation]])</f>
        <v>#VALUE!</v>
      </c>
      <c r="H1349" s="8">
        <f>1</f>
        <v>1</v>
      </c>
      <c r="I1349" s="13" t="e">
        <f>VLOOKUP(Tableau6[[#This Row],[Avis]],Tableau7[],2,FALSE)</f>
        <v>#VALUE!</v>
      </c>
      <c r="J1349" s="8" t="str">
        <f t="shared" si="245"/>
        <v>NULL</v>
      </c>
      <c r="K1349" s="8" t="str">
        <f t="shared" si="245"/>
        <v>NULL</v>
      </c>
      <c r="L1349" s="8" t="str">
        <f t="shared" si="245"/>
        <v>NULL</v>
      </c>
      <c r="M1349" s="13" t="e">
        <f>Tableau6[[#This Row],[Sous-domaine]]</f>
        <v>#VALUE!</v>
      </c>
      <c r="N1349" s="8" t="str">
        <f t="shared" si="249"/>
        <v>NULL</v>
      </c>
      <c r="O1349" s="8" t="str">
        <f t="shared" si="249"/>
        <v>NULL</v>
      </c>
      <c r="P1349" s="8" t="str">
        <f t="shared" si="249"/>
        <v>NULL</v>
      </c>
      <c r="Q1349" s="8" t="str">
        <f t="shared" si="249"/>
        <v>NULL</v>
      </c>
      <c r="R1349" s="8" t="str">
        <f t="shared" si="249"/>
        <v>NULL</v>
      </c>
      <c r="S1349" s="13" t="e">
        <f>Tableau6[[#This Row],[id]]</f>
        <v>#VALUE!</v>
      </c>
      <c r="T1349" s="8" t="str">
        <f t="shared" si="248"/>
        <v>NULL</v>
      </c>
      <c r="U1349" s="8" t="e">
        <f>Tableau6[[#This Row],[Urgence]]</f>
        <v>#VALUE!</v>
      </c>
      <c r="V1349" s="22" t="e">
        <f>IF(Tableau6[[#This Row],[Validité]]&lt;&gt;"",Tableau6[[#This Row],[Validité]],"")</f>
        <v>#VALUE!</v>
      </c>
      <c r="W134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49" s="8" t="e">
        <f>IF(Tableau6[[#This Row],[Hors Contrat]]="","",IF(Tableau6[[#This Row],[Hors Contrat]]="Non",0,1))</f>
        <v>#VALUE!</v>
      </c>
    </row>
    <row r="1350" spans="1:24" ht="15.5" thickTop="1" thickBot="1" x14ac:dyDescent="0.4">
      <c r="A1350" s="9" t="str">
        <f t="shared" si="250"/>
        <v>NULL</v>
      </c>
      <c r="B1350" s="8">
        <f>Tableau8[Rapport]</f>
        <v>65441</v>
      </c>
      <c r="C1350" s="13" t="e">
        <f>IF(Tableau6[[#This Row],[Commentaire]]="","",Tableau6[[#This Row],[Commentaire]])</f>
        <v>#VALUE!</v>
      </c>
      <c r="D1350" s="8" t="str">
        <f t="shared" si="246"/>
        <v>NULL</v>
      </c>
      <c r="E1350" s="8">
        <f t="shared" si="251"/>
        <v>1349</v>
      </c>
      <c r="F1350" s="8" t="str">
        <f t="shared" si="247"/>
        <v>NULL</v>
      </c>
      <c r="G1350" s="13" t="e">
        <f>IF(Tableau6[[#This Row],[Localisation]]="","",Tableau6[[#This Row],[Localisation]])</f>
        <v>#VALUE!</v>
      </c>
      <c r="H1350" s="8">
        <f>1</f>
        <v>1</v>
      </c>
      <c r="I1350" s="13" t="e">
        <f>VLOOKUP(Tableau6[[#This Row],[Avis]],Tableau7[],2,FALSE)</f>
        <v>#VALUE!</v>
      </c>
      <c r="J1350" s="8" t="str">
        <f t="shared" si="245"/>
        <v>NULL</v>
      </c>
      <c r="K1350" s="8" t="str">
        <f t="shared" si="245"/>
        <v>NULL</v>
      </c>
      <c r="L1350" s="8" t="str">
        <f t="shared" si="245"/>
        <v>NULL</v>
      </c>
      <c r="M1350" s="13" t="e">
        <f>Tableau6[[#This Row],[Sous-domaine]]</f>
        <v>#VALUE!</v>
      </c>
      <c r="N1350" s="8" t="str">
        <f t="shared" si="249"/>
        <v>NULL</v>
      </c>
      <c r="O1350" s="8" t="str">
        <f t="shared" si="249"/>
        <v>NULL</v>
      </c>
      <c r="P1350" s="8" t="str">
        <f t="shared" si="249"/>
        <v>NULL</v>
      </c>
      <c r="Q1350" s="8" t="str">
        <f t="shared" si="249"/>
        <v>NULL</v>
      </c>
      <c r="R1350" s="8" t="str">
        <f t="shared" si="249"/>
        <v>NULL</v>
      </c>
      <c r="S1350" s="13" t="e">
        <f>Tableau6[[#This Row],[id]]</f>
        <v>#VALUE!</v>
      </c>
      <c r="T1350" s="8" t="str">
        <f t="shared" si="248"/>
        <v>NULL</v>
      </c>
      <c r="U1350" s="8" t="e">
        <f>Tableau6[[#This Row],[Urgence]]</f>
        <v>#VALUE!</v>
      </c>
      <c r="V1350" s="22" t="e">
        <f>IF(Tableau6[[#This Row],[Validité]]&lt;&gt;"",Tableau6[[#This Row],[Validité]],"")</f>
        <v>#VALUE!</v>
      </c>
      <c r="W135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0" s="8" t="e">
        <f>IF(Tableau6[[#This Row],[Hors Contrat]]="","",IF(Tableau6[[#This Row],[Hors Contrat]]="Non",0,1))</f>
        <v>#VALUE!</v>
      </c>
    </row>
    <row r="1351" spans="1:24" ht="15.5" thickTop="1" thickBot="1" x14ac:dyDescent="0.4">
      <c r="A1351" s="9" t="str">
        <f t="shared" si="250"/>
        <v>NULL</v>
      </c>
      <c r="B1351" s="8">
        <f>Tableau8[Rapport]</f>
        <v>65441</v>
      </c>
      <c r="C1351" s="13" t="e">
        <f>IF(Tableau6[[#This Row],[Commentaire]]="","",Tableau6[[#This Row],[Commentaire]])</f>
        <v>#VALUE!</v>
      </c>
      <c r="D1351" s="8" t="str">
        <f t="shared" si="246"/>
        <v>NULL</v>
      </c>
      <c r="E1351" s="8">
        <f t="shared" si="251"/>
        <v>1350</v>
      </c>
      <c r="F1351" s="8" t="str">
        <f t="shared" si="247"/>
        <v>NULL</v>
      </c>
      <c r="G1351" s="13" t="e">
        <f>IF(Tableau6[[#This Row],[Localisation]]="","",Tableau6[[#This Row],[Localisation]])</f>
        <v>#VALUE!</v>
      </c>
      <c r="H1351" s="8">
        <f>1</f>
        <v>1</v>
      </c>
      <c r="I1351" s="13" t="e">
        <f>VLOOKUP(Tableau6[[#This Row],[Avis]],Tableau7[],2,FALSE)</f>
        <v>#VALUE!</v>
      </c>
      <c r="J1351" s="8" t="str">
        <f t="shared" si="245"/>
        <v>NULL</v>
      </c>
      <c r="K1351" s="8" t="str">
        <f t="shared" si="245"/>
        <v>NULL</v>
      </c>
      <c r="L1351" s="8" t="str">
        <f t="shared" si="245"/>
        <v>NULL</v>
      </c>
      <c r="M1351" s="13" t="e">
        <f>Tableau6[[#This Row],[Sous-domaine]]</f>
        <v>#VALUE!</v>
      </c>
      <c r="N1351" s="8" t="str">
        <f t="shared" si="249"/>
        <v>NULL</v>
      </c>
      <c r="O1351" s="8" t="str">
        <f t="shared" si="249"/>
        <v>NULL</v>
      </c>
      <c r="P1351" s="8" t="str">
        <f t="shared" si="249"/>
        <v>NULL</v>
      </c>
      <c r="Q1351" s="8" t="str">
        <f t="shared" si="249"/>
        <v>NULL</v>
      </c>
      <c r="R1351" s="8" t="str">
        <f t="shared" si="249"/>
        <v>NULL</v>
      </c>
      <c r="S1351" s="13" t="e">
        <f>Tableau6[[#This Row],[id]]</f>
        <v>#VALUE!</v>
      </c>
      <c r="T1351" s="8" t="str">
        <f t="shared" si="248"/>
        <v>NULL</v>
      </c>
      <c r="U1351" s="8" t="e">
        <f>Tableau6[[#This Row],[Urgence]]</f>
        <v>#VALUE!</v>
      </c>
      <c r="V1351" s="22" t="e">
        <f>IF(Tableau6[[#This Row],[Validité]]&lt;&gt;"",Tableau6[[#This Row],[Validité]],"")</f>
        <v>#VALUE!</v>
      </c>
      <c r="W135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1" s="8" t="e">
        <f>IF(Tableau6[[#This Row],[Hors Contrat]]="","",IF(Tableau6[[#This Row],[Hors Contrat]]="Non",0,1))</f>
        <v>#VALUE!</v>
      </c>
    </row>
    <row r="1352" spans="1:24" ht="15.5" thickTop="1" thickBot="1" x14ac:dyDescent="0.4">
      <c r="A1352" s="9" t="str">
        <f t="shared" si="250"/>
        <v>NULL</v>
      </c>
      <c r="B1352" s="8">
        <f>Tableau8[Rapport]</f>
        <v>65441</v>
      </c>
      <c r="C1352" s="13" t="e">
        <f>IF(Tableau6[[#This Row],[Commentaire]]="","",Tableau6[[#This Row],[Commentaire]])</f>
        <v>#VALUE!</v>
      </c>
      <c r="D1352" s="8" t="str">
        <f t="shared" si="246"/>
        <v>NULL</v>
      </c>
      <c r="E1352" s="8">
        <f t="shared" si="251"/>
        <v>1351</v>
      </c>
      <c r="F1352" s="8" t="str">
        <f t="shared" si="247"/>
        <v>NULL</v>
      </c>
      <c r="G1352" s="13" t="e">
        <f>IF(Tableau6[[#This Row],[Localisation]]="","",Tableau6[[#This Row],[Localisation]])</f>
        <v>#VALUE!</v>
      </c>
      <c r="H1352" s="8">
        <f>1</f>
        <v>1</v>
      </c>
      <c r="I1352" s="13" t="e">
        <f>VLOOKUP(Tableau6[[#This Row],[Avis]],Tableau7[],2,FALSE)</f>
        <v>#VALUE!</v>
      </c>
      <c r="J1352" s="8" t="str">
        <f t="shared" si="245"/>
        <v>NULL</v>
      </c>
      <c r="K1352" s="8" t="str">
        <f t="shared" si="245"/>
        <v>NULL</v>
      </c>
      <c r="L1352" s="8" t="str">
        <f t="shared" si="245"/>
        <v>NULL</v>
      </c>
      <c r="M1352" s="13" t="e">
        <f>Tableau6[[#This Row],[Sous-domaine]]</f>
        <v>#VALUE!</v>
      </c>
      <c r="N1352" s="8" t="str">
        <f t="shared" si="249"/>
        <v>NULL</v>
      </c>
      <c r="O1352" s="8" t="str">
        <f t="shared" si="249"/>
        <v>NULL</v>
      </c>
      <c r="P1352" s="8" t="str">
        <f t="shared" si="249"/>
        <v>NULL</v>
      </c>
      <c r="Q1352" s="8" t="str">
        <f t="shared" si="249"/>
        <v>NULL</v>
      </c>
      <c r="R1352" s="8" t="str">
        <f t="shared" si="249"/>
        <v>NULL</v>
      </c>
      <c r="S1352" s="13" t="e">
        <f>Tableau6[[#This Row],[id]]</f>
        <v>#VALUE!</v>
      </c>
      <c r="T1352" s="8" t="str">
        <f t="shared" si="248"/>
        <v>NULL</v>
      </c>
      <c r="U1352" s="8" t="e">
        <f>Tableau6[[#This Row],[Urgence]]</f>
        <v>#VALUE!</v>
      </c>
      <c r="V1352" s="22" t="e">
        <f>IF(Tableau6[[#This Row],[Validité]]&lt;&gt;"",Tableau6[[#This Row],[Validité]],"")</f>
        <v>#VALUE!</v>
      </c>
      <c r="W135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2" s="8" t="e">
        <f>IF(Tableau6[[#This Row],[Hors Contrat]]="","",IF(Tableau6[[#This Row],[Hors Contrat]]="Non",0,1))</f>
        <v>#VALUE!</v>
      </c>
    </row>
    <row r="1353" spans="1:24" ht="15.5" thickTop="1" thickBot="1" x14ac:dyDescent="0.4">
      <c r="A1353" s="9" t="str">
        <f t="shared" si="250"/>
        <v>NULL</v>
      </c>
      <c r="B1353" s="8">
        <f>Tableau8[Rapport]</f>
        <v>65441</v>
      </c>
      <c r="C1353" s="13" t="e">
        <f>IF(Tableau6[[#This Row],[Commentaire]]="","",Tableau6[[#This Row],[Commentaire]])</f>
        <v>#VALUE!</v>
      </c>
      <c r="D1353" s="8" t="str">
        <f t="shared" si="246"/>
        <v>NULL</v>
      </c>
      <c r="E1353" s="8">
        <f t="shared" si="251"/>
        <v>1352</v>
      </c>
      <c r="F1353" s="8" t="str">
        <f t="shared" si="247"/>
        <v>NULL</v>
      </c>
      <c r="G1353" s="13" t="e">
        <f>IF(Tableau6[[#This Row],[Localisation]]="","",Tableau6[[#This Row],[Localisation]])</f>
        <v>#VALUE!</v>
      </c>
      <c r="H1353" s="8">
        <f>1</f>
        <v>1</v>
      </c>
      <c r="I1353" s="13" t="e">
        <f>VLOOKUP(Tableau6[[#This Row],[Avis]],Tableau7[],2,FALSE)</f>
        <v>#VALUE!</v>
      </c>
      <c r="J1353" s="8" t="str">
        <f t="shared" si="245"/>
        <v>NULL</v>
      </c>
      <c r="K1353" s="8" t="str">
        <f t="shared" si="245"/>
        <v>NULL</v>
      </c>
      <c r="L1353" s="8" t="str">
        <f t="shared" si="245"/>
        <v>NULL</v>
      </c>
      <c r="M1353" s="13" t="e">
        <f>Tableau6[[#This Row],[Sous-domaine]]</f>
        <v>#VALUE!</v>
      </c>
      <c r="N1353" s="8" t="str">
        <f t="shared" si="249"/>
        <v>NULL</v>
      </c>
      <c r="O1353" s="8" t="str">
        <f t="shared" si="249"/>
        <v>NULL</v>
      </c>
      <c r="P1353" s="8" t="str">
        <f t="shared" si="249"/>
        <v>NULL</v>
      </c>
      <c r="Q1353" s="8" t="str">
        <f t="shared" si="249"/>
        <v>NULL</v>
      </c>
      <c r="R1353" s="8" t="str">
        <f t="shared" si="249"/>
        <v>NULL</v>
      </c>
      <c r="S1353" s="13" t="e">
        <f>Tableau6[[#This Row],[id]]</f>
        <v>#VALUE!</v>
      </c>
      <c r="T1353" s="8" t="str">
        <f t="shared" si="248"/>
        <v>NULL</v>
      </c>
      <c r="U1353" s="8" t="e">
        <f>Tableau6[[#This Row],[Urgence]]</f>
        <v>#VALUE!</v>
      </c>
      <c r="V1353" s="22" t="e">
        <f>IF(Tableau6[[#This Row],[Validité]]&lt;&gt;"",Tableau6[[#This Row],[Validité]],"")</f>
        <v>#VALUE!</v>
      </c>
      <c r="W135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3" s="8" t="e">
        <f>IF(Tableau6[[#This Row],[Hors Contrat]]="","",IF(Tableau6[[#This Row],[Hors Contrat]]="Non",0,1))</f>
        <v>#VALUE!</v>
      </c>
    </row>
    <row r="1354" spans="1:24" ht="15.5" thickTop="1" thickBot="1" x14ac:dyDescent="0.4">
      <c r="A1354" s="9" t="str">
        <f t="shared" si="250"/>
        <v>NULL</v>
      </c>
      <c r="B1354" s="8">
        <f>Tableau8[Rapport]</f>
        <v>65441</v>
      </c>
      <c r="C1354" s="13" t="e">
        <f>IF(Tableau6[[#This Row],[Commentaire]]="","",Tableau6[[#This Row],[Commentaire]])</f>
        <v>#VALUE!</v>
      </c>
      <c r="D1354" s="8" t="str">
        <f t="shared" si="246"/>
        <v>NULL</v>
      </c>
      <c r="E1354" s="8">
        <f t="shared" si="251"/>
        <v>1353</v>
      </c>
      <c r="F1354" s="8" t="str">
        <f t="shared" si="247"/>
        <v>NULL</v>
      </c>
      <c r="G1354" s="13" t="e">
        <f>IF(Tableau6[[#This Row],[Localisation]]="","",Tableau6[[#This Row],[Localisation]])</f>
        <v>#VALUE!</v>
      </c>
      <c r="H1354" s="8">
        <f>1</f>
        <v>1</v>
      </c>
      <c r="I1354" s="13" t="e">
        <f>VLOOKUP(Tableau6[[#This Row],[Avis]],Tableau7[],2,FALSE)</f>
        <v>#VALUE!</v>
      </c>
      <c r="J1354" s="8" t="str">
        <f t="shared" si="245"/>
        <v>NULL</v>
      </c>
      <c r="K1354" s="8" t="str">
        <f t="shared" si="245"/>
        <v>NULL</v>
      </c>
      <c r="L1354" s="8" t="str">
        <f t="shared" si="245"/>
        <v>NULL</v>
      </c>
      <c r="M1354" s="13" t="e">
        <f>Tableau6[[#This Row],[Sous-domaine]]</f>
        <v>#VALUE!</v>
      </c>
      <c r="N1354" s="8" t="str">
        <f t="shared" si="249"/>
        <v>NULL</v>
      </c>
      <c r="O1354" s="8" t="str">
        <f t="shared" si="249"/>
        <v>NULL</v>
      </c>
      <c r="P1354" s="8" t="str">
        <f t="shared" si="249"/>
        <v>NULL</v>
      </c>
      <c r="Q1354" s="8" t="str">
        <f t="shared" si="249"/>
        <v>NULL</v>
      </c>
      <c r="R1354" s="8" t="str">
        <f t="shared" si="249"/>
        <v>NULL</v>
      </c>
      <c r="S1354" s="13" t="e">
        <f>Tableau6[[#This Row],[id]]</f>
        <v>#VALUE!</v>
      </c>
      <c r="T1354" s="8" t="str">
        <f t="shared" si="248"/>
        <v>NULL</v>
      </c>
      <c r="U1354" s="8" t="e">
        <f>Tableau6[[#This Row],[Urgence]]</f>
        <v>#VALUE!</v>
      </c>
      <c r="V1354" s="22" t="e">
        <f>IF(Tableau6[[#This Row],[Validité]]&lt;&gt;"",Tableau6[[#This Row],[Validité]],"")</f>
        <v>#VALUE!</v>
      </c>
      <c r="W135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4" s="8" t="e">
        <f>IF(Tableau6[[#This Row],[Hors Contrat]]="","",IF(Tableau6[[#This Row],[Hors Contrat]]="Non",0,1))</f>
        <v>#VALUE!</v>
      </c>
    </row>
    <row r="1355" spans="1:24" ht="15.5" thickTop="1" thickBot="1" x14ac:dyDescent="0.4">
      <c r="A1355" s="9" t="str">
        <f t="shared" si="250"/>
        <v>NULL</v>
      </c>
      <c r="B1355" s="8">
        <f>Tableau8[Rapport]</f>
        <v>65441</v>
      </c>
      <c r="C1355" s="13" t="e">
        <f>IF(Tableau6[[#This Row],[Commentaire]]="","",Tableau6[[#This Row],[Commentaire]])</f>
        <v>#VALUE!</v>
      </c>
      <c r="D1355" s="8" t="str">
        <f t="shared" si="246"/>
        <v>NULL</v>
      </c>
      <c r="E1355" s="8">
        <f t="shared" si="251"/>
        <v>1354</v>
      </c>
      <c r="F1355" s="8" t="str">
        <f t="shared" si="247"/>
        <v>NULL</v>
      </c>
      <c r="G1355" s="13" t="e">
        <f>IF(Tableau6[[#This Row],[Localisation]]="","",Tableau6[[#This Row],[Localisation]])</f>
        <v>#VALUE!</v>
      </c>
      <c r="H1355" s="8">
        <f>1</f>
        <v>1</v>
      </c>
      <c r="I1355" s="13" t="e">
        <f>VLOOKUP(Tableau6[[#This Row],[Avis]],Tableau7[],2,FALSE)</f>
        <v>#VALUE!</v>
      </c>
      <c r="J1355" s="8" t="str">
        <f t="shared" si="245"/>
        <v>NULL</v>
      </c>
      <c r="K1355" s="8" t="str">
        <f t="shared" si="245"/>
        <v>NULL</v>
      </c>
      <c r="L1355" s="8" t="str">
        <f t="shared" si="245"/>
        <v>NULL</v>
      </c>
      <c r="M1355" s="13" t="e">
        <f>Tableau6[[#This Row],[Sous-domaine]]</f>
        <v>#VALUE!</v>
      </c>
      <c r="N1355" s="8" t="str">
        <f t="shared" si="249"/>
        <v>NULL</v>
      </c>
      <c r="O1355" s="8" t="str">
        <f t="shared" si="249"/>
        <v>NULL</v>
      </c>
      <c r="P1355" s="8" t="str">
        <f t="shared" si="249"/>
        <v>NULL</v>
      </c>
      <c r="Q1355" s="8" t="str">
        <f t="shared" si="249"/>
        <v>NULL</v>
      </c>
      <c r="R1355" s="8" t="str">
        <f t="shared" si="249"/>
        <v>NULL</v>
      </c>
      <c r="S1355" s="13" t="e">
        <f>Tableau6[[#This Row],[id]]</f>
        <v>#VALUE!</v>
      </c>
      <c r="T1355" s="8" t="str">
        <f t="shared" si="248"/>
        <v>NULL</v>
      </c>
      <c r="U1355" s="8" t="e">
        <f>Tableau6[[#This Row],[Urgence]]</f>
        <v>#VALUE!</v>
      </c>
      <c r="V1355" s="22" t="e">
        <f>IF(Tableau6[[#This Row],[Validité]]&lt;&gt;"",Tableau6[[#This Row],[Validité]],"")</f>
        <v>#VALUE!</v>
      </c>
      <c r="W135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5" s="8" t="e">
        <f>IF(Tableau6[[#This Row],[Hors Contrat]]="","",IF(Tableau6[[#This Row],[Hors Contrat]]="Non",0,1))</f>
        <v>#VALUE!</v>
      </c>
    </row>
    <row r="1356" spans="1:24" ht="15.5" thickTop="1" thickBot="1" x14ac:dyDescent="0.4">
      <c r="A1356" s="9" t="str">
        <f t="shared" si="250"/>
        <v>NULL</v>
      </c>
      <c r="B1356" s="8">
        <f>Tableau8[Rapport]</f>
        <v>65441</v>
      </c>
      <c r="C1356" s="13" t="e">
        <f>IF(Tableau6[[#This Row],[Commentaire]]="","",Tableau6[[#This Row],[Commentaire]])</f>
        <v>#VALUE!</v>
      </c>
      <c r="D1356" s="8" t="str">
        <f t="shared" si="246"/>
        <v>NULL</v>
      </c>
      <c r="E1356" s="8">
        <f t="shared" si="251"/>
        <v>1355</v>
      </c>
      <c r="F1356" s="8" t="str">
        <f t="shared" si="247"/>
        <v>NULL</v>
      </c>
      <c r="G1356" s="13" t="e">
        <f>IF(Tableau6[[#This Row],[Localisation]]="","",Tableau6[[#This Row],[Localisation]])</f>
        <v>#VALUE!</v>
      </c>
      <c r="H1356" s="8">
        <f>1</f>
        <v>1</v>
      </c>
      <c r="I1356" s="13" t="e">
        <f>VLOOKUP(Tableau6[[#This Row],[Avis]],Tableau7[],2,FALSE)</f>
        <v>#VALUE!</v>
      </c>
      <c r="J1356" s="8" t="str">
        <f t="shared" si="245"/>
        <v>NULL</v>
      </c>
      <c r="K1356" s="8" t="str">
        <f t="shared" si="245"/>
        <v>NULL</v>
      </c>
      <c r="L1356" s="8" t="str">
        <f t="shared" si="245"/>
        <v>NULL</v>
      </c>
      <c r="M1356" s="13" t="e">
        <f>Tableau6[[#This Row],[Sous-domaine]]</f>
        <v>#VALUE!</v>
      </c>
      <c r="N1356" s="8" t="str">
        <f t="shared" si="249"/>
        <v>NULL</v>
      </c>
      <c r="O1356" s="8" t="str">
        <f t="shared" si="249"/>
        <v>NULL</v>
      </c>
      <c r="P1356" s="8" t="str">
        <f t="shared" si="249"/>
        <v>NULL</v>
      </c>
      <c r="Q1356" s="8" t="str">
        <f t="shared" si="249"/>
        <v>NULL</v>
      </c>
      <c r="R1356" s="8" t="str">
        <f t="shared" si="249"/>
        <v>NULL</v>
      </c>
      <c r="S1356" s="13" t="e">
        <f>Tableau6[[#This Row],[id]]</f>
        <v>#VALUE!</v>
      </c>
      <c r="T1356" s="8" t="str">
        <f t="shared" si="248"/>
        <v>NULL</v>
      </c>
      <c r="U1356" s="8" t="e">
        <f>Tableau6[[#This Row],[Urgence]]</f>
        <v>#VALUE!</v>
      </c>
      <c r="V1356" s="22" t="e">
        <f>IF(Tableau6[[#This Row],[Validité]]&lt;&gt;"",Tableau6[[#This Row],[Validité]],"")</f>
        <v>#VALUE!</v>
      </c>
      <c r="W135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6" s="8" t="e">
        <f>IF(Tableau6[[#This Row],[Hors Contrat]]="","",IF(Tableau6[[#This Row],[Hors Contrat]]="Non",0,1))</f>
        <v>#VALUE!</v>
      </c>
    </row>
    <row r="1357" spans="1:24" ht="15.5" thickTop="1" thickBot="1" x14ac:dyDescent="0.4">
      <c r="A1357" s="9" t="str">
        <f t="shared" si="250"/>
        <v>NULL</v>
      </c>
      <c r="B1357" s="8">
        <f>Tableau8[Rapport]</f>
        <v>65441</v>
      </c>
      <c r="C1357" s="13" t="e">
        <f>IF(Tableau6[[#This Row],[Commentaire]]="","",Tableau6[[#This Row],[Commentaire]])</f>
        <v>#VALUE!</v>
      </c>
      <c r="D1357" s="8" t="str">
        <f t="shared" si="246"/>
        <v>NULL</v>
      </c>
      <c r="E1357" s="8">
        <f t="shared" si="251"/>
        <v>1356</v>
      </c>
      <c r="F1357" s="8" t="str">
        <f t="shared" si="247"/>
        <v>NULL</v>
      </c>
      <c r="G1357" s="13" t="e">
        <f>IF(Tableau6[[#This Row],[Localisation]]="","",Tableau6[[#This Row],[Localisation]])</f>
        <v>#VALUE!</v>
      </c>
      <c r="H1357" s="8">
        <f>1</f>
        <v>1</v>
      </c>
      <c r="I1357" s="13" t="e">
        <f>VLOOKUP(Tableau6[[#This Row],[Avis]],Tableau7[],2,FALSE)</f>
        <v>#VALUE!</v>
      </c>
      <c r="J1357" s="8" t="str">
        <f t="shared" si="245"/>
        <v>NULL</v>
      </c>
      <c r="K1357" s="8" t="str">
        <f t="shared" si="245"/>
        <v>NULL</v>
      </c>
      <c r="L1357" s="8" t="str">
        <f t="shared" si="245"/>
        <v>NULL</v>
      </c>
      <c r="M1357" s="13" t="e">
        <f>Tableau6[[#This Row],[Sous-domaine]]</f>
        <v>#VALUE!</v>
      </c>
      <c r="N1357" s="8" t="str">
        <f t="shared" si="249"/>
        <v>NULL</v>
      </c>
      <c r="O1357" s="8" t="str">
        <f t="shared" si="249"/>
        <v>NULL</v>
      </c>
      <c r="P1357" s="8" t="str">
        <f t="shared" si="249"/>
        <v>NULL</v>
      </c>
      <c r="Q1357" s="8" t="str">
        <f t="shared" si="249"/>
        <v>NULL</v>
      </c>
      <c r="R1357" s="8" t="str">
        <f t="shared" si="249"/>
        <v>NULL</v>
      </c>
      <c r="S1357" s="13" t="e">
        <f>Tableau6[[#This Row],[id]]</f>
        <v>#VALUE!</v>
      </c>
      <c r="T1357" s="8" t="str">
        <f t="shared" si="248"/>
        <v>NULL</v>
      </c>
      <c r="U1357" s="8" t="e">
        <f>Tableau6[[#This Row],[Urgence]]</f>
        <v>#VALUE!</v>
      </c>
      <c r="V1357" s="22" t="e">
        <f>IF(Tableau6[[#This Row],[Validité]]&lt;&gt;"",Tableau6[[#This Row],[Validité]],"")</f>
        <v>#VALUE!</v>
      </c>
      <c r="W135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7" s="8" t="e">
        <f>IF(Tableau6[[#This Row],[Hors Contrat]]="","",IF(Tableau6[[#This Row],[Hors Contrat]]="Non",0,1))</f>
        <v>#VALUE!</v>
      </c>
    </row>
    <row r="1358" spans="1:24" ht="15.5" thickTop="1" thickBot="1" x14ac:dyDescent="0.4">
      <c r="A1358" s="9" t="str">
        <f t="shared" si="250"/>
        <v>NULL</v>
      </c>
      <c r="B1358" s="8">
        <f>Tableau8[Rapport]</f>
        <v>65441</v>
      </c>
      <c r="C1358" s="13" t="e">
        <f>IF(Tableau6[[#This Row],[Commentaire]]="","",Tableau6[[#This Row],[Commentaire]])</f>
        <v>#VALUE!</v>
      </c>
      <c r="D1358" s="8" t="str">
        <f t="shared" si="246"/>
        <v>NULL</v>
      </c>
      <c r="E1358" s="8">
        <f t="shared" si="251"/>
        <v>1357</v>
      </c>
      <c r="F1358" s="8" t="str">
        <f t="shared" si="247"/>
        <v>NULL</v>
      </c>
      <c r="G1358" s="13" t="e">
        <f>IF(Tableau6[[#This Row],[Localisation]]="","",Tableau6[[#This Row],[Localisation]])</f>
        <v>#VALUE!</v>
      </c>
      <c r="H1358" s="8">
        <f>1</f>
        <v>1</v>
      </c>
      <c r="I1358" s="13" t="e">
        <f>VLOOKUP(Tableau6[[#This Row],[Avis]],Tableau7[],2,FALSE)</f>
        <v>#VALUE!</v>
      </c>
      <c r="J1358" s="8" t="str">
        <f t="shared" si="245"/>
        <v>NULL</v>
      </c>
      <c r="K1358" s="8" t="str">
        <f t="shared" si="245"/>
        <v>NULL</v>
      </c>
      <c r="L1358" s="8" t="str">
        <f t="shared" si="245"/>
        <v>NULL</v>
      </c>
      <c r="M1358" s="13" t="e">
        <f>Tableau6[[#This Row],[Sous-domaine]]</f>
        <v>#VALUE!</v>
      </c>
      <c r="N1358" s="8" t="str">
        <f t="shared" si="249"/>
        <v>NULL</v>
      </c>
      <c r="O1358" s="8" t="str">
        <f t="shared" si="249"/>
        <v>NULL</v>
      </c>
      <c r="P1358" s="8" t="str">
        <f t="shared" si="249"/>
        <v>NULL</v>
      </c>
      <c r="Q1358" s="8" t="str">
        <f t="shared" si="249"/>
        <v>NULL</v>
      </c>
      <c r="R1358" s="8" t="str">
        <f t="shared" si="249"/>
        <v>NULL</v>
      </c>
      <c r="S1358" s="13" t="e">
        <f>Tableau6[[#This Row],[id]]</f>
        <v>#VALUE!</v>
      </c>
      <c r="T1358" s="8" t="str">
        <f t="shared" si="248"/>
        <v>NULL</v>
      </c>
      <c r="U1358" s="8" t="e">
        <f>Tableau6[[#This Row],[Urgence]]</f>
        <v>#VALUE!</v>
      </c>
      <c r="V1358" s="22" t="e">
        <f>IF(Tableau6[[#This Row],[Validité]]&lt;&gt;"",Tableau6[[#This Row],[Validité]],"")</f>
        <v>#VALUE!</v>
      </c>
      <c r="W135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8" s="8" t="e">
        <f>IF(Tableau6[[#This Row],[Hors Contrat]]="","",IF(Tableau6[[#This Row],[Hors Contrat]]="Non",0,1))</f>
        <v>#VALUE!</v>
      </c>
    </row>
    <row r="1359" spans="1:24" ht="15.5" thickTop="1" thickBot="1" x14ac:dyDescent="0.4">
      <c r="A1359" s="9" t="str">
        <f t="shared" si="250"/>
        <v>NULL</v>
      </c>
      <c r="B1359" s="8">
        <f>Tableau8[Rapport]</f>
        <v>65441</v>
      </c>
      <c r="C1359" s="13" t="e">
        <f>IF(Tableau6[[#This Row],[Commentaire]]="","",Tableau6[[#This Row],[Commentaire]])</f>
        <v>#VALUE!</v>
      </c>
      <c r="D1359" s="8" t="str">
        <f t="shared" si="246"/>
        <v>NULL</v>
      </c>
      <c r="E1359" s="8">
        <f t="shared" si="251"/>
        <v>1358</v>
      </c>
      <c r="F1359" s="8" t="str">
        <f t="shared" si="247"/>
        <v>NULL</v>
      </c>
      <c r="G1359" s="13" t="e">
        <f>IF(Tableau6[[#This Row],[Localisation]]="","",Tableau6[[#This Row],[Localisation]])</f>
        <v>#VALUE!</v>
      </c>
      <c r="H1359" s="8">
        <f>1</f>
        <v>1</v>
      </c>
      <c r="I1359" s="13" t="e">
        <f>VLOOKUP(Tableau6[[#This Row],[Avis]],Tableau7[],2,FALSE)</f>
        <v>#VALUE!</v>
      </c>
      <c r="J1359" s="8" t="str">
        <f t="shared" si="245"/>
        <v>NULL</v>
      </c>
      <c r="K1359" s="8" t="str">
        <f t="shared" si="245"/>
        <v>NULL</v>
      </c>
      <c r="L1359" s="8" t="str">
        <f t="shared" si="245"/>
        <v>NULL</v>
      </c>
      <c r="M1359" s="13" t="e">
        <f>Tableau6[[#This Row],[Sous-domaine]]</f>
        <v>#VALUE!</v>
      </c>
      <c r="N1359" s="8" t="str">
        <f t="shared" si="249"/>
        <v>NULL</v>
      </c>
      <c r="O1359" s="8" t="str">
        <f t="shared" si="249"/>
        <v>NULL</v>
      </c>
      <c r="P1359" s="8" t="str">
        <f t="shared" si="249"/>
        <v>NULL</v>
      </c>
      <c r="Q1359" s="8" t="str">
        <f t="shared" si="249"/>
        <v>NULL</v>
      </c>
      <c r="R1359" s="8" t="str">
        <f t="shared" si="249"/>
        <v>NULL</v>
      </c>
      <c r="S1359" s="13" t="e">
        <f>Tableau6[[#This Row],[id]]</f>
        <v>#VALUE!</v>
      </c>
      <c r="T1359" s="8" t="str">
        <f t="shared" si="248"/>
        <v>NULL</v>
      </c>
      <c r="U1359" s="8" t="e">
        <f>Tableau6[[#This Row],[Urgence]]</f>
        <v>#VALUE!</v>
      </c>
      <c r="V1359" s="22" t="e">
        <f>IF(Tableau6[[#This Row],[Validité]]&lt;&gt;"",Tableau6[[#This Row],[Validité]],"")</f>
        <v>#VALUE!</v>
      </c>
      <c r="W135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59" s="8" t="e">
        <f>IF(Tableau6[[#This Row],[Hors Contrat]]="","",IF(Tableau6[[#This Row],[Hors Contrat]]="Non",0,1))</f>
        <v>#VALUE!</v>
      </c>
    </row>
    <row r="1360" spans="1:24" ht="15.5" thickTop="1" thickBot="1" x14ac:dyDescent="0.4">
      <c r="A1360" s="9" t="str">
        <f t="shared" si="250"/>
        <v>NULL</v>
      </c>
      <c r="B1360" s="8">
        <f>Tableau8[Rapport]</f>
        <v>65441</v>
      </c>
      <c r="C1360" s="13" t="e">
        <f>IF(Tableau6[[#This Row],[Commentaire]]="","",Tableau6[[#This Row],[Commentaire]])</f>
        <v>#VALUE!</v>
      </c>
      <c r="D1360" s="8" t="str">
        <f t="shared" si="246"/>
        <v>NULL</v>
      </c>
      <c r="E1360" s="8">
        <f t="shared" si="251"/>
        <v>1359</v>
      </c>
      <c r="F1360" s="8" t="str">
        <f t="shared" si="247"/>
        <v>NULL</v>
      </c>
      <c r="G1360" s="13" t="e">
        <f>IF(Tableau6[[#This Row],[Localisation]]="","",Tableau6[[#This Row],[Localisation]])</f>
        <v>#VALUE!</v>
      </c>
      <c r="H1360" s="8">
        <f>1</f>
        <v>1</v>
      </c>
      <c r="I1360" s="13" t="e">
        <f>VLOOKUP(Tableau6[[#This Row],[Avis]],Tableau7[],2,FALSE)</f>
        <v>#VALUE!</v>
      </c>
      <c r="J1360" s="8" t="str">
        <f t="shared" si="245"/>
        <v>NULL</v>
      </c>
      <c r="K1360" s="8" t="str">
        <f t="shared" si="245"/>
        <v>NULL</v>
      </c>
      <c r="L1360" s="8" t="str">
        <f t="shared" si="245"/>
        <v>NULL</v>
      </c>
      <c r="M1360" s="13" t="e">
        <f>Tableau6[[#This Row],[Sous-domaine]]</f>
        <v>#VALUE!</v>
      </c>
      <c r="N1360" s="8" t="str">
        <f t="shared" si="249"/>
        <v>NULL</v>
      </c>
      <c r="O1360" s="8" t="str">
        <f t="shared" si="249"/>
        <v>NULL</v>
      </c>
      <c r="P1360" s="8" t="str">
        <f t="shared" si="249"/>
        <v>NULL</v>
      </c>
      <c r="Q1360" s="8" t="str">
        <f t="shared" si="249"/>
        <v>NULL</v>
      </c>
      <c r="R1360" s="8" t="str">
        <f t="shared" si="249"/>
        <v>NULL</v>
      </c>
      <c r="S1360" s="13" t="e">
        <f>Tableau6[[#This Row],[id]]</f>
        <v>#VALUE!</v>
      </c>
      <c r="T1360" s="8" t="str">
        <f t="shared" si="248"/>
        <v>NULL</v>
      </c>
      <c r="U1360" s="8" t="e">
        <f>Tableau6[[#This Row],[Urgence]]</f>
        <v>#VALUE!</v>
      </c>
      <c r="V1360" s="22" t="e">
        <f>IF(Tableau6[[#This Row],[Validité]]&lt;&gt;"",Tableau6[[#This Row],[Validité]],"")</f>
        <v>#VALUE!</v>
      </c>
      <c r="W136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0" s="8" t="e">
        <f>IF(Tableau6[[#This Row],[Hors Contrat]]="","",IF(Tableau6[[#This Row],[Hors Contrat]]="Non",0,1))</f>
        <v>#VALUE!</v>
      </c>
    </row>
    <row r="1361" spans="1:24" ht="15.5" thickTop="1" thickBot="1" x14ac:dyDescent="0.4">
      <c r="A1361" s="9" t="str">
        <f t="shared" si="250"/>
        <v>NULL</v>
      </c>
      <c r="B1361" s="8">
        <f>Tableau8[Rapport]</f>
        <v>65441</v>
      </c>
      <c r="C1361" s="13" t="e">
        <f>IF(Tableau6[[#This Row],[Commentaire]]="","",Tableau6[[#This Row],[Commentaire]])</f>
        <v>#VALUE!</v>
      </c>
      <c r="D1361" s="8" t="str">
        <f t="shared" si="246"/>
        <v>NULL</v>
      </c>
      <c r="E1361" s="8">
        <f t="shared" si="251"/>
        <v>1360</v>
      </c>
      <c r="F1361" s="8" t="str">
        <f t="shared" si="247"/>
        <v>NULL</v>
      </c>
      <c r="G1361" s="13" t="e">
        <f>IF(Tableau6[[#This Row],[Localisation]]="","",Tableau6[[#This Row],[Localisation]])</f>
        <v>#VALUE!</v>
      </c>
      <c r="H1361" s="8">
        <f>1</f>
        <v>1</v>
      </c>
      <c r="I1361" s="13" t="e">
        <f>VLOOKUP(Tableau6[[#This Row],[Avis]],Tableau7[],2,FALSE)</f>
        <v>#VALUE!</v>
      </c>
      <c r="J1361" s="8" t="str">
        <f t="shared" si="245"/>
        <v>NULL</v>
      </c>
      <c r="K1361" s="8" t="str">
        <f t="shared" si="245"/>
        <v>NULL</v>
      </c>
      <c r="L1361" s="8" t="str">
        <f t="shared" si="245"/>
        <v>NULL</v>
      </c>
      <c r="M1361" s="13" t="e">
        <f>Tableau6[[#This Row],[Sous-domaine]]</f>
        <v>#VALUE!</v>
      </c>
      <c r="N1361" s="8" t="str">
        <f t="shared" si="249"/>
        <v>NULL</v>
      </c>
      <c r="O1361" s="8" t="str">
        <f t="shared" si="249"/>
        <v>NULL</v>
      </c>
      <c r="P1361" s="8" t="str">
        <f t="shared" si="249"/>
        <v>NULL</v>
      </c>
      <c r="Q1361" s="8" t="str">
        <f t="shared" si="249"/>
        <v>NULL</v>
      </c>
      <c r="R1361" s="8" t="str">
        <f t="shared" si="249"/>
        <v>NULL</v>
      </c>
      <c r="S1361" s="13" t="e">
        <f>Tableau6[[#This Row],[id]]</f>
        <v>#VALUE!</v>
      </c>
      <c r="T1361" s="8" t="str">
        <f t="shared" si="248"/>
        <v>NULL</v>
      </c>
      <c r="U1361" s="8" t="e">
        <f>Tableau6[[#This Row],[Urgence]]</f>
        <v>#VALUE!</v>
      </c>
      <c r="V1361" s="22" t="e">
        <f>IF(Tableau6[[#This Row],[Validité]]&lt;&gt;"",Tableau6[[#This Row],[Validité]],"")</f>
        <v>#VALUE!</v>
      </c>
      <c r="W136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1" s="8" t="e">
        <f>IF(Tableau6[[#This Row],[Hors Contrat]]="","",IF(Tableau6[[#This Row],[Hors Contrat]]="Non",0,1))</f>
        <v>#VALUE!</v>
      </c>
    </row>
    <row r="1362" spans="1:24" ht="15.5" thickTop="1" thickBot="1" x14ac:dyDescent="0.4">
      <c r="A1362" s="9" t="str">
        <f t="shared" si="250"/>
        <v>NULL</v>
      </c>
      <c r="B1362" s="8">
        <f>Tableau8[Rapport]</f>
        <v>65441</v>
      </c>
      <c r="C1362" s="13" t="e">
        <f>IF(Tableau6[[#This Row],[Commentaire]]="","",Tableau6[[#This Row],[Commentaire]])</f>
        <v>#VALUE!</v>
      </c>
      <c r="D1362" s="8" t="str">
        <f t="shared" si="246"/>
        <v>NULL</v>
      </c>
      <c r="E1362" s="8">
        <f t="shared" si="251"/>
        <v>1361</v>
      </c>
      <c r="F1362" s="8" t="str">
        <f t="shared" si="247"/>
        <v>NULL</v>
      </c>
      <c r="G1362" s="13" t="e">
        <f>IF(Tableau6[[#This Row],[Localisation]]="","",Tableau6[[#This Row],[Localisation]])</f>
        <v>#VALUE!</v>
      </c>
      <c r="H1362" s="8">
        <f>1</f>
        <v>1</v>
      </c>
      <c r="I1362" s="13" t="e">
        <f>VLOOKUP(Tableau6[[#This Row],[Avis]],Tableau7[],2,FALSE)</f>
        <v>#VALUE!</v>
      </c>
      <c r="J1362" s="8" t="str">
        <f t="shared" si="245"/>
        <v>NULL</v>
      </c>
      <c r="K1362" s="8" t="str">
        <f t="shared" si="245"/>
        <v>NULL</v>
      </c>
      <c r="L1362" s="8" t="str">
        <f t="shared" si="245"/>
        <v>NULL</v>
      </c>
      <c r="M1362" s="13" t="e">
        <f>Tableau6[[#This Row],[Sous-domaine]]</f>
        <v>#VALUE!</v>
      </c>
      <c r="N1362" s="8" t="str">
        <f t="shared" si="249"/>
        <v>NULL</v>
      </c>
      <c r="O1362" s="8" t="str">
        <f t="shared" si="249"/>
        <v>NULL</v>
      </c>
      <c r="P1362" s="8" t="str">
        <f t="shared" si="249"/>
        <v>NULL</v>
      </c>
      <c r="Q1362" s="8" t="str">
        <f t="shared" si="249"/>
        <v>NULL</v>
      </c>
      <c r="R1362" s="8" t="str">
        <f t="shared" si="249"/>
        <v>NULL</v>
      </c>
      <c r="S1362" s="13" t="e">
        <f>Tableau6[[#This Row],[id]]</f>
        <v>#VALUE!</v>
      </c>
      <c r="T1362" s="8" t="str">
        <f t="shared" si="248"/>
        <v>NULL</v>
      </c>
      <c r="U1362" s="8" t="e">
        <f>Tableau6[[#This Row],[Urgence]]</f>
        <v>#VALUE!</v>
      </c>
      <c r="V1362" s="22" t="e">
        <f>IF(Tableau6[[#This Row],[Validité]]&lt;&gt;"",Tableau6[[#This Row],[Validité]],"")</f>
        <v>#VALUE!</v>
      </c>
      <c r="W136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2" s="8" t="e">
        <f>IF(Tableau6[[#This Row],[Hors Contrat]]="","",IF(Tableau6[[#This Row],[Hors Contrat]]="Non",0,1))</f>
        <v>#VALUE!</v>
      </c>
    </row>
    <row r="1363" spans="1:24" ht="15.5" thickTop="1" thickBot="1" x14ac:dyDescent="0.4">
      <c r="A1363" s="9" t="str">
        <f t="shared" si="250"/>
        <v>NULL</v>
      </c>
      <c r="B1363" s="8">
        <f>Tableau8[Rapport]</f>
        <v>65441</v>
      </c>
      <c r="C1363" s="13" t="e">
        <f>IF(Tableau6[[#This Row],[Commentaire]]="","",Tableau6[[#This Row],[Commentaire]])</f>
        <v>#VALUE!</v>
      </c>
      <c r="D1363" s="8" t="str">
        <f t="shared" si="246"/>
        <v>NULL</v>
      </c>
      <c r="E1363" s="8">
        <f t="shared" si="251"/>
        <v>1362</v>
      </c>
      <c r="F1363" s="8" t="str">
        <f t="shared" si="247"/>
        <v>NULL</v>
      </c>
      <c r="G1363" s="13" t="e">
        <f>IF(Tableau6[[#This Row],[Localisation]]="","",Tableau6[[#This Row],[Localisation]])</f>
        <v>#VALUE!</v>
      </c>
      <c r="H1363" s="8">
        <f>1</f>
        <v>1</v>
      </c>
      <c r="I1363" s="13" t="e">
        <f>VLOOKUP(Tableau6[[#This Row],[Avis]],Tableau7[],2,FALSE)</f>
        <v>#VALUE!</v>
      </c>
      <c r="J1363" s="8" t="str">
        <f t="shared" si="245"/>
        <v>NULL</v>
      </c>
      <c r="K1363" s="8" t="str">
        <f t="shared" si="245"/>
        <v>NULL</v>
      </c>
      <c r="L1363" s="8" t="str">
        <f t="shared" si="245"/>
        <v>NULL</v>
      </c>
      <c r="M1363" s="13" t="e">
        <f>Tableau6[[#This Row],[Sous-domaine]]</f>
        <v>#VALUE!</v>
      </c>
      <c r="N1363" s="8" t="str">
        <f t="shared" si="249"/>
        <v>NULL</v>
      </c>
      <c r="O1363" s="8" t="str">
        <f t="shared" si="249"/>
        <v>NULL</v>
      </c>
      <c r="P1363" s="8" t="str">
        <f t="shared" si="249"/>
        <v>NULL</v>
      </c>
      <c r="Q1363" s="8" t="str">
        <f t="shared" si="249"/>
        <v>NULL</v>
      </c>
      <c r="R1363" s="8" t="str">
        <f t="shared" si="249"/>
        <v>NULL</v>
      </c>
      <c r="S1363" s="13" t="e">
        <f>Tableau6[[#This Row],[id]]</f>
        <v>#VALUE!</v>
      </c>
      <c r="T1363" s="8" t="str">
        <f t="shared" si="248"/>
        <v>NULL</v>
      </c>
      <c r="U1363" s="8" t="e">
        <f>Tableau6[[#This Row],[Urgence]]</f>
        <v>#VALUE!</v>
      </c>
      <c r="V1363" s="22" t="e">
        <f>IF(Tableau6[[#This Row],[Validité]]&lt;&gt;"",Tableau6[[#This Row],[Validité]],"")</f>
        <v>#VALUE!</v>
      </c>
      <c r="W136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3" s="8" t="e">
        <f>IF(Tableau6[[#This Row],[Hors Contrat]]="","",IF(Tableau6[[#This Row],[Hors Contrat]]="Non",0,1))</f>
        <v>#VALUE!</v>
      </c>
    </row>
    <row r="1364" spans="1:24" ht="15.5" thickTop="1" thickBot="1" x14ac:dyDescent="0.4">
      <c r="A1364" s="9" t="str">
        <f t="shared" si="250"/>
        <v>NULL</v>
      </c>
      <c r="B1364" s="8">
        <f>Tableau8[Rapport]</f>
        <v>65441</v>
      </c>
      <c r="C1364" s="13" t="e">
        <f>IF(Tableau6[[#This Row],[Commentaire]]="","",Tableau6[[#This Row],[Commentaire]])</f>
        <v>#VALUE!</v>
      </c>
      <c r="D1364" s="8" t="str">
        <f t="shared" si="246"/>
        <v>NULL</v>
      </c>
      <c r="E1364" s="8">
        <f t="shared" si="251"/>
        <v>1363</v>
      </c>
      <c r="F1364" s="8" t="str">
        <f t="shared" si="247"/>
        <v>NULL</v>
      </c>
      <c r="G1364" s="13" t="e">
        <f>IF(Tableau6[[#This Row],[Localisation]]="","",Tableau6[[#This Row],[Localisation]])</f>
        <v>#VALUE!</v>
      </c>
      <c r="H1364" s="8">
        <f>1</f>
        <v>1</v>
      </c>
      <c r="I1364" s="13" t="e">
        <f>VLOOKUP(Tableau6[[#This Row],[Avis]],Tableau7[],2,FALSE)</f>
        <v>#VALUE!</v>
      </c>
      <c r="J1364" s="8" t="str">
        <f t="shared" si="245"/>
        <v>NULL</v>
      </c>
      <c r="K1364" s="8" t="str">
        <f t="shared" si="245"/>
        <v>NULL</v>
      </c>
      <c r="L1364" s="8" t="str">
        <f t="shared" si="245"/>
        <v>NULL</v>
      </c>
      <c r="M1364" s="13" t="e">
        <f>Tableau6[[#This Row],[Sous-domaine]]</f>
        <v>#VALUE!</v>
      </c>
      <c r="N1364" s="8" t="str">
        <f t="shared" si="249"/>
        <v>NULL</v>
      </c>
      <c r="O1364" s="8" t="str">
        <f t="shared" si="249"/>
        <v>NULL</v>
      </c>
      <c r="P1364" s="8" t="str">
        <f t="shared" si="249"/>
        <v>NULL</v>
      </c>
      <c r="Q1364" s="8" t="str">
        <f t="shared" si="249"/>
        <v>NULL</v>
      </c>
      <c r="R1364" s="8" t="str">
        <f t="shared" si="249"/>
        <v>NULL</v>
      </c>
      <c r="S1364" s="13" t="e">
        <f>Tableau6[[#This Row],[id]]</f>
        <v>#VALUE!</v>
      </c>
      <c r="T1364" s="8" t="str">
        <f t="shared" si="248"/>
        <v>NULL</v>
      </c>
      <c r="U1364" s="8" t="e">
        <f>Tableau6[[#This Row],[Urgence]]</f>
        <v>#VALUE!</v>
      </c>
      <c r="V1364" s="22" t="e">
        <f>IF(Tableau6[[#This Row],[Validité]]&lt;&gt;"",Tableau6[[#This Row],[Validité]],"")</f>
        <v>#VALUE!</v>
      </c>
      <c r="W136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4" s="8" t="e">
        <f>IF(Tableau6[[#This Row],[Hors Contrat]]="","",IF(Tableau6[[#This Row],[Hors Contrat]]="Non",0,1))</f>
        <v>#VALUE!</v>
      </c>
    </row>
    <row r="1365" spans="1:24" ht="15.5" thickTop="1" thickBot="1" x14ac:dyDescent="0.4">
      <c r="A1365" s="9" t="str">
        <f t="shared" si="250"/>
        <v>NULL</v>
      </c>
      <c r="B1365" s="8">
        <f>Tableau8[Rapport]</f>
        <v>65441</v>
      </c>
      <c r="C1365" s="13" t="e">
        <f>IF(Tableau6[[#This Row],[Commentaire]]="","",Tableau6[[#This Row],[Commentaire]])</f>
        <v>#VALUE!</v>
      </c>
      <c r="D1365" s="8" t="str">
        <f t="shared" si="246"/>
        <v>NULL</v>
      </c>
      <c r="E1365" s="8">
        <f t="shared" si="251"/>
        <v>1364</v>
      </c>
      <c r="F1365" s="8" t="str">
        <f t="shared" si="247"/>
        <v>NULL</v>
      </c>
      <c r="G1365" s="13" t="e">
        <f>IF(Tableau6[[#This Row],[Localisation]]="","",Tableau6[[#This Row],[Localisation]])</f>
        <v>#VALUE!</v>
      </c>
      <c r="H1365" s="8">
        <f>1</f>
        <v>1</v>
      </c>
      <c r="I1365" s="13" t="e">
        <f>VLOOKUP(Tableau6[[#This Row],[Avis]],Tableau7[],2,FALSE)</f>
        <v>#VALUE!</v>
      </c>
      <c r="J1365" s="8" t="str">
        <f t="shared" si="245"/>
        <v>NULL</v>
      </c>
      <c r="K1365" s="8" t="str">
        <f t="shared" si="245"/>
        <v>NULL</v>
      </c>
      <c r="L1365" s="8" t="str">
        <f t="shared" si="245"/>
        <v>NULL</v>
      </c>
      <c r="M1365" s="13" t="e">
        <f>Tableau6[[#This Row],[Sous-domaine]]</f>
        <v>#VALUE!</v>
      </c>
      <c r="N1365" s="8" t="str">
        <f t="shared" si="249"/>
        <v>NULL</v>
      </c>
      <c r="O1365" s="8" t="str">
        <f t="shared" si="249"/>
        <v>NULL</v>
      </c>
      <c r="P1365" s="8" t="str">
        <f t="shared" si="249"/>
        <v>NULL</v>
      </c>
      <c r="Q1365" s="8" t="str">
        <f t="shared" si="249"/>
        <v>NULL</v>
      </c>
      <c r="R1365" s="8" t="str">
        <f t="shared" si="249"/>
        <v>NULL</v>
      </c>
      <c r="S1365" s="13" t="e">
        <f>Tableau6[[#This Row],[id]]</f>
        <v>#VALUE!</v>
      </c>
      <c r="T1365" s="8" t="str">
        <f t="shared" si="248"/>
        <v>NULL</v>
      </c>
      <c r="U1365" s="8" t="e">
        <f>Tableau6[[#This Row],[Urgence]]</f>
        <v>#VALUE!</v>
      </c>
      <c r="V1365" s="22" t="e">
        <f>IF(Tableau6[[#This Row],[Validité]]&lt;&gt;"",Tableau6[[#This Row],[Validité]],"")</f>
        <v>#VALUE!</v>
      </c>
      <c r="W136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5" s="8" t="e">
        <f>IF(Tableau6[[#This Row],[Hors Contrat]]="","",IF(Tableau6[[#This Row],[Hors Contrat]]="Non",0,1))</f>
        <v>#VALUE!</v>
      </c>
    </row>
    <row r="1366" spans="1:24" ht="15.5" thickTop="1" thickBot="1" x14ac:dyDescent="0.4">
      <c r="A1366" s="9" t="str">
        <f t="shared" si="250"/>
        <v>NULL</v>
      </c>
      <c r="B1366" s="8">
        <f>Tableau8[Rapport]</f>
        <v>65441</v>
      </c>
      <c r="C1366" s="13" t="e">
        <f>IF(Tableau6[[#This Row],[Commentaire]]="","",Tableau6[[#This Row],[Commentaire]])</f>
        <v>#VALUE!</v>
      </c>
      <c r="D1366" s="8" t="str">
        <f t="shared" si="246"/>
        <v>NULL</v>
      </c>
      <c r="E1366" s="8">
        <f t="shared" si="251"/>
        <v>1365</v>
      </c>
      <c r="F1366" s="8" t="str">
        <f t="shared" si="247"/>
        <v>NULL</v>
      </c>
      <c r="G1366" s="13" t="e">
        <f>IF(Tableau6[[#This Row],[Localisation]]="","",Tableau6[[#This Row],[Localisation]])</f>
        <v>#VALUE!</v>
      </c>
      <c r="H1366" s="8">
        <f>1</f>
        <v>1</v>
      </c>
      <c r="I1366" s="13" t="e">
        <f>VLOOKUP(Tableau6[[#This Row],[Avis]],Tableau7[],2,FALSE)</f>
        <v>#VALUE!</v>
      </c>
      <c r="J1366" s="8" t="str">
        <f t="shared" si="245"/>
        <v>NULL</v>
      </c>
      <c r="K1366" s="8" t="str">
        <f t="shared" si="245"/>
        <v>NULL</v>
      </c>
      <c r="L1366" s="8" t="str">
        <f t="shared" si="245"/>
        <v>NULL</v>
      </c>
      <c r="M1366" s="13" t="e">
        <f>Tableau6[[#This Row],[Sous-domaine]]</f>
        <v>#VALUE!</v>
      </c>
      <c r="N1366" s="8" t="str">
        <f t="shared" si="249"/>
        <v>NULL</v>
      </c>
      <c r="O1366" s="8" t="str">
        <f t="shared" si="249"/>
        <v>NULL</v>
      </c>
      <c r="P1366" s="8" t="str">
        <f t="shared" si="249"/>
        <v>NULL</v>
      </c>
      <c r="Q1366" s="8" t="str">
        <f t="shared" si="249"/>
        <v>NULL</v>
      </c>
      <c r="R1366" s="8" t="str">
        <f t="shared" si="249"/>
        <v>NULL</v>
      </c>
      <c r="S1366" s="13" t="e">
        <f>Tableau6[[#This Row],[id]]</f>
        <v>#VALUE!</v>
      </c>
      <c r="T1366" s="8" t="str">
        <f t="shared" si="248"/>
        <v>NULL</v>
      </c>
      <c r="U1366" s="8" t="e">
        <f>Tableau6[[#This Row],[Urgence]]</f>
        <v>#VALUE!</v>
      </c>
      <c r="V1366" s="22" t="e">
        <f>IF(Tableau6[[#This Row],[Validité]]&lt;&gt;"",Tableau6[[#This Row],[Validité]],"")</f>
        <v>#VALUE!</v>
      </c>
      <c r="W136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6" s="8" t="e">
        <f>IF(Tableau6[[#This Row],[Hors Contrat]]="","",IF(Tableau6[[#This Row],[Hors Contrat]]="Non",0,1))</f>
        <v>#VALUE!</v>
      </c>
    </row>
    <row r="1367" spans="1:24" ht="15.5" thickTop="1" thickBot="1" x14ac:dyDescent="0.4">
      <c r="A1367" s="9" t="str">
        <f t="shared" si="250"/>
        <v>NULL</v>
      </c>
      <c r="B1367" s="8">
        <f>Tableau8[Rapport]</f>
        <v>65441</v>
      </c>
      <c r="C1367" s="13" t="e">
        <f>IF(Tableau6[[#This Row],[Commentaire]]="","",Tableau6[[#This Row],[Commentaire]])</f>
        <v>#VALUE!</v>
      </c>
      <c r="D1367" s="8" t="str">
        <f t="shared" si="246"/>
        <v>NULL</v>
      </c>
      <c r="E1367" s="8">
        <f t="shared" si="251"/>
        <v>1366</v>
      </c>
      <c r="F1367" s="8" t="str">
        <f t="shared" si="247"/>
        <v>NULL</v>
      </c>
      <c r="G1367" s="13" t="e">
        <f>IF(Tableau6[[#This Row],[Localisation]]="","",Tableau6[[#This Row],[Localisation]])</f>
        <v>#VALUE!</v>
      </c>
      <c r="H1367" s="8">
        <f>1</f>
        <v>1</v>
      </c>
      <c r="I1367" s="13" t="e">
        <f>VLOOKUP(Tableau6[[#This Row],[Avis]],Tableau7[],2,FALSE)</f>
        <v>#VALUE!</v>
      </c>
      <c r="J1367" s="8" t="str">
        <f t="shared" si="245"/>
        <v>NULL</v>
      </c>
      <c r="K1367" s="8" t="str">
        <f t="shared" si="245"/>
        <v>NULL</v>
      </c>
      <c r="L1367" s="8" t="str">
        <f t="shared" si="245"/>
        <v>NULL</v>
      </c>
      <c r="M1367" s="13" t="e">
        <f>Tableau6[[#This Row],[Sous-domaine]]</f>
        <v>#VALUE!</v>
      </c>
      <c r="N1367" s="8" t="str">
        <f t="shared" si="249"/>
        <v>NULL</v>
      </c>
      <c r="O1367" s="8" t="str">
        <f t="shared" si="249"/>
        <v>NULL</v>
      </c>
      <c r="P1367" s="8" t="str">
        <f t="shared" si="249"/>
        <v>NULL</v>
      </c>
      <c r="Q1367" s="8" t="str">
        <f t="shared" si="249"/>
        <v>NULL</v>
      </c>
      <c r="R1367" s="8" t="str">
        <f t="shared" si="249"/>
        <v>NULL</v>
      </c>
      <c r="S1367" s="13" t="e">
        <f>Tableau6[[#This Row],[id]]</f>
        <v>#VALUE!</v>
      </c>
      <c r="T1367" s="8" t="str">
        <f t="shared" si="248"/>
        <v>NULL</v>
      </c>
      <c r="U1367" s="8" t="e">
        <f>Tableau6[[#This Row],[Urgence]]</f>
        <v>#VALUE!</v>
      </c>
      <c r="V1367" s="22" t="e">
        <f>IF(Tableau6[[#This Row],[Validité]]&lt;&gt;"",Tableau6[[#This Row],[Validité]],"")</f>
        <v>#VALUE!</v>
      </c>
      <c r="W136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7" s="8" t="e">
        <f>IF(Tableau6[[#This Row],[Hors Contrat]]="","",IF(Tableau6[[#This Row],[Hors Contrat]]="Non",0,1))</f>
        <v>#VALUE!</v>
      </c>
    </row>
    <row r="1368" spans="1:24" ht="15.5" thickTop="1" thickBot="1" x14ac:dyDescent="0.4">
      <c r="A1368" s="9" t="str">
        <f t="shared" si="250"/>
        <v>NULL</v>
      </c>
      <c r="B1368" s="8">
        <f>Tableau8[Rapport]</f>
        <v>65441</v>
      </c>
      <c r="C1368" s="13" t="e">
        <f>IF(Tableau6[[#This Row],[Commentaire]]="","",Tableau6[[#This Row],[Commentaire]])</f>
        <v>#VALUE!</v>
      </c>
      <c r="D1368" s="8" t="str">
        <f t="shared" si="246"/>
        <v>NULL</v>
      </c>
      <c r="E1368" s="8">
        <f t="shared" si="251"/>
        <v>1367</v>
      </c>
      <c r="F1368" s="8" t="str">
        <f t="shared" si="247"/>
        <v>NULL</v>
      </c>
      <c r="G1368" s="13" t="e">
        <f>IF(Tableau6[[#This Row],[Localisation]]="","",Tableau6[[#This Row],[Localisation]])</f>
        <v>#VALUE!</v>
      </c>
      <c r="H1368" s="8">
        <f>1</f>
        <v>1</v>
      </c>
      <c r="I1368" s="13" t="e">
        <f>VLOOKUP(Tableau6[[#This Row],[Avis]],Tableau7[],2,FALSE)</f>
        <v>#VALUE!</v>
      </c>
      <c r="J1368" s="8" t="str">
        <f t="shared" si="245"/>
        <v>NULL</v>
      </c>
      <c r="K1368" s="8" t="str">
        <f t="shared" si="245"/>
        <v>NULL</v>
      </c>
      <c r="L1368" s="8" t="str">
        <f t="shared" si="245"/>
        <v>NULL</v>
      </c>
      <c r="M1368" s="13" t="e">
        <f>Tableau6[[#This Row],[Sous-domaine]]</f>
        <v>#VALUE!</v>
      </c>
      <c r="N1368" s="8" t="str">
        <f t="shared" si="249"/>
        <v>NULL</v>
      </c>
      <c r="O1368" s="8" t="str">
        <f t="shared" si="249"/>
        <v>NULL</v>
      </c>
      <c r="P1368" s="8" t="str">
        <f t="shared" si="249"/>
        <v>NULL</v>
      </c>
      <c r="Q1368" s="8" t="str">
        <f t="shared" si="249"/>
        <v>NULL</v>
      </c>
      <c r="R1368" s="8" t="str">
        <f t="shared" si="249"/>
        <v>NULL</v>
      </c>
      <c r="S1368" s="13" t="e">
        <f>Tableau6[[#This Row],[id]]</f>
        <v>#VALUE!</v>
      </c>
      <c r="T1368" s="8" t="str">
        <f t="shared" si="248"/>
        <v>NULL</v>
      </c>
      <c r="U1368" s="8" t="e">
        <f>Tableau6[[#This Row],[Urgence]]</f>
        <v>#VALUE!</v>
      </c>
      <c r="V1368" s="22" t="e">
        <f>IF(Tableau6[[#This Row],[Validité]]&lt;&gt;"",Tableau6[[#This Row],[Validité]],"")</f>
        <v>#VALUE!</v>
      </c>
      <c r="W136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8" s="8" t="e">
        <f>IF(Tableau6[[#This Row],[Hors Contrat]]="","",IF(Tableau6[[#This Row],[Hors Contrat]]="Non",0,1))</f>
        <v>#VALUE!</v>
      </c>
    </row>
    <row r="1369" spans="1:24" ht="15.5" thickTop="1" thickBot="1" x14ac:dyDescent="0.4">
      <c r="A1369" s="9" t="str">
        <f t="shared" si="250"/>
        <v>NULL</v>
      </c>
      <c r="B1369" s="8">
        <f>Tableau8[Rapport]</f>
        <v>65441</v>
      </c>
      <c r="C1369" s="13" t="e">
        <f>IF(Tableau6[[#This Row],[Commentaire]]="","",Tableau6[[#This Row],[Commentaire]])</f>
        <v>#VALUE!</v>
      </c>
      <c r="D1369" s="8" t="str">
        <f t="shared" si="246"/>
        <v>NULL</v>
      </c>
      <c r="E1369" s="8">
        <f t="shared" si="251"/>
        <v>1368</v>
      </c>
      <c r="F1369" s="8" t="str">
        <f t="shared" si="247"/>
        <v>NULL</v>
      </c>
      <c r="G1369" s="13" t="e">
        <f>IF(Tableau6[[#This Row],[Localisation]]="","",Tableau6[[#This Row],[Localisation]])</f>
        <v>#VALUE!</v>
      </c>
      <c r="H1369" s="8">
        <f>1</f>
        <v>1</v>
      </c>
      <c r="I1369" s="13" t="e">
        <f>VLOOKUP(Tableau6[[#This Row],[Avis]],Tableau7[],2,FALSE)</f>
        <v>#VALUE!</v>
      </c>
      <c r="J1369" s="8" t="str">
        <f t="shared" si="245"/>
        <v>NULL</v>
      </c>
      <c r="K1369" s="8" t="str">
        <f t="shared" si="245"/>
        <v>NULL</v>
      </c>
      <c r="L1369" s="8" t="str">
        <f t="shared" si="245"/>
        <v>NULL</v>
      </c>
      <c r="M1369" s="13" t="e">
        <f>Tableau6[[#This Row],[Sous-domaine]]</f>
        <v>#VALUE!</v>
      </c>
      <c r="N1369" s="8" t="str">
        <f t="shared" si="249"/>
        <v>NULL</v>
      </c>
      <c r="O1369" s="8" t="str">
        <f t="shared" si="249"/>
        <v>NULL</v>
      </c>
      <c r="P1369" s="8" t="str">
        <f t="shared" si="249"/>
        <v>NULL</v>
      </c>
      <c r="Q1369" s="8" t="str">
        <f t="shared" si="249"/>
        <v>NULL</v>
      </c>
      <c r="R1369" s="8" t="str">
        <f t="shared" si="249"/>
        <v>NULL</v>
      </c>
      <c r="S1369" s="13" t="e">
        <f>Tableau6[[#This Row],[id]]</f>
        <v>#VALUE!</v>
      </c>
      <c r="T1369" s="8" t="str">
        <f t="shared" si="248"/>
        <v>NULL</v>
      </c>
      <c r="U1369" s="8" t="e">
        <f>Tableau6[[#This Row],[Urgence]]</f>
        <v>#VALUE!</v>
      </c>
      <c r="V1369" s="22" t="e">
        <f>IF(Tableau6[[#This Row],[Validité]]&lt;&gt;"",Tableau6[[#This Row],[Validité]],"")</f>
        <v>#VALUE!</v>
      </c>
      <c r="W136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69" s="8" t="e">
        <f>IF(Tableau6[[#This Row],[Hors Contrat]]="","",IF(Tableau6[[#This Row],[Hors Contrat]]="Non",0,1))</f>
        <v>#VALUE!</v>
      </c>
    </row>
    <row r="1370" spans="1:24" ht="15.5" thickTop="1" thickBot="1" x14ac:dyDescent="0.4">
      <c r="A1370" s="9" t="str">
        <f t="shared" si="250"/>
        <v>NULL</v>
      </c>
      <c r="B1370" s="8">
        <f>Tableau8[Rapport]</f>
        <v>65441</v>
      </c>
      <c r="C1370" s="13" t="e">
        <f>IF(Tableau6[[#This Row],[Commentaire]]="","",Tableau6[[#This Row],[Commentaire]])</f>
        <v>#VALUE!</v>
      </c>
      <c r="D1370" s="8" t="str">
        <f t="shared" si="246"/>
        <v>NULL</v>
      </c>
      <c r="E1370" s="8">
        <f t="shared" si="251"/>
        <v>1369</v>
      </c>
      <c r="F1370" s="8" t="str">
        <f t="shared" si="247"/>
        <v>NULL</v>
      </c>
      <c r="G1370" s="13" t="e">
        <f>IF(Tableau6[[#This Row],[Localisation]]="","",Tableau6[[#This Row],[Localisation]])</f>
        <v>#VALUE!</v>
      </c>
      <c r="H1370" s="8">
        <f>1</f>
        <v>1</v>
      </c>
      <c r="I1370" s="13" t="e">
        <f>VLOOKUP(Tableau6[[#This Row],[Avis]],Tableau7[],2,FALSE)</f>
        <v>#VALUE!</v>
      </c>
      <c r="J1370" s="8" t="str">
        <f t="shared" si="245"/>
        <v>NULL</v>
      </c>
      <c r="K1370" s="8" t="str">
        <f t="shared" si="245"/>
        <v>NULL</v>
      </c>
      <c r="L1370" s="8" t="str">
        <f t="shared" si="245"/>
        <v>NULL</v>
      </c>
      <c r="M1370" s="13" t="e">
        <f>Tableau6[[#This Row],[Sous-domaine]]</f>
        <v>#VALUE!</v>
      </c>
      <c r="N1370" s="8" t="str">
        <f t="shared" si="249"/>
        <v>NULL</v>
      </c>
      <c r="O1370" s="8" t="str">
        <f t="shared" si="249"/>
        <v>NULL</v>
      </c>
      <c r="P1370" s="8" t="str">
        <f t="shared" si="249"/>
        <v>NULL</v>
      </c>
      <c r="Q1370" s="8" t="str">
        <f t="shared" si="249"/>
        <v>NULL</v>
      </c>
      <c r="R1370" s="8" t="str">
        <f t="shared" si="249"/>
        <v>NULL</v>
      </c>
      <c r="S1370" s="13" t="e">
        <f>Tableau6[[#This Row],[id]]</f>
        <v>#VALUE!</v>
      </c>
      <c r="T1370" s="8" t="str">
        <f t="shared" si="248"/>
        <v>NULL</v>
      </c>
      <c r="U1370" s="8" t="e">
        <f>Tableau6[[#This Row],[Urgence]]</f>
        <v>#VALUE!</v>
      </c>
      <c r="V1370" s="22" t="e">
        <f>IF(Tableau6[[#This Row],[Validité]]&lt;&gt;"",Tableau6[[#This Row],[Validité]],"")</f>
        <v>#VALUE!</v>
      </c>
      <c r="W137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0" s="8" t="e">
        <f>IF(Tableau6[[#This Row],[Hors Contrat]]="","",IF(Tableau6[[#This Row],[Hors Contrat]]="Non",0,1))</f>
        <v>#VALUE!</v>
      </c>
    </row>
    <row r="1371" spans="1:24" ht="15.5" thickTop="1" thickBot="1" x14ac:dyDescent="0.4">
      <c r="A1371" s="9" t="str">
        <f t="shared" si="250"/>
        <v>NULL</v>
      </c>
      <c r="B1371" s="8">
        <f>Tableau8[Rapport]</f>
        <v>65441</v>
      </c>
      <c r="C1371" s="13" t="e">
        <f>IF(Tableau6[[#This Row],[Commentaire]]="","",Tableau6[[#This Row],[Commentaire]])</f>
        <v>#VALUE!</v>
      </c>
      <c r="D1371" s="8" t="str">
        <f t="shared" si="246"/>
        <v>NULL</v>
      </c>
      <c r="E1371" s="8">
        <f t="shared" si="251"/>
        <v>1370</v>
      </c>
      <c r="F1371" s="8" t="str">
        <f t="shared" si="247"/>
        <v>NULL</v>
      </c>
      <c r="G1371" s="13" t="e">
        <f>IF(Tableau6[[#This Row],[Localisation]]="","",Tableau6[[#This Row],[Localisation]])</f>
        <v>#VALUE!</v>
      </c>
      <c r="H1371" s="8">
        <f>1</f>
        <v>1</v>
      </c>
      <c r="I1371" s="13" t="e">
        <f>VLOOKUP(Tableau6[[#This Row],[Avis]],Tableau7[],2,FALSE)</f>
        <v>#VALUE!</v>
      </c>
      <c r="J1371" s="8" t="str">
        <f t="shared" si="245"/>
        <v>NULL</v>
      </c>
      <c r="K1371" s="8" t="str">
        <f t="shared" si="245"/>
        <v>NULL</v>
      </c>
      <c r="L1371" s="8" t="str">
        <f t="shared" si="245"/>
        <v>NULL</v>
      </c>
      <c r="M1371" s="13" t="e">
        <f>Tableau6[[#This Row],[Sous-domaine]]</f>
        <v>#VALUE!</v>
      </c>
      <c r="N1371" s="8" t="str">
        <f t="shared" ref="N1371:R1401" si="252">"NULL"</f>
        <v>NULL</v>
      </c>
      <c r="O1371" s="8" t="str">
        <f t="shared" si="252"/>
        <v>NULL</v>
      </c>
      <c r="P1371" s="8" t="str">
        <f t="shared" si="252"/>
        <v>NULL</v>
      </c>
      <c r="Q1371" s="8" t="str">
        <f t="shared" si="252"/>
        <v>NULL</v>
      </c>
      <c r="R1371" s="8" t="str">
        <f t="shared" si="252"/>
        <v>NULL</v>
      </c>
      <c r="S1371" s="13" t="e">
        <f>Tableau6[[#This Row],[id]]</f>
        <v>#VALUE!</v>
      </c>
      <c r="T1371" s="8" t="str">
        <f t="shared" si="248"/>
        <v>NULL</v>
      </c>
      <c r="U1371" s="8" t="e">
        <f>Tableau6[[#This Row],[Urgence]]</f>
        <v>#VALUE!</v>
      </c>
      <c r="V1371" s="22" t="e">
        <f>IF(Tableau6[[#This Row],[Validité]]&lt;&gt;"",Tableau6[[#This Row],[Validité]],"")</f>
        <v>#VALUE!</v>
      </c>
      <c r="W137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1" s="8" t="e">
        <f>IF(Tableau6[[#This Row],[Hors Contrat]]="","",IF(Tableau6[[#This Row],[Hors Contrat]]="Non",0,1))</f>
        <v>#VALUE!</v>
      </c>
    </row>
    <row r="1372" spans="1:24" ht="15.5" thickTop="1" thickBot="1" x14ac:dyDescent="0.4">
      <c r="A1372" s="9" t="str">
        <f t="shared" si="250"/>
        <v>NULL</v>
      </c>
      <c r="B1372" s="8">
        <f>Tableau8[Rapport]</f>
        <v>65441</v>
      </c>
      <c r="C1372" s="13" t="e">
        <f>IF(Tableau6[[#This Row],[Commentaire]]="","",Tableau6[[#This Row],[Commentaire]])</f>
        <v>#VALUE!</v>
      </c>
      <c r="D1372" s="8" t="str">
        <f t="shared" si="246"/>
        <v>NULL</v>
      </c>
      <c r="E1372" s="8">
        <f t="shared" si="251"/>
        <v>1371</v>
      </c>
      <c r="F1372" s="8" t="str">
        <f t="shared" si="247"/>
        <v>NULL</v>
      </c>
      <c r="G1372" s="13" t="e">
        <f>IF(Tableau6[[#This Row],[Localisation]]="","",Tableau6[[#This Row],[Localisation]])</f>
        <v>#VALUE!</v>
      </c>
      <c r="H1372" s="8">
        <f>1</f>
        <v>1</v>
      </c>
      <c r="I1372" s="13" t="e">
        <f>VLOOKUP(Tableau6[[#This Row],[Avis]],Tableau7[],2,FALSE)</f>
        <v>#VALUE!</v>
      </c>
      <c r="J1372" s="8" t="str">
        <f t="shared" si="245"/>
        <v>NULL</v>
      </c>
      <c r="K1372" s="8" t="str">
        <f t="shared" si="245"/>
        <v>NULL</v>
      </c>
      <c r="L1372" s="8" t="str">
        <f t="shared" si="245"/>
        <v>NULL</v>
      </c>
      <c r="M1372" s="13" t="e">
        <f>Tableau6[[#This Row],[Sous-domaine]]</f>
        <v>#VALUE!</v>
      </c>
      <c r="N1372" s="8" t="str">
        <f t="shared" si="252"/>
        <v>NULL</v>
      </c>
      <c r="O1372" s="8" t="str">
        <f t="shared" si="252"/>
        <v>NULL</v>
      </c>
      <c r="P1372" s="8" t="str">
        <f t="shared" si="252"/>
        <v>NULL</v>
      </c>
      <c r="Q1372" s="8" t="str">
        <f t="shared" si="252"/>
        <v>NULL</v>
      </c>
      <c r="R1372" s="8" t="str">
        <f t="shared" si="252"/>
        <v>NULL</v>
      </c>
      <c r="S1372" s="13" t="e">
        <f>Tableau6[[#This Row],[id]]</f>
        <v>#VALUE!</v>
      </c>
      <c r="T1372" s="8" t="str">
        <f t="shared" si="248"/>
        <v>NULL</v>
      </c>
      <c r="U1372" s="8" t="e">
        <f>Tableau6[[#This Row],[Urgence]]</f>
        <v>#VALUE!</v>
      </c>
      <c r="V1372" s="22" t="e">
        <f>IF(Tableau6[[#This Row],[Validité]]&lt;&gt;"",Tableau6[[#This Row],[Validité]],"")</f>
        <v>#VALUE!</v>
      </c>
      <c r="W137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2" s="8" t="e">
        <f>IF(Tableau6[[#This Row],[Hors Contrat]]="","",IF(Tableau6[[#This Row],[Hors Contrat]]="Non",0,1))</f>
        <v>#VALUE!</v>
      </c>
    </row>
    <row r="1373" spans="1:24" ht="15.5" thickTop="1" thickBot="1" x14ac:dyDescent="0.4">
      <c r="A1373" s="9" t="str">
        <f t="shared" si="250"/>
        <v>NULL</v>
      </c>
      <c r="B1373" s="8">
        <f>Tableau8[Rapport]</f>
        <v>65441</v>
      </c>
      <c r="C1373" s="13" t="e">
        <f>IF(Tableau6[[#This Row],[Commentaire]]="","",Tableau6[[#This Row],[Commentaire]])</f>
        <v>#VALUE!</v>
      </c>
      <c r="D1373" s="8" t="str">
        <f t="shared" si="246"/>
        <v>NULL</v>
      </c>
      <c r="E1373" s="8">
        <f t="shared" si="251"/>
        <v>1372</v>
      </c>
      <c r="F1373" s="8" t="str">
        <f t="shared" si="247"/>
        <v>NULL</v>
      </c>
      <c r="G1373" s="13" t="e">
        <f>IF(Tableau6[[#This Row],[Localisation]]="","",Tableau6[[#This Row],[Localisation]])</f>
        <v>#VALUE!</v>
      </c>
      <c r="H1373" s="8">
        <f>1</f>
        <v>1</v>
      </c>
      <c r="I1373" s="13" t="e">
        <f>VLOOKUP(Tableau6[[#This Row],[Avis]],Tableau7[],2,FALSE)</f>
        <v>#VALUE!</v>
      </c>
      <c r="J1373" s="8" t="str">
        <f t="shared" si="245"/>
        <v>NULL</v>
      </c>
      <c r="K1373" s="8" t="str">
        <f t="shared" si="245"/>
        <v>NULL</v>
      </c>
      <c r="L1373" s="8" t="str">
        <f t="shared" si="245"/>
        <v>NULL</v>
      </c>
      <c r="M1373" s="13" t="e">
        <f>Tableau6[[#This Row],[Sous-domaine]]</f>
        <v>#VALUE!</v>
      </c>
      <c r="N1373" s="8" t="str">
        <f t="shared" si="252"/>
        <v>NULL</v>
      </c>
      <c r="O1373" s="8" t="str">
        <f t="shared" si="252"/>
        <v>NULL</v>
      </c>
      <c r="P1373" s="8" t="str">
        <f t="shared" si="252"/>
        <v>NULL</v>
      </c>
      <c r="Q1373" s="8" t="str">
        <f t="shared" si="252"/>
        <v>NULL</v>
      </c>
      <c r="R1373" s="8" t="str">
        <f t="shared" si="252"/>
        <v>NULL</v>
      </c>
      <c r="S1373" s="13" t="e">
        <f>Tableau6[[#This Row],[id]]</f>
        <v>#VALUE!</v>
      </c>
      <c r="T1373" s="8" t="str">
        <f t="shared" si="248"/>
        <v>NULL</v>
      </c>
      <c r="U1373" s="8" t="e">
        <f>Tableau6[[#This Row],[Urgence]]</f>
        <v>#VALUE!</v>
      </c>
      <c r="V1373" s="22" t="e">
        <f>IF(Tableau6[[#This Row],[Validité]]&lt;&gt;"",Tableau6[[#This Row],[Validité]],"")</f>
        <v>#VALUE!</v>
      </c>
      <c r="W137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3" s="8" t="e">
        <f>IF(Tableau6[[#This Row],[Hors Contrat]]="","",IF(Tableau6[[#This Row],[Hors Contrat]]="Non",0,1))</f>
        <v>#VALUE!</v>
      </c>
    </row>
    <row r="1374" spans="1:24" ht="15.5" thickTop="1" thickBot="1" x14ac:dyDescent="0.4">
      <c r="A1374" s="9" t="str">
        <f t="shared" si="250"/>
        <v>NULL</v>
      </c>
      <c r="B1374" s="8">
        <f>Tableau8[Rapport]</f>
        <v>65441</v>
      </c>
      <c r="C1374" s="13" t="e">
        <f>IF(Tableau6[[#This Row],[Commentaire]]="","",Tableau6[[#This Row],[Commentaire]])</f>
        <v>#VALUE!</v>
      </c>
      <c r="D1374" s="8" t="str">
        <f t="shared" si="246"/>
        <v>NULL</v>
      </c>
      <c r="E1374" s="8">
        <f t="shared" si="251"/>
        <v>1373</v>
      </c>
      <c r="F1374" s="8" t="str">
        <f t="shared" si="247"/>
        <v>NULL</v>
      </c>
      <c r="G1374" s="13" t="e">
        <f>IF(Tableau6[[#This Row],[Localisation]]="","",Tableau6[[#This Row],[Localisation]])</f>
        <v>#VALUE!</v>
      </c>
      <c r="H1374" s="8">
        <f>1</f>
        <v>1</v>
      </c>
      <c r="I1374" s="13" t="e">
        <f>VLOOKUP(Tableau6[[#This Row],[Avis]],Tableau7[],2,FALSE)</f>
        <v>#VALUE!</v>
      </c>
      <c r="J1374" s="8" t="str">
        <f t="shared" si="245"/>
        <v>NULL</v>
      </c>
      <c r="K1374" s="8" t="str">
        <f t="shared" si="245"/>
        <v>NULL</v>
      </c>
      <c r="L1374" s="8" t="str">
        <f t="shared" si="245"/>
        <v>NULL</v>
      </c>
      <c r="M1374" s="13" t="e">
        <f>Tableau6[[#This Row],[Sous-domaine]]</f>
        <v>#VALUE!</v>
      </c>
      <c r="N1374" s="8" t="str">
        <f t="shared" si="252"/>
        <v>NULL</v>
      </c>
      <c r="O1374" s="8" t="str">
        <f t="shared" si="252"/>
        <v>NULL</v>
      </c>
      <c r="P1374" s="8" t="str">
        <f t="shared" si="252"/>
        <v>NULL</v>
      </c>
      <c r="Q1374" s="8" t="str">
        <f t="shared" si="252"/>
        <v>NULL</v>
      </c>
      <c r="R1374" s="8" t="str">
        <f t="shared" si="252"/>
        <v>NULL</v>
      </c>
      <c r="S1374" s="13" t="e">
        <f>Tableau6[[#This Row],[id]]</f>
        <v>#VALUE!</v>
      </c>
      <c r="T1374" s="8" t="str">
        <f t="shared" si="248"/>
        <v>NULL</v>
      </c>
      <c r="U1374" s="8" t="e">
        <f>Tableau6[[#This Row],[Urgence]]</f>
        <v>#VALUE!</v>
      </c>
      <c r="V1374" s="22" t="e">
        <f>IF(Tableau6[[#This Row],[Validité]]&lt;&gt;"",Tableau6[[#This Row],[Validité]],"")</f>
        <v>#VALUE!</v>
      </c>
      <c r="W137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4" s="8" t="e">
        <f>IF(Tableau6[[#This Row],[Hors Contrat]]="","",IF(Tableau6[[#This Row],[Hors Contrat]]="Non",0,1))</f>
        <v>#VALUE!</v>
      </c>
    </row>
    <row r="1375" spans="1:24" ht="15.5" thickTop="1" thickBot="1" x14ac:dyDescent="0.4">
      <c r="A1375" s="9" t="str">
        <f t="shared" si="250"/>
        <v>NULL</v>
      </c>
      <c r="B1375" s="8">
        <f>Tableau8[Rapport]</f>
        <v>65441</v>
      </c>
      <c r="C1375" s="13" t="e">
        <f>IF(Tableau6[[#This Row],[Commentaire]]="","",Tableau6[[#This Row],[Commentaire]])</f>
        <v>#VALUE!</v>
      </c>
      <c r="D1375" s="8" t="str">
        <f t="shared" si="246"/>
        <v>NULL</v>
      </c>
      <c r="E1375" s="8">
        <f t="shared" si="251"/>
        <v>1374</v>
      </c>
      <c r="F1375" s="8" t="str">
        <f t="shared" si="247"/>
        <v>NULL</v>
      </c>
      <c r="G1375" s="13" t="e">
        <f>IF(Tableau6[[#This Row],[Localisation]]="","",Tableau6[[#This Row],[Localisation]])</f>
        <v>#VALUE!</v>
      </c>
      <c r="H1375" s="8">
        <f>1</f>
        <v>1</v>
      </c>
      <c r="I1375" s="13" t="e">
        <f>VLOOKUP(Tableau6[[#This Row],[Avis]],Tableau7[],2,FALSE)</f>
        <v>#VALUE!</v>
      </c>
      <c r="J1375" s="8" t="str">
        <f t="shared" si="245"/>
        <v>NULL</v>
      </c>
      <c r="K1375" s="8" t="str">
        <f t="shared" si="245"/>
        <v>NULL</v>
      </c>
      <c r="L1375" s="8" t="str">
        <f t="shared" si="245"/>
        <v>NULL</v>
      </c>
      <c r="M1375" s="13" t="e">
        <f>Tableau6[[#This Row],[Sous-domaine]]</f>
        <v>#VALUE!</v>
      </c>
      <c r="N1375" s="8" t="str">
        <f t="shared" si="252"/>
        <v>NULL</v>
      </c>
      <c r="O1375" s="8" t="str">
        <f t="shared" si="252"/>
        <v>NULL</v>
      </c>
      <c r="P1375" s="8" t="str">
        <f t="shared" si="252"/>
        <v>NULL</v>
      </c>
      <c r="Q1375" s="8" t="str">
        <f t="shared" si="252"/>
        <v>NULL</v>
      </c>
      <c r="R1375" s="8" t="str">
        <f t="shared" si="252"/>
        <v>NULL</v>
      </c>
      <c r="S1375" s="13" t="e">
        <f>Tableau6[[#This Row],[id]]</f>
        <v>#VALUE!</v>
      </c>
      <c r="T1375" s="8" t="str">
        <f t="shared" si="248"/>
        <v>NULL</v>
      </c>
      <c r="U1375" s="8" t="e">
        <f>Tableau6[[#This Row],[Urgence]]</f>
        <v>#VALUE!</v>
      </c>
      <c r="V1375" s="22" t="e">
        <f>IF(Tableau6[[#This Row],[Validité]]&lt;&gt;"",Tableau6[[#This Row],[Validité]],"")</f>
        <v>#VALUE!</v>
      </c>
      <c r="W137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5" s="8" t="e">
        <f>IF(Tableau6[[#This Row],[Hors Contrat]]="","",IF(Tableau6[[#This Row],[Hors Contrat]]="Non",0,1))</f>
        <v>#VALUE!</v>
      </c>
    </row>
    <row r="1376" spans="1:24" ht="15.5" thickTop="1" thickBot="1" x14ac:dyDescent="0.4">
      <c r="A1376" s="9" t="str">
        <f t="shared" si="250"/>
        <v>NULL</v>
      </c>
      <c r="B1376" s="8">
        <f>Tableau8[Rapport]</f>
        <v>65441</v>
      </c>
      <c r="C1376" s="13" t="e">
        <f>IF(Tableau6[[#This Row],[Commentaire]]="","",Tableau6[[#This Row],[Commentaire]])</f>
        <v>#VALUE!</v>
      </c>
      <c r="D1376" s="8" t="str">
        <f t="shared" si="246"/>
        <v>NULL</v>
      </c>
      <c r="E1376" s="8">
        <f t="shared" si="251"/>
        <v>1375</v>
      </c>
      <c r="F1376" s="8" t="str">
        <f t="shared" si="247"/>
        <v>NULL</v>
      </c>
      <c r="G1376" s="13" t="e">
        <f>IF(Tableau6[[#This Row],[Localisation]]="","",Tableau6[[#This Row],[Localisation]])</f>
        <v>#VALUE!</v>
      </c>
      <c r="H1376" s="8">
        <f>1</f>
        <v>1</v>
      </c>
      <c r="I1376" s="13" t="e">
        <f>VLOOKUP(Tableau6[[#This Row],[Avis]],Tableau7[],2,FALSE)</f>
        <v>#VALUE!</v>
      </c>
      <c r="J1376" s="8" t="str">
        <f t="shared" ref="J1376:L1401" si="253">"NULL"</f>
        <v>NULL</v>
      </c>
      <c r="K1376" s="8" t="str">
        <f t="shared" si="253"/>
        <v>NULL</v>
      </c>
      <c r="L1376" s="8" t="str">
        <f t="shared" si="253"/>
        <v>NULL</v>
      </c>
      <c r="M1376" s="13" t="e">
        <f>Tableau6[[#This Row],[Sous-domaine]]</f>
        <v>#VALUE!</v>
      </c>
      <c r="N1376" s="8" t="str">
        <f t="shared" si="252"/>
        <v>NULL</v>
      </c>
      <c r="O1376" s="8" t="str">
        <f t="shared" si="252"/>
        <v>NULL</v>
      </c>
      <c r="P1376" s="8" t="str">
        <f t="shared" si="252"/>
        <v>NULL</v>
      </c>
      <c r="Q1376" s="8" t="str">
        <f t="shared" si="252"/>
        <v>NULL</v>
      </c>
      <c r="R1376" s="8" t="str">
        <f t="shared" si="252"/>
        <v>NULL</v>
      </c>
      <c r="S1376" s="13" t="e">
        <f>Tableau6[[#This Row],[id]]</f>
        <v>#VALUE!</v>
      </c>
      <c r="T1376" s="8" t="str">
        <f t="shared" si="248"/>
        <v>NULL</v>
      </c>
      <c r="U1376" s="8" t="e">
        <f>Tableau6[[#This Row],[Urgence]]</f>
        <v>#VALUE!</v>
      </c>
      <c r="V1376" s="22" t="e">
        <f>IF(Tableau6[[#This Row],[Validité]]&lt;&gt;"",Tableau6[[#This Row],[Validité]],"")</f>
        <v>#VALUE!</v>
      </c>
      <c r="W137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6" s="8" t="e">
        <f>IF(Tableau6[[#This Row],[Hors Contrat]]="","",IF(Tableau6[[#This Row],[Hors Contrat]]="Non",0,1))</f>
        <v>#VALUE!</v>
      </c>
    </row>
    <row r="1377" spans="1:24" ht="15.5" thickTop="1" thickBot="1" x14ac:dyDescent="0.4">
      <c r="A1377" s="9" t="str">
        <f t="shared" si="250"/>
        <v>NULL</v>
      </c>
      <c r="B1377" s="8">
        <f>Tableau8[Rapport]</f>
        <v>65441</v>
      </c>
      <c r="C1377" s="13" t="e">
        <f>IF(Tableau6[[#This Row],[Commentaire]]="","",Tableau6[[#This Row],[Commentaire]])</f>
        <v>#VALUE!</v>
      </c>
      <c r="D1377" s="8" t="str">
        <f t="shared" ref="D1377:D1401" si="254">"NULL"</f>
        <v>NULL</v>
      </c>
      <c r="E1377" s="8">
        <f t="shared" si="251"/>
        <v>1376</v>
      </c>
      <c r="F1377" s="8" t="str">
        <f t="shared" ref="F1377:F1401" si="255">"NULL"</f>
        <v>NULL</v>
      </c>
      <c r="G1377" s="13" t="e">
        <f>IF(Tableau6[[#This Row],[Localisation]]="","",Tableau6[[#This Row],[Localisation]])</f>
        <v>#VALUE!</v>
      </c>
      <c r="H1377" s="8">
        <f>1</f>
        <v>1</v>
      </c>
      <c r="I1377" s="13" t="e">
        <f>VLOOKUP(Tableau6[[#This Row],[Avis]],Tableau7[],2,FALSE)</f>
        <v>#VALUE!</v>
      </c>
      <c r="J1377" s="8" t="str">
        <f t="shared" si="253"/>
        <v>NULL</v>
      </c>
      <c r="K1377" s="8" t="str">
        <f t="shared" si="253"/>
        <v>NULL</v>
      </c>
      <c r="L1377" s="8" t="str">
        <f t="shared" si="253"/>
        <v>NULL</v>
      </c>
      <c r="M1377" s="13" t="e">
        <f>Tableau6[[#This Row],[Sous-domaine]]</f>
        <v>#VALUE!</v>
      </c>
      <c r="N1377" s="8" t="str">
        <f t="shared" si="252"/>
        <v>NULL</v>
      </c>
      <c r="O1377" s="8" t="str">
        <f t="shared" si="252"/>
        <v>NULL</v>
      </c>
      <c r="P1377" s="8" t="str">
        <f t="shared" si="252"/>
        <v>NULL</v>
      </c>
      <c r="Q1377" s="8" t="str">
        <f t="shared" si="252"/>
        <v>NULL</v>
      </c>
      <c r="R1377" s="8" t="str">
        <f t="shared" si="252"/>
        <v>NULL</v>
      </c>
      <c r="S1377" s="13" t="e">
        <f>Tableau6[[#This Row],[id]]</f>
        <v>#VALUE!</v>
      </c>
      <c r="T1377" s="8" t="str">
        <f t="shared" ref="T1377:T1401" si="256">"NULL"</f>
        <v>NULL</v>
      </c>
      <c r="U1377" s="8" t="e">
        <f>Tableau6[[#This Row],[Urgence]]</f>
        <v>#VALUE!</v>
      </c>
      <c r="V1377" s="22" t="e">
        <f>IF(Tableau6[[#This Row],[Validité]]&lt;&gt;"",Tableau6[[#This Row],[Validité]],"")</f>
        <v>#VALUE!</v>
      </c>
      <c r="W137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7" s="8" t="e">
        <f>IF(Tableau6[[#This Row],[Hors Contrat]]="","",IF(Tableau6[[#This Row],[Hors Contrat]]="Non",0,1))</f>
        <v>#VALUE!</v>
      </c>
    </row>
    <row r="1378" spans="1:24" ht="15.5" thickTop="1" thickBot="1" x14ac:dyDescent="0.4">
      <c r="A1378" s="9" t="str">
        <f t="shared" si="250"/>
        <v>NULL</v>
      </c>
      <c r="B1378" s="8">
        <f>Tableau8[Rapport]</f>
        <v>65441</v>
      </c>
      <c r="C1378" s="13" t="e">
        <f>IF(Tableau6[[#This Row],[Commentaire]]="","",Tableau6[[#This Row],[Commentaire]])</f>
        <v>#VALUE!</v>
      </c>
      <c r="D1378" s="8" t="str">
        <f t="shared" si="254"/>
        <v>NULL</v>
      </c>
      <c r="E1378" s="8">
        <f t="shared" si="251"/>
        <v>1377</v>
      </c>
      <c r="F1378" s="8" t="str">
        <f t="shared" si="255"/>
        <v>NULL</v>
      </c>
      <c r="G1378" s="13" t="e">
        <f>IF(Tableau6[[#This Row],[Localisation]]="","",Tableau6[[#This Row],[Localisation]])</f>
        <v>#VALUE!</v>
      </c>
      <c r="H1378" s="8">
        <f>1</f>
        <v>1</v>
      </c>
      <c r="I1378" s="13" t="e">
        <f>VLOOKUP(Tableau6[[#This Row],[Avis]],Tableau7[],2,FALSE)</f>
        <v>#VALUE!</v>
      </c>
      <c r="J1378" s="8" t="str">
        <f t="shared" si="253"/>
        <v>NULL</v>
      </c>
      <c r="K1378" s="8" t="str">
        <f t="shared" si="253"/>
        <v>NULL</v>
      </c>
      <c r="L1378" s="8" t="str">
        <f t="shared" si="253"/>
        <v>NULL</v>
      </c>
      <c r="M1378" s="13" t="e">
        <f>Tableau6[[#This Row],[Sous-domaine]]</f>
        <v>#VALUE!</v>
      </c>
      <c r="N1378" s="8" t="str">
        <f t="shared" si="252"/>
        <v>NULL</v>
      </c>
      <c r="O1378" s="8" t="str">
        <f t="shared" si="252"/>
        <v>NULL</v>
      </c>
      <c r="P1378" s="8" t="str">
        <f t="shared" si="252"/>
        <v>NULL</v>
      </c>
      <c r="Q1378" s="8" t="str">
        <f t="shared" si="252"/>
        <v>NULL</v>
      </c>
      <c r="R1378" s="8" t="str">
        <f t="shared" si="252"/>
        <v>NULL</v>
      </c>
      <c r="S1378" s="13" t="e">
        <f>Tableau6[[#This Row],[id]]</f>
        <v>#VALUE!</v>
      </c>
      <c r="T1378" s="8" t="str">
        <f t="shared" si="256"/>
        <v>NULL</v>
      </c>
      <c r="U1378" s="8" t="e">
        <f>Tableau6[[#This Row],[Urgence]]</f>
        <v>#VALUE!</v>
      </c>
      <c r="V1378" s="22" t="e">
        <f>IF(Tableau6[[#This Row],[Validité]]&lt;&gt;"",Tableau6[[#This Row],[Validité]],"")</f>
        <v>#VALUE!</v>
      </c>
      <c r="W137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8" s="8" t="e">
        <f>IF(Tableau6[[#This Row],[Hors Contrat]]="","",IF(Tableau6[[#This Row],[Hors Contrat]]="Non",0,1))</f>
        <v>#VALUE!</v>
      </c>
    </row>
    <row r="1379" spans="1:24" ht="15.5" thickTop="1" thickBot="1" x14ac:dyDescent="0.4">
      <c r="A1379" s="9" t="str">
        <f t="shared" si="250"/>
        <v>NULL</v>
      </c>
      <c r="B1379" s="8">
        <f>Tableau8[Rapport]</f>
        <v>65441</v>
      </c>
      <c r="C1379" s="13" t="e">
        <f>IF(Tableau6[[#This Row],[Commentaire]]="","",Tableau6[[#This Row],[Commentaire]])</f>
        <v>#VALUE!</v>
      </c>
      <c r="D1379" s="8" t="str">
        <f t="shared" si="254"/>
        <v>NULL</v>
      </c>
      <c r="E1379" s="8">
        <f t="shared" si="251"/>
        <v>1378</v>
      </c>
      <c r="F1379" s="8" t="str">
        <f t="shared" si="255"/>
        <v>NULL</v>
      </c>
      <c r="G1379" s="13" t="e">
        <f>IF(Tableau6[[#This Row],[Localisation]]="","",Tableau6[[#This Row],[Localisation]])</f>
        <v>#VALUE!</v>
      </c>
      <c r="H1379" s="8">
        <f>1</f>
        <v>1</v>
      </c>
      <c r="I1379" s="13" t="e">
        <f>VLOOKUP(Tableau6[[#This Row],[Avis]],Tableau7[],2,FALSE)</f>
        <v>#VALUE!</v>
      </c>
      <c r="J1379" s="8" t="str">
        <f t="shared" si="253"/>
        <v>NULL</v>
      </c>
      <c r="K1379" s="8" t="str">
        <f t="shared" si="253"/>
        <v>NULL</v>
      </c>
      <c r="L1379" s="8" t="str">
        <f t="shared" si="253"/>
        <v>NULL</v>
      </c>
      <c r="M1379" s="13" t="e">
        <f>Tableau6[[#This Row],[Sous-domaine]]</f>
        <v>#VALUE!</v>
      </c>
      <c r="N1379" s="8" t="str">
        <f t="shared" si="252"/>
        <v>NULL</v>
      </c>
      <c r="O1379" s="8" t="str">
        <f t="shared" si="252"/>
        <v>NULL</v>
      </c>
      <c r="P1379" s="8" t="str">
        <f t="shared" si="252"/>
        <v>NULL</v>
      </c>
      <c r="Q1379" s="8" t="str">
        <f t="shared" si="252"/>
        <v>NULL</v>
      </c>
      <c r="R1379" s="8" t="str">
        <f t="shared" si="252"/>
        <v>NULL</v>
      </c>
      <c r="S1379" s="13" t="e">
        <f>Tableau6[[#This Row],[id]]</f>
        <v>#VALUE!</v>
      </c>
      <c r="T1379" s="8" t="str">
        <f t="shared" si="256"/>
        <v>NULL</v>
      </c>
      <c r="U1379" s="8" t="e">
        <f>Tableau6[[#This Row],[Urgence]]</f>
        <v>#VALUE!</v>
      </c>
      <c r="V1379" s="22" t="e">
        <f>IF(Tableau6[[#This Row],[Validité]]&lt;&gt;"",Tableau6[[#This Row],[Validité]],"")</f>
        <v>#VALUE!</v>
      </c>
      <c r="W137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79" s="8" t="e">
        <f>IF(Tableau6[[#This Row],[Hors Contrat]]="","",IF(Tableau6[[#This Row],[Hors Contrat]]="Non",0,1))</f>
        <v>#VALUE!</v>
      </c>
    </row>
    <row r="1380" spans="1:24" ht="15.5" thickTop="1" thickBot="1" x14ac:dyDescent="0.4">
      <c r="A1380" s="9" t="str">
        <f t="shared" si="250"/>
        <v>NULL</v>
      </c>
      <c r="B1380" s="8">
        <f>Tableau8[Rapport]</f>
        <v>65441</v>
      </c>
      <c r="C1380" s="13" t="e">
        <f>IF(Tableau6[[#This Row],[Commentaire]]="","",Tableau6[[#This Row],[Commentaire]])</f>
        <v>#VALUE!</v>
      </c>
      <c r="D1380" s="8" t="str">
        <f t="shared" si="254"/>
        <v>NULL</v>
      </c>
      <c r="E1380" s="8">
        <f t="shared" si="251"/>
        <v>1379</v>
      </c>
      <c r="F1380" s="8" t="str">
        <f t="shared" si="255"/>
        <v>NULL</v>
      </c>
      <c r="G1380" s="13" t="e">
        <f>IF(Tableau6[[#This Row],[Localisation]]="","",Tableau6[[#This Row],[Localisation]])</f>
        <v>#VALUE!</v>
      </c>
      <c r="H1380" s="8">
        <f>1</f>
        <v>1</v>
      </c>
      <c r="I1380" s="13" t="e">
        <f>VLOOKUP(Tableau6[[#This Row],[Avis]],Tableau7[],2,FALSE)</f>
        <v>#VALUE!</v>
      </c>
      <c r="J1380" s="8" t="str">
        <f t="shared" si="253"/>
        <v>NULL</v>
      </c>
      <c r="K1380" s="8" t="str">
        <f t="shared" si="253"/>
        <v>NULL</v>
      </c>
      <c r="L1380" s="8" t="str">
        <f t="shared" si="253"/>
        <v>NULL</v>
      </c>
      <c r="M1380" s="13" t="e">
        <f>Tableau6[[#This Row],[Sous-domaine]]</f>
        <v>#VALUE!</v>
      </c>
      <c r="N1380" s="8" t="str">
        <f t="shared" si="252"/>
        <v>NULL</v>
      </c>
      <c r="O1380" s="8" t="str">
        <f t="shared" si="252"/>
        <v>NULL</v>
      </c>
      <c r="P1380" s="8" t="str">
        <f t="shared" si="252"/>
        <v>NULL</v>
      </c>
      <c r="Q1380" s="8" t="str">
        <f t="shared" si="252"/>
        <v>NULL</v>
      </c>
      <c r="R1380" s="8" t="str">
        <f t="shared" si="252"/>
        <v>NULL</v>
      </c>
      <c r="S1380" s="13" t="e">
        <f>Tableau6[[#This Row],[id]]</f>
        <v>#VALUE!</v>
      </c>
      <c r="T1380" s="8" t="str">
        <f t="shared" si="256"/>
        <v>NULL</v>
      </c>
      <c r="U1380" s="8" t="e">
        <f>Tableau6[[#This Row],[Urgence]]</f>
        <v>#VALUE!</v>
      </c>
      <c r="V1380" s="22" t="e">
        <f>IF(Tableau6[[#This Row],[Validité]]&lt;&gt;"",Tableau6[[#This Row],[Validité]],"")</f>
        <v>#VALUE!</v>
      </c>
      <c r="W138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0" s="8" t="e">
        <f>IF(Tableau6[[#This Row],[Hors Contrat]]="","",IF(Tableau6[[#This Row],[Hors Contrat]]="Non",0,1))</f>
        <v>#VALUE!</v>
      </c>
    </row>
    <row r="1381" spans="1:24" ht="15.5" thickTop="1" thickBot="1" x14ac:dyDescent="0.4">
      <c r="A1381" s="9" t="str">
        <f t="shared" si="250"/>
        <v>NULL</v>
      </c>
      <c r="B1381" s="8">
        <f>Tableau8[Rapport]</f>
        <v>65441</v>
      </c>
      <c r="C1381" s="13" t="e">
        <f>IF(Tableau6[[#This Row],[Commentaire]]="","",Tableau6[[#This Row],[Commentaire]])</f>
        <v>#VALUE!</v>
      </c>
      <c r="D1381" s="8" t="str">
        <f t="shared" si="254"/>
        <v>NULL</v>
      </c>
      <c r="E1381" s="8">
        <f t="shared" si="251"/>
        <v>1380</v>
      </c>
      <c r="F1381" s="8" t="str">
        <f t="shared" si="255"/>
        <v>NULL</v>
      </c>
      <c r="G1381" s="13" t="e">
        <f>IF(Tableau6[[#This Row],[Localisation]]="","",Tableau6[[#This Row],[Localisation]])</f>
        <v>#VALUE!</v>
      </c>
      <c r="H1381" s="8">
        <f>1</f>
        <v>1</v>
      </c>
      <c r="I1381" s="13" t="e">
        <f>VLOOKUP(Tableau6[[#This Row],[Avis]],Tableau7[],2,FALSE)</f>
        <v>#VALUE!</v>
      </c>
      <c r="J1381" s="8" t="str">
        <f t="shared" si="253"/>
        <v>NULL</v>
      </c>
      <c r="K1381" s="8" t="str">
        <f t="shared" si="253"/>
        <v>NULL</v>
      </c>
      <c r="L1381" s="8" t="str">
        <f t="shared" si="253"/>
        <v>NULL</v>
      </c>
      <c r="M1381" s="13" t="e">
        <f>Tableau6[[#This Row],[Sous-domaine]]</f>
        <v>#VALUE!</v>
      </c>
      <c r="N1381" s="8" t="str">
        <f t="shared" si="252"/>
        <v>NULL</v>
      </c>
      <c r="O1381" s="8" t="str">
        <f t="shared" si="252"/>
        <v>NULL</v>
      </c>
      <c r="P1381" s="8" t="str">
        <f t="shared" si="252"/>
        <v>NULL</v>
      </c>
      <c r="Q1381" s="8" t="str">
        <f t="shared" si="252"/>
        <v>NULL</v>
      </c>
      <c r="R1381" s="8" t="str">
        <f t="shared" si="252"/>
        <v>NULL</v>
      </c>
      <c r="S1381" s="13" t="e">
        <f>Tableau6[[#This Row],[id]]</f>
        <v>#VALUE!</v>
      </c>
      <c r="T1381" s="8" t="str">
        <f t="shared" si="256"/>
        <v>NULL</v>
      </c>
      <c r="U1381" s="8" t="e">
        <f>Tableau6[[#This Row],[Urgence]]</f>
        <v>#VALUE!</v>
      </c>
      <c r="V1381" s="22" t="e">
        <f>IF(Tableau6[[#This Row],[Validité]]&lt;&gt;"",Tableau6[[#This Row],[Validité]],"")</f>
        <v>#VALUE!</v>
      </c>
      <c r="W138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1" s="8" t="e">
        <f>IF(Tableau6[[#This Row],[Hors Contrat]]="","",IF(Tableau6[[#This Row],[Hors Contrat]]="Non",0,1))</f>
        <v>#VALUE!</v>
      </c>
    </row>
    <row r="1382" spans="1:24" ht="15.5" thickTop="1" thickBot="1" x14ac:dyDescent="0.4">
      <c r="A1382" s="9" t="str">
        <f t="shared" si="250"/>
        <v>NULL</v>
      </c>
      <c r="B1382" s="8">
        <f>Tableau8[Rapport]</f>
        <v>65441</v>
      </c>
      <c r="C1382" s="13" t="e">
        <f>IF(Tableau6[[#This Row],[Commentaire]]="","",Tableau6[[#This Row],[Commentaire]])</f>
        <v>#VALUE!</v>
      </c>
      <c r="D1382" s="8" t="str">
        <f t="shared" si="254"/>
        <v>NULL</v>
      </c>
      <c r="E1382" s="8">
        <f t="shared" si="251"/>
        <v>1381</v>
      </c>
      <c r="F1382" s="8" t="str">
        <f t="shared" si="255"/>
        <v>NULL</v>
      </c>
      <c r="G1382" s="13" t="e">
        <f>IF(Tableau6[[#This Row],[Localisation]]="","",Tableau6[[#This Row],[Localisation]])</f>
        <v>#VALUE!</v>
      </c>
      <c r="H1382" s="8">
        <f>1</f>
        <v>1</v>
      </c>
      <c r="I1382" s="13" t="e">
        <f>VLOOKUP(Tableau6[[#This Row],[Avis]],Tableau7[],2,FALSE)</f>
        <v>#VALUE!</v>
      </c>
      <c r="J1382" s="8" t="str">
        <f t="shared" si="253"/>
        <v>NULL</v>
      </c>
      <c r="K1382" s="8" t="str">
        <f t="shared" si="253"/>
        <v>NULL</v>
      </c>
      <c r="L1382" s="8" t="str">
        <f t="shared" si="253"/>
        <v>NULL</v>
      </c>
      <c r="M1382" s="13" t="e">
        <f>Tableau6[[#This Row],[Sous-domaine]]</f>
        <v>#VALUE!</v>
      </c>
      <c r="N1382" s="8" t="str">
        <f t="shared" si="252"/>
        <v>NULL</v>
      </c>
      <c r="O1382" s="8" t="str">
        <f t="shared" si="252"/>
        <v>NULL</v>
      </c>
      <c r="P1382" s="8" t="str">
        <f t="shared" si="252"/>
        <v>NULL</v>
      </c>
      <c r="Q1382" s="8" t="str">
        <f t="shared" si="252"/>
        <v>NULL</v>
      </c>
      <c r="R1382" s="8" t="str">
        <f t="shared" si="252"/>
        <v>NULL</v>
      </c>
      <c r="S1382" s="13" t="e">
        <f>Tableau6[[#This Row],[id]]</f>
        <v>#VALUE!</v>
      </c>
      <c r="T1382" s="8" t="str">
        <f t="shared" si="256"/>
        <v>NULL</v>
      </c>
      <c r="U1382" s="8" t="e">
        <f>Tableau6[[#This Row],[Urgence]]</f>
        <v>#VALUE!</v>
      </c>
      <c r="V1382" s="22" t="e">
        <f>IF(Tableau6[[#This Row],[Validité]]&lt;&gt;"",Tableau6[[#This Row],[Validité]],"")</f>
        <v>#VALUE!</v>
      </c>
      <c r="W138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2" s="8" t="e">
        <f>IF(Tableau6[[#This Row],[Hors Contrat]]="","",IF(Tableau6[[#This Row],[Hors Contrat]]="Non",0,1))</f>
        <v>#VALUE!</v>
      </c>
    </row>
    <row r="1383" spans="1:24" ht="15.5" thickTop="1" thickBot="1" x14ac:dyDescent="0.4">
      <c r="A1383" s="9" t="str">
        <f t="shared" si="250"/>
        <v>NULL</v>
      </c>
      <c r="B1383" s="8">
        <f>Tableau8[Rapport]</f>
        <v>65441</v>
      </c>
      <c r="C1383" s="13" t="e">
        <f>IF(Tableau6[[#This Row],[Commentaire]]="","",Tableau6[[#This Row],[Commentaire]])</f>
        <v>#VALUE!</v>
      </c>
      <c r="D1383" s="8" t="str">
        <f t="shared" si="254"/>
        <v>NULL</v>
      </c>
      <c r="E1383" s="8">
        <f t="shared" si="251"/>
        <v>1382</v>
      </c>
      <c r="F1383" s="8" t="str">
        <f t="shared" si="255"/>
        <v>NULL</v>
      </c>
      <c r="G1383" s="13" t="e">
        <f>IF(Tableau6[[#This Row],[Localisation]]="","",Tableau6[[#This Row],[Localisation]])</f>
        <v>#VALUE!</v>
      </c>
      <c r="H1383" s="8">
        <f>1</f>
        <v>1</v>
      </c>
      <c r="I1383" s="13" t="e">
        <f>VLOOKUP(Tableau6[[#This Row],[Avis]],Tableau7[],2,FALSE)</f>
        <v>#VALUE!</v>
      </c>
      <c r="J1383" s="8" t="str">
        <f t="shared" si="253"/>
        <v>NULL</v>
      </c>
      <c r="K1383" s="8" t="str">
        <f t="shared" si="253"/>
        <v>NULL</v>
      </c>
      <c r="L1383" s="8" t="str">
        <f t="shared" si="253"/>
        <v>NULL</v>
      </c>
      <c r="M1383" s="13" t="e">
        <f>Tableau6[[#This Row],[Sous-domaine]]</f>
        <v>#VALUE!</v>
      </c>
      <c r="N1383" s="8" t="str">
        <f t="shared" si="252"/>
        <v>NULL</v>
      </c>
      <c r="O1383" s="8" t="str">
        <f t="shared" si="252"/>
        <v>NULL</v>
      </c>
      <c r="P1383" s="8" t="str">
        <f t="shared" si="252"/>
        <v>NULL</v>
      </c>
      <c r="Q1383" s="8" t="str">
        <f t="shared" si="252"/>
        <v>NULL</v>
      </c>
      <c r="R1383" s="8" t="str">
        <f t="shared" si="252"/>
        <v>NULL</v>
      </c>
      <c r="S1383" s="13" t="e">
        <f>Tableau6[[#This Row],[id]]</f>
        <v>#VALUE!</v>
      </c>
      <c r="T1383" s="8" t="str">
        <f t="shared" si="256"/>
        <v>NULL</v>
      </c>
      <c r="U1383" s="8" t="e">
        <f>Tableau6[[#This Row],[Urgence]]</f>
        <v>#VALUE!</v>
      </c>
      <c r="V1383" s="22" t="e">
        <f>IF(Tableau6[[#This Row],[Validité]]&lt;&gt;"",Tableau6[[#This Row],[Validité]],"")</f>
        <v>#VALUE!</v>
      </c>
      <c r="W138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3" s="8" t="e">
        <f>IF(Tableau6[[#This Row],[Hors Contrat]]="","",IF(Tableau6[[#This Row],[Hors Contrat]]="Non",0,1))</f>
        <v>#VALUE!</v>
      </c>
    </row>
    <row r="1384" spans="1:24" ht="15.5" thickTop="1" thickBot="1" x14ac:dyDescent="0.4">
      <c r="A1384" s="9" t="str">
        <f t="shared" si="250"/>
        <v>NULL</v>
      </c>
      <c r="B1384" s="8">
        <f>Tableau8[Rapport]</f>
        <v>65441</v>
      </c>
      <c r="C1384" s="13" t="e">
        <f>IF(Tableau6[[#This Row],[Commentaire]]="","",Tableau6[[#This Row],[Commentaire]])</f>
        <v>#VALUE!</v>
      </c>
      <c r="D1384" s="8" t="str">
        <f t="shared" si="254"/>
        <v>NULL</v>
      </c>
      <c r="E1384" s="8">
        <f t="shared" si="251"/>
        <v>1383</v>
      </c>
      <c r="F1384" s="8" t="str">
        <f t="shared" si="255"/>
        <v>NULL</v>
      </c>
      <c r="G1384" s="13" t="e">
        <f>IF(Tableau6[[#This Row],[Localisation]]="","",Tableau6[[#This Row],[Localisation]])</f>
        <v>#VALUE!</v>
      </c>
      <c r="H1384" s="8">
        <f>1</f>
        <v>1</v>
      </c>
      <c r="I1384" s="13" t="e">
        <f>VLOOKUP(Tableau6[[#This Row],[Avis]],Tableau7[],2,FALSE)</f>
        <v>#VALUE!</v>
      </c>
      <c r="J1384" s="8" t="str">
        <f t="shared" si="253"/>
        <v>NULL</v>
      </c>
      <c r="K1384" s="8" t="str">
        <f t="shared" si="253"/>
        <v>NULL</v>
      </c>
      <c r="L1384" s="8" t="str">
        <f t="shared" si="253"/>
        <v>NULL</v>
      </c>
      <c r="M1384" s="13" t="e">
        <f>Tableau6[[#This Row],[Sous-domaine]]</f>
        <v>#VALUE!</v>
      </c>
      <c r="N1384" s="8" t="str">
        <f t="shared" si="252"/>
        <v>NULL</v>
      </c>
      <c r="O1384" s="8" t="str">
        <f t="shared" si="252"/>
        <v>NULL</v>
      </c>
      <c r="P1384" s="8" t="str">
        <f t="shared" si="252"/>
        <v>NULL</v>
      </c>
      <c r="Q1384" s="8" t="str">
        <f t="shared" si="252"/>
        <v>NULL</v>
      </c>
      <c r="R1384" s="8" t="str">
        <f t="shared" si="252"/>
        <v>NULL</v>
      </c>
      <c r="S1384" s="13" t="e">
        <f>Tableau6[[#This Row],[id]]</f>
        <v>#VALUE!</v>
      </c>
      <c r="T1384" s="8" t="str">
        <f t="shared" si="256"/>
        <v>NULL</v>
      </c>
      <c r="U1384" s="8" t="e">
        <f>Tableau6[[#This Row],[Urgence]]</f>
        <v>#VALUE!</v>
      </c>
      <c r="V1384" s="22" t="e">
        <f>IF(Tableau6[[#This Row],[Validité]]&lt;&gt;"",Tableau6[[#This Row],[Validité]],"")</f>
        <v>#VALUE!</v>
      </c>
      <c r="W138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4" s="8" t="e">
        <f>IF(Tableau6[[#This Row],[Hors Contrat]]="","",IF(Tableau6[[#This Row],[Hors Contrat]]="Non",0,1))</f>
        <v>#VALUE!</v>
      </c>
    </row>
    <row r="1385" spans="1:24" ht="15.5" thickTop="1" thickBot="1" x14ac:dyDescent="0.4">
      <c r="A1385" s="9" t="str">
        <f t="shared" si="250"/>
        <v>NULL</v>
      </c>
      <c r="B1385" s="8">
        <f>Tableau8[Rapport]</f>
        <v>65441</v>
      </c>
      <c r="C1385" s="13" t="e">
        <f>IF(Tableau6[[#This Row],[Commentaire]]="","",Tableau6[[#This Row],[Commentaire]])</f>
        <v>#VALUE!</v>
      </c>
      <c r="D1385" s="8" t="str">
        <f t="shared" si="254"/>
        <v>NULL</v>
      </c>
      <c r="E1385" s="8">
        <f t="shared" si="251"/>
        <v>1384</v>
      </c>
      <c r="F1385" s="8" t="str">
        <f t="shared" si="255"/>
        <v>NULL</v>
      </c>
      <c r="G1385" s="13" t="e">
        <f>IF(Tableau6[[#This Row],[Localisation]]="","",Tableau6[[#This Row],[Localisation]])</f>
        <v>#VALUE!</v>
      </c>
      <c r="H1385" s="8">
        <f>1</f>
        <v>1</v>
      </c>
      <c r="I1385" s="13" t="e">
        <f>VLOOKUP(Tableau6[[#This Row],[Avis]],Tableau7[],2,FALSE)</f>
        <v>#VALUE!</v>
      </c>
      <c r="J1385" s="8" t="str">
        <f t="shared" si="253"/>
        <v>NULL</v>
      </c>
      <c r="K1385" s="8" t="str">
        <f t="shared" si="253"/>
        <v>NULL</v>
      </c>
      <c r="L1385" s="8" t="str">
        <f t="shared" si="253"/>
        <v>NULL</v>
      </c>
      <c r="M1385" s="13" t="e">
        <f>Tableau6[[#This Row],[Sous-domaine]]</f>
        <v>#VALUE!</v>
      </c>
      <c r="N1385" s="8" t="str">
        <f t="shared" si="252"/>
        <v>NULL</v>
      </c>
      <c r="O1385" s="8" t="str">
        <f t="shared" si="252"/>
        <v>NULL</v>
      </c>
      <c r="P1385" s="8" t="str">
        <f t="shared" si="252"/>
        <v>NULL</v>
      </c>
      <c r="Q1385" s="8" t="str">
        <f t="shared" si="252"/>
        <v>NULL</v>
      </c>
      <c r="R1385" s="8" t="str">
        <f t="shared" si="252"/>
        <v>NULL</v>
      </c>
      <c r="S1385" s="13" t="e">
        <f>Tableau6[[#This Row],[id]]</f>
        <v>#VALUE!</v>
      </c>
      <c r="T1385" s="8" t="str">
        <f t="shared" si="256"/>
        <v>NULL</v>
      </c>
      <c r="U1385" s="8" t="e">
        <f>Tableau6[[#This Row],[Urgence]]</f>
        <v>#VALUE!</v>
      </c>
      <c r="V1385" s="22" t="e">
        <f>IF(Tableau6[[#This Row],[Validité]]&lt;&gt;"",Tableau6[[#This Row],[Validité]],"")</f>
        <v>#VALUE!</v>
      </c>
      <c r="W138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5" s="8" t="e">
        <f>IF(Tableau6[[#This Row],[Hors Contrat]]="","",IF(Tableau6[[#This Row],[Hors Contrat]]="Non",0,1))</f>
        <v>#VALUE!</v>
      </c>
    </row>
    <row r="1386" spans="1:24" ht="15.5" thickTop="1" thickBot="1" x14ac:dyDescent="0.4">
      <c r="A1386" s="9" t="str">
        <f t="shared" si="250"/>
        <v>NULL</v>
      </c>
      <c r="B1386" s="8">
        <f>Tableau8[Rapport]</f>
        <v>65441</v>
      </c>
      <c r="C1386" s="13" t="e">
        <f>IF(Tableau6[[#This Row],[Commentaire]]="","",Tableau6[[#This Row],[Commentaire]])</f>
        <v>#VALUE!</v>
      </c>
      <c r="D1386" s="8" t="str">
        <f t="shared" si="254"/>
        <v>NULL</v>
      </c>
      <c r="E1386" s="8">
        <f t="shared" si="251"/>
        <v>1385</v>
      </c>
      <c r="F1386" s="8" t="str">
        <f t="shared" si="255"/>
        <v>NULL</v>
      </c>
      <c r="G1386" s="13" t="e">
        <f>IF(Tableau6[[#This Row],[Localisation]]="","",Tableau6[[#This Row],[Localisation]])</f>
        <v>#VALUE!</v>
      </c>
      <c r="H1386" s="8">
        <f>1</f>
        <v>1</v>
      </c>
      <c r="I1386" s="13" t="e">
        <f>VLOOKUP(Tableau6[[#This Row],[Avis]],Tableau7[],2,FALSE)</f>
        <v>#VALUE!</v>
      </c>
      <c r="J1386" s="8" t="str">
        <f t="shared" si="253"/>
        <v>NULL</v>
      </c>
      <c r="K1386" s="8" t="str">
        <f t="shared" si="253"/>
        <v>NULL</v>
      </c>
      <c r="L1386" s="8" t="str">
        <f t="shared" si="253"/>
        <v>NULL</v>
      </c>
      <c r="M1386" s="13" t="e">
        <f>Tableau6[[#This Row],[Sous-domaine]]</f>
        <v>#VALUE!</v>
      </c>
      <c r="N1386" s="8" t="str">
        <f t="shared" si="252"/>
        <v>NULL</v>
      </c>
      <c r="O1386" s="8" t="str">
        <f t="shared" si="252"/>
        <v>NULL</v>
      </c>
      <c r="P1386" s="8" t="str">
        <f t="shared" si="252"/>
        <v>NULL</v>
      </c>
      <c r="Q1386" s="8" t="str">
        <f t="shared" si="252"/>
        <v>NULL</v>
      </c>
      <c r="R1386" s="8" t="str">
        <f t="shared" si="252"/>
        <v>NULL</v>
      </c>
      <c r="S1386" s="13" t="e">
        <f>Tableau6[[#This Row],[id]]</f>
        <v>#VALUE!</v>
      </c>
      <c r="T1386" s="8" t="str">
        <f t="shared" si="256"/>
        <v>NULL</v>
      </c>
      <c r="U1386" s="8" t="e">
        <f>Tableau6[[#This Row],[Urgence]]</f>
        <v>#VALUE!</v>
      </c>
      <c r="V1386" s="22" t="e">
        <f>IF(Tableau6[[#This Row],[Validité]]&lt;&gt;"",Tableau6[[#This Row],[Validité]],"")</f>
        <v>#VALUE!</v>
      </c>
      <c r="W138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6" s="8" t="e">
        <f>IF(Tableau6[[#This Row],[Hors Contrat]]="","",IF(Tableau6[[#This Row],[Hors Contrat]]="Non",0,1))</f>
        <v>#VALUE!</v>
      </c>
    </row>
    <row r="1387" spans="1:24" ht="15.5" thickTop="1" thickBot="1" x14ac:dyDescent="0.4">
      <c r="A1387" s="9" t="str">
        <f t="shared" si="250"/>
        <v>NULL</v>
      </c>
      <c r="B1387" s="8">
        <f>Tableau8[Rapport]</f>
        <v>65441</v>
      </c>
      <c r="C1387" s="13" t="e">
        <f>IF(Tableau6[[#This Row],[Commentaire]]="","",Tableau6[[#This Row],[Commentaire]])</f>
        <v>#VALUE!</v>
      </c>
      <c r="D1387" s="8" t="str">
        <f t="shared" si="254"/>
        <v>NULL</v>
      </c>
      <c r="E1387" s="8">
        <f t="shared" si="251"/>
        <v>1386</v>
      </c>
      <c r="F1387" s="8" t="str">
        <f t="shared" si="255"/>
        <v>NULL</v>
      </c>
      <c r="G1387" s="13" t="e">
        <f>IF(Tableau6[[#This Row],[Localisation]]="","",Tableau6[[#This Row],[Localisation]])</f>
        <v>#VALUE!</v>
      </c>
      <c r="H1387" s="8">
        <f>1</f>
        <v>1</v>
      </c>
      <c r="I1387" s="13" t="e">
        <f>VLOOKUP(Tableau6[[#This Row],[Avis]],Tableau7[],2,FALSE)</f>
        <v>#VALUE!</v>
      </c>
      <c r="J1387" s="8" t="str">
        <f t="shared" si="253"/>
        <v>NULL</v>
      </c>
      <c r="K1387" s="8" t="str">
        <f t="shared" si="253"/>
        <v>NULL</v>
      </c>
      <c r="L1387" s="8" t="str">
        <f t="shared" si="253"/>
        <v>NULL</v>
      </c>
      <c r="M1387" s="13" t="e">
        <f>Tableau6[[#This Row],[Sous-domaine]]</f>
        <v>#VALUE!</v>
      </c>
      <c r="N1387" s="8" t="str">
        <f t="shared" si="252"/>
        <v>NULL</v>
      </c>
      <c r="O1387" s="8" t="str">
        <f t="shared" si="252"/>
        <v>NULL</v>
      </c>
      <c r="P1387" s="8" t="str">
        <f t="shared" si="252"/>
        <v>NULL</v>
      </c>
      <c r="Q1387" s="8" t="str">
        <f t="shared" si="252"/>
        <v>NULL</v>
      </c>
      <c r="R1387" s="8" t="str">
        <f t="shared" si="252"/>
        <v>NULL</v>
      </c>
      <c r="S1387" s="13" t="e">
        <f>Tableau6[[#This Row],[id]]</f>
        <v>#VALUE!</v>
      </c>
      <c r="T1387" s="8" t="str">
        <f t="shared" si="256"/>
        <v>NULL</v>
      </c>
      <c r="U1387" s="8" t="e">
        <f>Tableau6[[#This Row],[Urgence]]</f>
        <v>#VALUE!</v>
      </c>
      <c r="V1387" s="22" t="e">
        <f>IF(Tableau6[[#This Row],[Validité]]&lt;&gt;"",Tableau6[[#This Row],[Validité]],"")</f>
        <v>#VALUE!</v>
      </c>
      <c r="W138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7" s="8" t="e">
        <f>IF(Tableau6[[#This Row],[Hors Contrat]]="","",IF(Tableau6[[#This Row],[Hors Contrat]]="Non",0,1))</f>
        <v>#VALUE!</v>
      </c>
    </row>
    <row r="1388" spans="1:24" ht="15.5" thickTop="1" thickBot="1" x14ac:dyDescent="0.4">
      <c r="A1388" s="9" t="str">
        <f t="shared" si="250"/>
        <v>NULL</v>
      </c>
      <c r="B1388" s="8">
        <f>Tableau8[Rapport]</f>
        <v>65441</v>
      </c>
      <c r="C1388" s="13" t="e">
        <f>IF(Tableau6[[#This Row],[Commentaire]]="","",Tableau6[[#This Row],[Commentaire]])</f>
        <v>#VALUE!</v>
      </c>
      <c r="D1388" s="8" t="str">
        <f t="shared" si="254"/>
        <v>NULL</v>
      </c>
      <c r="E1388" s="8">
        <f t="shared" si="251"/>
        <v>1387</v>
      </c>
      <c r="F1388" s="8" t="str">
        <f t="shared" si="255"/>
        <v>NULL</v>
      </c>
      <c r="G1388" s="13" t="e">
        <f>IF(Tableau6[[#This Row],[Localisation]]="","",Tableau6[[#This Row],[Localisation]])</f>
        <v>#VALUE!</v>
      </c>
      <c r="H1388" s="8">
        <f>1</f>
        <v>1</v>
      </c>
      <c r="I1388" s="13" t="e">
        <f>VLOOKUP(Tableau6[[#This Row],[Avis]],Tableau7[],2,FALSE)</f>
        <v>#VALUE!</v>
      </c>
      <c r="J1388" s="8" t="str">
        <f t="shared" si="253"/>
        <v>NULL</v>
      </c>
      <c r="K1388" s="8" t="str">
        <f t="shared" si="253"/>
        <v>NULL</v>
      </c>
      <c r="L1388" s="8" t="str">
        <f t="shared" si="253"/>
        <v>NULL</v>
      </c>
      <c r="M1388" s="13" t="e">
        <f>Tableau6[[#This Row],[Sous-domaine]]</f>
        <v>#VALUE!</v>
      </c>
      <c r="N1388" s="8" t="str">
        <f t="shared" si="252"/>
        <v>NULL</v>
      </c>
      <c r="O1388" s="8" t="str">
        <f t="shared" si="252"/>
        <v>NULL</v>
      </c>
      <c r="P1388" s="8" t="str">
        <f t="shared" si="252"/>
        <v>NULL</v>
      </c>
      <c r="Q1388" s="8" t="str">
        <f t="shared" si="252"/>
        <v>NULL</v>
      </c>
      <c r="R1388" s="8" t="str">
        <f t="shared" si="252"/>
        <v>NULL</v>
      </c>
      <c r="S1388" s="13" t="e">
        <f>Tableau6[[#This Row],[id]]</f>
        <v>#VALUE!</v>
      </c>
      <c r="T1388" s="8" t="str">
        <f t="shared" si="256"/>
        <v>NULL</v>
      </c>
      <c r="U1388" s="8" t="e">
        <f>Tableau6[[#This Row],[Urgence]]</f>
        <v>#VALUE!</v>
      </c>
      <c r="V1388" s="22" t="e">
        <f>IF(Tableau6[[#This Row],[Validité]]&lt;&gt;"",Tableau6[[#This Row],[Validité]],"")</f>
        <v>#VALUE!</v>
      </c>
      <c r="W138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8" s="8" t="e">
        <f>IF(Tableau6[[#This Row],[Hors Contrat]]="","",IF(Tableau6[[#This Row],[Hors Contrat]]="Non",0,1))</f>
        <v>#VALUE!</v>
      </c>
    </row>
    <row r="1389" spans="1:24" ht="15.5" thickTop="1" thickBot="1" x14ac:dyDescent="0.4">
      <c r="A1389" s="9" t="str">
        <f t="shared" si="250"/>
        <v>NULL</v>
      </c>
      <c r="B1389" s="8">
        <f>Tableau8[Rapport]</f>
        <v>65441</v>
      </c>
      <c r="C1389" s="13" t="e">
        <f>IF(Tableau6[[#This Row],[Commentaire]]="","",Tableau6[[#This Row],[Commentaire]])</f>
        <v>#VALUE!</v>
      </c>
      <c r="D1389" s="8" t="str">
        <f t="shared" si="254"/>
        <v>NULL</v>
      </c>
      <c r="E1389" s="8">
        <f t="shared" si="251"/>
        <v>1388</v>
      </c>
      <c r="F1389" s="8" t="str">
        <f t="shared" si="255"/>
        <v>NULL</v>
      </c>
      <c r="G1389" s="13" t="e">
        <f>IF(Tableau6[[#This Row],[Localisation]]="","",Tableau6[[#This Row],[Localisation]])</f>
        <v>#VALUE!</v>
      </c>
      <c r="H1389" s="8">
        <f>1</f>
        <v>1</v>
      </c>
      <c r="I1389" s="13" t="e">
        <f>VLOOKUP(Tableau6[[#This Row],[Avis]],Tableau7[],2,FALSE)</f>
        <v>#VALUE!</v>
      </c>
      <c r="J1389" s="8" t="str">
        <f t="shared" si="253"/>
        <v>NULL</v>
      </c>
      <c r="K1389" s="8" t="str">
        <f t="shared" si="253"/>
        <v>NULL</v>
      </c>
      <c r="L1389" s="8" t="str">
        <f t="shared" si="253"/>
        <v>NULL</v>
      </c>
      <c r="M1389" s="13" t="e">
        <f>Tableau6[[#This Row],[Sous-domaine]]</f>
        <v>#VALUE!</v>
      </c>
      <c r="N1389" s="8" t="str">
        <f t="shared" si="252"/>
        <v>NULL</v>
      </c>
      <c r="O1389" s="8" t="str">
        <f t="shared" si="252"/>
        <v>NULL</v>
      </c>
      <c r="P1389" s="8" t="str">
        <f t="shared" si="252"/>
        <v>NULL</v>
      </c>
      <c r="Q1389" s="8" t="str">
        <f t="shared" si="252"/>
        <v>NULL</v>
      </c>
      <c r="R1389" s="8" t="str">
        <f t="shared" si="252"/>
        <v>NULL</v>
      </c>
      <c r="S1389" s="13" t="e">
        <f>Tableau6[[#This Row],[id]]</f>
        <v>#VALUE!</v>
      </c>
      <c r="T1389" s="8" t="str">
        <f t="shared" si="256"/>
        <v>NULL</v>
      </c>
      <c r="U1389" s="8" t="e">
        <f>Tableau6[[#This Row],[Urgence]]</f>
        <v>#VALUE!</v>
      </c>
      <c r="V1389" s="22" t="e">
        <f>IF(Tableau6[[#This Row],[Validité]]&lt;&gt;"",Tableau6[[#This Row],[Validité]],"")</f>
        <v>#VALUE!</v>
      </c>
      <c r="W138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89" s="8" t="e">
        <f>IF(Tableau6[[#This Row],[Hors Contrat]]="","",IF(Tableau6[[#This Row],[Hors Contrat]]="Non",0,1))</f>
        <v>#VALUE!</v>
      </c>
    </row>
    <row r="1390" spans="1:24" ht="15.5" thickTop="1" thickBot="1" x14ac:dyDescent="0.4">
      <c r="A1390" s="9" t="str">
        <f t="shared" si="250"/>
        <v>NULL</v>
      </c>
      <c r="B1390" s="8">
        <f>Tableau8[Rapport]</f>
        <v>65441</v>
      </c>
      <c r="C1390" s="13" t="e">
        <f>IF(Tableau6[[#This Row],[Commentaire]]="","",Tableau6[[#This Row],[Commentaire]])</f>
        <v>#VALUE!</v>
      </c>
      <c r="D1390" s="8" t="str">
        <f t="shared" si="254"/>
        <v>NULL</v>
      </c>
      <c r="E1390" s="8">
        <f t="shared" si="251"/>
        <v>1389</v>
      </c>
      <c r="F1390" s="8" t="str">
        <f t="shared" si="255"/>
        <v>NULL</v>
      </c>
      <c r="G1390" s="13" t="e">
        <f>IF(Tableau6[[#This Row],[Localisation]]="","",Tableau6[[#This Row],[Localisation]])</f>
        <v>#VALUE!</v>
      </c>
      <c r="H1390" s="8">
        <f>1</f>
        <v>1</v>
      </c>
      <c r="I1390" s="13" t="e">
        <f>VLOOKUP(Tableau6[[#This Row],[Avis]],Tableau7[],2,FALSE)</f>
        <v>#VALUE!</v>
      </c>
      <c r="J1390" s="8" t="str">
        <f t="shared" si="253"/>
        <v>NULL</v>
      </c>
      <c r="K1390" s="8" t="str">
        <f t="shared" si="253"/>
        <v>NULL</v>
      </c>
      <c r="L1390" s="8" t="str">
        <f t="shared" si="253"/>
        <v>NULL</v>
      </c>
      <c r="M1390" s="13" t="e">
        <f>Tableau6[[#This Row],[Sous-domaine]]</f>
        <v>#VALUE!</v>
      </c>
      <c r="N1390" s="8" t="str">
        <f t="shared" si="252"/>
        <v>NULL</v>
      </c>
      <c r="O1390" s="8" t="str">
        <f t="shared" si="252"/>
        <v>NULL</v>
      </c>
      <c r="P1390" s="8" t="str">
        <f t="shared" si="252"/>
        <v>NULL</v>
      </c>
      <c r="Q1390" s="8" t="str">
        <f t="shared" si="252"/>
        <v>NULL</v>
      </c>
      <c r="R1390" s="8" t="str">
        <f t="shared" si="252"/>
        <v>NULL</v>
      </c>
      <c r="S1390" s="13" t="e">
        <f>Tableau6[[#This Row],[id]]</f>
        <v>#VALUE!</v>
      </c>
      <c r="T1390" s="8" t="str">
        <f t="shared" si="256"/>
        <v>NULL</v>
      </c>
      <c r="U1390" s="8" t="e">
        <f>Tableau6[[#This Row],[Urgence]]</f>
        <v>#VALUE!</v>
      </c>
      <c r="V1390" s="22" t="e">
        <f>IF(Tableau6[[#This Row],[Validité]]&lt;&gt;"",Tableau6[[#This Row],[Validité]],"")</f>
        <v>#VALUE!</v>
      </c>
      <c r="W139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0" s="8" t="e">
        <f>IF(Tableau6[[#This Row],[Hors Contrat]]="","",IF(Tableau6[[#This Row],[Hors Contrat]]="Non",0,1))</f>
        <v>#VALUE!</v>
      </c>
    </row>
    <row r="1391" spans="1:24" ht="15.5" thickTop="1" thickBot="1" x14ac:dyDescent="0.4">
      <c r="A1391" s="9" t="str">
        <f t="shared" si="250"/>
        <v>NULL</v>
      </c>
      <c r="B1391" s="8">
        <f>Tableau8[Rapport]</f>
        <v>65441</v>
      </c>
      <c r="C1391" s="13" t="e">
        <f>IF(Tableau6[[#This Row],[Commentaire]]="","",Tableau6[[#This Row],[Commentaire]])</f>
        <v>#VALUE!</v>
      </c>
      <c r="D1391" s="8" t="str">
        <f t="shared" si="254"/>
        <v>NULL</v>
      </c>
      <c r="E1391" s="8">
        <f t="shared" si="251"/>
        <v>1390</v>
      </c>
      <c r="F1391" s="8" t="str">
        <f t="shared" si="255"/>
        <v>NULL</v>
      </c>
      <c r="G1391" s="13" t="e">
        <f>IF(Tableau6[[#This Row],[Localisation]]="","",Tableau6[[#This Row],[Localisation]])</f>
        <v>#VALUE!</v>
      </c>
      <c r="H1391" s="8">
        <f>1</f>
        <v>1</v>
      </c>
      <c r="I1391" s="13" t="e">
        <f>VLOOKUP(Tableau6[[#This Row],[Avis]],Tableau7[],2,FALSE)</f>
        <v>#VALUE!</v>
      </c>
      <c r="J1391" s="8" t="str">
        <f t="shared" si="253"/>
        <v>NULL</v>
      </c>
      <c r="K1391" s="8" t="str">
        <f t="shared" si="253"/>
        <v>NULL</v>
      </c>
      <c r="L1391" s="8" t="str">
        <f t="shared" si="253"/>
        <v>NULL</v>
      </c>
      <c r="M1391" s="13" t="e">
        <f>Tableau6[[#This Row],[Sous-domaine]]</f>
        <v>#VALUE!</v>
      </c>
      <c r="N1391" s="8" t="str">
        <f t="shared" si="252"/>
        <v>NULL</v>
      </c>
      <c r="O1391" s="8" t="str">
        <f t="shared" si="252"/>
        <v>NULL</v>
      </c>
      <c r="P1391" s="8" t="str">
        <f t="shared" si="252"/>
        <v>NULL</v>
      </c>
      <c r="Q1391" s="8" t="str">
        <f t="shared" si="252"/>
        <v>NULL</v>
      </c>
      <c r="R1391" s="8" t="str">
        <f t="shared" si="252"/>
        <v>NULL</v>
      </c>
      <c r="S1391" s="13" t="e">
        <f>Tableau6[[#This Row],[id]]</f>
        <v>#VALUE!</v>
      </c>
      <c r="T1391" s="8" t="str">
        <f t="shared" si="256"/>
        <v>NULL</v>
      </c>
      <c r="U1391" s="8" t="e">
        <f>Tableau6[[#This Row],[Urgence]]</f>
        <v>#VALUE!</v>
      </c>
      <c r="V1391" s="22" t="e">
        <f>IF(Tableau6[[#This Row],[Validité]]&lt;&gt;"",Tableau6[[#This Row],[Validité]],"")</f>
        <v>#VALUE!</v>
      </c>
      <c r="W139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1" s="8" t="e">
        <f>IF(Tableau6[[#This Row],[Hors Contrat]]="","",IF(Tableau6[[#This Row],[Hors Contrat]]="Non",0,1))</f>
        <v>#VALUE!</v>
      </c>
    </row>
    <row r="1392" spans="1:24" ht="15.5" thickTop="1" thickBot="1" x14ac:dyDescent="0.4">
      <c r="A1392" s="9" t="str">
        <f t="shared" si="250"/>
        <v>NULL</v>
      </c>
      <c r="B1392" s="8">
        <f>Tableau8[Rapport]</f>
        <v>65441</v>
      </c>
      <c r="C1392" s="13" t="e">
        <f>IF(Tableau6[[#This Row],[Commentaire]]="","",Tableau6[[#This Row],[Commentaire]])</f>
        <v>#VALUE!</v>
      </c>
      <c r="D1392" s="8" t="str">
        <f t="shared" si="254"/>
        <v>NULL</v>
      </c>
      <c r="E1392" s="8">
        <f t="shared" si="251"/>
        <v>1391</v>
      </c>
      <c r="F1392" s="8" t="str">
        <f t="shared" si="255"/>
        <v>NULL</v>
      </c>
      <c r="G1392" s="13" t="e">
        <f>IF(Tableau6[[#This Row],[Localisation]]="","",Tableau6[[#This Row],[Localisation]])</f>
        <v>#VALUE!</v>
      </c>
      <c r="H1392" s="8">
        <f>1</f>
        <v>1</v>
      </c>
      <c r="I1392" s="13" t="e">
        <f>VLOOKUP(Tableau6[[#This Row],[Avis]],Tableau7[],2,FALSE)</f>
        <v>#VALUE!</v>
      </c>
      <c r="J1392" s="8" t="str">
        <f t="shared" si="253"/>
        <v>NULL</v>
      </c>
      <c r="K1392" s="8" t="str">
        <f t="shared" si="253"/>
        <v>NULL</v>
      </c>
      <c r="L1392" s="8" t="str">
        <f t="shared" si="253"/>
        <v>NULL</v>
      </c>
      <c r="M1392" s="13" t="e">
        <f>Tableau6[[#This Row],[Sous-domaine]]</f>
        <v>#VALUE!</v>
      </c>
      <c r="N1392" s="8" t="str">
        <f t="shared" si="252"/>
        <v>NULL</v>
      </c>
      <c r="O1392" s="8" t="str">
        <f t="shared" si="252"/>
        <v>NULL</v>
      </c>
      <c r="P1392" s="8" t="str">
        <f t="shared" si="252"/>
        <v>NULL</v>
      </c>
      <c r="Q1392" s="8" t="str">
        <f t="shared" si="252"/>
        <v>NULL</v>
      </c>
      <c r="R1392" s="8" t="str">
        <f t="shared" si="252"/>
        <v>NULL</v>
      </c>
      <c r="S1392" s="13" t="e">
        <f>Tableau6[[#This Row],[id]]</f>
        <v>#VALUE!</v>
      </c>
      <c r="T1392" s="8" t="str">
        <f t="shared" si="256"/>
        <v>NULL</v>
      </c>
      <c r="U1392" s="8" t="e">
        <f>Tableau6[[#This Row],[Urgence]]</f>
        <v>#VALUE!</v>
      </c>
      <c r="V1392" s="22" t="e">
        <f>IF(Tableau6[[#This Row],[Validité]]&lt;&gt;"",Tableau6[[#This Row],[Validité]],"")</f>
        <v>#VALUE!</v>
      </c>
      <c r="W1392"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2" s="8" t="e">
        <f>IF(Tableau6[[#This Row],[Hors Contrat]]="","",IF(Tableau6[[#This Row],[Hors Contrat]]="Non",0,1))</f>
        <v>#VALUE!</v>
      </c>
    </row>
    <row r="1393" spans="1:24" ht="15.5" thickTop="1" thickBot="1" x14ac:dyDescent="0.4">
      <c r="A1393" s="9" t="str">
        <f t="shared" si="250"/>
        <v>NULL</v>
      </c>
      <c r="B1393" s="8">
        <f>Tableau8[Rapport]</f>
        <v>65441</v>
      </c>
      <c r="C1393" s="13" t="e">
        <f>IF(Tableau6[[#This Row],[Commentaire]]="","",Tableau6[[#This Row],[Commentaire]])</f>
        <v>#VALUE!</v>
      </c>
      <c r="D1393" s="8" t="str">
        <f t="shared" si="254"/>
        <v>NULL</v>
      </c>
      <c r="E1393" s="8">
        <f t="shared" si="251"/>
        <v>1392</v>
      </c>
      <c r="F1393" s="8" t="str">
        <f t="shared" si="255"/>
        <v>NULL</v>
      </c>
      <c r="G1393" s="13" t="e">
        <f>IF(Tableau6[[#This Row],[Localisation]]="","",Tableau6[[#This Row],[Localisation]])</f>
        <v>#VALUE!</v>
      </c>
      <c r="H1393" s="8">
        <f>1</f>
        <v>1</v>
      </c>
      <c r="I1393" s="13" t="e">
        <f>VLOOKUP(Tableau6[[#This Row],[Avis]],Tableau7[],2,FALSE)</f>
        <v>#VALUE!</v>
      </c>
      <c r="J1393" s="8" t="str">
        <f t="shared" si="253"/>
        <v>NULL</v>
      </c>
      <c r="K1393" s="8" t="str">
        <f t="shared" si="253"/>
        <v>NULL</v>
      </c>
      <c r="L1393" s="8" t="str">
        <f t="shared" si="253"/>
        <v>NULL</v>
      </c>
      <c r="M1393" s="13" t="e">
        <f>Tableau6[[#This Row],[Sous-domaine]]</f>
        <v>#VALUE!</v>
      </c>
      <c r="N1393" s="8" t="str">
        <f t="shared" si="252"/>
        <v>NULL</v>
      </c>
      <c r="O1393" s="8" t="str">
        <f t="shared" si="252"/>
        <v>NULL</v>
      </c>
      <c r="P1393" s="8" t="str">
        <f t="shared" si="252"/>
        <v>NULL</v>
      </c>
      <c r="Q1393" s="8" t="str">
        <f t="shared" si="252"/>
        <v>NULL</v>
      </c>
      <c r="R1393" s="8" t="str">
        <f t="shared" si="252"/>
        <v>NULL</v>
      </c>
      <c r="S1393" s="13" t="e">
        <f>Tableau6[[#This Row],[id]]</f>
        <v>#VALUE!</v>
      </c>
      <c r="T1393" s="8" t="str">
        <f t="shared" si="256"/>
        <v>NULL</v>
      </c>
      <c r="U1393" s="8" t="e">
        <f>Tableau6[[#This Row],[Urgence]]</f>
        <v>#VALUE!</v>
      </c>
      <c r="V1393" s="22" t="e">
        <f>IF(Tableau6[[#This Row],[Validité]]&lt;&gt;"",Tableau6[[#This Row],[Validité]],"")</f>
        <v>#VALUE!</v>
      </c>
      <c r="W1393"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3" s="8" t="e">
        <f>IF(Tableau6[[#This Row],[Hors Contrat]]="","",IF(Tableau6[[#This Row],[Hors Contrat]]="Non",0,1))</f>
        <v>#VALUE!</v>
      </c>
    </row>
    <row r="1394" spans="1:24" ht="15.5" thickTop="1" thickBot="1" x14ac:dyDescent="0.4">
      <c r="A1394" s="9" t="str">
        <f t="shared" si="250"/>
        <v>NULL</v>
      </c>
      <c r="B1394" s="8">
        <f>Tableau8[Rapport]</f>
        <v>65441</v>
      </c>
      <c r="C1394" s="13" t="e">
        <f>IF(Tableau6[[#This Row],[Commentaire]]="","",Tableau6[[#This Row],[Commentaire]])</f>
        <v>#VALUE!</v>
      </c>
      <c r="D1394" s="8" t="str">
        <f t="shared" si="254"/>
        <v>NULL</v>
      </c>
      <c r="E1394" s="8">
        <f t="shared" si="251"/>
        <v>1393</v>
      </c>
      <c r="F1394" s="8" t="str">
        <f t="shared" si="255"/>
        <v>NULL</v>
      </c>
      <c r="G1394" s="13" t="e">
        <f>IF(Tableau6[[#This Row],[Localisation]]="","",Tableau6[[#This Row],[Localisation]])</f>
        <v>#VALUE!</v>
      </c>
      <c r="H1394" s="8">
        <f>1</f>
        <v>1</v>
      </c>
      <c r="I1394" s="13" t="e">
        <f>VLOOKUP(Tableau6[[#This Row],[Avis]],Tableau7[],2,FALSE)</f>
        <v>#VALUE!</v>
      </c>
      <c r="J1394" s="8" t="str">
        <f t="shared" si="253"/>
        <v>NULL</v>
      </c>
      <c r="K1394" s="8" t="str">
        <f t="shared" si="253"/>
        <v>NULL</v>
      </c>
      <c r="L1394" s="8" t="str">
        <f t="shared" si="253"/>
        <v>NULL</v>
      </c>
      <c r="M1394" s="13" t="e">
        <f>Tableau6[[#This Row],[Sous-domaine]]</f>
        <v>#VALUE!</v>
      </c>
      <c r="N1394" s="8" t="str">
        <f t="shared" si="252"/>
        <v>NULL</v>
      </c>
      <c r="O1394" s="8" t="str">
        <f t="shared" si="252"/>
        <v>NULL</v>
      </c>
      <c r="P1394" s="8" t="str">
        <f t="shared" si="252"/>
        <v>NULL</v>
      </c>
      <c r="Q1394" s="8" t="str">
        <f t="shared" si="252"/>
        <v>NULL</v>
      </c>
      <c r="R1394" s="8" t="str">
        <f t="shared" si="252"/>
        <v>NULL</v>
      </c>
      <c r="S1394" s="13" t="e">
        <f>Tableau6[[#This Row],[id]]</f>
        <v>#VALUE!</v>
      </c>
      <c r="T1394" s="8" t="str">
        <f t="shared" si="256"/>
        <v>NULL</v>
      </c>
      <c r="U1394" s="8" t="e">
        <f>Tableau6[[#This Row],[Urgence]]</f>
        <v>#VALUE!</v>
      </c>
      <c r="V1394" s="22" t="e">
        <f>IF(Tableau6[[#This Row],[Validité]]&lt;&gt;"",Tableau6[[#This Row],[Validité]],"")</f>
        <v>#VALUE!</v>
      </c>
      <c r="W1394"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4" s="8" t="e">
        <f>IF(Tableau6[[#This Row],[Hors Contrat]]="","",IF(Tableau6[[#This Row],[Hors Contrat]]="Non",0,1))</f>
        <v>#VALUE!</v>
      </c>
    </row>
    <row r="1395" spans="1:24" ht="15.5" thickTop="1" thickBot="1" x14ac:dyDescent="0.4">
      <c r="A1395" s="9" t="str">
        <f t="shared" si="250"/>
        <v>NULL</v>
      </c>
      <c r="B1395" s="8">
        <f>Tableau8[Rapport]</f>
        <v>65441</v>
      </c>
      <c r="C1395" s="13" t="e">
        <f>IF(Tableau6[[#This Row],[Commentaire]]="","",Tableau6[[#This Row],[Commentaire]])</f>
        <v>#VALUE!</v>
      </c>
      <c r="D1395" s="8" t="str">
        <f t="shared" si="254"/>
        <v>NULL</v>
      </c>
      <c r="E1395" s="8">
        <f t="shared" si="251"/>
        <v>1394</v>
      </c>
      <c r="F1395" s="8" t="str">
        <f t="shared" si="255"/>
        <v>NULL</v>
      </c>
      <c r="G1395" s="13" t="e">
        <f>IF(Tableau6[[#This Row],[Localisation]]="","",Tableau6[[#This Row],[Localisation]])</f>
        <v>#VALUE!</v>
      </c>
      <c r="H1395" s="8">
        <f>1</f>
        <v>1</v>
      </c>
      <c r="I1395" s="13" t="e">
        <f>VLOOKUP(Tableau6[[#This Row],[Avis]],Tableau7[],2,FALSE)</f>
        <v>#VALUE!</v>
      </c>
      <c r="J1395" s="8" t="str">
        <f t="shared" si="253"/>
        <v>NULL</v>
      </c>
      <c r="K1395" s="8" t="str">
        <f t="shared" si="253"/>
        <v>NULL</v>
      </c>
      <c r="L1395" s="8" t="str">
        <f t="shared" si="253"/>
        <v>NULL</v>
      </c>
      <c r="M1395" s="13" t="e">
        <f>Tableau6[[#This Row],[Sous-domaine]]</f>
        <v>#VALUE!</v>
      </c>
      <c r="N1395" s="8" t="str">
        <f t="shared" si="252"/>
        <v>NULL</v>
      </c>
      <c r="O1395" s="8" t="str">
        <f t="shared" si="252"/>
        <v>NULL</v>
      </c>
      <c r="P1395" s="8" t="str">
        <f t="shared" si="252"/>
        <v>NULL</v>
      </c>
      <c r="Q1395" s="8" t="str">
        <f t="shared" si="252"/>
        <v>NULL</v>
      </c>
      <c r="R1395" s="8" t="str">
        <f t="shared" si="252"/>
        <v>NULL</v>
      </c>
      <c r="S1395" s="13" t="e">
        <f>Tableau6[[#This Row],[id]]</f>
        <v>#VALUE!</v>
      </c>
      <c r="T1395" s="8" t="str">
        <f t="shared" si="256"/>
        <v>NULL</v>
      </c>
      <c r="U1395" s="8" t="e">
        <f>Tableau6[[#This Row],[Urgence]]</f>
        <v>#VALUE!</v>
      </c>
      <c r="V1395" s="22" t="e">
        <f>IF(Tableau6[[#This Row],[Validité]]&lt;&gt;"",Tableau6[[#This Row],[Validité]],"")</f>
        <v>#VALUE!</v>
      </c>
      <c r="W1395"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5" s="8" t="e">
        <f>IF(Tableau6[[#This Row],[Hors Contrat]]="","",IF(Tableau6[[#This Row],[Hors Contrat]]="Non",0,1))</f>
        <v>#VALUE!</v>
      </c>
    </row>
    <row r="1396" spans="1:24" ht="15.5" thickTop="1" thickBot="1" x14ac:dyDescent="0.4">
      <c r="A1396" s="9" t="str">
        <f t="shared" si="250"/>
        <v>NULL</v>
      </c>
      <c r="B1396" s="8">
        <f>Tableau8[Rapport]</f>
        <v>65441</v>
      </c>
      <c r="C1396" s="13" t="e">
        <f>IF(Tableau6[[#This Row],[Commentaire]]="","",Tableau6[[#This Row],[Commentaire]])</f>
        <v>#VALUE!</v>
      </c>
      <c r="D1396" s="8" t="str">
        <f t="shared" si="254"/>
        <v>NULL</v>
      </c>
      <c r="E1396" s="8">
        <f t="shared" si="251"/>
        <v>1395</v>
      </c>
      <c r="F1396" s="8" t="str">
        <f t="shared" si="255"/>
        <v>NULL</v>
      </c>
      <c r="G1396" s="13" t="e">
        <f>IF(Tableau6[[#This Row],[Localisation]]="","",Tableau6[[#This Row],[Localisation]])</f>
        <v>#VALUE!</v>
      </c>
      <c r="H1396" s="8">
        <f>1</f>
        <v>1</v>
      </c>
      <c r="I1396" s="13" t="e">
        <f>VLOOKUP(Tableau6[[#This Row],[Avis]],Tableau7[],2,FALSE)</f>
        <v>#VALUE!</v>
      </c>
      <c r="J1396" s="8" t="str">
        <f t="shared" si="253"/>
        <v>NULL</v>
      </c>
      <c r="K1396" s="8" t="str">
        <f t="shared" si="253"/>
        <v>NULL</v>
      </c>
      <c r="L1396" s="8" t="str">
        <f t="shared" si="253"/>
        <v>NULL</v>
      </c>
      <c r="M1396" s="13" t="e">
        <f>Tableau6[[#This Row],[Sous-domaine]]</f>
        <v>#VALUE!</v>
      </c>
      <c r="N1396" s="8" t="str">
        <f t="shared" si="252"/>
        <v>NULL</v>
      </c>
      <c r="O1396" s="8" t="str">
        <f t="shared" si="252"/>
        <v>NULL</v>
      </c>
      <c r="P1396" s="8" t="str">
        <f t="shared" si="252"/>
        <v>NULL</v>
      </c>
      <c r="Q1396" s="8" t="str">
        <f t="shared" si="252"/>
        <v>NULL</v>
      </c>
      <c r="R1396" s="8" t="str">
        <f t="shared" si="252"/>
        <v>NULL</v>
      </c>
      <c r="S1396" s="13" t="e">
        <f>Tableau6[[#This Row],[id]]</f>
        <v>#VALUE!</v>
      </c>
      <c r="T1396" s="8" t="str">
        <f t="shared" si="256"/>
        <v>NULL</v>
      </c>
      <c r="U1396" s="8" t="e">
        <f>Tableau6[[#This Row],[Urgence]]</f>
        <v>#VALUE!</v>
      </c>
      <c r="V1396" s="22" t="e">
        <f>IF(Tableau6[[#This Row],[Validité]]&lt;&gt;"",Tableau6[[#This Row],[Validité]],"")</f>
        <v>#VALUE!</v>
      </c>
      <c r="W1396"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6" s="8" t="e">
        <f>IF(Tableau6[[#This Row],[Hors Contrat]]="","",IF(Tableau6[[#This Row],[Hors Contrat]]="Non",0,1))</f>
        <v>#VALUE!</v>
      </c>
    </row>
    <row r="1397" spans="1:24" ht="15.5" thickTop="1" thickBot="1" x14ac:dyDescent="0.4">
      <c r="A1397" s="9" t="str">
        <f t="shared" si="250"/>
        <v>NULL</v>
      </c>
      <c r="B1397" s="8">
        <f>Tableau8[Rapport]</f>
        <v>65441</v>
      </c>
      <c r="C1397" s="13" t="e">
        <f>IF(Tableau6[[#This Row],[Commentaire]]="","",Tableau6[[#This Row],[Commentaire]])</f>
        <v>#VALUE!</v>
      </c>
      <c r="D1397" s="8" t="str">
        <f t="shared" si="254"/>
        <v>NULL</v>
      </c>
      <c r="E1397" s="8">
        <f t="shared" si="251"/>
        <v>1396</v>
      </c>
      <c r="F1397" s="8" t="str">
        <f t="shared" si="255"/>
        <v>NULL</v>
      </c>
      <c r="G1397" s="13" t="e">
        <f>IF(Tableau6[[#This Row],[Localisation]]="","",Tableau6[[#This Row],[Localisation]])</f>
        <v>#VALUE!</v>
      </c>
      <c r="H1397" s="8">
        <f>1</f>
        <v>1</v>
      </c>
      <c r="I1397" s="13" t="e">
        <f>VLOOKUP(Tableau6[[#This Row],[Avis]],Tableau7[],2,FALSE)</f>
        <v>#VALUE!</v>
      </c>
      <c r="J1397" s="8" t="str">
        <f t="shared" si="253"/>
        <v>NULL</v>
      </c>
      <c r="K1397" s="8" t="str">
        <f t="shared" si="253"/>
        <v>NULL</v>
      </c>
      <c r="L1397" s="8" t="str">
        <f t="shared" si="253"/>
        <v>NULL</v>
      </c>
      <c r="M1397" s="13" t="e">
        <f>Tableau6[[#This Row],[Sous-domaine]]</f>
        <v>#VALUE!</v>
      </c>
      <c r="N1397" s="8" t="str">
        <f t="shared" si="252"/>
        <v>NULL</v>
      </c>
      <c r="O1397" s="8" t="str">
        <f t="shared" si="252"/>
        <v>NULL</v>
      </c>
      <c r="P1397" s="8" t="str">
        <f t="shared" si="252"/>
        <v>NULL</v>
      </c>
      <c r="Q1397" s="8" t="str">
        <f t="shared" si="252"/>
        <v>NULL</v>
      </c>
      <c r="R1397" s="8" t="str">
        <f t="shared" si="252"/>
        <v>NULL</v>
      </c>
      <c r="S1397" s="13" t="e">
        <f>Tableau6[[#This Row],[id]]</f>
        <v>#VALUE!</v>
      </c>
      <c r="T1397" s="8" t="str">
        <f t="shared" si="256"/>
        <v>NULL</v>
      </c>
      <c r="U1397" s="8" t="e">
        <f>Tableau6[[#This Row],[Urgence]]</f>
        <v>#VALUE!</v>
      </c>
      <c r="V1397" s="22" t="e">
        <f>IF(Tableau6[[#This Row],[Validité]]&lt;&gt;"",Tableau6[[#This Row],[Validité]],"")</f>
        <v>#VALUE!</v>
      </c>
      <c r="W1397"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7" s="8" t="e">
        <f>IF(Tableau6[[#This Row],[Hors Contrat]]="","",IF(Tableau6[[#This Row],[Hors Contrat]]="Non",0,1))</f>
        <v>#VALUE!</v>
      </c>
    </row>
    <row r="1398" spans="1:24" ht="15.5" thickTop="1" thickBot="1" x14ac:dyDescent="0.4">
      <c r="A1398" s="9" t="str">
        <f t="shared" si="250"/>
        <v>NULL</v>
      </c>
      <c r="B1398" s="8">
        <f>Tableau8[Rapport]</f>
        <v>65441</v>
      </c>
      <c r="C1398" s="13" t="e">
        <f>IF(Tableau6[[#This Row],[Commentaire]]="","",Tableau6[[#This Row],[Commentaire]])</f>
        <v>#VALUE!</v>
      </c>
      <c r="D1398" s="8" t="str">
        <f t="shared" si="254"/>
        <v>NULL</v>
      </c>
      <c r="E1398" s="8">
        <f t="shared" si="251"/>
        <v>1397</v>
      </c>
      <c r="F1398" s="8" t="str">
        <f t="shared" si="255"/>
        <v>NULL</v>
      </c>
      <c r="G1398" s="13" t="e">
        <f>IF(Tableau6[[#This Row],[Localisation]]="","",Tableau6[[#This Row],[Localisation]])</f>
        <v>#VALUE!</v>
      </c>
      <c r="H1398" s="8">
        <f>1</f>
        <v>1</v>
      </c>
      <c r="I1398" s="13" t="e">
        <f>VLOOKUP(Tableau6[[#This Row],[Avis]],Tableau7[],2,FALSE)</f>
        <v>#VALUE!</v>
      </c>
      <c r="J1398" s="8" t="str">
        <f t="shared" si="253"/>
        <v>NULL</v>
      </c>
      <c r="K1398" s="8" t="str">
        <f t="shared" si="253"/>
        <v>NULL</v>
      </c>
      <c r="L1398" s="8" t="str">
        <f t="shared" si="253"/>
        <v>NULL</v>
      </c>
      <c r="M1398" s="13" t="e">
        <f>Tableau6[[#This Row],[Sous-domaine]]</f>
        <v>#VALUE!</v>
      </c>
      <c r="N1398" s="8" t="str">
        <f t="shared" si="252"/>
        <v>NULL</v>
      </c>
      <c r="O1398" s="8" t="str">
        <f t="shared" si="252"/>
        <v>NULL</v>
      </c>
      <c r="P1398" s="8" t="str">
        <f t="shared" si="252"/>
        <v>NULL</v>
      </c>
      <c r="Q1398" s="8" t="str">
        <f t="shared" si="252"/>
        <v>NULL</v>
      </c>
      <c r="R1398" s="8" t="str">
        <f t="shared" si="252"/>
        <v>NULL</v>
      </c>
      <c r="S1398" s="13" t="e">
        <f>Tableau6[[#This Row],[id]]</f>
        <v>#VALUE!</v>
      </c>
      <c r="T1398" s="8" t="str">
        <f t="shared" si="256"/>
        <v>NULL</v>
      </c>
      <c r="U1398" s="8" t="e">
        <f>Tableau6[[#This Row],[Urgence]]</f>
        <v>#VALUE!</v>
      </c>
      <c r="V1398" s="22" t="e">
        <f>IF(Tableau6[[#This Row],[Validité]]&lt;&gt;"",Tableau6[[#This Row],[Validité]],"")</f>
        <v>#VALUE!</v>
      </c>
      <c r="W1398"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8" s="8" t="e">
        <f>IF(Tableau6[[#This Row],[Hors Contrat]]="","",IF(Tableau6[[#This Row],[Hors Contrat]]="Non",0,1))</f>
        <v>#VALUE!</v>
      </c>
    </row>
    <row r="1399" spans="1:24" ht="15.5" thickTop="1" thickBot="1" x14ac:dyDescent="0.4">
      <c r="A1399" s="9" t="str">
        <f t="shared" si="250"/>
        <v>NULL</v>
      </c>
      <c r="B1399" s="8">
        <f>Tableau8[Rapport]</f>
        <v>65441</v>
      </c>
      <c r="C1399" s="13" t="e">
        <f>IF(Tableau6[[#This Row],[Commentaire]]="","",Tableau6[[#This Row],[Commentaire]])</f>
        <v>#VALUE!</v>
      </c>
      <c r="D1399" s="8" t="str">
        <f t="shared" si="254"/>
        <v>NULL</v>
      </c>
      <c r="E1399" s="8">
        <f t="shared" si="251"/>
        <v>1398</v>
      </c>
      <c r="F1399" s="8" t="str">
        <f t="shared" si="255"/>
        <v>NULL</v>
      </c>
      <c r="G1399" s="13" t="e">
        <f>IF(Tableau6[[#This Row],[Localisation]]="","",Tableau6[[#This Row],[Localisation]])</f>
        <v>#VALUE!</v>
      </c>
      <c r="H1399" s="8">
        <f>1</f>
        <v>1</v>
      </c>
      <c r="I1399" s="13" t="e">
        <f>VLOOKUP(Tableau6[[#This Row],[Avis]],Tableau7[],2,FALSE)</f>
        <v>#VALUE!</v>
      </c>
      <c r="J1399" s="8" t="str">
        <f t="shared" si="253"/>
        <v>NULL</v>
      </c>
      <c r="K1399" s="8" t="str">
        <f t="shared" si="253"/>
        <v>NULL</v>
      </c>
      <c r="L1399" s="8" t="str">
        <f t="shared" si="253"/>
        <v>NULL</v>
      </c>
      <c r="M1399" s="13" t="e">
        <f>Tableau6[[#This Row],[Sous-domaine]]</f>
        <v>#VALUE!</v>
      </c>
      <c r="N1399" s="8" t="str">
        <f t="shared" si="252"/>
        <v>NULL</v>
      </c>
      <c r="O1399" s="8" t="str">
        <f t="shared" si="252"/>
        <v>NULL</v>
      </c>
      <c r="P1399" s="8" t="str">
        <f t="shared" si="252"/>
        <v>NULL</v>
      </c>
      <c r="Q1399" s="8" t="str">
        <f t="shared" si="252"/>
        <v>NULL</v>
      </c>
      <c r="R1399" s="8" t="str">
        <f t="shared" si="252"/>
        <v>NULL</v>
      </c>
      <c r="S1399" s="13" t="e">
        <f>Tableau6[[#This Row],[id]]</f>
        <v>#VALUE!</v>
      </c>
      <c r="T1399" s="8" t="str">
        <f t="shared" si="256"/>
        <v>NULL</v>
      </c>
      <c r="U1399" s="8" t="e">
        <f>Tableau6[[#This Row],[Urgence]]</f>
        <v>#VALUE!</v>
      </c>
      <c r="V1399" s="22" t="e">
        <f>IF(Tableau6[[#This Row],[Validité]]&lt;&gt;"",Tableau6[[#This Row],[Validité]],"")</f>
        <v>#VALUE!</v>
      </c>
      <c r="W1399"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399" s="8" t="e">
        <f>IF(Tableau6[[#This Row],[Hors Contrat]]="","",IF(Tableau6[[#This Row],[Hors Contrat]]="Non",0,1))</f>
        <v>#VALUE!</v>
      </c>
    </row>
    <row r="1400" spans="1:24" ht="15.5" thickTop="1" thickBot="1" x14ac:dyDescent="0.4">
      <c r="A1400" s="9" t="str">
        <f t="shared" si="250"/>
        <v>NULL</v>
      </c>
      <c r="B1400" s="8">
        <f>Tableau8[Rapport]</f>
        <v>65441</v>
      </c>
      <c r="C1400" s="13" t="e">
        <f>IF(Tableau6[[#This Row],[Commentaire]]="","",Tableau6[[#This Row],[Commentaire]])</f>
        <v>#VALUE!</v>
      </c>
      <c r="D1400" s="8" t="str">
        <f t="shared" si="254"/>
        <v>NULL</v>
      </c>
      <c r="E1400" s="8">
        <f t="shared" si="251"/>
        <v>1399</v>
      </c>
      <c r="F1400" s="8" t="str">
        <f t="shared" si="255"/>
        <v>NULL</v>
      </c>
      <c r="G1400" s="13" t="e">
        <f>IF(Tableau6[[#This Row],[Localisation]]="","",Tableau6[[#This Row],[Localisation]])</f>
        <v>#VALUE!</v>
      </c>
      <c r="H1400" s="8">
        <f>1</f>
        <v>1</v>
      </c>
      <c r="I1400" s="13" t="e">
        <f>VLOOKUP(Tableau6[[#This Row],[Avis]],Tableau7[],2,FALSE)</f>
        <v>#VALUE!</v>
      </c>
      <c r="J1400" s="8" t="str">
        <f t="shared" si="253"/>
        <v>NULL</v>
      </c>
      <c r="K1400" s="8" t="str">
        <f t="shared" si="253"/>
        <v>NULL</v>
      </c>
      <c r="L1400" s="8" t="str">
        <f t="shared" si="253"/>
        <v>NULL</v>
      </c>
      <c r="M1400" s="13" t="e">
        <f>Tableau6[[#This Row],[Sous-domaine]]</f>
        <v>#VALUE!</v>
      </c>
      <c r="N1400" s="8" t="str">
        <f t="shared" si="252"/>
        <v>NULL</v>
      </c>
      <c r="O1400" s="8" t="str">
        <f t="shared" si="252"/>
        <v>NULL</v>
      </c>
      <c r="P1400" s="8" t="str">
        <f t="shared" si="252"/>
        <v>NULL</v>
      </c>
      <c r="Q1400" s="8" t="str">
        <f t="shared" si="252"/>
        <v>NULL</v>
      </c>
      <c r="R1400" s="8" t="str">
        <f t="shared" si="252"/>
        <v>NULL</v>
      </c>
      <c r="S1400" s="13" t="e">
        <f>Tableau6[[#This Row],[id]]</f>
        <v>#VALUE!</v>
      </c>
      <c r="T1400" s="8" t="str">
        <f t="shared" si="256"/>
        <v>NULL</v>
      </c>
      <c r="U1400" s="8" t="e">
        <f>Tableau6[[#This Row],[Urgence]]</f>
        <v>#VALUE!</v>
      </c>
      <c r="V1400" s="22" t="e">
        <f>IF(Tableau6[[#This Row],[Validité]]&lt;&gt;"",Tableau6[[#This Row],[Validité]],"")</f>
        <v>#VALUE!</v>
      </c>
      <c r="W1400"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400" s="8" t="e">
        <f>IF(Tableau6[[#This Row],[Hors Contrat]]="","",IF(Tableau6[[#This Row],[Hors Contrat]]="Non",0,1))</f>
        <v>#VALUE!</v>
      </c>
    </row>
    <row r="1401" spans="1:24" ht="15.5" thickTop="1" thickBot="1" x14ac:dyDescent="0.4">
      <c r="A1401" s="9" t="str">
        <f t="shared" si="250"/>
        <v>NULL</v>
      </c>
      <c r="B1401" s="8">
        <f>Tableau8[Rapport]</f>
        <v>65441</v>
      </c>
      <c r="C1401" s="13" t="e">
        <f>IF(Tableau6[[#This Row],[Commentaire]]="","",Tableau6[[#This Row],[Commentaire]])</f>
        <v>#VALUE!</v>
      </c>
      <c r="D1401" s="8" t="str">
        <f t="shared" si="254"/>
        <v>NULL</v>
      </c>
      <c r="E1401" s="8">
        <f t="shared" si="251"/>
        <v>1400</v>
      </c>
      <c r="F1401" s="8" t="str">
        <f t="shared" si="255"/>
        <v>NULL</v>
      </c>
      <c r="G1401" s="13" t="e">
        <f>IF(Tableau6[[#This Row],[Localisation]]="","",Tableau6[[#This Row],[Localisation]])</f>
        <v>#VALUE!</v>
      </c>
      <c r="H1401" s="8">
        <f>1</f>
        <v>1</v>
      </c>
      <c r="I1401" s="13" t="e">
        <f>VLOOKUP(Tableau6[[#This Row],[Avis]],Tableau7[],2,FALSE)</f>
        <v>#VALUE!</v>
      </c>
      <c r="J1401" s="8" t="str">
        <f t="shared" si="253"/>
        <v>NULL</v>
      </c>
      <c r="K1401" s="8" t="str">
        <f t="shared" si="253"/>
        <v>NULL</v>
      </c>
      <c r="L1401" s="8" t="str">
        <f t="shared" si="253"/>
        <v>NULL</v>
      </c>
      <c r="M1401" s="13" t="e">
        <f>Tableau6[[#This Row],[Sous-domaine]]</f>
        <v>#VALUE!</v>
      </c>
      <c r="N1401" s="8" t="str">
        <f t="shared" si="252"/>
        <v>NULL</v>
      </c>
      <c r="O1401" s="8" t="str">
        <f t="shared" si="252"/>
        <v>NULL</v>
      </c>
      <c r="P1401" s="8" t="str">
        <f t="shared" si="252"/>
        <v>NULL</v>
      </c>
      <c r="Q1401" s="8" t="str">
        <f t="shared" si="252"/>
        <v>NULL</v>
      </c>
      <c r="R1401" s="8" t="str">
        <f t="shared" si="252"/>
        <v>NULL</v>
      </c>
      <c r="S1401" s="13" t="e">
        <f>Tableau6[[#This Row],[id]]</f>
        <v>#VALUE!</v>
      </c>
      <c r="T1401" s="8" t="str">
        <f t="shared" si="256"/>
        <v>NULL</v>
      </c>
      <c r="U1401" s="8" t="e">
        <f>Tableau6[[#This Row],[Urgence]]</f>
        <v>#VALUE!</v>
      </c>
      <c r="V1401" s="22" t="e">
        <f>IF(Tableau6[[#This Row],[Validité]]&lt;&gt;"",Tableau6[[#This Row],[Validité]],"")</f>
        <v>#VALUE!</v>
      </c>
      <c r="W1401" s="8" t="e">
        <f>IF(Tableau6[[#This Row],[Affectation]]="-",0,IF(Tableau6[[#This Row],[Affectation]]="Propriétaire",2,IF(Tableau6[[#This Row],[Affectation]]="Locataire / Utilisateur",1,IF(Tableau6[[#This Row],[Affectation]]="PI",3,IF(Tableau6[[#This Row],[Affectation]]="PM",4,IF(Tableau6[[#This Row],[Affectation]]="FM",5,IF(Tableau6[[#This Row],[Affectation]]="ST PM Rang 1",6,IF(Tableau6[[#This Row],[Affectation]]="ST PM Rang 2",7,IF(Tableau6[[#This Row],[Affectation]]="ST FM Rang 1",8,IF(Tableau6[[#This Row],[Affectation]]="ST FM Rang 2",9,))))))))))</f>
        <v>#VALUE!</v>
      </c>
      <c r="X1401" s="8" t="e">
        <f>IF(Tableau6[[#This Row],[Hors Contrat]]="","",IF(Tableau6[[#This Row],[Hors Contrat]]="Non",0,1))</f>
        <v>#VALUE!</v>
      </c>
    </row>
    <row r="1402" spans="1:24" ht="15" thickTop="1" x14ac:dyDescent="0.35"/>
  </sheetData>
  <sheetProtection selectLockedCells="1" selectUnlockedCells="1"/>
  <pageMargins left="0.7" right="0.7" top="0.75" bottom="0.75" header="0.51180555555555551" footer="0.51180555555555551"/>
  <pageSetup firstPageNumber="0" orientation="portrait" horizontalDpi="300" vertic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04"/>
  <sheetViews>
    <sheetView workbookViewId="0">
      <selection activeCell="B441" sqref="B441"/>
    </sheetView>
  </sheetViews>
  <sheetFormatPr baseColWidth="10" defaultRowHeight="12.5" x14ac:dyDescent="0.25"/>
  <cols>
    <col min="1" max="1" width="13.7265625" customWidth="1"/>
    <col min="2" max="2" width="14.54296875" customWidth="1"/>
    <col min="3" max="3" width="12.81640625" customWidth="1"/>
    <col min="4" max="4" width="14" customWidth="1"/>
    <col min="5" max="5" width="14.7265625" customWidth="1"/>
    <col min="8" max="8" width="69.7265625" bestFit="1" customWidth="1"/>
    <col min="10" max="10" width="11.453125" style="24"/>
  </cols>
  <sheetData>
    <row r="1" spans="1:12" x14ac:dyDescent="0.25">
      <c r="A1" t="s">
        <v>74</v>
      </c>
      <c r="B1" t="s">
        <v>75</v>
      </c>
      <c r="C1" t="s">
        <v>76</v>
      </c>
      <c r="D1" t="s">
        <v>77</v>
      </c>
      <c r="E1" t="s">
        <v>60</v>
      </c>
      <c r="F1" t="s">
        <v>78</v>
      </c>
      <c r="G1" t="s">
        <v>79</v>
      </c>
      <c r="H1" t="s">
        <v>54</v>
      </c>
      <c r="I1" t="s">
        <v>146</v>
      </c>
      <c r="J1" s="24" t="s">
        <v>148</v>
      </c>
      <c r="K1" t="s">
        <v>145</v>
      </c>
      <c r="L1" t="s">
        <v>149</v>
      </c>
    </row>
    <row r="2" spans="1:12" x14ac:dyDescent="0.25">
      <c r="A2">
        <v>1</v>
      </c>
      <c r="B2" s="14" t="str">
        <f>IF(Tableau6[[#This Row],[Localisation]]="","",Tableau6[[#This Row],[Localisation]])</f>
        <v/>
      </c>
      <c r="C2" s="14" t="str">
        <f>IF(Tableau6[[#This Row],[Commentaire]]="","",Tableau6[[#This Row],[Commentaire]])</f>
        <v/>
      </c>
      <c r="D2" t="str">
        <f t="shared" ref="D2:D33" si="0">"N"</f>
        <v>N</v>
      </c>
      <c r="E2" s="14">
        <f>Tableau6[[#This Row],[id]]</f>
        <v>3701</v>
      </c>
      <c r="F2" s="14">
        <f>VLOOKUP(Tableau6[[#This Row],[Avis]],Tableau7[],2,FALSE)</f>
        <v>2</v>
      </c>
      <c r="H2" s="14" t="str">
        <f>Tableau6[[#This Row],[Sous-domaine]]</f>
        <v>Carnet de maintenance</v>
      </c>
      <c r="I2" s="14">
        <f>Tableau6[[#This Row],[Urgence]]</f>
        <v>4</v>
      </c>
      <c r="J2" s="24" t="str">
        <f>IF(Tableau6[[#This Row],[Validité]]&lt;&gt;"",Tableau6[[#This Row],[Validité]],"")</f>
        <v/>
      </c>
      <c r="K2" s="14">
        <f>IF(Tableau6[[#This Row],[Affectation]]="-",0,IF(Tableau6[[#This Row],[Affectation]]="Propriétaire",2,IF(Tableau6[[#This Row],[Affectation]]="","",1)))</f>
        <v>2</v>
      </c>
      <c r="L2" s="14" t="str">
        <f>IF(Tableau6[[#This Row],[Hors Contrat]]="","",IF(Tableau6[[#This Row],[Hors Contrat]]="Non",0,1))</f>
        <v/>
      </c>
    </row>
    <row r="3" spans="1:12" x14ac:dyDescent="0.25">
      <c r="A3">
        <f t="shared" ref="A3:A34" si="1">A2+1</f>
        <v>2</v>
      </c>
      <c r="B3" s="14" t="str">
        <f>IF(Tableau6[[#This Row],[Localisation]]="","",Tableau6[[#This Row],[Localisation]])</f>
        <v/>
      </c>
      <c r="C3" s="14" t="str">
        <f>IF(Tableau6[[#This Row],[Commentaire]]="","",Tableau6[[#This Row],[Commentaire]])</f>
        <v/>
      </c>
      <c r="D3" t="str">
        <f t="shared" si="0"/>
        <v>N</v>
      </c>
      <c r="E3" s="14">
        <f>Tableau6[[#This Row],[id]]</f>
        <v>1906</v>
      </c>
      <c r="F3" s="14">
        <f>VLOOKUP(Tableau6[[#This Row],[Avis]],Tableau7[],2,FALSE)</f>
        <v>3</v>
      </c>
      <c r="H3" s="14" t="str">
        <f>Tableau6[[#This Row],[Sous-domaine]]</f>
        <v>Certificat CE</v>
      </c>
      <c r="I3" s="14">
        <f>Tableau6[[#This Row],[Urgence]]</f>
        <v>5</v>
      </c>
      <c r="J3" s="24" t="str">
        <f>IF(Tableau6[[#This Row],[Validité]]&lt;&gt;"",Tableau6[[#This Row],[Validité]],"")</f>
        <v/>
      </c>
      <c r="K3" s="14">
        <f>IF(Tableau6[[#This Row],[Affectation]]="-",0,IF(Tableau6[[#This Row],[Affectation]]="Propriétaire",2,IF(Tableau6[[#This Row],[Affectation]]="","",1)))</f>
        <v>2</v>
      </c>
      <c r="L3" s="14" t="str">
        <f>IF(Tableau6[[#This Row],[Hors Contrat]]="","",IF(Tableau6[[#This Row],[Hors Contrat]]="Non",0,1))</f>
        <v/>
      </c>
    </row>
    <row r="4" spans="1:12" x14ac:dyDescent="0.25">
      <c r="A4" s="15">
        <f t="shared" si="1"/>
        <v>3</v>
      </c>
      <c r="B4" s="16" t="str">
        <f>IF(Tableau6[[#This Row],[Localisation]]="","",Tableau6[[#This Row],[Localisation]])</f>
        <v/>
      </c>
      <c r="C4" s="16" t="str">
        <f>IF(Tableau6[[#This Row],[Commentaire]]="","",Tableau6[[#This Row],[Commentaire]])</f>
        <v/>
      </c>
      <c r="D4" s="15" t="str">
        <f t="shared" si="0"/>
        <v>N</v>
      </c>
      <c r="E4" s="16">
        <f>Tableau6[[#This Row],[id]]</f>
        <v>542</v>
      </c>
      <c r="F4" s="16">
        <f>VLOOKUP(Tableau6[[#This Row],[Avis]],Tableau7[],2,FALSE)</f>
        <v>0</v>
      </c>
      <c r="G4" s="15"/>
      <c r="H4" s="16" t="str">
        <f>Tableau6[[#This Row],[Sous-domaine]]</f>
        <v>Notice</v>
      </c>
      <c r="I4" s="14">
        <f>Tableau6[[#This Row],[Urgence]]</f>
        <v>5</v>
      </c>
      <c r="J4" s="24" t="str">
        <f>IF(Tableau6[[#This Row],[Validité]]&lt;&gt;"",Tableau6[[#This Row],[Validité]],"")</f>
        <v/>
      </c>
      <c r="K4" s="14">
        <f>IF(Tableau6[[#This Row],[Affectation]]="-",0,IF(Tableau6[[#This Row],[Affectation]]="Propriétaire",2,IF(Tableau6[[#This Row],[Affectation]]="","",1)))</f>
        <v>2</v>
      </c>
      <c r="L4" s="14" t="str">
        <f>IF(Tableau6[[#This Row],[Hors Contrat]]="","",IF(Tableau6[[#This Row],[Hors Contrat]]="Non",0,1))</f>
        <v/>
      </c>
    </row>
    <row r="5" spans="1:12" x14ac:dyDescent="0.25">
      <c r="A5" s="15">
        <f t="shared" si="1"/>
        <v>4</v>
      </c>
      <c r="B5" s="16" t="str">
        <f>IF(Tableau6[[#This Row],[Localisation]]="","",Tableau6[[#This Row],[Localisation]])</f>
        <v/>
      </c>
      <c r="C5" s="16" t="str">
        <f>IF(Tableau6[[#This Row],[Commentaire]]="","",Tableau6[[#This Row],[Commentaire]])</f>
        <v/>
      </c>
      <c r="D5" s="15" t="str">
        <f t="shared" si="0"/>
        <v>N</v>
      </c>
      <c r="E5" s="16">
        <f>Tableau6[[#This Row],[id]]</f>
        <v>539</v>
      </c>
      <c r="F5" s="16">
        <f>VLOOKUP(Tableau6[[#This Row],[Avis]],Tableau7[],2,FALSE)</f>
        <v>0</v>
      </c>
      <c r="G5" s="15"/>
      <c r="H5" s="16" t="str">
        <f>Tableau6[[#This Row],[Sous-domaine]]</f>
        <v>Registre de sécurité</v>
      </c>
      <c r="I5" s="14">
        <f>Tableau6[[#This Row],[Urgence]]</f>
        <v>4</v>
      </c>
      <c r="J5" s="24" t="str">
        <f>IF(Tableau6[[#This Row],[Validité]]&lt;&gt;"",Tableau6[[#This Row],[Validité]],"")</f>
        <v/>
      </c>
      <c r="K5" s="14">
        <f>IF(Tableau6[[#This Row],[Affectation]]="-",0,IF(Tableau6[[#This Row],[Affectation]]="Propriétaire",2,IF(Tableau6[[#This Row],[Affectation]]="","",1)))</f>
        <v>1</v>
      </c>
      <c r="L5" s="14" t="str">
        <f>IF(Tableau6[[#This Row],[Hors Contrat]]="","",IF(Tableau6[[#This Row],[Hors Contrat]]="Non",0,1))</f>
        <v/>
      </c>
    </row>
    <row r="6" spans="1:12" x14ac:dyDescent="0.25">
      <c r="A6" s="15">
        <f t="shared" si="1"/>
        <v>5</v>
      </c>
      <c r="B6" s="16" t="str">
        <f>IF(Tableau6[[#This Row],[Localisation]]="","",Tableau6[[#This Row],[Localisation]])</f>
        <v/>
      </c>
      <c r="C6" s="16" t="str">
        <f>IF(Tableau6[[#This Row],[Commentaire]]="","",Tableau6[[#This Row],[Commentaire]])</f>
        <v/>
      </c>
      <c r="D6" s="15" t="str">
        <f t="shared" si="0"/>
        <v>N</v>
      </c>
      <c r="E6" s="16">
        <f>Tableau6[[#This Row],[id]]</f>
        <v>533</v>
      </c>
      <c r="F6" s="16">
        <f>VLOOKUP(Tableau6[[#This Row],[Avis]],Tableau7[],2,FALSE)</f>
        <v>0</v>
      </c>
      <c r="G6" s="15"/>
      <c r="H6" s="16" t="str">
        <f>Tableau6[[#This Row],[Sous-domaine]]</f>
        <v>Vérification à la mise en service</v>
      </c>
      <c r="I6" s="14">
        <f>Tableau6[[#This Row],[Urgence]]</f>
        <v>5</v>
      </c>
      <c r="J6" s="24" t="str">
        <f>IF(Tableau6[[#This Row],[Validité]]&lt;&gt;"",Tableau6[[#This Row],[Validité]],"")</f>
        <v/>
      </c>
      <c r="K6" s="14">
        <f>IF(Tableau6[[#This Row],[Affectation]]="-",0,IF(Tableau6[[#This Row],[Affectation]]="Propriétaire",2,IF(Tableau6[[#This Row],[Affectation]]="","",1)))</f>
        <v>2</v>
      </c>
      <c r="L6" s="14" t="str">
        <f>IF(Tableau6[[#This Row],[Hors Contrat]]="","",IF(Tableau6[[#This Row],[Hors Contrat]]="Non",0,1))</f>
        <v/>
      </c>
    </row>
    <row r="7" spans="1:12" x14ac:dyDescent="0.25">
      <c r="A7" s="15">
        <f t="shared" si="1"/>
        <v>6</v>
      </c>
      <c r="B7" s="16" t="str">
        <f>IF(Tableau6[[#This Row],[Localisation]]="","",Tableau6[[#This Row],[Localisation]])</f>
        <v/>
      </c>
      <c r="C7" s="16" t="str">
        <f>IF(Tableau6[[#This Row],[Commentaire]]="","",Tableau6[[#This Row],[Commentaire]])</f>
        <v/>
      </c>
      <c r="D7" s="15" t="str">
        <f t="shared" si="0"/>
        <v>N</v>
      </c>
      <c r="E7" s="16">
        <f>Tableau6[[#This Row],[id]]</f>
        <v>534</v>
      </c>
      <c r="F7" s="16">
        <f>VLOOKUP(Tableau6[[#This Row],[Avis]],Tableau7[],2,FALSE)</f>
        <v>0</v>
      </c>
      <c r="G7" s="15"/>
      <c r="H7" s="16" t="str">
        <f>Tableau6[[#This Row],[Sous-domaine]]</f>
        <v>Vérification à la mise en service</v>
      </c>
      <c r="I7" s="14">
        <f>Tableau6[[#This Row],[Urgence]]</f>
        <v>5</v>
      </c>
      <c r="J7" s="24" t="str">
        <f>IF(Tableau6[[#This Row],[Validité]]&lt;&gt;"",Tableau6[[#This Row],[Validité]],"")</f>
        <v/>
      </c>
      <c r="K7" s="14">
        <f>IF(Tableau6[[#This Row],[Affectation]]="-",0,IF(Tableau6[[#This Row],[Affectation]]="Propriétaire",2,IF(Tableau6[[#This Row],[Affectation]]="","",1)))</f>
        <v>2</v>
      </c>
      <c r="L7" s="14" t="str">
        <f>IF(Tableau6[[#This Row],[Hors Contrat]]="","",IF(Tableau6[[#This Row],[Hors Contrat]]="Non",0,1))</f>
        <v/>
      </c>
    </row>
    <row r="8" spans="1:12" x14ac:dyDescent="0.25">
      <c r="A8" s="15">
        <f t="shared" si="1"/>
        <v>7</v>
      </c>
      <c r="B8" s="16" t="str">
        <f>IF(Tableau6[[#This Row],[Localisation]]="","",Tableau6[[#This Row],[Localisation]])</f>
        <v/>
      </c>
      <c r="C8" s="16" t="str">
        <f>IF(Tableau6[[#This Row],[Commentaire]]="","",Tableau6[[#This Row],[Commentaire]])</f>
        <v/>
      </c>
      <c r="D8" s="15" t="str">
        <f t="shared" si="0"/>
        <v>N</v>
      </c>
      <c r="E8" s="16">
        <f>Tableau6[[#This Row],[id]]</f>
        <v>1288</v>
      </c>
      <c r="F8" s="16">
        <f>VLOOKUP(Tableau6[[#This Row],[Avis]],Tableau7[],2,FALSE)</f>
        <v>0</v>
      </c>
      <c r="G8" s="15"/>
      <c r="H8" s="16" t="str">
        <f>Tableau6[[#This Row],[Sous-domaine]]</f>
        <v>Vérification à la mise en service</v>
      </c>
      <c r="I8" s="14">
        <f>Tableau6[[#This Row],[Urgence]]</f>
        <v>5</v>
      </c>
      <c r="J8" s="24" t="str">
        <f>IF(Tableau6[[#This Row],[Validité]]&lt;&gt;"",Tableau6[[#This Row],[Validité]],"")</f>
        <v/>
      </c>
      <c r="K8" s="14">
        <f>IF(Tableau6[[#This Row],[Affectation]]="-",0,IF(Tableau6[[#This Row],[Affectation]]="Propriétaire",2,IF(Tableau6[[#This Row],[Affectation]]="","",1)))</f>
        <v>2</v>
      </c>
      <c r="L8" s="14" t="str">
        <f>IF(Tableau6[[#This Row],[Hors Contrat]]="","",IF(Tableau6[[#This Row],[Hors Contrat]]="Non",0,1))</f>
        <v/>
      </c>
    </row>
    <row r="9" spans="1:12" x14ac:dyDescent="0.25">
      <c r="A9" s="15">
        <f t="shared" si="1"/>
        <v>8</v>
      </c>
      <c r="B9" s="16" t="str">
        <f>IF(Tableau6[[#This Row],[Localisation]]="","",Tableau6[[#This Row],[Localisation]])</f>
        <v/>
      </c>
      <c r="C9" s="16" t="str">
        <f>IF(Tableau6[[#This Row],[Commentaire]]="","",Tableau6[[#This Row],[Commentaire]])</f>
        <v/>
      </c>
      <c r="D9" s="15" t="str">
        <f t="shared" si="0"/>
        <v>N</v>
      </c>
      <c r="E9" s="16">
        <f>Tableau6[[#This Row],[id]]</f>
        <v>530</v>
      </c>
      <c r="F9" s="16">
        <f>VLOOKUP(Tableau6[[#This Row],[Avis]],Tableau7[],2,FALSE)</f>
        <v>0</v>
      </c>
      <c r="G9" s="15"/>
      <c r="H9" s="16" t="str">
        <f>Tableau6[[#This Row],[Sous-domaine]]</f>
        <v>Vérification Périodique 1 an</v>
      </c>
      <c r="I9" s="14">
        <f>Tableau6[[#This Row],[Urgence]]</f>
        <v>4</v>
      </c>
      <c r="J9" s="24" t="str">
        <f>IF(Tableau6[[#This Row],[Validité]]&lt;&gt;"",Tableau6[[#This Row],[Validité]],"")</f>
        <v/>
      </c>
      <c r="K9" s="14">
        <f>IF(Tableau6[[#This Row],[Affectation]]="-",0,IF(Tableau6[[#This Row],[Affectation]]="Propriétaire",2,IF(Tableau6[[#This Row],[Affectation]]="","",1)))</f>
        <v>1</v>
      </c>
      <c r="L9" s="14" t="str">
        <f>IF(Tableau6[[#This Row],[Hors Contrat]]="","",IF(Tableau6[[#This Row],[Hors Contrat]]="Non",0,1))</f>
        <v/>
      </c>
    </row>
    <row r="10" spans="1:12" x14ac:dyDescent="0.25">
      <c r="A10" s="15">
        <f t="shared" si="1"/>
        <v>9</v>
      </c>
      <c r="B10" s="16" t="str">
        <f>IF(Tableau6[[#This Row],[Localisation]]="","",Tableau6[[#This Row],[Localisation]])</f>
        <v/>
      </c>
      <c r="C10" s="16" t="str">
        <f>IF(Tableau6[[#This Row],[Commentaire]]="","",Tableau6[[#This Row],[Commentaire]])</f>
        <v/>
      </c>
      <c r="D10" s="15" t="str">
        <f t="shared" si="0"/>
        <v>N</v>
      </c>
      <c r="E10" s="16">
        <f>Tableau6[[#This Row],[id]]</f>
        <v>3780</v>
      </c>
      <c r="F10" s="16">
        <f>VLOOKUP(Tableau6[[#This Row],[Avis]],Tableau7[],2,FALSE)</f>
        <v>0</v>
      </c>
      <c r="G10" s="15"/>
      <c r="H10" s="16" t="str">
        <f>Tableau6[[#This Row],[Sous-domaine]]</f>
        <v>Contrat de maintenance</v>
      </c>
      <c r="I10" s="14">
        <f>Tableau6[[#This Row],[Urgence]]</f>
        <v>4</v>
      </c>
      <c r="J10" s="24" t="str">
        <f>IF(Tableau6[[#This Row],[Validité]]&lt;&gt;"",Tableau6[[#This Row],[Validité]],"")</f>
        <v/>
      </c>
      <c r="K10" s="14">
        <f>IF(Tableau6[[#This Row],[Affectation]]="-",0,IF(Tableau6[[#This Row],[Affectation]]="Propriétaire",2,IF(Tableau6[[#This Row],[Affectation]]="","",1)))</f>
        <v>2</v>
      </c>
      <c r="L10" s="14" t="str">
        <f>IF(Tableau6[[#This Row],[Hors Contrat]]="","",IF(Tableau6[[#This Row],[Hors Contrat]]="Non",0,1))</f>
        <v/>
      </c>
    </row>
    <row r="11" spans="1:12" x14ac:dyDescent="0.25">
      <c r="A11" s="15">
        <f t="shared" si="1"/>
        <v>10</v>
      </c>
      <c r="B11" s="16" t="str">
        <f>IF(Tableau6[[#This Row],[Localisation]]="","",Tableau6[[#This Row],[Localisation]])</f>
        <v/>
      </c>
      <c r="C11" s="16" t="str">
        <f>IF(Tableau6[[#This Row],[Commentaire]]="","",Tableau6[[#This Row],[Commentaire]])</f>
        <v/>
      </c>
      <c r="D11" s="15" t="str">
        <f t="shared" si="0"/>
        <v>N</v>
      </c>
      <c r="E11" s="16">
        <f>Tableau6[[#This Row],[id]]</f>
        <v>1292</v>
      </c>
      <c r="F11" s="16">
        <f>VLOOKUP(Tableau6[[#This Row],[Avis]],Tableau7[],2,FALSE)</f>
        <v>0</v>
      </c>
      <c r="G11" s="15"/>
      <c r="H11" s="16" t="str">
        <f>Tableau6[[#This Row],[Sous-domaine]]</f>
        <v>Établissement Recevant du Public (ERP)</v>
      </c>
      <c r="I11" s="14">
        <f>Tableau6[[#This Row],[Urgence]]</f>
        <v>5</v>
      </c>
      <c r="J11" s="24" t="str">
        <f>IF(Tableau6[[#This Row],[Validité]]&lt;&gt;"",Tableau6[[#This Row],[Validité]],"")</f>
        <v/>
      </c>
      <c r="K11" s="14">
        <f>IF(Tableau6[[#This Row],[Affectation]]="-",0,IF(Tableau6[[#This Row],[Affectation]]="Propriétaire",2,IF(Tableau6[[#This Row],[Affectation]]="","",1)))</f>
        <v>2</v>
      </c>
      <c r="L11" s="14" t="str">
        <f>IF(Tableau6[[#This Row],[Hors Contrat]]="","",IF(Tableau6[[#This Row],[Hors Contrat]]="Non",0,1))</f>
        <v/>
      </c>
    </row>
    <row r="12" spans="1:12" x14ac:dyDescent="0.25">
      <c r="A12">
        <f t="shared" si="1"/>
        <v>11</v>
      </c>
      <c r="B12" s="14" t="str">
        <f>IF(Tableau6[[#This Row],[Localisation]]="","",Tableau6[[#This Row],[Localisation]])</f>
        <v/>
      </c>
      <c r="C12" s="14" t="str">
        <f>IF(Tableau6[[#This Row],[Commentaire]]="","",Tableau6[[#This Row],[Commentaire]])</f>
        <v/>
      </c>
      <c r="D12" t="str">
        <f t="shared" si="0"/>
        <v>N</v>
      </c>
      <c r="E12" s="14">
        <f>Tableau6[[#This Row],[id]]</f>
        <v>1293</v>
      </c>
      <c r="F12" s="14">
        <f>VLOOKUP(Tableau6[[#This Row],[Avis]],Tableau7[],2,FALSE)</f>
        <v>0</v>
      </c>
      <c r="H12" s="14" t="str">
        <f>Tableau6[[#This Row],[Sous-domaine]]</f>
        <v>Établissement Recevant du Public (ERP)</v>
      </c>
      <c r="I12" s="14">
        <f>Tableau6[[#This Row],[Urgence]]</f>
        <v>5</v>
      </c>
      <c r="J12" s="24" t="str">
        <f>IF(Tableau6[[#This Row],[Validité]]&lt;&gt;"",Tableau6[[#This Row],[Validité]],"")</f>
        <v/>
      </c>
      <c r="K12" s="14">
        <f>IF(Tableau6[[#This Row],[Affectation]]="-",0,IF(Tableau6[[#This Row],[Affectation]]="Propriétaire",2,IF(Tableau6[[#This Row],[Affectation]]="","",1)))</f>
        <v>2</v>
      </c>
      <c r="L12" s="14" t="str">
        <f>IF(Tableau6[[#This Row],[Hors Contrat]]="","",IF(Tableau6[[#This Row],[Hors Contrat]]="Non",0,1))</f>
        <v/>
      </c>
    </row>
    <row r="13" spans="1:12" x14ac:dyDescent="0.25">
      <c r="A13">
        <f t="shared" si="1"/>
        <v>12</v>
      </c>
      <c r="B13" s="14" t="str">
        <f>IF(Tableau6[[#This Row],[Localisation]]="","",Tableau6[[#This Row],[Localisation]])</f>
        <v/>
      </c>
      <c r="C13" s="14" t="str">
        <f>IF(Tableau6[[#This Row],[Commentaire]]="","",Tableau6[[#This Row],[Commentaire]])</f>
        <v/>
      </c>
      <c r="D13" t="str">
        <f t="shared" si="0"/>
        <v>N</v>
      </c>
      <c r="E13" s="14">
        <f>Tableau6[[#This Row],[id]]</f>
        <v>1294</v>
      </c>
      <c r="F13" s="14">
        <f>VLOOKUP(Tableau6[[#This Row],[Avis]],Tableau7[],2,FALSE)</f>
        <v>0</v>
      </c>
      <c r="H13" s="14" t="str">
        <f>Tableau6[[#This Row],[Sous-domaine]]</f>
        <v>Établissement Recevant du Public (ERP)</v>
      </c>
      <c r="I13" s="14">
        <f>Tableau6[[#This Row],[Urgence]]</f>
        <v>4</v>
      </c>
      <c r="J13" s="24" t="str">
        <f>IF(Tableau6[[#This Row],[Validité]]&lt;&gt;"",Tableau6[[#This Row],[Validité]],"")</f>
        <v/>
      </c>
      <c r="K13" s="14">
        <f>IF(Tableau6[[#This Row],[Affectation]]="-",0,IF(Tableau6[[#This Row],[Affectation]]="Propriétaire",2,IF(Tableau6[[#This Row],[Affectation]]="","",1)))</f>
        <v>1</v>
      </c>
      <c r="L13" s="14" t="str">
        <f>IF(Tableau6[[#This Row],[Hors Contrat]]="","",IF(Tableau6[[#This Row],[Hors Contrat]]="Non",0,1))</f>
        <v/>
      </c>
    </row>
    <row r="14" spans="1:12" x14ac:dyDescent="0.25">
      <c r="A14">
        <f t="shared" si="1"/>
        <v>13</v>
      </c>
      <c r="B14" s="14" t="str">
        <f>IF(Tableau6[[#This Row],[Localisation]]="","",Tableau6[[#This Row],[Localisation]])</f>
        <v/>
      </c>
      <c r="C14" s="14" t="str">
        <f>IF(Tableau6[[#This Row],[Commentaire]]="","",Tableau6[[#This Row],[Commentaire]])</f>
        <v/>
      </c>
      <c r="D14" t="str">
        <f t="shared" si="0"/>
        <v>N</v>
      </c>
      <c r="E14" s="14">
        <f>Tableau6[[#This Row],[id]]</f>
        <v>1289</v>
      </c>
      <c r="F14" s="14">
        <f>VLOOKUP(Tableau6[[#This Row],[Avis]],Tableau7[],2,FALSE)</f>
        <v>0</v>
      </c>
      <c r="H14" s="14" t="str">
        <f>Tableau6[[#This Row],[Sous-domaine]]</f>
        <v>Immeuble de Grande Hauteur (IGH)</v>
      </c>
      <c r="I14" s="14">
        <f>Tableau6[[#This Row],[Urgence]]</f>
        <v>5</v>
      </c>
      <c r="J14" s="24" t="str">
        <f>IF(Tableau6[[#This Row],[Validité]]&lt;&gt;"",Tableau6[[#This Row],[Validité]],"")</f>
        <v/>
      </c>
      <c r="K14" s="14">
        <f>IF(Tableau6[[#This Row],[Affectation]]="-",0,IF(Tableau6[[#This Row],[Affectation]]="Propriétaire",2,IF(Tableau6[[#This Row],[Affectation]]="","",1)))</f>
        <v>2</v>
      </c>
      <c r="L14" s="14" t="str">
        <f>IF(Tableau6[[#This Row],[Hors Contrat]]="","",IF(Tableau6[[#This Row],[Hors Contrat]]="Non",0,1))</f>
        <v/>
      </c>
    </row>
    <row r="15" spans="1:12" x14ac:dyDescent="0.25">
      <c r="A15">
        <f t="shared" si="1"/>
        <v>14</v>
      </c>
      <c r="B15" s="14" t="str">
        <f>IF(Tableau6[[#This Row],[Localisation]]="","",Tableau6[[#This Row],[Localisation]])</f>
        <v/>
      </c>
      <c r="C15" s="14" t="str">
        <f>IF(Tableau6[[#This Row],[Commentaire]]="","",Tableau6[[#This Row],[Commentaire]])</f>
        <v/>
      </c>
      <c r="D15" t="str">
        <f t="shared" si="0"/>
        <v>N</v>
      </c>
      <c r="E15" s="14">
        <f>Tableau6[[#This Row],[id]]</f>
        <v>2203</v>
      </c>
      <c r="F15" s="14">
        <f>VLOOKUP(Tableau6[[#This Row],[Avis]],Tableau7[],2,FALSE)</f>
        <v>0</v>
      </c>
      <c r="H15" s="14" t="str">
        <f>Tableau6[[#This Row],[Sous-domaine]]</f>
        <v>Registre de sécurité</v>
      </c>
      <c r="I15" s="14">
        <f>Tableau6[[#This Row],[Urgence]]</f>
        <v>4</v>
      </c>
      <c r="J15" s="24" t="str">
        <f>IF(Tableau6[[#This Row],[Validité]]&lt;&gt;"",Tableau6[[#This Row],[Validité]],"")</f>
        <v/>
      </c>
      <c r="K15" s="14">
        <f>IF(Tableau6[[#This Row],[Affectation]]="-",0,IF(Tableau6[[#This Row],[Affectation]]="Propriétaire",2,IF(Tableau6[[#This Row],[Affectation]]="","",1)))</f>
        <v>1</v>
      </c>
      <c r="L15" s="14" t="str">
        <f>IF(Tableau6[[#This Row],[Hors Contrat]]="","",IF(Tableau6[[#This Row],[Hors Contrat]]="Non",0,1))</f>
        <v/>
      </c>
    </row>
    <row r="16" spans="1:12" x14ac:dyDescent="0.25">
      <c r="A16">
        <f t="shared" si="1"/>
        <v>15</v>
      </c>
      <c r="B16" s="14" t="str">
        <f>IF(Tableau6[[#This Row],[Localisation]]="","",Tableau6[[#This Row],[Localisation]])</f>
        <v/>
      </c>
      <c r="C16" s="14" t="str">
        <f>IF(Tableau6[[#This Row],[Commentaire]]="","",Tableau6[[#This Row],[Commentaire]])</f>
        <v/>
      </c>
      <c r="D16" t="str">
        <f t="shared" si="0"/>
        <v>N</v>
      </c>
      <c r="E16" s="14">
        <f>Tableau6[[#This Row],[id]]</f>
        <v>1053</v>
      </c>
      <c r="F16" s="14">
        <f>VLOOKUP(Tableau6[[#This Row],[Avis]],Tableau7[],2,FALSE)</f>
        <v>0</v>
      </c>
      <c r="H16" s="14" t="str">
        <f>Tableau6[[#This Row],[Sous-domaine]]</f>
        <v xml:space="preserve">Vérification à la mise en service </v>
      </c>
      <c r="I16" s="14">
        <f>Tableau6[[#This Row],[Urgence]]</f>
        <v>5</v>
      </c>
      <c r="J16" s="24" t="str">
        <f>IF(Tableau6[[#This Row],[Validité]]&lt;&gt;"",Tableau6[[#This Row],[Validité]],"")</f>
        <v/>
      </c>
      <c r="K16" s="14">
        <f>IF(Tableau6[[#This Row],[Affectation]]="-",0,IF(Tableau6[[#This Row],[Affectation]]="Propriétaire",2,IF(Tableau6[[#This Row],[Affectation]]="","",1)))</f>
        <v>2</v>
      </c>
      <c r="L16" s="14" t="str">
        <f>IF(Tableau6[[#This Row],[Hors Contrat]]="","",IF(Tableau6[[#This Row],[Hors Contrat]]="Non",0,1))</f>
        <v/>
      </c>
    </row>
    <row r="17" spans="1:12" x14ac:dyDescent="0.25">
      <c r="A17">
        <f t="shared" si="1"/>
        <v>16</v>
      </c>
      <c r="B17" s="14" t="str">
        <f>IF(Tableau6[[#This Row],[Localisation]]="","",Tableau6[[#This Row],[Localisation]])</f>
        <v/>
      </c>
      <c r="C17" s="14" t="str">
        <f>IF(Tableau6[[#This Row],[Commentaire]]="","",Tableau6[[#This Row],[Commentaire]])</f>
        <v/>
      </c>
      <c r="D17" t="str">
        <f t="shared" si="0"/>
        <v>N</v>
      </c>
      <c r="E17" s="14">
        <f>Tableau6[[#This Row],[id]]</f>
        <v>3702</v>
      </c>
      <c r="F17" s="14">
        <f>VLOOKUP(Tableau6[[#This Row],[Avis]],Tableau7[],2,FALSE)</f>
        <v>0</v>
      </c>
      <c r="H17" s="14" t="str">
        <f>Tableau6[[#This Row],[Sous-domaine]]</f>
        <v xml:space="preserve">Vérification à la mise en service </v>
      </c>
      <c r="I17" s="14">
        <f>Tableau6[[#This Row],[Urgence]]</f>
        <v>5</v>
      </c>
      <c r="J17" s="24" t="str">
        <f>IF(Tableau6[[#This Row],[Validité]]&lt;&gt;"",Tableau6[[#This Row],[Validité]],"")</f>
        <v/>
      </c>
      <c r="K17" s="14">
        <f>IF(Tableau6[[#This Row],[Affectation]]="-",0,IF(Tableau6[[#This Row],[Affectation]]="Propriétaire",2,IF(Tableau6[[#This Row],[Affectation]]="","",1)))</f>
        <v>2</v>
      </c>
      <c r="L17" s="14" t="str">
        <f>IF(Tableau6[[#This Row],[Hors Contrat]]="","",IF(Tableau6[[#This Row],[Hors Contrat]]="Non",0,1))</f>
        <v/>
      </c>
    </row>
    <row r="18" spans="1:12" x14ac:dyDescent="0.25">
      <c r="A18">
        <f t="shared" si="1"/>
        <v>17</v>
      </c>
      <c r="B18" s="14" t="str">
        <f>IF(Tableau6[[#This Row],[Localisation]]="","",Tableau6[[#This Row],[Localisation]])</f>
        <v/>
      </c>
      <c r="C18" s="14" t="str">
        <f>IF(Tableau6[[#This Row],[Commentaire]]="","",Tableau6[[#This Row],[Commentaire]])</f>
        <v/>
      </c>
      <c r="D18" t="str">
        <f t="shared" si="0"/>
        <v>N</v>
      </c>
      <c r="E18" s="14">
        <f>Tableau6[[#This Row],[id]]</f>
        <v>2232</v>
      </c>
      <c r="F18" s="14">
        <f>VLOOKUP(Tableau6[[#This Row],[Avis]],Tableau7[],2,FALSE)</f>
        <v>0</v>
      </c>
      <c r="H18" s="14" t="str">
        <f>Tableau6[[#This Row],[Sous-domaine]]</f>
        <v>Vérification Périodique 1 an</v>
      </c>
      <c r="I18" s="14">
        <f>Tableau6[[#This Row],[Urgence]]</f>
        <v>4</v>
      </c>
      <c r="J18" s="24" t="str">
        <f>IF(Tableau6[[#This Row],[Validité]]&lt;&gt;"",Tableau6[[#This Row],[Validité]],"")</f>
        <v/>
      </c>
      <c r="K18" s="14">
        <f>IF(Tableau6[[#This Row],[Affectation]]="-",0,IF(Tableau6[[#This Row],[Affectation]]="Propriétaire",2,IF(Tableau6[[#This Row],[Affectation]]="","",1)))</f>
        <v>1</v>
      </c>
      <c r="L18" s="14" t="str">
        <f>IF(Tableau6[[#This Row],[Hors Contrat]]="","",IF(Tableau6[[#This Row],[Hors Contrat]]="Non",0,1))</f>
        <v/>
      </c>
    </row>
    <row r="19" spans="1:12" x14ac:dyDescent="0.25">
      <c r="A19">
        <f t="shared" si="1"/>
        <v>18</v>
      </c>
      <c r="B19" s="14" t="str">
        <f>IF(Tableau6[[#This Row],[Localisation]]="","",Tableau6[[#This Row],[Localisation]])</f>
        <v/>
      </c>
      <c r="C19" s="14" t="str">
        <f>IF(Tableau6[[#This Row],[Commentaire]]="","",Tableau6[[#This Row],[Commentaire]])</f>
        <v/>
      </c>
      <c r="D19" t="str">
        <f t="shared" si="0"/>
        <v>N</v>
      </c>
      <c r="E19" s="14">
        <f>Tableau6[[#This Row],[id]]</f>
        <v>3778</v>
      </c>
      <c r="F19" s="14">
        <f>VLOOKUP(Tableau6[[#This Row],[Avis]],Tableau7[],2,FALSE)</f>
        <v>0</v>
      </c>
      <c r="H19" s="14" t="str">
        <f>Tableau6[[#This Row],[Sous-domaine]]</f>
        <v>Vérification Périodique 1 an</v>
      </c>
      <c r="I19" s="14">
        <f>Tableau6[[#This Row],[Urgence]]</f>
        <v>4</v>
      </c>
      <c r="J19" s="24" t="str">
        <f>IF(Tableau6[[#This Row],[Validité]]&lt;&gt;"",Tableau6[[#This Row],[Validité]],"")</f>
        <v/>
      </c>
      <c r="K19" s="14">
        <f>IF(Tableau6[[#This Row],[Affectation]]="-",0,IF(Tableau6[[#This Row],[Affectation]]="Propriétaire",2,IF(Tableau6[[#This Row],[Affectation]]="","",1)))</f>
        <v>2</v>
      </c>
      <c r="L19" s="14" t="str">
        <f>IF(Tableau6[[#This Row],[Hors Contrat]]="","",IF(Tableau6[[#This Row],[Hors Contrat]]="Non",0,1))</f>
        <v/>
      </c>
    </row>
    <row r="20" spans="1:12" x14ac:dyDescent="0.25">
      <c r="A20">
        <f t="shared" si="1"/>
        <v>19</v>
      </c>
      <c r="B20" s="14" t="str">
        <f>IF(Tableau6[[#This Row],[Localisation]]="","",Tableau6[[#This Row],[Localisation]])</f>
        <v/>
      </c>
      <c r="C20" s="14" t="str">
        <f>IF(Tableau6[[#This Row],[Commentaire]]="","",Tableau6[[#This Row],[Commentaire]])</f>
        <v/>
      </c>
      <c r="D20" t="str">
        <f t="shared" si="0"/>
        <v>N</v>
      </c>
      <c r="E20" s="14">
        <f>Tableau6[[#This Row],[id]]</f>
        <v>3779</v>
      </c>
      <c r="F20" s="14">
        <f>VLOOKUP(Tableau6[[#This Row],[Avis]],Tableau7[],2,FALSE)</f>
        <v>0</v>
      </c>
      <c r="H20" s="14" t="str">
        <f>Tableau6[[#This Row],[Sous-domaine]]</f>
        <v>Vérification Périodique 5 ans</v>
      </c>
      <c r="I20" s="14">
        <f>Tableau6[[#This Row],[Urgence]]</f>
        <v>4</v>
      </c>
      <c r="J20" s="24" t="str">
        <f>IF(Tableau6[[#This Row],[Validité]]&lt;&gt;"",Tableau6[[#This Row],[Validité]],"")</f>
        <v/>
      </c>
      <c r="K20" s="14">
        <f>IF(Tableau6[[#This Row],[Affectation]]="-",0,IF(Tableau6[[#This Row],[Affectation]]="Propriétaire",2,IF(Tableau6[[#This Row],[Affectation]]="","",1)))</f>
        <v>2</v>
      </c>
      <c r="L20" s="14" t="str">
        <f>IF(Tableau6[[#This Row],[Hors Contrat]]="","",IF(Tableau6[[#This Row],[Hors Contrat]]="Non",0,1))</f>
        <v/>
      </c>
    </row>
    <row r="21" spans="1:12" x14ac:dyDescent="0.25">
      <c r="A21">
        <f t="shared" si="1"/>
        <v>20</v>
      </c>
      <c r="B21" s="14" t="str">
        <f>IF(Tableau6[[#This Row],[Localisation]]="","",Tableau6[[#This Row],[Localisation]])</f>
        <v/>
      </c>
      <c r="C21" s="14" t="str">
        <f>IF(Tableau6[[#This Row],[Commentaire]]="","",Tableau6[[#This Row],[Commentaire]])</f>
        <v/>
      </c>
      <c r="D21" t="str">
        <f t="shared" si="0"/>
        <v>N</v>
      </c>
      <c r="E21" s="14">
        <f>Tableau6[[#This Row],[id]]</f>
        <v>1058</v>
      </c>
      <c r="F21" s="14">
        <f>VLOOKUP(Tableau6[[#This Row],[Avis]],Tableau7[],2,FALSE)</f>
        <v>0</v>
      </c>
      <c r="H21" s="14" t="str">
        <f>Tableau6[[#This Row],[Sous-domaine]]</f>
        <v>Vérification Périodique 6 mois</v>
      </c>
      <c r="I21" s="14">
        <f>Tableau6[[#This Row],[Urgence]]</f>
        <v>4</v>
      </c>
      <c r="J21" s="24" t="str">
        <f>IF(Tableau6[[#This Row],[Validité]]&lt;&gt;"",Tableau6[[#This Row],[Validité]],"")</f>
        <v/>
      </c>
      <c r="K21" s="14">
        <f>IF(Tableau6[[#This Row],[Affectation]]="-",0,IF(Tableau6[[#This Row],[Affectation]]="Propriétaire",2,IF(Tableau6[[#This Row],[Affectation]]="","",1)))</f>
        <v>1</v>
      </c>
      <c r="L21" s="14" t="str">
        <f>IF(Tableau6[[#This Row],[Hors Contrat]]="","",IF(Tableau6[[#This Row],[Hors Contrat]]="Non",0,1))</f>
        <v/>
      </c>
    </row>
    <row r="22" spans="1:12" x14ac:dyDescent="0.25">
      <c r="A22">
        <f t="shared" si="1"/>
        <v>21</v>
      </c>
      <c r="B22" s="14" t="str">
        <f>IF(Tableau6[[#This Row],[Localisation]]="","",Tableau6[[#This Row],[Localisation]])</f>
        <v/>
      </c>
      <c r="C22" s="14" t="str">
        <f>IF(Tableau6[[#This Row],[Commentaire]]="","",Tableau6[[#This Row],[Commentaire]])</f>
        <v/>
      </c>
      <c r="D22" t="str">
        <f t="shared" si="0"/>
        <v>N</v>
      </c>
      <c r="E22" s="14">
        <f>Tableau6[[#This Row],[id]]</f>
        <v>3703</v>
      </c>
      <c r="F22" s="14">
        <f>VLOOKUP(Tableau6[[#This Row],[Avis]],Tableau7[],2,FALSE)</f>
        <v>0</v>
      </c>
      <c r="H22" s="14" t="str">
        <f>Tableau6[[#This Row],[Sous-domaine]]</f>
        <v xml:space="preserve">Carnet d'entretien </v>
      </c>
      <c r="I22" s="14">
        <f>Tableau6[[#This Row],[Urgence]]</f>
        <v>4</v>
      </c>
      <c r="J22" s="24" t="str">
        <f>IF(Tableau6[[#This Row],[Validité]]&lt;&gt;"",Tableau6[[#This Row],[Validité]],"")</f>
        <v/>
      </c>
      <c r="K22" s="14">
        <f>IF(Tableau6[[#This Row],[Affectation]]="-",0,IF(Tableau6[[#This Row],[Affectation]]="Propriétaire",2,IF(Tableau6[[#This Row],[Affectation]]="","",1)))</f>
        <v>2</v>
      </c>
      <c r="L22" s="14" t="str">
        <f>IF(Tableau6[[#This Row],[Hors Contrat]]="","",IF(Tableau6[[#This Row],[Hors Contrat]]="Non",0,1))</f>
        <v/>
      </c>
    </row>
    <row r="23" spans="1:12" x14ac:dyDescent="0.25">
      <c r="A23">
        <f t="shared" si="1"/>
        <v>22</v>
      </c>
      <c r="B23" s="14" t="str">
        <f>IF(Tableau6[[#This Row],[Localisation]]="","",Tableau6[[#This Row],[Localisation]])</f>
        <v/>
      </c>
      <c r="C23" s="14" t="str">
        <f>IF(Tableau6[[#This Row],[Commentaire]]="","",Tableau6[[#This Row],[Commentaire]])</f>
        <v/>
      </c>
      <c r="D23" t="str">
        <f t="shared" si="0"/>
        <v>N</v>
      </c>
      <c r="E23" s="14">
        <f>Tableau6[[#This Row],[id]]</f>
        <v>1909</v>
      </c>
      <c r="F23" s="14">
        <f>VLOOKUP(Tableau6[[#This Row],[Avis]],Tableau7[],2,FALSE)</f>
        <v>0</v>
      </c>
      <c r="H23" s="14" t="str">
        <f>Tableau6[[#This Row],[Sous-domaine]]</f>
        <v>Certificat CE</v>
      </c>
      <c r="I23" s="14">
        <f>Tableau6[[#This Row],[Urgence]]</f>
        <v>5</v>
      </c>
      <c r="J23" s="24" t="str">
        <f>IF(Tableau6[[#This Row],[Validité]]&lt;&gt;"",Tableau6[[#This Row],[Validité]],"")</f>
        <v/>
      </c>
      <c r="K23" s="14">
        <f>IF(Tableau6[[#This Row],[Affectation]]="-",0,IF(Tableau6[[#This Row],[Affectation]]="Propriétaire",2,IF(Tableau6[[#This Row],[Affectation]]="","",1)))</f>
        <v>2</v>
      </c>
      <c r="L23" s="14" t="str">
        <f>IF(Tableau6[[#This Row],[Hors Contrat]]="","",IF(Tableau6[[#This Row],[Hors Contrat]]="Non",0,1))</f>
        <v/>
      </c>
    </row>
    <row r="24" spans="1:12" x14ac:dyDescent="0.25">
      <c r="A24">
        <f t="shared" si="1"/>
        <v>23</v>
      </c>
      <c r="B24" s="14" t="str">
        <f>IF(Tableau6[[#This Row],[Localisation]]="","",Tableau6[[#This Row],[Localisation]])</f>
        <v/>
      </c>
      <c r="C24" s="14" t="str">
        <f>IF(Tableau6[[#This Row],[Commentaire]]="","",Tableau6[[#This Row],[Commentaire]])</f>
        <v/>
      </c>
      <c r="D24" t="str">
        <f t="shared" si="0"/>
        <v>N</v>
      </c>
      <c r="E24" s="14">
        <f>Tableau6[[#This Row],[id]]</f>
        <v>1113</v>
      </c>
      <c r="F24" s="14">
        <f>VLOOKUP(Tableau6[[#This Row],[Avis]],Tableau7[],2,FALSE)</f>
        <v>0</v>
      </c>
      <c r="H24" s="14" t="str">
        <f>Tableau6[[#This Row],[Sous-domaine]]</f>
        <v>Contrat de Maintenance</v>
      </c>
      <c r="I24" s="14">
        <f>Tableau6[[#This Row],[Urgence]]</f>
        <v>4</v>
      </c>
      <c r="J24" s="24" t="str">
        <f>IF(Tableau6[[#This Row],[Validité]]&lt;&gt;"",Tableau6[[#This Row],[Validité]],"")</f>
        <v/>
      </c>
      <c r="K24" s="14">
        <f>IF(Tableau6[[#This Row],[Affectation]]="-",0,IF(Tableau6[[#This Row],[Affectation]]="Propriétaire",2,IF(Tableau6[[#This Row],[Affectation]]="","",1)))</f>
        <v>2</v>
      </c>
      <c r="L24" s="14" t="str">
        <f>IF(Tableau6[[#This Row],[Hors Contrat]]="","",IF(Tableau6[[#This Row],[Hors Contrat]]="Non",0,1))</f>
        <v/>
      </c>
    </row>
    <row r="25" spans="1:12" x14ac:dyDescent="0.25">
      <c r="A25">
        <f t="shared" si="1"/>
        <v>24</v>
      </c>
      <c r="B25" s="14" t="str">
        <f>IF(Tableau6[[#This Row],[Localisation]]="","",Tableau6[[#This Row],[Localisation]])</f>
        <v/>
      </c>
      <c r="C25" s="14" t="str">
        <f>IF(Tableau6[[#This Row],[Commentaire]]="","",Tableau6[[#This Row],[Commentaire]])</f>
        <v/>
      </c>
      <c r="D25" t="str">
        <f t="shared" si="0"/>
        <v>N</v>
      </c>
      <c r="E25" s="14">
        <f>Tableau6[[#This Row],[id]]</f>
        <v>1110</v>
      </c>
      <c r="F25" s="14">
        <f>VLOOKUP(Tableau6[[#This Row],[Avis]],Tableau7[],2,FALSE)</f>
        <v>0</v>
      </c>
      <c r="H25" s="14" t="str">
        <f>Tableau6[[#This Row],[Sous-domaine]]</f>
        <v>Contrôle Périodique 5 ans</v>
      </c>
      <c r="I25" s="14">
        <f>Tableau6[[#This Row],[Urgence]]</f>
        <v>4</v>
      </c>
      <c r="J25" s="24" t="str">
        <f>IF(Tableau6[[#This Row],[Validité]]&lt;&gt;"",Tableau6[[#This Row],[Validité]],"")</f>
        <v/>
      </c>
      <c r="K25" s="14">
        <f>IF(Tableau6[[#This Row],[Affectation]]="-",0,IF(Tableau6[[#This Row],[Affectation]]="Propriétaire",2,IF(Tableau6[[#This Row],[Affectation]]="","",1)))</f>
        <v>2</v>
      </c>
      <c r="L25" s="14" t="str">
        <f>IF(Tableau6[[#This Row],[Hors Contrat]]="","",IF(Tableau6[[#This Row],[Hors Contrat]]="Non",0,1))</f>
        <v/>
      </c>
    </row>
    <row r="26" spans="1:12" x14ac:dyDescent="0.25">
      <c r="A26">
        <f t="shared" si="1"/>
        <v>25</v>
      </c>
      <c r="B26" s="14" t="str">
        <f>IF(Tableau6[[#This Row],[Localisation]]="","",Tableau6[[#This Row],[Localisation]])</f>
        <v/>
      </c>
      <c r="C26" s="14" t="str">
        <f>IF(Tableau6[[#This Row],[Commentaire]]="","",Tableau6[[#This Row],[Commentaire]])</f>
        <v/>
      </c>
      <c r="D26" t="str">
        <f t="shared" si="0"/>
        <v>N</v>
      </c>
      <c r="E26" s="14">
        <f>Tableau6[[#This Row],[id]]</f>
        <v>672</v>
      </c>
      <c r="F26" s="14">
        <f>VLOOKUP(Tableau6[[#This Row],[Avis]],Tableau7[],2,FALSE)</f>
        <v>0</v>
      </c>
      <c r="H26" s="14" t="str">
        <f>Tableau6[[#This Row],[Sous-domaine]]</f>
        <v>Établissement Recevant du Public (ERP)</v>
      </c>
      <c r="I26" s="14">
        <f>Tableau6[[#This Row],[Urgence]]</f>
        <v>4</v>
      </c>
      <c r="J26" s="24" t="str">
        <f>IF(Tableau6[[#This Row],[Validité]]&lt;&gt;"",Tableau6[[#This Row],[Validité]],"")</f>
        <v/>
      </c>
      <c r="K26" s="14">
        <f>IF(Tableau6[[#This Row],[Affectation]]="-",0,IF(Tableau6[[#This Row],[Affectation]]="Propriétaire",2,IF(Tableau6[[#This Row],[Affectation]]="","",1)))</f>
        <v>1</v>
      </c>
      <c r="L26" s="14" t="str">
        <f>IF(Tableau6[[#This Row],[Hors Contrat]]="","",IF(Tableau6[[#This Row],[Hors Contrat]]="Non",0,1))</f>
        <v/>
      </c>
    </row>
    <row r="27" spans="1:12" x14ac:dyDescent="0.25">
      <c r="A27">
        <f t="shared" si="1"/>
        <v>26</v>
      </c>
      <c r="B27" s="14" t="str">
        <f>IF(Tableau6[[#This Row],[Localisation]]="","",Tableau6[[#This Row],[Localisation]])</f>
        <v/>
      </c>
      <c r="C27" s="14" t="str">
        <f>IF(Tableau6[[#This Row],[Commentaire]]="","",Tableau6[[#This Row],[Commentaire]])</f>
        <v/>
      </c>
      <c r="D27" t="str">
        <f t="shared" si="0"/>
        <v>N</v>
      </c>
      <c r="E27" s="14">
        <f>Tableau6[[#This Row],[id]]</f>
        <v>1118</v>
      </c>
      <c r="F27" s="14">
        <f>VLOOKUP(Tableau6[[#This Row],[Avis]],Tableau7[],2,FALSE)</f>
        <v>0</v>
      </c>
      <c r="H27" s="14" t="str">
        <f>Tableau6[[#This Row],[Sous-domaine]]</f>
        <v>Établissement Recevant du Public (ERP)</v>
      </c>
      <c r="I27" s="14">
        <f>Tableau6[[#This Row],[Urgence]]</f>
        <v>5</v>
      </c>
      <c r="J27" s="24" t="str">
        <f>IF(Tableau6[[#This Row],[Validité]]&lt;&gt;"",Tableau6[[#This Row],[Validité]],"")</f>
        <v/>
      </c>
      <c r="K27" s="14">
        <f>IF(Tableau6[[#This Row],[Affectation]]="-",0,IF(Tableau6[[#This Row],[Affectation]]="Propriétaire",2,IF(Tableau6[[#This Row],[Affectation]]="","",1)))</f>
        <v>2</v>
      </c>
      <c r="L27" s="14" t="str">
        <f>IF(Tableau6[[#This Row],[Hors Contrat]]="","",IF(Tableau6[[#This Row],[Hors Contrat]]="Non",0,1))</f>
        <v/>
      </c>
    </row>
    <row r="28" spans="1:12" x14ac:dyDescent="0.25">
      <c r="A28">
        <f t="shared" si="1"/>
        <v>27</v>
      </c>
      <c r="B28" s="14" t="str">
        <f>IF(Tableau6[[#This Row],[Localisation]]="","",Tableau6[[#This Row],[Localisation]])</f>
        <v/>
      </c>
      <c r="C28" s="14" t="str">
        <f>IF(Tableau6[[#This Row],[Commentaire]]="","",Tableau6[[#This Row],[Commentaire]])</f>
        <v/>
      </c>
      <c r="D28" t="str">
        <f t="shared" si="0"/>
        <v>N</v>
      </c>
      <c r="E28" s="14">
        <f>Tableau6[[#This Row],[id]]</f>
        <v>1301</v>
      </c>
      <c r="F28" s="14">
        <f>VLOOKUP(Tableau6[[#This Row],[Avis]],Tableau7[],2,FALSE)</f>
        <v>0</v>
      </c>
      <c r="H28" s="14" t="str">
        <f>Tableau6[[#This Row],[Sous-domaine]]</f>
        <v>Immeuble de Grande Hauteur (IGH)</v>
      </c>
      <c r="I28" s="14">
        <f>Tableau6[[#This Row],[Urgence]]</f>
        <v>4</v>
      </c>
      <c r="J28" s="24" t="str">
        <f>IF(Tableau6[[#This Row],[Validité]]&lt;&gt;"",Tableau6[[#This Row],[Validité]],"")</f>
        <v/>
      </c>
      <c r="K28" s="14">
        <f>IF(Tableau6[[#This Row],[Affectation]]="-",0,IF(Tableau6[[#This Row],[Affectation]]="Propriétaire",2,IF(Tableau6[[#This Row],[Affectation]]="","",1)))</f>
        <v>1</v>
      </c>
      <c r="L28" s="14" t="str">
        <f>IF(Tableau6[[#This Row],[Hors Contrat]]="","",IF(Tableau6[[#This Row],[Hors Contrat]]="Non",0,1))</f>
        <v/>
      </c>
    </row>
    <row r="29" spans="1:12" x14ac:dyDescent="0.25">
      <c r="A29">
        <f t="shared" si="1"/>
        <v>28</v>
      </c>
      <c r="B29" s="14" t="str">
        <f>IF(Tableau6[[#This Row],[Localisation]]="","",Tableau6[[#This Row],[Localisation]])</f>
        <v/>
      </c>
      <c r="C29" s="14" t="str">
        <f>IF(Tableau6[[#This Row],[Commentaire]]="","",Tableau6[[#This Row],[Commentaire]])</f>
        <v/>
      </c>
      <c r="D29" t="str">
        <f t="shared" si="0"/>
        <v>N</v>
      </c>
      <c r="E29" s="14">
        <f>Tableau6[[#This Row],[id]]</f>
        <v>1300</v>
      </c>
      <c r="F29" s="14">
        <f>VLOOKUP(Tableau6[[#This Row],[Avis]],Tableau7[],2,FALSE)</f>
        <v>0</v>
      </c>
      <c r="H29" s="14" t="str">
        <f>Tableau6[[#This Row],[Sous-domaine]]</f>
        <v>Immeuble de Grande Hauteur (IGH)</v>
      </c>
      <c r="I29" s="14">
        <f>Tableau6[[#This Row],[Urgence]]</f>
        <v>5</v>
      </c>
      <c r="J29" s="24" t="str">
        <f>IF(Tableau6[[#This Row],[Validité]]&lt;&gt;"",Tableau6[[#This Row],[Validité]],"")</f>
        <v/>
      </c>
      <c r="K29" s="14">
        <f>IF(Tableau6[[#This Row],[Affectation]]="-",0,IF(Tableau6[[#This Row],[Affectation]]="Propriétaire",2,IF(Tableau6[[#This Row],[Affectation]]="","",1)))</f>
        <v>2</v>
      </c>
      <c r="L29" s="14" t="str">
        <f>IF(Tableau6[[#This Row],[Hors Contrat]]="","",IF(Tableau6[[#This Row],[Hors Contrat]]="Non",0,1))</f>
        <v/>
      </c>
    </row>
    <row r="30" spans="1:12" x14ac:dyDescent="0.25">
      <c r="A30">
        <f t="shared" si="1"/>
        <v>29</v>
      </c>
      <c r="B30" s="14" t="str">
        <f>IF(Tableau6[[#This Row],[Localisation]]="","",Tableau6[[#This Row],[Localisation]])</f>
        <v/>
      </c>
      <c r="C30" s="14" t="str">
        <f>IF(Tableau6[[#This Row],[Commentaire]]="","",Tableau6[[#This Row],[Commentaire]])</f>
        <v/>
      </c>
      <c r="D30" t="str">
        <f t="shared" si="0"/>
        <v>N</v>
      </c>
      <c r="E30" s="14">
        <f>Tableau6[[#This Row],[id]]</f>
        <v>1877</v>
      </c>
      <c r="F30" s="14">
        <f>VLOOKUP(Tableau6[[#This Row],[Avis]],Tableau7[],2,FALSE)</f>
        <v>0</v>
      </c>
      <c r="H30" s="14" t="str">
        <f>Tableau6[[#This Row],[Sous-domaine]]</f>
        <v>Immeuble de Grande Hauteur (IGH)</v>
      </c>
      <c r="I30" s="14">
        <f>Tableau6[[#This Row],[Urgence]]</f>
        <v>4</v>
      </c>
      <c r="J30" s="24" t="str">
        <f>IF(Tableau6[[#This Row],[Validité]]&lt;&gt;"",Tableau6[[#This Row],[Validité]],"")</f>
        <v/>
      </c>
      <c r="K30" s="14">
        <f>IF(Tableau6[[#This Row],[Affectation]]="-",0,IF(Tableau6[[#This Row],[Affectation]]="Propriétaire",2,IF(Tableau6[[#This Row],[Affectation]]="","",1)))</f>
        <v>1</v>
      </c>
      <c r="L30" s="14" t="str">
        <f>IF(Tableau6[[#This Row],[Hors Contrat]]="","",IF(Tableau6[[#This Row],[Hors Contrat]]="Non",0,1))</f>
        <v/>
      </c>
    </row>
    <row r="31" spans="1:12" x14ac:dyDescent="0.25">
      <c r="A31">
        <f t="shared" si="1"/>
        <v>30</v>
      </c>
      <c r="B31" s="14" t="str">
        <f>IF(Tableau6[[#This Row],[Localisation]]="","",Tableau6[[#This Row],[Localisation]])</f>
        <v/>
      </c>
      <c r="C31" s="14" t="str">
        <f>IF(Tableau6[[#This Row],[Commentaire]]="","",Tableau6[[#This Row],[Commentaire]])</f>
        <v/>
      </c>
      <c r="D31" t="str">
        <f t="shared" si="0"/>
        <v>N</v>
      </c>
      <c r="E31" s="14">
        <f>Tableau6[[#This Row],[id]]</f>
        <v>3704</v>
      </c>
      <c r="F31" s="14">
        <f>VLOOKUP(Tableau6[[#This Row],[Avis]],Tableau7[],2,FALSE)</f>
        <v>0</v>
      </c>
      <c r="H31" s="14" t="str">
        <f>Tableau6[[#This Row],[Sous-domaine]]</f>
        <v>Immeuble de Grande Hauteur (IGH) de type TC</v>
      </c>
      <c r="I31" s="14">
        <f>Tableau6[[#This Row],[Urgence]]</f>
        <v>4</v>
      </c>
      <c r="J31" s="24" t="str">
        <f>IF(Tableau6[[#This Row],[Validité]]&lt;&gt;"",Tableau6[[#This Row],[Validité]],"")</f>
        <v/>
      </c>
      <c r="K31" s="14">
        <f>IF(Tableau6[[#This Row],[Affectation]]="-",0,IF(Tableau6[[#This Row],[Affectation]]="Propriétaire",2,IF(Tableau6[[#This Row],[Affectation]]="","",1)))</f>
        <v>1</v>
      </c>
      <c r="L31" s="14" t="str">
        <f>IF(Tableau6[[#This Row],[Hors Contrat]]="","",IF(Tableau6[[#This Row],[Hors Contrat]]="Non",0,1))</f>
        <v/>
      </c>
    </row>
    <row r="32" spans="1:12" x14ac:dyDescent="0.25">
      <c r="A32">
        <f t="shared" si="1"/>
        <v>31</v>
      </c>
      <c r="B32" s="14" t="str">
        <f>IF(Tableau6[[#This Row],[Localisation]]="","",Tableau6[[#This Row],[Localisation]])</f>
        <v/>
      </c>
      <c r="C32" s="14" t="str">
        <f>IF(Tableau6[[#This Row],[Commentaire]]="","",Tableau6[[#This Row],[Commentaire]])</f>
        <v/>
      </c>
      <c r="D32" t="str">
        <f t="shared" si="0"/>
        <v>N</v>
      </c>
      <c r="E32" s="14">
        <f>Tableau6[[#This Row],[id]]</f>
        <v>1115</v>
      </c>
      <c r="F32" s="14">
        <f>VLOOKUP(Tableau6[[#This Row],[Avis]],Tableau7[],2,FALSE)</f>
        <v>0</v>
      </c>
      <c r="H32" s="14" t="str">
        <f>Tableau6[[#This Row],[Sous-domaine]]</f>
        <v>Mise en conformité</v>
      </c>
      <c r="I32" s="14">
        <f>Tableau6[[#This Row],[Urgence]]</f>
        <v>5</v>
      </c>
      <c r="J32" s="24" t="str">
        <f>IF(Tableau6[[#This Row],[Validité]]&lt;&gt;"",Tableau6[[#This Row],[Validité]],"")</f>
        <v/>
      </c>
      <c r="K32" s="14">
        <f>IF(Tableau6[[#This Row],[Affectation]]="-",0,IF(Tableau6[[#This Row],[Affectation]]="Propriétaire",2,IF(Tableau6[[#This Row],[Affectation]]="","",1)))</f>
        <v>2</v>
      </c>
      <c r="L32" s="14">
        <f>IF(Tableau6[[#This Row],[Hors Contrat]]="","",IF(Tableau6[[#This Row],[Hors Contrat]]="Non",0,1))</f>
        <v>1</v>
      </c>
    </row>
    <row r="33" spans="1:12" x14ac:dyDescent="0.25">
      <c r="A33">
        <f t="shared" si="1"/>
        <v>32</v>
      </c>
      <c r="B33" s="14" t="str">
        <f>IF(Tableau6[[#This Row],[Localisation]]="","",Tableau6[[#This Row],[Localisation]])</f>
        <v/>
      </c>
      <c r="C33" s="14" t="str">
        <f>IF(Tableau6[[#This Row],[Commentaire]]="","",Tableau6[[#This Row],[Commentaire]])</f>
        <v/>
      </c>
      <c r="D33" t="str">
        <f t="shared" si="0"/>
        <v>N</v>
      </c>
      <c r="E33" s="14">
        <f>Tableau6[[#This Row],[id]]</f>
        <v>1302</v>
      </c>
      <c r="F33" s="14">
        <f>VLOOKUP(Tableau6[[#This Row],[Avis]],Tableau7[],2,FALSE)</f>
        <v>0</v>
      </c>
      <c r="H33" s="14" t="str">
        <f>Tableau6[[#This Row],[Sous-domaine]]</f>
        <v>Mise en conformité</v>
      </c>
      <c r="I33" s="14">
        <f>Tableau6[[#This Row],[Urgence]]</f>
        <v>5</v>
      </c>
      <c r="J33" s="24" t="str">
        <f>IF(Tableau6[[#This Row],[Validité]]&lt;&gt;"",Tableau6[[#This Row],[Validité]],"")</f>
        <v/>
      </c>
      <c r="K33" s="14">
        <f>IF(Tableau6[[#This Row],[Affectation]]="-",0,IF(Tableau6[[#This Row],[Affectation]]="Propriétaire",2,IF(Tableau6[[#This Row],[Affectation]]="","",1)))</f>
        <v>2</v>
      </c>
      <c r="L33" s="14">
        <f>IF(Tableau6[[#This Row],[Hors Contrat]]="","",IF(Tableau6[[#This Row],[Hors Contrat]]="Non",0,1))</f>
        <v>1</v>
      </c>
    </row>
    <row r="34" spans="1:12" x14ac:dyDescent="0.25">
      <c r="A34">
        <f t="shared" si="1"/>
        <v>33</v>
      </c>
      <c r="B34" s="14" t="str">
        <f>IF(Tableau6[[#This Row],[Localisation]]="","",Tableau6[[#This Row],[Localisation]])</f>
        <v/>
      </c>
      <c r="C34" s="14" t="str">
        <f>IF(Tableau6[[#This Row],[Commentaire]]="","",Tableau6[[#This Row],[Commentaire]])</f>
        <v/>
      </c>
      <c r="D34" t="str">
        <f t="shared" ref="D34:D65" si="2">"N"</f>
        <v>N</v>
      </c>
      <c r="E34" s="14">
        <f>Tableau6[[#This Row],[id]]</f>
        <v>1303</v>
      </c>
      <c r="F34" s="14">
        <f>VLOOKUP(Tableau6[[#This Row],[Avis]],Tableau7[],2,FALSE)</f>
        <v>0</v>
      </c>
      <c r="H34" s="14" t="str">
        <f>Tableau6[[#This Row],[Sous-domaine]]</f>
        <v>Mise en conformité</v>
      </c>
      <c r="I34" s="14">
        <f>Tableau6[[#This Row],[Urgence]]</f>
        <v>5</v>
      </c>
      <c r="J34" s="24" t="str">
        <f>IF(Tableau6[[#This Row],[Validité]]&lt;&gt;"",Tableau6[[#This Row],[Validité]],"")</f>
        <v/>
      </c>
      <c r="K34" s="14">
        <f>IF(Tableau6[[#This Row],[Affectation]]="-",0,IF(Tableau6[[#This Row],[Affectation]]="Propriétaire",2,IF(Tableau6[[#This Row],[Affectation]]="","",1)))</f>
        <v>2</v>
      </c>
      <c r="L34" s="14">
        <f>IF(Tableau6[[#This Row],[Hors Contrat]]="","",IF(Tableau6[[#This Row],[Hors Contrat]]="Non",0,1))</f>
        <v>1</v>
      </c>
    </row>
    <row r="35" spans="1:12" x14ac:dyDescent="0.25">
      <c r="A35">
        <f t="shared" ref="A35:A66" si="3">A34+1</f>
        <v>34</v>
      </c>
      <c r="B35" s="14" t="str">
        <f>IF(Tableau6[[#This Row],[Localisation]]="","",Tableau6[[#This Row],[Localisation]])</f>
        <v/>
      </c>
      <c r="C35" s="14" t="str">
        <f>IF(Tableau6[[#This Row],[Commentaire]]="","",Tableau6[[#This Row],[Commentaire]])</f>
        <v/>
      </c>
      <c r="D35" t="str">
        <f t="shared" si="2"/>
        <v>N</v>
      </c>
      <c r="E35" s="14">
        <f>Tableau6[[#This Row],[id]]</f>
        <v>1114</v>
      </c>
      <c r="F35" s="14">
        <f>VLOOKUP(Tableau6[[#This Row],[Avis]],Tableau7[],2,FALSE)</f>
        <v>0</v>
      </c>
      <c r="H35" s="14" t="str">
        <f>Tableau6[[#This Row],[Sous-domaine]]</f>
        <v>Rapport d'activité 1 an</v>
      </c>
      <c r="I35" s="14">
        <f>Tableau6[[#This Row],[Urgence]]</f>
        <v>4</v>
      </c>
      <c r="J35" s="24" t="str">
        <f>IF(Tableau6[[#This Row],[Validité]]&lt;&gt;"",Tableau6[[#This Row],[Validité]],"")</f>
        <v/>
      </c>
      <c r="K35" s="14">
        <f>IF(Tableau6[[#This Row],[Affectation]]="-",0,IF(Tableau6[[#This Row],[Affectation]]="Propriétaire",2,IF(Tableau6[[#This Row],[Affectation]]="","",1)))</f>
        <v>1</v>
      </c>
      <c r="L35" s="14" t="str">
        <f>IF(Tableau6[[#This Row],[Hors Contrat]]="","",IF(Tableau6[[#This Row],[Hors Contrat]]="Non",0,1))</f>
        <v/>
      </c>
    </row>
    <row r="36" spans="1:12" x14ac:dyDescent="0.25">
      <c r="A36">
        <f t="shared" si="3"/>
        <v>35</v>
      </c>
      <c r="B36" s="14" t="str">
        <f>IF(Tableau6[[#This Row],[Localisation]]="","",Tableau6[[#This Row],[Localisation]])</f>
        <v/>
      </c>
      <c r="C36" s="14" t="str">
        <f>IF(Tableau6[[#This Row],[Commentaire]]="","",Tableau6[[#This Row],[Commentaire]])</f>
        <v/>
      </c>
      <c r="D36" t="str">
        <f t="shared" si="2"/>
        <v>N</v>
      </c>
      <c r="E36" s="14">
        <f>Tableau6[[#This Row],[id]]</f>
        <v>1116</v>
      </c>
      <c r="F36" s="14">
        <f>VLOOKUP(Tableau6[[#This Row],[Avis]],Tableau7[],2,FALSE)</f>
        <v>0</v>
      </c>
      <c r="H36" s="14" t="str">
        <f>Tableau6[[#This Row],[Sous-domaine]]</f>
        <v>Registre de sécurité</v>
      </c>
      <c r="I36" s="14">
        <f>Tableau6[[#This Row],[Urgence]]</f>
        <v>4</v>
      </c>
      <c r="J36" s="24" t="str">
        <f>IF(Tableau6[[#This Row],[Validité]]&lt;&gt;"",Tableau6[[#This Row],[Validité]],"")</f>
        <v/>
      </c>
      <c r="K36" s="14">
        <f>IF(Tableau6[[#This Row],[Affectation]]="-",0,IF(Tableau6[[#This Row],[Affectation]]="Propriétaire",2,IF(Tableau6[[#This Row],[Affectation]]="","",1)))</f>
        <v>1</v>
      </c>
      <c r="L36" s="14" t="str">
        <f>IF(Tableau6[[#This Row],[Hors Contrat]]="","",IF(Tableau6[[#This Row],[Hors Contrat]]="Non",0,1))</f>
        <v/>
      </c>
    </row>
    <row r="37" spans="1:12" x14ac:dyDescent="0.25">
      <c r="A37">
        <f t="shared" si="3"/>
        <v>36</v>
      </c>
      <c r="B37" s="14" t="str">
        <f>IF(Tableau6[[#This Row],[Localisation]]="","",Tableau6[[#This Row],[Localisation]])</f>
        <v/>
      </c>
      <c r="C37" s="14" t="str">
        <f>IF(Tableau6[[#This Row],[Commentaire]]="","",Tableau6[[#This Row],[Commentaire]])</f>
        <v/>
      </c>
      <c r="D37" t="str">
        <f t="shared" si="2"/>
        <v>N</v>
      </c>
      <c r="E37" s="14">
        <f>Tableau6[[#This Row],[id]]</f>
        <v>1122</v>
      </c>
      <c r="F37" s="14">
        <f>VLOOKUP(Tableau6[[#This Row],[Avis]],Tableau7[],2,FALSE)</f>
        <v>0</v>
      </c>
      <c r="H37" s="14" t="str">
        <f>Tableau6[[#This Row],[Sous-domaine]]</f>
        <v>Vérification Périodique 1 an</v>
      </c>
      <c r="I37" s="14">
        <f>Tableau6[[#This Row],[Urgence]]</f>
        <v>4</v>
      </c>
      <c r="J37" s="24" t="str">
        <f>IF(Tableau6[[#This Row],[Validité]]&lt;&gt;"",Tableau6[[#This Row],[Validité]],"")</f>
        <v/>
      </c>
      <c r="K37" s="14">
        <f>IF(Tableau6[[#This Row],[Affectation]]="-",0,IF(Tableau6[[#This Row],[Affectation]]="Propriétaire",2,IF(Tableau6[[#This Row],[Affectation]]="","",1)))</f>
        <v>1</v>
      </c>
      <c r="L37" s="14" t="str">
        <f>IF(Tableau6[[#This Row],[Hors Contrat]]="","",IF(Tableau6[[#This Row],[Hors Contrat]]="Non",0,1))</f>
        <v/>
      </c>
    </row>
    <row r="38" spans="1:12" x14ac:dyDescent="0.25">
      <c r="A38">
        <f t="shared" si="3"/>
        <v>37</v>
      </c>
      <c r="B38" s="14" t="str">
        <f>IF(Tableau6[[#This Row],[Localisation]]="","",Tableau6[[#This Row],[Localisation]])</f>
        <v/>
      </c>
      <c r="C38" s="14" t="str">
        <f>IF(Tableau6[[#This Row],[Commentaire]]="","",Tableau6[[#This Row],[Commentaire]])</f>
        <v/>
      </c>
      <c r="D38" t="str">
        <f t="shared" si="2"/>
        <v>N</v>
      </c>
      <c r="E38" s="14">
        <f>Tableau6[[#This Row],[id]]</f>
        <v>1123</v>
      </c>
      <c r="F38" s="14">
        <f>VLOOKUP(Tableau6[[#This Row],[Avis]],Tableau7[],2,FALSE)</f>
        <v>0</v>
      </c>
      <c r="H38" s="14" t="str">
        <f>Tableau6[[#This Row],[Sous-domaine]]</f>
        <v>Vérification Périodique 1 an</v>
      </c>
      <c r="I38" s="14">
        <f>Tableau6[[#This Row],[Urgence]]</f>
        <v>4</v>
      </c>
      <c r="J38" s="24" t="str">
        <f>IF(Tableau6[[#This Row],[Validité]]&lt;&gt;"",Tableau6[[#This Row],[Validité]],"")</f>
        <v/>
      </c>
      <c r="K38" s="14">
        <f>IF(Tableau6[[#This Row],[Affectation]]="-",0,IF(Tableau6[[#This Row],[Affectation]]="Propriétaire",2,IF(Tableau6[[#This Row],[Affectation]]="","",1)))</f>
        <v>1</v>
      </c>
      <c r="L38" s="14" t="str">
        <f>IF(Tableau6[[#This Row],[Hors Contrat]]="","",IF(Tableau6[[#This Row],[Hors Contrat]]="Non",0,1))</f>
        <v/>
      </c>
    </row>
    <row r="39" spans="1:12" x14ac:dyDescent="0.25">
      <c r="A39">
        <f t="shared" si="3"/>
        <v>38</v>
      </c>
      <c r="B39" s="14" t="str">
        <f>IF(Tableau6[[#This Row],[Localisation]]="","",Tableau6[[#This Row],[Localisation]])</f>
        <v/>
      </c>
      <c r="C39" s="14" t="str">
        <f>IF(Tableau6[[#This Row],[Commentaire]]="","",Tableau6[[#This Row],[Commentaire]])</f>
        <v/>
      </c>
      <c r="D39" t="str">
        <f t="shared" si="2"/>
        <v>N</v>
      </c>
      <c r="E39" s="14">
        <f>Tableau6[[#This Row],[id]]</f>
        <v>1304</v>
      </c>
      <c r="F39" s="14">
        <f>VLOOKUP(Tableau6[[#This Row],[Avis]],Tableau7[],2,FALSE)</f>
        <v>0</v>
      </c>
      <c r="H39" s="14" t="str">
        <f>Tableau6[[#This Row],[Sous-domaine]]</f>
        <v>Vérification Périodique 6 mois</v>
      </c>
      <c r="I39" s="14">
        <f>Tableau6[[#This Row],[Urgence]]</f>
        <v>4</v>
      </c>
      <c r="J39" s="24" t="str">
        <f>IF(Tableau6[[#This Row],[Validité]]&lt;&gt;"",Tableau6[[#This Row],[Validité]],"")</f>
        <v/>
      </c>
      <c r="K39" s="14">
        <f>IF(Tableau6[[#This Row],[Affectation]]="-",0,IF(Tableau6[[#This Row],[Affectation]]="Propriétaire",2,IF(Tableau6[[#This Row],[Affectation]]="","",1)))</f>
        <v>1</v>
      </c>
      <c r="L39" s="14" t="str">
        <f>IF(Tableau6[[#This Row],[Hors Contrat]]="","",IF(Tableau6[[#This Row],[Hors Contrat]]="Non",0,1))</f>
        <v/>
      </c>
    </row>
    <row r="40" spans="1:12" x14ac:dyDescent="0.25">
      <c r="A40">
        <f t="shared" si="3"/>
        <v>39</v>
      </c>
      <c r="B40" s="14" t="str">
        <f>IF(Tableau6[[#This Row],[Localisation]]="","",Tableau6[[#This Row],[Localisation]])</f>
        <v/>
      </c>
      <c r="C40" s="14" t="str">
        <f>IF(Tableau6[[#This Row],[Commentaire]]="","",Tableau6[[#This Row],[Commentaire]])</f>
        <v/>
      </c>
      <c r="D40" t="str">
        <f t="shared" si="2"/>
        <v>N</v>
      </c>
      <c r="E40" s="14">
        <f>Tableau6[[#This Row],[id]]</f>
        <v>1119</v>
      </c>
      <c r="F40" s="14">
        <f>VLOOKUP(Tableau6[[#This Row],[Avis]],Tableau7[],2,FALSE)</f>
        <v>0</v>
      </c>
      <c r="H40" s="14" t="str">
        <f>Tableau6[[#This Row],[Sous-domaine]]</f>
        <v>Vérification Périodique 6 semaines</v>
      </c>
      <c r="I40" s="14">
        <f>Tableau6[[#This Row],[Urgence]]</f>
        <v>4</v>
      </c>
      <c r="J40" s="24" t="str">
        <f>IF(Tableau6[[#This Row],[Validité]]&lt;&gt;"",Tableau6[[#This Row],[Validité]],"")</f>
        <v/>
      </c>
      <c r="K40" s="14">
        <f>IF(Tableau6[[#This Row],[Affectation]]="-",0,IF(Tableau6[[#This Row],[Affectation]]="Propriétaire",2,IF(Tableau6[[#This Row],[Affectation]]="","",1)))</f>
        <v>1</v>
      </c>
      <c r="L40" s="14" t="str">
        <f>IF(Tableau6[[#This Row],[Hors Contrat]]="","",IF(Tableau6[[#This Row],[Hors Contrat]]="Non",0,1))</f>
        <v/>
      </c>
    </row>
    <row r="41" spans="1:12" x14ac:dyDescent="0.25">
      <c r="A41">
        <f t="shared" si="3"/>
        <v>40</v>
      </c>
      <c r="B41" s="14" t="str">
        <f>IF(Tableau6[[#This Row],[Localisation]]="","",Tableau6[[#This Row],[Localisation]])</f>
        <v/>
      </c>
      <c r="C41" s="14" t="str">
        <f>IF(Tableau6[[#This Row],[Commentaire]]="","",Tableau6[[#This Row],[Commentaire]])</f>
        <v/>
      </c>
      <c r="D41" t="str">
        <f t="shared" si="2"/>
        <v>N</v>
      </c>
      <c r="E41" s="14">
        <f>Tableau6[[#This Row],[id]]</f>
        <v>837</v>
      </c>
      <c r="F41" s="14">
        <f>VLOOKUP(Tableau6[[#This Row],[Avis]],Tableau7[],2,FALSE)</f>
        <v>0</v>
      </c>
      <c r="H41" s="14" t="str">
        <f>Tableau6[[#This Row],[Sous-domaine]]</f>
        <v>Document Relatif à la Protection Contre les Explosions (DRPCE)</v>
      </c>
      <c r="I41" s="14">
        <f>Tableau6[[#This Row],[Urgence]]</f>
        <v>5</v>
      </c>
      <c r="J41" s="24" t="str">
        <f>IF(Tableau6[[#This Row],[Validité]]&lt;&gt;"",Tableau6[[#This Row],[Validité]],"")</f>
        <v/>
      </c>
      <c r="K41" s="14">
        <f>IF(Tableau6[[#This Row],[Affectation]]="-",0,IF(Tableau6[[#This Row],[Affectation]]="Propriétaire",2,IF(Tableau6[[#This Row],[Affectation]]="","",1)))</f>
        <v>2</v>
      </c>
      <c r="L41" s="14" t="str">
        <f>IF(Tableau6[[#This Row],[Hors Contrat]]="","",IF(Tableau6[[#This Row],[Hors Contrat]]="Non",0,1))</f>
        <v/>
      </c>
    </row>
    <row r="42" spans="1:12" x14ac:dyDescent="0.25">
      <c r="A42">
        <f t="shared" si="3"/>
        <v>41</v>
      </c>
      <c r="B42" s="14" t="str">
        <f>IF(Tableau6[[#This Row],[Localisation]]="","",Tableau6[[#This Row],[Localisation]])</f>
        <v/>
      </c>
      <c r="C42" s="14" t="str">
        <f>IF(Tableau6[[#This Row],[Commentaire]]="","",Tableau6[[#This Row],[Commentaire]])</f>
        <v/>
      </c>
      <c r="D42" t="str">
        <f t="shared" si="2"/>
        <v>N</v>
      </c>
      <c r="E42" s="14">
        <f>Tableau6[[#This Row],[id]]</f>
        <v>841</v>
      </c>
      <c r="F42" s="14">
        <f>VLOOKUP(Tableau6[[#This Row],[Avis]],Tableau7[],2,FALSE)</f>
        <v>0</v>
      </c>
      <c r="H42" s="14" t="str">
        <f>Tableau6[[#This Row],[Sous-domaine]]</f>
        <v>Formation</v>
      </c>
      <c r="I42" s="14">
        <f>Tableau6[[#This Row],[Urgence]]</f>
        <v>4</v>
      </c>
      <c r="J42" s="24" t="str">
        <f>IF(Tableau6[[#This Row],[Validité]]&lt;&gt;"",Tableau6[[#This Row],[Validité]],"")</f>
        <v/>
      </c>
      <c r="K42" s="14">
        <f>IF(Tableau6[[#This Row],[Affectation]]="-",0,IF(Tableau6[[#This Row],[Affectation]]="Propriétaire",2,IF(Tableau6[[#This Row],[Affectation]]="","",1)))</f>
        <v>1</v>
      </c>
      <c r="L42" s="14" t="str">
        <f>IF(Tableau6[[#This Row],[Hors Contrat]]="","",IF(Tableau6[[#This Row],[Hors Contrat]]="Non",0,1))</f>
        <v/>
      </c>
    </row>
    <row r="43" spans="1:12" x14ac:dyDescent="0.25">
      <c r="A43">
        <f t="shared" si="3"/>
        <v>42</v>
      </c>
      <c r="B43" s="14" t="str">
        <f>IF(Tableau6[[#This Row],[Localisation]]="","",Tableau6[[#This Row],[Localisation]])</f>
        <v/>
      </c>
      <c r="C43" s="14" t="str">
        <f>IF(Tableau6[[#This Row],[Commentaire]]="","",Tableau6[[#This Row],[Commentaire]])</f>
        <v/>
      </c>
      <c r="D43" t="str">
        <f t="shared" si="2"/>
        <v>N</v>
      </c>
      <c r="E43" s="14">
        <f>Tableau6[[#This Row],[id]]</f>
        <v>3705</v>
      </c>
      <c r="F43" s="14">
        <f>VLOOKUP(Tableau6[[#This Row],[Avis]],Tableau7[],2,FALSE)</f>
        <v>0</v>
      </c>
      <c r="H43" s="14" t="str">
        <f>Tableau6[[#This Row],[Sous-domaine]]</f>
        <v>Signalisation</v>
      </c>
      <c r="I43" s="14">
        <f>Tableau6[[#This Row],[Urgence]]</f>
        <v>5</v>
      </c>
      <c r="J43" s="24" t="str">
        <f>IF(Tableau6[[#This Row],[Validité]]&lt;&gt;"",Tableau6[[#This Row],[Validité]],"")</f>
        <v/>
      </c>
      <c r="K43" s="14">
        <f>IF(Tableau6[[#This Row],[Affectation]]="-",0,IF(Tableau6[[#This Row],[Affectation]]="Propriétaire",2,IF(Tableau6[[#This Row],[Affectation]]="","",1)))</f>
        <v>2</v>
      </c>
      <c r="L43" s="14" t="str">
        <f>IF(Tableau6[[#This Row],[Hors Contrat]]="","",IF(Tableau6[[#This Row],[Hors Contrat]]="Non",0,1))</f>
        <v/>
      </c>
    </row>
    <row r="44" spans="1:12" x14ac:dyDescent="0.25">
      <c r="A44">
        <f t="shared" si="3"/>
        <v>43</v>
      </c>
      <c r="B44" s="14" t="str">
        <f>IF(Tableau6[[#This Row],[Localisation]]="","",Tableau6[[#This Row],[Localisation]])</f>
        <v/>
      </c>
      <c r="C44" s="14" t="str">
        <f>IF(Tableau6[[#This Row],[Commentaire]]="","",Tableau6[[#This Row],[Commentaire]])</f>
        <v/>
      </c>
      <c r="D44" t="str">
        <f t="shared" si="2"/>
        <v>N</v>
      </c>
      <c r="E44" s="14">
        <f>Tableau6[[#This Row],[id]]</f>
        <v>949</v>
      </c>
      <c r="F44" s="14">
        <f>VLOOKUP(Tableau6[[#This Row],[Avis]],Tableau7[],2,FALSE)</f>
        <v>0</v>
      </c>
      <c r="H44" s="14" t="str">
        <f>Tableau6[[#This Row],[Sous-domaine]]</f>
        <v>Surveillance médicale</v>
      </c>
      <c r="I44" s="14">
        <f>Tableau6[[#This Row],[Urgence]]</f>
        <v>4</v>
      </c>
      <c r="J44" s="24" t="str">
        <f>IF(Tableau6[[#This Row],[Validité]]&lt;&gt;"",Tableau6[[#This Row],[Validité]],"")</f>
        <v/>
      </c>
      <c r="K44" s="14">
        <f>IF(Tableau6[[#This Row],[Affectation]]="-",0,IF(Tableau6[[#This Row],[Affectation]]="Propriétaire",2,IF(Tableau6[[#This Row],[Affectation]]="","",1)))</f>
        <v>1</v>
      </c>
      <c r="L44" s="14" t="str">
        <f>IF(Tableau6[[#This Row],[Hors Contrat]]="","",IF(Tableau6[[#This Row],[Hors Contrat]]="Non",0,1))</f>
        <v/>
      </c>
    </row>
    <row r="45" spans="1:12" x14ac:dyDescent="0.25">
      <c r="A45">
        <f t="shared" si="3"/>
        <v>44</v>
      </c>
      <c r="B45" s="14" t="str">
        <f>IF(Tableau6[[#This Row],[Localisation]]="","",Tableau6[[#This Row],[Localisation]])</f>
        <v/>
      </c>
      <c r="C45" s="14" t="str">
        <f>IF(Tableau6[[#This Row],[Commentaire]]="","",Tableau6[[#This Row],[Commentaire]])</f>
        <v/>
      </c>
      <c r="D45" t="str">
        <f t="shared" si="2"/>
        <v>N</v>
      </c>
      <c r="E45" s="14">
        <f>Tableau6[[#This Row],[id]]</f>
        <v>951</v>
      </c>
      <c r="F45" s="14">
        <f>VLOOKUP(Tableau6[[#This Row],[Avis]],Tableau7[],2,FALSE)</f>
        <v>0</v>
      </c>
      <c r="H45" s="14" t="str">
        <f>Tableau6[[#This Row],[Sous-domaine]]</f>
        <v>Surveillance médicale renforcée</v>
      </c>
      <c r="I45" s="14">
        <f>Tableau6[[#This Row],[Urgence]]</f>
        <v>4</v>
      </c>
      <c r="J45" s="24" t="str">
        <f>IF(Tableau6[[#This Row],[Validité]]&lt;&gt;"",Tableau6[[#This Row],[Validité]],"")</f>
        <v/>
      </c>
      <c r="K45" s="14">
        <f>IF(Tableau6[[#This Row],[Affectation]]="-",0,IF(Tableau6[[#This Row],[Affectation]]="Propriétaire",2,IF(Tableau6[[#This Row],[Affectation]]="","",1)))</f>
        <v>1</v>
      </c>
      <c r="L45" s="14" t="str">
        <f>IF(Tableau6[[#This Row],[Hors Contrat]]="","",IF(Tableau6[[#This Row],[Hors Contrat]]="Non",0,1))</f>
        <v/>
      </c>
    </row>
    <row r="46" spans="1:12" x14ac:dyDescent="0.25">
      <c r="A46">
        <f t="shared" si="3"/>
        <v>45</v>
      </c>
      <c r="B46" s="14" t="str">
        <f>IF(Tableau6[[#This Row],[Localisation]]="","",Tableau6[[#This Row],[Localisation]])</f>
        <v/>
      </c>
      <c r="C46" s="14" t="str">
        <f>IF(Tableau6[[#This Row],[Commentaire]]="","",Tableau6[[#This Row],[Commentaire]])</f>
        <v/>
      </c>
      <c r="D46" t="str">
        <f t="shared" si="2"/>
        <v>N</v>
      </c>
      <c r="E46" s="14">
        <f>Tableau6[[#This Row],[id]]</f>
        <v>955</v>
      </c>
      <c r="F46" s="14">
        <f>VLOOKUP(Tableau6[[#This Row],[Avis]],Tableau7[],2,FALSE)</f>
        <v>0</v>
      </c>
      <c r="H46" s="14" t="str">
        <f>Tableau6[[#This Row],[Sous-domaine]]</f>
        <v>Vérification Périodique 5 ans</v>
      </c>
      <c r="I46" s="14">
        <f>Tableau6[[#This Row],[Urgence]]</f>
        <v>4</v>
      </c>
      <c r="J46" s="24" t="str">
        <f>IF(Tableau6[[#This Row],[Validité]]&lt;&gt;"",Tableau6[[#This Row],[Validité]],"")</f>
        <v/>
      </c>
      <c r="K46" s="14">
        <f>IF(Tableau6[[#This Row],[Affectation]]="-",0,IF(Tableau6[[#This Row],[Affectation]]="Propriétaire",2,IF(Tableau6[[#This Row],[Affectation]]="","",1)))</f>
        <v>1</v>
      </c>
      <c r="L46" s="14" t="str">
        <f>IF(Tableau6[[#This Row],[Hors Contrat]]="","",IF(Tableau6[[#This Row],[Hors Contrat]]="Non",0,1))</f>
        <v/>
      </c>
    </row>
    <row r="47" spans="1:12" x14ac:dyDescent="0.25">
      <c r="A47">
        <f t="shared" si="3"/>
        <v>46</v>
      </c>
      <c r="B47" s="14" t="str">
        <f>IF(Tableau6[[#This Row],[Localisation]]="","",Tableau6[[#This Row],[Localisation]])</f>
        <v/>
      </c>
      <c r="C47" s="14" t="str">
        <f>IF(Tableau6[[#This Row],[Commentaire]]="","",Tableau6[[#This Row],[Commentaire]])</f>
        <v/>
      </c>
      <c r="D47" t="str">
        <f t="shared" si="2"/>
        <v>N</v>
      </c>
      <c r="E47" s="14">
        <f>Tableau6[[#This Row],[id]]</f>
        <v>3804</v>
      </c>
      <c r="F47" s="14">
        <f>VLOOKUP(Tableau6[[#This Row],[Avis]],Tableau7[],2,FALSE)</f>
        <v>0</v>
      </c>
      <c r="H47" s="14" t="str">
        <f>Tableau6[[#This Row],[Sous-domaine]]</f>
        <v>Formation</v>
      </c>
      <c r="I47" s="14">
        <f>Tableau6[[#This Row],[Urgence]]</f>
        <v>4</v>
      </c>
      <c r="J47" s="24" t="str">
        <f>IF(Tableau6[[#This Row],[Validité]]&lt;&gt;"",Tableau6[[#This Row],[Validité]],"")</f>
        <v/>
      </c>
      <c r="K47" s="14">
        <f>IF(Tableau6[[#This Row],[Affectation]]="-",0,IF(Tableau6[[#This Row],[Affectation]]="Propriétaire",2,IF(Tableau6[[#This Row],[Affectation]]="","",1)))</f>
        <v>1</v>
      </c>
      <c r="L47" s="14" t="str">
        <f>IF(Tableau6[[#This Row],[Hors Contrat]]="","",IF(Tableau6[[#This Row],[Hors Contrat]]="Non",0,1))</f>
        <v/>
      </c>
    </row>
    <row r="48" spans="1:12" x14ac:dyDescent="0.25">
      <c r="A48">
        <f t="shared" si="3"/>
        <v>47</v>
      </c>
      <c r="B48" s="14" t="str">
        <f>IF(Tableau6[[#This Row],[Localisation]]="","",Tableau6[[#This Row],[Localisation]])</f>
        <v/>
      </c>
      <c r="C48" s="14" t="str">
        <f>IF(Tableau6[[#This Row],[Commentaire]]="","",Tableau6[[#This Row],[Commentaire]])</f>
        <v/>
      </c>
      <c r="D48" t="str">
        <f t="shared" si="2"/>
        <v>N</v>
      </c>
      <c r="E48" s="14">
        <f>Tableau6[[#This Row],[id]]</f>
        <v>3805</v>
      </c>
      <c r="F48" s="14">
        <f>VLOOKUP(Tableau6[[#This Row],[Avis]],Tableau7[],2,FALSE)</f>
        <v>0</v>
      </c>
      <c r="H48" s="14" t="str">
        <f>Tableau6[[#This Row],[Sous-domaine]]</f>
        <v>Formation</v>
      </c>
      <c r="I48" s="14">
        <f>Tableau6[[#This Row],[Urgence]]</f>
        <v>5</v>
      </c>
      <c r="J48" s="24" t="str">
        <f>IF(Tableau6[[#This Row],[Validité]]&lt;&gt;"",Tableau6[[#This Row],[Validité]],"")</f>
        <v/>
      </c>
      <c r="K48" s="14">
        <f>IF(Tableau6[[#This Row],[Affectation]]="-",0,IF(Tableau6[[#This Row],[Affectation]]="Propriétaire",2,IF(Tableau6[[#This Row],[Affectation]]="","",1)))</f>
        <v>1</v>
      </c>
      <c r="L48" s="14" t="str">
        <f>IF(Tableau6[[#This Row],[Hors Contrat]]="","",IF(Tableau6[[#This Row],[Hors Contrat]]="Non",0,1))</f>
        <v/>
      </c>
    </row>
    <row r="49" spans="1:12" x14ac:dyDescent="0.25">
      <c r="A49">
        <f t="shared" si="3"/>
        <v>48</v>
      </c>
      <c r="B49" s="14" t="str">
        <f>IF(Tableau6[[#This Row],[Localisation]]="","",Tableau6[[#This Row],[Localisation]])</f>
        <v/>
      </c>
      <c r="C49" s="14" t="str">
        <f>IF(Tableau6[[#This Row],[Commentaire]]="","",Tableau6[[#This Row],[Commentaire]])</f>
        <v/>
      </c>
      <c r="D49" t="str">
        <f t="shared" si="2"/>
        <v>N</v>
      </c>
      <c r="E49" s="14">
        <f>Tableau6[[#This Row],[id]]</f>
        <v>3706</v>
      </c>
      <c r="F49" s="14">
        <f>VLOOKUP(Tableau6[[#This Row],[Avis]],Tableau7[],2,FALSE)</f>
        <v>0</v>
      </c>
      <c r="H49" s="14" t="str">
        <f>Tableau6[[#This Row],[Sous-domaine]]</f>
        <v>Établissement Recevant du Public  (ERP)</v>
      </c>
      <c r="I49" s="14">
        <f>Tableau6[[#This Row],[Urgence]]</f>
        <v>4</v>
      </c>
      <c r="J49" s="24" t="str">
        <f>IF(Tableau6[[#This Row],[Validité]]&lt;&gt;"",Tableau6[[#This Row],[Validité]],"")</f>
        <v/>
      </c>
      <c r="K49" s="14">
        <f>IF(Tableau6[[#This Row],[Affectation]]="-",0,IF(Tableau6[[#This Row],[Affectation]]="Propriétaire",2,IF(Tableau6[[#This Row],[Affectation]]="","",1)))</f>
        <v>1</v>
      </c>
      <c r="L49" s="14" t="str">
        <f>IF(Tableau6[[#This Row],[Hors Contrat]]="","",IF(Tableau6[[#This Row],[Hors Contrat]]="Non",0,1))</f>
        <v/>
      </c>
    </row>
    <row r="50" spans="1:12" x14ac:dyDescent="0.25">
      <c r="A50">
        <f t="shared" si="3"/>
        <v>49</v>
      </c>
      <c r="B50" s="14" t="str">
        <f>IF(Tableau6[[#This Row],[Localisation]]="","",Tableau6[[#This Row],[Localisation]])</f>
        <v/>
      </c>
      <c r="C50" s="14" t="str">
        <f>IF(Tableau6[[#This Row],[Commentaire]]="","",Tableau6[[#This Row],[Commentaire]])</f>
        <v/>
      </c>
      <c r="D50" t="str">
        <f t="shared" si="2"/>
        <v>N</v>
      </c>
      <c r="E50" s="14">
        <f>Tableau6[[#This Row],[id]]</f>
        <v>669</v>
      </c>
      <c r="F50" s="14">
        <f>VLOOKUP(Tableau6[[#This Row],[Avis]],Tableau7[],2,FALSE)</f>
        <v>0</v>
      </c>
      <c r="H50" s="14" t="str">
        <f>Tableau6[[#This Row],[Sous-domaine]]</f>
        <v>Établissement Recevant du Public (ERP)</v>
      </c>
      <c r="I50" s="14">
        <f>Tableau6[[#This Row],[Urgence]]</f>
        <v>4</v>
      </c>
      <c r="J50" s="24" t="str">
        <f>IF(Tableau6[[#This Row],[Validité]]&lt;&gt;"",Tableau6[[#This Row],[Validité]],"")</f>
        <v/>
      </c>
      <c r="K50" s="14">
        <f>IF(Tableau6[[#This Row],[Affectation]]="-",0,IF(Tableau6[[#This Row],[Affectation]]="Propriétaire",2,IF(Tableau6[[#This Row],[Affectation]]="","",1)))</f>
        <v>1</v>
      </c>
      <c r="L50" s="14" t="str">
        <f>IF(Tableau6[[#This Row],[Hors Contrat]]="","",IF(Tableau6[[#This Row],[Hors Contrat]]="Non",0,1))</f>
        <v/>
      </c>
    </row>
    <row r="51" spans="1:12" x14ac:dyDescent="0.25">
      <c r="A51">
        <f t="shared" si="3"/>
        <v>50</v>
      </c>
      <c r="B51" s="14" t="str">
        <f>IF(Tableau6[[#This Row],[Localisation]]="","",Tableau6[[#This Row],[Localisation]])</f>
        <v/>
      </c>
      <c r="C51" s="14" t="str">
        <f>IF(Tableau6[[#This Row],[Commentaire]]="","",Tableau6[[#This Row],[Commentaire]])</f>
        <v/>
      </c>
      <c r="D51" t="str">
        <f t="shared" si="2"/>
        <v>N</v>
      </c>
      <c r="E51" s="14">
        <f>Tableau6[[#This Row],[id]]</f>
        <v>674</v>
      </c>
      <c r="F51" s="14">
        <f>VLOOKUP(Tableau6[[#This Row],[Avis]],Tableau7[],2,FALSE)</f>
        <v>0</v>
      </c>
      <c r="H51" s="14" t="str">
        <f>Tableau6[[#This Row],[Sous-domaine]]</f>
        <v>Établissement Recevant du Public (ERP)</v>
      </c>
      <c r="I51" s="14">
        <f>Tableau6[[#This Row],[Urgence]]</f>
        <v>4</v>
      </c>
      <c r="J51" s="24" t="str">
        <f>IF(Tableau6[[#This Row],[Validité]]&lt;&gt;"",Tableau6[[#This Row],[Validité]],"")</f>
        <v/>
      </c>
      <c r="K51" s="14">
        <f>IF(Tableau6[[#This Row],[Affectation]]="-",0,IF(Tableau6[[#This Row],[Affectation]]="Propriétaire",2,IF(Tableau6[[#This Row],[Affectation]]="","",1)))</f>
        <v>1</v>
      </c>
      <c r="L51" s="14" t="str">
        <f>IF(Tableau6[[#This Row],[Hors Contrat]]="","",IF(Tableau6[[#This Row],[Hors Contrat]]="Non",0,1))</f>
        <v/>
      </c>
    </row>
    <row r="52" spans="1:12" x14ac:dyDescent="0.25">
      <c r="A52">
        <f t="shared" si="3"/>
        <v>51</v>
      </c>
      <c r="B52" s="14" t="str">
        <f>IF(Tableau6[[#This Row],[Localisation]]="","",Tableau6[[#This Row],[Localisation]])</f>
        <v/>
      </c>
      <c r="C52" s="14" t="str">
        <f>IF(Tableau6[[#This Row],[Commentaire]]="","",Tableau6[[#This Row],[Commentaire]])</f>
        <v/>
      </c>
      <c r="D52" t="str">
        <f t="shared" si="2"/>
        <v>N</v>
      </c>
      <c r="E52" s="14">
        <f>Tableau6[[#This Row],[id]]</f>
        <v>1311</v>
      </c>
      <c r="F52" s="14">
        <f>VLOOKUP(Tableau6[[#This Row],[Avis]],Tableau7[],2,FALSE)</f>
        <v>0</v>
      </c>
      <c r="H52" s="14" t="str">
        <f>Tableau6[[#This Row],[Sous-domaine]]</f>
        <v>Immeuble de Grande Hauteur (IGH)</v>
      </c>
      <c r="I52" s="14">
        <f>Tableau6[[#This Row],[Urgence]]</f>
        <v>4</v>
      </c>
      <c r="J52" s="24" t="str">
        <f>IF(Tableau6[[#This Row],[Validité]]&lt;&gt;"",Tableau6[[#This Row],[Validité]],"")</f>
        <v/>
      </c>
      <c r="K52" s="14">
        <f>IF(Tableau6[[#This Row],[Affectation]]="-",0,IF(Tableau6[[#This Row],[Affectation]]="Propriétaire",2,IF(Tableau6[[#This Row],[Affectation]]="","",1)))</f>
        <v>1</v>
      </c>
      <c r="L52" s="14" t="str">
        <f>IF(Tableau6[[#This Row],[Hors Contrat]]="","",IF(Tableau6[[#This Row],[Hors Contrat]]="Non",0,1))</f>
        <v/>
      </c>
    </row>
    <row r="53" spans="1:12" x14ac:dyDescent="0.25">
      <c r="A53">
        <f t="shared" si="3"/>
        <v>52</v>
      </c>
      <c r="B53" s="14" t="str">
        <f>IF(Tableau6[[#This Row],[Localisation]]="","",Tableau6[[#This Row],[Localisation]])</f>
        <v/>
      </c>
      <c r="C53" s="14" t="str">
        <f>IF(Tableau6[[#This Row],[Commentaire]]="","",Tableau6[[#This Row],[Commentaire]])</f>
        <v/>
      </c>
      <c r="D53" t="str">
        <f t="shared" si="2"/>
        <v>N</v>
      </c>
      <c r="E53" s="14">
        <f>Tableau6[[#This Row],[id]]</f>
        <v>1312</v>
      </c>
      <c r="F53" s="14">
        <f>VLOOKUP(Tableau6[[#This Row],[Avis]],Tableau7[],2,FALSE)</f>
        <v>0</v>
      </c>
      <c r="H53" s="14" t="str">
        <f>Tableau6[[#This Row],[Sous-domaine]]</f>
        <v>Immeuble de Grande Hauteur (IGH)</v>
      </c>
      <c r="I53" s="14">
        <f>Tableau6[[#This Row],[Urgence]]</f>
        <v>4</v>
      </c>
      <c r="J53" s="24" t="str">
        <f>IF(Tableau6[[#This Row],[Validité]]&lt;&gt;"",Tableau6[[#This Row],[Validité]],"")</f>
        <v/>
      </c>
      <c r="K53" s="14">
        <f>IF(Tableau6[[#This Row],[Affectation]]="-",0,IF(Tableau6[[#This Row],[Affectation]]="Propriétaire",2,IF(Tableau6[[#This Row],[Affectation]]="","",1)))</f>
        <v>1</v>
      </c>
      <c r="L53" s="14" t="str">
        <f>IF(Tableau6[[#This Row],[Hors Contrat]]="","",IF(Tableau6[[#This Row],[Hors Contrat]]="Non",0,1))</f>
        <v/>
      </c>
    </row>
    <row r="54" spans="1:12" x14ac:dyDescent="0.25">
      <c r="A54">
        <f t="shared" si="3"/>
        <v>53</v>
      </c>
      <c r="B54" s="14" t="str">
        <f>IF(Tableau6[[#This Row],[Localisation]]="","",Tableau6[[#This Row],[Localisation]])</f>
        <v/>
      </c>
      <c r="C54" s="14" t="str">
        <f>IF(Tableau6[[#This Row],[Commentaire]]="","",Tableau6[[#This Row],[Commentaire]])</f>
        <v/>
      </c>
      <c r="D54" t="str">
        <f t="shared" si="2"/>
        <v>N</v>
      </c>
      <c r="E54" s="14">
        <f>Tableau6[[#This Row],[id]]</f>
        <v>1878</v>
      </c>
      <c r="F54" s="14">
        <f>VLOOKUP(Tableau6[[#This Row],[Avis]],Tableau7[],2,FALSE)</f>
        <v>0</v>
      </c>
      <c r="H54" s="14" t="str">
        <f>Tableau6[[#This Row],[Sous-domaine]]</f>
        <v>Immeuble de Grande Hauteur (IGH)</v>
      </c>
      <c r="I54" s="14">
        <f>Tableau6[[#This Row],[Urgence]]</f>
        <v>4</v>
      </c>
      <c r="J54" s="24" t="str">
        <f>IF(Tableau6[[#This Row],[Validité]]&lt;&gt;"",Tableau6[[#This Row],[Validité]],"")</f>
        <v/>
      </c>
      <c r="K54" s="14">
        <f>IF(Tableau6[[#This Row],[Affectation]]="-",0,IF(Tableau6[[#This Row],[Affectation]]="Propriétaire",2,IF(Tableau6[[#This Row],[Affectation]]="","",1)))</f>
        <v>1</v>
      </c>
      <c r="L54" s="14" t="str">
        <f>IF(Tableau6[[#This Row],[Hors Contrat]]="","",IF(Tableau6[[#This Row],[Hors Contrat]]="Non",0,1))</f>
        <v/>
      </c>
    </row>
    <row r="55" spans="1:12" x14ac:dyDescent="0.25">
      <c r="A55">
        <f t="shared" si="3"/>
        <v>54</v>
      </c>
      <c r="B55" s="14" t="str">
        <f>IF(Tableau6[[#This Row],[Localisation]]="","",Tableau6[[#This Row],[Localisation]])</f>
        <v/>
      </c>
      <c r="C55" s="14" t="str">
        <f>IF(Tableau6[[#This Row],[Commentaire]]="","",Tableau6[[#This Row],[Commentaire]])</f>
        <v/>
      </c>
      <c r="D55" t="str">
        <f t="shared" si="2"/>
        <v>N</v>
      </c>
      <c r="E55" s="14">
        <f>Tableau6[[#This Row],[id]]</f>
        <v>3707</v>
      </c>
      <c r="F55" s="14">
        <f>VLOOKUP(Tableau6[[#This Row],[Avis]],Tableau7[],2,FALSE)</f>
        <v>0</v>
      </c>
      <c r="H55" s="14" t="str">
        <f>Tableau6[[#This Row],[Sous-domaine]]</f>
        <v>Livret d'entretien Grande Cuisine</v>
      </c>
      <c r="I55" s="14">
        <f>Tableau6[[#This Row],[Urgence]]</f>
        <v>4</v>
      </c>
      <c r="J55" s="24" t="str">
        <f>IF(Tableau6[[#This Row],[Validité]]&lt;&gt;"",Tableau6[[#This Row],[Validité]],"")</f>
        <v/>
      </c>
      <c r="K55" s="14">
        <f>IF(Tableau6[[#This Row],[Affectation]]="-",0,IF(Tableau6[[#This Row],[Affectation]]="Propriétaire",2,IF(Tableau6[[#This Row],[Affectation]]="","",1)))</f>
        <v>1</v>
      </c>
      <c r="L55" s="14" t="str">
        <f>IF(Tableau6[[#This Row],[Hors Contrat]]="","",IF(Tableau6[[#This Row],[Hors Contrat]]="Non",0,1))</f>
        <v/>
      </c>
    </row>
    <row r="56" spans="1:12" x14ac:dyDescent="0.25">
      <c r="A56">
        <f t="shared" si="3"/>
        <v>55</v>
      </c>
      <c r="B56" s="14" t="str">
        <f>IF(Tableau6[[#This Row],[Localisation]]="","",Tableau6[[#This Row],[Localisation]])</f>
        <v/>
      </c>
      <c r="C56" s="14" t="str">
        <f>IF(Tableau6[[#This Row],[Commentaire]]="","",Tableau6[[#This Row],[Commentaire]])</f>
        <v/>
      </c>
      <c r="D56" t="str">
        <f t="shared" si="2"/>
        <v>N</v>
      </c>
      <c r="E56" s="14">
        <f>Tableau6[[#This Row],[id]]</f>
        <v>1816</v>
      </c>
      <c r="F56" s="14">
        <f>VLOOKUP(Tableau6[[#This Row],[Avis]],Tableau7[],2,FALSE)</f>
        <v>0</v>
      </c>
      <c r="H56" s="14" t="str">
        <f>Tableau6[[#This Row],[Sous-domaine]]</f>
        <v>Bilan de conformité</v>
      </c>
      <c r="I56" s="14">
        <f>Tableau6[[#This Row],[Urgence]]</f>
        <v>5</v>
      </c>
      <c r="J56" s="24" t="str">
        <f>IF(Tableau6[[#This Row],[Validité]]&lt;&gt;"",Tableau6[[#This Row],[Validité]],"")</f>
        <v/>
      </c>
      <c r="K56" s="14">
        <f>IF(Tableau6[[#This Row],[Affectation]]="-",0,IF(Tableau6[[#This Row],[Affectation]]="Propriétaire",2,IF(Tableau6[[#This Row],[Affectation]]="","",1)))</f>
        <v>2</v>
      </c>
      <c r="L56" s="14" t="str">
        <f>IF(Tableau6[[#This Row],[Hors Contrat]]="","",IF(Tableau6[[#This Row],[Hors Contrat]]="Non",0,1))</f>
        <v/>
      </c>
    </row>
    <row r="57" spans="1:12" x14ac:dyDescent="0.25">
      <c r="A57">
        <f t="shared" si="3"/>
        <v>56</v>
      </c>
      <c r="B57" s="14" t="str">
        <f>IF(Tableau6[[#This Row],[Localisation]]="","",Tableau6[[#This Row],[Localisation]])</f>
        <v/>
      </c>
      <c r="C57" s="14" t="str">
        <f>IF(Tableau6[[#This Row],[Commentaire]]="","",Tableau6[[#This Row],[Commentaire]])</f>
        <v/>
      </c>
      <c r="D57" t="str">
        <f t="shared" si="2"/>
        <v>N</v>
      </c>
      <c r="E57" s="14">
        <f>Tableau6[[#This Row],[id]]</f>
        <v>1821</v>
      </c>
      <c r="F57" s="14">
        <f>VLOOKUP(Tableau6[[#This Row],[Avis]],Tableau7[],2,FALSE)</f>
        <v>0</v>
      </c>
      <c r="H57" s="14" t="str">
        <f>Tableau6[[#This Row],[Sous-domaine]]</f>
        <v>Certificat d'abandon</v>
      </c>
      <c r="I57" s="14">
        <f>Tableau6[[#This Row],[Urgence]]</f>
        <v>5</v>
      </c>
      <c r="J57" s="24" t="str">
        <f>IF(Tableau6[[#This Row],[Validité]]&lt;&gt;"",Tableau6[[#This Row],[Validité]],"")</f>
        <v/>
      </c>
      <c r="K57" s="14">
        <f>IF(Tableau6[[#This Row],[Affectation]]="-",0,IF(Tableau6[[#This Row],[Affectation]]="Propriétaire",2,IF(Tableau6[[#This Row],[Affectation]]="","",1)))</f>
        <v>2</v>
      </c>
      <c r="L57" s="14" t="str">
        <f>IF(Tableau6[[#This Row],[Hors Contrat]]="","",IF(Tableau6[[#This Row],[Hors Contrat]]="Non",0,1))</f>
        <v/>
      </c>
    </row>
    <row r="58" spans="1:12" x14ac:dyDescent="0.25">
      <c r="A58">
        <f t="shared" si="3"/>
        <v>57</v>
      </c>
      <c r="B58" s="14" t="str">
        <f>IF(Tableau6[[#This Row],[Localisation]]="","",Tableau6[[#This Row],[Localisation]])</f>
        <v/>
      </c>
      <c r="C58" s="14" t="str">
        <f>IF(Tableau6[[#This Row],[Commentaire]]="","",Tableau6[[#This Row],[Commentaire]])</f>
        <v/>
      </c>
      <c r="D58" t="str">
        <f t="shared" si="2"/>
        <v>N</v>
      </c>
      <c r="E58" s="14">
        <f>Tableau6[[#This Row],[id]]</f>
        <v>1823</v>
      </c>
      <c r="F58" s="14">
        <f>VLOOKUP(Tableau6[[#This Row],[Avis]],Tableau7[],2,FALSE)</f>
        <v>0</v>
      </c>
      <c r="H58" s="14" t="str">
        <f>Tableau6[[#This Row],[Sous-domaine]]</f>
        <v>Contrôle à la mise en service</v>
      </c>
      <c r="I58" s="14">
        <f>Tableau6[[#This Row],[Urgence]]</f>
        <v>5</v>
      </c>
      <c r="J58" s="24" t="str">
        <f>IF(Tableau6[[#This Row],[Validité]]&lt;&gt;"",Tableau6[[#This Row],[Validité]],"")</f>
        <v/>
      </c>
      <c r="K58" s="14">
        <f>IF(Tableau6[[#This Row],[Affectation]]="-",0,IF(Tableau6[[#This Row],[Affectation]]="Propriétaire",2,IF(Tableau6[[#This Row],[Affectation]]="","",1)))</f>
        <v>2</v>
      </c>
      <c r="L58" s="14" t="str">
        <f>IF(Tableau6[[#This Row],[Hors Contrat]]="","",IF(Tableau6[[#This Row],[Hors Contrat]]="Non",0,1))</f>
        <v/>
      </c>
    </row>
    <row r="59" spans="1:12" x14ac:dyDescent="0.25">
      <c r="A59">
        <f t="shared" si="3"/>
        <v>58</v>
      </c>
      <c r="B59" s="14" t="str">
        <f>IF(Tableau6[[#This Row],[Localisation]]="","",Tableau6[[#This Row],[Localisation]])</f>
        <v/>
      </c>
      <c r="C59" s="14" t="str">
        <f>IF(Tableau6[[#This Row],[Commentaire]]="","",Tableau6[[#This Row],[Commentaire]])</f>
        <v/>
      </c>
      <c r="D59" t="str">
        <f t="shared" si="2"/>
        <v>N</v>
      </c>
      <c r="E59" s="14">
        <f>Tableau6[[#This Row],[id]]</f>
        <v>1320</v>
      </c>
      <c r="F59" s="14">
        <f>VLOOKUP(Tableau6[[#This Row],[Avis]],Tableau7[],2,FALSE)</f>
        <v>0</v>
      </c>
      <c r="H59" s="14" t="str">
        <f>Tableau6[[#This Row],[Sous-domaine]]</f>
        <v>Établissement Recevant du Public (ERP)</v>
      </c>
      <c r="I59" s="14">
        <f>Tableau6[[#This Row],[Urgence]]</f>
        <v>4</v>
      </c>
      <c r="J59" s="24" t="str">
        <f>IF(Tableau6[[#This Row],[Validité]]&lt;&gt;"",Tableau6[[#This Row],[Validité]],"")</f>
        <v/>
      </c>
      <c r="K59" s="14">
        <f>IF(Tableau6[[#This Row],[Affectation]]="-",0,IF(Tableau6[[#This Row],[Affectation]]="Propriétaire",2,IF(Tableau6[[#This Row],[Affectation]]="","",1)))</f>
        <v>1</v>
      </c>
      <c r="L59" s="14" t="str">
        <f>IF(Tableau6[[#This Row],[Hors Contrat]]="","",IF(Tableau6[[#This Row],[Hors Contrat]]="Non",0,1))</f>
        <v/>
      </c>
    </row>
    <row r="60" spans="1:12" x14ac:dyDescent="0.25">
      <c r="A60">
        <f t="shared" si="3"/>
        <v>59</v>
      </c>
      <c r="B60" s="14" t="str">
        <f>IF(Tableau6[[#This Row],[Localisation]]="","",Tableau6[[#This Row],[Localisation]])</f>
        <v/>
      </c>
      <c r="C60" s="14" t="str">
        <f>IF(Tableau6[[#This Row],[Commentaire]]="","",Tableau6[[#This Row],[Commentaire]])</f>
        <v/>
      </c>
      <c r="D60" t="str">
        <f t="shared" si="2"/>
        <v>N</v>
      </c>
      <c r="E60" s="14">
        <f>Tableau6[[#This Row],[id]]</f>
        <v>1818</v>
      </c>
      <c r="F60" s="14">
        <f>VLOOKUP(Tableau6[[#This Row],[Avis]],Tableau7[],2,FALSE)</f>
        <v>0</v>
      </c>
      <c r="H60" s="14" t="str">
        <f>Tableau6[[#This Row],[Sous-domaine]]</f>
        <v>Livret d'entretien</v>
      </c>
      <c r="I60" s="14">
        <f>Tableau6[[#This Row],[Urgence]]</f>
        <v>4</v>
      </c>
      <c r="J60" s="24" t="str">
        <f>IF(Tableau6[[#This Row],[Validité]]&lt;&gt;"",Tableau6[[#This Row],[Validité]],"")</f>
        <v/>
      </c>
      <c r="K60" s="14">
        <f>IF(Tableau6[[#This Row],[Affectation]]="-",0,IF(Tableau6[[#This Row],[Affectation]]="Propriétaire",2,IF(Tableau6[[#This Row],[Affectation]]="","",1)))</f>
        <v>1</v>
      </c>
      <c r="L60" s="14" t="str">
        <f>IF(Tableau6[[#This Row],[Hors Contrat]]="","",IF(Tableau6[[#This Row],[Hors Contrat]]="Non",0,1))</f>
        <v/>
      </c>
    </row>
    <row r="61" spans="1:12" x14ac:dyDescent="0.25">
      <c r="A61">
        <f t="shared" si="3"/>
        <v>60</v>
      </c>
      <c r="B61" s="14" t="str">
        <f>IF(Tableau6[[#This Row],[Localisation]]="","",Tableau6[[#This Row],[Localisation]])</f>
        <v/>
      </c>
      <c r="C61" s="14" t="str">
        <f>IF(Tableau6[[#This Row],[Commentaire]]="","",Tableau6[[#This Row],[Commentaire]])</f>
        <v/>
      </c>
      <c r="D61" t="str">
        <f t="shared" si="2"/>
        <v>N</v>
      </c>
      <c r="E61" s="14">
        <f>Tableau6[[#This Row],[id]]</f>
        <v>821</v>
      </c>
      <c r="F61" s="14">
        <f>VLOOKUP(Tableau6[[#This Row],[Avis]],Tableau7[],2,FALSE)</f>
        <v>0</v>
      </c>
      <c r="H61" s="14" t="str">
        <f>Tableau6[[#This Row],[Sous-domaine]]</f>
        <v>Registre de sécurité</v>
      </c>
      <c r="I61" s="14">
        <f>Tableau6[[#This Row],[Urgence]]</f>
        <v>4</v>
      </c>
      <c r="J61" s="24" t="str">
        <f>IF(Tableau6[[#This Row],[Validité]]&lt;&gt;"",Tableau6[[#This Row],[Validité]],"")</f>
        <v/>
      </c>
      <c r="K61" s="14">
        <f>IF(Tableau6[[#This Row],[Affectation]]="-",0,IF(Tableau6[[#This Row],[Affectation]]="Propriétaire",2,IF(Tableau6[[#This Row],[Affectation]]="","",1)))</f>
        <v>1</v>
      </c>
      <c r="L61" s="14" t="str">
        <f>IF(Tableau6[[#This Row],[Hors Contrat]]="","",IF(Tableau6[[#This Row],[Hors Contrat]]="Non",0,1))</f>
        <v/>
      </c>
    </row>
    <row r="62" spans="1:12" x14ac:dyDescent="0.25">
      <c r="A62">
        <f t="shared" si="3"/>
        <v>61</v>
      </c>
      <c r="B62" s="14" t="str">
        <f>IF(Tableau6[[#This Row],[Localisation]]="","",Tableau6[[#This Row],[Localisation]])</f>
        <v/>
      </c>
      <c r="C62" s="14" t="str">
        <f>IF(Tableau6[[#This Row],[Commentaire]]="","",Tableau6[[#This Row],[Commentaire]])</f>
        <v/>
      </c>
      <c r="D62" t="str">
        <f t="shared" si="2"/>
        <v>N</v>
      </c>
      <c r="E62" s="14">
        <f>Tableau6[[#This Row],[id]]</f>
        <v>807</v>
      </c>
      <c r="F62" s="14">
        <f>VLOOKUP(Tableau6[[#This Row],[Avis]],Tableau7[],2,FALSE)</f>
        <v>0</v>
      </c>
      <c r="H62" s="14" t="str">
        <f>Tableau6[[#This Row],[Sous-domaine]]</f>
        <v>Vérification Périodique 1 an</v>
      </c>
      <c r="I62" s="14">
        <f>Tableau6[[#This Row],[Urgence]]</f>
        <v>4</v>
      </c>
      <c r="J62" s="24" t="str">
        <f>IF(Tableau6[[#This Row],[Validité]]&lt;&gt;"",Tableau6[[#This Row],[Validité]],"")</f>
        <v/>
      </c>
      <c r="K62" s="14">
        <f>IF(Tableau6[[#This Row],[Affectation]]="-",0,IF(Tableau6[[#This Row],[Affectation]]="Propriétaire",2,IF(Tableau6[[#This Row],[Affectation]]="","",1)))</f>
        <v>1</v>
      </c>
      <c r="L62" s="14" t="str">
        <f>IF(Tableau6[[#This Row],[Hors Contrat]]="","",IF(Tableau6[[#This Row],[Hors Contrat]]="Non",0,1))</f>
        <v/>
      </c>
    </row>
    <row r="63" spans="1:12" x14ac:dyDescent="0.25">
      <c r="A63">
        <f t="shared" si="3"/>
        <v>62</v>
      </c>
      <c r="B63" s="14" t="str">
        <f>IF(Tableau6[[#This Row],[Localisation]]="","",Tableau6[[#This Row],[Localisation]])</f>
        <v/>
      </c>
      <c r="C63" s="14" t="str">
        <f>IF(Tableau6[[#This Row],[Commentaire]]="","",Tableau6[[#This Row],[Commentaire]])</f>
        <v/>
      </c>
      <c r="D63" t="str">
        <f t="shared" si="2"/>
        <v>N</v>
      </c>
      <c r="E63" s="14">
        <f>Tableau6[[#This Row],[id]]</f>
        <v>1817</v>
      </c>
      <c r="F63" s="14">
        <f>VLOOKUP(Tableau6[[#This Row],[Avis]],Tableau7[],2,FALSE)</f>
        <v>0</v>
      </c>
      <c r="H63" s="14" t="str">
        <f>Tableau6[[#This Row],[Sous-domaine]]</f>
        <v>Bordereau de Suivi des Déchets Dangereux (BSDD)</v>
      </c>
      <c r="I63" s="14">
        <f>Tableau6[[#This Row],[Urgence]]</f>
        <v>4</v>
      </c>
      <c r="J63" s="24" t="str">
        <f>IF(Tableau6[[#This Row],[Validité]]&lt;&gt;"",Tableau6[[#This Row],[Validité]],"")</f>
        <v/>
      </c>
      <c r="K63" s="14">
        <f>IF(Tableau6[[#This Row],[Affectation]]="-",0,IF(Tableau6[[#This Row],[Affectation]]="Propriétaire",2,IF(Tableau6[[#This Row],[Affectation]]="","",1)))</f>
        <v>1</v>
      </c>
      <c r="L63" s="14" t="str">
        <f>IF(Tableau6[[#This Row],[Hors Contrat]]="","",IF(Tableau6[[#This Row],[Hors Contrat]]="Non",0,1))</f>
        <v/>
      </c>
    </row>
    <row r="64" spans="1:12" x14ac:dyDescent="0.25">
      <c r="A64">
        <f t="shared" si="3"/>
        <v>63</v>
      </c>
      <c r="B64" s="14" t="str">
        <f>IF(Tableau6[[#This Row],[Localisation]]="","",Tableau6[[#This Row],[Localisation]])</f>
        <v/>
      </c>
      <c r="C64" s="14" t="str">
        <f>IF(Tableau6[[#This Row],[Commentaire]]="","",Tableau6[[#This Row],[Commentaire]])</f>
        <v/>
      </c>
      <c r="D64" t="str">
        <f t="shared" si="2"/>
        <v>N</v>
      </c>
      <c r="E64" s="14">
        <f>Tableau6[[#This Row],[id]]</f>
        <v>958</v>
      </c>
      <c r="F64" s="14">
        <f>VLOOKUP(Tableau6[[#This Row],[Avis]],Tableau7[],2,FALSE)</f>
        <v>0</v>
      </c>
      <c r="H64" s="14" t="str">
        <f>Tableau6[[#This Row],[Sous-domaine]]</f>
        <v>Bordereau de Suivi des Déchets Dangereux (BSDD)</v>
      </c>
      <c r="I64" s="14">
        <f>Tableau6[[#This Row],[Urgence]]</f>
        <v>5</v>
      </c>
      <c r="J64" s="24" t="str">
        <f>IF(Tableau6[[#This Row],[Validité]]&lt;&gt;"",Tableau6[[#This Row],[Validité]],"")</f>
        <v/>
      </c>
      <c r="K64" s="14">
        <f>IF(Tableau6[[#This Row],[Affectation]]="-",0,IF(Tableau6[[#This Row],[Affectation]]="Propriétaire",2,IF(Tableau6[[#This Row],[Affectation]]="","",1)))</f>
        <v>2</v>
      </c>
      <c r="L64" s="14" t="str">
        <f>IF(Tableau6[[#This Row],[Hors Contrat]]="","",IF(Tableau6[[#This Row],[Hors Contrat]]="Non",0,1))</f>
        <v/>
      </c>
    </row>
    <row r="65" spans="1:12" x14ac:dyDescent="0.25">
      <c r="A65">
        <f t="shared" si="3"/>
        <v>64</v>
      </c>
      <c r="B65" s="14" t="str">
        <f>IF(Tableau6[[#This Row],[Localisation]]="","",Tableau6[[#This Row],[Localisation]])</f>
        <v/>
      </c>
      <c r="C65" s="14" t="str">
        <f>IF(Tableau6[[#This Row],[Commentaire]]="","",Tableau6[[#This Row],[Commentaire]])</f>
        <v/>
      </c>
      <c r="D65" t="str">
        <f t="shared" si="2"/>
        <v>N</v>
      </c>
      <c r="E65" s="14">
        <f>Tableau6[[#This Row],[id]]</f>
        <v>128</v>
      </c>
      <c r="F65" s="14">
        <f>VLOOKUP(Tableau6[[#This Row],[Avis]],Tableau7[],2,FALSE)</f>
        <v>0</v>
      </c>
      <c r="H65" s="14" t="str">
        <f>Tableau6[[#This Row],[Sous-domaine]]</f>
        <v>Certificat de cession</v>
      </c>
      <c r="I65" s="14">
        <f>Tableau6[[#This Row],[Urgence]]</f>
        <v>4</v>
      </c>
      <c r="J65" s="24" t="str">
        <f>IF(Tableau6[[#This Row],[Validité]]&lt;&gt;"",Tableau6[[#This Row],[Validité]],"")</f>
        <v/>
      </c>
      <c r="K65" s="14">
        <f>IF(Tableau6[[#This Row],[Affectation]]="-",0,IF(Tableau6[[#This Row],[Affectation]]="Propriétaire",2,IF(Tableau6[[#This Row],[Affectation]]="","",1)))</f>
        <v>1</v>
      </c>
      <c r="L65" s="14" t="str">
        <f>IF(Tableau6[[#This Row],[Hors Contrat]]="","",IF(Tableau6[[#This Row],[Hors Contrat]]="Non",0,1))</f>
        <v/>
      </c>
    </row>
    <row r="66" spans="1:12" x14ac:dyDescent="0.25">
      <c r="A66">
        <f t="shared" si="3"/>
        <v>65</v>
      </c>
      <c r="B66" s="14" t="str">
        <f>IF(Tableau6[[#This Row],[Localisation]]="","",Tableau6[[#This Row],[Localisation]])</f>
        <v/>
      </c>
      <c r="C66" s="14" t="str">
        <f>IF(Tableau6[[#This Row],[Commentaire]]="","",Tableau6[[#This Row],[Commentaire]])</f>
        <v/>
      </c>
      <c r="D66" t="str">
        <f t="shared" ref="D66:D97" si="4">"N"</f>
        <v>N</v>
      </c>
      <c r="E66" s="14">
        <f>Tableau6[[#This Row],[id]]</f>
        <v>131</v>
      </c>
      <c r="F66" s="14">
        <f>VLOOKUP(Tableau6[[#This Row],[Avis]],Tableau7[],2,FALSE)</f>
        <v>0</v>
      </c>
      <c r="H66" s="14" t="str">
        <f>Tableau6[[#This Row],[Sous-domaine]]</f>
        <v>Certificat de cession</v>
      </c>
      <c r="I66" s="14">
        <f>Tableau6[[#This Row],[Urgence]]</f>
        <v>4</v>
      </c>
      <c r="J66" s="24" t="str">
        <f>IF(Tableau6[[#This Row],[Validité]]&lt;&gt;"",Tableau6[[#This Row],[Validité]],"")</f>
        <v/>
      </c>
      <c r="K66" s="14">
        <f>IF(Tableau6[[#This Row],[Affectation]]="-",0,IF(Tableau6[[#This Row],[Affectation]]="Propriétaire",2,IF(Tableau6[[#This Row],[Affectation]]="","",1)))</f>
        <v>1</v>
      </c>
      <c r="L66" s="14" t="str">
        <f>IF(Tableau6[[#This Row],[Hors Contrat]]="","",IF(Tableau6[[#This Row],[Hors Contrat]]="Non",0,1))</f>
        <v/>
      </c>
    </row>
    <row r="67" spans="1:12" x14ac:dyDescent="0.25">
      <c r="A67">
        <f t="shared" ref="A67:A98" si="5">A66+1</f>
        <v>66</v>
      </c>
      <c r="B67" s="14" t="str">
        <f>IF(Tableau6[[#This Row],[Localisation]]="","",Tableau6[[#This Row],[Localisation]])</f>
        <v/>
      </c>
      <c r="C67" s="14" t="str">
        <f>IF(Tableau6[[#This Row],[Commentaire]]="","",Tableau6[[#This Row],[Commentaire]])</f>
        <v/>
      </c>
      <c r="D67" t="str">
        <f t="shared" si="4"/>
        <v>N</v>
      </c>
      <c r="E67" s="14">
        <f>Tableau6[[#This Row],[id]]</f>
        <v>132</v>
      </c>
      <c r="F67" s="14">
        <f>VLOOKUP(Tableau6[[#This Row],[Avis]],Tableau7[],2,FALSE)</f>
        <v>0</v>
      </c>
      <c r="H67" s="14" t="str">
        <f>Tableau6[[#This Row],[Sous-domaine]]</f>
        <v>Registre des Bordereaux de Suivi des Déchets Dangereux (BSDD)</v>
      </c>
      <c r="I67" s="14">
        <f>Tableau6[[#This Row],[Urgence]]</f>
        <v>4</v>
      </c>
      <c r="J67" s="24" t="str">
        <f>IF(Tableau6[[#This Row],[Validité]]&lt;&gt;"",Tableau6[[#This Row],[Validité]],"")</f>
        <v/>
      </c>
      <c r="K67" s="14">
        <f>IF(Tableau6[[#This Row],[Affectation]]="-",0,IF(Tableau6[[#This Row],[Affectation]]="Propriétaire",2,IF(Tableau6[[#This Row],[Affectation]]="","",1)))</f>
        <v>1</v>
      </c>
      <c r="L67" s="14" t="str">
        <f>IF(Tableau6[[#This Row],[Hors Contrat]]="","",IF(Tableau6[[#This Row],[Hors Contrat]]="Non",0,1))</f>
        <v/>
      </c>
    </row>
    <row r="68" spans="1:12" x14ac:dyDescent="0.25">
      <c r="A68">
        <f t="shared" si="5"/>
        <v>67</v>
      </c>
      <c r="B68" s="14" t="str">
        <f>IF(Tableau6[[#This Row],[Localisation]]="","",Tableau6[[#This Row],[Localisation]])</f>
        <v/>
      </c>
      <c r="C68" s="14" t="str">
        <f>IF(Tableau6[[#This Row],[Commentaire]]="","",Tableau6[[#This Row],[Commentaire]])</f>
        <v/>
      </c>
      <c r="D68" t="str">
        <f t="shared" si="4"/>
        <v>N</v>
      </c>
      <c r="E68" s="14">
        <f>Tableau6[[#This Row],[id]]</f>
        <v>3777</v>
      </c>
      <c r="F68" s="14">
        <f>VLOOKUP(Tableau6[[#This Row],[Avis]],Tableau7[],2,FALSE)</f>
        <v>0</v>
      </c>
      <c r="H68" s="14" t="str">
        <f>Tableau6[[#This Row],[Sous-domaine]]</f>
        <v>Audit énergétique 4 ans</v>
      </c>
      <c r="I68" s="14">
        <f>Tableau6[[#This Row],[Urgence]]</f>
        <v>4</v>
      </c>
      <c r="J68" s="24" t="str">
        <f>IF(Tableau6[[#This Row],[Validité]]&lt;&gt;"",Tableau6[[#This Row],[Validité]],"")</f>
        <v/>
      </c>
      <c r="K68" s="14">
        <f>IF(Tableau6[[#This Row],[Affectation]]="-",0,IF(Tableau6[[#This Row],[Affectation]]="Propriétaire",2,IF(Tableau6[[#This Row],[Affectation]]="","",1)))</f>
        <v>2</v>
      </c>
      <c r="L68" s="14" t="str">
        <f>IF(Tableau6[[#This Row],[Hors Contrat]]="","",IF(Tableau6[[#This Row],[Hors Contrat]]="Non",0,1))</f>
        <v/>
      </c>
    </row>
    <row r="69" spans="1:12" x14ac:dyDescent="0.25">
      <c r="A69">
        <f t="shared" si="5"/>
        <v>68</v>
      </c>
      <c r="B69" s="14" t="str">
        <f>IF(Tableau6[[#This Row],[Localisation]]="","",Tableau6[[#This Row],[Localisation]])</f>
        <v/>
      </c>
      <c r="C69" s="14" t="str">
        <f>IF(Tableau6[[#This Row],[Commentaire]]="","",Tableau6[[#This Row],[Commentaire]])</f>
        <v/>
      </c>
      <c r="D69" t="str">
        <f t="shared" si="4"/>
        <v>N</v>
      </c>
      <c r="E69" s="14">
        <f>Tableau6[[#This Row],[id]]</f>
        <v>1152</v>
      </c>
      <c r="F69" s="14">
        <f>VLOOKUP(Tableau6[[#This Row],[Avis]],Tableau7[],2,FALSE)</f>
        <v>0</v>
      </c>
      <c r="H69" s="14" t="str">
        <f>Tableau6[[#This Row],[Sous-domaine]]</f>
        <v>Audit énergétique de Performance (AEP)</v>
      </c>
      <c r="I69" s="14">
        <f>Tableau6[[#This Row],[Urgence]]</f>
        <v>5</v>
      </c>
      <c r="J69" s="24" t="str">
        <f>IF(Tableau6[[#This Row],[Validité]]&lt;&gt;"",Tableau6[[#This Row],[Validité]],"")</f>
        <v/>
      </c>
      <c r="K69" s="14">
        <f>IF(Tableau6[[#This Row],[Affectation]]="-",0,IF(Tableau6[[#This Row],[Affectation]]="Propriétaire",2,IF(Tableau6[[#This Row],[Affectation]]="","",1)))</f>
        <v>2</v>
      </c>
      <c r="L69" s="14" t="str">
        <f>IF(Tableau6[[#This Row],[Hors Contrat]]="","",IF(Tableau6[[#This Row],[Hors Contrat]]="Non",0,1))</f>
        <v/>
      </c>
    </row>
    <row r="70" spans="1:12" x14ac:dyDescent="0.25">
      <c r="A70">
        <f t="shared" si="5"/>
        <v>69</v>
      </c>
      <c r="B70" s="14" t="str">
        <f>IF(Tableau6[[#This Row],[Localisation]]="","",Tableau6[[#This Row],[Localisation]])</f>
        <v/>
      </c>
      <c r="C70" s="14" t="str">
        <f>IF(Tableau6[[#This Row],[Commentaire]]="","",Tableau6[[#This Row],[Commentaire]])</f>
        <v/>
      </c>
      <c r="D70" t="str">
        <f t="shared" si="4"/>
        <v>N</v>
      </c>
      <c r="E70" s="14">
        <f>Tableau6[[#This Row],[id]]</f>
        <v>1154</v>
      </c>
      <c r="F70" s="14">
        <f>VLOOKUP(Tableau6[[#This Row],[Avis]],Tableau7[],2,FALSE)</f>
        <v>0</v>
      </c>
      <c r="H70" s="14" t="str">
        <f>Tableau6[[#This Row],[Sous-domaine]]</f>
        <v>Carnet d'entretien d'Immeuble bâti en copropriété</v>
      </c>
      <c r="I70" s="14">
        <f>Tableau6[[#This Row],[Urgence]]</f>
        <v>4</v>
      </c>
      <c r="J70" s="24" t="str">
        <f>IF(Tableau6[[#This Row],[Validité]]&lt;&gt;"",Tableau6[[#This Row],[Validité]],"")</f>
        <v/>
      </c>
      <c r="K70" s="14">
        <f>IF(Tableau6[[#This Row],[Affectation]]="-",0,IF(Tableau6[[#This Row],[Affectation]]="Propriétaire",2,IF(Tableau6[[#This Row],[Affectation]]="","",1)))</f>
        <v>1</v>
      </c>
      <c r="L70" s="14" t="str">
        <f>IF(Tableau6[[#This Row],[Hors Contrat]]="","",IF(Tableau6[[#This Row],[Hors Contrat]]="Non",0,1))</f>
        <v/>
      </c>
    </row>
    <row r="71" spans="1:12" x14ac:dyDescent="0.25">
      <c r="A71">
        <f t="shared" si="5"/>
        <v>70</v>
      </c>
      <c r="B71" s="14" t="str">
        <f>IF(Tableau6[[#This Row],[Localisation]]="","",Tableau6[[#This Row],[Localisation]])</f>
        <v/>
      </c>
      <c r="C71" s="14" t="str">
        <f>IF(Tableau6[[#This Row],[Commentaire]]="","",Tableau6[[#This Row],[Commentaire]])</f>
        <v/>
      </c>
      <c r="D71" t="str">
        <f t="shared" si="4"/>
        <v>N</v>
      </c>
      <c r="E71" s="14">
        <f>Tableau6[[#This Row],[id]]</f>
        <v>3709</v>
      </c>
      <c r="F71" s="14">
        <f>VLOOKUP(Tableau6[[#This Row],[Avis]],Tableau7[],2,FALSE)</f>
        <v>0</v>
      </c>
      <c r="H71" s="14" t="str">
        <f>Tableau6[[#This Row],[Sous-domaine]]</f>
        <v>Carnet numérique de suivi et d'entretien de logement en copropriété</v>
      </c>
      <c r="I71" s="14">
        <f>Tableau6[[#This Row],[Urgence]]</f>
        <v>4</v>
      </c>
      <c r="J71" s="24" t="str">
        <f>IF(Tableau6[[#This Row],[Validité]]&lt;&gt;"",Tableau6[[#This Row],[Validité]],"")</f>
        <v/>
      </c>
      <c r="K71" s="14">
        <f>IF(Tableau6[[#This Row],[Affectation]]="-",0,IF(Tableau6[[#This Row],[Affectation]]="Propriétaire",2,IF(Tableau6[[#This Row],[Affectation]]="","",1)))</f>
        <v>1</v>
      </c>
      <c r="L71" s="14" t="str">
        <f>IF(Tableau6[[#This Row],[Hors Contrat]]="","",IF(Tableau6[[#This Row],[Hors Contrat]]="Non",0,1))</f>
        <v/>
      </c>
    </row>
    <row r="72" spans="1:12" x14ac:dyDescent="0.25">
      <c r="A72">
        <f t="shared" si="5"/>
        <v>71</v>
      </c>
      <c r="B72" s="14" t="str">
        <f>IF(Tableau6[[#This Row],[Localisation]]="","",Tableau6[[#This Row],[Localisation]])</f>
        <v/>
      </c>
      <c r="C72" s="14" t="str">
        <f>IF(Tableau6[[#This Row],[Commentaire]]="","",Tableau6[[#This Row],[Commentaire]])</f>
        <v/>
      </c>
      <c r="D72" t="str">
        <f t="shared" si="4"/>
        <v>N</v>
      </c>
      <c r="E72" s="14">
        <f>Tableau6[[#This Row],[id]]</f>
        <v>867</v>
      </c>
      <c r="F72" s="14">
        <f>VLOOKUP(Tableau6[[#This Row],[Avis]],Tableau7[],2,FALSE)</f>
        <v>0</v>
      </c>
      <c r="H72" s="14" t="str">
        <f>Tableau6[[#This Row],[Sous-domaine]]</f>
        <v>Contrôle Périodique 3 ans</v>
      </c>
      <c r="I72" s="14">
        <f>Tableau6[[#This Row],[Urgence]]</f>
        <v>4</v>
      </c>
      <c r="J72" s="24" t="str">
        <f>IF(Tableau6[[#This Row],[Validité]]&lt;&gt;"",Tableau6[[#This Row],[Validité]],"")</f>
        <v/>
      </c>
      <c r="K72" s="14">
        <f>IF(Tableau6[[#This Row],[Affectation]]="-",0,IF(Tableau6[[#This Row],[Affectation]]="Propriétaire",2,IF(Tableau6[[#This Row],[Affectation]]="","",1)))</f>
        <v>1</v>
      </c>
      <c r="L72" s="14" t="str">
        <f>IF(Tableau6[[#This Row],[Hors Contrat]]="","",IF(Tableau6[[#This Row],[Hors Contrat]]="Non",0,1))</f>
        <v/>
      </c>
    </row>
    <row r="73" spans="1:12" x14ac:dyDescent="0.25">
      <c r="A73">
        <f t="shared" si="5"/>
        <v>72</v>
      </c>
      <c r="B73" s="14" t="str">
        <f>IF(Tableau6[[#This Row],[Localisation]]="","",Tableau6[[#This Row],[Localisation]])</f>
        <v/>
      </c>
      <c r="C73" s="14" t="str">
        <f>IF(Tableau6[[#This Row],[Commentaire]]="","",Tableau6[[#This Row],[Commentaire]])</f>
        <v/>
      </c>
      <c r="D73" t="str">
        <f t="shared" si="4"/>
        <v>N</v>
      </c>
      <c r="E73" s="14">
        <f>Tableau6[[#This Row],[id]]</f>
        <v>3757</v>
      </c>
      <c r="F73" s="14">
        <f>VLOOKUP(Tableau6[[#This Row],[Avis]],Tableau7[],2,FALSE)</f>
        <v>0</v>
      </c>
      <c r="H73" s="14" t="str">
        <f>Tableau6[[#This Row],[Sous-domaine]]</f>
        <v>Diagnistic Amiante Parties Privatives</v>
      </c>
      <c r="I73" s="14">
        <f>Tableau6[[#This Row],[Urgence]]</f>
        <v>5</v>
      </c>
      <c r="J73" s="24" t="str">
        <f>IF(Tableau6[[#This Row],[Validité]]&lt;&gt;"",Tableau6[[#This Row],[Validité]],"")</f>
        <v/>
      </c>
      <c r="K73" s="14">
        <f>IF(Tableau6[[#This Row],[Affectation]]="-",0,IF(Tableau6[[#This Row],[Affectation]]="Propriétaire",2,IF(Tableau6[[#This Row],[Affectation]]="","",1)))</f>
        <v>2</v>
      </c>
      <c r="L73" s="14" t="str">
        <f>IF(Tableau6[[#This Row],[Hors Contrat]]="","",IF(Tableau6[[#This Row],[Hors Contrat]]="Non",0,1))</f>
        <v/>
      </c>
    </row>
    <row r="74" spans="1:12" x14ac:dyDescent="0.25">
      <c r="A74">
        <f t="shared" si="5"/>
        <v>73</v>
      </c>
      <c r="B74" s="14" t="str">
        <f>IF(Tableau6[[#This Row],[Localisation]]="","",Tableau6[[#This Row],[Localisation]])</f>
        <v/>
      </c>
      <c r="C74" s="14" t="str">
        <f>IF(Tableau6[[#This Row],[Commentaire]]="","",Tableau6[[#This Row],[Commentaire]])</f>
        <v/>
      </c>
      <c r="D74" t="str">
        <f t="shared" si="4"/>
        <v>N</v>
      </c>
      <c r="E74" s="14">
        <f>Tableau6[[#This Row],[id]]</f>
        <v>1163</v>
      </c>
      <c r="F74" s="14">
        <f>VLOOKUP(Tableau6[[#This Row],[Avis]],Tableau7[],2,FALSE)</f>
        <v>0</v>
      </c>
      <c r="H74" s="14" t="str">
        <f>Tableau6[[#This Row],[Sous-domaine]]</f>
        <v>Diagnostic de performance énergétique (DPE)</v>
      </c>
      <c r="I74" s="14">
        <f>Tableau6[[#This Row],[Urgence]]</f>
        <v>5</v>
      </c>
      <c r="J74" s="24" t="str">
        <f>IF(Tableau6[[#This Row],[Validité]]&lt;&gt;"",Tableau6[[#This Row],[Validité]],"")</f>
        <v/>
      </c>
      <c r="K74" s="14">
        <f>IF(Tableau6[[#This Row],[Affectation]]="-",0,IF(Tableau6[[#This Row],[Affectation]]="Propriétaire",2,IF(Tableau6[[#This Row],[Affectation]]="","",1)))</f>
        <v>2</v>
      </c>
      <c r="L74" s="14">
        <f>IF(Tableau6[[#This Row],[Hors Contrat]]="","",IF(Tableau6[[#This Row],[Hors Contrat]]="Non",0,1))</f>
        <v>1</v>
      </c>
    </row>
    <row r="75" spans="1:12" x14ac:dyDescent="0.25">
      <c r="A75">
        <f t="shared" si="5"/>
        <v>74</v>
      </c>
      <c r="B75" s="14" t="str">
        <f>IF(Tableau6[[#This Row],[Localisation]]="","",Tableau6[[#This Row],[Localisation]])</f>
        <v/>
      </c>
      <c r="C75" s="14" t="str">
        <f>IF(Tableau6[[#This Row],[Commentaire]]="","",Tableau6[[#This Row],[Commentaire]])</f>
        <v/>
      </c>
      <c r="D75" t="str">
        <f t="shared" si="4"/>
        <v>N</v>
      </c>
      <c r="E75" s="14">
        <f>Tableau6[[#This Row],[id]]</f>
        <v>1169</v>
      </c>
      <c r="F75" s="14">
        <f>VLOOKUP(Tableau6[[#This Row],[Avis]],Tableau7[],2,FALSE)</f>
        <v>0</v>
      </c>
      <c r="H75" s="14" t="str">
        <f>Tableau6[[#This Row],[Sous-domaine]]</f>
        <v>Diagnostic État des Risques Naturels, Miniers et Technologiques (ERNMT)</v>
      </c>
      <c r="I75" s="14">
        <f>Tableau6[[#This Row],[Urgence]]</f>
        <v>5</v>
      </c>
      <c r="J75" s="24" t="str">
        <f>IF(Tableau6[[#This Row],[Validité]]&lt;&gt;"",Tableau6[[#This Row],[Validité]],"")</f>
        <v/>
      </c>
      <c r="K75" s="14">
        <f>IF(Tableau6[[#This Row],[Affectation]]="-",0,IF(Tableau6[[#This Row],[Affectation]]="Propriétaire",2,IF(Tableau6[[#This Row],[Affectation]]="","",1)))</f>
        <v>2</v>
      </c>
      <c r="L75" s="14" t="str">
        <f>IF(Tableau6[[#This Row],[Hors Contrat]]="","",IF(Tableau6[[#This Row],[Hors Contrat]]="Non",0,1))</f>
        <v/>
      </c>
    </row>
    <row r="76" spans="1:12" x14ac:dyDescent="0.25">
      <c r="A76">
        <f t="shared" si="5"/>
        <v>75</v>
      </c>
      <c r="B76" s="14" t="str">
        <f>IF(Tableau6[[#This Row],[Localisation]]="","",Tableau6[[#This Row],[Localisation]])</f>
        <v/>
      </c>
      <c r="C76" s="14" t="str">
        <f>IF(Tableau6[[#This Row],[Commentaire]]="","",Tableau6[[#This Row],[Commentaire]])</f>
        <v/>
      </c>
      <c r="D76" t="str">
        <f t="shared" si="4"/>
        <v>N</v>
      </c>
      <c r="E76" s="14">
        <f>Tableau6[[#This Row],[id]]</f>
        <v>1155</v>
      </c>
      <c r="F76" s="14">
        <f>VLOOKUP(Tableau6[[#This Row],[Avis]],Tableau7[],2,FALSE)</f>
        <v>0</v>
      </c>
      <c r="H76" s="14" t="str">
        <f>Tableau6[[#This Row],[Sous-domaine]]</f>
        <v>Diagnostic Loi BOUTIN</v>
      </c>
      <c r="I76" s="14">
        <f>Tableau6[[#This Row],[Urgence]]</f>
        <v>0</v>
      </c>
      <c r="J76" s="24" t="str">
        <f>IF(Tableau6[[#This Row],[Validité]]&lt;&gt;"",Tableau6[[#This Row],[Validité]],"")</f>
        <v/>
      </c>
      <c r="K76" s="14">
        <f>IF(Tableau6[[#This Row],[Affectation]]="-",0,IF(Tableau6[[#This Row],[Affectation]]="Propriétaire",2,IF(Tableau6[[#This Row],[Affectation]]="","",1)))</f>
        <v>2</v>
      </c>
      <c r="L76" s="14" t="str">
        <f>IF(Tableau6[[#This Row],[Hors Contrat]]="","",IF(Tableau6[[#This Row],[Hors Contrat]]="Non",0,1))</f>
        <v/>
      </c>
    </row>
    <row r="77" spans="1:12" x14ac:dyDescent="0.25">
      <c r="A77">
        <f t="shared" si="5"/>
        <v>76</v>
      </c>
      <c r="B77" s="14" t="str">
        <f>IF(Tableau6[[#This Row],[Localisation]]="","",Tableau6[[#This Row],[Localisation]])</f>
        <v/>
      </c>
      <c r="C77" s="14" t="str">
        <f>IF(Tableau6[[#This Row],[Commentaire]]="","",Tableau6[[#This Row],[Commentaire]])</f>
        <v/>
      </c>
      <c r="D77" t="str">
        <f t="shared" si="4"/>
        <v>N</v>
      </c>
      <c r="E77" s="14">
        <f>Tableau6[[#This Row],[id]]</f>
        <v>1157</v>
      </c>
      <c r="F77" s="14">
        <f>VLOOKUP(Tableau6[[#This Row],[Avis]],Tableau7[],2,FALSE)</f>
        <v>0</v>
      </c>
      <c r="H77" s="14" t="str">
        <f>Tableau6[[#This Row],[Sous-domaine]]</f>
        <v>Diagnostic plomb (CREP)</v>
      </c>
      <c r="I77" s="14">
        <f>Tableau6[[#This Row],[Urgence]]</f>
        <v>5</v>
      </c>
      <c r="J77" s="24" t="str">
        <f>IF(Tableau6[[#This Row],[Validité]]&lt;&gt;"",Tableau6[[#This Row],[Validité]],"")</f>
        <v/>
      </c>
      <c r="K77" s="14">
        <f>IF(Tableau6[[#This Row],[Affectation]]="-",0,IF(Tableau6[[#This Row],[Affectation]]="Propriétaire",2,IF(Tableau6[[#This Row],[Affectation]]="","",1)))</f>
        <v>2</v>
      </c>
      <c r="L77" s="14" t="str">
        <f>IF(Tableau6[[#This Row],[Hors Contrat]]="","",IF(Tableau6[[#This Row],[Hors Contrat]]="Non",0,1))</f>
        <v/>
      </c>
    </row>
    <row r="78" spans="1:12" x14ac:dyDescent="0.25">
      <c r="A78">
        <f t="shared" si="5"/>
        <v>77</v>
      </c>
      <c r="B78" s="14" t="str">
        <f>IF(Tableau6[[#This Row],[Localisation]]="","",Tableau6[[#This Row],[Localisation]])</f>
        <v/>
      </c>
      <c r="C78" s="14" t="str">
        <f>IF(Tableau6[[#This Row],[Commentaire]]="","",Tableau6[[#This Row],[Commentaire]])</f>
        <v/>
      </c>
      <c r="D78" t="str">
        <f t="shared" si="4"/>
        <v>N</v>
      </c>
      <c r="E78" s="14">
        <f>Tableau6[[#This Row],[id]]</f>
        <v>3710</v>
      </c>
      <c r="F78" s="14">
        <f>VLOOKUP(Tableau6[[#This Row],[Avis]],Tableau7[],2,FALSE)</f>
        <v>0</v>
      </c>
      <c r="H78" s="14" t="str">
        <f>Tableau6[[#This Row],[Sous-domaine]]</f>
        <v>Diagnostic plomb (CREP)
Avant travaux</v>
      </c>
      <c r="I78" s="14">
        <f>Tableau6[[#This Row],[Urgence]]</f>
        <v>5</v>
      </c>
      <c r="J78" s="24" t="str">
        <f>IF(Tableau6[[#This Row],[Validité]]&lt;&gt;"",Tableau6[[#This Row],[Validité]],"")</f>
        <v/>
      </c>
      <c r="K78" s="14">
        <f>IF(Tableau6[[#This Row],[Affectation]]="-",0,IF(Tableau6[[#This Row],[Affectation]]="Propriétaire",2,IF(Tableau6[[#This Row],[Affectation]]="","",1)))</f>
        <v>2</v>
      </c>
      <c r="L78" s="14" t="str">
        <f>IF(Tableau6[[#This Row],[Hors Contrat]]="","",IF(Tableau6[[#This Row],[Hors Contrat]]="Non",0,1))</f>
        <v/>
      </c>
    </row>
    <row r="79" spans="1:12" x14ac:dyDescent="0.25">
      <c r="A79">
        <f t="shared" si="5"/>
        <v>78</v>
      </c>
      <c r="B79" s="14" t="str">
        <f>IF(Tableau6[[#This Row],[Localisation]]="","",Tableau6[[#This Row],[Localisation]])</f>
        <v/>
      </c>
      <c r="C79" s="14" t="str">
        <f>IF(Tableau6[[#This Row],[Commentaire]]="","",Tableau6[[#This Row],[Commentaire]])</f>
        <v/>
      </c>
      <c r="D79" t="str">
        <f t="shared" si="4"/>
        <v>N</v>
      </c>
      <c r="E79" s="14">
        <f>Tableau6[[#This Row],[id]]</f>
        <v>1907</v>
      </c>
      <c r="F79" s="14">
        <f>VLOOKUP(Tableau6[[#This Row],[Avis]],Tableau7[],2,FALSE)</f>
        <v>0</v>
      </c>
      <c r="H79" s="14" t="str">
        <f>Tableau6[[#This Row],[Sous-domaine]]</f>
        <v>Dossier Technique Amiante (DTA)</v>
      </c>
      <c r="I79" s="14">
        <f>Tableau6[[#This Row],[Urgence]]</f>
        <v>5</v>
      </c>
      <c r="J79" s="24" t="str">
        <f>IF(Tableau6[[#This Row],[Validité]]&lt;&gt;"",Tableau6[[#This Row],[Validité]],"")</f>
        <v/>
      </c>
      <c r="K79" s="14">
        <f>IF(Tableau6[[#This Row],[Affectation]]="-",0,IF(Tableau6[[#This Row],[Affectation]]="Propriétaire",2,IF(Tableau6[[#This Row],[Affectation]]="","",1)))</f>
        <v>2</v>
      </c>
      <c r="L79" s="14" t="str">
        <f>IF(Tableau6[[#This Row],[Hors Contrat]]="","",IF(Tableau6[[#This Row],[Hors Contrat]]="Non",0,1))</f>
        <v/>
      </c>
    </row>
    <row r="80" spans="1:12" x14ac:dyDescent="0.25">
      <c r="A80">
        <f t="shared" si="5"/>
        <v>79</v>
      </c>
      <c r="B80" s="14" t="str">
        <f>IF(Tableau6[[#This Row],[Localisation]]="","",Tableau6[[#This Row],[Localisation]])</f>
        <v/>
      </c>
      <c r="C80" s="14" t="str">
        <f>IF(Tableau6[[#This Row],[Commentaire]]="","",Tableau6[[#This Row],[Commentaire]])</f>
        <v/>
      </c>
      <c r="D80" t="str">
        <f t="shared" si="4"/>
        <v>N</v>
      </c>
      <c r="E80" s="14">
        <f>Tableau6[[#This Row],[id]]</f>
        <v>1908</v>
      </c>
      <c r="F80" s="14">
        <f>VLOOKUP(Tableau6[[#This Row],[Avis]],Tableau7[],2,FALSE)</f>
        <v>0</v>
      </c>
      <c r="H80" s="14" t="str">
        <f>Tableau6[[#This Row],[Sous-domaine]]</f>
        <v>Dossier Technique Amiante (DTA)</v>
      </c>
      <c r="I80" s="14">
        <f>Tableau6[[#This Row],[Urgence]]</f>
        <v>5</v>
      </c>
      <c r="J80" s="24" t="str">
        <f>IF(Tableau6[[#This Row],[Validité]]&lt;&gt;"",Tableau6[[#This Row],[Validité]],"")</f>
        <v/>
      </c>
      <c r="K80" s="14">
        <f>IF(Tableau6[[#This Row],[Affectation]]="-",0,IF(Tableau6[[#This Row],[Affectation]]="Propriétaire",2,IF(Tableau6[[#This Row],[Affectation]]="","",1)))</f>
        <v>2</v>
      </c>
      <c r="L80" s="14" t="str">
        <f>IF(Tableau6[[#This Row],[Hors Contrat]]="","",IF(Tableau6[[#This Row],[Hors Contrat]]="Non",0,1))</f>
        <v/>
      </c>
    </row>
    <row r="81" spans="1:12" x14ac:dyDescent="0.25">
      <c r="A81">
        <f t="shared" si="5"/>
        <v>80</v>
      </c>
      <c r="B81" s="14" t="str">
        <f>IF(Tableau6[[#This Row],[Localisation]]="","",Tableau6[[#This Row],[Localisation]])</f>
        <v/>
      </c>
      <c r="C81" s="14" t="str">
        <f>IF(Tableau6[[#This Row],[Commentaire]]="","",Tableau6[[#This Row],[Commentaire]])</f>
        <v/>
      </c>
      <c r="D81" t="str">
        <f t="shared" si="4"/>
        <v>N</v>
      </c>
      <c r="E81" s="14">
        <f>Tableau6[[#This Row],[id]]</f>
        <v>3708</v>
      </c>
      <c r="F81" s="14">
        <f>VLOOKUP(Tableau6[[#This Row],[Avis]],Tableau7[],2,FALSE)</f>
        <v>0</v>
      </c>
      <c r="H81" s="14" t="str">
        <f>Tableau6[[#This Row],[Sous-domaine]]</f>
        <v>Dossier Technique Amiante (DTA)</v>
      </c>
      <c r="I81" s="14">
        <f>Tableau6[[#This Row],[Urgence]]</f>
        <v>5</v>
      </c>
      <c r="J81" s="24" t="str">
        <f>IF(Tableau6[[#This Row],[Validité]]&lt;&gt;"",Tableau6[[#This Row],[Validité]],"")</f>
        <v/>
      </c>
      <c r="K81" s="14">
        <f>IF(Tableau6[[#This Row],[Affectation]]="-",0,IF(Tableau6[[#This Row],[Affectation]]="Propriétaire",2,IF(Tableau6[[#This Row],[Affectation]]="","",1)))</f>
        <v>2</v>
      </c>
      <c r="L81" s="14" t="str">
        <f>IF(Tableau6[[#This Row],[Hors Contrat]]="","",IF(Tableau6[[#This Row],[Hors Contrat]]="Non",0,1))</f>
        <v/>
      </c>
    </row>
    <row r="82" spans="1:12" x14ac:dyDescent="0.25">
      <c r="A82">
        <f t="shared" si="5"/>
        <v>81</v>
      </c>
      <c r="B82" s="14" t="str">
        <f>IF(Tableau6[[#This Row],[Localisation]]="","",Tableau6[[#This Row],[Localisation]])</f>
        <v/>
      </c>
      <c r="C82" s="14" t="str">
        <f>IF(Tableau6[[#This Row],[Commentaire]]="","",Tableau6[[#This Row],[Commentaire]])</f>
        <v/>
      </c>
      <c r="D82" t="str">
        <f t="shared" si="4"/>
        <v>N</v>
      </c>
      <c r="E82" s="14">
        <f>Tableau6[[#This Row],[id]]</f>
        <v>853</v>
      </c>
      <c r="F82" s="14">
        <f>VLOOKUP(Tableau6[[#This Row],[Avis]],Tableau7[],2,FALSE)</f>
        <v>0</v>
      </c>
      <c r="H82" s="14" t="str">
        <f>Tableau6[[#This Row],[Sous-domaine]]</f>
        <v>Dossier Technique Amiante (DTA)</v>
      </c>
      <c r="I82" s="14">
        <f>Tableau6[[#This Row],[Urgence]]</f>
        <v>4</v>
      </c>
      <c r="J82" s="24" t="str">
        <f>IF(Tableau6[[#This Row],[Validité]]&lt;&gt;"",Tableau6[[#This Row],[Validité]],"")</f>
        <v/>
      </c>
      <c r="K82" s="14">
        <f>IF(Tableau6[[#This Row],[Affectation]]="-",0,IF(Tableau6[[#This Row],[Affectation]]="Propriétaire",2,IF(Tableau6[[#This Row],[Affectation]]="","",1)))</f>
        <v>1</v>
      </c>
      <c r="L82" s="14" t="str">
        <f>IF(Tableau6[[#This Row],[Hors Contrat]]="","",IF(Tableau6[[#This Row],[Hors Contrat]]="Non",0,1))</f>
        <v/>
      </c>
    </row>
    <row r="83" spans="1:12" x14ac:dyDescent="0.25">
      <c r="A83">
        <f t="shared" si="5"/>
        <v>82</v>
      </c>
      <c r="B83" s="14" t="str">
        <f>IF(Tableau6[[#This Row],[Localisation]]="","",Tableau6[[#This Row],[Localisation]])</f>
        <v/>
      </c>
      <c r="C83" s="14" t="str">
        <f>IF(Tableau6[[#This Row],[Commentaire]]="","",Tableau6[[#This Row],[Commentaire]])</f>
        <v/>
      </c>
      <c r="D83" t="str">
        <f t="shared" si="4"/>
        <v>N</v>
      </c>
      <c r="E83" s="14">
        <f>Tableau6[[#This Row],[id]]</f>
        <v>869</v>
      </c>
      <c r="F83" s="14">
        <f>VLOOKUP(Tableau6[[#This Row],[Avis]],Tableau7[],2,FALSE)</f>
        <v>0</v>
      </c>
      <c r="H83" s="14" t="str">
        <f>Tableau6[[#This Row],[Sous-domaine]]</f>
        <v>Evaluation Périodique</v>
      </c>
      <c r="I83" s="14">
        <f>Tableau6[[#This Row],[Urgence]]</f>
        <v>4</v>
      </c>
      <c r="J83" s="24" t="str">
        <f>IF(Tableau6[[#This Row],[Validité]]&lt;&gt;"",Tableau6[[#This Row],[Validité]],"")</f>
        <v/>
      </c>
      <c r="K83" s="14">
        <f>IF(Tableau6[[#This Row],[Affectation]]="-",0,IF(Tableau6[[#This Row],[Affectation]]="Propriétaire",2,IF(Tableau6[[#This Row],[Affectation]]="","",1)))</f>
        <v>1</v>
      </c>
      <c r="L83" s="14" t="str">
        <f>IF(Tableau6[[#This Row],[Hors Contrat]]="","",IF(Tableau6[[#This Row],[Hors Contrat]]="Non",0,1))</f>
        <v/>
      </c>
    </row>
    <row r="84" spans="1:12" x14ac:dyDescent="0.25">
      <c r="A84">
        <f t="shared" si="5"/>
        <v>83</v>
      </c>
      <c r="B84" s="14" t="str">
        <f>IF(Tableau6[[#This Row],[Localisation]]="","",Tableau6[[#This Row],[Localisation]])</f>
        <v/>
      </c>
      <c r="C84" s="14" t="str">
        <f>IF(Tableau6[[#This Row],[Commentaire]]="","",Tableau6[[#This Row],[Commentaire]])</f>
        <v/>
      </c>
      <c r="D84" t="str">
        <f t="shared" si="4"/>
        <v>N</v>
      </c>
      <c r="E84" s="14">
        <f>Tableau6[[#This Row],[id]]</f>
        <v>2234</v>
      </c>
      <c r="F84" s="14">
        <f>VLOOKUP(Tableau6[[#This Row],[Avis]],Tableau7[],2,FALSE)</f>
        <v>0</v>
      </c>
      <c r="H84" s="14" t="str">
        <f>Tableau6[[#This Row],[Sous-domaine]]</f>
        <v>Règlement de copropriété</v>
      </c>
      <c r="I84" s="14">
        <f>Tableau6[[#This Row],[Urgence]]</f>
        <v>5</v>
      </c>
      <c r="J84" s="24" t="str">
        <f>IF(Tableau6[[#This Row],[Validité]]&lt;&gt;"",Tableau6[[#This Row],[Validité]],"")</f>
        <v/>
      </c>
      <c r="K84" s="14">
        <f>IF(Tableau6[[#This Row],[Affectation]]="-",0,IF(Tableau6[[#This Row],[Affectation]]="Propriétaire",2,IF(Tableau6[[#This Row],[Affectation]]="","",1)))</f>
        <v>2</v>
      </c>
      <c r="L84" s="14" t="str">
        <f>IF(Tableau6[[#This Row],[Hors Contrat]]="","",IF(Tableau6[[#This Row],[Hors Contrat]]="Non",0,1))</f>
        <v/>
      </c>
    </row>
    <row r="85" spans="1:12" x14ac:dyDescent="0.25">
      <c r="A85">
        <f t="shared" si="5"/>
        <v>84</v>
      </c>
      <c r="B85" s="14" t="str">
        <f>IF(Tableau6[[#This Row],[Localisation]]="","",Tableau6[[#This Row],[Localisation]])</f>
        <v/>
      </c>
      <c r="C85" s="14" t="str">
        <f>IF(Tableau6[[#This Row],[Commentaire]]="","",Tableau6[[#This Row],[Commentaire]])</f>
        <v/>
      </c>
      <c r="D85" t="str">
        <f t="shared" si="4"/>
        <v>N</v>
      </c>
      <c r="E85" s="14">
        <f>Tableau6[[#This Row],[id]]</f>
        <v>36</v>
      </c>
      <c r="F85" s="14">
        <f>VLOOKUP(Tableau6[[#This Row],[Avis]],Tableau7[],2,FALSE)</f>
        <v>0</v>
      </c>
      <c r="H85" s="14" t="str">
        <f>Tableau6[[#This Row],[Sous-domaine]]</f>
        <v>Affichage réglementaire et informations obligatoires</v>
      </c>
      <c r="I85" s="14">
        <f>Tableau6[[#This Row],[Urgence]]</f>
        <v>5</v>
      </c>
      <c r="J85" s="24" t="str">
        <f>IF(Tableau6[[#This Row],[Validité]]&lt;&gt;"",Tableau6[[#This Row],[Validité]],"")</f>
        <v/>
      </c>
      <c r="K85" s="14">
        <f>IF(Tableau6[[#This Row],[Affectation]]="-",0,IF(Tableau6[[#This Row],[Affectation]]="Propriétaire",2,IF(Tableau6[[#This Row],[Affectation]]="","",1)))</f>
        <v>2</v>
      </c>
      <c r="L85" s="14" t="str">
        <f>IF(Tableau6[[#This Row],[Hors Contrat]]="","",IF(Tableau6[[#This Row],[Hors Contrat]]="Non",0,1))</f>
        <v/>
      </c>
    </row>
    <row r="86" spans="1:12" x14ac:dyDescent="0.25">
      <c r="A86">
        <f t="shared" si="5"/>
        <v>85</v>
      </c>
      <c r="B86" s="14" t="str">
        <f>IF(Tableau6[[#This Row],[Localisation]]="","",Tableau6[[#This Row],[Localisation]])</f>
        <v/>
      </c>
      <c r="C86" s="14" t="str">
        <f>IF(Tableau6[[#This Row],[Commentaire]]="","",Tableau6[[#This Row],[Commentaire]])</f>
        <v/>
      </c>
      <c r="D86" t="str">
        <f t="shared" si="4"/>
        <v>N</v>
      </c>
      <c r="E86" s="14">
        <f>Tableau6[[#This Row],[id]]</f>
        <v>212</v>
      </c>
      <c r="F86" s="14">
        <f>VLOOKUP(Tableau6[[#This Row],[Avis]],Tableau7[],2,FALSE)</f>
        <v>0</v>
      </c>
      <c r="H86" s="14" t="str">
        <f>Tableau6[[#This Row],[Sous-domaine]]</f>
        <v>Consigne des premiers secours aux accidentés et aux malades</v>
      </c>
      <c r="I86" s="14">
        <f>Tableau6[[#This Row],[Urgence]]</f>
        <v>5</v>
      </c>
      <c r="J86" s="24" t="str">
        <f>IF(Tableau6[[#This Row],[Validité]]&lt;&gt;"",Tableau6[[#This Row],[Validité]],"")</f>
        <v/>
      </c>
      <c r="K86" s="14">
        <f>IF(Tableau6[[#This Row],[Affectation]]="-",0,IF(Tableau6[[#This Row],[Affectation]]="Propriétaire",2,IF(Tableau6[[#This Row],[Affectation]]="","",1)))</f>
        <v>1</v>
      </c>
      <c r="L86" s="14" t="str">
        <f>IF(Tableau6[[#This Row],[Hors Contrat]]="","",IF(Tableau6[[#This Row],[Hors Contrat]]="Non",0,1))</f>
        <v/>
      </c>
    </row>
    <row r="87" spans="1:12" x14ac:dyDescent="0.25">
      <c r="A87">
        <f t="shared" si="5"/>
        <v>86</v>
      </c>
      <c r="B87" s="14" t="str">
        <f>IF(Tableau6[[#This Row],[Localisation]]="","",Tableau6[[#This Row],[Localisation]])</f>
        <v/>
      </c>
      <c r="C87" s="14" t="str">
        <f>IF(Tableau6[[#This Row],[Commentaire]]="","",Tableau6[[#This Row],[Commentaire]])</f>
        <v/>
      </c>
      <c r="D87" t="str">
        <f t="shared" si="4"/>
        <v>N</v>
      </c>
      <c r="E87" s="14">
        <f>Tableau6[[#This Row],[id]]</f>
        <v>1350</v>
      </c>
      <c r="F87" s="14">
        <f>VLOOKUP(Tableau6[[#This Row],[Avis]],Tableau7[],2,FALSE)</f>
        <v>0</v>
      </c>
      <c r="H87" s="14" t="str">
        <f>Tableau6[[#This Row],[Sous-domaine]]</f>
        <v xml:space="preserve">Dérogation conditions d'accessibilité
</v>
      </c>
      <c r="I87" s="14">
        <f>Tableau6[[#This Row],[Urgence]]</f>
        <v>5</v>
      </c>
      <c r="J87" s="24" t="str">
        <f>IF(Tableau6[[#This Row],[Validité]]&lt;&gt;"",Tableau6[[#This Row],[Validité]],"")</f>
        <v/>
      </c>
      <c r="K87" s="14">
        <f>IF(Tableau6[[#This Row],[Affectation]]="-",0,IF(Tableau6[[#This Row],[Affectation]]="Propriétaire",2,IF(Tableau6[[#This Row],[Affectation]]="","",1)))</f>
        <v>2</v>
      </c>
      <c r="L87" s="14" t="str">
        <f>IF(Tableau6[[#This Row],[Hors Contrat]]="","",IF(Tableau6[[#This Row],[Hors Contrat]]="Non",0,1))</f>
        <v/>
      </c>
    </row>
    <row r="88" spans="1:12" x14ac:dyDescent="0.25">
      <c r="A88">
        <f t="shared" si="5"/>
        <v>87</v>
      </c>
      <c r="B88" s="14" t="str">
        <f>IF(Tableau6[[#This Row],[Localisation]]="","",Tableau6[[#This Row],[Localisation]])</f>
        <v/>
      </c>
      <c r="C88" s="14" t="str">
        <f>IF(Tableau6[[#This Row],[Commentaire]]="","",Tableau6[[#This Row],[Commentaire]])</f>
        <v/>
      </c>
      <c r="D88" t="str">
        <f t="shared" si="4"/>
        <v>N</v>
      </c>
      <c r="E88" s="14">
        <f>Tableau6[[#This Row],[id]]</f>
        <v>3711</v>
      </c>
      <c r="F88" s="14">
        <f>VLOOKUP(Tableau6[[#This Row],[Avis]],Tableau7[],2,FALSE)</f>
        <v>0</v>
      </c>
      <c r="H88" s="14" t="str">
        <f>Tableau6[[#This Row],[Sous-domaine]]</f>
        <v xml:space="preserve">Diagnostic de performance énergétique d'affichage (DPE) </v>
      </c>
      <c r="I88" s="14">
        <f>Tableau6[[#This Row],[Urgence]]</f>
        <v>5</v>
      </c>
      <c r="J88" s="24" t="str">
        <f>IF(Tableau6[[#This Row],[Validité]]&lt;&gt;"",Tableau6[[#This Row],[Validité]],"")</f>
        <v/>
      </c>
      <c r="K88" s="14">
        <f>IF(Tableau6[[#This Row],[Affectation]]="-",0,IF(Tableau6[[#This Row],[Affectation]]="Propriétaire",2,IF(Tableau6[[#This Row],[Affectation]]="","",1)))</f>
        <v>2</v>
      </c>
      <c r="L88" s="14">
        <f>IF(Tableau6[[#This Row],[Hors Contrat]]="","",IF(Tableau6[[#This Row],[Hors Contrat]]="Non",0,1))</f>
        <v>1</v>
      </c>
    </row>
    <row r="89" spans="1:12" x14ac:dyDescent="0.25">
      <c r="A89">
        <f t="shared" si="5"/>
        <v>88</v>
      </c>
      <c r="B89" s="14" t="str">
        <f>IF(Tableau6[[#This Row],[Localisation]]="","",Tableau6[[#This Row],[Localisation]])</f>
        <v/>
      </c>
      <c r="C89" s="14" t="str">
        <f>IF(Tableau6[[#This Row],[Commentaire]]="","",Tableau6[[#This Row],[Commentaire]])</f>
        <v/>
      </c>
      <c r="D89" t="str">
        <f t="shared" si="4"/>
        <v>N</v>
      </c>
      <c r="E89" s="14">
        <f>Tableau6[[#This Row],[id]]</f>
        <v>201</v>
      </c>
      <c r="F89" s="14">
        <f>VLOOKUP(Tableau6[[#This Row],[Avis]],Tableau7[],2,FALSE)</f>
        <v>0</v>
      </c>
      <c r="H89" s="14" t="str">
        <f>Tableau6[[#This Row],[Sous-domaine]]</f>
        <v>Document Unique d'Évaluation des Risques Professionnels (DUERP)</v>
      </c>
      <c r="I89" s="14">
        <f>Tableau6[[#This Row],[Urgence]]</f>
        <v>4</v>
      </c>
      <c r="J89" s="24" t="str">
        <f>IF(Tableau6[[#This Row],[Validité]]&lt;&gt;"",Tableau6[[#This Row],[Validité]],"")</f>
        <v/>
      </c>
      <c r="K89" s="14">
        <f>IF(Tableau6[[#This Row],[Affectation]]="-",0,IF(Tableau6[[#This Row],[Affectation]]="Propriétaire",2,IF(Tableau6[[#This Row],[Affectation]]="","",1)))</f>
        <v>1</v>
      </c>
      <c r="L89" s="14" t="str">
        <f>IF(Tableau6[[#This Row],[Hors Contrat]]="","",IF(Tableau6[[#This Row],[Hors Contrat]]="Non",0,1))</f>
        <v/>
      </c>
    </row>
    <row r="90" spans="1:12" x14ac:dyDescent="0.25">
      <c r="A90">
        <f t="shared" si="5"/>
        <v>89</v>
      </c>
      <c r="B90" s="14" t="str">
        <f>IF(Tableau6[[#This Row],[Localisation]]="","",Tableau6[[#This Row],[Localisation]])</f>
        <v/>
      </c>
      <c r="C90" s="14" t="str">
        <f>IF(Tableau6[[#This Row],[Commentaire]]="","",Tableau6[[#This Row],[Commentaire]])</f>
        <v/>
      </c>
      <c r="D90" t="str">
        <f t="shared" si="4"/>
        <v>N</v>
      </c>
      <c r="E90" s="14">
        <f>Tableau6[[#This Row],[id]]</f>
        <v>1278</v>
      </c>
      <c r="F90" s="14">
        <f>VLOOKUP(Tableau6[[#This Row],[Avis]],Tableau7[],2,FALSE)</f>
        <v>0</v>
      </c>
      <c r="H90" s="14" t="str">
        <f>Tableau6[[#This Row],[Sous-domaine]]</f>
        <v>Document Unique d'Évaluation des Risques Professionnels (DUERP)</v>
      </c>
      <c r="I90" s="14">
        <f>Tableau6[[#This Row],[Urgence]]</f>
        <v>4</v>
      </c>
      <c r="J90" s="24" t="str">
        <f>IF(Tableau6[[#This Row],[Validité]]&lt;&gt;"",Tableau6[[#This Row],[Validité]],"")</f>
        <v/>
      </c>
      <c r="K90" s="14">
        <f>IF(Tableau6[[#This Row],[Affectation]]="-",0,IF(Tableau6[[#This Row],[Affectation]]="Propriétaire",2,IF(Tableau6[[#This Row],[Affectation]]="","",1)))</f>
        <v>1</v>
      </c>
      <c r="L90" s="14" t="str">
        <f>IF(Tableau6[[#This Row],[Hors Contrat]]="","",IF(Tableau6[[#This Row],[Hors Contrat]]="Non",0,1))</f>
        <v/>
      </c>
    </row>
    <row r="91" spans="1:12" x14ac:dyDescent="0.25">
      <c r="A91">
        <f t="shared" si="5"/>
        <v>90</v>
      </c>
      <c r="B91" s="14" t="str">
        <f>IF(Tableau6[[#This Row],[Localisation]]="","",Tableau6[[#This Row],[Localisation]])</f>
        <v/>
      </c>
      <c r="C91" s="14" t="str">
        <f>IF(Tableau6[[#This Row],[Commentaire]]="","",Tableau6[[#This Row],[Commentaire]])</f>
        <v/>
      </c>
      <c r="D91" t="str">
        <f t="shared" si="4"/>
        <v>N</v>
      </c>
      <c r="E91" s="14">
        <f>Tableau6[[#This Row],[id]]</f>
        <v>1273</v>
      </c>
      <c r="F91" s="14">
        <f>VLOOKUP(Tableau6[[#This Row],[Avis]],Tableau7[],2,FALSE)</f>
        <v>0</v>
      </c>
      <c r="H91" s="14" t="str">
        <f>Tableau6[[#This Row],[Sous-domaine]]</f>
        <v>Dossier de Maintenance des Lieux de Travail (DMLT)</v>
      </c>
      <c r="I91" s="14">
        <f>Tableau6[[#This Row],[Urgence]]</f>
        <v>5</v>
      </c>
      <c r="J91" s="24" t="str">
        <f>IF(Tableau6[[#This Row],[Validité]]&lt;&gt;"",Tableau6[[#This Row],[Validité]],"")</f>
        <v/>
      </c>
      <c r="K91" s="14">
        <f>IF(Tableau6[[#This Row],[Affectation]]="-",0,IF(Tableau6[[#This Row],[Affectation]]="Propriétaire",2,IF(Tableau6[[#This Row],[Affectation]]="","",1)))</f>
        <v>2</v>
      </c>
      <c r="L91" s="14" t="str">
        <f>IF(Tableau6[[#This Row],[Hors Contrat]]="","",IF(Tableau6[[#This Row],[Hors Contrat]]="Non",0,1))</f>
        <v/>
      </c>
    </row>
    <row r="92" spans="1:12" x14ac:dyDescent="0.25">
      <c r="A92">
        <f t="shared" si="5"/>
        <v>91</v>
      </c>
      <c r="B92" s="14" t="str">
        <f>IF(Tableau6[[#This Row],[Localisation]]="","",Tableau6[[#This Row],[Localisation]])</f>
        <v/>
      </c>
      <c r="C92" s="14" t="str">
        <f>IF(Tableau6[[#This Row],[Commentaire]]="","",Tableau6[[#This Row],[Commentaire]])</f>
        <v/>
      </c>
      <c r="D92" t="str">
        <f t="shared" si="4"/>
        <v>N</v>
      </c>
      <c r="E92" s="14">
        <f>Tableau6[[#This Row],[id]]</f>
        <v>1272</v>
      </c>
      <c r="F92" s="14">
        <f>VLOOKUP(Tableau6[[#This Row],[Avis]],Tableau7[],2,FALSE)</f>
        <v>0</v>
      </c>
      <c r="H92" s="14" t="str">
        <f>Tableau6[[#This Row],[Sous-domaine]]</f>
        <v>Dossier d'Intervention Ultérieure sur l'Ouvrage (DIUO)</v>
      </c>
      <c r="I92" s="14">
        <f>Tableau6[[#This Row],[Urgence]]</f>
        <v>5</v>
      </c>
      <c r="J92" s="24" t="str">
        <f>IF(Tableau6[[#This Row],[Validité]]&lt;&gt;"",Tableau6[[#This Row],[Validité]],"")</f>
        <v/>
      </c>
      <c r="K92" s="14">
        <f>IF(Tableau6[[#This Row],[Affectation]]="-",0,IF(Tableau6[[#This Row],[Affectation]]="Propriétaire",2,IF(Tableau6[[#This Row],[Affectation]]="","",1)))</f>
        <v>2</v>
      </c>
      <c r="L92" s="14" t="str">
        <f>IF(Tableau6[[#This Row],[Hors Contrat]]="","",IF(Tableau6[[#This Row],[Hors Contrat]]="Non",0,1))</f>
        <v/>
      </c>
    </row>
    <row r="93" spans="1:12" x14ac:dyDescent="0.25">
      <c r="A93">
        <f t="shared" si="5"/>
        <v>92</v>
      </c>
      <c r="B93" s="14" t="str">
        <f>IF(Tableau6[[#This Row],[Localisation]]="","",Tableau6[[#This Row],[Localisation]])</f>
        <v/>
      </c>
      <c r="C93" s="14" t="str">
        <f>IF(Tableau6[[#This Row],[Commentaire]]="","",Tableau6[[#This Row],[Commentaire]])</f>
        <v/>
      </c>
      <c r="D93" t="str">
        <f t="shared" si="4"/>
        <v>N</v>
      </c>
      <c r="E93" s="14">
        <f>Tableau6[[#This Row],[id]]</f>
        <v>704</v>
      </c>
      <c r="F93" s="14">
        <f>VLOOKUP(Tableau6[[#This Row],[Avis]],Tableau7[],2,FALSE)</f>
        <v>0</v>
      </c>
      <c r="H93" s="14" t="str">
        <f>Tableau6[[#This Row],[Sous-domaine]]</f>
        <v>Établissement Recevant du Public (ERP)</v>
      </c>
      <c r="I93" s="14">
        <f>Tableau6[[#This Row],[Urgence]]</f>
        <v>5</v>
      </c>
      <c r="J93" s="24" t="str">
        <f>IF(Tableau6[[#This Row],[Validité]]&lt;&gt;"",Tableau6[[#This Row],[Validité]],"")</f>
        <v/>
      </c>
      <c r="K93" s="14">
        <f>IF(Tableau6[[#This Row],[Affectation]]="-",0,IF(Tableau6[[#This Row],[Affectation]]="Propriétaire",2,IF(Tableau6[[#This Row],[Affectation]]="","",1)))</f>
        <v>2</v>
      </c>
      <c r="L93" s="14" t="str">
        <f>IF(Tableau6[[#This Row],[Hors Contrat]]="","",IF(Tableau6[[#This Row],[Hors Contrat]]="Non",0,1))</f>
        <v/>
      </c>
    </row>
    <row r="94" spans="1:12" x14ac:dyDescent="0.25">
      <c r="A94">
        <f t="shared" si="5"/>
        <v>93</v>
      </c>
      <c r="B94" s="14" t="str">
        <f>IF(Tableau6[[#This Row],[Localisation]]="","",Tableau6[[#This Row],[Localisation]])</f>
        <v/>
      </c>
      <c r="C94" s="14" t="str">
        <f>IF(Tableau6[[#This Row],[Commentaire]]="","",Tableau6[[#This Row],[Commentaire]])</f>
        <v/>
      </c>
      <c r="D94" t="str">
        <f t="shared" si="4"/>
        <v>N</v>
      </c>
      <c r="E94" s="14">
        <f>Tableau6[[#This Row],[id]]</f>
        <v>1351</v>
      </c>
      <c r="F94" s="14">
        <f>VLOOKUP(Tableau6[[#This Row],[Avis]],Tableau7[],2,FALSE)</f>
        <v>0</v>
      </c>
      <c r="H94" s="14" t="str">
        <f>Tableau6[[#This Row],[Sous-domaine]]</f>
        <v>Établissement Recevant du Public (ERP)</v>
      </c>
      <c r="I94" s="14">
        <f>Tableau6[[#This Row],[Urgence]]</f>
        <v>5</v>
      </c>
      <c r="J94" s="24" t="str">
        <f>IF(Tableau6[[#This Row],[Validité]]&lt;&gt;"",Tableau6[[#This Row],[Validité]],"")</f>
        <v/>
      </c>
      <c r="K94" s="14">
        <f>IF(Tableau6[[#This Row],[Affectation]]="-",0,IF(Tableau6[[#This Row],[Affectation]]="Propriétaire",2,IF(Tableau6[[#This Row],[Affectation]]="","",1)))</f>
        <v>2</v>
      </c>
      <c r="L94" s="14" t="str">
        <f>IF(Tableau6[[#This Row],[Hors Contrat]]="","",IF(Tableau6[[#This Row],[Hors Contrat]]="Non",0,1))</f>
        <v/>
      </c>
    </row>
    <row r="95" spans="1:12" x14ac:dyDescent="0.25">
      <c r="A95">
        <f t="shared" si="5"/>
        <v>94</v>
      </c>
      <c r="B95" s="14" t="str">
        <f>IF(Tableau6[[#This Row],[Localisation]]="","",Tableau6[[#This Row],[Localisation]])</f>
        <v/>
      </c>
      <c r="C95" s="14" t="str">
        <f>IF(Tableau6[[#This Row],[Commentaire]]="","",Tableau6[[#This Row],[Commentaire]])</f>
        <v/>
      </c>
      <c r="D95" t="str">
        <f t="shared" si="4"/>
        <v>N</v>
      </c>
      <c r="E95" s="14">
        <f>Tableau6[[#This Row],[id]]</f>
        <v>1352</v>
      </c>
      <c r="F95" s="14">
        <f>VLOOKUP(Tableau6[[#This Row],[Avis]],Tableau7[],2,FALSE)</f>
        <v>0</v>
      </c>
      <c r="H95" s="14" t="str">
        <f>Tableau6[[#This Row],[Sous-domaine]]</f>
        <v>Établissement Recevant du Public (ERP)</v>
      </c>
      <c r="I95" s="14">
        <f>Tableau6[[#This Row],[Urgence]]</f>
        <v>5</v>
      </c>
      <c r="J95" s="24" t="str">
        <f>IF(Tableau6[[#This Row],[Validité]]&lt;&gt;"",Tableau6[[#This Row],[Validité]],"")</f>
        <v/>
      </c>
      <c r="K95" s="14">
        <f>IF(Tableau6[[#This Row],[Affectation]]="-",0,IF(Tableau6[[#This Row],[Affectation]]="Propriétaire",2,IF(Tableau6[[#This Row],[Affectation]]="","",1)))</f>
        <v>2</v>
      </c>
      <c r="L95" s="14" t="str">
        <f>IF(Tableau6[[#This Row],[Hors Contrat]]="","",IF(Tableau6[[#This Row],[Hors Contrat]]="Non",0,1))</f>
        <v/>
      </c>
    </row>
    <row r="96" spans="1:12" x14ac:dyDescent="0.25">
      <c r="A96">
        <f t="shared" si="5"/>
        <v>95</v>
      </c>
      <c r="B96" s="14" t="str">
        <f>IF(Tableau6[[#This Row],[Localisation]]="","",Tableau6[[#This Row],[Localisation]])</f>
        <v/>
      </c>
      <c r="C96" s="14" t="str">
        <f>IF(Tableau6[[#This Row],[Commentaire]]="","",Tableau6[[#This Row],[Commentaire]])</f>
        <v/>
      </c>
      <c r="D96" t="str">
        <f t="shared" si="4"/>
        <v>N</v>
      </c>
      <c r="E96" s="14">
        <f>Tableau6[[#This Row],[id]]</f>
        <v>3712</v>
      </c>
      <c r="F96" s="14">
        <f>VLOOKUP(Tableau6[[#This Row],[Avis]],Tableau7[],2,FALSE)</f>
        <v>0</v>
      </c>
      <c r="H96" s="14" t="str">
        <f>Tableau6[[#This Row],[Sous-domaine]]</f>
        <v>Établissement Recevant du Public (ERP)</v>
      </c>
      <c r="I96" s="14">
        <f>Tableau6[[#This Row],[Urgence]]</f>
        <v>5</v>
      </c>
      <c r="J96" s="24" t="str">
        <f>IF(Tableau6[[#This Row],[Validité]]&lt;&gt;"",Tableau6[[#This Row],[Validité]],"")</f>
        <v/>
      </c>
      <c r="K96" s="14">
        <f>IF(Tableau6[[#This Row],[Affectation]]="-",0,IF(Tableau6[[#This Row],[Affectation]]="Propriétaire",2,IF(Tableau6[[#This Row],[Affectation]]="","",1)))</f>
        <v>1</v>
      </c>
      <c r="L96" s="14" t="str">
        <f>IF(Tableau6[[#This Row],[Hors Contrat]]="","",IF(Tableau6[[#This Row],[Hors Contrat]]="Non",0,1))</f>
        <v/>
      </c>
    </row>
    <row r="97" spans="1:12" x14ac:dyDescent="0.25">
      <c r="A97">
        <f t="shared" si="5"/>
        <v>96</v>
      </c>
      <c r="B97" s="14" t="str">
        <f>IF(Tableau6[[#This Row],[Localisation]]="","",Tableau6[[#This Row],[Localisation]])</f>
        <v/>
      </c>
      <c r="C97" s="14" t="str">
        <f>IF(Tableau6[[#This Row],[Commentaire]]="","",Tableau6[[#This Row],[Commentaire]])</f>
        <v/>
      </c>
      <c r="D97" t="str">
        <f t="shared" si="4"/>
        <v>N</v>
      </c>
      <c r="E97" s="14">
        <f>Tableau6[[#This Row],[id]]</f>
        <v>2237</v>
      </c>
      <c r="F97" s="14">
        <f>VLOOKUP(Tableau6[[#This Row],[Avis]],Tableau7[],2,FALSE)</f>
        <v>0</v>
      </c>
      <c r="H97" s="14" t="str">
        <f>Tableau6[[#This Row],[Sous-domaine]]</f>
        <v>Établissement Recevant du Public (ERP)</v>
      </c>
      <c r="I97" s="14">
        <f>Tableau6[[#This Row],[Urgence]]</f>
        <v>5</v>
      </c>
      <c r="J97" s="24" t="str">
        <f>IF(Tableau6[[#This Row],[Validité]]&lt;&gt;"",Tableau6[[#This Row],[Validité]],"")</f>
        <v/>
      </c>
      <c r="K97" s="14">
        <f>IF(Tableau6[[#This Row],[Affectation]]="-",0,IF(Tableau6[[#This Row],[Affectation]]="Propriétaire",2,IF(Tableau6[[#This Row],[Affectation]]="","",1)))</f>
        <v>2</v>
      </c>
      <c r="L97" s="14" t="str">
        <f>IF(Tableau6[[#This Row],[Hors Contrat]]="","",IF(Tableau6[[#This Row],[Hors Contrat]]="Non",0,1))</f>
        <v/>
      </c>
    </row>
    <row r="98" spans="1:12" x14ac:dyDescent="0.25">
      <c r="A98">
        <f t="shared" si="5"/>
        <v>97</v>
      </c>
      <c r="B98" s="14" t="str">
        <f>IF(Tableau6[[#This Row],[Localisation]]="","",Tableau6[[#This Row],[Localisation]])</f>
        <v/>
      </c>
      <c r="C98" s="14" t="str">
        <f>IF(Tableau6[[#This Row],[Commentaire]]="","",Tableau6[[#This Row],[Commentaire]])</f>
        <v/>
      </c>
      <c r="D98" t="str">
        <f t="shared" ref="D98:D129" si="6">"N"</f>
        <v>N</v>
      </c>
      <c r="E98" s="14">
        <f>Tableau6[[#This Row],[id]]</f>
        <v>224</v>
      </c>
      <c r="F98" s="14">
        <f>VLOOKUP(Tableau6[[#This Row],[Avis]],Tableau7[],2,FALSE)</f>
        <v>0</v>
      </c>
      <c r="H98" s="14" t="str">
        <f>Tableau6[[#This Row],[Sous-domaine]]</f>
        <v>Formation</v>
      </c>
      <c r="I98" s="14">
        <f>Tableau6[[#This Row],[Urgence]]</f>
        <v>4</v>
      </c>
      <c r="J98" s="24" t="str">
        <f>IF(Tableau6[[#This Row],[Validité]]&lt;&gt;"",Tableau6[[#This Row],[Validité]],"")</f>
        <v/>
      </c>
      <c r="K98" s="14">
        <f>IF(Tableau6[[#This Row],[Affectation]]="-",0,IF(Tableau6[[#This Row],[Affectation]]="Propriétaire",2,IF(Tableau6[[#This Row],[Affectation]]="","",1)))</f>
        <v>1</v>
      </c>
      <c r="L98" s="14" t="str">
        <f>IF(Tableau6[[#This Row],[Hors Contrat]]="","",IF(Tableau6[[#This Row],[Hors Contrat]]="Non",0,1))</f>
        <v/>
      </c>
    </row>
    <row r="99" spans="1:12" x14ac:dyDescent="0.25">
      <c r="A99">
        <f t="shared" ref="A99:A130" si="7">A98+1</f>
        <v>98</v>
      </c>
      <c r="B99" s="14" t="str">
        <f>IF(Tableau6[[#This Row],[Localisation]]="","",Tableau6[[#This Row],[Localisation]])</f>
        <v/>
      </c>
      <c r="C99" s="14" t="str">
        <f>IF(Tableau6[[#This Row],[Commentaire]]="","",Tableau6[[#This Row],[Commentaire]])</f>
        <v/>
      </c>
      <c r="D99" t="str">
        <f t="shared" si="6"/>
        <v>N</v>
      </c>
      <c r="E99" s="14">
        <f>Tableau6[[#This Row],[id]]</f>
        <v>225</v>
      </c>
      <c r="F99" s="14">
        <f>VLOOKUP(Tableau6[[#This Row],[Avis]],Tableau7[],2,FALSE)</f>
        <v>0</v>
      </c>
      <c r="H99" s="14" t="str">
        <f>Tableau6[[#This Row],[Sous-domaine]]</f>
        <v>Formation</v>
      </c>
      <c r="I99" s="14">
        <f>Tableau6[[#This Row],[Urgence]]</f>
        <v>4</v>
      </c>
      <c r="J99" s="24" t="str">
        <f>IF(Tableau6[[#This Row],[Validité]]&lt;&gt;"",Tableau6[[#This Row],[Validité]],"")</f>
        <v/>
      </c>
      <c r="K99" s="14">
        <f>IF(Tableau6[[#This Row],[Affectation]]="-",0,IF(Tableau6[[#This Row],[Affectation]]="Propriétaire",2,IF(Tableau6[[#This Row],[Affectation]]="","",1)))</f>
        <v>1</v>
      </c>
      <c r="L99" s="14" t="str">
        <f>IF(Tableau6[[#This Row],[Hors Contrat]]="","",IF(Tableau6[[#This Row],[Hors Contrat]]="Non",0,1))</f>
        <v/>
      </c>
    </row>
    <row r="100" spans="1:12" x14ac:dyDescent="0.25">
      <c r="A100">
        <f t="shared" si="7"/>
        <v>99</v>
      </c>
      <c r="B100" s="14" t="str">
        <f>IF(Tableau6[[#This Row],[Localisation]]="","",Tableau6[[#This Row],[Localisation]])</f>
        <v/>
      </c>
      <c r="C100" s="14" t="str">
        <f>IF(Tableau6[[#This Row],[Commentaire]]="","",Tableau6[[#This Row],[Commentaire]])</f>
        <v/>
      </c>
      <c r="D100" t="str">
        <f t="shared" si="6"/>
        <v>N</v>
      </c>
      <c r="E100" s="14">
        <f>Tableau6[[#This Row],[id]]</f>
        <v>226</v>
      </c>
      <c r="F100" s="14">
        <f>VLOOKUP(Tableau6[[#This Row],[Avis]],Tableau7[],2,FALSE)</f>
        <v>0</v>
      </c>
      <c r="H100" s="14" t="str">
        <f>Tableau6[[#This Row],[Sous-domaine]]</f>
        <v>Formation</v>
      </c>
      <c r="I100" s="14">
        <f>Tableau6[[#This Row],[Urgence]]</f>
        <v>4</v>
      </c>
      <c r="J100" s="24" t="str">
        <f>IF(Tableau6[[#This Row],[Validité]]&lt;&gt;"",Tableau6[[#This Row],[Validité]],"")</f>
        <v/>
      </c>
      <c r="K100" s="14">
        <f>IF(Tableau6[[#This Row],[Affectation]]="-",0,IF(Tableau6[[#This Row],[Affectation]]="Propriétaire",2,IF(Tableau6[[#This Row],[Affectation]]="","",1)))</f>
        <v>1</v>
      </c>
      <c r="L100" s="14" t="str">
        <f>IF(Tableau6[[#This Row],[Hors Contrat]]="","",IF(Tableau6[[#This Row],[Hors Contrat]]="Non",0,1))</f>
        <v/>
      </c>
    </row>
    <row r="101" spans="1:12" x14ac:dyDescent="0.25">
      <c r="A101">
        <f t="shared" si="7"/>
        <v>100</v>
      </c>
      <c r="B101" s="14" t="str">
        <f>IF(Tableau6[[#This Row],[Localisation]]="","",Tableau6[[#This Row],[Localisation]])</f>
        <v/>
      </c>
      <c r="C101" s="14" t="str">
        <f>IF(Tableau6[[#This Row],[Commentaire]]="","",Tableau6[[#This Row],[Commentaire]])</f>
        <v/>
      </c>
      <c r="D101" t="str">
        <f t="shared" si="6"/>
        <v>N</v>
      </c>
      <c r="E101" s="14">
        <f>Tableau6[[#This Row],[id]]</f>
        <v>229</v>
      </c>
      <c r="F101" s="14">
        <f>VLOOKUP(Tableau6[[#This Row],[Avis]],Tableau7[],2,FALSE)</f>
        <v>0</v>
      </c>
      <c r="H101" s="14" t="str">
        <f>Tableau6[[#This Row],[Sous-domaine]]</f>
        <v>Formation</v>
      </c>
      <c r="I101" s="14">
        <f>Tableau6[[#This Row],[Urgence]]</f>
        <v>4</v>
      </c>
      <c r="J101" s="24" t="str">
        <f>IF(Tableau6[[#This Row],[Validité]]&lt;&gt;"",Tableau6[[#This Row],[Validité]],"")</f>
        <v/>
      </c>
      <c r="K101" s="14">
        <f>IF(Tableau6[[#This Row],[Affectation]]="-",0,IF(Tableau6[[#This Row],[Affectation]]="Propriétaire",2,IF(Tableau6[[#This Row],[Affectation]]="","",1)))</f>
        <v>1</v>
      </c>
      <c r="L101" s="14" t="str">
        <f>IF(Tableau6[[#This Row],[Hors Contrat]]="","",IF(Tableau6[[#This Row],[Hors Contrat]]="Non",0,1))</f>
        <v/>
      </c>
    </row>
    <row r="102" spans="1:12" x14ac:dyDescent="0.25">
      <c r="A102">
        <f t="shared" si="7"/>
        <v>101</v>
      </c>
      <c r="B102" s="14" t="str">
        <f>IF(Tableau6[[#This Row],[Localisation]]="","",Tableau6[[#This Row],[Localisation]])</f>
        <v/>
      </c>
      <c r="C102" s="14" t="str">
        <f>IF(Tableau6[[#This Row],[Commentaire]]="","",Tableau6[[#This Row],[Commentaire]])</f>
        <v/>
      </c>
      <c r="D102" t="str">
        <f t="shared" si="6"/>
        <v>N</v>
      </c>
      <c r="E102" s="14">
        <f>Tableau6[[#This Row],[id]]</f>
        <v>230</v>
      </c>
      <c r="F102" s="14">
        <f>VLOOKUP(Tableau6[[#This Row],[Avis]],Tableau7[],2,FALSE)</f>
        <v>0</v>
      </c>
      <c r="H102" s="14" t="str">
        <f>Tableau6[[#This Row],[Sous-domaine]]</f>
        <v>Formation</v>
      </c>
      <c r="I102" s="14">
        <f>Tableau6[[#This Row],[Urgence]]</f>
        <v>4</v>
      </c>
      <c r="J102" s="24" t="str">
        <f>IF(Tableau6[[#This Row],[Validité]]&lt;&gt;"",Tableau6[[#This Row],[Validité]],"")</f>
        <v/>
      </c>
      <c r="K102" s="14">
        <f>IF(Tableau6[[#This Row],[Affectation]]="-",0,IF(Tableau6[[#This Row],[Affectation]]="Propriétaire",2,IF(Tableau6[[#This Row],[Affectation]]="","",1)))</f>
        <v>1</v>
      </c>
      <c r="L102" s="14" t="str">
        <f>IF(Tableau6[[#This Row],[Hors Contrat]]="","",IF(Tableau6[[#This Row],[Hors Contrat]]="Non",0,1))</f>
        <v/>
      </c>
    </row>
    <row r="103" spans="1:12" x14ac:dyDescent="0.25">
      <c r="A103">
        <f t="shared" si="7"/>
        <v>102</v>
      </c>
      <c r="B103" s="14" t="str">
        <f>IF(Tableau6[[#This Row],[Localisation]]="","",Tableau6[[#This Row],[Localisation]])</f>
        <v/>
      </c>
      <c r="C103" s="14" t="str">
        <f>IF(Tableau6[[#This Row],[Commentaire]]="","",Tableau6[[#This Row],[Commentaire]])</f>
        <v/>
      </c>
      <c r="D103" t="str">
        <f t="shared" si="6"/>
        <v>N</v>
      </c>
      <c r="E103" s="14">
        <f>Tableau6[[#This Row],[id]]</f>
        <v>1280</v>
      </c>
      <c r="F103" s="14">
        <f>VLOOKUP(Tableau6[[#This Row],[Avis]],Tableau7[],2,FALSE)</f>
        <v>0</v>
      </c>
      <c r="H103" s="14" t="str">
        <f>Tableau6[[#This Row],[Sous-domaine]]</f>
        <v>Formation</v>
      </c>
      <c r="I103" s="14">
        <f>Tableau6[[#This Row],[Urgence]]</f>
        <v>4</v>
      </c>
      <c r="J103" s="24" t="str">
        <f>IF(Tableau6[[#This Row],[Validité]]&lt;&gt;"",Tableau6[[#This Row],[Validité]],"")</f>
        <v/>
      </c>
      <c r="K103" s="14">
        <f>IF(Tableau6[[#This Row],[Affectation]]="-",0,IF(Tableau6[[#This Row],[Affectation]]="Propriétaire",2,IF(Tableau6[[#This Row],[Affectation]]="","",1)))</f>
        <v>1</v>
      </c>
      <c r="L103" s="14" t="str">
        <f>IF(Tableau6[[#This Row],[Hors Contrat]]="","",IF(Tableau6[[#This Row],[Hors Contrat]]="Non",0,1))</f>
        <v/>
      </c>
    </row>
    <row r="104" spans="1:12" x14ac:dyDescent="0.25">
      <c r="A104">
        <f t="shared" si="7"/>
        <v>103</v>
      </c>
      <c r="B104" s="14" t="str">
        <f>IF(Tableau6[[#This Row],[Localisation]]="","",Tableau6[[#This Row],[Localisation]])</f>
        <v/>
      </c>
      <c r="C104" s="14" t="str">
        <f>IF(Tableau6[[#This Row],[Commentaire]]="","",Tableau6[[#This Row],[Commentaire]])</f>
        <v/>
      </c>
      <c r="D104" t="str">
        <f t="shared" si="6"/>
        <v>N</v>
      </c>
      <c r="E104" s="14">
        <f>Tableau6[[#This Row],[id]]</f>
        <v>1880</v>
      </c>
      <c r="F104" s="14">
        <f>VLOOKUP(Tableau6[[#This Row],[Avis]],Tableau7[],2,FALSE)</f>
        <v>0</v>
      </c>
      <c r="H104" s="14" t="str">
        <f>Tableau6[[#This Row],[Sous-domaine]]</f>
        <v>Immeuble de Grande Hauteur (IGH)</v>
      </c>
      <c r="I104" s="14">
        <f>Tableau6[[#This Row],[Urgence]]</f>
        <v>5</v>
      </c>
      <c r="J104" s="24" t="str">
        <f>IF(Tableau6[[#This Row],[Validité]]&lt;&gt;"",Tableau6[[#This Row],[Validité]],"")</f>
        <v/>
      </c>
      <c r="K104" s="14">
        <f>IF(Tableau6[[#This Row],[Affectation]]="-",0,IF(Tableau6[[#This Row],[Affectation]]="Propriétaire",2,IF(Tableau6[[#This Row],[Affectation]]="","",1)))</f>
        <v>2</v>
      </c>
      <c r="L104" s="14" t="str">
        <f>IF(Tableau6[[#This Row],[Hors Contrat]]="","",IF(Tableau6[[#This Row],[Hors Contrat]]="Non",0,1))</f>
        <v/>
      </c>
    </row>
    <row r="105" spans="1:12" x14ac:dyDescent="0.25">
      <c r="A105">
        <f t="shared" si="7"/>
        <v>104</v>
      </c>
      <c r="B105" s="14" t="str">
        <f>IF(Tableau6[[#This Row],[Localisation]]="","",Tableau6[[#This Row],[Localisation]])</f>
        <v/>
      </c>
      <c r="C105" s="14" t="str">
        <f>IF(Tableau6[[#This Row],[Commentaire]]="","",Tableau6[[#This Row],[Commentaire]])</f>
        <v/>
      </c>
      <c r="D105" t="str">
        <f t="shared" si="6"/>
        <v>N</v>
      </c>
      <c r="E105" s="14">
        <f>Tableau6[[#This Row],[id]]</f>
        <v>1881</v>
      </c>
      <c r="F105" s="14">
        <f>VLOOKUP(Tableau6[[#This Row],[Avis]],Tableau7[],2,FALSE)</f>
        <v>0</v>
      </c>
      <c r="H105" s="14" t="str">
        <f>Tableau6[[#This Row],[Sous-domaine]]</f>
        <v>Immeuble de Grande Hauteur (IGH)</v>
      </c>
      <c r="I105" s="14">
        <f>Tableau6[[#This Row],[Urgence]]</f>
        <v>5</v>
      </c>
      <c r="J105" s="24" t="str">
        <f>IF(Tableau6[[#This Row],[Validité]]&lt;&gt;"",Tableau6[[#This Row],[Validité]],"")</f>
        <v/>
      </c>
      <c r="K105" s="14">
        <f>IF(Tableau6[[#This Row],[Affectation]]="-",0,IF(Tableau6[[#This Row],[Affectation]]="Propriétaire",2,IF(Tableau6[[#This Row],[Affectation]]="","",1)))</f>
        <v>2</v>
      </c>
      <c r="L105" s="14" t="str">
        <f>IF(Tableau6[[#This Row],[Hors Contrat]]="","",IF(Tableau6[[#This Row],[Hors Contrat]]="Non",0,1))</f>
        <v/>
      </c>
    </row>
    <row r="106" spans="1:12" x14ac:dyDescent="0.25">
      <c r="A106">
        <f t="shared" si="7"/>
        <v>105</v>
      </c>
      <c r="B106" s="14" t="str">
        <f>IF(Tableau6[[#This Row],[Localisation]]="","",Tableau6[[#This Row],[Localisation]])</f>
        <v/>
      </c>
      <c r="C106" s="14" t="str">
        <f>IF(Tableau6[[#This Row],[Commentaire]]="","",Tableau6[[#This Row],[Commentaire]])</f>
        <v/>
      </c>
      <c r="D106" t="str">
        <f t="shared" si="6"/>
        <v>N</v>
      </c>
      <c r="E106" s="14">
        <f>Tableau6[[#This Row],[id]]</f>
        <v>1882</v>
      </c>
      <c r="F106" s="14">
        <f>VLOOKUP(Tableau6[[#This Row],[Avis]],Tableau7[],2,FALSE)</f>
        <v>0</v>
      </c>
      <c r="H106" s="14" t="str">
        <f>Tableau6[[#This Row],[Sous-domaine]]</f>
        <v>Immeuble de Grande Hauteur (IGH)</v>
      </c>
      <c r="I106" s="14">
        <f>Tableau6[[#This Row],[Urgence]]</f>
        <v>4</v>
      </c>
      <c r="J106" s="24" t="str">
        <f>IF(Tableau6[[#This Row],[Validité]]&lt;&gt;"",Tableau6[[#This Row],[Validité]],"")</f>
        <v/>
      </c>
      <c r="K106" s="14">
        <f>IF(Tableau6[[#This Row],[Affectation]]="-",0,IF(Tableau6[[#This Row],[Affectation]]="Propriétaire",2,IF(Tableau6[[#This Row],[Affectation]]="","",1)))</f>
        <v>1</v>
      </c>
      <c r="L106" s="14" t="str">
        <f>IF(Tableau6[[#This Row],[Hors Contrat]]="","",IF(Tableau6[[#This Row],[Hors Contrat]]="Non",0,1))</f>
        <v/>
      </c>
    </row>
    <row r="107" spans="1:12" x14ac:dyDescent="0.25">
      <c r="A107">
        <f t="shared" si="7"/>
        <v>106</v>
      </c>
      <c r="B107" s="14" t="str">
        <f>IF(Tableau6[[#This Row],[Localisation]]="","",Tableau6[[#This Row],[Localisation]])</f>
        <v/>
      </c>
      <c r="C107" s="14" t="str">
        <f>IF(Tableau6[[#This Row],[Commentaire]]="","",Tableau6[[#This Row],[Commentaire]])</f>
        <v/>
      </c>
      <c r="D107" t="str">
        <f t="shared" si="6"/>
        <v>N</v>
      </c>
      <c r="E107" s="14">
        <f>Tableau6[[#This Row],[id]]</f>
        <v>1883</v>
      </c>
      <c r="F107" s="14">
        <f>VLOOKUP(Tableau6[[#This Row],[Avis]],Tableau7[],2,FALSE)</f>
        <v>0</v>
      </c>
      <c r="H107" s="14" t="str">
        <f>Tableau6[[#This Row],[Sous-domaine]]</f>
        <v>Immeuble de Grande Hauteur (IGH)</v>
      </c>
      <c r="I107" s="14">
        <f>Tableau6[[#This Row],[Urgence]]</f>
        <v>4</v>
      </c>
      <c r="J107" s="24" t="str">
        <f>IF(Tableau6[[#This Row],[Validité]]&lt;&gt;"",Tableau6[[#This Row],[Validité]],"")</f>
        <v/>
      </c>
      <c r="K107" s="14">
        <f>IF(Tableau6[[#This Row],[Affectation]]="-",0,IF(Tableau6[[#This Row],[Affectation]]="Propriétaire",2,IF(Tableau6[[#This Row],[Affectation]]="","",1)))</f>
        <v>1</v>
      </c>
      <c r="L107" s="14" t="str">
        <f>IF(Tableau6[[#This Row],[Hors Contrat]]="","",IF(Tableau6[[#This Row],[Hors Contrat]]="Non",0,1))</f>
        <v/>
      </c>
    </row>
    <row r="108" spans="1:12" x14ac:dyDescent="0.25">
      <c r="A108">
        <f t="shared" si="7"/>
        <v>107</v>
      </c>
      <c r="B108" s="14" t="str">
        <f>IF(Tableau6[[#This Row],[Localisation]]="","",Tableau6[[#This Row],[Localisation]])</f>
        <v/>
      </c>
      <c r="C108" s="14" t="str">
        <f>IF(Tableau6[[#This Row],[Commentaire]]="","",Tableau6[[#This Row],[Commentaire]])</f>
        <v/>
      </c>
      <c r="D108" t="str">
        <f t="shared" si="6"/>
        <v>N</v>
      </c>
      <c r="E108" s="14">
        <f>Tableau6[[#This Row],[id]]</f>
        <v>1884</v>
      </c>
      <c r="F108" s="14">
        <f>VLOOKUP(Tableau6[[#This Row],[Avis]],Tableau7[],2,FALSE)</f>
        <v>0</v>
      </c>
      <c r="H108" s="14" t="str">
        <f>Tableau6[[#This Row],[Sous-domaine]]</f>
        <v>Immeuble de Grande Hauteur (IGH)</v>
      </c>
      <c r="I108" s="14">
        <f>Tableau6[[#This Row],[Urgence]]</f>
        <v>5</v>
      </c>
      <c r="J108" s="24" t="str">
        <f>IF(Tableau6[[#This Row],[Validité]]&lt;&gt;"",Tableau6[[#This Row],[Validité]],"")</f>
        <v/>
      </c>
      <c r="K108" s="14">
        <f>IF(Tableau6[[#This Row],[Affectation]]="-",0,IF(Tableau6[[#This Row],[Affectation]]="Propriétaire",2,IF(Tableau6[[#This Row],[Affectation]]="","",1)))</f>
        <v>2</v>
      </c>
      <c r="L108" s="14" t="str">
        <f>IF(Tableau6[[#This Row],[Hors Contrat]]="","",IF(Tableau6[[#This Row],[Hors Contrat]]="Non",0,1))</f>
        <v/>
      </c>
    </row>
    <row r="109" spans="1:12" x14ac:dyDescent="0.25">
      <c r="A109">
        <f t="shared" si="7"/>
        <v>108</v>
      </c>
      <c r="B109" s="14" t="str">
        <f>IF(Tableau6[[#This Row],[Localisation]]="","",Tableau6[[#This Row],[Localisation]])</f>
        <v/>
      </c>
      <c r="C109" s="14" t="str">
        <f>IF(Tableau6[[#This Row],[Commentaire]]="","",Tableau6[[#This Row],[Commentaire]])</f>
        <v/>
      </c>
      <c r="D109" t="str">
        <f t="shared" si="6"/>
        <v>N</v>
      </c>
      <c r="E109" s="14">
        <f>Tableau6[[#This Row],[id]]</f>
        <v>724</v>
      </c>
      <c r="F109" s="14">
        <f>VLOOKUP(Tableau6[[#This Row],[Avis]],Tableau7[],2,FALSE)</f>
        <v>0</v>
      </c>
      <c r="H109" s="14" t="str">
        <f>Tableau6[[#This Row],[Sous-domaine]]</f>
        <v>Installation classée pour la protection de l'environnement ( ICPE )</v>
      </c>
      <c r="I109" s="14">
        <f>Tableau6[[#This Row],[Urgence]]</f>
        <v>5</v>
      </c>
      <c r="J109" s="24" t="str">
        <f>IF(Tableau6[[#This Row],[Validité]]&lt;&gt;"",Tableau6[[#This Row],[Validité]],"")</f>
        <v/>
      </c>
      <c r="K109" s="14">
        <f>IF(Tableau6[[#This Row],[Affectation]]="-",0,IF(Tableau6[[#This Row],[Affectation]]="Propriétaire",2,IF(Tableau6[[#This Row],[Affectation]]="","",1)))</f>
        <v>2</v>
      </c>
      <c r="L109" s="14" t="str">
        <f>IF(Tableau6[[#This Row],[Hors Contrat]]="","",IF(Tableau6[[#This Row],[Hors Contrat]]="Non",0,1))</f>
        <v/>
      </c>
    </row>
    <row r="110" spans="1:12" x14ac:dyDescent="0.25">
      <c r="A110">
        <f t="shared" si="7"/>
        <v>109</v>
      </c>
      <c r="B110" s="14" t="str">
        <f>IF(Tableau6[[#This Row],[Localisation]]="","",Tableau6[[#This Row],[Localisation]])</f>
        <v/>
      </c>
      <c r="C110" s="14" t="str">
        <f>IF(Tableau6[[#This Row],[Commentaire]]="","",Tableau6[[#This Row],[Commentaire]])</f>
        <v/>
      </c>
      <c r="D110" t="str">
        <f t="shared" si="6"/>
        <v>N</v>
      </c>
      <c r="E110" s="14">
        <f>Tableau6[[#This Row],[id]]</f>
        <v>725</v>
      </c>
      <c r="F110" s="14">
        <f>VLOOKUP(Tableau6[[#This Row],[Avis]],Tableau7[],2,FALSE)</f>
        <v>0</v>
      </c>
      <c r="H110" s="14" t="str">
        <f>Tableau6[[#This Row],[Sous-domaine]]</f>
        <v>Installation classée pour la protection de l'environnement ( ICPE )</v>
      </c>
      <c r="I110" s="14">
        <f>Tableau6[[#This Row],[Urgence]]</f>
        <v>5</v>
      </c>
      <c r="J110" s="24" t="str">
        <f>IF(Tableau6[[#This Row],[Validité]]&lt;&gt;"",Tableau6[[#This Row],[Validité]],"")</f>
        <v/>
      </c>
      <c r="K110" s="14">
        <f>IF(Tableau6[[#This Row],[Affectation]]="-",0,IF(Tableau6[[#This Row],[Affectation]]="Propriétaire",2,IF(Tableau6[[#This Row],[Affectation]]="","",1)))</f>
        <v>2</v>
      </c>
      <c r="L110" s="14" t="str">
        <f>IF(Tableau6[[#This Row],[Hors Contrat]]="","",IF(Tableau6[[#This Row],[Hors Contrat]]="Non",0,1))</f>
        <v/>
      </c>
    </row>
    <row r="111" spans="1:12" x14ac:dyDescent="0.25">
      <c r="A111">
        <f t="shared" si="7"/>
        <v>110</v>
      </c>
      <c r="B111" s="14" t="str">
        <f>IF(Tableau6[[#This Row],[Localisation]]="","",Tableau6[[#This Row],[Localisation]])</f>
        <v/>
      </c>
      <c r="C111" s="14" t="str">
        <f>IF(Tableau6[[#This Row],[Commentaire]]="","",Tableau6[[#This Row],[Commentaire]])</f>
        <v/>
      </c>
      <c r="D111" t="str">
        <f t="shared" si="6"/>
        <v>N</v>
      </c>
      <c r="E111" s="14">
        <f>Tableau6[[#This Row],[id]]</f>
        <v>726</v>
      </c>
      <c r="F111" s="14">
        <f>VLOOKUP(Tableau6[[#This Row],[Avis]],Tableau7[],2,FALSE)</f>
        <v>0</v>
      </c>
      <c r="H111" s="14" t="str">
        <f>Tableau6[[#This Row],[Sous-domaine]]</f>
        <v>Installation classée pour la protection de l'environnement ( ICPE )</v>
      </c>
      <c r="I111" s="14">
        <f>Tableau6[[#This Row],[Urgence]]</f>
        <v>5</v>
      </c>
      <c r="J111" s="24" t="str">
        <f>IF(Tableau6[[#This Row],[Validité]]&lt;&gt;"",Tableau6[[#This Row],[Validité]],"")</f>
        <v/>
      </c>
      <c r="K111" s="14">
        <f>IF(Tableau6[[#This Row],[Affectation]]="-",0,IF(Tableau6[[#This Row],[Affectation]]="Propriétaire",2,IF(Tableau6[[#This Row],[Affectation]]="","",1)))</f>
        <v>2</v>
      </c>
      <c r="L111" s="14" t="str">
        <f>IF(Tableau6[[#This Row],[Hors Contrat]]="","",IF(Tableau6[[#This Row],[Hors Contrat]]="Non",0,1))</f>
        <v/>
      </c>
    </row>
    <row r="112" spans="1:12" x14ac:dyDescent="0.25">
      <c r="A112">
        <f t="shared" si="7"/>
        <v>111</v>
      </c>
      <c r="B112" s="14" t="str">
        <f>IF(Tableau6[[#This Row],[Localisation]]="","",Tableau6[[#This Row],[Localisation]])</f>
        <v/>
      </c>
      <c r="C112" s="14" t="str">
        <f>IF(Tableau6[[#This Row],[Commentaire]]="","",Tableau6[[#This Row],[Commentaire]])</f>
        <v/>
      </c>
      <c r="D112" t="str">
        <f t="shared" si="6"/>
        <v>N</v>
      </c>
      <c r="E112" s="14">
        <f>Tableau6[[#This Row],[id]]</f>
        <v>727</v>
      </c>
      <c r="F112" s="14">
        <f>VLOOKUP(Tableau6[[#This Row],[Avis]],Tableau7[],2,FALSE)</f>
        <v>0</v>
      </c>
      <c r="H112" s="14" t="str">
        <f>Tableau6[[#This Row],[Sous-domaine]]</f>
        <v>Installation classée pour la protection de l'environnement ( ICPE )</v>
      </c>
      <c r="I112" s="14">
        <f>Tableau6[[#This Row],[Urgence]]</f>
        <v>4</v>
      </c>
      <c r="J112" s="24" t="str">
        <f>IF(Tableau6[[#This Row],[Validité]]&lt;&gt;"",Tableau6[[#This Row],[Validité]],"")</f>
        <v/>
      </c>
      <c r="K112" s="14">
        <f>IF(Tableau6[[#This Row],[Affectation]]="-",0,IF(Tableau6[[#This Row],[Affectation]]="Propriétaire",2,IF(Tableau6[[#This Row],[Affectation]]="","",1)))</f>
        <v>1</v>
      </c>
      <c r="L112" s="14" t="str">
        <f>IF(Tableau6[[#This Row],[Hors Contrat]]="","",IF(Tableau6[[#This Row],[Hors Contrat]]="Non",0,1))</f>
        <v/>
      </c>
    </row>
    <row r="113" spans="1:12" x14ac:dyDescent="0.25">
      <c r="A113">
        <f t="shared" si="7"/>
        <v>112</v>
      </c>
      <c r="B113" s="14" t="str">
        <f>IF(Tableau6[[#This Row],[Localisation]]="","",Tableau6[[#This Row],[Localisation]])</f>
        <v/>
      </c>
      <c r="C113" s="14" t="str">
        <f>IF(Tableau6[[#This Row],[Commentaire]]="","",Tableau6[[#This Row],[Commentaire]])</f>
        <v/>
      </c>
      <c r="D113" t="str">
        <f t="shared" si="6"/>
        <v>N</v>
      </c>
      <c r="E113" s="14">
        <f>Tableau6[[#This Row],[id]]</f>
        <v>729</v>
      </c>
      <c r="F113" s="14">
        <f>VLOOKUP(Tableau6[[#This Row],[Avis]],Tableau7[],2,FALSE)</f>
        <v>0</v>
      </c>
      <c r="H113" s="14" t="str">
        <f>Tableau6[[#This Row],[Sous-domaine]]</f>
        <v>Installation classée pour la protection de l'environnement ( ICPE )</v>
      </c>
      <c r="I113" s="14">
        <f>Tableau6[[#This Row],[Urgence]]</f>
        <v>4</v>
      </c>
      <c r="J113" s="24" t="str">
        <f>IF(Tableau6[[#This Row],[Validité]]&lt;&gt;"",Tableau6[[#This Row],[Validité]],"")</f>
        <v/>
      </c>
      <c r="K113" s="14">
        <f>IF(Tableau6[[#This Row],[Affectation]]="-",0,IF(Tableau6[[#This Row],[Affectation]]="Propriétaire",2,IF(Tableau6[[#This Row],[Affectation]]="","",1)))</f>
        <v>1</v>
      </c>
      <c r="L113" s="14" t="str">
        <f>IF(Tableau6[[#This Row],[Hors Contrat]]="","",IF(Tableau6[[#This Row],[Hors Contrat]]="Non",0,1))</f>
        <v/>
      </c>
    </row>
    <row r="114" spans="1:12" x14ac:dyDescent="0.25">
      <c r="A114">
        <f t="shared" si="7"/>
        <v>113</v>
      </c>
      <c r="B114" s="14" t="str">
        <f>IF(Tableau6[[#This Row],[Localisation]]="","",Tableau6[[#This Row],[Localisation]])</f>
        <v/>
      </c>
      <c r="C114" s="14" t="str">
        <f>IF(Tableau6[[#This Row],[Commentaire]]="","",Tableau6[[#This Row],[Commentaire]])</f>
        <v/>
      </c>
      <c r="D114" t="str">
        <f t="shared" si="6"/>
        <v>N</v>
      </c>
      <c r="E114" s="14">
        <f>Tableau6[[#This Row],[id]]</f>
        <v>731</v>
      </c>
      <c r="F114" s="14">
        <f>VLOOKUP(Tableau6[[#This Row],[Avis]],Tableau7[],2,FALSE)</f>
        <v>0</v>
      </c>
      <c r="H114" s="14" t="str">
        <f>Tableau6[[#This Row],[Sous-domaine]]</f>
        <v>Installation classée pour la protection de l'environnement ( ICPE )</v>
      </c>
      <c r="I114" s="14">
        <f>Tableau6[[#This Row],[Urgence]]</f>
        <v>4</v>
      </c>
      <c r="J114" s="24" t="str">
        <f>IF(Tableau6[[#This Row],[Validité]]&lt;&gt;"",Tableau6[[#This Row],[Validité]],"")</f>
        <v/>
      </c>
      <c r="K114" s="14">
        <f>IF(Tableau6[[#This Row],[Affectation]]="-",0,IF(Tableau6[[#This Row],[Affectation]]="Propriétaire",2,IF(Tableau6[[#This Row],[Affectation]]="","",1)))</f>
        <v>1</v>
      </c>
      <c r="L114" s="14" t="str">
        <f>IF(Tableau6[[#This Row],[Hors Contrat]]="","",IF(Tableau6[[#This Row],[Hors Contrat]]="Non",0,1))</f>
        <v/>
      </c>
    </row>
    <row r="115" spans="1:12" x14ac:dyDescent="0.25">
      <c r="A115">
        <f t="shared" si="7"/>
        <v>114</v>
      </c>
      <c r="B115" s="14" t="str">
        <f>IF(Tableau6[[#This Row],[Localisation]]="","",Tableau6[[#This Row],[Localisation]])</f>
        <v/>
      </c>
      <c r="C115" s="14" t="str">
        <f>IF(Tableau6[[#This Row],[Commentaire]]="","",Tableau6[[#This Row],[Commentaire]])</f>
        <v/>
      </c>
      <c r="D115" t="str">
        <f t="shared" si="6"/>
        <v>N</v>
      </c>
      <c r="E115" s="14">
        <f>Tableau6[[#This Row],[id]]</f>
        <v>742</v>
      </c>
      <c r="F115" s="14">
        <f>VLOOKUP(Tableau6[[#This Row],[Avis]],Tableau7[],2,FALSE)</f>
        <v>0</v>
      </c>
      <c r="H115" s="14" t="str">
        <f>Tableau6[[#This Row],[Sous-domaine]]</f>
        <v>Installation classée pour la protection de l'environnement ( ICPE )</v>
      </c>
      <c r="I115" s="14">
        <f>Tableau6[[#This Row],[Urgence]]</f>
        <v>4</v>
      </c>
      <c r="J115" s="24" t="str">
        <f>IF(Tableau6[[#This Row],[Validité]]&lt;&gt;"",Tableau6[[#This Row],[Validité]],"")</f>
        <v/>
      </c>
      <c r="K115" s="14">
        <f>IF(Tableau6[[#This Row],[Affectation]]="-",0,IF(Tableau6[[#This Row],[Affectation]]="Propriétaire",2,IF(Tableau6[[#This Row],[Affectation]]="","",1)))</f>
        <v>1</v>
      </c>
      <c r="L115" s="14" t="str">
        <f>IF(Tableau6[[#This Row],[Hors Contrat]]="","",IF(Tableau6[[#This Row],[Hors Contrat]]="Non",0,1))</f>
        <v/>
      </c>
    </row>
    <row r="116" spans="1:12" x14ac:dyDescent="0.25">
      <c r="A116">
        <f t="shared" si="7"/>
        <v>115</v>
      </c>
      <c r="B116" s="14" t="str">
        <f>IF(Tableau6[[#This Row],[Localisation]]="","",Tableau6[[#This Row],[Localisation]])</f>
        <v/>
      </c>
      <c r="C116" s="14" t="str">
        <f>IF(Tableau6[[#This Row],[Commentaire]]="","",Tableau6[[#This Row],[Commentaire]])</f>
        <v/>
      </c>
      <c r="D116" t="str">
        <f t="shared" si="6"/>
        <v>N</v>
      </c>
      <c r="E116" s="14">
        <f>Tableau6[[#This Row],[id]]</f>
        <v>743</v>
      </c>
      <c r="F116" s="14">
        <f>VLOOKUP(Tableau6[[#This Row],[Avis]],Tableau7[],2,FALSE)</f>
        <v>0</v>
      </c>
      <c r="H116" s="14" t="str">
        <f>Tableau6[[#This Row],[Sous-domaine]]</f>
        <v>Installation classée pour la protection de l'environnement ( ICPE )</v>
      </c>
      <c r="I116" s="14">
        <f>Tableau6[[#This Row],[Urgence]]</f>
        <v>4</v>
      </c>
      <c r="J116" s="24" t="str">
        <f>IF(Tableau6[[#This Row],[Validité]]&lt;&gt;"",Tableau6[[#This Row],[Validité]],"")</f>
        <v/>
      </c>
      <c r="K116" s="14">
        <f>IF(Tableau6[[#This Row],[Affectation]]="-",0,IF(Tableau6[[#This Row],[Affectation]]="Propriétaire",2,IF(Tableau6[[#This Row],[Affectation]]="","",1)))</f>
        <v>1</v>
      </c>
      <c r="L116" s="14" t="str">
        <f>IF(Tableau6[[#This Row],[Hors Contrat]]="","",IF(Tableau6[[#This Row],[Hors Contrat]]="Non",0,1))</f>
        <v/>
      </c>
    </row>
    <row r="117" spans="1:12" x14ac:dyDescent="0.25">
      <c r="A117">
        <f t="shared" si="7"/>
        <v>116</v>
      </c>
      <c r="B117" s="14" t="str">
        <f>IF(Tableau6[[#This Row],[Localisation]]="","",Tableau6[[#This Row],[Localisation]])</f>
        <v/>
      </c>
      <c r="C117" s="14" t="str">
        <f>IF(Tableau6[[#This Row],[Commentaire]]="","",Tableau6[[#This Row],[Commentaire]])</f>
        <v/>
      </c>
      <c r="D117" t="str">
        <f t="shared" si="6"/>
        <v>N</v>
      </c>
      <c r="E117" s="14">
        <f>Tableau6[[#This Row],[id]]</f>
        <v>748</v>
      </c>
      <c r="F117" s="14">
        <f>VLOOKUP(Tableau6[[#This Row],[Avis]],Tableau7[],2,FALSE)</f>
        <v>0</v>
      </c>
      <c r="H117" s="14" t="str">
        <f>Tableau6[[#This Row],[Sous-domaine]]</f>
        <v>Installation classée pour la protection de l'environnement ( ICPE )</v>
      </c>
      <c r="I117" s="14">
        <f>Tableau6[[#This Row],[Urgence]]</f>
        <v>4</v>
      </c>
      <c r="J117" s="24" t="str">
        <f>IF(Tableau6[[#This Row],[Validité]]&lt;&gt;"",Tableau6[[#This Row],[Validité]],"")</f>
        <v/>
      </c>
      <c r="K117" s="14">
        <f>IF(Tableau6[[#This Row],[Affectation]]="-",0,IF(Tableau6[[#This Row],[Affectation]]="Propriétaire",2,IF(Tableau6[[#This Row],[Affectation]]="","",1)))</f>
        <v>1</v>
      </c>
      <c r="L117" s="14" t="str">
        <f>IF(Tableau6[[#This Row],[Hors Contrat]]="","",IF(Tableau6[[#This Row],[Hors Contrat]]="Non",0,1))</f>
        <v/>
      </c>
    </row>
    <row r="118" spans="1:12" x14ac:dyDescent="0.25">
      <c r="A118">
        <f t="shared" si="7"/>
        <v>117</v>
      </c>
      <c r="B118" s="14" t="str">
        <f>IF(Tableau6[[#This Row],[Localisation]]="","",Tableau6[[#This Row],[Localisation]])</f>
        <v/>
      </c>
      <c r="C118" s="14" t="str">
        <f>IF(Tableau6[[#This Row],[Commentaire]]="","",Tableau6[[#This Row],[Commentaire]])</f>
        <v/>
      </c>
      <c r="D118" t="str">
        <f t="shared" si="6"/>
        <v>N</v>
      </c>
      <c r="E118" s="14">
        <f>Tableau6[[#This Row],[id]]</f>
        <v>749</v>
      </c>
      <c r="F118" s="14">
        <f>VLOOKUP(Tableau6[[#This Row],[Avis]],Tableau7[],2,FALSE)</f>
        <v>0</v>
      </c>
      <c r="H118" s="14" t="str">
        <f>Tableau6[[#This Row],[Sous-domaine]]</f>
        <v>Installation classée pour la protection de l'environnement ( ICPE )</v>
      </c>
      <c r="I118" s="14">
        <f>Tableau6[[#This Row],[Urgence]]</f>
        <v>4</v>
      </c>
      <c r="J118" s="24" t="str">
        <f>IF(Tableau6[[#This Row],[Validité]]&lt;&gt;"",Tableau6[[#This Row],[Validité]],"")</f>
        <v/>
      </c>
      <c r="K118" s="14">
        <f>IF(Tableau6[[#This Row],[Affectation]]="-",0,IF(Tableau6[[#This Row],[Affectation]]="Propriétaire",2,IF(Tableau6[[#This Row],[Affectation]]="","",1)))</f>
        <v>1</v>
      </c>
      <c r="L118" s="14" t="str">
        <f>IF(Tableau6[[#This Row],[Hors Contrat]]="","",IF(Tableau6[[#This Row],[Hors Contrat]]="Non",0,1))</f>
        <v/>
      </c>
    </row>
    <row r="119" spans="1:12" x14ac:dyDescent="0.25">
      <c r="A119">
        <f t="shared" si="7"/>
        <v>118</v>
      </c>
      <c r="B119" s="14" t="str">
        <f>IF(Tableau6[[#This Row],[Localisation]]="","",Tableau6[[#This Row],[Localisation]])</f>
        <v/>
      </c>
      <c r="C119" s="14" t="str">
        <f>IF(Tableau6[[#This Row],[Commentaire]]="","",Tableau6[[#This Row],[Commentaire]])</f>
        <v/>
      </c>
      <c r="D119" t="str">
        <f t="shared" si="6"/>
        <v>N</v>
      </c>
      <c r="E119" s="14">
        <f>Tableau6[[#This Row],[id]]</f>
        <v>750</v>
      </c>
      <c r="F119" s="14">
        <f>VLOOKUP(Tableau6[[#This Row],[Avis]],Tableau7[],2,FALSE)</f>
        <v>0</v>
      </c>
      <c r="H119" s="14" t="str">
        <f>Tableau6[[#This Row],[Sous-domaine]]</f>
        <v>Installation classée pour la protection de l'environnement ( ICPE )</v>
      </c>
      <c r="I119" s="14">
        <f>Tableau6[[#This Row],[Urgence]]</f>
        <v>4</v>
      </c>
      <c r="J119" s="24" t="str">
        <f>IF(Tableau6[[#This Row],[Validité]]&lt;&gt;"",Tableau6[[#This Row],[Validité]],"")</f>
        <v/>
      </c>
      <c r="K119" s="14">
        <f>IF(Tableau6[[#This Row],[Affectation]]="-",0,IF(Tableau6[[#This Row],[Affectation]]="Propriétaire",2,IF(Tableau6[[#This Row],[Affectation]]="","",1)))</f>
        <v>1</v>
      </c>
      <c r="L119" s="14" t="str">
        <f>IF(Tableau6[[#This Row],[Hors Contrat]]="","",IF(Tableau6[[#This Row],[Hors Contrat]]="Non",0,1))</f>
        <v/>
      </c>
    </row>
    <row r="120" spans="1:12" x14ac:dyDescent="0.25">
      <c r="A120">
        <f t="shared" si="7"/>
        <v>119</v>
      </c>
      <c r="B120" s="14" t="str">
        <f>IF(Tableau6[[#This Row],[Localisation]]="","",Tableau6[[#This Row],[Localisation]])</f>
        <v/>
      </c>
      <c r="C120" s="14" t="str">
        <f>IF(Tableau6[[#This Row],[Commentaire]]="","",Tableau6[[#This Row],[Commentaire]])</f>
        <v/>
      </c>
      <c r="D120" t="str">
        <f t="shared" si="6"/>
        <v>N</v>
      </c>
      <c r="E120" s="14">
        <f>Tableau6[[#This Row],[id]]</f>
        <v>751</v>
      </c>
      <c r="F120" s="14">
        <f>VLOOKUP(Tableau6[[#This Row],[Avis]],Tableau7[],2,FALSE)</f>
        <v>0</v>
      </c>
      <c r="H120" s="14" t="str">
        <f>Tableau6[[#This Row],[Sous-domaine]]</f>
        <v>Installation classée pour la protection de l'environnement ( ICPE )</v>
      </c>
      <c r="I120" s="14">
        <f>Tableau6[[#This Row],[Urgence]]</f>
        <v>4</v>
      </c>
      <c r="J120" s="24" t="str">
        <f>IF(Tableau6[[#This Row],[Validité]]&lt;&gt;"",Tableau6[[#This Row],[Validité]],"")</f>
        <v/>
      </c>
      <c r="K120" s="14">
        <f>IF(Tableau6[[#This Row],[Affectation]]="-",0,IF(Tableau6[[#This Row],[Affectation]]="Propriétaire",2,IF(Tableau6[[#This Row],[Affectation]]="","",1)))</f>
        <v>1</v>
      </c>
      <c r="L120" s="14" t="str">
        <f>IF(Tableau6[[#This Row],[Hors Contrat]]="","",IF(Tableau6[[#This Row],[Hors Contrat]]="Non",0,1))</f>
        <v/>
      </c>
    </row>
    <row r="121" spans="1:12" x14ac:dyDescent="0.25">
      <c r="A121">
        <f t="shared" si="7"/>
        <v>120</v>
      </c>
      <c r="B121" s="14" t="str">
        <f>IF(Tableau6[[#This Row],[Localisation]]="","",Tableau6[[#This Row],[Localisation]])</f>
        <v/>
      </c>
      <c r="C121" s="14" t="str">
        <f>IF(Tableau6[[#This Row],[Commentaire]]="","",Tableau6[[#This Row],[Commentaire]])</f>
        <v/>
      </c>
      <c r="D121" t="str">
        <f t="shared" si="6"/>
        <v>N</v>
      </c>
      <c r="E121" s="14">
        <f>Tableau6[[#This Row],[id]]</f>
        <v>752</v>
      </c>
      <c r="F121" s="14">
        <f>VLOOKUP(Tableau6[[#This Row],[Avis]],Tableau7[],2,FALSE)</f>
        <v>0</v>
      </c>
      <c r="H121" s="14" t="str">
        <f>Tableau6[[#This Row],[Sous-domaine]]</f>
        <v>Installation classée pour la protection de l'environnement ( ICPE )</v>
      </c>
      <c r="I121" s="14">
        <f>Tableau6[[#This Row],[Urgence]]</f>
        <v>5</v>
      </c>
      <c r="J121" s="24" t="str">
        <f>IF(Tableau6[[#This Row],[Validité]]&lt;&gt;"",Tableau6[[#This Row],[Validité]],"")</f>
        <v/>
      </c>
      <c r="K121" s="14">
        <f>IF(Tableau6[[#This Row],[Affectation]]="-",0,IF(Tableau6[[#This Row],[Affectation]]="Propriétaire",2,IF(Tableau6[[#This Row],[Affectation]]="","",1)))</f>
        <v>2</v>
      </c>
      <c r="L121" s="14" t="str">
        <f>IF(Tableau6[[#This Row],[Hors Contrat]]="","",IF(Tableau6[[#This Row],[Hors Contrat]]="Non",0,1))</f>
        <v/>
      </c>
    </row>
    <row r="122" spans="1:12" x14ac:dyDescent="0.25">
      <c r="A122">
        <f t="shared" si="7"/>
        <v>121</v>
      </c>
      <c r="B122" s="14" t="str">
        <f>IF(Tableau6[[#This Row],[Localisation]]="","",Tableau6[[#This Row],[Localisation]])</f>
        <v/>
      </c>
      <c r="C122" s="14" t="str">
        <f>IF(Tableau6[[#This Row],[Commentaire]]="","",Tableau6[[#This Row],[Commentaire]])</f>
        <v/>
      </c>
      <c r="D122" t="str">
        <f t="shared" si="6"/>
        <v>N</v>
      </c>
      <c r="E122" s="14">
        <f>Tableau6[[#This Row],[id]]</f>
        <v>48</v>
      </c>
      <c r="F122" s="14">
        <f>VLOOKUP(Tableau6[[#This Row],[Avis]],Tableau7[],2,FALSE)</f>
        <v>0</v>
      </c>
      <c r="H122" s="14" t="str">
        <f>Tableau6[[#This Row],[Sous-domaine]]</f>
        <v>Registre Fiches de données sécurité (FDS)</v>
      </c>
      <c r="I122" s="14">
        <f>Tableau6[[#This Row],[Urgence]]</f>
        <v>4</v>
      </c>
      <c r="J122" s="24" t="str">
        <f>IF(Tableau6[[#This Row],[Validité]]&lt;&gt;"",Tableau6[[#This Row],[Validité]],"")</f>
        <v/>
      </c>
      <c r="K122" s="14">
        <f>IF(Tableau6[[#This Row],[Affectation]]="-",0,IF(Tableau6[[#This Row],[Affectation]]="Propriétaire",2,IF(Tableau6[[#This Row],[Affectation]]="","",1)))</f>
        <v>1</v>
      </c>
      <c r="L122" s="14" t="str">
        <f>IF(Tableau6[[#This Row],[Hors Contrat]]="","",IF(Tableau6[[#This Row],[Hors Contrat]]="Non",0,1))</f>
        <v/>
      </c>
    </row>
    <row r="123" spans="1:12" x14ac:dyDescent="0.25">
      <c r="A123">
        <f t="shared" si="7"/>
        <v>122</v>
      </c>
      <c r="B123" s="14" t="str">
        <f>IF(Tableau6[[#This Row],[Localisation]]="","",Tableau6[[#This Row],[Localisation]])</f>
        <v/>
      </c>
      <c r="C123" s="14" t="str">
        <f>IF(Tableau6[[#This Row],[Commentaire]]="","",Tableau6[[#This Row],[Commentaire]])</f>
        <v/>
      </c>
      <c r="D123" t="str">
        <f t="shared" si="6"/>
        <v>N</v>
      </c>
      <c r="E123" s="14">
        <f>Tableau6[[#This Row],[id]]</f>
        <v>88</v>
      </c>
      <c r="F123" s="14">
        <f>VLOOKUP(Tableau6[[#This Row],[Avis]],Tableau7[],2,FALSE)</f>
        <v>0</v>
      </c>
      <c r="H123" s="14" t="str">
        <f>Tableau6[[#This Row],[Sous-domaine]]</f>
        <v>Contrôle à la mise en service</v>
      </c>
      <c r="I123" s="14">
        <f>Tableau6[[#This Row],[Urgence]]</f>
        <v>5</v>
      </c>
      <c r="J123" s="24" t="str">
        <f>IF(Tableau6[[#This Row],[Validité]]&lt;&gt;"",Tableau6[[#This Row],[Validité]],"")</f>
        <v/>
      </c>
      <c r="K123" s="14">
        <f>IF(Tableau6[[#This Row],[Affectation]]="-",0,IF(Tableau6[[#This Row],[Affectation]]="Propriétaire",2,IF(Tableau6[[#This Row],[Affectation]]="","",1)))</f>
        <v>2</v>
      </c>
      <c r="L123" s="14" t="str">
        <f>IF(Tableau6[[#This Row],[Hors Contrat]]="","",IF(Tableau6[[#This Row],[Hors Contrat]]="Non",0,1))</f>
        <v/>
      </c>
    </row>
    <row r="124" spans="1:12" x14ac:dyDescent="0.25">
      <c r="A124">
        <f t="shared" si="7"/>
        <v>123</v>
      </c>
      <c r="B124" s="14" t="str">
        <f>IF(Tableau6[[#This Row],[Localisation]]="","",Tableau6[[#This Row],[Localisation]])</f>
        <v/>
      </c>
      <c r="C124" s="14" t="str">
        <f>IF(Tableau6[[#This Row],[Commentaire]]="","",Tableau6[[#This Row],[Commentaire]])</f>
        <v/>
      </c>
      <c r="D124" t="str">
        <f t="shared" si="6"/>
        <v>N</v>
      </c>
      <c r="E124" s="14">
        <f>Tableau6[[#This Row],[id]]</f>
        <v>3713</v>
      </c>
      <c r="F124" s="14">
        <f>VLOOKUP(Tableau6[[#This Row],[Avis]],Tableau7[],2,FALSE)</f>
        <v>0</v>
      </c>
      <c r="H124" s="14" t="str">
        <f>Tableau6[[#This Row],[Sous-domaine]]</f>
        <v>Contrôle de conformité d'une installation avant mise sous tension</v>
      </c>
      <c r="I124" s="14">
        <f>Tableau6[[#This Row],[Urgence]]</f>
        <v>5</v>
      </c>
      <c r="J124" s="24" t="str">
        <f>IF(Tableau6[[#This Row],[Validité]]&lt;&gt;"",Tableau6[[#This Row],[Validité]],"")</f>
        <v/>
      </c>
      <c r="K124" s="14">
        <f>IF(Tableau6[[#This Row],[Affectation]]="-",0,IF(Tableau6[[#This Row],[Affectation]]="Propriétaire",2,IF(Tableau6[[#This Row],[Affectation]]="","",1)))</f>
        <v>2</v>
      </c>
      <c r="L124" s="14" t="str">
        <f>IF(Tableau6[[#This Row],[Hors Contrat]]="","",IF(Tableau6[[#This Row],[Hors Contrat]]="Non",0,1))</f>
        <v/>
      </c>
    </row>
    <row r="125" spans="1:12" x14ac:dyDescent="0.25">
      <c r="A125">
        <f t="shared" si="7"/>
        <v>124</v>
      </c>
      <c r="B125" s="14" t="str">
        <f>IF(Tableau6[[#This Row],[Localisation]]="","",Tableau6[[#This Row],[Localisation]])</f>
        <v/>
      </c>
      <c r="C125" s="14" t="str">
        <f>IF(Tableau6[[#This Row],[Commentaire]]="","",Tableau6[[#This Row],[Commentaire]])</f>
        <v/>
      </c>
      <c r="D125" t="str">
        <f t="shared" si="6"/>
        <v>N</v>
      </c>
      <c r="E125" s="14">
        <f>Tableau6[[#This Row],[id]]</f>
        <v>82</v>
      </c>
      <c r="F125" s="14">
        <f>VLOOKUP(Tableau6[[#This Row],[Avis]],Tableau7[],2,FALSE)</f>
        <v>0</v>
      </c>
      <c r="H125" s="14" t="str">
        <f>Tableau6[[#This Row],[Sous-domaine]]</f>
        <v>Contrôle Périodique 1 an</v>
      </c>
      <c r="I125" s="14">
        <f>Tableau6[[#This Row],[Urgence]]</f>
        <v>4</v>
      </c>
      <c r="J125" s="24" t="str">
        <f>IF(Tableau6[[#This Row],[Validité]]&lt;&gt;"",Tableau6[[#This Row],[Validité]],"")</f>
        <v/>
      </c>
      <c r="K125" s="14">
        <f>IF(Tableau6[[#This Row],[Affectation]]="-",0,IF(Tableau6[[#This Row],[Affectation]]="Propriétaire",2,IF(Tableau6[[#This Row],[Affectation]]="","",1)))</f>
        <v>1</v>
      </c>
      <c r="L125" s="14" t="str">
        <f>IF(Tableau6[[#This Row],[Hors Contrat]]="","",IF(Tableau6[[#This Row],[Hors Contrat]]="Non",0,1))</f>
        <v/>
      </c>
    </row>
    <row r="126" spans="1:12" x14ac:dyDescent="0.25">
      <c r="A126">
        <f t="shared" si="7"/>
        <v>125</v>
      </c>
      <c r="B126" s="14" t="str">
        <f>IF(Tableau6[[#This Row],[Localisation]]="","",Tableau6[[#This Row],[Localisation]])</f>
        <v/>
      </c>
      <c r="C126" s="14" t="str">
        <f>IF(Tableau6[[#This Row],[Commentaire]]="","",Tableau6[[#This Row],[Commentaire]])</f>
        <v/>
      </c>
      <c r="D126" t="str">
        <f t="shared" si="6"/>
        <v>N</v>
      </c>
      <c r="E126" s="14">
        <f>Tableau6[[#This Row],[id]]</f>
        <v>3759</v>
      </c>
      <c r="F126" s="14">
        <f>VLOOKUP(Tableau6[[#This Row],[Avis]],Tableau7[],2,FALSE)</f>
        <v>0</v>
      </c>
      <c r="H126" s="14" t="str">
        <f>Tableau6[[#This Row],[Sous-domaine]]</f>
        <v>Contrôle périodique 1 an (ERP)</v>
      </c>
      <c r="I126" s="14">
        <f>Tableau6[[#This Row],[Urgence]]</f>
        <v>4</v>
      </c>
      <c r="J126" s="24" t="str">
        <f>IF(Tableau6[[#This Row],[Validité]]&lt;&gt;"",Tableau6[[#This Row],[Validité]],"")</f>
        <v/>
      </c>
      <c r="K126" s="14">
        <f>IF(Tableau6[[#This Row],[Affectation]]="-",0,IF(Tableau6[[#This Row],[Affectation]]="Propriétaire",2,IF(Tableau6[[#This Row],[Affectation]]="","",1)))</f>
        <v>2</v>
      </c>
      <c r="L126" s="14" t="str">
        <f>IF(Tableau6[[#This Row],[Hors Contrat]]="","",IF(Tableau6[[#This Row],[Hors Contrat]]="Non",0,1))</f>
        <v/>
      </c>
    </row>
    <row r="127" spans="1:12" x14ac:dyDescent="0.25">
      <c r="A127">
        <f t="shared" si="7"/>
        <v>126</v>
      </c>
      <c r="B127" s="14" t="str">
        <f>IF(Tableau6[[#This Row],[Localisation]]="","",Tableau6[[#This Row],[Localisation]])</f>
        <v/>
      </c>
      <c r="C127" s="14" t="str">
        <f>IF(Tableau6[[#This Row],[Commentaire]]="","",Tableau6[[#This Row],[Commentaire]])</f>
        <v/>
      </c>
      <c r="D127" t="str">
        <f t="shared" si="6"/>
        <v>N</v>
      </c>
      <c r="E127" s="14">
        <f>Tableau6[[#This Row],[id]]</f>
        <v>648</v>
      </c>
      <c r="F127" s="14">
        <f>VLOOKUP(Tableau6[[#This Row],[Avis]],Tableau7[],2,FALSE)</f>
        <v>0</v>
      </c>
      <c r="H127" s="14" t="str">
        <f>Tableau6[[#This Row],[Sous-domaine]]</f>
        <v>Établissement Recevant du Public (ERP)</v>
      </c>
      <c r="I127" s="14">
        <f>Tableau6[[#This Row],[Urgence]]</f>
        <v>5</v>
      </c>
      <c r="J127" s="24" t="str">
        <f>IF(Tableau6[[#This Row],[Validité]]&lt;&gt;"",Tableau6[[#This Row],[Validité]],"")</f>
        <v/>
      </c>
      <c r="K127" s="14">
        <f>IF(Tableau6[[#This Row],[Affectation]]="-",0,IF(Tableau6[[#This Row],[Affectation]]="Propriétaire",2,IF(Tableau6[[#This Row],[Affectation]]="","",1)))</f>
        <v>2</v>
      </c>
      <c r="L127" s="14" t="str">
        <f>IF(Tableau6[[#This Row],[Hors Contrat]]="","",IF(Tableau6[[#This Row],[Hors Contrat]]="Non",0,1))</f>
        <v/>
      </c>
    </row>
    <row r="128" spans="1:12" x14ac:dyDescent="0.25">
      <c r="A128">
        <f t="shared" si="7"/>
        <v>127</v>
      </c>
      <c r="B128" s="14" t="str">
        <f>IF(Tableau6[[#This Row],[Localisation]]="","",Tableau6[[#This Row],[Localisation]])</f>
        <v/>
      </c>
      <c r="C128" s="14" t="str">
        <f>IF(Tableau6[[#This Row],[Commentaire]]="","",Tableau6[[#This Row],[Commentaire]])</f>
        <v/>
      </c>
      <c r="D128" t="str">
        <f t="shared" si="6"/>
        <v>N</v>
      </c>
      <c r="E128" s="14">
        <f>Tableau6[[#This Row],[id]]</f>
        <v>678</v>
      </c>
      <c r="F128" s="14">
        <f>VLOOKUP(Tableau6[[#This Row],[Avis]],Tableau7[],2,FALSE)</f>
        <v>0</v>
      </c>
      <c r="H128" s="14" t="str">
        <f>Tableau6[[#This Row],[Sous-domaine]]</f>
        <v>Établissement Recevant du Public (ERP)</v>
      </c>
      <c r="I128" s="14">
        <f>Tableau6[[#This Row],[Urgence]]</f>
        <v>4</v>
      </c>
      <c r="J128" s="24" t="str">
        <f>IF(Tableau6[[#This Row],[Validité]]&lt;&gt;"",Tableau6[[#This Row],[Validité]],"")</f>
        <v/>
      </c>
      <c r="K128" s="14">
        <f>IF(Tableau6[[#This Row],[Affectation]]="-",0,IF(Tableau6[[#This Row],[Affectation]]="Propriétaire",2,IF(Tableau6[[#This Row],[Affectation]]="","",1)))</f>
        <v>1</v>
      </c>
      <c r="L128" s="14" t="str">
        <f>IF(Tableau6[[#This Row],[Hors Contrat]]="","",IF(Tableau6[[#This Row],[Hors Contrat]]="Non",0,1))</f>
        <v/>
      </c>
    </row>
    <row r="129" spans="1:12" x14ac:dyDescent="0.25">
      <c r="A129">
        <f t="shared" si="7"/>
        <v>128</v>
      </c>
      <c r="B129" s="14" t="str">
        <f>IF(Tableau6[[#This Row],[Localisation]]="","",Tableau6[[#This Row],[Localisation]])</f>
        <v/>
      </c>
      <c r="C129" s="14" t="str">
        <f>IF(Tableau6[[#This Row],[Commentaire]]="","",Tableau6[[#This Row],[Commentaire]])</f>
        <v/>
      </c>
      <c r="D129" t="str">
        <f t="shared" si="6"/>
        <v>N</v>
      </c>
      <c r="E129" s="14">
        <f>Tableau6[[#This Row],[id]]</f>
        <v>86</v>
      </c>
      <c r="F129" s="14">
        <f>VLOOKUP(Tableau6[[#This Row],[Avis]],Tableau7[],2,FALSE)</f>
        <v>0</v>
      </c>
      <c r="H129" s="14" t="str">
        <f>Tableau6[[#This Row],[Sous-domaine]]</f>
        <v>Établissement Recevant du Public (ERP)</v>
      </c>
      <c r="I129" s="14">
        <f>Tableau6[[#This Row],[Urgence]]</f>
        <v>4</v>
      </c>
      <c r="J129" s="24" t="str">
        <f>IF(Tableau6[[#This Row],[Validité]]&lt;&gt;"",Tableau6[[#This Row],[Validité]],"")</f>
        <v/>
      </c>
      <c r="K129" s="14">
        <f>IF(Tableau6[[#This Row],[Affectation]]="-",0,IF(Tableau6[[#This Row],[Affectation]]="Propriétaire",2,IF(Tableau6[[#This Row],[Affectation]]="","",1)))</f>
        <v>1</v>
      </c>
      <c r="L129" s="14" t="str">
        <f>IF(Tableau6[[#This Row],[Hors Contrat]]="","",IF(Tableau6[[#This Row],[Hors Contrat]]="Non",0,1))</f>
        <v/>
      </c>
    </row>
    <row r="130" spans="1:12" x14ac:dyDescent="0.25">
      <c r="A130">
        <f t="shared" si="7"/>
        <v>129</v>
      </c>
      <c r="B130" s="14" t="str">
        <f>IF(Tableau6[[#This Row],[Localisation]]="","",Tableau6[[#This Row],[Localisation]])</f>
        <v/>
      </c>
      <c r="C130" s="14" t="str">
        <f>IF(Tableau6[[#This Row],[Commentaire]]="","",Tableau6[[#This Row],[Commentaire]])</f>
        <v/>
      </c>
      <c r="D130" t="str">
        <f t="shared" ref="D130:D161" si="8">"N"</f>
        <v>N</v>
      </c>
      <c r="E130" s="14">
        <f>Tableau6[[#This Row],[id]]</f>
        <v>85</v>
      </c>
      <c r="F130" s="14">
        <f>VLOOKUP(Tableau6[[#This Row],[Avis]],Tableau7[],2,FALSE)</f>
        <v>0</v>
      </c>
      <c r="H130" s="14" t="str">
        <f>Tableau6[[#This Row],[Sous-domaine]]</f>
        <v>Établissement Recevant du Public (ERP)</v>
      </c>
      <c r="I130" s="14">
        <f>Tableau6[[#This Row],[Urgence]]</f>
        <v>4</v>
      </c>
      <c r="J130" s="24" t="str">
        <f>IF(Tableau6[[#This Row],[Validité]]&lt;&gt;"",Tableau6[[#This Row],[Validité]],"")</f>
        <v/>
      </c>
      <c r="K130" s="14">
        <f>IF(Tableau6[[#This Row],[Affectation]]="-",0,IF(Tableau6[[#This Row],[Affectation]]="Propriétaire",2,IF(Tableau6[[#This Row],[Affectation]]="","",1)))</f>
        <v>1</v>
      </c>
      <c r="L130" s="14" t="str">
        <f>IF(Tableau6[[#This Row],[Hors Contrat]]="","",IF(Tableau6[[#This Row],[Hors Contrat]]="Non",0,1))</f>
        <v/>
      </c>
    </row>
    <row r="131" spans="1:12" x14ac:dyDescent="0.25">
      <c r="A131">
        <f t="shared" ref="A131:A162" si="9">A130+1</f>
        <v>130</v>
      </c>
      <c r="B131" s="14" t="str">
        <f>IF(Tableau6[[#This Row],[Localisation]]="","",Tableau6[[#This Row],[Localisation]])</f>
        <v/>
      </c>
      <c r="C131" s="14" t="str">
        <f>IF(Tableau6[[#This Row],[Commentaire]]="","",Tableau6[[#This Row],[Commentaire]])</f>
        <v/>
      </c>
      <c r="D131" t="str">
        <f t="shared" si="8"/>
        <v>N</v>
      </c>
      <c r="E131" s="14">
        <f>Tableau6[[#This Row],[id]]</f>
        <v>3719</v>
      </c>
      <c r="F131" s="14">
        <f>VLOOKUP(Tableau6[[#This Row],[Avis]],Tableau7[],2,FALSE)</f>
        <v>0</v>
      </c>
      <c r="H131" s="14" t="str">
        <f>Tableau6[[#This Row],[Sous-domaine]]</f>
        <v>Établissement Recevant du Public (ERP)</v>
      </c>
      <c r="I131" s="14">
        <f>Tableau6[[#This Row],[Urgence]]</f>
        <v>4</v>
      </c>
      <c r="J131" s="24" t="str">
        <f>IF(Tableau6[[#This Row],[Validité]]&lt;&gt;"",Tableau6[[#This Row],[Validité]],"")</f>
        <v/>
      </c>
      <c r="K131" s="14">
        <f>IF(Tableau6[[#This Row],[Affectation]]="-",0,IF(Tableau6[[#This Row],[Affectation]]="Propriétaire",2,IF(Tableau6[[#This Row],[Affectation]]="","",1)))</f>
        <v>1</v>
      </c>
      <c r="L131" s="14" t="str">
        <f>IF(Tableau6[[#This Row],[Hors Contrat]]="","",IF(Tableau6[[#This Row],[Hors Contrat]]="Non",0,1))</f>
        <v/>
      </c>
    </row>
    <row r="132" spans="1:12" x14ac:dyDescent="0.25">
      <c r="A132">
        <f t="shared" si="9"/>
        <v>131</v>
      </c>
      <c r="B132" s="14" t="str">
        <f>IF(Tableau6[[#This Row],[Localisation]]="","",Tableau6[[#This Row],[Localisation]])</f>
        <v/>
      </c>
      <c r="C132" s="14" t="str">
        <f>IF(Tableau6[[#This Row],[Commentaire]]="","",Tableau6[[#This Row],[Commentaire]])</f>
        <v/>
      </c>
      <c r="D132" t="str">
        <f t="shared" si="8"/>
        <v>N</v>
      </c>
      <c r="E132" s="14">
        <f>Tableau6[[#This Row],[id]]</f>
        <v>1357</v>
      </c>
      <c r="F132" s="14">
        <f>VLOOKUP(Tableau6[[#This Row],[Avis]],Tableau7[],2,FALSE)</f>
        <v>0</v>
      </c>
      <c r="H132" s="14" t="str">
        <f>Tableau6[[#This Row],[Sous-domaine]]</f>
        <v>Formation</v>
      </c>
      <c r="I132" s="14">
        <f>Tableau6[[#This Row],[Urgence]]</f>
        <v>4</v>
      </c>
      <c r="J132" s="24" t="str">
        <f>IF(Tableau6[[#This Row],[Validité]]&lt;&gt;"",Tableau6[[#This Row],[Validité]],"")</f>
        <v/>
      </c>
      <c r="K132" s="14">
        <f>IF(Tableau6[[#This Row],[Affectation]]="-",0,IF(Tableau6[[#This Row],[Affectation]]="Propriétaire",2,IF(Tableau6[[#This Row],[Affectation]]="","",1)))</f>
        <v>1</v>
      </c>
      <c r="L132" s="14" t="str">
        <f>IF(Tableau6[[#This Row],[Hors Contrat]]="","",IF(Tableau6[[#This Row],[Hors Contrat]]="Non",0,1))</f>
        <v/>
      </c>
    </row>
    <row r="133" spans="1:12" x14ac:dyDescent="0.25">
      <c r="A133">
        <f t="shared" si="9"/>
        <v>132</v>
      </c>
      <c r="B133" s="14" t="str">
        <f>IF(Tableau6[[#This Row],[Localisation]]="","",Tableau6[[#This Row],[Localisation]])</f>
        <v/>
      </c>
      <c r="C133" s="14" t="str">
        <f>IF(Tableau6[[#This Row],[Commentaire]]="","",Tableau6[[#This Row],[Commentaire]])</f>
        <v/>
      </c>
      <c r="D133" t="str">
        <f t="shared" si="8"/>
        <v>N</v>
      </c>
      <c r="E133" s="14">
        <f>Tableau6[[#This Row],[id]]</f>
        <v>3714</v>
      </c>
      <c r="F133" s="14">
        <f>VLOOKUP(Tableau6[[#This Row],[Avis]],Tableau7[],2,FALSE)</f>
        <v>0</v>
      </c>
      <c r="H133" s="14" t="str">
        <f>Tableau6[[#This Row],[Sous-domaine]]</f>
        <v>Immeuble de Grande Hauteur (IGH)</v>
      </c>
      <c r="I133" s="14">
        <f>Tableau6[[#This Row],[Urgence]]</f>
        <v>5</v>
      </c>
      <c r="J133" s="24" t="str">
        <f>IF(Tableau6[[#This Row],[Validité]]&lt;&gt;"",Tableau6[[#This Row],[Validité]],"")</f>
        <v/>
      </c>
      <c r="K133" s="14">
        <f>IF(Tableau6[[#This Row],[Affectation]]="-",0,IF(Tableau6[[#This Row],[Affectation]]="Propriétaire",2,IF(Tableau6[[#This Row],[Affectation]]="","",1)))</f>
        <v>2</v>
      </c>
      <c r="L133" s="14" t="str">
        <f>IF(Tableau6[[#This Row],[Hors Contrat]]="","",IF(Tableau6[[#This Row],[Hors Contrat]]="Non",0,1))</f>
        <v/>
      </c>
    </row>
    <row r="134" spans="1:12" x14ac:dyDescent="0.25">
      <c r="A134">
        <f t="shared" si="9"/>
        <v>133</v>
      </c>
      <c r="B134" s="14" t="str">
        <f>IF(Tableau6[[#This Row],[Localisation]]="","",Tableau6[[#This Row],[Localisation]])</f>
        <v/>
      </c>
      <c r="C134" s="14" t="str">
        <f>IF(Tableau6[[#This Row],[Commentaire]]="","",Tableau6[[#This Row],[Commentaire]])</f>
        <v/>
      </c>
      <c r="D134" t="str">
        <f t="shared" si="8"/>
        <v>N</v>
      </c>
      <c r="E134" s="14">
        <f>Tableau6[[#This Row],[id]]</f>
        <v>1359</v>
      </c>
      <c r="F134" s="14">
        <f>VLOOKUP(Tableau6[[#This Row],[Avis]],Tableau7[],2,FALSE)</f>
        <v>0</v>
      </c>
      <c r="H134" s="14" t="str">
        <f>Tableau6[[#This Row],[Sous-domaine]]</f>
        <v>Immeuble de Grande Hauteur (IGH)</v>
      </c>
      <c r="I134" s="14">
        <f>Tableau6[[#This Row],[Urgence]]</f>
        <v>5</v>
      </c>
      <c r="J134" s="24" t="str">
        <f>IF(Tableau6[[#This Row],[Validité]]&lt;&gt;"",Tableau6[[#This Row],[Validité]],"")</f>
        <v/>
      </c>
      <c r="K134" s="14">
        <f>IF(Tableau6[[#This Row],[Affectation]]="-",0,IF(Tableau6[[#This Row],[Affectation]]="Propriétaire",2,IF(Tableau6[[#This Row],[Affectation]]="","",1)))</f>
        <v>2</v>
      </c>
      <c r="L134" s="14" t="str">
        <f>IF(Tableau6[[#This Row],[Hors Contrat]]="","",IF(Tableau6[[#This Row],[Hors Contrat]]="Non",0,1))</f>
        <v/>
      </c>
    </row>
    <row r="135" spans="1:12" x14ac:dyDescent="0.25">
      <c r="A135">
        <f t="shared" si="9"/>
        <v>134</v>
      </c>
      <c r="B135" s="14" t="str">
        <f>IF(Tableau6[[#This Row],[Localisation]]="","",Tableau6[[#This Row],[Localisation]])</f>
        <v/>
      </c>
      <c r="C135" s="14" t="str">
        <f>IF(Tableau6[[#This Row],[Commentaire]]="","",Tableau6[[#This Row],[Commentaire]])</f>
        <v/>
      </c>
      <c r="D135" t="str">
        <f t="shared" si="8"/>
        <v>N</v>
      </c>
      <c r="E135" s="14">
        <f>Tableau6[[#This Row],[id]]</f>
        <v>1885</v>
      </c>
      <c r="F135" s="14">
        <f>VLOOKUP(Tableau6[[#This Row],[Avis]],Tableau7[],2,FALSE)</f>
        <v>0</v>
      </c>
      <c r="H135" s="14" t="str">
        <f>Tableau6[[#This Row],[Sous-domaine]]</f>
        <v>Immeuble de Grande Hauteur (IGH)</v>
      </c>
      <c r="I135" s="14">
        <f>Tableau6[[#This Row],[Urgence]]</f>
        <v>4</v>
      </c>
      <c r="J135" s="24" t="str">
        <f>IF(Tableau6[[#This Row],[Validité]]&lt;&gt;"",Tableau6[[#This Row],[Validité]],"")</f>
        <v/>
      </c>
      <c r="K135" s="14">
        <f>IF(Tableau6[[#This Row],[Affectation]]="-",0,IF(Tableau6[[#This Row],[Affectation]]="Propriétaire",2,IF(Tableau6[[#This Row],[Affectation]]="","",1)))</f>
        <v>1</v>
      </c>
      <c r="L135" s="14" t="str">
        <f>IF(Tableau6[[#This Row],[Hors Contrat]]="","",IF(Tableau6[[#This Row],[Hors Contrat]]="Non",0,1))</f>
        <v/>
      </c>
    </row>
    <row r="136" spans="1:12" x14ac:dyDescent="0.25">
      <c r="A136">
        <f t="shared" si="9"/>
        <v>135</v>
      </c>
      <c r="B136" s="14" t="str">
        <f>IF(Tableau6[[#This Row],[Localisation]]="","",Tableau6[[#This Row],[Localisation]])</f>
        <v/>
      </c>
      <c r="C136" s="14" t="str">
        <f>IF(Tableau6[[#This Row],[Commentaire]]="","",Tableau6[[#This Row],[Commentaire]])</f>
        <v/>
      </c>
      <c r="D136" t="str">
        <f t="shared" si="8"/>
        <v>N</v>
      </c>
      <c r="E136" s="14">
        <f>Tableau6[[#This Row],[id]]</f>
        <v>1886</v>
      </c>
      <c r="F136" s="14">
        <f>VLOOKUP(Tableau6[[#This Row],[Avis]],Tableau7[],2,FALSE)</f>
        <v>0</v>
      </c>
      <c r="H136" s="14" t="str">
        <f>Tableau6[[#This Row],[Sous-domaine]]</f>
        <v>Immeuble de Grande Hauteur (IGH)</v>
      </c>
      <c r="I136" s="14">
        <f>Tableau6[[#This Row],[Urgence]]</f>
        <v>4</v>
      </c>
      <c r="J136" s="24" t="str">
        <f>IF(Tableau6[[#This Row],[Validité]]&lt;&gt;"",Tableau6[[#This Row],[Validité]],"")</f>
        <v/>
      </c>
      <c r="K136" s="14">
        <f>IF(Tableau6[[#This Row],[Affectation]]="-",0,IF(Tableau6[[#This Row],[Affectation]]="Propriétaire",2,IF(Tableau6[[#This Row],[Affectation]]="","",1)))</f>
        <v>1</v>
      </c>
      <c r="L136" s="14" t="str">
        <f>IF(Tableau6[[#This Row],[Hors Contrat]]="","",IF(Tableau6[[#This Row],[Hors Contrat]]="Non",0,1))</f>
        <v/>
      </c>
    </row>
    <row r="137" spans="1:12" x14ac:dyDescent="0.25">
      <c r="A137">
        <f t="shared" si="9"/>
        <v>136</v>
      </c>
      <c r="B137" s="14" t="str">
        <f>IF(Tableau6[[#This Row],[Localisation]]="","",Tableau6[[#This Row],[Localisation]])</f>
        <v/>
      </c>
      <c r="C137" s="14" t="str">
        <f>IF(Tableau6[[#This Row],[Commentaire]]="","",Tableau6[[#This Row],[Commentaire]])</f>
        <v/>
      </c>
      <c r="D137" t="str">
        <f t="shared" si="8"/>
        <v>N</v>
      </c>
      <c r="E137" s="14">
        <f>Tableau6[[#This Row],[id]]</f>
        <v>3715</v>
      </c>
      <c r="F137" s="14">
        <f>VLOOKUP(Tableau6[[#This Row],[Avis]],Tableau7[],2,FALSE)</f>
        <v>0</v>
      </c>
      <c r="H137" s="14" t="str">
        <f>Tableau6[[#This Row],[Sous-domaine]]</f>
        <v>Immeuble de Grande Hauteur (IGH) Type TC</v>
      </c>
      <c r="I137" s="14">
        <f>Tableau6[[#This Row],[Urgence]]</f>
        <v>4</v>
      </c>
      <c r="J137" s="24" t="str">
        <f>IF(Tableau6[[#This Row],[Validité]]&lt;&gt;"",Tableau6[[#This Row],[Validité]],"")</f>
        <v/>
      </c>
      <c r="K137" s="14">
        <f>IF(Tableau6[[#This Row],[Affectation]]="-",0,IF(Tableau6[[#This Row],[Affectation]]="Propriétaire",2,IF(Tableau6[[#This Row],[Affectation]]="","",1)))</f>
        <v>1</v>
      </c>
      <c r="L137" s="14" t="str">
        <f>IF(Tableau6[[#This Row],[Hors Contrat]]="","",IF(Tableau6[[#This Row],[Hors Contrat]]="Non",0,1))</f>
        <v/>
      </c>
    </row>
    <row r="138" spans="1:12" x14ac:dyDescent="0.25">
      <c r="A138">
        <f t="shared" si="9"/>
        <v>137</v>
      </c>
      <c r="B138" s="14" t="str">
        <f>IF(Tableau6[[#This Row],[Localisation]]="","",Tableau6[[#This Row],[Localisation]])</f>
        <v/>
      </c>
      <c r="C138" s="14" t="str">
        <f>IF(Tableau6[[#This Row],[Commentaire]]="","",Tableau6[[#This Row],[Commentaire]])</f>
        <v/>
      </c>
      <c r="D138" t="str">
        <f t="shared" si="8"/>
        <v>N</v>
      </c>
      <c r="E138" s="14">
        <f>Tableau6[[#This Row],[id]]</f>
        <v>734</v>
      </c>
      <c r="F138" s="14">
        <f>VLOOKUP(Tableau6[[#This Row],[Avis]],Tableau7[],2,FALSE)</f>
        <v>0</v>
      </c>
      <c r="H138" s="14" t="str">
        <f>Tableau6[[#This Row],[Sous-domaine]]</f>
        <v>Installation classée pour la protection de l'environnement ( ICPE )</v>
      </c>
      <c r="I138" s="14">
        <f>Tableau6[[#This Row],[Urgence]]</f>
        <v>5</v>
      </c>
      <c r="J138" s="24" t="str">
        <f>IF(Tableau6[[#This Row],[Validité]]&lt;&gt;"",Tableau6[[#This Row],[Validité]],"")</f>
        <v/>
      </c>
      <c r="K138" s="14">
        <f>IF(Tableau6[[#This Row],[Affectation]]="-",0,IF(Tableau6[[#This Row],[Affectation]]="Propriétaire",2,IF(Tableau6[[#This Row],[Affectation]]="","",1)))</f>
        <v>2</v>
      </c>
      <c r="L138" s="14" t="str">
        <f>IF(Tableau6[[#This Row],[Hors Contrat]]="","",IF(Tableau6[[#This Row],[Hors Contrat]]="Non",0,1))</f>
        <v/>
      </c>
    </row>
    <row r="139" spans="1:12" x14ac:dyDescent="0.25">
      <c r="A139">
        <f t="shared" si="9"/>
        <v>138</v>
      </c>
      <c r="B139" s="14" t="str">
        <f>IF(Tableau6[[#This Row],[Localisation]]="","",Tableau6[[#This Row],[Localisation]])</f>
        <v/>
      </c>
      <c r="C139" s="14" t="str">
        <f>IF(Tableau6[[#This Row],[Commentaire]]="","",Tableau6[[#This Row],[Commentaire]])</f>
        <v/>
      </c>
      <c r="D139" t="str">
        <f t="shared" si="8"/>
        <v>N</v>
      </c>
      <c r="E139" s="14">
        <f>Tableau6[[#This Row],[id]]</f>
        <v>735</v>
      </c>
      <c r="F139" s="14">
        <f>VLOOKUP(Tableau6[[#This Row],[Avis]],Tableau7[],2,FALSE)</f>
        <v>0</v>
      </c>
      <c r="H139" s="14" t="str">
        <f>Tableau6[[#This Row],[Sous-domaine]]</f>
        <v>Installation classée pour la protection de l'environnement ( ICPE )</v>
      </c>
      <c r="I139" s="14">
        <f>Tableau6[[#This Row],[Urgence]]</f>
        <v>4</v>
      </c>
      <c r="J139" s="24" t="str">
        <f>IF(Tableau6[[#This Row],[Validité]]&lt;&gt;"",Tableau6[[#This Row],[Validité]],"")</f>
        <v/>
      </c>
      <c r="K139" s="14">
        <f>IF(Tableau6[[#This Row],[Affectation]]="-",0,IF(Tableau6[[#This Row],[Affectation]]="Propriétaire",2,IF(Tableau6[[#This Row],[Affectation]]="","",1)))</f>
        <v>1</v>
      </c>
      <c r="L139" s="14" t="str">
        <f>IF(Tableau6[[#This Row],[Hors Contrat]]="","",IF(Tableau6[[#This Row],[Hors Contrat]]="Non",0,1))</f>
        <v/>
      </c>
    </row>
    <row r="140" spans="1:12" x14ac:dyDescent="0.25">
      <c r="A140">
        <f t="shared" si="9"/>
        <v>139</v>
      </c>
      <c r="B140" s="14" t="str">
        <f>IF(Tableau6[[#This Row],[Localisation]]="","",Tableau6[[#This Row],[Localisation]])</f>
        <v/>
      </c>
      <c r="C140" s="14" t="str">
        <f>IF(Tableau6[[#This Row],[Commentaire]]="","",Tableau6[[#This Row],[Commentaire]])</f>
        <v/>
      </c>
      <c r="D140" t="str">
        <f t="shared" si="8"/>
        <v>N</v>
      </c>
      <c r="E140" s="14">
        <f>Tableau6[[#This Row],[id]]</f>
        <v>733</v>
      </c>
      <c r="F140" s="14">
        <f>VLOOKUP(Tableau6[[#This Row],[Avis]],Tableau7[],2,FALSE)</f>
        <v>0</v>
      </c>
      <c r="H140" s="14" t="str">
        <f>Tableau6[[#This Row],[Sous-domaine]]</f>
        <v>Installation classée pour la protection de l'environnement ( ICPE )</v>
      </c>
      <c r="I140" s="14">
        <f>Tableau6[[#This Row],[Urgence]]</f>
        <v>5</v>
      </c>
      <c r="J140" s="24" t="str">
        <f>IF(Tableau6[[#This Row],[Validité]]&lt;&gt;"",Tableau6[[#This Row],[Validité]],"")</f>
        <v/>
      </c>
      <c r="K140" s="14">
        <f>IF(Tableau6[[#This Row],[Affectation]]="-",0,IF(Tableau6[[#This Row],[Affectation]]="Propriétaire",2,IF(Tableau6[[#This Row],[Affectation]]="","",1)))</f>
        <v>2</v>
      </c>
      <c r="L140" s="14" t="str">
        <f>IF(Tableau6[[#This Row],[Hors Contrat]]="","",IF(Tableau6[[#This Row],[Hors Contrat]]="Non",0,1))</f>
        <v/>
      </c>
    </row>
    <row r="141" spans="1:12" x14ac:dyDescent="0.25">
      <c r="A141">
        <f t="shared" si="9"/>
        <v>140</v>
      </c>
      <c r="B141" s="14" t="str">
        <f>IF(Tableau6[[#This Row],[Localisation]]="","",Tableau6[[#This Row],[Localisation]])</f>
        <v/>
      </c>
      <c r="C141" s="14" t="str">
        <f>IF(Tableau6[[#This Row],[Commentaire]]="","",Tableau6[[#This Row],[Commentaire]])</f>
        <v/>
      </c>
      <c r="D141" t="str">
        <f t="shared" si="8"/>
        <v>N</v>
      </c>
      <c r="E141" s="14">
        <f>Tableau6[[#This Row],[id]]</f>
        <v>3716</v>
      </c>
      <c r="F141" s="14">
        <f>VLOOKUP(Tableau6[[#This Row],[Avis]],Tableau7[],2,FALSE)</f>
        <v>0</v>
      </c>
      <c r="H141" s="14" t="str">
        <f>Tableau6[[#This Row],[Sous-domaine]]</f>
        <v>Installation classée pour la protection de l'environnement ( ICPE )</v>
      </c>
      <c r="I141" s="14">
        <f>Tableau6[[#This Row],[Urgence]]</f>
        <v>5</v>
      </c>
      <c r="J141" s="24" t="str">
        <f>IF(Tableau6[[#This Row],[Validité]]&lt;&gt;"",Tableau6[[#This Row],[Validité]],"")</f>
        <v/>
      </c>
      <c r="K141" s="14">
        <f>IF(Tableau6[[#This Row],[Affectation]]="-",0,IF(Tableau6[[#This Row],[Affectation]]="Propriétaire",2,IF(Tableau6[[#This Row],[Affectation]]="","",1)))</f>
        <v>2</v>
      </c>
      <c r="L141" s="14" t="str">
        <f>IF(Tableau6[[#This Row],[Hors Contrat]]="","",IF(Tableau6[[#This Row],[Hors Contrat]]="Non",0,1))</f>
        <v/>
      </c>
    </row>
    <row r="142" spans="1:12" x14ac:dyDescent="0.25">
      <c r="A142">
        <f t="shared" si="9"/>
        <v>141</v>
      </c>
      <c r="B142" s="14" t="str">
        <f>IF(Tableau6[[#This Row],[Localisation]]="","",Tableau6[[#This Row],[Localisation]])</f>
        <v/>
      </c>
      <c r="C142" s="14" t="str">
        <f>IF(Tableau6[[#This Row],[Commentaire]]="","",Tableau6[[#This Row],[Commentaire]])</f>
        <v/>
      </c>
      <c r="D142" t="str">
        <f t="shared" si="8"/>
        <v>N</v>
      </c>
      <c r="E142" s="14">
        <f>Tableau6[[#This Row],[id]]</f>
        <v>91</v>
      </c>
      <c r="F142" s="14">
        <f>VLOOKUP(Tableau6[[#This Row],[Avis]],Tableau7[],2,FALSE)</f>
        <v>0</v>
      </c>
      <c r="H142" s="14" t="str">
        <f>Tableau6[[#This Row],[Sous-domaine]]</f>
        <v>Registre de sécurité</v>
      </c>
      <c r="I142" s="14">
        <f>Tableau6[[#This Row],[Urgence]]</f>
        <v>4</v>
      </c>
      <c r="J142" s="24" t="str">
        <f>IF(Tableau6[[#This Row],[Validité]]&lt;&gt;"",Tableau6[[#This Row],[Validité]],"")</f>
        <v/>
      </c>
      <c r="K142" s="14">
        <f>IF(Tableau6[[#This Row],[Affectation]]="-",0,IF(Tableau6[[#This Row],[Affectation]]="Propriétaire",2,IF(Tableau6[[#This Row],[Affectation]]="","",1)))</f>
        <v>1</v>
      </c>
      <c r="L142" s="14" t="str">
        <f>IF(Tableau6[[#This Row],[Hors Contrat]]="","",IF(Tableau6[[#This Row],[Hors Contrat]]="Non",0,1))</f>
        <v/>
      </c>
    </row>
    <row r="143" spans="1:12" x14ac:dyDescent="0.25">
      <c r="A143">
        <f t="shared" si="9"/>
        <v>142</v>
      </c>
      <c r="B143" s="14" t="str">
        <f>IF(Tableau6[[#This Row],[Localisation]]="","",Tableau6[[#This Row],[Localisation]])</f>
        <v/>
      </c>
      <c r="C143" s="14" t="str">
        <f>IF(Tableau6[[#This Row],[Commentaire]]="","",Tableau6[[#This Row],[Commentaire]])</f>
        <v/>
      </c>
      <c r="D143" t="str">
        <f t="shared" si="8"/>
        <v>N</v>
      </c>
      <c r="E143" s="14">
        <f>Tableau6[[#This Row],[id]]</f>
        <v>334</v>
      </c>
      <c r="F143" s="14">
        <f>VLOOKUP(Tableau6[[#This Row],[Avis]],Tableau7[],2,FALSE)</f>
        <v>0</v>
      </c>
      <c r="H143" s="14" t="str">
        <f>Tableau6[[#This Row],[Sous-domaine]]</f>
        <v>Vérification Périodique 1 mois</v>
      </c>
      <c r="I143" s="14">
        <f>Tableau6[[#This Row],[Urgence]]</f>
        <v>4</v>
      </c>
      <c r="J143" s="24" t="str">
        <f>IF(Tableau6[[#This Row],[Validité]]&lt;&gt;"",Tableau6[[#This Row],[Validité]],"")</f>
        <v/>
      </c>
      <c r="K143" s="14">
        <f>IF(Tableau6[[#This Row],[Affectation]]="-",0,IF(Tableau6[[#This Row],[Affectation]]="Propriétaire",2,IF(Tableau6[[#This Row],[Affectation]]="","",1)))</f>
        <v>1</v>
      </c>
      <c r="L143" s="14" t="str">
        <f>IF(Tableau6[[#This Row],[Hors Contrat]]="","",IF(Tableau6[[#This Row],[Hors Contrat]]="Non",0,1))</f>
        <v/>
      </c>
    </row>
    <row r="144" spans="1:12" x14ac:dyDescent="0.25">
      <c r="A144">
        <f t="shared" si="9"/>
        <v>143</v>
      </c>
      <c r="B144" s="14" t="str">
        <f>IF(Tableau6[[#This Row],[Localisation]]="","",Tableau6[[#This Row],[Localisation]])</f>
        <v/>
      </c>
      <c r="C144" s="14" t="str">
        <f>IF(Tableau6[[#This Row],[Commentaire]]="","",Tableau6[[#This Row],[Commentaire]])</f>
        <v/>
      </c>
      <c r="D144" t="str">
        <f t="shared" si="8"/>
        <v>N</v>
      </c>
      <c r="E144" s="14">
        <f>Tableau6[[#This Row],[id]]</f>
        <v>335</v>
      </c>
      <c r="F144" s="14">
        <f>VLOOKUP(Tableau6[[#This Row],[Avis]],Tableau7[],2,FALSE)</f>
        <v>0</v>
      </c>
      <c r="H144" s="14" t="str">
        <f>Tableau6[[#This Row],[Sous-domaine]]</f>
        <v>Vérification Périodique 6 mois</v>
      </c>
      <c r="I144" s="14">
        <f>Tableau6[[#This Row],[Urgence]]</f>
        <v>4</v>
      </c>
      <c r="J144" s="24" t="str">
        <f>IF(Tableau6[[#This Row],[Validité]]&lt;&gt;"",Tableau6[[#This Row],[Validité]],"")</f>
        <v/>
      </c>
      <c r="K144" s="14">
        <f>IF(Tableau6[[#This Row],[Affectation]]="-",0,IF(Tableau6[[#This Row],[Affectation]]="Propriétaire",2,IF(Tableau6[[#This Row],[Affectation]]="","",1)))</f>
        <v>1</v>
      </c>
      <c r="L144" s="14" t="str">
        <f>IF(Tableau6[[#This Row],[Hors Contrat]]="","",IF(Tableau6[[#This Row],[Hors Contrat]]="Non",0,1))</f>
        <v/>
      </c>
    </row>
    <row r="145" spans="1:12" x14ac:dyDescent="0.25">
      <c r="A145">
        <f t="shared" si="9"/>
        <v>144</v>
      </c>
      <c r="B145" s="14" t="str">
        <f>IF(Tableau6[[#This Row],[Localisation]]="","",Tableau6[[#This Row],[Localisation]])</f>
        <v/>
      </c>
      <c r="C145" s="14" t="str">
        <f>IF(Tableau6[[#This Row],[Commentaire]]="","",Tableau6[[#This Row],[Commentaire]])</f>
        <v/>
      </c>
      <c r="D145" t="str">
        <f t="shared" si="8"/>
        <v>N</v>
      </c>
      <c r="E145" s="14">
        <f>Tableau6[[#This Row],[id]]</f>
        <v>2737</v>
      </c>
      <c r="F145" s="14">
        <f>VLOOKUP(Tableau6[[#This Row],[Avis]],Tableau7[],2,FALSE)</f>
        <v>0</v>
      </c>
      <c r="H145" s="14" t="str">
        <f>Tableau6[[#This Row],[Sous-domaine]]</f>
        <v xml:space="preserve">Vérification Périodique </v>
      </c>
      <c r="I145" s="14">
        <f>Tableau6[[#This Row],[Urgence]]</f>
        <v>4</v>
      </c>
      <c r="J145" s="24" t="str">
        <f>IF(Tableau6[[#This Row],[Validité]]&lt;&gt;"",Tableau6[[#This Row],[Validité]],"")</f>
        <v/>
      </c>
      <c r="K145" s="14">
        <f>IF(Tableau6[[#This Row],[Affectation]]="-",0,IF(Tableau6[[#This Row],[Affectation]]="Propriétaire",2,IF(Tableau6[[#This Row],[Affectation]]="","",1)))</f>
        <v>1</v>
      </c>
      <c r="L145" s="14" t="str">
        <f>IF(Tableau6[[#This Row],[Hors Contrat]]="","",IF(Tableau6[[#This Row],[Hors Contrat]]="Non",0,1))</f>
        <v/>
      </c>
    </row>
    <row r="146" spans="1:12" x14ac:dyDescent="0.25">
      <c r="A146">
        <f t="shared" si="9"/>
        <v>145</v>
      </c>
      <c r="B146" s="14" t="str">
        <f>IF(Tableau6[[#This Row],[Localisation]]="","",Tableau6[[#This Row],[Localisation]])</f>
        <v/>
      </c>
      <c r="C146" s="14" t="str">
        <f>IF(Tableau6[[#This Row],[Commentaire]]="","",Tableau6[[#This Row],[Commentaire]])</f>
        <v/>
      </c>
      <c r="D146" t="str">
        <f t="shared" si="8"/>
        <v>N</v>
      </c>
      <c r="E146" s="14">
        <f>Tableau6[[#This Row],[id]]</f>
        <v>57</v>
      </c>
      <c r="F146" s="14">
        <f>VLOOKUP(Tableau6[[#This Row],[Avis]],Tableau7[],2,FALSE)</f>
        <v>0</v>
      </c>
      <c r="H146" s="14" t="str">
        <f>Tableau6[[#This Row],[Sous-domaine]]</f>
        <v xml:space="preserve">Fiche Gestion des Équipements de Protection Individuelle (EPI) </v>
      </c>
      <c r="I146" s="14">
        <f>Tableau6[[#This Row],[Urgence]]</f>
        <v>5</v>
      </c>
      <c r="J146" s="24" t="str">
        <f>IF(Tableau6[[#This Row],[Validité]]&lt;&gt;"",Tableau6[[#This Row],[Validité]],"")</f>
        <v/>
      </c>
      <c r="K146" s="14">
        <f>IF(Tableau6[[#This Row],[Affectation]]="-",0,IF(Tableau6[[#This Row],[Affectation]]="Propriétaire",2,IF(Tableau6[[#This Row],[Affectation]]="","",1)))</f>
        <v>2</v>
      </c>
      <c r="L146" s="14" t="str">
        <f>IF(Tableau6[[#This Row],[Hors Contrat]]="","",IF(Tableau6[[#This Row],[Hors Contrat]]="Non",0,1))</f>
        <v/>
      </c>
    </row>
    <row r="147" spans="1:12" x14ac:dyDescent="0.25">
      <c r="A147">
        <f t="shared" si="9"/>
        <v>146</v>
      </c>
      <c r="B147" s="14" t="str">
        <f>IF(Tableau6[[#This Row],[Localisation]]="","",Tableau6[[#This Row],[Localisation]])</f>
        <v/>
      </c>
      <c r="C147" s="14" t="str">
        <f>IF(Tableau6[[#This Row],[Commentaire]]="","",Tableau6[[#This Row],[Commentaire]])</f>
        <v/>
      </c>
      <c r="D147" t="str">
        <f t="shared" si="8"/>
        <v>N</v>
      </c>
      <c r="E147" s="14">
        <f>Tableau6[[#This Row],[id]]</f>
        <v>248</v>
      </c>
      <c r="F147" s="14">
        <f>VLOOKUP(Tableau6[[#This Row],[Avis]],Tableau7[],2,FALSE)</f>
        <v>0</v>
      </c>
      <c r="H147" s="14" t="str">
        <f>Tableau6[[#This Row],[Sous-domaine]]</f>
        <v>Formation</v>
      </c>
      <c r="I147" s="14">
        <f>Tableau6[[#This Row],[Urgence]]</f>
        <v>4</v>
      </c>
      <c r="J147" s="24" t="str">
        <f>IF(Tableau6[[#This Row],[Validité]]&lt;&gt;"",Tableau6[[#This Row],[Validité]],"")</f>
        <v/>
      </c>
      <c r="K147" s="14">
        <f>IF(Tableau6[[#This Row],[Affectation]]="-",0,IF(Tableau6[[#This Row],[Affectation]]="Propriétaire",2,IF(Tableau6[[#This Row],[Affectation]]="","",1)))</f>
        <v>1</v>
      </c>
      <c r="L147" s="14" t="str">
        <f>IF(Tableau6[[#This Row],[Hors Contrat]]="","",IF(Tableau6[[#This Row],[Hors Contrat]]="Non",0,1))</f>
        <v/>
      </c>
    </row>
    <row r="148" spans="1:12" x14ac:dyDescent="0.25">
      <c r="A148">
        <f t="shared" si="9"/>
        <v>147</v>
      </c>
      <c r="B148" s="14" t="str">
        <f>IF(Tableau6[[#This Row],[Localisation]]="","",Tableau6[[#This Row],[Localisation]])</f>
        <v/>
      </c>
      <c r="C148" s="14" t="str">
        <f>IF(Tableau6[[#This Row],[Commentaire]]="","",Tableau6[[#This Row],[Commentaire]])</f>
        <v/>
      </c>
      <c r="D148" t="str">
        <f t="shared" si="8"/>
        <v>N</v>
      </c>
      <c r="E148" s="14">
        <f>Tableau6[[#This Row],[id]]</f>
        <v>2345</v>
      </c>
      <c r="F148" s="14">
        <f>VLOOKUP(Tableau6[[#This Row],[Avis]],Tableau7[],2,FALSE)</f>
        <v>0</v>
      </c>
      <c r="H148" s="14" t="str">
        <f>Tableau6[[#This Row],[Sous-domaine]]</f>
        <v>Registre de maintenance</v>
      </c>
      <c r="I148" s="14">
        <f>Tableau6[[#This Row],[Urgence]]</f>
        <v>4</v>
      </c>
      <c r="J148" s="24" t="str">
        <f>IF(Tableau6[[#This Row],[Validité]]&lt;&gt;"",Tableau6[[#This Row],[Validité]],"")</f>
        <v/>
      </c>
      <c r="K148" s="14">
        <f>IF(Tableau6[[#This Row],[Affectation]]="-",0,IF(Tableau6[[#This Row],[Affectation]]="Propriétaire",2,IF(Tableau6[[#This Row],[Affectation]]="","",1)))</f>
        <v>1</v>
      </c>
      <c r="L148" s="14" t="str">
        <f>IF(Tableau6[[#This Row],[Hors Contrat]]="","",IF(Tableau6[[#This Row],[Hors Contrat]]="Non",0,1))</f>
        <v/>
      </c>
    </row>
    <row r="149" spans="1:12" x14ac:dyDescent="0.25">
      <c r="A149">
        <f t="shared" si="9"/>
        <v>148</v>
      </c>
      <c r="B149" s="14" t="str">
        <f>IF(Tableau6[[#This Row],[Localisation]]="","",Tableau6[[#This Row],[Localisation]])</f>
        <v/>
      </c>
      <c r="C149" s="14" t="str">
        <f>IF(Tableau6[[#This Row],[Commentaire]]="","",Tableau6[[#This Row],[Commentaire]])</f>
        <v/>
      </c>
      <c r="D149" t="str">
        <f t="shared" si="8"/>
        <v>N</v>
      </c>
      <c r="E149" s="14">
        <f>Tableau6[[#This Row],[id]]</f>
        <v>55</v>
      </c>
      <c r="F149" s="14">
        <f>VLOOKUP(Tableau6[[#This Row],[Avis]],Tableau7[],2,FALSE)</f>
        <v>0</v>
      </c>
      <c r="H149" s="14" t="str">
        <f>Tableau6[[#This Row],[Sous-domaine]]</f>
        <v>Registre de sécurité</v>
      </c>
      <c r="I149" s="14">
        <f>Tableau6[[#This Row],[Urgence]]</f>
        <v>4</v>
      </c>
      <c r="J149" s="24" t="str">
        <f>IF(Tableau6[[#This Row],[Validité]]&lt;&gt;"",Tableau6[[#This Row],[Validité]],"")</f>
        <v/>
      </c>
      <c r="K149" s="14">
        <f>IF(Tableau6[[#This Row],[Affectation]]="-",0,IF(Tableau6[[#This Row],[Affectation]]="Propriétaire",2,IF(Tableau6[[#This Row],[Affectation]]="","",1)))</f>
        <v>1</v>
      </c>
      <c r="L149" s="14" t="str">
        <f>IF(Tableau6[[#This Row],[Hors Contrat]]="","",IF(Tableau6[[#This Row],[Hors Contrat]]="Non",0,1))</f>
        <v/>
      </c>
    </row>
    <row r="150" spans="1:12" x14ac:dyDescent="0.25">
      <c r="A150">
        <f t="shared" si="9"/>
        <v>149</v>
      </c>
      <c r="B150" s="14" t="str">
        <f>IF(Tableau6[[#This Row],[Localisation]]="","",Tableau6[[#This Row],[Localisation]])</f>
        <v/>
      </c>
      <c r="C150" s="14" t="str">
        <f>IF(Tableau6[[#This Row],[Commentaire]]="","",Tableau6[[#This Row],[Commentaire]])</f>
        <v/>
      </c>
      <c r="D150" t="str">
        <f t="shared" si="8"/>
        <v>N</v>
      </c>
      <c r="E150" s="14">
        <f>Tableau6[[#This Row],[id]]</f>
        <v>50</v>
      </c>
      <c r="F150" s="14">
        <f>VLOOKUP(Tableau6[[#This Row],[Avis]],Tableau7[],2,FALSE)</f>
        <v>0</v>
      </c>
      <c r="H150" s="14" t="str">
        <f>Tableau6[[#This Row],[Sous-domaine]]</f>
        <v>Vérification Périodique 1 an</v>
      </c>
      <c r="I150" s="14">
        <f>Tableau6[[#This Row],[Urgence]]</f>
        <v>4</v>
      </c>
      <c r="J150" s="24" t="str">
        <f>IF(Tableau6[[#This Row],[Validité]]&lt;&gt;"",Tableau6[[#This Row],[Validité]],"")</f>
        <v/>
      </c>
      <c r="K150" s="14">
        <f>IF(Tableau6[[#This Row],[Affectation]]="-",0,IF(Tableau6[[#This Row],[Affectation]]="Propriétaire",2,IF(Tableau6[[#This Row],[Affectation]]="","",1)))</f>
        <v>1</v>
      </c>
      <c r="L150" s="14" t="str">
        <f>IF(Tableau6[[#This Row],[Hors Contrat]]="","",IF(Tableau6[[#This Row],[Hors Contrat]]="Non",0,1))</f>
        <v/>
      </c>
    </row>
    <row r="151" spans="1:12" x14ac:dyDescent="0.25">
      <c r="A151">
        <f t="shared" si="9"/>
        <v>150</v>
      </c>
      <c r="B151" s="14" t="str">
        <f>IF(Tableau6[[#This Row],[Localisation]]="","",Tableau6[[#This Row],[Localisation]])</f>
        <v/>
      </c>
      <c r="C151" s="14" t="str">
        <f>IF(Tableau6[[#This Row],[Commentaire]]="","",Tableau6[[#This Row],[Commentaire]])</f>
        <v/>
      </c>
      <c r="D151" t="str">
        <f t="shared" si="8"/>
        <v>N</v>
      </c>
      <c r="E151" s="14">
        <f>Tableau6[[#This Row],[id]]</f>
        <v>2344</v>
      </c>
      <c r="F151" s="14">
        <f>VLOOKUP(Tableau6[[#This Row],[Avis]],Tableau7[],2,FALSE)</f>
        <v>0</v>
      </c>
      <c r="H151" s="14" t="str">
        <f>Tableau6[[#This Row],[Sous-domaine]]</f>
        <v>Vérification Périodique 1 mois</v>
      </c>
      <c r="I151" s="14">
        <f>Tableau6[[#This Row],[Urgence]]</f>
        <v>4</v>
      </c>
      <c r="J151" s="24" t="str">
        <f>IF(Tableau6[[#This Row],[Validité]]&lt;&gt;"",Tableau6[[#This Row],[Validité]],"")</f>
        <v/>
      </c>
      <c r="K151" s="14">
        <f>IF(Tableau6[[#This Row],[Affectation]]="-",0,IF(Tableau6[[#This Row],[Affectation]]="Propriétaire",2,IF(Tableau6[[#This Row],[Affectation]]="","",1)))</f>
        <v>1</v>
      </c>
      <c r="L151" s="14" t="str">
        <f>IF(Tableau6[[#This Row],[Hors Contrat]]="","",IF(Tableau6[[#This Row],[Hors Contrat]]="Non",0,1))</f>
        <v/>
      </c>
    </row>
    <row r="152" spans="1:12" x14ac:dyDescent="0.25">
      <c r="A152">
        <f t="shared" si="9"/>
        <v>151</v>
      </c>
      <c r="B152" s="14" t="str">
        <f>IF(Tableau6[[#This Row],[Localisation]]="","",Tableau6[[#This Row],[Localisation]])</f>
        <v/>
      </c>
      <c r="C152" s="14" t="str">
        <f>IF(Tableau6[[#This Row],[Commentaire]]="","",Tableau6[[#This Row],[Commentaire]])</f>
        <v/>
      </c>
      <c r="D152" t="str">
        <f t="shared" si="8"/>
        <v>N</v>
      </c>
      <c r="E152" s="14">
        <f>Tableau6[[#This Row],[id]]</f>
        <v>2341</v>
      </c>
      <c r="F152" s="14">
        <f>VLOOKUP(Tableau6[[#This Row],[Avis]],Tableau7[],2,FALSE)</f>
        <v>0</v>
      </c>
      <c r="H152" s="14" t="str">
        <f>Tableau6[[#This Row],[Sous-domaine]]</f>
        <v>Vérification périodique 2 ans</v>
      </c>
      <c r="I152" s="14">
        <f>Tableau6[[#This Row],[Urgence]]</f>
        <v>4</v>
      </c>
      <c r="J152" s="24" t="str">
        <f>IF(Tableau6[[#This Row],[Validité]]&lt;&gt;"",Tableau6[[#This Row],[Validité]],"")</f>
        <v/>
      </c>
      <c r="K152" s="14">
        <f>IF(Tableau6[[#This Row],[Affectation]]="-",0,IF(Tableau6[[#This Row],[Affectation]]="Propriétaire",2,IF(Tableau6[[#This Row],[Affectation]]="","",1)))</f>
        <v>1</v>
      </c>
      <c r="L152" s="14" t="str">
        <f>IF(Tableau6[[#This Row],[Hors Contrat]]="","",IF(Tableau6[[#This Row],[Hors Contrat]]="Non",0,1))</f>
        <v/>
      </c>
    </row>
    <row r="153" spans="1:12" x14ac:dyDescent="0.25">
      <c r="A153">
        <f t="shared" si="9"/>
        <v>152</v>
      </c>
      <c r="B153" s="14" t="str">
        <f>IF(Tableau6[[#This Row],[Localisation]]="","",Tableau6[[#This Row],[Localisation]])</f>
        <v/>
      </c>
      <c r="C153" s="14" t="str">
        <f>IF(Tableau6[[#This Row],[Commentaire]]="","",Tableau6[[#This Row],[Commentaire]])</f>
        <v/>
      </c>
      <c r="D153" t="str">
        <f t="shared" si="8"/>
        <v>N</v>
      </c>
      <c r="E153" s="14">
        <f>Tableau6[[#This Row],[id]]</f>
        <v>2342</v>
      </c>
      <c r="F153" s="14">
        <f>VLOOKUP(Tableau6[[#This Row],[Avis]],Tableau7[],2,FALSE)</f>
        <v>0</v>
      </c>
      <c r="H153" s="14" t="str">
        <f>Tableau6[[#This Row],[Sous-domaine]]</f>
        <v>Vérification Périodique 4 ans</v>
      </c>
      <c r="I153" s="14">
        <f>Tableau6[[#This Row],[Urgence]]</f>
        <v>4</v>
      </c>
      <c r="J153" s="24" t="str">
        <f>IF(Tableau6[[#This Row],[Validité]]&lt;&gt;"",Tableau6[[#This Row],[Validité]],"")</f>
        <v/>
      </c>
      <c r="K153" s="14">
        <f>IF(Tableau6[[#This Row],[Affectation]]="-",0,IF(Tableau6[[#This Row],[Affectation]]="Propriétaire",2,IF(Tableau6[[#This Row],[Affectation]]="","",1)))</f>
        <v>1</v>
      </c>
      <c r="L153" s="14" t="str">
        <f>IF(Tableau6[[#This Row],[Hors Contrat]]="","",IF(Tableau6[[#This Row],[Hors Contrat]]="Non",0,1))</f>
        <v/>
      </c>
    </row>
    <row r="154" spans="1:12" x14ac:dyDescent="0.25">
      <c r="A154">
        <f t="shared" si="9"/>
        <v>153</v>
      </c>
      <c r="B154" s="14" t="str">
        <f>IF(Tableau6[[#This Row],[Localisation]]="","",Tableau6[[#This Row],[Localisation]])</f>
        <v/>
      </c>
      <c r="C154" s="14" t="str">
        <f>IF(Tableau6[[#This Row],[Commentaire]]="","",Tableau6[[#This Row],[Commentaire]])</f>
        <v/>
      </c>
      <c r="D154" t="str">
        <f t="shared" si="8"/>
        <v>N</v>
      </c>
      <c r="E154" s="14">
        <f>Tableau6[[#This Row],[id]]</f>
        <v>2343</v>
      </c>
      <c r="F154" s="14">
        <f>VLOOKUP(Tableau6[[#This Row],[Avis]],Tableau7[],2,FALSE)</f>
        <v>0</v>
      </c>
      <c r="H154" s="14" t="str">
        <f>Tableau6[[#This Row],[Sous-domaine]]</f>
        <v>Vérification Périodique 5 ans</v>
      </c>
      <c r="I154" s="14">
        <f>Tableau6[[#This Row],[Urgence]]</f>
        <v>4</v>
      </c>
      <c r="J154" s="24" t="str">
        <f>IF(Tableau6[[#This Row],[Validité]]&lt;&gt;"",Tableau6[[#This Row],[Validité]],"")</f>
        <v/>
      </c>
      <c r="K154" s="14">
        <f>IF(Tableau6[[#This Row],[Affectation]]="-",0,IF(Tableau6[[#This Row],[Affectation]]="Propriétaire",2,IF(Tableau6[[#This Row],[Affectation]]="","",1)))</f>
        <v>1</v>
      </c>
      <c r="L154" s="14" t="str">
        <f>IF(Tableau6[[#This Row],[Hors Contrat]]="","",IF(Tableau6[[#This Row],[Hors Contrat]]="Non",0,1))</f>
        <v/>
      </c>
    </row>
    <row r="155" spans="1:12" x14ac:dyDescent="0.25">
      <c r="A155">
        <f t="shared" si="9"/>
        <v>154</v>
      </c>
      <c r="B155" s="14" t="str">
        <f>IF(Tableau6[[#This Row],[Localisation]]="","",Tableau6[[#This Row],[Localisation]])</f>
        <v/>
      </c>
      <c r="C155" s="14" t="str">
        <f>IF(Tableau6[[#This Row],[Commentaire]]="","",Tableau6[[#This Row],[Commentaire]])</f>
        <v/>
      </c>
      <c r="D155" t="str">
        <f t="shared" si="8"/>
        <v>N</v>
      </c>
      <c r="E155" s="14">
        <f>Tableau6[[#This Row],[id]]</f>
        <v>3797</v>
      </c>
      <c r="F155" s="14">
        <f>VLOOKUP(Tableau6[[#This Row],[Avis]],Tableau7[],2,FALSE)</f>
        <v>0</v>
      </c>
      <c r="H155" s="14" t="str">
        <f>Tableau6[[#This Row],[Sous-domaine]]</f>
        <v>Vérification à la mise en service</v>
      </c>
      <c r="I155" s="14">
        <f>Tableau6[[#This Row],[Urgence]]</f>
        <v>5</v>
      </c>
      <c r="J155" s="24" t="str">
        <f>IF(Tableau6[[#This Row],[Validité]]&lt;&gt;"",Tableau6[[#This Row],[Validité]],"")</f>
        <v/>
      </c>
      <c r="K155" s="14">
        <f>IF(Tableau6[[#This Row],[Affectation]]="-",0,IF(Tableau6[[#This Row],[Affectation]]="Propriétaire",2,IF(Tableau6[[#This Row],[Affectation]]="","",1)))</f>
        <v>1</v>
      </c>
      <c r="L155" s="14" t="str">
        <f>IF(Tableau6[[#This Row],[Hors Contrat]]="","",IF(Tableau6[[#This Row],[Hors Contrat]]="Non",0,1))</f>
        <v/>
      </c>
    </row>
    <row r="156" spans="1:12" x14ac:dyDescent="0.25">
      <c r="A156">
        <f t="shared" si="9"/>
        <v>155</v>
      </c>
      <c r="B156" s="14" t="str">
        <f>IF(Tableau6[[#This Row],[Localisation]]="","",Tableau6[[#This Row],[Localisation]])</f>
        <v/>
      </c>
      <c r="C156" s="14" t="str">
        <f>IF(Tableau6[[#This Row],[Commentaire]]="","",Tableau6[[#This Row],[Commentaire]])</f>
        <v/>
      </c>
      <c r="D156" t="str">
        <f t="shared" si="8"/>
        <v>N</v>
      </c>
      <c r="E156" s="14">
        <f>Tableau6[[#This Row],[id]]</f>
        <v>3798</v>
      </c>
      <c r="F156" s="14">
        <f>VLOOKUP(Tableau6[[#This Row],[Avis]],Tableau7[],2,FALSE)</f>
        <v>0</v>
      </c>
      <c r="H156" s="14" t="str">
        <f>Tableau6[[#This Row],[Sous-domaine]]</f>
        <v>Vérification journalière</v>
      </c>
      <c r="I156" s="14">
        <f>Tableau6[[#This Row],[Urgence]]</f>
        <v>4</v>
      </c>
      <c r="J156" s="24" t="str">
        <f>IF(Tableau6[[#This Row],[Validité]]&lt;&gt;"",Tableau6[[#This Row],[Validité]],"")</f>
        <v/>
      </c>
      <c r="K156" s="14">
        <f>IF(Tableau6[[#This Row],[Affectation]]="-",0,IF(Tableau6[[#This Row],[Affectation]]="Propriétaire",2,IF(Tableau6[[#This Row],[Affectation]]="","",1)))</f>
        <v>1</v>
      </c>
      <c r="L156" s="14" t="str">
        <f>IF(Tableau6[[#This Row],[Hors Contrat]]="","",IF(Tableau6[[#This Row],[Hors Contrat]]="Non",0,1))</f>
        <v/>
      </c>
    </row>
    <row r="157" spans="1:12" x14ac:dyDescent="0.25">
      <c r="A157">
        <f t="shared" si="9"/>
        <v>156</v>
      </c>
      <c r="B157" s="14" t="str">
        <f>IF(Tableau6[[#This Row],[Localisation]]="","",Tableau6[[#This Row],[Localisation]])</f>
        <v/>
      </c>
      <c r="C157" s="14" t="str">
        <f>IF(Tableau6[[#This Row],[Commentaire]]="","",Tableau6[[#This Row],[Commentaire]])</f>
        <v/>
      </c>
      <c r="D157" t="str">
        <f t="shared" si="8"/>
        <v>N</v>
      </c>
      <c r="E157" s="14">
        <f>Tableau6[[#This Row],[id]]</f>
        <v>3799</v>
      </c>
      <c r="F157" s="14">
        <f>VLOOKUP(Tableau6[[#This Row],[Avis]],Tableau7[],2,FALSE)</f>
        <v>0</v>
      </c>
      <c r="H157" s="14" t="str">
        <f>Tableau6[[#This Row],[Sous-domaine]]</f>
        <v>Vérification trimestrielle</v>
      </c>
      <c r="I157" s="14">
        <f>Tableau6[[#This Row],[Urgence]]</f>
        <v>4</v>
      </c>
      <c r="J157" s="24" t="str">
        <f>IF(Tableau6[[#This Row],[Validité]]&lt;&gt;"",Tableau6[[#This Row],[Validité]],"")</f>
        <v/>
      </c>
      <c r="K157" s="14">
        <f>IF(Tableau6[[#This Row],[Affectation]]="-",0,IF(Tableau6[[#This Row],[Affectation]]="Propriétaire",2,IF(Tableau6[[#This Row],[Affectation]]="","",1)))</f>
        <v>1</v>
      </c>
      <c r="L157" s="14" t="str">
        <f>IF(Tableau6[[#This Row],[Hors Contrat]]="","",IF(Tableau6[[#This Row],[Hors Contrat]]="Non",0,1))</f>
        <v/>
      </c>
    </row>
    <row r="158" spans="1:12" x14ac:dyDescent="0.25">
      <c r="A158">
        <f t="shared" si="9"/>
        <v>157</v>
      </c>
      <c r="B158" s="14" t="str">
        <f>IF(Tableau6[[#This Row],[Localisation]]="","",Tableau6[[#This Row],[Localisation]])</f>
        <v/>
      </c>
      <c r="C158" s="14" t="str">
        <f>IF(Tableau6[[#This Row],[Commentaire]]="","",Tableau6[[#This Row],[Commentaire]])</f>
        <v/>
      </c>
      <c r="D158" t="str">
        <f t="shared" si="8"/>
        <v>N</v>
      </c>
      <c r="E158" s="14">
        <f>Tableau6[[#This Row],[id]]</f>
        <v>607</v>
      </c>
      <c r="F158" s="14">
        <f>VLOOKUP(Tableau6[[#This Row],[Avis]],Tableau7[],2,FALSE)</f>
        <v>0</v>
      </c>
      <c r="H158" s="14" t="str">
        <f>Tableau6[[#This Row],[Sous-domaine]]</f>
        <v xml:space="preserve"> Requalification Périodique 10 ans</v>
      </c>
      <c r="I158" s="14">
        <f>Tableau6[[#This Row],[Urgence]]</f>
        <v>4</v>
      </c>
      <c r="J158" s="24" t="str">
        <f>IF(Tableau6[[#This Row],[Validité]]&lt;&gt;"",Tableau6[[#This Row],[Validité]],"")</f>
        <v/>
      </c>
      <c r="K158" s="14">
        <f>IF(Tableau6[[#This Row],[Affectation]]="-",0,IF(Tableau6[[#This Row],[Affectation]]="Propriétaire",2,IF(Tableau6[[#This Row],[Affectation]]="","",1)))</f>
        <v>1</v>
      </c>
      <c r="L158" s="14" t="str">
        <f>IF(Tableau6[[#This Row],[Hors Contrat]]="","",IF(Tableau6[[#This Row],[Hors Contrat]]="Non",0,1))</f>
        <v/>
      </c>
    </row>
    <row r="159" spans="1:12" x14ac:dyDescent="0.25">
      <c r="A159">
        <f t="shared" si="9"/>
        <v>158</v>
      </c>
      <c r="B159" s="14" t="str">
        <f>IF(Tableau6[[#This Row],[Localisation]]="","",Tableau6[[#This Row],[Localisation]])</f>
        <v/>
      </c>
      <c r="C159" s="14" t="str">
        <f>IF(Tableau6[[#This Row],[Commentaire]]="","",Tableau6[[#This Row],[Commentaire]])</f>
        <v/>
      </c>
      <c r="D159" t="str">
        <f t="shared" si="8"/>
        <v>N</v>
      </c>
      <c r="E159" s="14">
        <f>Tableau6[[#This Row],[id]]</f>
        <v>1381</v>
      </c>
      <c r="F159" s="14">
        <f>VLOOKUP(Tableau6[[#This Row],[Avis]],Tableau7[],2,FALSE)</f>
        <v>0</v>
      </c>
      <c r="H159" s="14" t="str">
        <f>Tableau6[[#This Row],[Sous-domaine]]</f>
        <v>Inspection Périodique 2 ans</v>
      </c>
      <c r="I159" s="14">
        <f>Tableau6[[#This Row],[Urgence]]</f>
        <v>4</v>
      </c>
      <c r="J159" s="24" t="str">
        <f>IF(Tableau6[[#This Row],[Validité]]&lt;&gt;"",Tableau6[[#This Row],[Validité]],"")</f>
        <v/>
      </c>
      <c r="K159" s="14">
        <f>IF(Tableau6[[#This Row],[Affectation]]="-",0,IF(Tableau6[[#This Row],[Affectation]]="Propriétaire",2,IF(Tableau6[[#This Row],[Affectation]]="","",1)))</f>
        <v>1</v>
      </c>
      <c r="L159" s="14" t="str">
        <f>IF(Tableau6[[#This Row],[Hors Contrat]]="","",IF(Tableau6[[#This Row],[Hors Contrat]]="Non",0,1))</f>
        <v/>
      </c>
    </row>
    <row r="160" spans="1:12" x14ac:dyDescent="0.25">
      <c r="A160">
        <f t="shared" si="9"/>
        <v>159</v>
      </c>
      <c r="B160" s="14" t="str">
        <f>IF(Tableau6[[#This Row],[Localisation]]="","",Tableau6[[#This Row],[Localisation]])</f>
        <v/>
      </c>
      <c r="C160" s="14" t="str">
        <f>IF(Tableau6[[#This Row],[Commentaire]]="","",Tableau6[[#This Row],[Commentaire]])</f>
        <v/>
      </c>
      <c r="D160" t="str">
        <f t="shared" si="8"/>
        <v>N</v>
      </c>
      <c r="E160" s="14">
        <f>Tableau6[[#This Row],[id]]</f>
        <v>3718</v>
      </c>
      <c r="F160" s="14">
        <f>VLOOKUP(Tableau6[[#This Row],[Avis]],Tableau7[],2,FALSE)</f>
        <v>0</v>
      </c>
      <c r="H160" s="14" t="str">
        <f>Tableau6[[#This Row],[Sous-domaine]]</f>
        <v>Requalification Périodique 2 ans</v>
      </c>
      <c r="I160" s="14">
        <f>Tableau6[[#This Row],[Urgence]]</f>
        <v>4</v>
      </c>
      <c r="J160" s="24" t="str">
        <f>IF(Tableau6[[#This Row],[Validité]]&lt;&gt;"",Tableau6[[#This Row],[Validité]],"")</f>
        <v/>
      </c>
      <c r="K160" s="14">
        <f>IF(Tableau6[[#This Row],[Affectation]]="-",0,IF(Tableau6[[#This Row],[Affectation]]="Propriétaire",2,IF(Tableau6[[#This Row],[Affectation]]="","",1)))</f>
        <v>1</v>
      </c>
      <c r="L160" s="14" t="str">
        <f>IF(Tableau6[[#This Row],[Hors Contrat]]="","",IF(Tableau6[[#This Row],[Hors Contrat]]="Non",0,1))</f>
        <v/>
      </c>
    </row>
    <row r="161" spans="1:12" x14ac:dyDescent="0.25">
      <c r="A161">
        <f t="shared" si="9"/>
        <v>160</v>
      </c>
      <c r="B161" s="14" t="str">
        <f>IF(Tableau6[[#This Row],[Localisation]]="","",Tableau6[[#This Row],[Localisation]])</f>
        <v/>
      </c>
      <c r="C161" s="14" t="str">
        <f>IF(Tableau6[[#This Row],[Commentaire]]="","",Tableau6[[#This Row],[Commentaire]])</f>
        <v/>
      </c>
      <c r="D161" t="str">
        <f t="shared" si="8"/>
        <v>N</v>
      </c>
      <c r="E161" s="14">
        <f>Tableau6[[#This Row],[id]]</f>
        <v>1379</v>
      </c>
      <c r="F161" s="14">
        <f>VLOOKUP(Tableau6[[#This Row],[Avis]],Tableau7[],2,FALSE)</f>
        <v>0</v>
      </c>
      <c r="H161" s="14" t="str">
        <f>Tableau6[[#This Row],[Sous-domaine]]</f>
        <v>Requalification Périodique 3 ans</v>
      </c>
      <c r="I161" s="14">
        <f>Tableau6[[#This Row],[Urgence]]</f>
        <v>4</v>
      </c>
      <c r="J161" s="24" t="str">
        <f>IF(Tableau6[[#This Row],[Validité]]&lt;&gt;"",Tableau6[[#This Row],[Validité]],"")</f>
        <v/>
      </c>
      <c r="K161" s="14">
        <f>IF(Tableau6[[#This Row],[Affectation]]="-",0,IF(Tableau6[[#This Row],[Affectation]]="Propriétaire",2,IF(Tableau6[[#This Row],[Affectation]]="","",1)))</f>
        <v>1</v>
      </c>
      <c r="L161" s="14" t="str">
        <f>IF(Tableau6[[#This Row],[Hors Contrat]]="","",IF(Tableau6[[#This Row],[Hors Contrat]]="Non",0,1))</f>
        <v/>
      </c>
    </row>
    <row r="162" spans="1:12" x14ac:dyDescent="0.25">
      <c r="A162">
        <f t="shared" si="9"/>
        <v>161</v>
      </c>
      <c r="B162" s="14" t="str">
        <f>IF(Tableau6[[#This Row],[Localisation]]="","",Tableau6[[#This Row],[Localisation]])</f>
        <v/>
      </c>
      <c r="C162" s="14" t="str">
        <f>IF(Tableau6[[#This Row],[Commentaire]]="","",Tableau6[[#This Row],[Commentaire]])</f>
        <v/>
      </c>
      <c r="D162" t="str">
        <f t="shared" ref="D162:D193" si="10">"N"</f>
        <v>N</v>
      </c>
      <c r="E162" s="14">
        <f>Tableau6[[#This Row],[id]]</f>
        <v>3717</v>
      </c>
      <c r="F162" s="14">
        <f>VLOOKUP(Tableau6[[#This Row],[Avis]],Tableau7[],2,FALSE)</f>
        <v>0</v>
      </c>
      <c r="H162" s="14" t="str">
        <f>Tableau6[[#This Row],[Sous-domaine]]</f>
        <v>Inspection Périodique 4 ans</v>
      </c>
      <c r="I162" s="14">
        <f>Tableau6[[#This Row],[Urgence]]</f>
        <v>4</v>
      </c>
      <c r="J162" s="24" t="str">
        <f>IF(Tableau6[[#This Row],[Validité]]&lt;&gt;"",Tableau6[[#This Row],[Validité]],"")</f>
        <v/>
      </c>
      <c r="K162" s="14">
        <f>IF(Tableau6[[#This Row],[Affectation]]="-",0,IF(Tableau6[[#This Row],[Affectation]]="Propriétaire",2,IF(Tableau6[[#This Row],[Affectation]]="","",1)))</f>
        <v>1</v>
      </c>
      <c r="L162" s="14" t="str">
        <f>IF(Tableau6[[#This Row],[Hors Contrat]]="","",IF(Tableau6[[#This Row],[Hors Contrat]]="Non",0,1))</f>
        <v/>
      </c>
    </row>
    <row r="163" spans="1:12" x14ac:dyDescent="0.25">
      <c r="A163">
        <f t="shared" ref="A163:A194" si="11">A162+1</f>
        <v>162</v>
      </c>
      <c r="B163" s="14" t="str">
        <f>IF(Tableau6[[#This Row],[Localisation]]="","",Tableau6[[#This Row],[Localisation]])</f>
        <v/>
      </c>
      <c r="C163" s="14" t="str">
        <f>IF(Tableau6[[#This Row],[Commentaire]]="","",Tableau6[[#This Row],[Commentaire]])</f>
        <v/>
      </c>
      <c r="D163" t="str">
        <f t="shared" si="10"/>
        <v>N</v>
      </c>
      <c r="E163" s="14">
        <f>Tableau6[[#This Row],[id]]</f>
        <v>1380</v>
      </c>
      <c r="F163" s="14">
        <f>VLOOKUP(Tableau6[[#This Row],[Avis]],Tableau7[],2,FALSE)</f>
        <v>0</v>
      </c>
      <c r="H163" s="14" t="str">
        <f>Tableau6[[#This Row],[Sous-domaine]]</f>
        <v>Requalification Périodique 6 ans</v>
      </c>
      <c r="I163" s="14">
        <f>Tableau6[[#This Row],[Urgence]]</f>
        <v>4</v>
      </c>
      <c r="J163" s="24" t="str">
        <f>IF(Tableau6[[#This Row],[Validité]]&lt;&gt;"",Tableau6[[#This Row],[Validité]],"")</f>
        <v/>
      </c>
      <c r="K163" s="14">
        <f>IF(Tableau6[[#This Row],[Affectation]]="-",0,IF(Tableau6[[#This Row],[Affectation]]="Propriétaire",2,IF(Tableau6[[#This Row],[Affectation]]="","",1)))</f>
        <v>1</v>
      </c>
      <c r="L163" s="14" t="str">
        <f>IF(Tableau6[[#This Row],[Hors Contrat]]="","",IF(Tableau6[[#This Row],[Hors Contrat]]="Non",0,1))</f>
        <v/>
      </c>
    </row>
    <row r="164" spans="1:12" x14ac:dyDescent="0.25">
      <c r="A164">
        <f t="shared" si="11"/>
        <v>163</v>
      </c>
      <c r="B164" s="14" t="str">
        <f>IF(Tableau6[[#This Row],[Localisation]]="","",Tableau6[[#This Row],[Localisation]])</f>
        <v/>
      </c>
      <c r="C164" s="14" t="str">
        <f>IF(Tableau6[[#This Row],[Commentaire]]="","",Tableau6[[#This Row],[Commentaire]])</f>
        <v/>
      </c>
      <c r="D164" t="str">
        <f t="shared" si="10"/>
        <v>N</v>
      </c>
      <c r="E164" s="14">
        <f>Tableau6[[#This Row],[id]]</f>
        <v>3790</v>
      </c>
      <c r="F164" s="14">
        <f>VLOOKUP(Tableau6[[#This Row],[Avis]],Tableau7[],2,FALSE)</f>
        <v>0</v>
      </c>
      <c r="H164" s="14" t="str">
        <f>Tableau6[[#This Row],[Sous-domaine]]</f>
        <v>Requalification Périodique 6 ans</v>
      </c>
      <c r="I164" s="14">
        <f>Tableau6[[#This Row],[Urgence]]</f>
        <v>4</v>
      </c>
      <c r="J164" s="24" t="str">
        <f>IF(Tableau6[[#This Row],[Validité]]&lt;&gt;"",Tableau6[[#This Row],[Validité]],"")</f>
        <v/>
      </c>
      <c r="K164" s="14">
        <f>IF(Tableau6[[#This Row],[Affectation]]="-",0,IF(Tableau6[[#This Row],[Affectation]]="Propriétaire",2,IF(Tableau6[[#This Row],[Affectation]]="","",1)))</f>
        <v>1</v>
      </c>
      <c r="L164" s="14" t="str">
        <f>IF(Tableau6[[#This Row],[Hors Contrat]]="","",IF(Tableau6[[#This Row],[Hors Contrat]]="Non",0,1))</f>
        <v/>
      </c>
    </row>
    <row r="165" spans="1:12" x14ac:dyDescent="0.25">
      <c r="A165">
        <f t="shared" si="11"/>
        <v>164</v>
      </c>
      <c r="B165" s="14" t="str">
        <f>IF(Tableau6[[#This Row],[Localisation]]="","",Tableau6[[#This Row],[Localisation]])</f>
        <v/>
      </c>
      <c r="C165" s="14" t="str">
        <f>IF(Tableau6[[#This Row],[Commentaire]]="","",Tableau6[[#This Row],[Commentaire]])</f>
        <v/>
      </c>
      <c r="D165" t="str">
        <f t="shared" si="10"/>
        <v>N</v>
      </c>
      <c r="E165" s="14">
        <f>Tableau6[[#This Row],[id]]</f>
        <v>1377</v>
      </c>
      <c r="F165" s="14">
        <f>VLOOKUP(Tableau6[[#This Row],[Avis]],Tableau7[],2,FALSE)</f>
        <v>0</v>
      </c>
      <c r="H165" s="14" t="str">
        <f>Tableau6[[#This Row],[Sous-domaine]]</f>
        <v>Dossier d'exploitation</v>
      </c>
      <c r="I165" s="14">
        <f>Tableau6[[#This Row],[Urgence]]</f>
        <v>5</v>
      </c>
      <c r="J165" s="24" t="str">
        <f>IF(Tableau6[[#This Row],[Validité]]&lt;&gt;"",Tableau6[[#This Row],[Validité]],"")</f>
        <v/>
      </c>
      <c r="K165" s="14">
        <f>IF(Tableau6[[#This Row],[Affectation]]="-",0,IF(Tableau6[[#This Row],[Affectation]]="Propriétaire",2,IF(Tableau6[[#This Row],[Affectation]]="","",1)))</f>
        <v>1</v>
      </c>
      <c r="L165" s="14" t="str">
        <f>IF(Tableau6[[#This Row],[Hors Contrat]]="","",IF(Tableau6[[#This Row],[Hors Contrat]]="Non",0,1))</f>
        <v/>
      </c>
    </row>
    <row r="166" spans="1:12" x14ac:dyDescent="0.25">
      <c r="A166">
        <f t="shared" si="11"/>
        <v>165</v>
      </c>
      <c r="B166" s="14" t="str">
        <f>IF(Tableau6[[#This Row],[Localisation]]="","",Tableau6[[#This Row],[Localisation]])</f>
        <v/>
      </c>
      <c r="C166" s="14" t="str">
        <f>IF(Tableau6[[#This Row],[Commentaire]]="","",Tableau6[[#This Row],[Commentaire]])</f>
        <v/>
      </c>
      <c r="D166" t="str">
        <f t="shared" si="10"/>
        <v>N</v>
      </c>
      <c r="E166" s="14">
        <f>Tableau6[[#This Row],[id]]</f>
        <v>3801</v>
      </c>
      <c r="F166" s="14">
        <f>VLOOKUP(Tableau6[[#This Row],[Avis]],Tableau7[],2,FALSE)</f>
        <v>0</v>
      </c>
      <c r="H166" s="14" t="str">
        <f>Tableau6[[#This Row],[Sous-domaine]]</f>
        <v>Inspection périodique</v>
      </c>
      <c r="I166" s="14">
        <f>Tableau6[[#This Row],[Urgence]]</f>
        <v>4</v>
      </c>
      <c r="J166" s="24" t="str">
        <f>IF(Tableau6[[#This Row],[Validité]]&lt;&gt;"",Tableau6[[#This Row],[Validité]],"")</f>
        <v/>
      </c>
      <c r="K166" s="14">
        <f>IF(Tableau6[[#This Row],[Affectation]]="-",0,IF(Tableau6[[#This Row],[Affectation]]="Propriétaire",2,IF(Tableau6[[#This Row],[Affectation]]="","",1)))</f>
        <v>1</v>
      </c>
      <c r="L166" s="14" t="str">
        <f>IF(Tableau6[[#This Row],[Hors Contrat]]="","",IF(Tableau6[[#This Row],[Hors Contrat]]="Non",0,1))</f>
        <v/>
      </c>
    </row>
    <row r="167" spans="1:12" x14ac:dyDescent="0.25">
      <c r="A167">
        <f t="shared" si="11"/>
        <v>166</v>
      </c>
      <c r="B167" s="14" t="str">
        <f>IF(Tableau6[[#This Row],[Localisation]]="","",Tableau6[[#This Row],[Localisation]])</f>
        <v/>
      </c>
      <c r="C167" s="14" t="str">
        <f>IF(Tableau6[[#This Row],[Commentaire]]="","",Tableau6[[#This Row],[Commentaire]])</f>
        <v/>
      </c>
      <c r="D167" t="str">
        <f t="shared" si="10"/>
        <v>N</v>
      </c>
      <c r="E167" s="14">
        <f>Tableau6[[#This Row],[id]]</f>
        <v>1202</v>
      </c>
      <c r="F167" s="14">
        <f>VLOOKUP(Tableau6[[#This Row],[Avis]],Tableau7[],2,FALSE)</f>
        <v>0</v>
      </c>
      <c r="H167" s="14" t="str">
        <f>Tableau6[[#This Row],[Sous-domaine]]</f>
        <v>Liste détaillée</v>
      </c>
      <c r="I167" s="14">
        <f>Tableau6[[#This Row],[Urgence]]</f>
        <v>4</v>
      </c>
      <c r="J167" s="24" t="str">
        <f>IF(Tableau6[[#This Row],[Validité]]&lt;&gt;"",Tableau6[[#This Row],[Validité]],"")</f>
        <v/>
      </c>
      <c r="K167" s="14">
        <f>IF(Tableau6[[#This Row],[Affectation]]="-",0,IF(Tableau6[[#This Row],[Affectation]]="Propriétaire",2,IF(Tableau6[[#This Row],[Affectation]]="","",1)))</f>
        <v>1</v>
      </c>
      <c r="L167" s="14" t="str">
        <f>IF(Tableau6[[#This Row],[Hors Contrat]]="","",IF(Tableau6[[#This Row],[Hors Contrat]]="Non",0,1))</f>
        <v/>
      </c>
    </row>
    <row r="168" spans="1:12" x14ac:dyDescent="0.25">
      <c r="A168">
        <f t="shared" si="11"/>
        <v>167</v>
      </c>
      <c r="B168" s="14" t="str">
        <f>IF(Tableau6[[#This Row],[Localisation]]="","",Tableau6[[#This Row],[Localisation]])</f>
        <v/>
      </c>
      <c r="C168" s="14" t="str">
        <f>IF(Tableau6[[#This Row],[Commentaire]]="","",Tableau6[[#This Row],[Commentaire]])</f>
        <v/>
      </c>
      <c r="D168" t="str">
        <f t="shared" si="10"/>
        <v>N</v>
      </c>
      <c r="E168" s="14">
        <f>Tableau6[[#This Row],[id]]</f>
        <v>634</v>
      </c>
      <c r="F168" s="14">
        <f>VLOOKUP(Tableau6[[#This Row],[Avis]],Tableau7[],2,FALSE)</f>
        <v>0</v>
      </c>
      <c r="H168" s="14" t="str">
        <f>Tableau6[[#This Row],[Sous-domaine]]</f>
        <v>Registre de sécurité</v>
      </c>
      <c r="I168" s="14">
        <f>Tableau6[[#This Row],[Urgence]]</f>
        <v>4</v>
      </c>
      <c r="J168" s="24" t="str">
        <f>IF(Tableau6[[#This Row],[Validité]]&lt;&gt;"",Tableau6[[#This Row],[Validité]],"")</f>
        <v/>
      </c>
      <c r="K168" s="14">
        <f>IF(Tableau6[[#This Row],[Affectation]]="-",0,IF(Tableau6[[#This Row],[Affectation]]="Propriétaire",2,IF(Tableau6[[#This Row],[Affectation]]="","",1)))</f>
        <v>1</v>
      </c>
      <c r="L168" s="14" t="str">
        <f>IF(Tableau6[[#This Row],[Hors Contrat]]="","",IF(Tableau6[[#This Row],[Hors Contrat]]="Non",0,1))</f>
        <v/>
      </c>
    </row>
    <row r="169" spans="1:12" x14ac:dyDescent="0.25">
      <c r="A169">
        <f t="shared" si="11"/>
        <v>168</v>
      </c>
      <c r="B169" s="14" t="str">
        <f>IF(Tableau6[[#This Row],[Localisation]]="","",Tableau6[[#This Row],[Localisation]])</f>
        <v/>
      </c>
      <c r="C169" s="14" t="str">
        <f>IF(Tableau6[[#This Row],[Commentaire]]="","",Tableau6[[#This Row],[Commentaire]])</f>
        <v/>
      </c>
      <c r="D169" t="str">
        <f t="shared" si="10"/>
        <v>N</v>
      </c>
      <c r="E169" s="14">
        <f>Tableau6[[#This Row],[id]]</f>
        <v>467</v>
      </c>
      <c r="F169" s="14">
        <f>VLOOKUP(Tableau6[[#This Row],[Avis]],Tableau7[],2,FALSE)</f>
        <v>0</v>
      </c>
      <c r="H169" s="14" t="str">
        <f>Tableau6[[#This Row],[Sous-domaine]]</f>
        <v xml:space="preserve">Dossier technique </v>
      </c>
      <c r="I169" s="14">
        <f>Tableau6[[#This Row],[Urgence]]</f>
        <v>5</v>
      </c>
      <c r="J169" s="24" t="str">
        <f>IF(Tableau6[[#This Row],[Validité]]&lt;&gt;"",Tableau6[[#This Row],[Validité]],"")</f>
        <v/>
      </c>
      <c r="K169" s="14">
        <f>IF(Tableau6[[#This Row],[Affectation]]="-",0,IF(Tableau6[[#This Row],[Affectation]]="Propriétaire",2,IF(Tableau6[[#This Row],[Affectation]]="","",1)))</f>
        <v>2</v>
      </c>
      <c r="L169" s="14" t="str">
        <f>IF(Tableau6[[#This Row],[Hors Contrat]]="","",IF(Tableau6[[#This Row],[Hors Contrat]]="Non",0,1))</f>
        <v/>
      </c>
    </row>
    <row r="170" spans="1:12" x14ac:dyDescent="0.25">
      <c r="A170">
        <f t="shared" si="11"/>
        <v>169</v>
      </c>
      <c r="B170" s="14" t="str">
        <f>IF(Tableau6[[#This Row],[Localisation]]="","",Tableau6[[#This Row],[Localisation]])</f>
        <v/>
      </c>
      <c r="C170" s="14" t="str">
        <f>IF(Tableau6[[#This Row],[Commentaire]]="","",Tableau6[[#This Row],[Commentaire]])</f>
        <v/>
      </c>
      <c r="D170" t="str">
        <f t="shared" si="10"/>
        <v>N</v>
      </c>
      <c r="E170" s="14">
        <f>Tableau6[[#This Row],[id]]</f>
        <v>462</v>
      </c>
      <c r="F170" s="14">
        <f>VLOOKUP(Tableau6[[#This Row],[Avis]],Tableau7[],2,FALSE)</f>
        <v>0</v>
      </c>
      <c r="H170" s="14" t="str">
        <f>Tableau6[[#This Row],[Sous-domaine]]</f>
        <v>Registre de sécurité</v>
      </c>
      <c r="I170" s="14">
        <f>Tableau6[[#This Row],[Urgence]]</f>
        <v>4</v>
      </c>
      <c r="J170" s="24" t="str">
        <f>IF(Tableau6[[#This Row],[Validité]]&lt;&gt;"",Tableau6[[#This Row],[Validité]],"")</f>
        <v/>
      </c>
      <c r="K170" s="14">
        <f>IF(Tableau6[[#This Row],[Affectation]]="-",0,IF(Tableau6[[#This Row],[Affectation]]="Propriétaire",2,IF(Tableau6[[#This Row],[Affectation]]="","",1)))</f>
        <v>1</v>
      </c>
      <c r="L170" s="14" t="str">
        <f>IF(Tableau6[[#This Row],[Hors Contrat]]="","",IF(Tableau6[[#This Row],[Hors Contrat]]="Non",0,1))</f>
        <v/>
      </c>
    </row>
    <row r="171" spans="1:12" x14ac:dyDescent="0.25">
      <c r="A171">
        <f t="shared" si="11"/>
        <v>170</v>
      </c>
      <c r="B171" s="14" t="str">
        <f>IF(Tableau6[[#This Row],[Localisation]]="","",Tableau6[[#This Row],[Localisation]])</f>
        <v/>
      </c>
      <c r="C171" s="14" t="str">
        <f>IF(Tableau6[[#This Row],[Commentaire]]="","",Tableau6[[#This Row],[Commentaire]])</f>
        <v/>
      </c>
      <c r="D171" t="str">
        <f t="shared" si="10"/>
        <v>N</v>
      </c>
      <c r="E171" s="14">
        <f>Tableau6[[#This Row],[id]]</f>
        <v>460</v>
      </c>
      <c r="F171" s="14">
        <f>VLOOKUP(Tableau6[[#This Row],[Avis]],Tableau7[],2,FALSE)</f>
        <v>0</v>
      </c>
      <c r="H171" s="14" t="str">
        <f>Tableau6[[#This Row],[Sous-domaine]]</f>
        <v>Vérification à la mise en service</v>
      </c>
      <c r="I171" s="14">
        <f>Tableau6[[#This Row],[Urgence]]</f>
        <v>5</v>
      </c>
      <c r="J171" s="24" t="str">
        <f>IF(Tableau6[[#This Row],[Validité]]&lt;&gt;"",Tableau6[[#This Row],[Validité]],"")</f>
        <v/>
      </c>
      <c r="K171" s="14">
        <f>IF(Tableau6[[#This Row],[Affectation]]="-",0,IF(Tableau6[[#This Row],[Affectation]]="Propriétaire",2,IF(Tableau6[[#This Row],[Affectation]]="","",1)))</f>
        <v>2</v>
      </c>
      <c r="L171" s="14" t="str">
        <f>IF(Tableau6[[#This Row],[Hors Contrat]]="","",IF(Tableau6[[#This Row],[Hors Contrat]]="Non",0,1))</f>
        <v/>
      </c>
    </row>
    <row r="172" spans="1:12" x14ac:dyDescent="0.25">
      <c r="A172">
        <f t="shared" si="11"/>
        <v>171</v>
      </c>
      <c r="B172" s="14" t="str">
        <f>IF(Tableau6[[#This Row],[Localisation]]="","",Tableau6[[#This Row],[Localisation]])</f>
        <v/>
      </c>
      <c r="C172" s="14" t="str">
        <f>IF(Tableau6[[#This Row],[Commentaire]]="","",Tableau6[[#This Row],[Commentaire]])</f>
        <v/>
      </c>
      <c r="D172" t="str">
        <f t="shared" si="10"/>
        <v>N</v>
      </c>
      <c r="E172" s="14">
        <f>Tableau6[[#This Row],[id]]</f>
        <v>458</v>
      </c>
      <c r="F172" s="14">
        <f>VLOOKUP(Tableau6[[#This Row],[Avis]],Tableau7[],2,FALSE)</f>
        <v>0</v>
      </c>
      <c r="H172" s="14" t="str">
        <f>Tableau6[[#This Row],[Sous-domaine]]</f>
        <v>Vérification Périodique 1 an</v>
      </c>
      <c r="I172" s="14">
        <f>Tableau6[[#This Row],[Urgence]]</f>
        <v>4</v>
      </c>
      <c r="J172" s="24" t="str">
        <f>IF(Tableau6[[#This Row],[Validité]]&lt;&gt;"",Tableau6[[#This Row],[Validité]],"")</f>
        <v/>
      </c>
      <c r="K172" s="14">
        <f>IF(Tableau6[[#This Row],[Affectation]]="-",0,IF(Tableau6[[#This Row],[Affectation]]="Propriétaire",2,IF(Tableau6[[#This Row],[Affectation]]="","",1)))</f>
        <v>1</v>
      </c>
      <c r="L172" s="14" t="str">
        <f>IF(Tableau6[[#This Row],[Hors Contrat]]="","",IF(Tableau6[[#This Row],[Hors Contrat]]="Non",0,1))</f>
        <v/>
      </c>
    </row>
    <row r="173" spans="1:12" x14ac:dyDescent="0.25">
      <c r="A173">
        <f t="shared" si="11"/>
        <v>172</v>
      </c>
      <c r="B173" s="14" t="str">
        <f>IF(Tableau6[[#This Row],[Localisation]]="","",Tableau6[[#This Row],[Localisation]])</f>
        <v/>
      </c>
      <c r="C173" s="14" t="str">
        <f>IF(Tableau6[[#This Row],[Commentaire]]="","",Tableau6[[#This Row],[Commentaire]])</f>
        <v/>
      </c>
      <c r="D173" t="str">
        <f t="shared" si="10"/>
        <v>N</v>
      </c>
      <c r="E173" s="14">
        <f>Tableau6[[#This Row],[id]]</f>
        <v>1236</v>
      </c>
      <c r="F173" s="14">
        <f>VLOOKUP(Tableau6[[#This Row],[Avis]],Tableau7[],2,FALSE)</f>
        <v>0</v>
      </c>
      <c r="H173" s="14" t="str">
        <f>Tableau6[[#This Row],[Sous-domaine]]</f>
        <v>Établissement Recevant du Public (ERP)</v>
      </c>
      <c r="I173" s="14">
        <f>Tableau6[[#This Row],[Urgence]]</f>
        <v>4</v>
      </c>
      <c r="J173" s="24" t="str">
        <f>IF(Tableau6[[#This Row],[Validité]]&lt;&gt;"",Tableau6[[#This Row],[Validité]],"")</f>
        <v/>
      </c>
      <c r="K173" s="14">
        <f>IF(Tableau6[[#This Row],[Affectation]]="-",0,IF(Tableau6[[#This Row],[Affectation]]="Propriétaire",2,IF(Tableau6[[#This Row],[Affectation]]="","",1)))</f>
        <v>1</v>
      </c>
      <c r="L173" s="14" t="str">
        <f>IF(Tableau6[[#This Row],[Hors Contrat]]="","",IF(Tableau6[[#This Row],[Hors Contrat]]="Non",0,1))</f>
        <v/>
      </c>
    </row>
    <row r="174" spans="1:12" x14ac:dyDescent="0.25">
      <c r="A174">
        <f t="shared" si="11"/>
        <v>173</v>
      </c>
      <c r="B174" s="14" t="str">
        <f>IF(Tableau6[[#This Row],[Localisation]]="","",Tableau6[[#This Row],[Localisation]])</f>
        <v/>
      </c>
      <c r="C174" s="14" t="str">
        <f>IF(Tableau6[[#This Row],[Commentaire]]="","",Tableau6[[#This Row],[Commentaire]])</f>
        <v/>
      </c>
      <c r="D174" t="str">
        <f t="shared" si="10"/>
        <v>N</v>
      </c>
      <c r="E174" s="14">
        <f>Tableau6[[#This Row],[id]]</f>
        <v>1238</v>
      </c>
      <c r="F174" s="14">
        <f>VLOOKUP(Tableau6[[#This Row],[Avis]],Tableau7[],2,FALSE)</f>
        <v>0</v>
      </c>
      <c r="H174" s="14" t="str">
        <f>Tableau6[[#This Row],[Sous-domaine]]</f>
        <v>Établissement Recevant du Public (ERP)</v>
      </c>
      <c r="I174" s="14">
        <f>Tableau6[[#This Row],[Urgence]]</f>
        <v>5</v>
      </c>
      <c r="J174" s="24" t="str">
        <f>IF(Tableau6[[#This Row],[Validité]]&lt;&gt;"",Tableau6[[#This Row],[Validité]],"")</f>
        <v/>
      </c>
      <c r="K174" s="14">
        <f>IF(Tableau6[[#This Row],[Affectation]]="-",0,IF(Tableau6[[#This Row],[Affectation]]="Propriétaire",2,IF(Tableau6[[#This Row],[Affectation]]="","",1)))</f>
        <v>2</v>
      </c>
      <c r="L174" s="14" t="str">
        <f>IF(Tableau6[[#This Row],[Hors Contrat]]="","",IF(Tableau6[[#This Row],[Hors Contrat]]="Non",0,1))</f>
        <v/>
      </c>
    </row>
    <row r="175" spans="1:12" x14ac:dyDescent="0.25">
      <c r="A175">
        <f t="shared" si="11"/>
        <v>174</v>
      </c>
      <c r="B175" s="14" t="str">
        <f>IF(Tableau6[[#This Row],[Localisation]]="","",Tableau6[[#This Row],[Localisation]])</f>
        <v/>
      </c>
      <c r="C175" s="14" t="str">
        <f>IF(Tableau6[[#This Row],[Commentaire]]="","",Tableau6[[#This Row],[Commentaire]])</f>
        <v/>
      </c>
      <c r="D175" t="str">
        <f t="shared" si="10"/>
        <v>N</v>
      </c>
      <c r="E175" s="14">
        <f>Tableau6[[#This Row],[id]]</f>
        <v>1239</v>
      </c>
      <c r="F175" s="14">
        <f>VLOOKUP(Tableau6[[#This Row],[Avis]],Tableau7[],2,FALSE)</f>
        <v>0</v>
      </c>
      <c r="H175" s="14" t="str">
        <f>Tableau6[[#This Row],[Sous-domaine]]</f>
        <v>Établissement Recevant du Public (ERP)</v>
      </c>
      <c r="I175" s="14">
        <f>Tableau6[[#This Row],[Urgence]]</f>
        <v>5</v>
      </c>
      <c r="J175" s="24" t="str">
        <f>IF(Tableau6[[#This Row],[Validité]]&lt;&gt;"",Tableau6[[#This Row],[Validité]],"")</f>
        <v/>
      </c>
      <c r="K175" s="14">
        <f>IF(Tableau6[[#This Row],[Affectation]]="-",0,IF(Tableau6[[#This Row],[Affectation]]="Propriétaire",2,IF(Tableau6[[#This Row],[Affectation]]="","",1)))</f>
        <v>2</v>
      </c>
      <c r="L175" s="14" t="str">
        <f>IF(Tableau6[[#This Row],[Hors Contrat]]="","",IF(Tableau6[[#This Row],[Hors Contrat]]="Non",0,1))</f>
        <v/>
      </c>
    </row>
    <row r="176" spans="1:12" x14ac:dyDescent="0.25">
      <c r="A176">
        <f t="shared" si="11"/>
        <v>175</v>
      </c>
      <c r="B176" s="14" t="str">
        <f>IF(Tableau6[[#This Row],[Localisation]]="","",Tableau6[[#This Row],[Localisation]])</f>
        <v/>
      </c>
      <c r="C176" s="14" t="str">
        <f>IF(Tableau6[[#This Row],[Commentaire]]="","",Tableau6[[#This Row],[Commentaire]])</f>
        <v/>
      </c>
      <c r="D176" t="str">
        <f t="shared" si="10"/>
        <v>N</v>
      </c>
      <c r="E176" s="14">
        <f>Tableau6[[#This Row],[id]]</f>
        <v>1241</v>
      </c>
      <c r="F176" s="14">
        <f>VLOOKUP(Tableau6[[#This Row],[Avis]],Tableau7[],2,FALSE)</f>
        <v>0</v>
      </c>
      <c r="H176" s="14" t="str">
        <f>Tableau6[[#This Row],[Sous-domaine]]</f>
        <v>Établissement Recevant du Public (ERP)</v>
      </c>
      <c r="I176" s="14">
        <f>Tableau6[[#This Row],[Urgence]]</f>
        <v>4</v>
      </c>
      <c r="J176" s="24" t="str">
        <f>IF(Tableau6[[#This Row],[Validité]]&lt;&gt;"",Tableau6[[#This Row],[Validité]],"")</f>
        <v/>
      </c>
      <c r="K176" s="14">
        <f>IF(Tableau6[[#This Row],[Affectation]]="-",0,IF(Tableau6[[#This Row],[Affectation]]="Propriétaire",2,IF(Tableau6[[#This Row],[Affectation]]="","",1)))</f>
        <v>1</v>
      </c>
      <c r="L176" s="14" t="str">
        <f>IF(Tableau6[[#This Row],[Hors Contrat]]="","",IF(Tableau6[[#This Row],[Hors Contrat]]="Non",0,1))</f>
        <v/>
      </c>
    </row>
    <row r="177" spans="1:12" x14ac:dyDescent="0.25">
      <c r="A177">
        <f t="shared" si="11"/>
        <v>176</v>
      </c>
      <c r="B177" s="14" t="str">
        <f>IF(Tableau6[[#This Row],[Localisation]]="","",Tableau6[[#This Row],[Localisation]])</f>
        <v/>
      </c>
      <c r="C177" s="14" t="str">
        <f>IF(Tableau6[[#This Row],[Commentaire]]="","",Tableau6[[#This Row],[Commentaire]])</f>
        <v/>
      </c>
      <c r="D177" t="str">
        <f t="shared" si="10"/>
        <v>N</v>
      </c>
      <c r="E177" s="14">
        <f>Tableau6[[#This Row],[id]]</f>
        <v>1242</v>
      </c>
      <c r="F177" s="14">
        <f>VLOOKUP(Tableau6[[#This Row],[Avis]],Tableau7[],2,FALSE)</f>
        <v>0</v>
      </c>
      <c r="H177" s="14" t="str">
        <f>Tableau6[[#This Row],[Sous-domaine]]</f>
        <v>Établissement Recevant du Public (ERP)</v>
      </c>
      <c r="I177" s="14">
        <f>Tableau6[[#This Row],[Urgence]]</f>
        <v>4</v>
      </c>
      <c r="J177" s="24" t="str">
        <f>IF(Tableau6[[#This Row],[Validité]]&lt;&gt;"",Tableau6[[#This Row],[Validité]],"")</f>
        <v/>
      </c>
      <c r="K177" s="14">
        <f>IF(Tableau6[[#This Row],[Affectation]]="-",0,IF(Tableau6[[#This Row],[Affectation]]="Propriétaire",2,IF(Tableau6[[#This Row],[Affectation]]="","",1)))</f>
        <v>1</v>
      </c>
      <c r="L177" s="14" t="str">
        <f>IF(Tableau6[[#This Row],[Hors Contrat]]="","",IF(Tableau6[[#This Row],[Hors Contrat]]="Non",0,1))</f>
        <v/>
      </c>
    </row>
    <row r="178" spans="1:12" x14ac:dyDescent="0.25">
      <c r="A178">
        <f t="shared" si="11"/>
        <v>177</v>
      </c>
      <c r="B178" s="14" t="str">
        <f>IF(Tableau6[[#This Row],[Localisation]]="","",Tableau6[[#This Row],[Localisation]])</f>
        <v/>
      </c>
      <c r="C178" s="14" t="str">
        <f>IF(Tableau6[[#This Row],[Commentaire]]="","",Tableau6[[#This Row],[Commentaire]])</f>
        <v/>
      </c>
      <c r="D178" t="str">
        <f t="shared" si="10"/>
        <v>N</v>
      </c>
      <c r="E178" s="14">
        <f>Tableau6[[#This Row],[id]]</f>
        <v>3789</v>
      </c>
      <c r="F178" s="14">
        <f>VLOOKUP(Tableau6[[#This Row],[Avis]],Tableau7[],2,FALSE)</f>
        <v>0</v>
      </c>
      <c r="H178" s="14" t="str">
        <f>Tableau6[[#This Row],[Sous-domaine]]</f>
        <v>Établissement Recevant du Public (ERP)</v>
      </c>
      <c r="I178" s="14">
        <f>Tableau6[[#This Row],[Urgence]]</f>
        <v>4</v>
      </c>
      <c r="J178" s="24" t="str">
        <f>IF(Tableau6[[#This Row],[Validité]]&lt;&gt;"",Tableau6[[#This Row],[Validité]],"")</f>
        <v/>
      </c>
      <c r="K178" s="14">
        <f>IF(Tableau6[[#This Row],[Affectation]]="-",0,IF(Tableau6[[#This Row],[Affectation]]="Propriétaire",2,IF(Tableau6[[#This Row],[Affectation]]="","",1)))</f>
        <v>2</v>
      </c>
      <c r="L178" s="14" t="str">
        <f>IF(Tableau6[[#This Row],[Hors Contrat]]="","",IF(Tableau6[[#This Row],[Hors Contrat]]="Non",0,1))</f>
        <v/>
      </c>
    </row>
    <row r="179" spans="1:12" x14ac:dyDescent="0.25">
      <c r="A179">
        <f t="shared" si="11"/>
        <v>178</v>
      </c>
      <c r="B179" s="14" t="str">
        <f>IF(Tableau6[[#This Row],[Localisation]]="","",Tableau6[[#This Row],[Localisation]])</f>
        <v/>
      </c>
      <c r="C179" s="14" t="str">
        <f>IF(Tableau6[[#This Row],[Commentaire]]="","",Tableau6[[#This Row],[Commentaire]])</f>
        <v/>
      </c>
      <c r="D179" t="str">
        <f t="shared" si="10"/>
        <v>N</v>
      </c>
      <c r="E179" s="14">
        <f>Tableau6[[#This Row],[id]]</f>
        <v>1386</v>
      </c>
      <c r="F179" s="14">
        <f>VLOOKUP(Tableau6[[#This Row],[Avis]],Tableau7[],2,FALSE)</f>
        <v>0</v>
      </c>
      <c r="H179" s="14" t="str">
        <f>Tableau6[[#This Row],[Sous-domaine]]</f>
        <v>Immeuble de Grande Hauteur (IGH)</v>
      </c>
      <c r="I179" s="14">
        <f>Tableau6[[#This Row],[Urgence]]</f>
        <v>4</v>
      </c>
      <c r="J179" s="24" t="str">
        <f>IF(Tableau6[[#This Row],[Validité]]&lt;&gt;"",Tableau6[[#This Row],[Validité]],"")</f>
        <v/>
      </c>
      <c r="K179" s="14">
        <f>IF(Tableau6[[#This Row],[Affectation]]="-",0,IF(Tableau6[[#This Row],[Affectation]]="Propriétaire",2,IF(Tableau6[[#This Row],[Affectation]]="","",1)))</f>
        <v>1</v>
      </c>
      <c r="L179" s="14" t="str">
        <f>IF(Tableau6[[#This Row],[Hors Contrat]]="","",IF(Tableau6[[#This Row],[Hors Contrat]]="Non",0,1))</f>
        <v/>
      </c>
    </row>
    <row r="180" spans="1:12" x14ac:dyDescent="0.25">
      <c r="A180">
        <f t="shared" si="11"/>
        <v>179</v>
      </c>
      <c r="B180" s="14" t="str">
        <f>IF(Tableau6[[#This Row],[Localisation]]="","",Tableau6[[#This Row],[Localisation]])</f>
        <v/>
      </c>
      <c r="C180" s="14" t="str">
        <f>IF(Tableau6[[#This Row],[Commentaire]]="","",Tableau6[[#This Row],[Commentaire]])</f>
        <v/>
      </c>
      <c r="D180" t="str">
        <f t="shared" si="10"/>
        <v>N</v>
      </c>
      <c r="E180" s="14">
        <f>Tableau6[[#This Row],[id]]</f>
        <v>1387</v>
      </c>
      <c r="F180" s="14">
        <f>VLOOKUP(Tableau6[[#This Row],[Avis]],Tableau7[],2,FALSE)</f>
        <v>0</v>
      </c>
      <c r="H180" s="14" t="str">
        <f>Tableau6[[#This Row],[Sous-domaine]]</f>
        <v>Immeuble de Grande Hauteur (IGH)</v>
      </c>
      <c r="I180" s="14">
        <f>Tableau6[[#This Row],[Urgence]]</f>
        <v>5</v>
      </c>
      <c r="J180" s="24" t="str">
        <f>IF(Tableau6[[#This Row],[Validité]]&lt;&gt;"",Tableau6[[#This Row],[Validité]],"")</f>
        <v/>
      </c>
      <c r="K180" s="14">
        <f>IF(Tableau6[[#This Row],[Affectation]]="-",0,IF(Tableau6[[#This Row],[Affectation]]="Propriétaire",2,IF(Tableau6[[#This Row],[Affectation]]="","",1)))</f>
        <v>2</v>
      </c>
      <c r="L180" s="14" t="str">
        <f>IF(Tableau6[[#This Row],[Hors Contrat]]="","",IF(Tableau6[[#This Row],[Hors Contrat]]="Non",0,1))</f>
        <v/>
      </c>
    </row>
    <row r="181" spans="1:12" x14ac:dyDescent="0.25">
      <c r="A181">
        <f t="shared" si="11"/>
        <v>180</v>
      </c>
      <c r="B181" s="14" t="str">
        <f>IF(Tableau6[[#This Row],[Localisation]]="","",Tableau6[[#This Row],[Localisation]])</f>
        <v/>
      </c>
      <c r="C181" s="14" t="str">
        <f>IF(Tableau6[[#This Row],[Commentaire]]="","",Tableau6[[#This Row],[Commentaire]])</f>
        <v/>
      </c>
      <c r="D181" t="str">
        <f t="shared" si="10"/>
        <v>N</v>
      </c>
      <c r="E181" s="14">
        <f>Tableau6[[#This Row],[id]]</f>
        <v>1388</v>
      </c>
      <c r="F181" s="14">
        <f>VLOOKUP(Tableau6[[#This Row],[Avis]],Tableau7[],2,FALSE)</f>
        <v>0</v>
      </c>
      <c r="H181" s="14" t="str">
        <f>Tableau6[[#This Row],[Sous-domaine]]</f>
        <v>Immeuble de Grande Hauteur (IGH)</v>
      </c>
      <c r="I181" s="14">
        <f>Tableau6[[#This Row],[Urgence]]</f>
        <v>5</v>
      </c>
      <c r="J181" s="24" t="str">
        <f>IF(Tableau6[[#This Row],[Validité]]&lt;&gt;"",Tableau6[[#This Row],[Validité]],"")</f>
        <v/>
      </c>
      <c r="K181" s="14">
        <f>IF(Tableau6[[#This Row],[Affectation]]="-",0,IF(Tableau6[[#This Row],[Affectation]]="Propriétaire",2,IF(Tableau6[[#This Row],[Affectation]]="","",1)))</f>
        <v>2</v>
      </c>
      <c r="L181" s="14" t="str">
        <f>IF(Tableau6[[#This Row],[Hors Contrat]]="","",IF(Tableau6[[#This Row],[Hors Contrat]]="Non",0,1))</f>
        <v/>
      </c>
    </row>
    <row r="182" spans="1:12" x14ac:dyDescent="0.25">
      <c r="A182">
        <f t="shared" si="11"/>
        <v>181</v>
      </c>
      <c r="B182" s="14" t="str">
        <f>IF(Tableau6[[#This Row],[Localisation]]="","",Tableau6[[#This Row],[Localisation]])</f>
        <v/>
      </c>
      <c r="C182" s="14" t="str">
        <f>IF(Tableau6[[#This Row],[Commentaire]]="","",Tableau6[[#This Row],[Commentaire]])</f>
        <v/>
      </c>
      <c r="D182" t="str">
        <f t="shared" si="10"/>
        <v>N</v>
      </c>
      <c r="E182" s="14">
        <f>Tableau6[[#This Row],[id]]</f>
        <v>1237</v>
      </c>
      <c r="F182" s="14">
        <f>VLOOKUP(Tableau6[[#This Row],[Avis]],Tableau7[],2,FALSE)</f>
        <v>0</v>
      </c>
      <c r="H182" s="14" t="str">
        <f>Tableau6[[#This Row],[Sous-domaine]]</f>
        <v>Registre de sécurité</v>
      </c>
      <c r="I182" s="14">
        <f>Tableau6[[#This Row],[Urgence]]</f>
        <v>4</v>
      </c>
      <c r="J182" s="24" t="str">
        <f>IF(Tableau6[[#This Row],[Validité]]&lt;&gt;"",Tableau6[[#This Row],[Validité]],"")</f>
        <v/>
      </c>
      <c r="K182" s="14">
        <f>IF(Tableau6[[#This Row],[Affectation]]="-",0,IF(Tableau6[[#This Row],[Affectation]]="Propriétaire",2,IF(Tableau6[[#This Row],[Affectation]]="","",1)))</f>
        <v>1</v>
      </c>
      <c r="L182" s="14" t="str">
        <f>IF(Tableau6[[#This Row],[Hors Contrat]]="","",IF(Tableau6[[#This Row],[Hors Contrat]]="Non",0,1))</f>
        <v/>
      </c>
    </row>
    <row r="183" spans="1:12" x14ac:dyDescent="0.25">
      <c r="A183">
        <f t="shared" si="11"/>
        <v>182</v>
      </c>
      <c r="B183" s="14" t="str">
        <f>IF(Tableau6[[#This Row],[Localisation]]="","",Tableau6[[#This Row],[Localisation]])</f>
        <v/>
      </c>
      <c r="C183" s="14" t="str">
        <f>IF(Tableau6[[#This Row],[Commentaire]]="","",Tableau6[[#This Row],[Commentaire]])</f>
        <v/>
      </c>
      <c r="D183" t="str">
        <f t="shared" si="10"/>
        <v>N</v>
      </c>
      <c r="E183" s="14">
        <f>Tableau6[[#This Row],[id]]</f>
        <v>1243</v>
      </c>
      <c r="F183" s="14">
        <f>VLOOKUP(Tableau6[[#This Row],[Avis]],Tableau7[],2,FALSE)</f>
        <v>0</v>
      </c>
      <c r="H183" s="14" t="str">
        <f>Tableau6[[#This Row],[Sous-domaine]]</f>
        <v>Vérification Périodique</v>
      </c>
      <c r="I183" s="14">
        <f>Tableau6[[#This Row],[Urgence]]</f>
        <v>4</v>
      </c>
      <c r="J183" s="24" t="str">
        <f>IF(Tableau6[[#This Row],[Validité]]&lt;&gt;"",Tableau6[[#This Row],[Validité]],"")</f>
        <v/>
      </c>
      <c r="K183" s="14">
        <f>IF(Tableau6[[#This Row],[Affectation]]="-",0,IF(Tableau6[[#This Row],[Affectation]]="Propriétaire",2,IF(Tableau6[[#This Row],[Affectation]]="","",1)))</f>
        <v>1</v>
      </c>
      <c r="L183" s="14" t="str">
        <f>IF(Tableau6[[#This Row],[Hors Contrat]]="","",IF(Tableau6[[#This Row],[Hors Contrat]]="Non",0,1))</f>
        <v/>
      </c>
    </row>
    <row r="184" spans="1:12" x14ac:dyDescent="0.25">
      <c r="A184">
        <f t="shared" si="11"/>
        <v>183</v>
      </c>
      <c r="B184" s="14" t="str">
        <f>IF(Tableau6[[#This Row],[Localisation]]="","",Tableau6[[#This Row],[Localisation]])</f>
        <v/>
      </c>
      <c r="C184" s="14" t="str">
        <f>IF(Tableau6[[#This Row],[Commentaire]]="","",Tableau6[[#This Row],[Commentaire]])</f>
        <v/>
      </c>
      <c r="D184" t="str">
        <f t="shared" si="10"/>
        <v>N</v>
      </c>
      <c r="E184" s="14">
        <f>Tableau6[[#This Row],[id]]</f>
        <v>698</v>
      </c>
      <c r="F184" s="14">
        <f>VLOOKUP(Tableau6[[#This Row],[Avis]],Tableau7[],2,FALSE)</f>
        <v>0</v>
      </c>
      <c r="H184" s="14" t="str">
        <f>Tableau6[[#This Row],[Sous-domaine]]</f>
        <v>Contrôle à la mise en service</v>
      </c>
      <c r="I184" s="14">
        <f>Tableau6[[#This Row],[Urgence]]</f>
        <v>5</v>
      </c>
      <c r="J184" s="24" t="str">
        <f>IF(Tableau6[[#This Row],[Validité]]&lt;&gt;"",Tableau6[[#This Row],[Validité]],"")</f>
        <v/>
      </c>
      <c r="K184" s="14">
        <f>IF(Tableau6[[#This Row],[Affectation]]="-",0,IF(Tableau6[[#This Row],[Affectation]]="Propriétaire",2,IF(Tableau6[[#This Row],[Affectation]]="","",1)))</f>
        <v>2</v>
      </c>
      <c r="L184" s="14" t="str">
        <f>IF(Tableau6[[#This Row],[Hors Contrat]]="","",IF(Tableau6[[#This Row],[Hors Contrat]]="Non",0,1))</f>
        <v/>
      </c>
    </row>
    <row r="185" spans="1:12" x14ac:dyDescent="0.25">
      <c r="A185">
        <f t="shared" si="11"/>
        <v>184</v>
      </c>
      <c r="B185" s="14" t="str">
        <f>IF(Tableau6[[#This Row],[Localisation]]="","",Tableau6[[#This Row],[Localisation]])</f>
        <v/>
      </c>
      <c r="C185" s="14" t="str">
        <f>IF(Tableau6[[#This Row],[Commentaire]]="","",Tableau6[[#This Row],[Commentaire]])</f>
        <v/>
      </c>
      <c r="D185" t="str">
        <f t="shared" si="10"/>
        <v>N</v>
      </c>
      <c r="E185" s="14">
        <f>Tableau6[[#This Row],[id]]</f>
        <v>649</v>
      </c>
      <c r="F185" s="14">
        <f>VLOOKUP(Tableau6[[#This Row],[Avis]],Tableau7[],2,FALSE)</f>
        <v>0</v>
      </c>
      <c r="H185" s="14" t="str">
        <f>Tableau6[[#This Row],[Sous-domaine]]</f>
        <v>Établissement Recevant du Public (ERP)</v>
      </c>
      <c r="I185" s="14">
        <f>Tableau6[[#This Row],[Urgence]]</f>
        <v>5</v>
      </c>
      <c r="J185" s="24" t="str">
        <f>IF(Tableau6[[#This Row],[Validité]]&lt;&gt;"",Tableau6[[#This Row],[Validité]],"")</f>
        <v/>
      </c>
      <c r="K185" s="14">
        <f>IF(Tableau6[[#This Row],[Affectation]]="-",0,IF(Tableau6[[#This Row],[Affectation]]="Propriétaire",2,IF(Tableau6[[#This Row],[Affectation]]="","",1)))</f>
        <v>2</v>
      </c>
      <c r="L185" s="14" t="str">
        <f>IF(Tableau6[[#This Row],[Hors Contrat]]="","",IF(Tableau6[[#This Row],[Hors Contrat]]="Non",0,1))</f>
        <v/>
      </c>
    </row>
    <row r="186" spans="1:12" x14ac:dyDescent="0.25">
      <c r="A186">
        <f t="shared" si="11"/>
        <v>185</v>
      </c>
      <c r="B186" s="14" t="str">
        <f>IF(Tableau6[[#This Row],[Localisation]]="","",Tableau6[[#This Row],[Localisation]])</f>
        <v/>
      </c>
      <c r="C186" s="14" t="str">
        <f>IF(Tableau6[[#This Row],[Commentaire]]="","",Tableau6[[#This Row],[Commentaire]])</f>
        <v/>
      </c>
      <c r="D186" t="str">
        <f t="shared" si="10"/>
        <v>N</v>
      </c>
      <c r="E186" s="14">
        <f>Tableau6[[#This Row],[id]]</f>
        <v>1399</v>
      </c>
      <c r="F186" s="14">
        <f>VLOOKUP(Tableau6[[#This Row],[Avis]],Tableau7[],2,FALSE)</f>
        <v>0</v>
      </c>
      <c r="H186" s="14" t="str">
        <f>Tableau6[[#This Row],[Sous-domaine]]</f>
        <v>Établissement Recevant du Public (ERP)</v>
      </c>
      <c r="I186" s="14">
        <f>Tableau6[[#This Row],[Urgence]]</f>
        <v>4</v>
      </c>
      <c r="J186" s="24" t="str">
        <f>IF(Tableau6[[#This Row],[Validité]]&lt;&gt;"",Tableau6[[#This Row],[Validité]],"")</f>
        <v/>
      </c>
      <c r="K186" s="14">
        <f>IF(Tableau6[[#This Row],[Affectation]]="-",0,IF(Tableau6[[#This Row],[Affectation]]="Propriétaire",2,IF(Tableau6[[#This Row],[Affectation]]="","",1)))</f>
        <v>1</v>
      </c>
      <c r="L186" s="14" t="str">
        <f>IF(Tableau6[[#This Row],[Hors Contrat]]="","",IF(Tableau6[[#This Row],[Hors Contrat]]="Non",0,1))</f>
        <v/>
      </c>
    </row>
    <row r="187" spans="1:12" x14ac:dyDescent="0.25">
      <c r="A187">
        <f t="shared" si="11"/>
        <v>186</v>
      </c>
      <c r="B187" s="14" t="str">
        <f>IF(Tableau6[[#This Row],[Localisation]]="","",Tableau6[[#This Row],[Localisation]])</f>
        <v/>
      </c>
      <c r="C187" s="14" t="str">
        <f>IF(Tableau6[[#This Row],[Commentaire]]="","",Tableau6[[#This Row],[Commentaire]])</f>
        <v/>
      </c>
      <c r="D187" t="str">
        <f t="shared" si="10"/>
        <v>N</v>
      </c>
      <c r="E187" s="14">
        <f>Tableau6[[#This Row],[id]]</f>
        <v>3793</v>
      </c>
      <c r="F187" s="14">
        <f>VLOOKUP(Tableau6[[#This Row],[Avis]],Tableau7[],2,FALSE)</f>
        <v>0</v>
      </c>
      <c r="H187" s="14" t="str">
        <f>Tableau6[[#This Row],[Sous-domaine]]</f>
        <v>Établissement Recevant du Public (ERP)</v>
      </c>
      <c r="I187" s="14">
        <f>Tableau6[[#This Row],[Urgence]]</f>
        <v>4</v>
      </c>
      <c r="J187" s="24" t="str">
        <f>IF(Tableau6[[#This Row],[Validité]]&lt;&gt;"",Tableau6[[#This Row],[Validité]],"")</f>
        <v/>
      </c>
      <c r="K187" s="14">
        <f>IF(Tableau6[[#This Row],[Affectation]]="-",0,IF(Tableau6[[#This Row],[Affectation]]="Propriétaire",2,IF(Tableau6[[#This Row],[Affectation]]="","",1)))</f>
        <v>1</v>
      </c>
      <c r="L187" s="14" t="str">
        <f>IF(Tableau6[[#This Row],[Hors Contrat]]="","",IF(Tableau6[[#This Row],[Hors Contrat]]="Non",0,1))</f>
        <v/>
      </c>
    </row>
    <row r="188" spans="1:12" x14ac:dyDescent="0.25">
      <c r="A188">
        <f t="shared" si="11"/>
        <v>187</v>
      </c>
      <c r="B188" s="14" t="str">
        <f>IF(Tableau6[[#This Row],[Localisation]]="","",Tableau6[[#This Row],[Localisation]])</f>
        <v/>
      </c>
      <c r="C188" s="14" t="str">
        <f>IF(Tableau6[[#This Row],[Commentaire]]="","",Tableau6[[#This Row],[Commentaire]])</f>
        <v/>
      </c>
      <c r="D188" t="str">
        <f t="shared" si="10"/>
        <v>N</v>
      </c>
      <c r="E188" s="14">
        <f>Tableau6[[#This Row],[id]]</f>
        <v>1397</v>
      </c>
      <c r="F188" s="14">
        <f>VLOOKUP(Tableau6[[#This Row],[Avis]],Tableau7[],2,FALSE)</f>
        <v>0</v>
      </c>
      <c r="H188" s="14" t="str">
        <f>Tableau6[[#This Row],[Sous-domaine]]</f>
        <v>Immeuble de Grande Hauteur (IGH)</v>
      </c>
      <c r="I188" s="14">
        <f>Tableau6[[#This Row],[Urgence]]</f>
        <v>5</v>
      </c>
      <c r="J188" s="24" t="str">
        <f>IF(Tableau6[[#This Row],[Validité]]&lt;&gt;"",Tableau6[[#This Row],[Validité]],"")</f>
        <v/>
      </c>
      <c r="K188" s="14">
        <f>IF(Tableau6[[#This Row],[Affectation]]="-",0,IF(Tableau6[[#This Row],[Affectation]]="Propriétaire",2,IF(Tableau6[[#This Row],[Affectation]]="","",1)))</f>
        <v>2</v>
      </c>
      <c r="L188" s="14" t="str">
        <f>IF(Tableau6[[#This Row],[Hors Contrat]]="","",IF(Tableau6[[#This Row],[Hors Contrat]]="Non",0,1))</f>
        <v/>
      </c>
    </row>
    <row r="189" spans="1:12" x14ac:dyDescent="0.25">
      <c r="A189">
        <f t="shared" si="11"/>
        <v>188</v>
      </c>
      <c r="B189" s="14" t="str">
        <f>IF(Tableau6[[#This Row],[Localisation]]="","",Tableau6[[#This Row],[Localisation]])</f>
        <v/>
      </c>
      <c r="C189" s="14" t="str">
        <f>IF(Tableau6[[#This Row],[Commentaire]]="","",Tableau6[[#This Row],[Commentaire]])</f>
        <v/>
      </c>
      <c r="D189" t="str">
        <f t="shared" si="10"/>
        <v>N</v>
      </c>
      <c r="E189" s="14">
        <f>Tableau6[[#This Row],[id]]</f>
        <v>1398</v>
      </c>
      <c r="F189" s="14">
        <f>VLOOKUP(Tableau6[[#This Row],[Avis]],Tableau7[],2,FALSE)</f>
        <v>0</v>
      </c>
      <c r="H189" s="14" t="str">
        <f>Tableau6[[#This Row],[Sous-domaine]]</f>
        <v>Immeuble de Grande Hauteur (IGH)</v>
      </c>
      <c r="I189" s="14">
        <f>Tableau6[[#This Row],[Urgence]]</f>
        <v>4</v>
      </c>
      <c r="J189" s="24" t="str">
        <f>IF(Tableau6[[#This Row],[Validité]]&lt;&gt;"",Tableau6[[#This Row],[Validité]],"")</f>
        <v/>
      </c>
      <c r="K189" s="14">
        <f>IF(Tableau6[[#This Row],[Affectation]]="-",0,IF(Tableau6[[#This Row],[Affectation]]="Propriétaire",2,IF(Tableau6[[#This Row],[Affectation]]="","",1)))</f>
        <v>1</v>
      </c>
      <c r="L189" s="14" t="str">
        <f>IF(Tableau6[[#This Row],[Hors Contrat]]="","",IF(Tableau6[[#This Row],[Hors Contrat]]="Non",0,1))</f>
        <v/>
      </c>
    </row>
    <row r="190" spans="1:12" x14ac:dyDescent="0.25">
      <c r="A190">
        <f t="shared" si="11"/>
        <v>189</v>
      </c>
      <c r="B190" s="14" t="str">
        <f>IF(Tableau6[[#This Row],[Localisation]]="","",Tableau6[[#This Row],[Localisation]])</f>
        <v/>
      </c>
      <c r="C190" s="14" t="str">
        <f>IF(Tableau6[[#This Row],[Commentaire]]="","",Tableau6[[#This Row],[Commentaire]])</f>
        <v/>
      </c>
      <c r="D190" t="str">
        <f t="shared" si="10"/>
        <v>N</v>
      </c>
      <c r="E190" s="14">
        <f>Tableau6[[#This Row],[id]]</f>
        <v>583</v>
      </c>
      <c r="F190" s="14">
        <f>VLOOKUP(Tableau6[[#This Row],[Avis]],Tableau7[],2,FALSE)</f>
        <v>0</v>
      </c>
      <c r="H190" s="14" t="str">
        <f>Tableau6[[#This Row],[Sous-domaine]]</f>
        <v>Livret d'entretien (ERP)</v>
      </c>
      <c r="I190" s="14">
        <f>Tableau6[[#This Row],[Urgence]]</f>
        <v>4</v>
      </c>
      <c r="J190" s="24" t="str">
        <f>IF(Tableau6[[#This Row],[Validité]]&lt;&gt;"",Tableau6[[#This Row],[Validité]],"")</f>
        <v/>
      </c>
      <c r="K190" s="14">
        <f>IF(Tableau6[[#This Row],[Affectation]]="-",0,IF(Tableau6[[#This Row],[Affectation]]="Propriétaire",2,IF(Tableau6[[#This Row],[Affectation]]="","",1)))</f>
        <v>1</v>
      </c>
      <c r="L190" s="14" t="str">
        <f>IF(Tableau6[[#This Row],[Hors Contrat]]="","",IF(Tableau6[[#This Row],[Hors Contrat]]="Non",0,1))</f>
        <v/>
      </c>
    </row>
    <row r="191" spans="1:12" x14ac:dyDescent="0.25">
      <c r="A191">
        <f t="shared" si="11"/>
        <v>190</v>
      </c>
      <c r="B191" s="14" t="str">
        <f>IF(Tableau6[[#This Row],[Localisation]]="","",Tableau6[[#This Row],[Localisation]])</f>
        <v/>
      </c>
      <c r="C191" s="14" t="str">
        <f>IF(Tableau6[[#This Row],[Commentaire]]="","",Tableau6[[#This Row],[Commentaire]])</f>
        <v/>
      </c>
      <c r="D191" t="str">
        <f t="shared" si="10"/>
        <v>N</v>
      </c>
      <c r="E191" s="14">
        <f>Tableau6[[#This Row],[id]]</f>
        <v>681</v>
      </c>
      <c r="F191" s="14">
        <f>VLOOKUP(Tableau6[[#This Row],[Avis]],Tableau7[],2,FALSE)</f>
        <v>0</v>
      </c>
      <c r="H191" s="14" t="str">
        <f>Tableau6[[#This Row],[Sous-domaine]]</f>
        <v>Établissement Recevant du Public (ERP)</v>
      </c>
      <c r="I191" s="14">
        <f>Tableau6[[#This Row],[Urgence]]</f>
        <v>4</v>
      </c>
      <c r="J191" s="24" t="str">
        <f>IF(Tableau6[[#This Row],[Validité]]&lt;&gt;"",Tableau6[[#This Row],[Validité]],"")</f>
        <v/>
      </c>
      <c r="K191" s="14">
        <f>IF(Tableau6[[#This Row],[Affectation]]="-",0,IF(Tableau6[[#This Row],[Affectation]]="Propriétaire",2,IF(Tableau6[[#This Row],[Affectation]]="","",1)))</f>
        <v>1</v>
      </c>
      <c r="L191" s="14" t="str">
        <f>IF(Tableau6[[#This Row],[Hors Contrat]]="","",IF(Tableau6[[#This Row],[Hors Contrat]]="Non",0,1))</f>
        <v/>
      </c>
    </row>
    <row r="192" spans="1:12" x14ac:dyDescent="0.25">
      <c r="A192">
        <f t="shared" si="11"/>
        <v>191</v>
      </c>
      <c r="B192" s="14" t="str">
        <f>IF(Tableau6[[#This Row],[Localisation]]="","",Tableau6[[#This Row],[Localisation]])</f>
        <v/>
      </c>
      <c r="C192" s="14" t="str">
        <f>IF(Tableau6[[#This Row],[Commentaire]]="","",Tableau6[[#This Row],[Commentaire]])</f>
        <v/>
      </c>
      <c r="D192" t="str">
        <f t="shared" si="10"/>
        <v>N</v>
      </c>
      <c r="E192" s="14">
        <f>Tableau6[[#This Row],[id]]</f>
        <v>1888</v>
      </c>
      <c r="F192" s="14">
        <f>VLOOKUP(Tableau6[[#This Row],[Avis]],Tableau7[],2,FALSE)</f>
        <v>0</v>
      </c>
      <c r="H192" s="14" t="str">
        <f>Tableau6[[#This Row],[Sous-domaine]]</f>
        <v>Immeuble de Grande Hauteur (IGH)</v>
      </c>
      <c r="I192" s="14">
        <f>Tableau6[[#This Row],[Urgence]]</f>
        <v>5</v>
      </c>
      <c r="J192" s="24" t="str">
        <f>IF(Tableau6[[#This Row],[Validité]]&lt;&gt;"",Tableau6[[#This Row],[Validité]],"")</f>
        <v/>
      </c>
      <c r="K192" s="14">
        <f>IF(Tableau6[[#This Row],[Affectation]]="-",0,IF(Tableau6[[#This Row],[Affectation]]="Propriétaire",2,IF(Tableau6[[#This Row],[Affectation]]="","",1)))</f>
        <v>2</v>
      </c>
      <c r="L192" s="14" t="str">
        <f>IF(Tableau6[[#This Row],[Hors Contrat]]="","",IF(Tableau6[[#This Row],[Hors Contrat]]="Non",0,1))</f>
        <v/>
      </c>
    </row>
    <row r="193" spans="1:12" x14ac:dyDescent="0.25">
      <c r="A193">
        <f t="shared" si="11"/>
        <v>192</v>
      </c>
      <c r="B193" s="14" t="str">
        <f>IF(Tableau6[[#This Row],[Localisation]]="","",Tableau6[[#This Row],[Localisation]])</f>
        <v/>
      </c>
      <c r="C193" s="14" t="str">
        <f>IF(Tableau6[[#This Row],[Commentaire]]="","",Tableau6[[#This Row],[Commentaire]])</f>
        <v/>
      </c>
      <c r="D193" t="str">
        <f t="shared" si="10"/>
        <v>N</v>
      </c>
      <c r="E193" s="14">
        <f>Tableau6[[#This Row],[id]]</f>
        <v>1402</v>
      </c>
      <c r="F193" s="14">
        <f>VLOOKUP(Tableau6[[#This Row],[Avis]],Tableau7[],2,FALSE)</f>
        <v>0</v>
      </c>
      <c r="H193" s="14" t="str">
        <f>Tableau6[[#This Row],[Sous-domaine]]</f>
        <v>Immeuble de Grande Hauteur (IGH)</v>
      </c>
      <c r="I193" s="14">
        <f>Tableau6[[#This Row],[Urgence]]</f>
        <v>4</v>
      </c>
      <c r="J193" s="24" t="str">
        <f>IF(Tableau6[[#This Row],[Validité]]&lt;&gt;"",Tableau6[[#This Row],[Validité]],"")</f>
        <v/>
      </c>
      <c r="K193" s="14">
        <f>IF(Tableau6[[#This Row],[Affectation]]="-",0,IF(Tableau6[[#This Row],[Affectation]]="Propriétaire",2,IF(Tableau6[[#This Row],[Affectation]]="","",1)))</f>
        <v>1</v>
      </c>
      <c r="L193" s="14" t="str">
        <f>IF(Tableau6[[#This Row],[Hors Contrat]]="","",IF(Tableau6[[#This Row],[Hors Contrat]]="Non",0,1))</f>
        <v/>
      </c>
    </row>
    <row r="194" spans="1:12" x14ac:dyDescent="0.25">
      <c r="A194">
        <f t="shared" si="11"/>
        <v>193</v>
      </c>
      <c r="B194" s="14" t="str">
        <f>IF(Tableau6[[#This Row],[Localisation]]="","",Tableau6[[#This Row],[Localisation]])</f>
        <v/>
      </c>
      <c r="C194" s="14" t="str">
        <f>IF(Tableau6[[#This Row],[Commentaire]]="","",Tableau6[[#This Row],[Commentaire]])</f>
        <v/>
      </c>
      <c r="D194" t="str">
        <f t="shared" ref="D194:D200" si="12">"N"</f>
        <v>N</v>
      </c>
      <c r="E194" s="14">
        <f>Tableau6[[#This Row],[id]]</f>
        <v>1405</v>
      </c>
      <c r="F194" s="14">
        <f>VLOOKUP(Tableau6[[#This Row],[Avis]],Tableau7[],2,FALSE)</f>
        <v>0</v>
      </c>
      <c r="H194" s="14" t="str">
        <f>Tableau6[[#This Row],[Sous-domaine]]</f>
        <v>Carnet de Maintenance</v>
      </c>
      <c r="I194" s="14">
        <f>Tableau6[[#This Row],[Urgence]]</f>
        <v>4</v>
      </c>
      <c r="J194" s="24" t="str">
        <f>IF(Tableau6[[#This Row],[Validité]]&lt;&gt;"",Tableau6[[#This Row],[Validité]],"")</f>
        <v/>
      </c>
      <c r="K194" s="14">
        <f>IF(Tableau6[[#This Row],[Affectation]]="-",0,IF(Tableau6[[#This Row],[Affectation]]="Propriétaire",2,IF(Tableau6[[#This Row],[Affectation]]="","",1)))</f>
        <v>1</v>
      </c>
      <c r="L194" s="14" t="str">
        <f>IF(Tableau6[[#This Row],[Hors Contrat]]="","",IF(Tableau6[[#This Row],[Hors Contrat]]="Non",0,1))</f>
        <v/>
      </c>
    </row>
    <row r="195" spans="1:12" x14ac:dyDescent="0.25">
      <c r="A195">
        <f t="shared" ref="A195:A258" si="13">A194+1</f>
        <v>194</v>
      </c>
      <c r="B195" s="14" t="str">
        <f>IF(Tableau6[[#This Row],[Localisation]]="","",Tableau6[[#This Row],[Localisation]])</f>
        <v/>
      </c>
      <c r="C195" s="14" t="str">
        <f>IF(Tableau6[[#This Row],[Commentaire]]="","",Tableau6[[#This Row],[Commentaire]])</f>
        <v/>
      </c>
      <c r="D195" t="str">
        <f t="shared" si="12"/>
        <v>N</v>
      </c>
      <c r="E195" s="14">
        <f>Tableau6[[#This Row],[id]]</f>
        <v>108</v>
      </c>
      <c r="F195" s="14">
        <f>VLOOKUP(Tableau6[[#This Row],[Avis]],Tableau7[],2,FALSE)</f>
        <v>0</v>
      </c>
      <c r="H195" s="14" t="str">
        <f>Tableau6[[#This Row],[Sous-domaine]]</f>
        <v>Certification Assemblée Plénière de Sociétés d'Assurances Dommages (APSAD)</v>
      </c>
      <c r="I195" s="14">
        <f>Tableau6[[#This Row],[Urgence]]</f>
        <v>4</v>
      </c>
      <c r="J195" s="24" t="str">
        <f>IF(Tableau6[[#This Row],[Validité]]&lt;&gt;"",Tableau6[[#This Row],[Validité]],"")</f>
        <v/>
      </c>
      <c r="K195" s="14">
        <f>IF(Tableau6[[#This Row],[Affectation]]="-",0,IF(Tableau6[[#This Row],[Affectation]]="Propriétaire",2,IF(Tableau6[[#This Row],[Affectation]]="","",1)))</f>
        <v>1</v>
      </c>
      <c r="L195" s="14" t="str">
        <f>IF(Tableau6[[#This Row],[Hors Contrat]]="","",IF(Tableau6[[#This Row],[Hors Contrat]]="Non",0,1))</f>
        <v/>
      </c>
    </row>
    <row r="196" spans="1:12" x14ac:dyDescent="0.25">
      <c r="A196">
        <f t="shared" si="13"/>
        <v>195</v>
      </c>
      <c r="B196" s="14" t="str">
        <f>IF(Tableau6[[#This Row],[Localisation]]="","",Tableau6[[#This Row],[Localisation]])</f>
        <v/>
      </c>
      <c r="C196" s="14" t="str">
        <f>IF(Tableau6[[#This Row],[Commentaire]]="","",Tableau6[[#This Row],[Commentaire]])</f>
        <v/>
      </c>
      <c r="D196" t="str">
        <f t="shared" si="12"/>
        <v>N</v>
      </c>
      <c r="E196" s="14">
        <f>Tableau6[[#This Row],[id]]</f>
        <v>109</v>
      </c>
      <c r="F196" s="14">
        <f>VLOOKUP(Tableau6[[#This Row],[Avis]],Tableau7[],2,FALSE)</f>
        <v>0</v>
      </c>
      <c r="H196" s="14" t="str">
        <f>Tableau6[[#This Row],[Sous-domaine]]</f>
        <v>Certification Assemblée Plénière de Sociétés d'Assurances Dommages (APSAD)</v>
      </c>
      <c r="I196" s="14">
        <f>Tableau6[[#This Row],[Urgence]]</f>
        <v>4</v>
      </c>
      <c r="J196" s="24" t="str">
        <f>IF(Tableau6[[#This Row],[Validité]]&lt;&gt;"",Tableau6[[#This Row],[Validité]],"")</f>
        <v/>
      </c>
      <c r="K196" s="14">
        <f>IF(Tableau6[[#This Row],[Affectation]]="-",0,IF(Tableau6[[#This Row],[Affectation]]="Propriétaire",2,IF(Tableau6[[#This Row],[Affectation]]="","",1)))</f>
        <v>1</v>
      </c>
      <c r="L196" s="14" t="str">
        <f>IF(Tableau6[[#This Row],[Hors Contrat]]="","",IF(Tableau6[[#This Row],[Hors Contrat]]="Non",0,1))</f>
        <v/>
      </c>
    </row>
    <row r="197" spans="1:12" x14ac:dyDescent="0.25">
      <c r="A197">
        <f t="shared" si="13"/>
        <v>196</v>
      </c>
      <c r="B197" s="14" t="str">
        <f>IF(Tableau6[[#This Row],[Localisation]]="","",Tableau6[[#This Row],[Localisation]])</f>
        <v/>
      </c>
      <c r="C197" s="14" t="str">
        <f>IF(Tableau6[[#This Row],[Commentaire]]="","",Tableau6[[#This Row],[Commentaire]])</f>
        <v/>
      </c>
      <c r="D197" t="str">
        <f t="shared" si="12"/>
        <v>N</v>
      </c>
      <c r="E197" s="14">
        <f>Tableau6[[#This Row],[id]]</f>
        <v>110</v>
      </c>
      <c r="F197" s="14">
        <f>VLOOKUP(Tableau6[[#This Row],[Avis]],Tableau7[],2,FALSE)</f>
        <v>0</v>
      </c>
      <c r="H197" s="14" t="str">
        <f>Tableau6[[#This Row],[Sous-domaine]]</f>
        <v>Certification Assemblée Plénière de Sociétés d'Assurances Dommages (APSAD)</v>
      </c>
      <c r="I197" s="14">
        <f>Tableau6[[#This Row],[Urgence]]</f>
        <v>5</v>
      </c>
      <c r="J197" s="24" t="str">
        <f>IF(Tableau6[[#This Row],[Validité]]&lt;&gt;"",Tableau6[[#This Row],[Validité]],"")</f>
        <v/>
      </c>
      <c r="K197" s="14">
        <f>IF(Tableau6[[#This Row],[Affectation]]="-",0,IF(Tableau6[[#This Row],[Affectation]]="Propriétaire",2,IF(Tableau6[[#This Row],[Affectation]]="","",1)))</f>
        <v>2</v>
      </c>
      <c r="L197" s="14" t="str">
        <f>IF(Tableau6[[#This Row],[Hors Contrat]]="","",IF(Tableau6[[#This Row],[Hors Contrat]]="Non",0,1))</f>
        <v/>
      </c>
    </row>
    <row r="198" spans="1:12" x14ac:dyDescent="0.25">
      <c r="A198">
        <f t="shared" si="13"/>
        <v>197</v>
      </c>
      <c r="B198" s="14" t="str">
        <f>IF(Tableau6[[#This Row],[Localisation]]="","",Tableau6[[#This Row],[Localisation]])</f>
        <v/>
      </c>
      <c r="C198" s="14" t="str">
        <f>IF(Tableau6[[#This Row],[Commentaire]]="","",Tableau6[[#This Row],[Commentaire]])</f>
        <v/>
      </c>
      <c r="D198" t="str">
        <f t="shared" si="12"/>
        <v>N</v>
      </c>
      <c r="E198" s="14">
        <f>Tableau6[[#This Row],[id]]</f>
        <v>111</v>
      </c>
      <c r="F198" s="14">
        <f>VLOOKUP(Tableau6[[#This Row],[Avis]],Tableau7[],2,FALSE)</f>
        <v>0</v>
      </c>
      <c r="H198" s="14" t="str">
        <f>Tableau6[[#This Row],[Sous-domaine]]</f>
        <v>Certification Assemblée Plénière de Sociétés d'Assurances Dommages (APSAD)</v>
      </c>
      <c r="I198" s="14">
        <f>Tableau6[[#This Row],[Urgence]]</f>
        <v>5</v>
      </c>
      <c r="J198" s="24" t="str">
        <f>IF(Tableau6[[#This Row],[Validité]]&lt;&gt;"",Tableau6[[#This Row],[Validité]],"")</f>
        <v/>
      </c>
      <c r="K198" s="14">
        <f>IF(Tableau6[[#This Row],[Affectation]]="-",0,IF(Tableau6[[#This Row],[Affectation]]="Propriétaire",2,IF(Tableau6[[#This Row],[Affectation]]="","",1)))</f>
        <v>2</v>
      </c>
      <c r="L198" s="14" t="str">
        <f>IF(Tableau6[[#This Row],[Hors Contrat]]="","",IF(Tableau6[[#This Row],[Hors Contrat]]="Non",0,1))</f>
        <v/>
      </c>
    </row>
    <row r="199" spans="1:12" x14ac:dyDescent="0.25">
      <c r="A199">
        <f t="shared" si="13"/>
        <v>198</v>
      </c>
      <c r="B199" s="14" t="str">
        <f>IF(Tableau6[[#This Row],[Localisation]]="","",Tableau6[[#This Row],[Localisation]])</f>
        <v/>
      </c>
      <c r="C199" s="14" t="str">
        <f>IF(Tableau6[[#This Row],[Commentaire]]="","",Tableau6[[#This Row],[Commentaire]])</f>
        <v/>
      </c>
      <c r="D199" t="str">
        <f t="shared" si="12"/>
        <v>N</v>
      </c>
      <c r="E199" s="14">
        <f>Tableau6[[#This Row],[id]]</f>
        <v>112</v>
      </c>
      <c r="F199" s="14">
        <f>VLOOKUP(Tableau6[[#This Row],[Avis]],Tableau7[],2,FALSE)</f>
        <v>0</v>
      </c>
      <c r="H199" s="14" t="str">
        <f>Tableau6[[#This Row],[Sous-domaine]]</f>
        <v>Certification Assemblée Plénière de Sociétés d'Assurances Dommages (APSAD)</v>
      </c>
      <c r="I199" s="14">
        <f>Tableau6[[#This Row],[Urgence]]</f>
        <v>4</v>
      </c>
      <c r="J199" s="24" t="str">
        <f>IF(Tableau6[[#This Row],[Validité]]&lt;&gt;"",Tableau6[[#This Row],[Validité]],"")</f>
        <v/>
      </c>
      <c r="K199" s="14">
        <f>IF(Tableau6[[#This Row],[Affectation]]="-",0,IF(Tableau6[[#This Row],[Affectation]]="Propriétaire",2,IF(Tableau6[[#This Row],[Affectation]]="","",1)))</f>
        <v>1</v>
      </c>
      <c r="L199" s="14" t="str">
        <f>IF(Tableau6[[#This Row],[Hors Contrat]]="","",IF(Tableau6[[#This Row],[Hors Contrat]]="Non",0,1))</f>
        <v/>
      </c>
    </row>
    <row r="200" spans="1:12" x14ac:dyDescent="0.25">
      <c r="A200" s="15">
        <f t="shared" si="13"/>
        <v>199</v>
      </c>
      <c r="B200" s="16" t="str">
        <f>IF(Tableau6[[#This Row],[Localisation]]="","",Tableau6[[#This Row],[Localisation]])</f>
        <v/>
      </c>
      <c r="C200" s="16" t="str">
        <f>IF(Tableau6[[#This Row],[Commentaire]]="","",Tableau6[[#This Row],[Commentaire]])</f>
        <v/>
      </c>
      <c r="D200" s="15" t="str">
        <f t="shared" si="12"/>
        <v>N</v>
      </c>
      <c r="E200" s="16">
        <f>Tableau6[[#This Row],[id]]</f>
        <v>113</v>
      </c>
      <c r="F200" s="16">
        <f>VLOOKUP(Tableau6[[#This Row],[Avis]],Tableau7[],2,FALSE)</f>
        <v>0</v>
      </c>
      <c r="G200" s="15"/>
      <c r="H200" s="16" t="str">
        <f>Tableau6[[#This Row],[Sous-domaine]]</f>
        <v>Certification Assemblée Plénière de Sociétés d'Assurances Dommages (APSAD)</v>
      </c>
      <c r="I200" s="14">
        <f>Tableau6[[#This Row],[Urgence]]</f>
        <v>4</v>
      </c>
      <c r="J200" s="24" t="str">
        <f>IF(Tableau6[[#This Row],[Validité]]&lt;&gt;"",Tableau6[[#This Row],[Validité]],"")</f>
        <v/>
      </c>
      <c r="K200" s="14">
        <f>IF(Tableau6[[#This Row],[Affectation]]="-",0,IF(Tableau6[[#This Row],[Affectation]]="Propriétaire",2,IF(Tableau6[[#This Row],[Affectation]]="","",1)))</f>
        <v>1</v>
      </c>
      <c r="L200" s="14" t="str">
        <f>IF(Tableau6[[#This Row],[Hors Contrat]]="","",IF(Tableau6[[#This Row],[Hors Contrat]]="Non",0,1))</f>
        <v/>
      </c>
    </row>
    <row r="201" spans="1:12" x14ac:dyDescent="0.25">
      <c r="A201" s="15">
        <f t="shared" si="13"/>
        <v>200</v>
      </c>
      <c r="B201" s="14" t="str">
        <f>IF(Tableau6[[#This Row],[Localisation]]="","",Tableau6[[#This Row],[Localisation]])</f>
        <v/>
      </c>
      <c r="C201" s="14" t="str">
        <f>IF(Tableau6[[#This Row],[Commentaire]]="","",Tableau6[[#This Row],[Commentaire]])</f>
        <v/>
      </c>
      <c r="D201" t="str">
        <f t="shared" ref="D201:D264" si="14">"N"</f>
        <v>N</v>
      </c>
      <c r="E201" s="14">
        <f>Tableau6[[#This Row],[id]]</f>
        <v>114</v>
      </c>
      <c r="F201" s="14">
        <f>VLOOKUP(Tableau6[[#This Row],[Avis]],Tableau7[],2,FALSE)</f>
        <v>0</v>
      </c>
      <c r="H201" s="14" t="str">
        <f>Tableau6[[#This Row],[Sous-domaine]]</f>
        <v>Certification Assemblée Plénière de Sociétés d'Assurances Dommages (APSAD)</v>
      </c>
      <c r="I201" s="14">
        <f>Tableau6[[#This Row],[Urgence]]</f>
        <v>4</v>
      </c>
      <c r="J201" s="24" t="str">
        <f>IF(Tableau6[[#This Row],[Validité]]&lt;&gt;"",Tableau6[[#This Row],[Validité]],"")</f>
        <v/>
      </c>
      <c r="K201" s="14">
        <f>IF(Tableau6[[#This Row],[Affectation]]="-",0,IF(Tableau6[[#This Row],[Affectation]]="Propriétaire",2,IF(Tableau6[[#This Row],[Affectation]]="","",1)))</f>
        <v>1</v>
      </c>
      <c r="L201" s="14" t="str">
        <f>IF(Tableau6[[#This Row],[Hors Contrat]]="","",IF(Tableau6[[#This Row],[Hors Contrat]]="Non",0,1))</f>
        <v/>
      </c>
    </row>
    <row r="202" spans="1:12" x14ac:dyDescent="0.25">
      <c r="A202" s="15">
        <f t="shared" si="13"/>
        <v>201</v>
      </c>
      <c r="B202" s="14" t="str">
        <f>IF(Tableau6[[#This Row],[Localisation]]="","",Tableau6[[#This Row],[Localisation]])</f>
        <v/>
      </c>
      <c r="C202" s="14" t="str">
        <f>IF(Tableau6[[#This Row],[Commentaire]]="","",Tableau6[[#This Row],[Commentaire]])</f>
        <v/>
      </c>
      <c r="D202" t="str">
        <f t="shared" si="14"/>
        <v>N</v>
      </c>
      <c r="E202" s="14">
        <f>Tableau6[[#This Row],[id]]</f>
        <v>115</v>
      </c>
      <c r="F202" s="14">
        <f>VLOOKUP(Tableau6[[#This Row],[Avis]],Tableau7[],2,FALSE)</f>
        <v>0</v>
      </c>
      <c r="H202" s="14" t="str">
        <f>Tableau6[[#This Row],[Sous-domaine]]</f>
        <v>Certification Assemblée Plénière de Sociétés d'Assurances Dommages (APSAD)</v>
      </c>
      <c r="I202" s="14">
        <f>Tableau6[[#This Row],[Urgence]]</f>
        <v>4</v>
      </c>
      <c r="J202" s="24" t="str">
        <f>IF(Tableau6[[#This Row],[Validité]]&lt;&gt;"",Tableau6[[#This Row],[Validité]],"")</f>
        <v/>
      </c>
      <c r="K202" s="14">
        <f>IF(Tableau6[[#This Row],[Affectation]]="-",0,IF(Tableau6[[#This Row],[Affectation]]="Propriétaire",2,IF(Tableau6[[#This Row],[Affectation]]="","",1)))</f>
        <v>1</v>
      </c>
      <c r="L202" s="14" t="str">
        <f>IF(Tableau6[[#This Row],[Hors Contrat]]="","",IF(Tableau6[[#This Row],[Hors Contrat]]="Non",0,1))</f>
        <v/>
      </c>
    </row>
    <row r="203" spans="1:12" x14ac:dyDescent="0.25">
      <c r="A203" s="15">
        <f t="shared" si="13"/>
        <v>202</v>
      </c>
      <c r="B203" s="14" t="str">
        <f>IF(Tableau6[[#This Row],[Localisation]]="","",Tableau6[[#This Row],[Localisation]])</f>
        <v/>
      </c>
      <c r="C203" s="14" t="str">
        <f>IF(Tableau6[[#This Row],[Commentaire]]="","",Tableau6[[#This Row],[Commentaire]])</f>
        <v/>
      </c>
      <c r="D203" t="str">
        <f t="shared" si="14"/>
        <v>N</v>
      </c>
      <c r="E203" s="14">
        <f>Tableau6[[#This Row],[id]]</f>
        <v>352</v>
      </c>
      <c r="F203" s="14">
        <f>VLOOKUP(Tableau6[[#This Row],[Avis]],Tableau7[],2,FALSE)</f>
        <v>0</v>
      </c>
      <c r="H203" s="14" t="str">
        <f>Tableau6[[#This Row],[Sous-domaine]]</f>
        <v>Certification Assemblée Plénière de Sociétés d'Assurances Dommages (APSAD)</v>
      </c>
      <c r="I203" s="14">
        <f>Tableau6[[#This Row],[Urgence]]</f>
        <v>5</v>
      </c>
      <c r="J203" s="24" t="str">
        <f>IF(Tableau6[[#This Row],[Validité]]&lt;&gt;"",Tableau6[[#This Row],[Validité]],"")</f>
        <v/>
      </c>
      <c r="K203" s="14">
        <f>IF(Tableau6[[#This Row],[Affectation]]="-",0,IF(Tableau6[[#This Row],[Affectation]]="Propriétaire",2,IF(Tableau6[[#This Row],[Affectation]]="","",1)))</f>
        <v>2</v>
      </c>
      <c r="L203" s="14" t="str">
        <f>IF(Tableau6[[#This Row],[Hors Contrat]]="","",IF(Tableau6[[#This Row],[Hors Contrat]]="Non",0,1))</f>
        <v/>
      </c>
    </row>
    <row r="204" spans="1:12" x14ac:dyDescent="0.25">
      <c r="A204" s="15">
        <f t="shared" si="13"/>
        <v>203</v>
      </c>
      <c r="B204" s="14" t="str">
        <f>IF(Tableau6[[#This Row],[Localisation]]="","",Tableau6[[#This Row],[Localisation]])</f>
        <v/>
      </c>
      <c r="C204" s="14" t="str">
        <f>IF(Tableau6[[#This Row],[Commentaire]]="","",Tableau6[[#This Row],[Commentaire]])</f>
        <v/>
      </c>
      <c r="D204" t="str">
        <f t="shared" si="14"/>
        <v>N</v>
      </c>
      <c r="E204" s="14">
        <f>Tableau6[[#This Row],[id]]</f>
        <v>353</v>
      </c>
      <c r="F204" s="14">
        <f>VLOOKUP(Tableau6[[#This Row],[Avis]],Tableau7[],2,FALSE)</f>
        <v>0</v>
      </c>
      <c r="H204" s="14" t="str">
        <f>Tableau6[[#This Row],[Sous-domaine]]</f>
        <v>Certification Assemblée Plénière de Sociétés d'Assurances Dommages (APSAD)</v>
      </c>
      <c r="I204" s="14">
        <f>Tableau6[[#This Row],[Urgence]]</f>
        <v>4</v>
      </c>
      <c r="J204" s="24" t="str">
        <f>IF(Tableau6[[#This Row],[Validité]]&lt;&gt;"",Tableau6[[#This Row],[Validité]],"")</f>
        <v/>
      </c>
      <c r="K204" s="14">
        <f>IF(Tableau6[[#This Row],[Affectation]]="-",0,IF(Tableau6[[#This Row],[Affectation]]="Propriétaire",2,IF(Tableau6[[#This Row],[Affectation]]="","",1)))</f>
        <v>1</v>
      </c>
      <c r="L204" s="14" t="str">
        <f>IF(Tableau6[[#This Row],[Hors Contrat]]="","",IF(Tableau6[[#This Row],[Hors Contrat]]="Non",0,1))</f>
        <v/>
      </c>
    </row>
    <row r="205" spans="1:12" x14ac:dyDescent="0.25">
      <c r="A205" s="15">
        <f t="shared" si="13"/>
        <v>204</v>
      </c>
      <c r="B205" s="14" t="str">
        <f>IF(Tableau6[[#This Row],[Localisation]]="","",Tableau6[[#This Row],[Localisation]])</f>
        <v/>
      </c>
      <c r="C205" s="14" t="str">
        <f>IF(Tableau6[[#This Row],[Commentaire]]="","",Tableau6[[#This Row],[Commentaire]])</f>
        <v/>
      </c>
      <c r="D205" t="str">
        <f t="shared" si="14"/>
        <v>N</v>
      </c>
      <c r="E205" s="14">
        <f>Tableau6[[#This Row],[id]]</f>
        <v>897</v>
      </c>
      <c r="F205" s="14">
        <f>VLOOKUP(Tableau6[[#This Row],[Avis]],Tableau7[],2,FALSE)</f>
        <v>0</v>
      </c>
      <c r="H205" s="14" t="str">
        <f>Tableau6[[#This Row],[Sous-domaine]]</f>
        <v>Certification Assemblée Plénière de Sociétés d'Assurances Dommages (APSAD)</v>
      </c>
      <c r="I205" s="14">
        <f>Tableau6[[#This Row],[Urgence]]</f>
        <v>4</v>
      </c>
      <c r="J205" s="24" t="str">
        <f>IF(Tableau6[[#This Row],[Validité]]&lt;&gt;"",Tableau6[[#This Row],[Validité]],"")</f>
        <v/>
      </c>
      <c r="K205" s="14">
        <f>IF(Tableau6[[#This Row],[Affectation]]="-",0,IF(Tableau6[[#This Row],[Affectation]]="Propriétaire",2,IF(Tableau6[[#This Row],[Affectation]]="","",1)))</f>
        <v>1</v>
      </c>
      <c r="L205" s="14" t="str">
        <f>IF(Tableau6[[#This Row],[Hors Contrat]]="","",IF(Tableau6[[#This Row],[Hors Contrat]]="Non",0,1))</f>
        <v/>
      </c>
    </row>
    <row r="206" spans="1:12" x14ac:dyDescent="0.25">
      <c r="A206" s="15">
        <f t="shared" si="13"/>
        <v>205</v>
      </c>
      <c r="B206" s="14" t="str">
        <f>IF(Tableau6[[#This Row],[Localisation]]="","",Tableau6[[#This Row],[Localisation]])</f>
        <v/>
      </c>
      <c r="C206" s="14" t="str">
        <f>IF(Tableau6[[#This Row],[Commentaire]]="","",Tableau6[[#This Row],[Commentaire]])</f>
        <v/>
      </c>
      <c r="D206" t="str">
        <f t="shared" si="14"/>
        <v>N</v>
      </c>
      <c r="E206" s="14">
        <f>Tableau6[[#This Row],[id]]</f>
        <v>898</v>
      </c>
      <c r="F206" s="14">
        <f>VLOOKUP(Tableau6[[#This Row],[Avis]],Tableau7[],2,FALSE)</f>
        <v>0</v>
      </c>
      <c r="H206" s="14" t="str">
        <f>Tableau6[[#This Row],[Sous-domaine]]</f>
        <v>Certification Assemblée Plénière de Sociétés d'Assurances Dommages (APSAD)</v>
      </c>
      <c r="I206" s="14">
        <f>Tableau6[[#This Row],[Urgence]]</f>
        <v>4</v>
      </c>
      <c r="J206" s="24" t="str">
        <f>IF(Tableau6[[#This Row],[Validité]]&lt;&gt;"",Tableau6[[#This Row],[Validité]],"")</f>
        <v/>
      </c>
      <c r="K206" s="14">
        <f>IF(Tableau6[[#This Row],[Affectation]]="-",0,IF(Tableau6[[#This Row],[Affectation]]="Propriétaire",2,IF(Tableau6[[#This Row],[Affectation]]="","",1)))</f>
        <v>1</v>
      </c>
      <c r="L206" s="14" t="str">
        <f>IF(Tableau6[[#This Row],[Hors Contrat]]="","",IF(Tableau6[[#This Row],[Hors Contrat]]="Non",0,1))</f>
        <v/>
      </c>
    </row>
    <row r="207" spans="1:12" x14ac:dyDescent="0.25">
      <c r="A207" s="15">
        <f t="shared" si="13"/>
        <v>206</v>
      </c>
      <c r="B207" s="14" t="str">
        <f>IF(Tableau6[[#This Row],[Localisation]]="","",Tableau6[[#This Row],[Localisation]])</f>
        <v/>
      </c>
      <c r="C207" s="14" t="str">
        <f>IF(Tableau6[[#This Row],[Commentaire]]="","",Tableau6[[#This Row],[Commentaire]])</f>
        <v/>
      </c>
      <c r="D207" t="str">
        <f t="shared" si="14"/>
        <v>N</v>
      </c>
      <c r="E207" s="14">
        <f>Tableau6[[#This Row],[id]]</f>
        <v>899</v>
      </c>
      <c r="F207" s="14">
        <f>VLOOKUP(Tableau6[[#This Row],[Avis]],Tableau7[],2,FALSE)</f>
        <v>0</v>
      </c>
      <c r="H207" s="14" t="str">
        <f>Tableau6[[#This Row],[Sous-domaine]]</f>
        <v>Certification Assemblée Plénière de Sociétés d'Assurances Dommages (APSAD)</v>
      </c>
      <c r="I207" s="14">
        <f>Tableau6[[#This Row],[Urgence]]</f>
        <v>4</v>
      </c>
      <c r="J207" s="24" t="str">
        <f>IF(Tableau6[[#This Row],[Validité]]&lt;&gt;"",Tableau6[[#This Row],[Validité]],"")</f>
        <v/>
      </c>
      <c r="K207" s="14">
        <f>IF(Tableau6[[#This Row],[Affectation]]="-",0,IF(Tableau6[[#This Row],[Affectation]]="Propriétaire",2,IF(Tableau6[[#This Row],[Affectation]]="","",1)))</f>
        <v>1</v>
      </c>
      <c r="L207" s="14" t="str">
        <f>IF(Tableau6[[#This Row],[Hors Contrat]]="","",IF(Tableau6[[#This Row],[Hors Contrat]]="Non",0,1))</f>
        <v/>
      </c>
    </row>
    <row r="208" spans="1:12" x14ac:dyDescent="0.25">
      <c r="A208" s="15">
        <f t="shared" si="13"/>
        <v>207</v>
      </c>
      <c r="B208" s="14" t="str">
        <f>IF(Tableau6[[#This Row],[Localisation]]="","",Tableau6[[#This Row],[Localisation]])</f>
        <v/>
      </c>
      <c r="C208" s="14" t="str">
        <f>IF(Tableau6[[#This Row],[Commentaire]]="","",Tableau6[[#This Row],[Commentaire]])</f>
        <v/>
      </c>
      <c r="D208" t="str">
        <f t="shared" si="14"/>
        <v>N</v>
      </c>
      <c r="E208" s="14">
        <f>Tableau6[[#This Row],[id]]</f>
        <v>900</v>
      </c>
      <c r="F208" s="14">
        <f>VLOOKUP(Tableau6[[#This Row],[Avis]],Tableau7[],2,FALSE)</f>
        <v>0</v>
      </c>
      <c r="H208" s="14" t="str">
        <f>Tableau6[[#This Row],[Sous-domaine]]</f>
        <v>Certification Assemblée Plénière de Sociétés d'Assurances Dommages (APSAD)</v>
      </c>
      <c r="I208" s="14">
        <f>Tableau6[[#This Row],[Urgence]]</f>
        <v>4</v>
      </c>
      <c r="J208" s="24" t="str">
        <f>IF(Tableau6[[#This Row],[Validité]]&lt;&gt;"",Tableau6[[#This Row],[Validité]],"")</f>
        <v/>
      </c>
      <c r="K208" s="14">
        <f>IF(Tableau6[[#This Row],[Affectation]]="-",0,IF(Tableau6[[#This Row],[Affectation]]="Propriétaire",2,IF(Tableau6[[#This Row],[Affectation]]="","",1)))</f>
        <v>1</v>
      </c>
      <c r="L208" s="14" t="str">
        <f>IF(Tableau6[[#This Row],[Hors Contrat]]="","",IF(Tableau6[[#This Row],[Hors Contrat]]="Non",0,1))</f>
        <v/>
      </c>
    </row>
    <row r="209" spans="1:12" x14ac:dyDescent="0.25">
      <c r="A209" s="15">
        <f t="shared" si="13"/>
        <v>208</v>
      </c>
      <c r="B209" s="14" t="str">
        <f>IF(Tableau6[[#This Row],[Localisation]]="","",Tableau6[[#This Row],[Localisation]])</f>
        <v/>
      </c>
      <c r="C209" s="14" t="str">
        <f>IF(Tableau6[[#This Row],[Commentaire]]="","",Tableau6[[#This Row],[Commentaire]])</f>
        <v/>
      </c>
      <c r="D209" t="str">
        <f t="shared" si="14"/>
        <v>N</v>
      </c>
      <c r="E209" s="14">
        <f>Tableau6[[#This Row],[id]]</f>
        <v>901</v>
      </c>
      <c r="F209" s="14">
        <f>VLOOKUP(Tableau6[[#This Row],[Avis]],Tableau7[],2,FALSE)</f>
        <v>0</v>
      </c>
      <c r="H209" s="14" t="str">
        <f>Tableau6[[#This Row],[Sous-domaine]]</f>
        <v>Certification Assemblée Plénière de Sociétés d'Assurances Dommages (APSAD)</v>
      </c>
      <c r="I209" s="14">
        <f>Tableau6[[#This Row],[Urgence]]</f>
        <v>4</v>
      </c>
      <c r="J209" s="24" t="str">
        <f>IF(Tableau6[[#This Row],[Validité]]&lt;&gt;"",Tableau6[[#This Row],[Validité]],"")</f>
        <v/>
      </c>
      <c r="K209" s="14">
        <f>IF(Tableau6[[#This Row],[Affectation]]="-",0,IF(Tableau6[[#This Row],[Affectation]]="Propriétaire",2,IF(Tableau6[[#This Row],[Affectation]]="","",1)))</f>
        <v>1</v>
      </c>
      <c r="L209" s="14" t="str">
        <f>IF(Tableau6[[#This Row],[Hors Contrat]]="","",IF(Tableau6[[#This Row],[Hors Contrat]]="Non",0,1))</f>
        <v/>
      </c>
    </row>
    <row r="210" spans="1:12" x14ac:dyDescent="0.25">
      <c r="A210" s="15">
        <f t="shared" si="13"/>
        <v>209</v>
      </c>
      <c r="B210" s="14" t="str">
        <f>IF(Tableau6[[#This Row],[Localisation]]="","",Tableau6[[#This Row],[Localisation]])</f>
        <v/>
      </c>
      <c r="C210" s="14" t="str">
        <f>IF(Tableau6[[#This Row],[Commentaire]]="","",Tableau6[[#This Row],[Commentaire]])</f>
        <v/>
      </c>
      <c r="D210" t="str">
        <f t="shared" si="14"/>
        <v>N</v>
      </c>
      <c r="E210" s="14">
        <f>Tableau6[[#This Row],[id]]</f>
        <v>902</v>
      </c>
      <c r="F210" s="14">
        <f>VLOOKUP(Tableau6[[#This Row],[Avis]],Tableau7[],2,FALSE)</f>
        <v>0</v>
      </c>
      <c r="H210" s="14" t="str">
        <f>Tableau6[[#This Row],[Sous-domaine]]</f>
        <v>Certification Assemblée Plénière de Sociétés d'Assurances Dommages (APSAD)</v>
      </c>
      <c r="I210" s="14">
        <f>Tableau6[[#This Row],[Urgence]]</f>
        <v>4</v>
      </c>
      <c r="J210" s="24" t="str">
        <f>IF(Tableau6[[#This Row],[Validité]]&lt;&gt;"",Tableau6[[#This Row],[Validité]],"")</f>
        <v/>
      </c>
      <c r="K210" s="14">
        <f>IF(Tableau6[[#This Row],[Affectation]]="-",0,IF(Tableau6[[#This Row],[Affectation]]="Propriétaire",2,IF(Tableau6[[#This Row],[Affectation]]="","",1)))</f>
        <v>1</v>
      </c>
      <c r="L210" s="14" t="str">
        <f>IF(Tableau6[[#This Row],[Hors Contrat]]="","",IF(Tableau6[[#This Row],[Hors Contrat]]="Non",0,1))</f>
        <v/>
      </c>
    </row>
    <row r="211" spans="1:12" x14ac:dyDescent="0.25">
      <c r="A211" s="15">
        <f t="shared" si="13"/>
        <v>210</v>
      </c>
      <c r="B211" s="14" t="str">
        <f>IF(Tableau6[[#This Row],[Localisation]]="","",Tableau6[[#This Row],[Localisation]])</f>
        <v/>
      </c>
      <c r="C211" s="14" t="str">
        <f>IF(Tableau6[[#This Row],[Commentaire]]="","",Tableau6[[#This Row],[Commentaire]])</f>
        <v/>
      </c>
      <c r="D211" t="str">
        <f t="shared" si="14"/>
        <v>N</v>
      </c>
      <c r="E211" s="14">
        <f>Tableau6[[#This Row],[id]]</f>
        <v>903</v>
      </c>
      <c r="F211" s="14">
        <f>VLOOKUP(Tableau6[[#This Row],[Avis]],Tableau7[],2,FALSE)</f>
        <v>0</v>
      </c>
      <c r="H211" s="14" t="str">
        <f>Tableau6[[#This Row],[Sous-domaine]]</f>
        <v>Certification Assemblée Plénière de Sociétés d'Assurances Dommages (APSAD)</v>
      </c>
      <c r="I211" s="14">
        <f>Tableau6[[#This Row],[Urgence]]</f>
        <v>4</v>
      </c>
      <c r="J211" s="24" t="str">
        <f>IF(Tableau6[[#This Row],[Validité]]&lt;&gt;"",Tableau6[[#This Row],[Validité]],"")</f>
        <v/>
      </c>
      <c r="K211" s="14">
        <f>IF(Tableau6[[#This Row],[Affectation]]="-",0,IF(Tableau6[[#This Row],[Affectation]]="Propriétaire",2,IF(Tableau6[[#This Row],[Affectation]]="","",1)))</f>
        <v>1</v>
      </c>
      <c r="L211" s="14" t="str">
        <f>IF(Tableau6[[#This Row],[Hors Contrat]]="","",IF(Tableau6[[#This Row],[Hors Contrat]]="Non",0,1))</f>
        <v/>
      </c>
    </row>
    <row r="212" spans="1:12" x14ac:dyDescent="0.25">
      <c r="A212" s="15">
        <f t="shared" si="13"/>
        <v>211</v>
      </c>
      <c r="B212" s="14" t="str">
        <f>IF(Tableau6[[#This Row],[Localisation]]="","",Tableau6[[#This Row],[Localisation]])</f>
        <v/>
      </c>
      <c r="C212" s="14" t="str">
        <f>IF(Tableau6[[#This Row],[Commentaire]]="","",Tableau6[[#This Row],[Commentaire]])</f>
        <v/>
      </c>
      <c r="D212" t="str">
        <f t="shared" si="14"/>
        <v>N</v>
      </c>
      <c r="E212" s="14">
        <f>Tableau6[[#This Row],[id]]</f>
        <v>904</v>
      </c>
      <c r="F212" s="14">
        <f>VLOOKUP(Tableau6[[#This Row],[Avis]],Tableau7[],2,FALSE)</f>
        <v>0</v>
      </c>
      <c r="H212" s="14" t="str">
        <f>Tableau6[[#This Row],[Sous-domaine]]</f>
        <v>Certification Assemblée Plénière de Sociétés d'Assurances Dommages (APSAD)</v>
      </c>
      <c r="I212" s="14">
        <f>Tableau6[[#This Row],[Urgence]]</f>
        <v>4</v>
      </c>
      <c r="J212" s="24" t="str">
        <f>IF(Tableau6[[#This Row],[Validité]]&lt;&gt;"",Tableau6[[#This Row],[Validité]],"")</f>
        <v/>
      </c>
      <c r="K212" s="14">
        <f>IF(Tableau6[[#This Row],[Affectation]]="-",0,IF(Tableau6[[#This Row],[Affectation]]="Propriétaire",2,IF(Tableau6[[#This Row],[Affectation]]="","",1)))</f>
        <v>1</v>
      </c>
      <c r="L212" s="14" t="str">
        <f>IF(Tableau6[[#This Row],[Hors Contrat]]="","",IF(Tableau6[[#This Row],[Hors Contrat]]="Non",0,1))</f>
        <v/>
      </c>
    </row>
    <row r="213" spans="1:12" x14ac:dyDescent="0.25">
      <c r="A213" s="15">
        <f t="shared" si="13"/>
        <v>212</v>
      </c>
      <c r="B213" s="14" t="str">
        <f>IF(Tableau6[[#This Row],[Localisation]]="","",Tableau6[[#This Row],[Localisation]])</f>
        <v/>
      </c>
      <c r="C213" s="14" t="str">
        <f>IF(Tableau6[[#This Row],[Commentaire]]="","",Tableau6[[#This Row],[Commentaire]])</f>
        <v/>
      </c>
      <c r="D213" t="str">
        <f t="shared" si="14"/>
        <v>N</v>
      </c>
      <c r="E213" s="14">
        <f>Tableau6[[#This Row],[id]]</f>
        <v>905</v>
      </c>
      <c r="F213" s="14">
        <f>VLOOKUP(Tableau6[[#This Row],[Avis]],Tableau7[],2,FALSE)</f>
        <v>0</v>
      </c>
      <c r="H213" s="14" t="str">
        <f>Tableau6[[#This Row],[Sous-domaine]]</f>
        <v>Certification Assemblée Plénière de Sociétés d'Assurances Dommages (APSAD)</v>
      </c>
      <c r="I213" s="14">
        <f>Tableau6[[#This Row],[Urgence]]</f>
        <v>5</v>
      </c>
      <c r="J213" s="24" t="str">
        <f>IF(Tableau6[[#This Row],[Validité]]&lt;&gt;"",Tableau6[[#This Row],[Validité]],"")</f>
        <v/>
      </c>
      <c r="K213" s="14">
        <f>IF(Tableau6[[#This Row],[Affectation]]="-",0,IF(Tableau6[[#This Row],[Affectation]]="Propriétaire",2,IF(Tableau6[[#This Row],[Affectation]]="","",1)))</f>
        <v>2</v>
      </c>
      <c r="L213" s="14" t="str">
        <f>IF(Tableau6[[#This Row],[Hors Contrat]]="","",IF(Tableau6[[#This Row],[Hors Contrat]]="Non",0,1))</f>
        <v/>
      </c>
    </row>
    <row r="214" spans="1:12" x14ac:dyDescent="0.25">
      <c r="A214" s="15">
        <f t="shared" si="13"/>
        <v>213</v>
      </c>
      <c r="B214" s="14" t="str">
        <f>IF(Tableau6[[#This Row],[Localisation]]="","",Tableau6[[#This Row],[Localisation]])</f>
        <v/>
      </c>
      <c r="C214" s="14" t="str">
        <f>IF(Tableau6[[#This Row],[Commentaire]]="","",Tableau6[[#This Row],[Commentaire]])</f>
        <v/>
      </c>
      <c r="D214" t="str">
        <f t="shared" si="14"/>
        <v>N</v>
      </c>
      <c r="E214" s="14">
        <f>Tableau6[[#This Row],[id]]</f>
        <v>906</v>
      </c>
      <c r="F214" s="14">
        <f>VLOOKUP(Tableau6[[#This Row],[Avis]],Tableau7[],2,FALSE)</f>
        <v>0</v>
      </c>
      <c r="H214" s="14" t="str">
        <f>Tableau6[[#This Row],[Sous-domaine]]</f>
        <v>Certification Assemblée Plénière de Sociétés d'Assurances Dommages (APSAD)</v>
      </c>
      <c r="I214" s="14">
        <f>Tableau6[[#This Row],[Urgence]]</f>
        <v>4</v>
      </c>
      <c r="J214" s="24" t="str">
        <f>IF(Tableau6[[#This Row],[Validité]]&lt;&gt;"",Tableau6[[#This Row],[Validité]],"")</f>
        <v/>
      </c>
      <c r="K214" s="14">
        <f>IF(Tableau6[[#This Row],[Affectation]]="-",0,IF(Tableau6[[#This Row],[Affectation]]="Propriétaire",2,IF(Tableau6[[#This Row],[Affectation]]="","",1)))</f>
        <v>1</v>
      </c>
      <c r="L214" s="14" t="str">
        <f>IF(Tableau6[[#This Row],[Hors Contrat]]="","",IF(Tableau6[[#This Row],[Hors Contrat]]="Non",0,1))</f>
        <v/>
      </c>
    </row>
    <row r="215" spans="1:12" x14ac:dyDescent="0.25">
      <c r="A215" s="15">
        <f t="shared" si="13"/>
        <v>214</v>
      </c>
      <c r="B215" s="14" t="str">
        <f>IF(Tableau6[[#This Row],[Localisation]]="","",Tableau6[[#This Row],[Localisation]])</f>
        <v/>
      </c>
      <c r="C215" s="14" t="str">
        <f>IF(Tableau6[[#This Row],[Commentaire]]="","",Tableau6[[#This Row],[Commentaire]])</f>
        <v/>
      </c>
      <c r="D215" t="str">
        <f t="shared" si="14"/>
        <v>N</v>
      </c>
      <c r="E215" s="14">
        <f>Tableau6[[#This Row],[id]]</f>
        <v>1406</v>
      </c>
      <c r="F215" s="14">
        <f>VLOOKUP(Tableau6[[#This Row],[Avis]],Tableau7[],2,FALSE)</f>
        <v>0</v>
      </c>
      <c r="H215" s="14" t="str">
        <f>Tableau6[[#This Row],[Sous-domaine]]</f>
        <v>Certification Assemblée Plénière de Sociétés d'Assurances Dommages (APSAD)</v>
      </c>
      <c r="I215" s="14">
        <f>Tableau6[[#This Row],[Urgence]]</f>
        <v>5</v>
      </c>
      <c r="J215" s="24" t="str">
        <f>IF(Tableau6[[#This Row],[Validité]]&lt;&gt;"",Tableau6[[#This Row],[Validité]],"")</f>
        <v/>
      </c>
      <c r="K215" s="14">
        <f>IF(Tableau6[[#This Row],[Affectation]]="-",0,IF(Tableau6[[#This Row],[Affectation]]="Propriétaire",2,IF(Tableau6[[#This Row],[Affectation]]="","",1)))</f>
        <v>2</v>
      </c>
      <c r="L215" s="14" t="str">
        <f>IF(Tableau6[[#This Row],[Hors Contrat]]="","",IF(Tableau6[[#This Row],[Hors Contrat]]="Non",0,1))</f>
        <v/>
      </c>
    </row>
    <row r="216" spans="1:12" x14ac:dyDescent="0.25">
      <c r="A216" s="15">
        <f t="shared" si="13"/>
        <v>215</v>
      </c>
      <c r="B216" s="14" t="str">
        <f>IF(Tableau6[[#This Row],[Localisation]]="","",Tableau6[[#This Row],[Localisation]])</f>
        <v/>
      </c>
      <c r="C216" s="14" t="str">
        <f>IF(Tableau6[[#This Row],[Commentaire]]="","",Tableau6[[#This Row],[Commentaire]])</f>
        <v/>
      </c>
      <c r="D216" t="str">
        <f t="shared" si="14"/>
        <v>N</v>
      </c>
      <c r="E216" s="14">
        <f>Tableau6[[#This Row],[id]]</f>
        <v>1407</v>
      </c>
      <c r="F216" s="14">
        <f>VLOOKUP(Tableau6[[#This Row],[Avis]],Tableau7[],2,FALSE)</f>
        <v>0</v>
      </c>
      <c r="H216" s="14" t="str">
        <f>Tableau6[[#This Row],[Sous-domaine]]</f>
        <v>Certification Assemblée Plénière de Sociétés d'Assurances Dommages (APSAD)</v>
      </c>
      <c r="I216" s="14">
        <f>Tableau6[[#This Row],[Urgence]]</f>
        <v>4</v>
      </c>
      <c r="J216" s="24" t="str">
        <f>IF(Tableau6[[#This Row],[Validité]]&lt;&gt;"",Tableau6[[#This Row],[Validité]],"")</f>
        <v/>
      </c>
      <c r="K216" s="14">
        <f>IF(Tableau6[[#This Row],[Affectation]]="-",0,IF(Tableau6[[#This Row],[Affectation]]="Propriétaire",2,IF(Tableau6[[#This Row],[Affectation]]="","",1)))</f>
        <v>1</v>
      </c>
      <c r="L216" s="14" t="str">
        <f>IF(Tableau6[[#This Row],[Hors Contrat]]="","",IF(Tableau6[[#This Row],[Hors Contrat]]="Non",0,1))</f>
        <v/>
      </c>
    </row>
    <row r="217" spans="1:12" x14ac:dyDescent="0.25">
      <c r="A217" s="15">
        <f t="shared" si="13"/>
        <v>216</v>
      </c>
      <c r="B217" s="14" t="str">
        <f>IF(Tableau6[[#This Row],[Localisation]]="","",Tableau6[[#This Row],[Localisation]])</f>
        <v/>
      </c>
      <c r="C217" s="14" t="str">
        <f>IF(Tableau6[[#This Row],[Commentaire]]="","",Tableau6[[#This Row],[Commentaire]])</f>
        <v/>
      </c>
      <c r="D217" t="str">
        <f t="shared" si="14"/>
        <v>N</v>
      </c>
      <c r="E217" s="14">
        <f>Tableau6[[#This Row],[id]]</f>
        <v>1408</v>
      </c>
      <c r="F217" s="14">
        <f>VLOOKUP(Tableau6[[#This Row],[Avis]],Tableau7[],2,FALSE)</f>
        <v>0</v>
      </c>
      <c r="H217" s="14" t="str">
        <f>Tableau6[[#This Row],[Sous-domaine]]</f>
        <v>Certification Assemblée Plénière de Sociétés d'Assurances Dommages (APSAD)</v>
      </c>
      <c r="I217" s="14">
        <f>Tableau6[[#This Row],[Urgence]]</f>
        <v>4</v>
      </c>
      <c r="J217" s="24" t="str">
        <f>IF(Tableau6[[#This Row],[Validité]]&lt;&gt;"",Tableau6[[#This Row],[Validité]],"")</f>
        <v/>
      </c>
      <c r="K217" s="14">
        <f>IF(Tableau6[[#This Row],[Affectation]]="-",0,IF(Tableau6[[#This Row],[Affectation]]="Propriétaire",2,IF(Tableau6[[#This Row],[Affectation]]="","",1)))</f>
        <v>1</v>
      </c>
      <c r="L217" s="14" t="str">
        <f>IF(Tableau6[[#This Row],[Hors Contrat]]="","",IF(Tableau6[[#This Row],[Hors Contrat]]="Non",0,1))</f>
        <v/>
      </c>
    </row>
    <row r="218" spans="1:12" x14ac:dyDescent="0.25">
      <c r="A218" s="15">
        <f t="shared" si="13"/>
        <v>217</v>
      </c>
      <c r="B218" s="14" t="str">
        <f>IF(Tableau6[[#This Row],[Localisation]]="","",Tableau6[[#This Row],[Localisation]])</f>
        <v/>
      </c>
      <c r="C218" s="14" t="str">
        <f>IF(Tableau6[[#This Row],[Commentaire]]="","",Tableau6[[#This Row],[Commentaire]])</f>
        <v/>
      </c>
      <c r="D218" t="str">
        <f t="shared" si="14"/>
        <v>N</v>
      </c>
      <c r="E218" s="14">
        <f>Tableau6[[#This Row],[id]]</f>
        <v>1409</v>
      </c>
      <c r="F218" s="14">
        <f>VLOOKUP(Tableau6[[#This Row],[Avis]],Tableau7[],2,FALSE)</f>
        <v>0</v>
      </c>
      <c r="H218" s="14" t="str">
        <f>Tableau6[[#This Row],[Sous-domaine]]</f>
        <v>Certification Assemblée Plénière de Sociétés d'Assurances Dommages (APSAD)</v>
      </c>
      <c r="I218" s="14">
        <f>Tableau6[[#This Row],[Urgence]]</f>
        <v>5</v>
      </c>
      <c r="J218" s="24" t="str">
        <f>IF(Tableau6[[#This Row],[Validité]]&lt;&gt;"",Tableau6[[#This Row],[Validité]],"")</f>
        <v/>
      </c>
      <c r="K218" s="14">
        <f>IF(Tableau6[[#This Row],[Affectation]]="-",0,IF(Tableau6[[#This Row],[Affectation]]="Propriétaire",2,IF(Tableau6[[#This Row],[Affectation]]="","",1)))</f>
        <v>2</v>
      </c>
      <c r="L218" s="14" t="str">
        <f>IF(Tableau6[[#This Row],[Hors Contrat]]="","",IF(Tableau6[[#This Row],[Hors Contrat]]="Non",0,1))</f>
        <v/>
      </c>
    </row>
    <row r="219" spans="1:12" x14ac:dyDescent="0.25">
      <c r="A219" s="15">
        <f t="shared" si="13"/>
        <v>218</v>
      </c>
      <c r="B219" s="14" t="str">
        <f>IF(Tableau6[[#This Row],[Localisation]]="","",Tableau6[[#This Row],[Localisation]])</f>
        <v/>
      </c>
      <c r="C219" s="14" t="str">
        <f>IF(Tableau6[[#This Row],[Commentaire]]="","",Tableau6[[#This Row],[Commentaire]])</f>
        <v/>
      </c>
      <c r="D219" t="str">
        <f t="shared" si="14"/>
        <v>N</v>
      </c>
      <c r="E219" s="14">
        <f>Tableau6[[#This Row],[id]]</f>
        <v>1410</v>
      </c>
      <c r="F219" s="14">
        <f>VLOOKUP(Tableau6[[#This Row],[Avis]],Tableau7[],2,FALSE)</f>
        <v>0</v>
      </c>
      <c r="H219" s="14" t="str">
        <f>Tableau6[[#This Row],[Sous-domaine]]</f>
        <v>Certification Assemblée Plénière de Sociétés d'Assurances Dommages (APSAD)</v>
      </c>
      <c r="I219" s="14">
        <f>Tableau6[[#This Row],[Urgence]]</f>
        <v>4</v>
      </c>
      <c r="J219" s="24" t="str">
        <f>IF(Tableau6[[#This Row],[Validité]]&lt;&gt;"",Tableau6[[#This Row],[Validité]],"")</f>
        <v/>
      </c>
      <c r="K219" s="14">
        <f>IF(Tableau6[[#This Row],[Affectation]]="-",0,IF(Tableau6[[#This Row],[Affectation]]="Propriétaire",2,IF(Tableau6[[#This Row],[Affectation]]="","",1)))</f>
        <v>1</v>
      </c>
      <c r="L219" s="14" t="str">
        <f>IF(Tableau6[[#This Row],[Hors Contrat]]="","",IF(Tableau6[[#This Row],[Hors Contrat]]="Non",0,1))</f>
        <v/>
      </c>
    </row>
    <row r="220" spans="1:12" x14ac:dyDescent="0.25">
      <c r="A220" s="15">
        <f t="shared" si="13"/>
        <v>219</v>
      </c>
      <c r="B220" s="14" t="str">
        <f>IF(Tableau6[[#This Row],[Localisation]]="","",Tableau6[[#This Row],[Localisation]])</f>
        <v/>
      </c>
      <c r="C220" s="14" t="str">
        <f>IF(Tableau6[[#This Row],[Commentaire]]="","",Tableau6[[#This Row],[Commentaire]])</f>
        <v/>
      </c>
      <c r="D220" t="str">
        <f t="shared" si="14"/>
        <v>N</v>
      </c>
      <c r="E220" s="14">
        <f>Tableau6[[#This Row],[id]]</f>
        <v>1413</v>
      </c>
      <c r="F220" s="14">
        <f>VLOOKUP(Tableau6[[#This Row],[Avis]],Tableau7[],2,FALSE)</f>
        <v>0</v>
      </c>
      <c r="H220" s="14" t="str">
        <f>Tableau6[[#This Row],[Sous-domaine]]</f>
        <v>Certification Assemblée Plénière de Sociétés d'Assurances Dommages (APSAD)</v>
      </c>
      <c r="I220" s="14">
        <f>Tableau6[[#This Row],[Urgence]]</f>
        <v>5</v>
      </c>
      <c r="J220" s="24" t="str">
        <f>IF(Tableau6[[#This Row],[Validité]]&lt;&gt;"",Tableau6[[#This Row],[Validité]],"")</f>
        <v/>
      </c>
      <c r="K220" s="14">
        <f>IF(Tableau6[[#This Row],[Affectation]]="-",0,IF(Tableau6[[#This Row],[Affectation]]="Propriétaire",2,IF(Tableau6[[#This Row],[Affectation]]="","",1)))</f>
        <v>2</v>
      </c>
      <c r="L220" s="14" t="str">
        <f>IF(Tableau6[[#This Row],[Hors Contrat]]="","",IF(Tableau6[[#This Row],[Hors Contrat]]="Non",0,1))</f>
        <v/>
      </c>
    </row>
    <row r="221" spans="1:12" x14ac:dyDescent="0.25">
      <c r="A221" s="15">
        <f t="shared" si="13"/>
        <v>220</v>
      </c>
      <c r="B221" s="14" t="str">
        <f>IF(Tableau6[[#This Row],[Localisation]]="","",Tableau6[[#This Row],[Localisation]])</f>
        <v/>
      </c>
      <c r="C221" s="14" t="str">
        <f>IF(Tableau6[[#This Row],[Commentaire]]="","",Tableau6[[#This Row],[Commentaire]])</f>
        <v/>
      </c>
      <c r="D221" t="str">
        <f t="shared" si="14"/>
        <v>N</v>
      </c>
      <c r="E221" s="14">
        <f>Tableau6[[#This Row],[id]]</f>
        <v>1414</v>
      </c>
      <c r="F221" s="14">
        <f>VLOOKUP(Tableau6[[#This Row],[Avis]],Tableau7[],2,FALSE)</f>
        <v>0</v>
      </c>
      <c r="H221" s="14" t="str">
        <f>Tableau6[[#This Row],[Sous-domaine]]</f>
        <v>Certification Assemblée Plénière de Sociétés d'Assurances Dommages (APSAD)</v>
      </c>
      <c r="I221" s="14">
        <f>Tableau6[[#This Row],[Urgence]]</f>
        <v>4</v>
      </c>
      <c r="J221" s="24" t="str">
        <f>IF(Tableau6[[#This Row],[Validité]]&lt;&gt;"",Tableau6[[#This Row],[Validité]],"")</f>
        <v/>
      </c>
      <c r="K221" s="14">
        <f>IF(Tableau6[[#This Row],[Affectation]]="-",0,IF(Tableau6[[#This Row],[Affectation]]="Propriétaire",2,IF(Tableau6[[#This Row],[Affectation]]="","",1)))</f>
        <v>1</v>
      </c>
      <c r="L221" s="14" t="str">
        <f>IF(Tableau6[[#This Row],[Hors Contrat]]="","",IF(Tableau6[[#This Row],[Hors Contrat]]="Non",0,1))</f>
        <v/>
      </c>
    </row>
    <row r="222" spans="1:12" x14ac:dyDescent="0.25">
      <c r="A222" s="15">
        <f t="shared" si="13"/>
        <v>221</v>
      </c>
      <c r="B222" s="14" t="str">
        <f>IF(Tableau6[[#This Row],[Localisation]]="","",Tableau6[[#This Row],[Localisation]])</f>
        <v/>
      </c>
      <c r="C222" s="14" t="str">
        <f>IF(Tableau6[[#This Row],[Commentaire]]="","",Tableau6[[#This Row],[Commentaire]])</f>
        <v/>
      </c>
      <c r="D222" t="str">
        <f t="shared" si="14"/>
        <v>N</v>
      </c>
      <c r="E222" s="14">
        <f>Tableau6[[#This Row],[id]]</f>
        <v>3722</v>
      </c>
      <c r="F222" s="14">
        <f>VLOOKUP(Tableau6[[#This Row],[Avis]],Tableau7[],2,FALSE)</f>
        <v>0</v>
      </c>
      <c r="H222" s="14" t="str">
        <f>Tableau6[[#This Row],[Sous-domaine]]</f>
        <v>Certification Assemblée Plénière de Sociétés d'Assurances Dommages (APSAD)</v>
      </c>
      <c r="I222" s="14">
        <f>Tableau6[[#This Row],[Urgence]]</f>
        <v>4</v>
      </c>
      <c r="J222" s="24" t="str">
        <f>IF(Tableau6[[#This Row],[Validité]]&lt;&gt;"",Tableau6[[#This Row],[Validité]],"")</f>
        <v/>
      </c>
      <c r="K222" s="14" t="str">
        <f>IF(Tableau6[[#This Row],[Affectation]]="-",0,IF(Tableau6[[#This Row],[Affectation]]="Propriétaire",2,IF(Tableau6[[#This Row],[Affectation]]="","",1)))</f>
        <v/>
      </c>
      <c r="L222" s="14" t="str">
        <f>IF(Tableau6[[#This Row],[Hors Contrat]]="","",IF(Tableau6[[#This Row],[Hors Contrat]]="Non",0,1))</f>
        <v/>
      </c>
    </row>
    <row r="223" spans="1:12" x14ac:dyDescent="0.25">
      <c r="A223" s="15">
        <f t="shared" si="13"/>
        <v>222</v>
      </c>
      <c r="B223" s="14" t="str">
        <f>IF(Tableau6[[#This Row],[Localisation]]="","",Tableau6[[#This Row],[Localisation]])</f>
        <v/>
      </c>
      <c r="C223" s="14" t="str">
        <f>IF(Tableau6[[#This Row],[Commentaire]]="","",Tableau6[[#This Row],[Commentaire]])</f>
        <v/>
      </c>
      <c r="D223" t="str">
        <f t="shared" si="14"/>
        <v>N</v>
      </c>
      <c r="E223" s="14">
        <f>Tableau6[[#This Row],[id]]</f>
        <v>3723</v>
      </c>
      <c r="F223" s="14">
        <f>VLOOKUP(Tableau6[[#This Row],[Avis]],Tableau7[],2,FALSE)</f>
        <v>0</v>
      </c>
      <c r="H223" s="14" t="str">
        <f>Tableau6[[#This Row],[Sous-domaine]]</f>
        <v>Certification Assemblée Plénière de Sociétés d'Assurances Dommages (APSAD)</v>
      </c>
      <c r="I223" s="14">
        <f>Tableau6[[#This Row],[Urgence]]</f>
        <v>4</v>
      </c>
      <c r="J223" s="24" t="str">
        <f>IF(Tableau6[[#This Row],[Validité]]&lt;&gt;"",Tableau6[[#This Row],[Validité]],"")</f>
        <v/>
      </c>
      <c r="K223" s="14" t="str">
        <f>IF(Tableau6[[#This Row],[Affectation]]="-",0,IF(Tableau6[[#This Row],[Affectation]]="Propriétaire",2,IF(Tableau6[[#This Row],[Affectation]]="","",1)))</f>
        <v/>
      </c>
      <c r="L223" s="14" t="str">
        <f>IF(Tableau6[[#This Row],[Hors Contrat]]="","",IF(Tableau6[[#This Row],[Hors Contrat]]="Non",0,1))</f>
        <v/>
      </c>
    </row>
    <row r="224" spans="1:12" x14ac:dyDescent="0.25">
      <c r="A224" s="15">
        <f t="shared" si="13"/>
        <v>223</v>
      </c>
      <c r="B224" s="14" t="str">
        <f>IF(Tableau6[[#This Row],[Localisation]]="","",Tableau6[[#This Row],[Localisation]])</f>
        <v/>
      </c>
      <c r="C224" s="14" t="str">
        <f>IF(Tableau6[[#This Row],[Commentaire]]="","",Tableau6[[#This Row],[Commentaire]])</f>
        <v/>
      </c>
      <c r="D224" t="str">
        <f t="shared" si="14"/>
        <v>N</v>
      </c>
      <c r="E224" s="14">
        <f>Tableau6[[#This Row],[id]]</f>
        <v>1415</v>
      </c>
      <c r="F224" s="14">
        <f>VLOOKUP(Tableau6[[#This Row],[Avis]],Tableau7[],2,FALSE)</f>
        <v>0</v>
      </c>
      <c r="H224" s="14" t="str">
        <f>Tableau6[[#This Row],[Sous-domaine]]</f>
        <v>Certification Assemblée Plénière de Sociétés d'Assurances Dommages (APSAD)</v>
      </c>
      <c r="I224" s="14">
        <f>Tableau6[[#This Row],[Urgence]]</f>
        <v>4</v>
      </c>
      <c r="J224" s="24" t="str">
        <f>IF(Tableau6[[#This Row],[Validité]]&lt;&gt;"",Tableau6[[#This Row],[Validité]],"")</f>
        <v/>
      </c>
      <c r="K224" s="14">
        <f>IF(Tableau6[[#This Row],[Affectation]]="-",0,IF(Tableau6[[#This Row],[Affectation]]="Propriétaire",2,IF(Tableau6[[#This Row],[Affectation]]="","",1)))</f>
        <v>1</v>
      </c>
      <c r="L224" s="14" t="str">
        <f>IF(Tableau6[[#This Row],[Hors Contrat]]="","",IF(Tableau6[[#This Row],[Hors Contrat]]="Non",0,1))</f>
        <v/>
      </c>
    </row>
    <row r="225" spans="1:12" x14ac:dyDescent="0.25">
      <c r="A225" s="15">
        <f t="shared" si="13"/>
        <v>224</v>
      </c>
      <c r="B225" s="14" t="str">
        <f>IF(Tableau6[[#This Row],[Localisation]]="","",Tableau6[[#This Row],[Localisation]])</f>
        <v/>
      </c>
      <c r="C225" s="14" t="str">
        <f>IF(Tableau6[[#This Row],[Commentaire]]="","",Tableau6[[#This Row],[Commentaire]])</f>
        <v/>
      </c>
      <c r="D225" t="str">
        <f t="shared" si="14"/>
        <v>N</v>
      </c>
      <c r="E225" s="14">
        <f>Tableau6[[#This Row],[id]]</f>
        <v>1416</v>
      </c>
      <c r="F225" s="14">
        <f>VLOOKUP(Tableau6[[#This Row],[Avis]],Tableau7[],2,FALSE)</f>
        <v>0</v>
      </c>
      <c r="H225" s="14" t="str">
        <f>Tableau6[[#This Row],[Sous-domaine]]</f>
        <v>Certification Assemblée Plénière de Sociétés d'Assurances Dommages (APSAD)</v>
      </c>
      <c r="I225" s="14">
        <f>Tableau6[[#This Row],[Urgence]]</f>
        <v>5</v>
      </c>
      <c r="J225" s="24" t="str">
        <f>IF(Tableau6[[#This Row],[Validité]]&lt;&gt;"",Tableau6[[#This Row],[Validité]],"")</f>
        <v/>
      </c>
      <c r="K225" s="14">
        <f>IF(Tableau6[[#This Row],[Affectation]]="-",0,IF(Tableau6[[#This Row],[Affectation]]="Propriétaire",2,IF(Tableau6[[#This Row],[Affectation]]="","",1)))</f>
        <v>2</v>
      </c>
      <c r="L225" s="14" t="str">
        <f>IF(Tableau6[[#This Row],[Hors Contrat]]="","",IF(Tableau6[[#This Row],[Hors Contrat]]="Non",0,1))</f>
        <v/>
      </c>
    </row>
    <row r="226" spans="1:12" x14ac:dyDescent="0.25">
      <c r="A226" s="15">
        <f t="shared" si="13"/>
        <v>225</v>
      </c>
      <c r="B226" s="14" t="str">
        <f>IF(Tableau6[[#This Row],[Localisation]]="","",Tableau6[[#This Row],[Localisation]])</f>
        <v/>
      </c>
      <c r="C226" s="14" t="str">
        <f>IF(Tableau6[[#This Row],[Commentaire]]="","",Tableau6[[#This Row],[Commentaire]])</f>
        <v/>
      </c>
      <c r="D226" t="str">
        <f t="shared" si="14"/>
        <v>N</v>
      </c>
      <c r="E226" s="14">
        <f>Tableau6[[#This Row],[id]]</f>
        <v>1822</v>
      </c>
      <c r="F226" s="14">
        <f>VLOOKUP(Tableau6[[#This Row],[Avis]],Tableau7[],2,FALSE)</f>
        <v>0</v>
      </c>
      <c r="H226" s="14" t="str">
        <f>Tableau6[[#This Row],[Sous-domaine]]</f>
        <v>Certification Assemblée Plénière de Sociétés d'Assurances Dommages (APSAD)</v>
      </c>
      <c r="I226" s="14">
        <f>Tableau6[[#This Row],[Urgence]]</f>
        <v>4</v>
      </c>
      <c r="J226" s="24" t="str">
        <f>IF(Tableau6[[#This Row],[Validité]]&lt;&gt;"",Tableau6[[#This Row],[Validité]],"")</f>
        <v/>
      </c>
      <c r="K226" s="14">
        <f>IF(Tableau6[[#This Row],[Affectation]]="-",0,IF(Tableau6[[#This Row],[Affectation]]="Propriétaire",2,IF(Tableau6[[#This Row],[Affectation]]="","",1)))</f>
        <v>1</v>
      </c>
      <c r="L226" s="14" t="str">
        <f>IF(Tableau6[[#This Row],[Hors Contrat]]="","",IF(Tableau6[[#This Row],[Hors Contrat]]="Non",0,1))</f>
        <v/>
      </c>
    </row>
    <row r="227" spans="1:12" x14ac:dyDescent="0.25">
      <c r="A227" s="15">
        <f t="shared" si="13"/>
        <v>226</v>
      </c>
      <c r="B227" s="14" t="str">
        <f>IF(Tableau6[[#This Row],[Localisation]]="","",Tableau6[[#This Row],[Localisation]])</f>
        <v/>
      </c>
      <c r="C227" s="14" t="str">
        <f>IF(Tableau6[[#This Row],[Commentaire]]="","",Tableau6[[#This Row],[Commentaire]])</f>
        <v/>
      </c>
      <c r="D227" t="str">
        <f t="shared" si="14"/>
        <v>N</v>
      </c>
      <c r="E227" s="14">
        <f>Tableau6[[#This Row],[id]]</f>
        <v>211</v>
      </c>
      <c r="F227" s="14">
        <f>VLOOKUP(Tableau6[[#This Row],[Avis]],Tableau7[],2,FALSE)</f>
        <v>0</v>
      </c>
      <c r="H227" s="14" t="str">
        <f>Tableau6[[#This Row],[Sous-domaine]]</f>
        <v>Consigne de sécurité incendie</v>
      </c>
      <c r="I227" s="14">
        <f>Tableau6[[#This Row],[Urgence]]</f>
        <v>5</v>
      </c>
      <c r="J227" s="24" t="str">
        <f>IF(Tableau6[[#This Row],[Validité]]&lt;&gt;"",Tableau6[[#This Row],[Validité]],"")</f>
        <v/>
      </c>
      <c r="K227" s="14">
        <f>IF(Tableau6[[#This Row],[Affectation]]="-",0,IF(Tableau6[[#This Row],[Affectation]]="Propriétaire",2,IF(Tableau6[[#This Row],[Affectation]]="","",1)))</f>
        <v>1</v>
      </c>
      <c r="L227" s="14" t="str">
        <f>IF(Tableau6[[#This Row],[Hors Contrat]]="","",IF(Tableau6[[#This Row],[Hors Contrat]]="Non",0,1))</f>
        <v/>
      </c>
    </row>
    <row r="228" spans="1:12" x14ac:dyDescent="0.25">
      <c r="A228" s="15">
        <f t="shared" si="13"/>
        <v>227</v>
      </c>
      <c r="B228" s="14" t="str">
        <f>IF(Tableau6[[#This Row],[Localisation]]="","",Tableau6[[#This Row],[Localisation]])</f>
        <v/>
      </c>
      <c r="C228" s="14" t="str">
        <f>IF(Tableau6[[#This Row],[Commentaire]]="","",Tableau6[[#This Row],[Commentaire]])</f>
        <v/>
      </c>
      <c r="D228" t="str">
        <f t="shared" si="14"/>
        <v>N</v>
      </c>
      <c r="E228" s="14">
        <f>Tableau6[[#This Row],[id]]</f>
        <v>1426</v>
      </c>
      <c r="F228" s="14">
        <f>VLOOKUP(Tableau6[[#This Row],[Avis]],Tableau7[],2,FALSE)</f>
        <v>0</v>
      </c>
      <c r="H228" s="14" t="str">
        <f>Tableau6[[#This Row],[Sous-domaine]]</f>
        <v>Contrat de Maintenance</v>
      </c>
      <c r="I228" s="14">
        <f>Tableau6[[#This Row],[Urgence]]</f>
        <v>4</v>
      </c>
      <c r="J228" s="24" t="str">
        <f>IF(Tableau6[[#This Row],[Validité]]&lt;&gt;"",Tableau6[[#This Row],[Validité]],"")</f>
        <v/>
      </c>
      <c r="K228" s="14">
        <f>IF(Tableau6[[#This Row],[Affectation]]="-",0,IF(Tableau6[[#This Row],[Affectation]]="Propriétaire",2,IF(Tableau6[[#This Row],[Affectation]]="","",1)))</f>
        <v>1</v>
      </c>
      <c r="L228" s="14" t="str">
        <f>IF(Tableau6[[#This Row],[Hors Contrat]]="","",IF(Tableau6[[#This Row],[Hors Contrat]]="Non",0,1))</f>
        <v/>
      </c>
    </row>
    <row r="229" spans="1:12" x14ac:dyDescent="0.25">
      <c r="A229" s="15">
        <f t="shared" si="13"/>
        <v>228</v>
      </c>
      <c r="B229" s="14" t="str">
        <f>IF(Tableau6[[#This Row],[Localisation]]="","",Tableau6[[#This Row],[Localisation]])</f>
        <v/>
      </c>
      <c r="C229" s="14" t="str">
        <f>IF(Tableau6[[#This Row],[Commentaire]]="","",Tableau6[[#This Row],[Commentaire]])</f>
        <v/>
      </c>
      <c r="D229" t="str">
        <f t="shared" si="14"/>
        <v>N</v>
      </c>
      <c r="E229" s="14">
        <f>Tableau6[[#This Row],[id]]</f>
        <v>702</v>
      </c>
      <c r="F229" s="14">
        <f>VLOOKUP(Tableau6[[#This Row],[Avis]],Tableau7[],2,FALSE)</f>
        <v>0</v>
      </c>
      <c r="H229" s="14" t="str">
        <f>Tableau6[[#This Row],[Sous-domaine]]</f>
        <v>Dossier d'identité du Système de Sécurité Incendie (SSI)</v>
      </c>
      <c r="I229" s="14">
        <f>Tableau6[[#This Row],[Urgence]]</f>
        <v>5</v>
      </c>
      <c r="J229" s="24" t="str">
        <f>IF(Tableau6[[#This Row],[Validité]]&lt;&gt;"",Tableau6[[#This Row],[Validité]],"")</f>
        <v/>
      </c>
      <c r="K229" s="14">
        <f>IF(Tableau6[[#This Row],[Affectation]]="-",0,IF(Tableau6[[#This Row],[Affectation]]="Propriétaire",2,IF(Tableau6[[#This Row],[Affectation]]="","",1)))</f>
        <v>2</v>
      </c>
      <c r="L229" s="14" t="str">
        <f>IF(Tableau6[[#This Row],[Hors Contrat]]="","",IF(Tableau6[[#This Row],[Hors Contrat]]="Non",0,1))</f>
        <v/>
      </c>
    </row>
    <row r="230" spans="1:12" x14ac:dyDescent="0.25">
      <c r="A230" s="15">
        <f t="shared" si="13"/>
        <v>229</v>
      </c>
      <c r="B230" s="14" t="str">
        <f>IF(Tableau6[[#This Row],[Localisation]]="","",Tableau6[[#This Row],[Localisation]])</f>
        <v/>
      </c>
      <c r="C230" s="14" t="str">
        <f>IF(Tableau6[[#This Row],[Commentaire]]="","",Tableau6[[#This Row],[Commentaire]])</f>
        <v/>
      </c>
      <c r="D230" t="str">
        <f t="shared" si="14"/>
        <v>N</v>
      </c>
      <c r="E230" s="14">
        <f>Tableau6[[#This Row],[id]]</f>
        <v>703</v>
      </c>
      <c r="F230" s="14">
        <f>VLOOKUP(Tableau6[[#This Row],[Avis]],Tableau7[],2,FALSE)</f>
        <v>0</v>
      </c>
      <c r="H230" s="14" t="str">
        <f>Tableau6[[#This Row],[Sous-domaine]]</f>
        <v>Dossier technique</v>
      </c>
      <c r="I230" s="14">
        <f>Tableau6[[#This Row],[Urgence]]</f>
        <v>5</v>
      </c>
      <c r="J230" s="24" t="str">
        <f>IF(Tableau6[[#This Row],[Validité]]&lt;&gt;"",Tableau6[[#This Row],[Validité]],"")</f>
        <v/>
      </c>
      <c r="K230" s="14">
        <f>IF(Tableau6[[#This Row],[Affectation]]="-",0,IF(Tableau6[[#This Row],[Affectation]]="Propriétaire",2,IF(Tableau6[[#This Row],[Affectation]]="","",1)))</f>
        <v>2</v>
      </c>
      <c r="L230" s="14" t="str">
        <f>IF(Tableau6[[#This Row],[Hors Contrat]]="","",IF(Tableau6[[#This Row],[Hors Contrat]]="Non",0,1))</f>
        <v/>
      </c>
    </row>
    <row r="231" spans="1:12" x14ac:dyDescent="0.25">
      <c r="A231" s="15">
        <f t="shared" si="13"/>
        <v>230</v>
      </c>
      <c r="B231" s="14" t="str">
        <f>IF(Tableau6[[#This Row],[Localisation]]="","",Tableau6[[#This Row],[Localisation]])</f>
        <v/>
      </c>
      <c r="C231" s="14" t="str">
        <f>IF(Tableau6[[#This Row],[Commentaire]]="","",Tableau6[[#This Row],[Commentaire]])</f>
        <v/>
      </c>
      <c r="D231" t="str">
        <f t="shared" si="14"/>
        <v>N</v>
      </c>
      <c r="E231" s="14">
        <f>Tableau6[[#This Row],[id]]</f>
        <v>3720</v>
      </c>
      <c r="F231" s="14">
        <f>VLOOKUP(Tableau6[[#This Row],[Avis]],Tableau7[],2,FALSE)</f>
        <v>0</v>
      </c>
      <c r="H231" s="14" t="str">
        <f>Tableau6[[#This Row],[Sous-domaine]]</f>
        <v>Établissement Recevant du Public (ERP)</v>
      </c>
      <c r="I231" s="14">
        <f>Tableau6[[#This Row],[Urgence]]</f>
        <v>4</v>
      </c>
      <c r="J231" s="24" t="str">
        <f>IF(Tableau6[[#This Row],[Validité]]&lt;&gt;"",Tableau6[[#This Row],[Validité]],"")</f>
        <v/>
      </c>
      <c r="K231" s="14">
        <f>IF(Tableau6[[#This Row],[Affectation]]="-",0,IF(Tableau6[[#This Row],[Affectation]]="Propriétaire",2,IF(Tableau6[[#This Row],[Affectation]]="","",1)))</f>
        <v>1</v>
      </c>
      <c r="L231" s="14" t="str">
        <f>IF(Tableau6[[#This Row],[Hors Contrat]]="","",IF(Tableau6[[#This Row],[Hors Contrat]]="Non",0,1))</f>
        <v/>
      </c>
    </row>
    <row r="232" spans="1:12" x14ac:dyDescent="0.25">
      <c r="A232" s="15">
        <f t="shared" si="13"/>
        <v>231</v>
      </c>
      <c r="B232" s="14" t="str">
        <f>IF(Tableau6[[#This Row],[Localisation]]="","",Tableau6[[#This Row],[Localisation]])</f>
        <v/>
      </c>
      <c r="C232" s="14" t="str">
        <f>IF(Tableau6[[#This Row],[Commentaire]]="","",Tableau6[[#This Row],[Commentaire]])</f>
        <v/>
      </c>
      <c r="D232" t="str">
        <f t="shared" si="14"/>
        <v>N</v>
      </c>
      <c r="E232" s="14">
        <f>Tableau6[[#This Row],[id]]</f>
        <v>3721</v>
      </c>
      <c r="F232" s="14">
        <f>VLOOKUP(Tableau6[[#This Row],[Avis]],Tableau7[],2,FALSE)</f>
        <v>0</v>
      </c>
      <c r="H232" s="14" t="str">
        <f>Tableau6[[#This Row],[Sous-domaine]]</f>
        <v>Établissement Recevant du Public (ERP)</v>
      </c>
      <c r="I232" s="14">
        <f>Tableau6[[#This Row],[Urgence]]</f>
        <v>4</v>
      </c>
      <c r="J232" s="24" t="str">
        <f>IF(Tableau6[[#This Row],[Validité]]&lt;&gt;"",Tableau6[[#This Row],[Validité]],"")</f>
        <v/>
      </c>
      <c r="K232" s="14">
        <f>IF(Tableau6[[#This Row],[Affectation]]="-",0,IF(Tableau6[[#This Row],[Affectation]]="Propriétaire",2,IF(Tableau6[[#This Row],[Affectation]]="","",1)))</f>
        <v>1</v>
      </c>
      <c r="L232" s="14" t="str">
        <f>IF(Tableau6[[#This Row],[Hors Contrat]]="","",IF(Tableau6[[#This Row],[Hors Contrat]]="Non",0,1))</f>
        <v/>
      </c>
    </row>
    <row r="233" spans="1:12" x14ac:dyDescent="0.25">
      <c r="A233" s="15">
        <f t="shared" si="13"/>
        <v>232</v>
      </c>
      <c r="B233" s="14" t="str">
        <f>IF(Tableau6[[#This Row],[Localisation]]="","",Tableau6[[#This Row],[Localisation]])</f>
        <v/>
      </c>
      <c r="C233" s="14" t="str">
        <f>IF(Tableau6[[#This Row],[Commentaire]]="","",Tableau6[[#This Row],[Commentaire]])</f>
        <v/>
      </c>
      <c r="D233" t="str">
        <f t="shared" si="14"/>
        <v>N</v>
      </c>
      <c r="E233" s="14">
        <f>Tableau6[[#This Row],[id]]</f>
        <v>652</v>
      </c>
      <c r="F233" s="14">
        <f>VLOOKUP(Tableau6[[#This Row],[Avis]],Tableau7[],2,FALSE)</f>
        <v>0</v>
      </c>
      <c r="H233" s="14" t="str">
        <f>Tableau6[[#This Row],[Sous-domaine]]</f>
        <v>Établissement Recevant du Public (ERP)</v>
      </c>
      <c r="I233" s="14">
        <f>Tableau6[[#This Row],[Urgence]]</f>
        <v>5</v>
      </c>
      <c r="J233" s="24" t="str">
        <f>IF(Tableau6[[#This Row],[Validité]]&lt;&gt;"",Tableau6[[#This Row],[Validité]],"")</f>
        <v/>
      </c>
      <c r="K233" s="14">
        <f>IF(Tableau6[[#This Row],[Affectation]]="-",0,IF(Tableau6[[#This Row],[Affectation]]="Propriétaire",2,IF(Tableau6[[#This Row],[Affectation]]="","",1)))</f>
        <v>2</v>
      </c>
      <c r="L233" s="14" t="str">
        <f>IF(Tableau6[[#This Row],[Hors Contrat]]="","",IF(Tableau6[[#This Row],[Hors Contrat]]="Non",0,1))</f>
        <v/>
      </c>
    </row>
    <row r="234" spans="1:12" x14ac:dyDescent="0.25">
      <c r="A234" s="15">
        <f t="shared" si="13"/>
        <v>233</v>
      </c>
      <c r="B234" s="14" t="str">
        <f>IF(Tableau6[[#This Row],[Localisation]]="","",Tableau6[[#This Row],[Localisation]])</f>
        <v/>
      </c>
      <c r="C234" s="14" t="str">
        <f>IF(Tableau6[[#This Row],[Commentaire]]="","",Tableau6[[#This Row],[Commentaire]])</f>
        <v/>
      </c>
      <c r="D234" t="str">
        <f t="shared" si="14"/>
        <v>N</v>
      </c>
      <c r="E234" s="14">
        <f>Tableau6[[#This Row],[id]]</f>
        <v>3724</v>
      </c>
      <c r="F234" s="14">
        <f>VLOOKUP(Tableau6[[#This Row],[Avis]],Tableau7[],2,FALSE)</f>
        <v>0</v>
      </c>
      <c r="H234" s="14" t="str">
        <f>Tableau6[[#This Row],[Sous-domaine]]</f>
        <v>Établissement Recevant du Public (ERP)</v>
      </c>
      <c r="I234" s="14">
        <f>Tableau6[[#This Row],[Urgence]]</f>
        <v>4</v>
      </c>
      <c r="J234" s="24" t="str">
        <f>IF(Tableau6[[#This Row],[Validité]]&lt;&gt;"",Tableau6[[#This Row],[Validité]],"")</f>
        <v/>
      </c>
      <c r="K234" s="14">
        <f>IF(Tableau6[[#This Row],[Affectation]]="-",0,IF(Tableau6[[#This Row],[Affectation]]="Propriétaire",2,IF(Tableau6[[#This Row],[Affectation]]="","",1)))</f>
        <v>1</v>
      </c>
      <c r="L234" s="14" t="str">
        <f>IF(Tableau6[[#This Row],[Hors Contrat]]="","",IF(Tableau6[[#This Row],[Hors Contrat]]="Non",0,1))</f>
        <v/>
      </c>
    </row>
    <row r="235" spans="1:12" x14ac:dyDescent="0.25">
      <c r="A235" s="15">
        <f t="shared" si="13"/>
        <v>234</v>
      </c>
      <c r="B235" s="14" t="str">
        <f>IF(Tableau6[[#This Row],[Localisation]]="","",Tableau6[[#This Row],[Localisation]])</f>
        <v/>
      </c>
      <c r="C235" s="14" t="str">
        <f>IF(Tableau6[[#This Row],[Commentaire]]="","",Tableau6[[#This Row],[Commentaire]])</f>
        <v/>
      </c>
      <c r="D235" t="str">
        <f t="shared" si="14"/>
        <v>N</v>
      </c>
      <c r="E235" s="14">
        <f>Tableau6[[#This Row],[id]]</f>
        <v>662</v>
      </c>
      <c r="F235" s="14">
        <f>VLOOKUP(Tableau6[[#This Row],[Avis]],Tableau7[],2,FALSE)</f>
        <v>0</v>
      </c>
      <c r="H235" s="14" t="str">
        <f>Tableau6[[#This Row],[Sous-domaine]]</f>
        <v>Établissement Recevant du Public (ERP)</v>
      </c>
      <c r="I235" s="14">
        <f>Tableau6[[#This Row],[Urgence]]</f>
        <v>4</v>
      </c>
      <c r="J235" s="24" t="str">
        <f>IF(Tableau6[[#This Row],[Validité]]&lt;&gt;"",Tableau6[[#This Row],[Validité]],"")</f>
        <v/>
      </c>
      <c r="K235" s="14">
        <f>IF(Tableau6[[#This Row],[Affectation]]="-",0,IF(Tableau6[[#This Row],[Affectation]]="Propriétaire",2,IF(Tableau6[[#This Row],[Affectation]]="","",1)))</f>
        <v>1</v>
      </c>
      <c r="L235" s="14" t="str">
        <f>IF(Tableau6[[#This Row],[Hors Contrat]]="","",IF(Tableau6[[#This Row],[Hors Contrat]]="Non",0,1))</f>
        <v/>
      </c>
    </row>
    <row r="236" spans="1:12" x14ac:dyDescent="0.25">
      <c r="A236" s="15">
        <f t="shared" si="13"/>
        <v>235</v>
      </c>
      <c r="B236" s="14" t="str">
        <f>IF(Tableau6[[#This Row],[Localisation]]="","",Tableau6[[#This Row],[Localisation]])</f>
        <v/>
      </c>
      <c r="C236" s="14" t="str">
        <f>IF(Tableau6[[#This Row],[Commentaire]]="","",Tableau6[[#This Row],[Commentaire]])</f>
        <v/>
      </c>
      <c r="D236" t="str">
        <f t="shared" si="14"/>
        <v>N</v>
      </c>
      <c r="E236" s="14">
        <f>Tableau6[[#This Row],[id]]</f>
        <v>665</v>
      </c>
      <c r="F236" s="14">
        <f>VLOOKUP(Tableau6[[#This Row],[Avis]],Tableau7[],2,FALSE)</f>
        <v>0</v>
      </c>
      <c r="H236" s="14" t="str">
        <f>Tableau6[[#This Row],[Sous-domaine]]</f>
        <v>Établissement Recevant du Public (ERP)</v>
      </c>
      <c r="I236" s="14">
        <f>Tableau6[[#This Row],[Urgence]]</f>
        <v>4</v>
      </c>
      <c r="J236" s="24" t="str">
        <f>IF(Tableau6[[#This Row],[Validité]]&lt;&gt;"",Tableau6[[#This Row],[Validité]],"")</f>
        <v/>
      </c>
      <c r="K236" s="14">
        <f>IF(Tableau6[[#This Row],[Affectation]]="-",0,IF(Tableau6[[#This Row],[Affectation]]="Propriétaire",2,IF(Tableau6[[#This Row],[Affectation]]="","",1)))</f>
        <v>1</v>
      </c>
      <c r="L236" s="14" t="str">
        <f>IF(Tableau6[[#This Row],[Hors Contrat]]="","",IF(Tableau6[[#This Row],[Hors Contrat]]="Non",0,1))</f>
        <v/>
      </c>
    </row>
    <row r="237" spans="1:12" x14ac:dyDescent="0.25">
      <c r="A237" s="15">
        <f t="shared" si="13"/>
        <v>236</v>
      </c>
      <c r="B237" s="14" t="str">
        <f>IF(Tableau6[[#This Row],[Localisation]]="","",Tableau6[[#This Row],[Localisation]])</f>
        <v/>
      </c>
      <c r="C237" s="14" t="str">
        <f>IF(Tableau6[[#This Row],[Commentaire]]="","",Tableau6[[#This Row],[Commentaire]])</f>
        <v/>
      </c>
      <c r="D237" t="str">
        <f t="shared" si="14"/>
        <v>N</v>
      </c>
      <c r="E237" s="14">
        <f>Tableau6[[#This Row],[id]]</f>
        <v>670</v>
      </c>
      <c r="F237" s="14">
        <f>VLOOKUP(Tableau6[[#This Row],[Avis]],Tableau7[],2,FALSE)</f>
        <v>0</v>
      </c>
      <c r="H237" s="14" t="str">
        <f>Tableau6[[#This Row],[Sous-domaine]]</f>
        <v>Établissement Recevant du Public (ERP)</v>
      </c>
      <c r="I237" s="14">
        <f>Tableau6[[#This Row],[Urgence]]</f>
        <v>4</v>
      </c>
      <c r="J237" s="24" t="str">
        <f>IF(Tableau6[[#This Row],[Validité]]&lt;&gt;"",Tableau6[[#This Row],[Validité]],"")</f>
        <v/>
      </c>
      <c r="K237" s="14">
        <f>IF(Tableau6[[#This Row],[Affectation]]="-",0,IF(Tableau6[[#This Row],[Affectation]]="Propriétaire",2,IF(Tableau6[[#This Row],[Affectation]]="","",1)))</f>
        <v>1</v>
      </c>
      <c r="L237" s="14" t="str">
        <f>IF(Tableau6[[#This Row],[Hors Contrat]]="","",IF(Tableau6[[#This Row],[Hors Contrat]]="Non",0,1))</f>
        <v/>
      </c>
    </row>
    <row r="238" spans="1:12" x14ac:dyDescent="0.25">
      <c r="A238" s="15">
        <f t="shared" si="13"/>
        <v>237</v>
      </c>
      <c r="B238" s="14" t="str">
        <f>IF(Tableau6[[#This Row],[Localisation]]="","",Tableau6[[#This Row],[Localisation]])</f>
        <v/>
      </c>
      <c r="C238" s="14" t="str">
        <f>IF(Tableau6[[#This Row],[Commentaire]]="","",Tableau6[[#This Row],[Commentaire]])</f>
        <v/>
      </c>
      <c r="D238" t="str">
        <f t="shared" si="14"/>
        <v>N</v>
      </c>
      <c r="E238" s="14">
        <f>Tableau6[[#This Row],[id]]</f>
        <v>677</v>
      </c>
      <c r="F238" s="14">
        <f>VLOOKUP(Tableau6[[#This Row],[Avis]],Tableau7[],2,FALSE)</f>
        <v>0</v>
      </c>
      <c r="H238" s="14" t="str">
        <f>Tableau6[[#This Row],[Sous-domaine]]</f>
        <v>Établissement Recevant du Public (ERP)</v>
      </c>
      <c r="I238" s="14">
        <f>Tableau6[[#This Row],[Urgence]]</f>
        <v>4</v>
      </c>
      <c r="J238" s="24" t="str">
        <f>IF(Tableau6[[#This Row],[Validité]]&lt;&gt;"",Tableau6[[#This Row],[Validité]],"")</f>
        <v/>
      </c>
      <c r="K238" s="14">
        <f>IF(Tableau6[[#This Row],[Affectation]]="-",0,IF(Tableau6[[#This Row],[Affectation]]="Propriétaire",2,IF(Tableau6[[#This Row],[Affectation]]="","",1)))</f>
        <v>1</v>
      </c>
      <c r="L238" s="14" t="str">
        <f>IF(Tableau6[[#This Row],[Hors Contrat]]="","",IF(Tableau6[[#This Row],[Hors Contrat]]="Non",0,1))</f>
        <v/>
      </c>
    </row>
    <row r="239" spans="1:12" x14ac:dyDescent="0.25">
      <c r="A239" s="15">
        <f t="shared" si="13"/>
        <v>238</v>
      </c>
      <c r="B239" s="14" t="str">
        <f>IF(Tableau6[[#This Row],[Localisation]]="","",Tableau6[[#This Row],[Localisation]])</f>
        <v/>
      </c>
      <c r="C239" s="14" t="str">
        <f>IF(Tableau6[[#This Row],[Commentaire]]="","",Tableau6[[#This Row],[Commentaire]])</f>
        <v/>
      </c>
      <c r="D239" t="str">
        <f t="shared" si="14"/>
        <v>N</v>
      </c>
      <c r="E239" s="14">
        <f>Tableau6[[#This Row],[id]]</f>
        <v>683</v>
      </c>
      <c r="F239" s="14">
        <f>VLOOKUP(Tableau6[[#This Row],[Avis]],Tableau7[],2,FALSE)</f>
        <v>0</v>
      </c>
      <c r="H239" s="14" t="str">
        <f>Tableau6[[#This Row],[Sous-domaine]]</f>
        <v>Établissement Recevant du Public (ERP)</v>
      </c>
      <c r="I239" s="14">
        <f>Tableau6[[#This Row],[Urgence]]</f>
        <v>4</v>
      </c>
      <c r="J239" s="24" t="str">
        <f>IF(Tableau6[[#This Row],[Validité]]&lt;&gt;"",Tableau6[[#This Row],[Validité]],"")</f>
        <v/>
      </c>
      <c r="K239" s="14">
        <f>IF(Tableau6[[#This Row],[Affectation]]="-",0,IF(Tableau6[[#This Row],[Affectation]]="Propriétaire",2,IF(Tableau6[[#This Row],[Affectation]]="","",1)))</f>
        <v>1</v>
      </c>
      <c r="L239" s="14" t="str">
        <f>IF(Tableau6[[#This Row],[Hors Contrat]]="","",IF(Tableau6[[#This Row],[Hors Contrat]]="Non",0,1))</f>
        <v/>
      </c>
    </row>
    <row r="240" spans="1:12" x14ac:dyDescent="0.25">
      <c r="A240" s="15">
        <f t="shared" si="13"/>
        <v>239</v>
      </c>
      <c r="B240" s="14" t="str">
        <f>IF(Tableau6[[#This Row],[Localisation]]="","",Tableau6[[#This Row],[Localisation]])</f>
        <v/>
      </c>
      <c r="C240" s="14" t="str">
        <f>IF(Tableau6[[#This Row],[Commentaire]]="","",Tableau6[[#This Row],[Commentaire]])</f>
        <v/>
      </c>
      <c r="D240" t="str">
        <f t="shared" si="14"/>
        <v>N</v>
      </c>
      <c r="E240" s="14">
        <f>Tableau6[[#This Row],[id]]</f>
        <v>688</v>
      </c>
      <c r="F240" s="14">
        <f>VLOOKUP(Tableau6[[#This Row],[Avis]],Tableau7[],2,FALSE)</f>
        <v>0</v>
      </c>
      <c r="H240" s="14" t="str">
        <f>Tableau6[[#This Row],[Sous-domaine]]</f>
        <v>Établissement Recevant du Public (ERP)</v>
      </c>
      <c r="I240" s="14">
        <f>Tableau6[[#This Row],[Urgence]]</f>
        <v>4</v>
      </c>
      <c r="J240" s="24" t="str">
        <f>IF(Tableau6[[#This Row],[Validité]]&lt;&gt;"",Tableau6[[#This Row],[Validité]],"")</f>
        <v/>
      </c>
      <c r="K240" s="14">
        <f>IF(Tableau6[[#This Row],[Affectation]]="-",0,IF(Tableau6[[#This Row],[Affectation]]="Propriétaire",2,IF(Tableau6[[#This Row],[Affectation]]="","",1)))</f>
        <v>1</v>
      </c>
      <c r="L240" s="14" t="str">
        <f>IF(Tableau6[[#This Row],[Hors Contrat]]="","",IF(Tableau6[[#This Row],[Hors Contrat]]="Non",0,1))</f>
        <v/>
      </c>
    </row>
    <row r="241" spans="1:12" x14ac:dyDescent="0.25">
      <c r="A241" s="15">
        <f t="shared" si="13"/>
        <v>240</v>
      </c>
      <c r="B241" s="14" t="str">
        <f>IF(Tableau6[[#This Row],[Localisation]]="","",Tableau6[[#This Row],[Localisation]])</f>
        <v/>
      </c>
      <c r="C241" s="14" t="str">
        <f>IF(Tableau6[[#This Row],[Commentaire]]="","",Tableau6[[#This Row],[Commentaire]])</f>
        <v/>
      </c>
      <c r="D241" t="str">
        <f t="shared" si="14"/>
        <v>N</v>
      </c>
      <c r="E241" s="14">
        <f>Tableau6[[#This Row],[id]]</f>
        <v>691</v>
      </c>
      <c r="F241" s="14">
        <f>VLOOKUP(Tableau6[[#This Row],[Avis]],Tableau7[],2,FALSE)</f>
        <v>0</v>
      </c>
      <c r="H241" s="14" t="str">
        <f>Tableau6[[#This Row],[Sous-domaine]]</f>
        <v>Établissement Recevant du Public (ERP)</v>
      </c>
      <c r="I241" s="14">
        <f>Tableau6[[#This Row],[Urgence]]</f>
        <v>4</v>
      </c>
      <c r="J241" s="24" t="str">
        <f>IF(Tableau6[[#This Row],[Validité]]&lt;&gt;"",Tableau6[[#This Row],[Validité]],"")</f>
        <v/>
      </c>
      <c r="K241" s="14">
        <f>IF(Tableau6[[#This Row],[Affectation]]="-",0,IF(Tableau6[[#This Row],[Affectation]]="Propriétaire",2,IF(Tableau6[[#This Row],[Affectation]]="","",1)))</f>
        <v>1</v>
      </c>
      <c r="L241" s="14" t="str">
        <f>IF(Tableau6[[#This Row],[Hors Contrat]]="","",IF(Tableau6[[#This Row],[Hors Contrat]]="Non",0,1))</f>
        <v/>
      </c>
    </row>
    <row r="242" spans="1:12" x14ac:dyDescent="0.25">
      <c r="A242" s="15">
        <f t="shared" si="13"/>
        <v>241</v>
      </c>
      <c r="B242" s="14" t="str">
        <f>IF(Tableau6[[#This Row],[Localisation]]="","",Tableau6[[#This Row],[Localisation]])</f>
        <v/>
      </c>
      <c r="C242" s="14" t="str">
        <f>IF(Tableau6[[#This Row],[Commentaire]]="","",Tableau6[[#This Row],[Commentaire]])</f>
        <v/>
      </c>
      <c r="D242" t="str">
        <f t="shared" si="14"/>
        <v>N</v>
      </c>
      <c r="E242" s="14">
        <f>Tableau6[[#This Row],[id]]</f>
        <v>1025</v>
      </c>
      <c r="F242" s="14">
        <f>VLOOKUP(Tableau6[[#This Row],[Avis]],Tableau7[],2,FALSE)</f>
        <v>0</v>
      </c>
      <c r="H242" s="14" t="str">
        <f>Tableau6[[#This Row],[Sous-domaine]]</f>
        <v>Établissement Recevant du Public (ERP)</v>
      </c>
      <c r="I242" s="14">
        <f>Tableau6[[#This Row],[Urgence]]</f>
        <v>4</v>
      </c>
      <c r="J242" s="24" t="str">
        <f>IF(Tableau6[[#This Row],[Validité]]&lt;&gt;"",Tableau6[[#This Row],[Validité]],"")</f>
        <v/>
      </c>
      <c r="K242" s="14">
        <f>IF(Tableau6[[#This Row],[Affectation]]="-",0,IF(Tableau6[[#This Row],[Affectation]]="Propriétaire",2,IF(Tableau6[[#This Row],[Affectation]]="","",1)))</f>
        <v>1</v>
      </c>
      <c r="L242" s="14" t="str">
        <f>IF(Tableau6[[#This Row],[Hors Contrat]]="","",IF(Tableau6[[#This Row],[Hors Contrat]]="Non",0,1))</f>
        <v/>
      </c>
    </row>
    <row r="243" spans="1:12" x14ac:dyDescent="0.25">
      <c r="A243" s="15">
        <f t="shared" si="13"/>
        <v>242</v>
      </c>
      <c r="B243" s="14" t="str">
        <f>IF(Tableau6[[#This Row],[Localisation]]="","",Tableau6[[#This Row],[Localisation]])</f>
        <v/>
      </c>
      <c r="C243" s="14" t="str">
        <f>IF(Tableau6[[#This Row],[Commentaire]]="","",Tableau6[[#This Row],[Commentaire]])</f>
        <v/>
      </c>
      <c r="D243" t="str">
        <f t="shared" si="14"/>
        <v>N</v>
      </c>
      <c r="E243" s="14">
        <f>Tableau6[[#This Row],[id]]</f>
        <v>1029</v>
      </c>
      <c r="F243" s="14">
        <f>VLOOKUP(Tableau6[[#This Row],[Avis]],Tableau7[],2,FALSE)</f>
        <v>0</v>
      </c>
      <c r="H243" s="14" t="str">
        <f>Tableau6[[#This Row],[Sous-domaine]]</f>
        <v>Établissement Recevant du Public (ERP)</v>
      </c>
      <c r="I243" s="14">
        <f>Tableau6[[#This Row],[Urgence]]</f>
        <v>5</v>
      </c>
      <c r="J243" s="24" t="str">
        <f>IF(Tableau6[[#This Row],[Validité]]&lt;&gt;"",Tableau6[[#This Row],[Validité]],"")</f>
        <v/>
      </c>
      <c r="K243" s="14">
        <f>IF(Tableau6[[#This Row],[Affectation]]="-",0,IF(Tableau6[[#This Row],[Affectation]]="Propriétaire",2,IF(Tableau6[[#This Row],[Affectation]]="","",1)))</f>
        <v>2</v>
      </c>
      <c r="L243" s="14" t="str">
        <f>IF(Tableau6[[#This Row],[Hors Contrat]]="","",IF(Tableau6[[#This Row],[Hors Contrat]]="Non",0,1))</f>
        <v/>
      </c>
    </row>
    <row r="244" spans="1:12" x14ac:dyDescent="0.25">
      <c r="A244" s="15">
        <f t="shared" si="13"/>
        <v>243</v>
      </c>
      <c r="B244" s="14" t="str">
        <f>IF(Tableau6[[#This Row],[Localisation]]="","",Tableau6[[#This Row],[Localisation]])</f>
        <v/>
      </c>
      <c r="C244" s="14" t="str">
        <f>IF(Tableau6[[#This Row],[Commentaire]]="","",Tableau6[[#This Row],[Commentaire]])</f>
        <v/>
      </c>
      <c r="D244" t="str">
        <f t="shared" si="14"/>
        <v>N</v>
      </c>
      <c r="E244" s="14">
        <f>Tableau6[[#This Row],[id]]</f>
        <v>1422</v>
      </c>
      <c r="F244" s="14">
        <f>VLOOKUP(Tableau6[[#This Row],[Avis]],Tableau7[],2,FALSE)</f>
        <v>0</v>
      </c>
      <c r="H244" s="14" t="str">
        <f>Tableau6[[#This Row],[Sous-domaine]]</f>
        <v>Établissement Recevant du Public (ERP)</v>
      </c>
      <c r="I244" s="14">
        <f>Tableau6[[#This Row],[Urgence]]</f>
        <v>4</v>
      </c>
      <c r="J244" s="24" t="str">
        <f>IF(Tableau6[[#This Row],[Validité]]&lt;&gt;"",Tableau6[[#This Row],[Validité]],"")</f>
        <v/>
      </c>
      <c r="K244" s="14">
        <f>IF(Tableau6[[#This Row],[Affectation]]="-",0,IF(Tableau6[[#This Row],[Affectation]]="Propriétaire",2,IF(Tableau6[[#This Row],[Affectation]]="","",1)))</f>
        <v>1</v>
      </c>
      <c r="L244" s="14" t="str">
        <f>IF(Tableau6[[#This Row],[Hors Contrat]]="","",IF(Tableau6[[#This Row],[Hors Contrat]]="Non",0,1))</f>
        <v/>
      </c>
    </row>
    <row r="245" spans="1:12" x14ac:dyDescent="0.25">
      <c r="A245" s="15">
        <f t="shared" si="13"/>
        <v>244</v>
      </c>
      <c r="B245" s="14" t="str">
        <f>IF(Tableau6[[#This Row],[Localisation]]="","",Tableau6[[#This Row],[Localisation]])</f>
        <v/>
      </c>
      <c r="C245" s="14" t="str">
        <f>IF(Tableau6[[#This Row],[Commentaire]]="","",Tableau6[[#This Row],[Commentaire]])</f>
        <v/>
      </c>
      <c r="D245" t="str">
        <f t="shared" si="14"/>
        <v>N</v>
      </c>
      <c r="E245" s="14">
        <f>Tableau6[[#This Row],[id]]</f>
        <v>1423</v>
      </c>
      <c r="F245" s="14">
        <f>VLOOKUP(Tableau6[[#This Row],[Avis]],Tableau7[],2,FALSE)</f>
        <v>0</v>
      </c>
      <c r="H245" s="14" t="str">
        <f>Tableau6[[#This Row],[Sous-domaine]]</f>
        <v>Établissement Recevant du Public (ERP)</v>
      </c>
      <c r="I245" s="14">
        <f>Tableau6[[#This Row],[Urgence]]</f>
        <v>4</v>
      </c>
      <c r="J245" s="24" t="str">
        <f>IF(Tableau6[[#This Row],[Validité]]&lt;&gt;"",Tableau6[[#This Row],[Validité]],"")</f>
        <v/>
      </c>
      <c r="K245" s="14">
        <f>IF(Tableau6[[#This Row],[Affectation]]="-",0,IF(Tableau6[[#This Row],[Affectation]]="Propriétaire",2,IF(Tableau6[[#This Row],[Affectation]]="","",1)))</f>
        <v>1</v>
      </c>
      <c r="L245" s="14" t="str">
        <f>IF(Tableau6[[#This Row],[Hors Contrat]]="","",IF(Tableau6[[#This Row],[Hors Contrat]]="Non",0,1))</f>
        <v/>
      </c>
    </row>
    <row r="246" spans="1:12" x14ac:dyDescent="0.25">
      <c r="A246" s="15">
        <f t="shared" si="13"/>
        <v>245</v>
      </c>
      <c r="B246" s="14" t="str">
        <f>IF(Tableau6[[#This Row],[Localisation]]="","",Tableau6[[#This Row],[Localisation]])</f>
        <v/>
      </c>
      <c r="C246" s="14" t="str">
        <f>IF(Tableau6[[#This Row],[Commentaire]]="","",Tableau6[[#This Row],[Commentaire]])</f>
        <v/>
      </c>
      <c r="D246" t="str">
        <f t="shared" si="14"/>
        <v>N</v>
      </c>
      <c r="E246" s="14">
        <f>Tableau6[[#This Row],[id]]</f>
        <v>1424</v>
      </c>
      <c r="F246" s="14">
        <f>VLOOKUP(Tableau6[[#This Row],[Avis]],Tableau7[],2,FALSE)</f>
        <v>0</v>
      </c>
      <c r="H246" s="14" t="str">
        <f>Tableau6[[#This Row],[Sous-domaine]]</f>
        <v>Établissement Recevant du Public (ERP)</v>
      </c>
      <c r="I246" s="14">
        <f>Tableau6[[#This Row],[Urgence]]</f>
        <v>4</v>
      </c>
      <c r="J246" s="24" t="str">
        <f>IF(Tableau6[[#This Row],[Validité]]&lt;&gt;"",Tableau6[[#This Row],[Validité]],"")</f>
        <v/>
      </c>
      <c r="K246" s="14">
        <f>IF(Tableau6[[#This Row],[Affectation]]="-",0,IF(Tableau6[[#This Row],[Affectation]]="Propriétaire",2,IF(Tableau6[[#This Row],[Affectation]]="","",1)))</f>
        <v>1</v>
      </c>
      <c r="L246" s="14" t="str">
        <f>IF(Tableau6[[#This Row],[Hors Contrat]]="","",IF(Tableau6[[#This Row],[Hors Contrat]]="Non",0,1))</f>
        <v/>
      </c>
    </row>
    <row r="247" spans="1:12" x14ac:dyDescent="0.25">
      <c r="A247" s="15">
        <f t="shared" si="13"/>
        <v>246</v>
      </c>
      <c r="B247" s="14" t="str">
        <f>IF(Tableau6[[#This Row],[Localisation]]="","",Tableau6[[#This Row],[Localisation]])</f>
        <v/>
      </c>
      <c r="C247" s="14" t="str">
        <f>IF(Tableau6[[#This Row],[Commentaire]]="","",Tableau6[[#This Row],[Commentaire]])</f>
        <v/>
      </c>
      <c r="D247" t="str">
        <f t="shared" si="14"/>
        <v>N</v>
      </c>
      <c r="E247" s="14">
        <f>Tableau6[[#This Row],[id]]</f>
        <v>3725</v>
      </c>
      <c r="F247" s="14">
        <f>VLOOKUP(Tableau6[[#This Row],[Avis]],Tableau7[],2,FALSE)</f>
        <v>0</v>
      </c>
      <c r="H247" s="14" t="str">
        <f>Tableau6[[#This Row],[Sous-domaine]]</f>
        <v>Établissement Recevant du Public (ERP)</v>
      </c>
      <c r="I247" s="14">
        <f>Tableau6[[#This Row],[Urgence]]</f>
        <v>4</v>
      </c>
      <c r="J247" s="24" t="str">
        <f>IF(Tableau6[[#This Row],[Validité]]&lt;&gt;"",Tableau6[[#This Row],[Validité]],"")</f>
        <v/>
      </c>
      <c r="K247" s="14">
        <f>IF(Tableau6[[#This Row],[Affectation]]="-",0,IF(Tableau6[[#This Row],[Affectation]]="Propriétaire",2,IF(Tableau6[[#This Row],[Affectation]]="","",1)))</f>
        <v>1</v>
      </c>
      <c r="L247" s="14" t="str">
        <f>IF(Tableau6[[#This Row],[Hors Contrat]]="","",IF(Tableau6[[#This Row],[Hors Contrat]]="Non",0,1))</f>
        <v/>
      </c>
    </row>
    <row r="248" spans="1:12" x14ac:dyDescent="0.25">
      <c r="A248" s="15">
        <f t="shared" si="13"/>
        <v>247</v>
      </c>
      <c r="B248" s="14" t="str">
        <f>IF(Tableau6[[#This Row],[Localisation]]="","",Tableau6[[#This Row],[Localisation]])</f>
        <v/>
      </c>
      <c r="C248" s="14" t="str">
        <f>IF(Tableau6[[#This Row],[Commentaire]]="","",Tableau6[[#This Row],[Commentaire]])</f>
        <v/>
      </c>
      <c r="D248" t="str">
        <f t="shared" si="14"/>
        <v>N</v>
      </c>
      <c r="E248" s="14">
        <f>Tableau6[[#This Row],[id]]</f>
        <v>3726</v>
      </c>
      <c r="F248" s="14">
        <f>VLOOKUP(Tableau6[[#This Row],[Avis]],Tableau7[],2,FALSE)</f>
        <v>0</v>
      </c>
      <c r="H248" s="14" t="str">
        <f>Tableau6[[#This Row],[Sous-domaine]]</f>
        <v>Établissement Recevant du Public (ERP)</v>
      </c>
      <c r="I248" s="14">
        <f>Tableau6[[#This Row],[Urgence]]</f>
        <v>4</v>
      </c>
      <c r="J248" s="24" t="str">
        <f>IF(Tableau6[[#This Row],[Validité]]&lt;&gt;"",Tableau6[[#This Row],[Validité]],"")</f>
        <v/>
      </c>
      <c r="K248" s="14">
        <f>IF(Tableau6[[#This Row],[Affectation]]="-",0,IF(Tableau6[[#This Row],[Affectation]]="Propriétaire",2,IF(Tableau6[[#This Row],[Affectation]]="","",1)))</f>
        <v>1</v>
      </c>
      <c r="L248" s="14" t="str">
        <f>IF(Tableau6[[#This Row],[Hors Contrat]]="","",IF(Tableau6[[#This Row],[Hors Contrat]]="Non",0,1))</f>
        <v/>
      </c>
    </row>
    <row r="249" spans="1:12" x14ac:dyDescent="0.25">
      <c r="A249" s="15">
        <f t="shared" si="13"/>
        <v>248</v>
      </c>
      <c r="B249" s="14" t="str">
        <f>IF(Tableau6[[#This Row],[Localisation]]="","",Tableau6[[#This Row],[Localisation]])</f>
        <v/>
      </c>
      <c r="C249" s="14" t="str">
        <f>IF(Tableau6[[#This Row],[Commentaire]]="","",Tableau6[[#This Row],[Commentaire]])</f>
        <v/>
      </c>
      <c r="D249" t="str">
        <f t="shared" si="14"/>
        <v>N</v>
      </c>
      <c r="E249" s="14">
        <f>Tableau6[[#This Row],[id]]</f>
        <v>1431</v>
      </c>
      <c r="F249" s="14">
        <f>VLOOKUP(Tableau6[[#This Row],[Avis]],Tableau7[],2,FALSE)</f>
        <v>0</v>
      </c>
      <c r="H249" s="14" t="str">
        <f>Tableau6[[#This Row],[Sous-domaine]]</f>
        <v>Établissement Recevant du Public (ERP)</v>
      </c>
      <c r="I249" s="14">
        <f>Tableau6[[#This Row],[Urgence]]</f>
        <v>5</v>
      </c>
      <c r="J249" s="24" t="str">
        <f>IF(Tableau6[[#This Row],[Validité]]&lt;&gt;"",Tableau6[[#This Row],[Validité]],"")</f>
        <v/>
      </c>
      <c r="K249" s="14">
        <f>IF(Tableau6[[#This Row],[Affectation]]="-",0,IF(Tableau6[[#This Row],[Affectation]]="Propriétaire",2,IF(Tableau6[[#This Row],[Affectation]]="","",1)))</f>
        <v>2</v>
      </c>
      <c r="L249" s="14" t="str">
        <f>IF(Tableau6[[#This Row],[Hors Contrat]]="","",IF(Tableau6[[#This Row],[Hors Contrat]]="Non",0,1))</f>
        <v/>
      </c>
    </row>
    <row r="250" spans="1:12" x14ac:dyDescent="0.25">
      <c r="A250" s="15">
        <f t="shared" si="13"/>
        <v>249</v>
      </c>
      <c r="B250" s="14" t="str">
        <f>IF(Tableau6[[#This Row],[Localisation]]="","",Tableau6[[#This Row],[Localisation]])</f>
        <v/>
      </c>
      <c r="C250" s="14" t="str">
        <f>IF(Tableau6[[#This Row],[Commentaire]]="","",Tableau6[[#This Row],[Commentaire]])</f>
        <v/>
      </c>
      <c r="D250" t="str">
        <f t="shared" si="14"/>
        <v>N</v>
      </c>
      <c r="E250" s="14">
        <f>Tableau6[[#This Row],[id]]</f>
        <v>1432</v>
      </c>
      <c r="F250" s="14">
        <f>VLOOKUP(Tableau6[[#This Row],[Avis]],Tableau7[],2,FALSE)</f>
        <v>0</v>
      </c>
      <c r="H250" s="14" t="str">
        <f>Tableau6[[#This Row],[Sous-domaine]]</f>
        <v>Établissement Recevant du Public (ERP)</v>
      </c>
      <c r="I250" s="14">
        <f>Tableau6[[#This Row],[Urgence]]</f>
        <v>4</v>
      </c>
      <c r="J250" s="24" t="str">
        <f>IF(Tableau6[[#This Row],[Validité]]&lt;&gt;"",Tableau6[[#This Row],[Validité]],"")</f>
        <v/>
      </c>
      <c r="K250" s="14">
        <f>IF(Tableau6[[#This Row],[Affectation]]="-",0,IF(Tableau6[[#This Row],[Affectation]]="Propriétaire",2,IF(Tableau6[[#This Row],[Affectation]]="","",1)))</f>
        <v>1</v>
      </c>
      <c r="L250" s="14" t="str">
        <f>IF(Tableau6[[#This Row],[Hors Contrat]]="","",IF(Tableau6[[#This Row],[Hors Contrat]]="Non",0,1))</f>
        <v/>
      </c>
    </row>
    <row r="251" spans="1:12" x14ac:dyDescent="0.25">
      <c r="A251" s="15">
        <f t="shared" si="13"/>
        <v>250</v>
      </c>
      <c r="B251" s="14" t="str">
        <f>IF(Tableau6[[#This Row],[Localisation]]="","",Tableau6[[#This Row],[Localisation]])</f>
        <v/>
      </c>
      <c r="C251" s="14" t="str">
        <f>IF(Tableau6[[#This Row],[Commentaire]]="","",Tableau6[[#This Row],[Commentaire]])</f>
        <v/>
      </c>
      <c r="D251" t="str">
        <f t="shared" si="14"/>
        <v>N</v>
      </c>
      <c r="E251" s="14">
        <f>Tableau6[[#This Row],[id]]</f>
        <v>3791</v>
      </c>
      <c r="F251" s="14">
        <f>VLOOKUP(Tableau6[[#This Row],[Avis]],Tableau7[],2,FALSE)</f>
        <v>0</v>
      </c>
      <c r="H251" s="14" t="str">
        <f>Tableau6[[#This Row],[Sous-domaine]]</f>
        <v>Établissement Recevant du Public (ERP)</v>
      </c>
      <c r="I251" s="14">
        <f>Tableau6[[#This Row],[Urgence]]</f>
        <v>4</v>
      </c>
      <c r="J251" s="24" t="str">
        <f>IF(Tableau6[[#This Row],[Validité]]&lt;&gt;"",Tableau6[[#This Row],[Validité]],"")</f>
        <v/>
      </c>
      <c r="K251" s="14">
        <f>IF(Tableau6[[#This Row],[Affectation]]="-",0,IF(Tableau6[[#This Row],[Affectation]]="Propriétaire",2,IF(Tableau6[[#This Row],[Affectation]]="","",1)))</f>
        <v>1</v>
      </c>
      <c r="L251" s="14" t="str">
        <f>IF(Tableau6[[#This Row],[Hors Contrat]]="","",IF(Tableau6[[#This Row],[Hors Contrat]]="Non",0,1))</f>
        <v/>
      </c>
    </row>
    <row r="252" spans="1:12" x14ac:dyDescent="0.25">
      <c r="A252" s="15">
        <f t="shared" si="13"/>
        <v>251</v>
      </c>
      <c r="B252" s="14" t="str">
        <f>IF(Tableau6[[#This Row],[Localisation]]="","",Tableau6[[#This Row],[Localisation]])</f>
        <v/>
      </c>
      <c r="C252" s="14" t="str">
        <f>IF(Tableau6[[#This Row],[Commentaire]]="","",Tableau6[[#This Row],[Commentaire]])</f>
        <v/>
      </c>
      <c r="D252" t="str">
        <f t="shared" si="14"/>
        <v>N</v>
      </c>
      <c r="E252" s="14">
        <f>Tableau6[[#This Row],[id]]</f>
        <v>3792</v>
      </c>
      <c r="F252" s="14">
        <f>VLOOKUP(Tableau6[[#This Row],[Avis]],Tableau7[],2,FALSE)</f>
        <v>0</v>
      </c>
      <c r="H252" s="14" t="str">
        <f>Tableau6[[#This Row],[Sous-domaine]]</f>
        <v>Établissement Recevant du Public (ERP)</v>
      </c>
      <c r="I252" s="14">
        <f>Tableau6[[#This Row],[Urgence]]</f>
        <v>4</v>
      </c>
      <c r="J252" s="24" t="str">
        <f>IF(Tableau6[[#This Row],[Validité]]&lt;&gt;"",Tableau6[[#This Row],[Validité]],"")</f>
        <v/>
      </c>
      <c r="K252" s="14">
        <f>IF(Tableau6[[#This Row],[Affectation]]="-",0,IF(Tableau6[[#This Row],[Affectation]]="Propriétaire",2,IF(Tableau6[[#This Row],[Affectation]]="","",1)))</f>
        <v>1</v>
      </c>
      <c r="L252" s="14" t="str">
        <f>IF(Tableau6[[#This Row],[Hors Contrat]]="","",IF(Tableau6[[#This Row],[Hors Contrat]]="Non",0,1))</f>
        <v/>
      </c>
    </row>
    <row r="253" spans="1:12" x14ac:dyDescent="0.25">
      <c r="A253" s="15">
        <f t="shared" si="13"/>
        <v>252</v>
      </c>
      <c r="B253" s="14" t="str">
        <f>IF(Tableau6[[#This Row],[Localisation]]="","",Tableau6[[#This Row],[Localisation]])</f>
        <v/>
      </c>
      <c r="C253" s="14" t="str">
        <f>IF(Tableau6[[#This Row],[Commentaire]]="","",Tableau6[[#This Row],[Commentaire]])</f>
        <v/>
      </c>
      <c r="D253" t="str">
        <f t="shared" si="14"/>
        <v>N</v>
      </c>
      <c r="E253" s="14">
        <f>Tableau6[[#This Row],[id]]</f>
        <v>3794</v>
      </c>
      <c r="F253" s="14">
        <f>VLOOKUP(Tableau6[[#This Row],[Avis]],Tableau7[],2,FALSE)</f>
        <v>0</v>
      </c>
      <c r="H253" s="14" t="str">
        <f>Tableau6[[#This Row],[Sous-domaine]]</f>
        <v>Établissement Recevant du Public (ERP)</v>
      </c>
      <c r="I253" s="14">
        <f>Tableau6[[#This Row],[Urgence]]</f>
        <v>4</v>
      </c>
      <c r="J253" s="24" t="str">
        <f>IF(Tableau6[[#This Row],[Validité]]&lt;&gt;"",Tableau6[[#This Row],[Validité]],"")</f>
        <v/>
      </c>
      <c r="K253" s="14">
        <f>IF(Tableau6[[#This Row],[Affectation]]="-",0,IF(Tableau6[[#This Row],[Affectation]]="Propriétaire",2,IF(Tableau6[[#This Row],[Affectation]]="","",1)))</f>
        <v>1</v>
      </c>
      <c r="L253" s="14" t="str">
        <f>IF(Tableau6[[#This Row],[Hors Contrat]]="","",IF(Tableau6[[#This Row],[Hors Contrat]]="Non",0,1))</f>
        <v/>
      </c>
    </row>
    <row r="254" spans="1:12" x14ac:dyDescent="0.25">
      <c r="A254" s="15">
        <f t="shared" si="13"/>
        <v>253</v>
      </c>
      <c r="B254" s="14" t="str">
        <f>IF(Tableau6[[#This Row],[Localisation]]="","",Tableau6[[#This Row],[Localisation]])</f>
        <v/>
      </c>
      <c r="C254" s="14" t="str">
        <f>IF(Tableau6[[#This Row],[Commentaire]]="","",Tableau6[[#This Row],[Commentaire]])</f>
        <v/>
      </c>
      <c r="D254" t="str">
        <f t="shared" si="14"/>
        <v>N</v>
      </c>
      <c r="E254" s="14">
        <f>Tableau6[[#This Row],[id]]</f>
        <v>3795</v>
      </c>
      <c r="F254" s="14">
        <f>VLOOKUP(Tableau6[[#This Row],[Avis]],Tableau7[],2,FALSE)</f>
        <v>0</v>
      </c>
      <c r="H254" s="14" t="str">
        <f>Tableau6[[#This Row],[Sous-domaine]]</f>
        <v>Établissement Recevant du Public (ERP)</v>
      </c>
      <c r="I254" s="14">
        <f>Tableau6[[#This Row],[Urgence]]</f>
        <v>4</v>
      </c>
      <c r="J254" s="24" t="str">
        <f>IF(Tableau6[[#This Row],[Validité]]&lt;&gt;"",Tableau6[[#This Row],[Validité]],"")</f>
        <v/>
      </c>
      <c r="K254" s="14">
        <f>IF(Tableau6[[#This Row],[Affectation]]="-",0,IF(Tableau6[[#This Row],[Affectation]]="Propriétaire",2,IF(Tableau6[[#This Row],[Affectation]]="","",1)))</f>
        <v>1</v>
      </c>
      <c r="L254" s="14" t="str">
        <f>IF(Tableau6[[#This Row],[Hors Contrat]]="","",IF(Tableau6[[#This Row],[Hors Contrat]]="Non",0,1))</f>
        <v/>
      </c>
    </row>
    <row r="255" spans="1:12" x14ac:dyDescent="0.25">
      <c r="A255" s="15">
        <f t="shared" si="13"/>
        <v>254</v>
      </c>
      <c r="B255" s="14" t="str">
        <f>IF(Tableau6[[#This Row],[Localisation]]="","",Tableau6[[#This Row],[Localisation]])</f>
        <v/>
      </c>
      <c r="C255" s="14" t="str">
        <f>IF(Tableau6[[#This Row],[Commentaire]]="","",Tableau6[[#This Row],[Commentaire]])</f>
        <v/>
      </c>
      <c r="D255" t="str">
        <f t="shared" si="14"/>
        <v>N</v>
      </c>
      <c r="E255" s="14">
        <f>Tableau6[[#This Row],[id]]</f>
        <v>122</v>
      </c>
      <c r="F255" s="14">
        <f>VLOOKUP(Tableau6[[#This Row],[Avis]],Tableau7[],2,FALSE)</f>
        <v>0</v>
      </c>
      <c r="H255" s="14" t="str">
        <f>Tableau6[[#This Row],[Sous-domaine]]</f>
        <v>Formation</v>
      </c>
      <c r="I255" s="14">
        <f>Tableau6[[#This Row],[Urgence]]</f>
        <v>4</v>
      </c>
      <c r="J255" s="24" t="str">
        <f>IF(Tableau6[[#This Row],[Validité]]&lt;&gt;"",Tableau6[[#This Row],[Validité]],"")</f>
        <v/>
      </c>
      <c r="K255" s="14">
        <f>IF(Tableau6[[#This Row],[Affectation]]="-",0,IF(Tableau6[[#This Row],[Affectation]]="Propriétaire",2,IF(Tableau6[[#This Row],[Affectation]]="","",1)))</f>
        <v>1</v>
      </c>
      <c r="L255" s="14" t="str">
        <f>IF(Tableau6[[#This Row],[Hors Contrat]]="","",IF(Tableau6[[#This Row],[Hors Contrat]]="Non",0,1))</f>
        <v/>
      </c>
    </row>
    <row r="256" spans="1:12" x14ac:dyDescent="0.25">
      <c r="A256" s="15">
        <f t="shared" si="13"/>
        <v>255</v>
      </c>
      <c r="B256" s="14" t="str">
        <f>IF(Tableau6[[#This Row],[Localisation]]="","",Tableau6[[#This Row],[Localisation]])</f>
        <v/>
      </c>
      <c r="C256" s="14" t="str">
        <f>IF(Tableau6[[#This Row],[Commentaire]]="","",Tableau6[[#This Row],[Commentaire]])</f>
        <v/>
      </c>
      <c r="D256" t="str">
        <f t="shared" si="14"/>
        <v>N</v>
      </c>
      <c r="E256" s="14">
        <f>Tableau6[[#This Row],[id]]</f>
        <v>1430</v>
      </c>
      <c r="F256" s="14">
        <f>VLOOKUP(Tableau6[[#This Row],[Avis]],Tableau7[],2,FALSE)</f>
        <v>0</v>
      </c>
      <c r="H256" s="14" t="str">
        <f>Tableau6[[#This Row],[Sous-domaine]]</f>
        <v>Formation</v>
      </c>
      <c r="I256" s="14">
        <f>Tableau6[[#This Row],[Urgence]]</f>
        <v>4</v>
      </c>
      <c r="J256" s="24" t="str">
        <f>IF(Tableau6[[#This Row],[Validité]]&lt;&gt;"",Tableau6[[#This Row],[Validité]],"")</f>
        <v/>
      </c>
      <c r="K256" s="14">
        <f>IF(Tableau6[[#This Row],[Affectation]]="-",0,IF(Tableau6[[#This Row],[Affectation]]="Propriétaire",2,IF(Tableau6[[#This Row],[Affectation]]="","",1)))</f>
        <v>1</v>
      </c>
      <c r="L256" s="14" t="str">
        <f>IF(Tableau6[[#This Row],[Hors Contrat]]="","",IF(Tableau6[[#This Row],[Hors Contrat]]="Non",0,1))</f>
        <v/>
      </c>
    </row>
    <row r="257" spans="1:12" x14ac:dyDescent="0.25">
      <c r="A257" s="15">
        <f t="shared" si="13"/>
        <v>256</v>
      </c>
      <c r="B257" s="14" t="str">
        <f>IF(Tableau6[[#This Row],[Localisation]]="","",Tableau6[[#This Row],[Localisation]])</f>
        <v/>
      </c>
      <c r="C257" s="14" t="str">
        <f>IF(Tableau6[[#This Row],[Commentaire]]="","",Tableau6[[#This Row],[Commentaire]])</f>
        <v/>
      </c>
      <c r="D257" t="str">
        <f t="shared" si="14"/>
        <v>N</v>
      </c>
      <c r="E257" s="14">
        <f>Tableau6[[#This Row],[id]]</f>
        <v>3727</v>
      </c>
      <c r="F257" s="14">
        <f>VLOOKUP(Tableau6[[#This Row],[Avis]],Tableau7[],2,FALSE)</f>
        <v>0</v>
      </c>
      <c r="H257" s="14" t="str">
        <f>Tableau6[[#This Row],[Sous-domaine]]</f>
        <v>Formation</v>
      </c>
      <c r="I257" s="14">
        <f>Tableau6[[#This Row],[Urgence]]</f>
        <v>4</v>
      </c>
      <c r="J257" s="24" t="str">
        <f>IF(Tableau6[[#This Row],[Validité]]&lt;&gt;"",Tableau6[[#This Row],[Validité]],"")</f>
        <v/>
      </c>
      <c r="K257" s="14">
        <f>IF(Tableau6[[#This Row],[Affectation]]="-",0,IF(Tableau6[[#This Row],[Affectation]]="Propriétaire",2,IF(Tableau6[[#This Row],[Affectation]]="","",1)))</f>
        <v>1</v>
      </c>
      <c r="L257" s="14" t="str">
        <f>IF(Tableau6[[#This Row],[Hors Contrat]]="","",IF(Tableau6[[#This Row],[Hors Contrat]]="Non",0,1))</f>
        <v/>
      </c>
    </row>
    <row r="258" spans="1:12" x14ac:dyDescent="0.25">
      <c r="A258" s="15">
        <f t="shared" si="13"/>
        <v>257</v>
      </c>
      <c r="B258" s="14" t="str">
        <f>IF(Tableau6[[#This Row],[Localisation]]="","",Tableau6[[#This Row],[Localisation]])</f>
        <v/>
      </c>
      <c r="C258" s="14" t="str">
        <f>IF(Tableau6[[#This Row],[Commentaire]]="","",Tableau6[[#This Row],[Commentaire]])</f>
        <v/>
      </c>
      <c r="D258" t="str">
        <f t="shared" si="14"/>
        <v>N</v>
      </c>
      <c r="E258" s="14">
        <f>Tableau6[[#This Row],[id]]</f>
        <v>2346</v>
      </c>
      <c r="F258" s="14">
        <f>VLOOKUP(Tableau6[[#This Row],[Avis]],Tableau7[],2,FALSE)</f>
        <v>0</v>
      </c>
      <c r="H258" s="14" t="str">
        <f>Tableau6[[#This Row],[Sous-domaine]]</f>
        <v>Formation</v>
      </c>
      <c r="I258" s="14">
        <f>Tableau6[[#This Row],[Urgence]]</f>
        <v>4</v>
      </c>
      <c r="J258" s="24" t="str">
        <f>IF(Tableau6[[#This Row],[Validité]]&lt;&gt;"",Tableau6[[#This Row],[Validité]],"")</f>
        <v/>
      </c>
      <c r="K258" s="14">
        <f>IF(Tableau6[[#This Row],[Affectation]]="-",0,IF(Tableau6[[#This Row],[Affectation]]="Propriétaire",2,IF(Tableau6[[#This Row],[Affectation]]="","",1)))</f>
        <v>1</v>
      </c>
      <c r="L258" s="14" t="str">
        <f>IF(Tableau6[[#This Row],[Hors Contrat]]="","",IF(Tableau6[[#This Row],[Hors Contrat]]="Non",0,1))</f>
        <v/>
      </c>
    </row>
    <row r="259" spans="1:12" x14ac:dyDescent="0.25">
      <c r="A259" s="15">
        <f t="shared" ref="A259:A322" si="15">A258+1</f>
        <v>258</v>
      </c>
      <c r="B259" s="14" t="str">
        <f>IF(Tableau6[[#This Row],[Localisation]]="","",Tableau6[[#This Row],[Localisation]])</f>
        <v/>
      </c>
      <c r="C259" s="14" t="str">
        <f>IF(Tableau6[[#This Row],[Commentaire]]="","",Tableau6[[#This Row],[Commentaire]])</f>
        <v/>
      </c>
      <c r="D259" t="str">
        <f t="shared" si="14"/>
        <v>N</v>
      </c>
      <c r="E259" s="14">
        <f>Tableau6[[#This Row],[id]]</f>
        <v>1436</v>
      </c>
      <c r="F259" s="14">
        <f>VLOOKUP(Tableau6[[#This Row],[Avis]],Tableau7[],2,FALSE)</f>
        <v>0</v>
      </c>
      <c r="H259" s="14" t="str">
        <f>Tableau6[[#This Row],[Sous-domaine]]</f>
        <v>Immeuble de Grande Hauteur (IGH)</v>
      </c>
      <c r="I259" s="14">
        <f>Tableau6[[#This Row],[Urgence]]</f>
        <v>5</v>
      </c>
      <c r="J259" s="24" t="str">
        <f>IF(Tableau6[[#This Row],[Validité]]&lt;&gt;"",Tableau6[[#This Row],[Validité]],"")</f>
        <v/>
      </c>
      <c r="K259" s="14">
        <f>IF(Tableau6[[#This Row],[Affectation]]="-",0,IF(Tableau6[[#This Row],[Affectation]]="Propriétaire",2,IF(Tableau6[[#This Row],[Affectation]]="","",1)))</f>
        <v>2</v>
      </c>
      <c r="L259" s="14" t="str">
        <f>IF(Tableau6[[#This Row],[Hors Contrat]]="","",IF(Tableau6[[#This Row],[Hors Contrat]]="Non",0,1))</f>
        <v/>
      </c>
    </row>
    <row r="260" spans="1:12" x14ac:dyDescent="0.25">
      <c r="A260" s="15">
        <f t="shared" si="15"/>
        <v>259</v>
      </c>
      <c r="B260" s="14" t="str">
        <f>IF(Tableau6[[#This Row],[Localisation]]="","",Tableau6[[#This Row],[Localisation]])</f>
        <v/>
      </c>
      <c r="C260" s="14" t="str">
        <f>IF(Tableau6[[#This Row],[Commentaire]]="","",Tableau6[[#This Row],[Commentaire]])</f>
        <v/>
      </c>
      <c r="D260" t="str">
        <f t="shared" si="14"/>
        <v>N</v>
      </c>
      <c r="E260" s="14">
        <f>Tableau6[[#This Row],[id]]</f>
        <v>1446</v>
      </c>
      <c r="F260" s="14">
        <f>VLOOKUP(Tableau6[[#This Row],[Avis]],Tableau7[],2,FALSE)</f>
        <v>0</v>
      </c>
      <c r="H260" s="14" t="str">
        <f>Tableau6[[#This Row],[Sous-domaine]]</f>
        <v>Immeuble de Grande Hauteur (IGH)</v>
      </c>
      <c r="I260" s="14">
        <f>Tableau6[[#This Row],[Urgence]]</f>
        <v>4</v>
      </c>
      <c r="J260" s="24" t="str">
        <f>IF(Tableau6[[#This Row],[Validité]]&lt;&gt;"",Tableau6[[#This Row],[Validité]],"")</f>
        <v/>
      </c>
      <c r="K260" s="14">
        <f>IF(Tableau6[[#This Row],[Affectation]]="-",0,IF(Tableau6[[#This Row],[Affectation]]="Propriétaire",2,IF(Tableau6[[#This Row],[Affectation]]="","",1)))</f>
        <v>1</v>
      </c>
      <c r="L260" s="14" t="str">
        <f>IF(Tableau6[[#This Row],[Hors Contrat]]="","",IF(Tableau6[[#This Row],[Hors Contrat]]="Non",0,1))</f>
        <v/>
      </c>
    </row>
    <row r="261" spans="1:12" x14ac:dyDescent="0.25">
      <c r="A261" s="15">
        <f t="shared" si="15"/>
        <v>260</v>
      </c>
      <c r="B261" s="14" t="str">
        <f>IF(Tableau6[[#This Row],[Localisation]]="","",Tableau6[[#This Row],[Localisation]])</f>
        <v/>
      </c>
      <c r="C261" s="14" t="str">
        <f>IF(Tableau6[[#This Row],[Commentaire]]="","",Tableau6[[#This Row],[Commentaire]])</f>
        <v/>
      </c>
      <c r="D261" t="str">
        <f t="shared" si="14"/>
        <v>N</v>
      </c>
      <c r="E261" s="14">
        <f>Tableau6[[#This Row],[id]]</f>
        <v>1435</v>
      </c>
      <c r="F261" s="14">
        <f>VLOOKUP(Tableau6[[#This Row],[Avis]],Tableau7[],2,FALSE)</f>
        <v>0</v>
      </c>
      <c r="H261" s="14" t="str">
        <f>Tableau6[[#This Row],[Sous-domaine]]</f>
        <v>Immeuble de Grande Hauteur (IGH)</v>
      </c>
      <c r="I261" s="14">
        <f>Tableau6[[#This Row],[Urgence]]</f>
        <v>5</v>
      </c>
      <c r="J261" s="24" t="str">
        <f>IF(Tableau6[[#This Row],[Validité]]&lt;&gt;"",Tableau6[[#This Row],[Validité]],"")</f>
        <v/>
      </c>
      <c r="K261" s="14">
        <f>IF(Tableau6[[#This Row],[Affectation]]="-",0,IF(Tableau6[[#This Row],[Affectation]]="Propriétaire",2,IF(Tableau6[[#This Row],[Affectation]]="","",1)))</f>
        <v>2</v>
      </c>
      <c r="L261" s="14" t="str">
        <f>IF(Tableau6[[#This Row],[Hors Contrat]]="","",IF(Tableau6[[#This Row],[Hors Contrat]]="Non",0,1))</f>
        <v/>
      </c>
    </row>
    <row r="262" spans="1:12" x14ac:dyDescent="0.25">
      <c r="A262" s="15">
        <f t="shared" si="15"/>
        <v>261</v>
      </c>
      <c r="B262" s="14" t="str">
        <f>IF(Tableau6[[#This Row],[Localisation]]="","",Tableau6[[#This Row],[Localisation]])</f>
        <v/>
      </c>
      <c r="C262" s="14" t="str">
        <f>IF(Tableau6[[#This Row],[Commentaire]]="","",Tableau6[[#This Row],[Commentaire]])</f>
        <v/>
      </c>
      <c r="D262" t="str">
        <f t="shared" si="14"/>
        <v>N</v>
      </c>
      <c r="E262" s="14">
        <f>Tableau6[[#This Row],[id]]</f>
        <v>1437</v>
      </c>
      <c r="F262" s="14">
        <f>VLOOKUP(Tableau6[[#This Row],[Avis]],Tableau7[],2,FALSE)</f>
        <v>0</v>
      </c>
      <c r="H262" s="14" t="str">
        <f>Tableau6[[#This Row],[Sous-domaine]]</f>
        <v>Immeuble de Grande Hauteur (IGH)</v>
      </c>
      <c r="I262" s="14">
        <f>Tableau6[[#This Row],[Urgence]]</f>
        <v>5</v>
      </c>
      <c r="J262" s="24" t="str">
        <f>IF(Tableau6[[#This Row],[Validité]]&lt;&gt;"",Tableau6[[#This Row],[Validité]],"")</f>
        <v/>
      </c>
      <c r="K262" s="14">
        <f>IF(Tableau6[[#This Row],[Affectation]]="-",0,IF(Tableau6[[#This Row],[Affectation]]="Propriétaire",2,IF(Tableau6[[#This Row],[Affectation]]="","",1)))</f>
        <v>2</v>
      </c>
      <c r="L262" s="14" t="str">
        <f>IF(Tableau6[[#This Row],[Hors Contrat]]="","",IF(Tableau6[[#This Row],[Hors Contrat]]="Non",0,1))</f>
        <v/>
      </c>
    </row>
    <row r="263" spans="1:12" x14ac:dyDescent="0.25">
      <c r="A263" s="15">
        <f t="shared" si="15"/>
        <v>262</v>
      </c>
      <c r="B263" s="14" t="str">
        <f>IF(Tableau6[[#This Row],[Localisation]]="","",Tableau6[[#This Row],[Localisation]])</f>
        <v/>
      </c>
      <c r="C263" s="14" t="str">
        <f>IF(Tableau6[[#This Row],[Commentaire]]="","",Tableau6[[#This Row],[Commentaire]])</f>
        <v/>
      </c>
      <c r="D263" t="str">
        <f t="shared" si="14"/>
        <v>N</v>
      </c>
      <c r="E263" s="14">
        <f>Tableau6[[#This Row],[id]]</f>
        <v>1438</v>
      </c>
      <c r="F263" s="14">
        <f>VLOOKUP(Tableau6[[#This Row],[Avis]],Tableau7[],2,FALSE)</f>
        <v>0</v>
      </c>
      <c r="H263" s="14" t="str">
        <f>Tableau6[[#This Row],[Sous-domaine]]</f>
        <v>Immeuble de Grande Hauteur (IGH)</v>
      </c>
      <c r="I263" s="14">
        <f>Tableau6[[#This Row],[Urgence]]</f>
        <v>4</v>
      </c>
      <c r="J263" s="24" t="str">
        <f>IF(Tableau6[[#This Row],[Validité]]&lt;&gt;"",Tableau6[[#This Row],[Validité]],"")</f>
        <v/>
      </c>
      <c r="K263" s="14">
        <f>IF(Tableau6[[#This Row],[Affectation]]="-",0,IF(Tableau6[[#This Row],[Affectation]]="Propriétaire",2,IF(Tableau6[[#This Row],[Affectation]]="","",1)))</f>
        <v>1</v>
      </c>
      <c r="L263" s="14" t="str">
        <f>IF(Tableau6[[#This Row],[Hors Contrat]]="","",IF(Tableau6[[#This Row],[Hors Contrat]]="Non",0,1))</f>
        <v/>
      </c>
    </row>
    <row r="264" spans="1:12" x14ac:dyDescent="0.25">
      <c r="A264" s="15">
        <f t="shared" si="15"/>
        <v>263</v>
      </c>
      <c r="B264" s="14" t="str">
        <f>IF(Tableau6[[#This Row],[Localisation]]="","",Tableau6[[#This Row],[Localisation]])</f>
        <v/>
      </c>
      <c r="C264" s="14" t="str">
        <f>IF(Tableau6[[#This Row],[Commentaire]]="","",Tableau6[[#This Row],[Commentaire]])</f>
        <v/>
      </c>
      <c r="D264" t="str">
        <f t="shared" si="14"/>
        <v>N</v>
      </c>
      <c r="E264" s="14">
        <f>Tableau6[[#This Row],[id]]</f>
        <v>1444</v>
      </c>
      <c r="F264" s="14">
        <f>VLOOKUP(Tableau6[[#This Row],[Avis]],Tableau7[],2,FALSE)</f>
        <v>0</v>
      </c>
      <c r="H264" s="14" t="str">
        <f>Tableau6[[#This Row],[Sous-domaine]]</f>
        <v>Immeuble de Grande Hauteur (IGH)</v>
      </c>
      <c r="I264" s="14">
        <f>Tableau6[[#This Row],[Urgence]]</f>
        <v>4</v>
      </c>
      <c r="J264" s="24" t="str">
        <f>IF(Tableau6[[#This Row],[Validité]]&lt;&gt;"",Tableau6[[#This Row],[Validité]],"")</f>
        <v/>
      </c>
      <c r="K264" s="14">
        <f>IF(Tableau6[[#This Row],[Affectation]]="-",0,IF(Tableau6[[#This Row],[Affectation]]="Propriétaire",2,IF(Tableau6[[#This Row],[Affectation]]="","",1)))</f>
        <v>1</v>
      </c>
      <c r="L264" s="14" t="str">
        <f>IF(Tableau6[[#This Row],[Hors Contrat]]="","",IF(Tableau6[[#This Row],[Hors Contrat]]="Non",0,1))</f>
        <v/>
      </c>
    </row>
    <row r="265" spans="1:12" x14ac:dyDescent="0.25">
      <c r="A265" s="15">
        <f t="shared" si="15"/>
        <v>264</v>
      </c>
      <c r="B265" s="14" t="str">
        <f>IF(Tableau6[[#This Row],[Localisation]]="","",Tableau6[[#This Row],[Localisation]])</f>
        <v/>
      </c>
      <c r="C265" s="14" t="str">
        <f>IF(Tableau6[[#This Row],[Commentaire]]="","",Tableau6[[#This Row],[Commentaire]])</f>
        <v/>
      </c>
      <c r="D265" t="str">
        <f t="shared" ref="D265:D328" si="16">"N"</f>
        <v>N</v>
      </c>
      <c r="E265" s="14">
        <f>Tableau6[[#This Row],[id]]</f>
        <v>1445</v>
      </c>
      <c r="F265" s="14">
        <f>VLOOKUP(Tableau6[[#This Row],[Avis]],Tableau7[],2,FALSE)</f>
        <v>0</v>
      </c>
      <c r="H265" s="14" t="str">
        <f>Tableau6[[#This Row],[Sous-domaine]]</f>
        <v>Immeuble de Grande Hauteur (IGH)</v>
      </c>
      <c r="I265" s="14">
        <f>Tableau6[[#This Row],[Urgence]]</f>
        <v>4</v>
      </c>
      <c r="J265" s="24" t="str">
        <f>IF(Tableau6[[#This Row],[Validité]]&lt;&gt;"",Tableau6[[#This Row],[Validité]],"")</f>
        <v/>
      </c>
      <c r="K265" s="14">
        <f>IF(Tableau6[[#This Row],[Affectation]]="-",0,IF(Tableau6[[#This Row],[Affectation]]="Propriétaire",2,IF(Tableau6[[#This Row],[Affectation]]="","",1)))</f>
        <v>1</v>
      </c>
      <c r="L265" s="14" t="str">
        <f>IF(Tableau6[[#This Row],[Hors Contrat]]="","",IF(Tableau6[[#This Row],[Hors Contrat]]="Non",0,1))</f>
        <v/>
      </c>
    </row>
    <row r="266" spans="1:12" x14ac:dyDescent="0.25">
      <c r="A266" s="15">
        <f t="shared" si="15"/>
        <v>265</v>
      </c>
      <c r="B266" s="14" t="str">
        <f>IF(Tableau6[[#This Row],[Localisation]]="","",Tableau6[[#This Row],[Localisation]])</f>
        <v/>
      </c>
      <c r="C266" s="14" t="str">
        <f>IF(Tableau6[[#This Row],[Commentaire]]="","",Tableau6[[#This Row],[Commentaire]])</f>
        <v/>
      </c>
      <c r="D266" t="str">
        <f t="shared" si="16"/>
        <v>N</v>
      </c>
      <c r="E266" s="14">
        <f>Tableau6[[#This Row],[id]]</f>
        <v>1448</v>
      </c>
      <c r="F266" s="14">
        <f>VLOOKUP(Tableau6[[#This Row],[Avis]],Tableau7[],2,FALSE)</f>
        <v>0</v>
      </c>
      <c r="H266" s="14" t="str">
        <f>Tableau6[[#This Row],[Sous-domaine]]</f>
        <v>Immeuble de Grande Hauteur (IGH)</v>
      </c>
      <c r="I266" s="14">
        <f>Tableau6[[#This Row],[Urgence]]</f>
        <v>4</v>
      </c>
      <c r="J266" s="24" t="str">
        <f>IF(Tableau6[[#This Row],[Validité]]&lt;&gt;"",Tableau6[[#This Row],[Validité]],"")</f>
        <v/>
      </c>
      <c r="K266" s="14">
        <f>IF(Tableau6[[#This Row],[Affectation]]="-",0,IF(Tableau6[[#This Row],[Affectation]]="Propriétaire",2,IF(Tableau6[[#This Row],[Affectation]]="","",1)))</f>
        <v>1</v>
      </c>
      <c r="L266" s="14" t="str">
        <f>IF(Tableau6[[#This Row],[Hors Contrat]]="","",IF(Tableau6[[#This Row],[Hors Contrat]]="Non",0,1))</f>
        <v/>
      </c>
    </row>
    <row r="267" spans="1:12" x14ac:dyDescent="0.25">
      <c r="A267" s="15">
        <f t="shared" si="15"/>
        <v>266</v>
      </c>
      <c r="B267" s="14" t="str">
        <f>IF(Tableau6[[#This Row],[Localisation]]="","",Tableau6[[#This Row],[Localisation]])</f>
        <v/>
      </c>
      <c r="C267" s="14" t="str">
        <f>IF(Tableau6[[#This Row],[Commentaire]]="","",Tableau6[[#This Row],[Commentaire]])</f>
        <v/>
      </c>
      <c r="D267" t="str">
        <f t="shared" si="16"/>
        <v>N</v>
      </c>
      <c r="E267" s="14">
        <f>Tableau6[[#This Row],[id]]</f>
        <v>1449</v>
      </c>
      <c r="F267" s="14">
        <f>VLOOKUP(Tableau6[[#This Row],[Avis]],Tableau7[],2,FALSE)</f>
        <v>0</v>
      </c>
      <c r="H267" s="14" t="str">
        <f>Tableau6[[#This Row],[Sous-domaine]]</f>
        <v>Immeuble de Grande Hauteur (IGH)</v>
      </c>
      <c r="I267" s="14">
        <f>Tableau6[[#This Row],[Urgence]]</f>
        <v>4</v>
      </c>
      <c r="J267" s="24" t="str">
        <f>IF(Tableau6[[#This Row],[Validité]]&lt;&gt;"",Tableau6[[#This Row],[Validité]],"")</f>
        <v/>
      </c>
      <c r="K267" s="14">
        <f>IF(Tableau6[[#This Row],[Affectation]]="-",0,IF(Tableau6[[#This Row],[Affectation]]="Propriétaire",2,IF(Tableau6[[#This Row],[Affectation]]="","",1)))</f>
        <v>1</v>
      </c>
      <c r="L267" s="14" t="str">
        <f>IF(Tableau6[[#This Row],[Hors Contrat]]="","",IF(Tableau6[[#This Row],[Hors Contrat]]="Non",0,1))</f>
        <v/>
      </c>
    </row>
    <row r="268" spans="1:12" x14ac:dyDescent="0.25">
      <c r="A268" s="15">
        <f t="shared" si="15"/>
        <v>267</v>
      </c>
      <c r="B268" s="14" t="str">
        <f>IF(Tableau6[[#This Row],[Localisation]]="","",Tableau6[[#This Row],[Localisation]])</f>
        <v/>
      </c>
      <c r="C268" s="14" t="str">
        <f>IF(Tableau6[[#This Row],[Commentaire]]="","",Tableau6[[#This Row],[Commentaire]])</f>
        <v/>
      </c>
      <c r="D268" t="str">
        <f t="shared" si="16"/>
        <v>N</v>
      </c>
      <c r="E268" s="14">
        <f>Tableau6[[#This Row],[id]]</f>
        <v>1450</v>
      </c>
      <c r="F268" s="14">
        <f>VLOOKUP(Tableau6[[#This Row],[Avis]],Tableau7[],2,FALSE)</f>
        <v>0</v>
      </c>
      <c r="H268" s="14" t="str">
        <f>Tableau6[[#This Row],[Sous-domaine]]</f>
        <v>Immeuble de Grande Hauteur (IGH)</v>
      </c>
      <c r="I268" s="14">
        <f>Tableau6[[#This Row],[Urgence]]</f>
        <v>5</v>
      </c>
      <c r="J268" s="24" t="str">
        <f>IF(Tableau6[[#This Row],[Validité]]&lt;&gt;"",Tableau6[[#This Row],[Validité]],"")</f>
        <v/>
      </c>
      <c r="K268" s="14">
        <f>IF(Tableau6[[#This Row],[Affectation]]="-",0,IF(Tableau6[[#This Row],[Affectation]]="Propriétaire",2,IF(Tableau6[[#This Row],[Affectation]]="","",1)))</f>
        <v>2</v>
      </c>
      <c r="L268" s="14" t="str">
        <f>IF(Tableau6[[#This Row],[Hors Contrat]]="","",IF(Tableau6[[#This Row],[Hors Contrat]]="Non",0,1))</f>
        <v/>
      </c>
    </row>
    <row r="269" spans="1:12" x14ac:dyDescent="0.25">
      <c r="A269" s="15">
        <f t="shared" si="15"/>
        <v>268</v>
      </c>
      <c r="B269" s="14" t="str">
        <f>IF(Tableau6[[#This Row],[Localisation]]="","",Tableau6[[#This Row],[Localisation]])</f>
        <v/>
      </c>
      <c r="C269" s="14" t="str">
        <f>IF(Tableau6[[#This Row],[Commentaire]]="","",Tableau6[[#This Row],[Commentaire]])</f>
        <v/>
      </c>
      <c r="D269" t="str">
        <f t="shared" si="16"/>
        <v>N</v>
      </c>
      <c r="E269" s="14">
        <f>Tableau6[[#This Row],[id]]</f>
        <v>1451</v>
      </c>
      <c r="F269" s="14">
        <f>VLOOKUP(Tableau6[[#This Row],[Avis]],Tableau7[],2,FALSE)</f>
        <v>0</v>
      </c>
      <c r="H269" s="14" t="str">
        <f>Tableau6[[#This Row],[Sous-domaine]]</f>
        <v>Immeuble de Grande Hauteur (IGH)</v>
      </c>
      <c r="I269" s="14">
        <f>Tableau6[[#This Row],[Urgence]]</f>
        <v>4</v>
      </c>
      <c r="J269" s="24" t="str">
        <f>IF(Tableau6[[#This Row],[Validité]]&lt;&gt;"",Tableau6[[#This Row],[Validité]],"")</f>
        <v/>
      </c>
      <c r="K269" s="14">
        <f>IF(Tableau6[[#This Row],[Affectation]]="-",0,IF(Tableau6[[#This Row],[Affectation]]="Propriétaire",2,IF(Tableau6[[#This Row],[Affectation]]="","",1)))</f>
        <v>1</v>
      </c>
      <c r="L269" s="14" t="str">
        <f>IF(Tableau6[[#This Row],[Hors Contrat]]="","",IF(Tableau6[[#This Row],[Hors Contrat]]="Non",0,1))</f>
        <v/>
      </c>
    </row>
    <row r="270" spans="1:12" x14ac:dyDescent="0.25">
      <c r="A270" s="15">
        <f t="shared" si="15"/>
        <v>269</v>
      </c>
      <c r="B270" s="14" t="str">
        <f>IF(Tableau6[[#This Row],[Localisation]]="","",Tableau6[[#This Row],[Localisation]])</f>
        <v/>
      </c>
      <c r="C270" s="14" t="str">
        <f>IF(Tableau6[[#This Row],[Commentaire]]="","",Tableau6[[#This Row],[Commentaire]])</f>
        <v/>
      </c>
      <c r="D270" t="str">
        <f t="shared" si="16"/>
        <v>N</v>
      </c>
      <c r="E270" s="14">
        <f>Tableau6[[#This Row],[id]]</f>
        <v>1889</v>
      </c>
      <c r="F270" s="14">
        <f>VLOOKUP(Tableau6[[#This Row],[Avis]],Tableau7[],2,FALSE)</f>
        <v>0</v>
      </c>
      <c r="H270" s="14" t="str">
        <f>Tableau6[[#This Row],[Sous-domaine]]</f>
        <v>Immeuble de Grande Hauteur (IGH)</v>
      </c>
      <c r="I270" s="14">
        <f>Tableau6[[#This Row],[Urgence]]</f>
        <v>4</v>
      </c>
      <c r="J270" s="24" t="str">
        <f>IF(Tableau6[[#This Row],[Validité]]&lt;&gt;"",Tableau6[[#This Row],[Validité]],"")</f>
        <v/>
      </c>
      <c r="K270" s="14">
        <f>IF(Tableau6[[#This Row],[Affectation]]="-",0,IF(Tableau6[[#This Row],[Affectation]]="Propriétaire",2,IF(Tableau6[[#This Row],[Affectation]]="","",1)))</f>
        <v>1</v>
      </c>
      <c r="L270" s="14" t="str">
        <f>IF(Tableau6[[#This Row],[Hors Contrat]]="","",IF(Tableau6[[#This Row],[Hors Contrat]]="Non",0,1))</f>
        <v/>
      </c>
    </row>
    <row r="271" spans="1:12" x14ac:dyDescent="0.25">
      <c r="A271" s="15">
        <f t="shared" si="15"/>
        <v>270</v>
      </c>
      <c r="B271" s="14" t="str">
        <f>IF(Tableau6[[#This Row],[Localisation]]="","",Tableau6[[#This Row],[Localisation]])</f>
        <v/>
      </c>
      <c r="C271" s="14" t="str">
        <f>IF(Tableau6[[#This Row],[Commentaire]]="","",Tableau6[[#This Row],[Commentaire]])</f>
        <v/>
      </c>
      <c r="D271" t="str">
        <f t="shared" si="16"/>
        <v>N</v>
      </c>
      <c r="E271" s="14">
        <f>Tableau6[[#This Row],[id]]</f>
        <v>1890</v>
      </c>
      <c r="F271" s="14">
        <f>VLOOKUP(Tableau6[[#This Row],[Avis]],Tableau7[],2,FALSE)</f>
        <v>0</v>
      </c>
      <c r="H271" s="14" t="str">
        <f>Tableau6[[#This Row],[Sous-domaine]]</f>
        <v>Immeuble de Grande Hauteur (IGH)</v>
      </c>
      <c r="I271" s="14">
        <f>Tableau6[[#This Row],[Urgence]]</f>
        <v>4</v>
      </c>
      <c r="J271" s="24" t="str">
        <f>IF(Tableau6[[#This Row],[Validité]]&lt;&gt;"",Tableau6[[#This Row],[Validité]],"")</f>
        <v/>
      </c>
      <c r="K271" s="14">
        <f>IF(Tableau6[[#This Row],[Affectation]]="-",0,IF(Tableau6[[#This Row],[Affectation]]="Propriétaire",2,IF(Tableau6[[#This Row],[Affectation]]="","",1)))</f>
        <v>1</v>
      </c>
      <c r="L271" s="14" t="str">
        <f>IF(Tableau6[[#This Row],[Hors Contrat]]="","",IF(Tableau6[[#This Row],[Hors Contrat]]="Non",0,1))</f>
        <v/>
      </c>
    </row>
    <row r="272" spans="1:12" x14ac:dyDescent="0.25">
      <c r="A272" s="15">
        <f t="shared" si="15"/>
        <v>271</v>
      </c>
      <c r="B272" s="14" t="str">
        <f>IF(Tableau6[[#This Row],[Localisation]]="","",Tableau6[[#This Row],[Localisation]])</f>
        <v/>
      </c>
      <c r="C272" s="14" t="str">
        <f>IF(Tableau6[[#This Row],[Commentaire]]="","",Tableau6[[#This Row],[Commentaire]])</f>
        <v/>
      </c>
      <c r="D272" t="str">
        <f t="shared" si="16"/>
        <v>N</v>
      </c>
      <c r="E272" s="14">
        <f>Tableau6[[#This Row],[id]]</f>
        <v>1891</v>
      </c>
      <c r="F272" s="14">
        <f>VLOOKUP(Tableau6[[#This Row],[Avis]],Tableau7[],2,FALSE)</f>
        <v>0</v>
      </c>
      <c r="H272" s="14" t="str">
        <f>Tableau6[[#This Row],[Sous-domaine]]</f>
        <v>Immeuble de Grande Hauteur (IGH)</v>
      </c>
      <c r="I272" s="14">
        <f>Tableau6[[#This Row],[Urgence]]</f>
        <v>4</v>
      </c>
      <c r="J272" s="24" t="str">
        <f>IF(Tableau6[[#This Row],[Validité]]&lt;&gt;"",Tableau6[[#This Row],[Validité]],"")</f>
        <v/>
      </c>
      <c r="K272" s="14">
        <f>IF(Tableau6[[#This Row],[Affectation]]="-",0,IF(Tableau6[[#This Row],[Affectation]]="Propriétaire",2,IF(Tableau6[[#This Row],[Affectation]]="","",1)))</f>
        <v>1</v>
      </c>
      <c r="L272" s="14" t="str">
        <f>IF(Tableau6[[#This Row],[Hors Contrat]]="","",IF(Tableau6[[#This Row],[Hors Contrat]]="Non",0,1))</f>
        <v/>
      </c>
    </row>
    <row r="273" spans="1:12" x14ac:dyDescent="0.25">
      <c r="A273" s="15">
        <f t="shared" si="15"/>
        <v>272</v>
      </c>
      <c r="B273" s="14" t="str">
        <f>IF(Tableau6[[#This Row],[Localisation]]="","",Tableau6[[#This Row],[Localisation]])</f>
        <v/>
      </c>
      <c r="C273" s="14" t="str">
        <f>IF(Tableau6[[#This Row],[Commentaire]]="","",Tableau6[[#This Row],[Commentaire]])</f>
        <v/>
      </c>
      <c r="D273" t="str">
        <f t="shared" si="16"/>
        <v>N</v>
      </c>
      <c r="E273" s="14">
        <f>Tableau6[[#This Row],[id]]</f>
        <v>1892</v>
      </c>
      <c r="F273" s="14">
        <f>VLOOKUP(Tableau6[[#This Row],[Avis]],Tableau7[],2,FALSE)</f>
        <v>0</v>
      </c>
      <c r="H273" s="14" t="str">
        <f>Tableau6[[#This Row],[Sous-domaine]]</f>
        <v>Immeuble de Grande Hauteur (IGH)</v>
      </c>
      <c r="I273" s="14">
        <f>Tableau6[[#This Row],[Urgence]]</f>
        <v>4</v>
      </c>
      <c r="J273" s="24" t="str">
        <f>IF(Tableau6[[#This Row],[Validité]]&lt;&gt;"",Tableau6[[#This Row],[Validité]],"")</f>
        <v/>
      </c>
      <c r="K273" s="14">
        <f>IF(Tableau6[[#This Row],[Affectation]]="-",0,IF(Tableau6[[#This Row],[Affectation]]="Propriétaire",2,IF(Tableau6[[#This Row],[Affectation]]="","",1)))</f>
        <v>1</v>
      </c>
      <c r="L273" s="14" t="str">
        <f>IF(Tableau6[[#This Row],[Hors Contrat]]="","",IF(Tableau6[[#This Row],[Hors Contrat]]="Non",0,1))</f>
        <v/>
      </c>
    </row>
    <row r="274" spans="1:12" x14ac:dyDescent="0.25">
      <c r="A274" s="15">
        <f t="shared" si="15"/>
        <v>273</v>
      </c>
      <c r="B274" s="14" t="str">
        <f>IF(Tableau6[[#This Row],[Localisation]]="","",Tableau6[[#This Row],[Localisation]])</f>
        <v/>
      </c>
      <c r="C274" s="14" t="str">
        <f>IF(Tableau6[[#This Row],[Commentaire]]="","",Tableau6[[#This Row],[Commentaire]])</f>
        <v/>
      </c>
      <c r="D274" t="str">
        <f t="shared" si="16"/>
        <v>N</v>
      </c>
      <c r="E274" s="14">
        <f>Tableau6[[#This Row],[id]]</f>
        <v>1893</v>
      </c>
      <c r="F274" s="14">
        <f>VLOOKUP(Tableau6[[#This Row],[Avis]],Tableau7[],2,FALSE)</f>
        <v>0</v>
      </c>
      <c r="H274" s="14" t="str">
        <f>Tableau6[[#This Row],[Sous-domaine]]</f>
        <v>Immeuble de Grande Hauteur (IGH)</v>
      </c>
      <c r="I274" s="14">
        <f>Tableau6[[#This Row],[Urgence]]</f>
        <v>5</v>
      </c>
      <c r="J274" s="24" t="str">
        <f>IF(Tableau6[[#This Row],[Validité]]&lt;&gt;"",Tableau6[[#This Row],[Validité]],"")</f>
        <v/>
      </c>
      <c r="K274" s="14">
        <f>IF(Tableau6[[#This Row],[Affectation]]="-",0,IF(Tableau6[[#This Row],[Affectation]]="Propriétaire",2,IF(Tableau6[[#This Row],[Affectation]]="","",1)))</f>
        <v>2</v>
      </c>
      <c r="L274" s="14" t="str">
        <f>IF(Tableau6[[#This Row],[Hors Contrat]]="","",IF(Tableau6[[#This Row],[Hors Contrat]]="Non",0,1))</f>
        <v/>
      </c>
    </row>
    <row r="275" spans="1:12" x14ac:dyDescent="0.25">
      <c r="A275" s="15">
        <f t="shared" si="15"/>
        <v>274</v>
      </c>
      <c r="B275" s="14" t="str">
        <f>IF(Tableau6[[#This Row],[Localisation]]="","",Tableau6[[#This Row],[Localisation]])</f>
        <v/>
      </c>
      <c r="C275" s="14" t="str">
        <f>IF(Tableau6[[#This Row],[Commentaire]]="","",Tableau6[[#This Row],[Commentaire]])</f>
        <v/>
      </c>
      <c r="D275" t="str">
        <f t="shared" si="16"/>
        <v>N</v>
      </c>
      <c r="E275" s="14">
        <f>Tableau6[[#This Row],[id]]</f>
        <v>1894</v>
      </c>
      <c r="F275" s="14">
        <f>VLOOKUP(Tableau6[[#This Row],[Avis]],Tableau7[],2,FALSE)</f>
        <v>0</v>
      </c>
      <c r="H275" s="14" t="str">
        <f>Tableau6[[#This Row],[Sous-domaine]]</f>
        <v>Immeuble de Grande Hauteur (IGH)</v>
      </c>
      <c r="I275" s="14">
        <f>Tableau6[[#This Row],[Urgence]]</f>
        <v>5</v>
      </c>
      <c r="J275" s="24" t="str">
        <f>IF(Tableau6[[#This Row],[Validité]]&lt;&gt;"",Tableau6[[#This Row],[Validité]],"")</f>
        <v/>
      </c>
      <c r="K275" s="14">
        <f>IF(Tableau6[[#This Row],[Affectation]]="-",0,IF(Tableau6[[#This Row],[Affectation]]="Propriétaire",2,IF(Tableau6[[#This Row],[Affectation]]="","",1)))</f>
        <v>2</v>
      </c>
      <c r="L275" s="14" t="str">
        <f>IF(Tableau6[[#This Row],[Hors Contrat]]="","",IF(Tableau6[[#This Row],[Hors Contrat]]="Non",0,1))</f>
        <v/>
      </c>
    </row>
    <row r="276" spans="1:12" x14ac:dyDescent="0.25">
      <c r="A276" s="15">
        <f t="shared" si="15"/>
        <v>275</v>
      </c>
      <c r="B276" s="14" t="str">
        <f>IF(Tableau6[[#This Row],[Localisation]]="","",Tableau6[[#This Row],[Localisation]])</f>
        <v/>
      </c>
      <c r="C276" s="14" t="str">
        <f>IF(Tableau6[[#This Row],[Commentaire]]="","",Tableau6[[#This Row],[Commentaire]])</f>
        <v/>
      </c>
      <c r="D276" t="str">
        <f t="shared" si="16"/>
        <v>N</v>
      </c>
      <c r="E276" s="14">
        <f>Tableau6[[#This Row],[id]]</f>
        <v>1895</v>
      </c>
      <c r="F276" s="14">
        <f>VLOOKUP(Tableau6[[#This Row],[Avis]],Tableau7[],2,FALSE)</f>
        <v>0</v>
      </c>
      <c r="H276" s="14" t="str">
        <f>Tableau6[[#This Row],[Sous-domaine]]</f>
        <v>Immeuble de Grande Hauteur (IGH)</v>
      </c>
      <c r="I276" s="14">
        <f>Tableau6[[#This Row],[Urgence]]</f>
        <v>5</v>
      </c>
      <c r="J276" s="24" t="str">
        <f>IF(Tableau6[[#This Row],[Validité]]&lt;&gt;"",Tableau6[[#This Row],[Validité]],"")</f>
        <v/>
      </c>
      <c r="K276" s="14">
        <f>IF(Tableau6[[#This Row],[Affectation]]="-",0,IF(Tableau6[[#This Row],[Affectation]]="Propriétaire",2,IF(Tableau6[[#This Row],[Affectation]]="","",1)))</f>
        <v>2</v>
      </c>
      <c r="L276" s="14" t="str">
        <f>IF(Tableau6[[#This Row],[Hors Contrat]]="","",IF(Tableau6[[#This Row],[Hors Contrat]]="Non",0,1))</f>
        <v/>
      </c>
    </row>
    <row r="277" spans="1:12" x14ac:dyDescent="0.25">
      <c r="A277" s="15">
        <f t="shared" si="15"/>
        <v>276</v>
      </c>
      <c r="B277" s="14" t="str">
        <f>IF(Tableau6[[#This Row],[Localisation]]="","",Tableau6[[#This Row],[Localisation]])</f>
        <v/>
      </c>
      <c r="C277" s="14" t="str">
        <f>IF(Tableau6[[#This Row],[Commentaire]]="","",Tableau6[[#This Row],[Commentaire]])</f>
        <v/>
      </c>
      <c r="D277" t="str">
        <f t="shared" si="16"/>
        <v>N</v>
      </c>
      <c r="E277" s="14">
        <f>Tableau6[[#This Row],[id]]</f>
        <v>1896</v>
      </c>
      <c r="F277" s="14">
        <f>VLOOKUP(Tableau6[[#This Row],[Avis]],Tableau7[],2,FALSE)</f>
        <v>0</v>
      </c>
      <c r="H277" s="14" t="str">
        <f>Tableau6[[#This Row],[Sous-domaine]]</f>
        <v>Immeuble de Grande Hauteur (IGH)</v>
      </c>
      <c r="I277" s="14">
        <f>Tableau6[[#This Row],[Urgence]]</f>
        <v>4</v>
      </c>
      <c r="J277" s="24" t="str">
        <f>IF(Tableau6[[#This Row],[Validité]]&lt;&gt;"",Tableau6[[#This Row],[Validité]],"")</f>
        <v/>
      </c>
      <c r="K277" s="14">
        <f>IF(Tableau6[[#This Row],[Affectation]]="-",0,IF(Tableau6[[#This Row],[Affectation]]="Propriétaire",2,IF(Tableau6[[#This Row],[Affectation]]="","",1)))</f>
        <v>1</v>
      </c>
      <c r="L277" s="14" t="str">
        <f>IF(Tableau6[[#This Row],[Hors Contrat]]="","",IF(Tableau6[[#This Row],[Hors Contrat]]="Non",0,1))</f>
        <v/>
      </c>
    </row>
    <row r="278" spans="1:12" x14ac:dyDescent="0.25">
      <c r="A278" s="15">
        <f t="shared" si="15"/>
        <v>277</v>
      </c>
      <c r="B278" s="14" t="str">
        <f>IF(Tableau6[[#This Row],[Localisation]]="","",Tableau6[[#This Row],[Localisation]])</f>
        <v/>
      </c>
      <c r="C278" s="14" t="str">
        <f>IF(Tableau6[[#This Row],[Commentaire]]="","",Tableau6[[#This Row],[Commentaire]])</f>
        <v/>
      </c>
      <c r="D278" t="str">
        <f t="shared" si="16"/>
        <v>N</v>
      </c>
      <c r="E278" s="14">
        <f>Tableau6[[#This Row],[id]]</f>
        <v>2205</v>
      </c>
      <c r="F278" s="14">
        <f>VLOOKUP(Tableau6[[#This Row],[Avis]],Tableau7[],2,FALSE)</f>
        <v>0</v>
      </c>
      <c r="H278" s="14" t="str">
        <f>Tableau6[[#This Row],[Sous-domaine]]</f>
        <v>Mise en conformité</v>
      </c>
      <c r="I278" s="14">
        <f>Tableau6[[#This Row],[Urgence]]</f>
        <v>5</v>
      </c>
      <c r="J278" s="24" t="str">
        <f>IF(Tableau6[[#This Row],[Validité]]&lt;&gt;"",Tableau6[[#This Row],[Validité]],"")</f>
        <v/>
      </c>
      <c r="K278" s="14">
        <f>IF(Tableau6[[#This Row],[Affectation]]="-",0,IF(Tableau6[[#This Row],[Affectation]]="Propriétaire",2,IF(Tableau6[[#This Row],[Affectation]]="","",1)))</f>
        <v>2</v>
      </c>
      <c r="L278" s="14" t="str">
        <f>IF(Tableau6[[#This Row],[Hors Contrat]]="","",IF(Tableau6[[#This Row],[Hors Contrat]]="Non",0,1))</f>
        <v/>
      </c>
    </row>
    <row r="279" spans="1:12" x14ac:dyDescent="0.25">
      <c r="A279" s="15">
        <f t="shared" si="15"/>
        <v>278</v>
      </c>
      <c r="B279" s="14" t="str">
        <f>IF(Tableau6[[#This Row],[Localisation]]="","",Tableau6[[#This Row],[Localisation]])</f>
        <v/>
      </c>
      <c r="C279" s="14" t="str">
        <f>IF(Tableau6[[#This Row],[Commentaire]]="","",Tableau6[[#This Row],[Commentaire]])</f>
        <v/>
      </c>
      <c r="D279" t="str">
        <f t="shared" si="16"/>
        <v>N</v>
      </c>
      <c r="E279" s="14">
        <f>Tableau6[[#This Row],[id]]</f>
        <v>117</v>
      </c>
      <c r="F279" s="14">
        <f>VLOOKUP(Tableau6[[#This Row],[Avis]],Tableau7[],2,FALSE)</f>
        <v>0</v>
      </c>
      <c r="H279" s="14" t="str">
        <f>Tableau6[[#This Row],[Sous-domaine]]</f>
        <v>Registre de sécurité</v>
      </c>
      <c r="I279" s="14">
        <f>Tableau6[[#This Row],[Urgence]]</f>
        <v>4</v>
      </c>
      <c r="J279" s="24" t="str">
        <f>IF(Tableau6[[#This Row],[Validité]]&lt;&gt;"",Tableau6[[#This Row],[Validité]],"")</f>
        <v/>
      </c>
      <c r="K279" s="14">
        <f>IF(Tableau6[[#This Row],[Affectation]]="-",0,IF(Tableau6[[#This Row],[Affectation]]="Propriétaire",2,IF(Tableau6[[#This Row],[Affectation]]="","",1)))</f>
        <v>1</v>
      </c>
      <c r="L279" s="14" t="str">
        <f>IF(Tableau6[[#This Row],[Hors Contrat]]="","",IF(Tableau6[[#This Row],[Hors Contrat]]="Non",0,1))</f>
        <v/>
      </c>
    </row>
    <row r="280" spans="1:12" x14ac:dyDescent="0.25">
      <c r="A280" s="15">
        <f t="shared" si="15"/>
        <v>279</v>
      </c>
      <c r="B280" s="14" t="str">
        <f>IF(Tableau6[[#This Row],[Localisation]]="","",Tableau6[[#This Row],[Localisation]])</f>
        <v/>
      </c>
      <c r="C280" s="14" t="str">
        <f>IF(Tableau6[[#This Row],[Commentaire]]="","",Tableau6[[#This Row],[Commentaire]])</f>
        <v/>
      </c>
      <c r="D280" t="str">
        <f t="shared" si="16"/>
        <v>N</v>
      </c>
      <c r="E280" s="14">
        <f>Tableau6[[#This Row],[id]]</f>
        <v>1452</v>
      </c>
      <c r="F280" s="14">
        <f>VLOOKUP(Tableau6[[#This Row],[Avis]],Tableau7[],2,FALSE)</f>
        <v>0</v>
      </c>
      <c r="H280" s="14" t="str">
        <f>Tableau6[[#This Row],[Sous-domaine]]</f>
        <v>Vérification à la mise en service</v>
      </c>
      <c r="I280" s="14">
        <f>Tableau6[[#This Row],[Urgence]]</f>
        <v>5</v>
      </c>
      <c r="J280" s="24" t="str">
        <f>IF(Tableau6[[#This Row],[Validité]]&lt;&gt;"",Tableau6[[#This Row],[Validité]],"")</f>
        <v/>
      </c>
      <c r="K280" s="14">
        <f>IF(Tableau6[[#This Row],[Affectation]]="-",0,IF(Tableau6[[#This Row],[Affectation]]="Propriétaire",2,IF(Tableau6[[#This Row],[Affectation]]="","",1)))</f>
        <v>2</v>
      </c>
      <c r="L280" s="14" t="str">
        <f>IF(Tableau6[[#This Row],[Hors Contrat]]="","",IF(Tableau6[[#This Row],[Hors Contrat]]="Non",0,1))</f>
        <v/>
      </c>
    </row>
    <row r="281" spans="1:12" x14ac:dyDescent="0.25">
      <c r="A281" s="15">
        <f t="shared" si="15"/>
        <v>280</v>
      </c>
      <c r="B281" s="14" t="str">
        <f>IF(Tableau6[[#This Row],[Localisation]]="","",Tableau6[[#This Row],[Localisation]])</f>
        <v/>
      </c>
      <c r="C281" s="14" t="str">
        <f>IF(Tableau6[[#This Row],[Commentaire]]="","",Tableau6[[#This Row],[Commentaire]])</f>
        <v/>
      </c>
      <c r="D281" t="str">
        <f t="shared" si="16"/>
        <v>N</v>
      </c>
      <c r="E281" s="14">
        <f>Tableau6[[#This Row],[id]]</f>
        <v>1453</v>
      </c>
      <c r="F281" s="14">
        <f>VLOOKUP(Tableau6[[#This Row],[Avis]],Tableau7[],2,FALSE)</f>
        <v>0</v>
      </c>
      <c r="H281" s="14" t="str">
        <f>Tableau6[[#This Row],[Sous-domaine]]</f>
        <v>Vérification à la mise en service</v>
      </c>
      <c r="I281" s="14">
        <f>Tableau6[[#This Row],[Urgence]]</f>
        <v>5</v>
      </c>
      <c r="J281" s="24" t="str">
        <f>IF(Tableau6[[#This Row],[Validité]]&lt;&gt;"",Tableau6[[#This Row],[Validité]],"")</f>
        <v/>
      </c>
      <c r="K281" s="14">
        <f>IF(Tableau6[[#This Row],[Affectation]]="-",0,IF(Tableau6[[#This Row],[Affectation]]="Propriétaire",2,IF(Tableau6[[#This Row],[Affectation]]="","",1)))</f>
        <v>2</v>
      </c>
      <c r="L281" s="14" t="str">
        <f>IF(Tableau6[[#This Row],[Hors Contrat]]="","",IF(Tableau6[[#This Row],[Hors Contrat]]="Non",0,1))</f>
        <v/>
      </c>
    </row>
    <row r="282" spans="1:12" x14ac:dyDescent="0.25">
      <c r="A282" s="15">
        <f t="shared" si="15"/>
        <v>281</v>
      </c>
      <c r="B282" s="14" t="str">
        <f>IF(Tableau6[[#This Row],[Localisation]]="","",Tableau6[[#This Row],[Localisation]])</f>
        <v/>
      </c>
      <c r="C282" s="14" t="str">
        <f>IF(Tableau6[[#This Row],[Commentaire]]="","",Tableau6[[#This Row],[Commentaire]])</f>
        <v/>
      </c>
      <c r="D282" t="str">
        <f t="shared" si="16"/>
        <v>N</v>
      </c>
      <c r="E282" s="14">
        <f>Tableau6[[#This Row],[id]]</f>
        <v>348</v>
      </c>
      <c r="F282" s="14">
        <f>VLOOKUP(Tableau6[[#This Row],[Avis]],Tableau7[],2,FALSE)</f>
        <v>0</v>
      </c>
      <c r="H282" s="14" t="str">
        <f>Tableau6[[#This Row],[Sous-domaine]]</f>
        <v>Vérification Périodique 1 an</v>
      </c>
      <c r="I282" s="14">
        <f>Tableau6[[#This Row],[Urgence]]</f>
        <v>4</v>
      </c>
      <c r="J282" s="24" t="str">
        <f>IF(Tableau6[[#This Row],[Validité]]&lt;&gt;"",Tableau6[[#This Row],[Validité]],"")</f>
        <v/>
      </c>
      <c r="K282" s="14">
        <f>IF(Tableau6[[#This Row],[Affectation]]="-",0,IF(Tableau6[[#This Row],[Affectation]]="Propriétaire",2,IF(Tableau6[[#This Row],[Affectation]]="","",1)))</f>
        <v>1</v>
      </c>
      <c r="L282" s="14" t="str">
        <f>IF(Tableau6[[#This Row],[Hors Contrat]]="","",IF(Tableau6[[#This Row],[Hors Contrat]]="Non",0,1))</f>
        <v/>
      </c>
    </row>
    <row r="283" spans="1:12" x14ac:dyDescent="0.25">
      <c r="A283" s="15">
        <f t="shared" si="15"/>
        <v>282</v>
      </c>
      <c r="B283" s="14" t="str">
        <f>IF(Tableau6[[#This Row],[Localisation]]="","",Tableau6[[#This Row],[Localisation]])</f>
        <v/>
      </c>
      <c r="C283" s="14" t="str">
        <f>IF(Tableau6[[#This Row],[Commentaire]]="","",Tableau6[[#This Row],[Commentaire]])</f>
        <v/>
      </c>
      <c r="D283" t="str">
        <f t="shared" si="16"/>
        <v>N</v>
      </c>
      <c r="E283" s="14">
        <f>Tableau6[[#This Row],[id]]</f>
        <v>349</v>
      </c>
      <c r="F283" s="14">
        <f>VLOOKUP(Tableau6[[#This Row],[Avis]],Tableau7[],2,FALSE)</f>
        <v>0</v>
      </c>
      <c r="H283" s="14" t="str">
        <f>Tableau6[[#This Row],[Sous-domaine]]</f>
        <v>Vérification Périodique 1 an</v>
      </c>
      <c r="I283" s="14">
        <f>Tableau6[[#This Row],[Urgence]]</f>
        <v>4</v>
      </c>
      <c r="J283" s="24" t="str">
        <f>IF(Tableau6[[#This Row],[Validité]]&lt;&gt;"",Tableau6[[#This Row],[Validité]],"")</f>
        <v/>
      </c>
      <c r="K283" s="14">
        <f>IF(Tableau6[[#This Row],[Affectation]]="-",0,IF(Tableau6[[#This Row],[Affectation]]="Propriétaire",2,IF(Tableau6[[#This Row],[Affectation]]="","",1)))</f>
        <v>1</v>
      </c>
      <c r="L283" s="14" t="str">
        <f>IF(Tableau6[[#This Row],[Hors Contrat]]="","",IF(Tableau6[[#This Row],[Hors Contrat]]="Non",0,1))</f>
        <v/>
      </c>
    </row>
    <row r="284" spans="1:12" x14ac:dyDescent="0.25">
      <c r="A284" s="15">
        <f t="shared" si="15"/>
        <v>283</v>
      </c>
      <c r="B284" s="14" t="str">
        <f>IF(Tableau6[[#This Row],[Localisation]]="","",Tableau6[[#This Row],[Localisation]])</f>
        <v/>
      </c>
      <c r="C284" s="14" t="str">
        <f>IF(Tableau6[[#This Row],[Commentaire]]="","",Tableau6[[#This Row],[Commentaire]])</f>
        <v/>
      </c>
      <c r="D284" t="str">
        <f t="shared" si="16"/>
        <v>N</v>
      </c>
      <c r="E284" s="14">
        <f>Tableau6[[#This Row],[id]]</f>
        <v>350</v>
      </c>
      <c r="F284" s="14">
        <f>VLOOKUP(Tableau6[[#This Row],[Avis]],Tableau7[],2,FALSE)</f>
        <v>0</v>
      </c>
      <c r="H284" s="14" t="str">
        <f>Tableau6[[#This Row],[Sous-domaine]]</f>
        <v>Vérification Périodique 1 an</v>
      </c>
      <c r="I284" s="14">
        <f>Tableau6[[#This Row],[Urgence]]</f>
        <v>4</v>
      </c>
      <c r="J284" s="24" t="str">
        <f>IF(Tableau6[[#This Row],[Validité]]&lt;&gt;"",Tableau6[[#This Row],[Validité]],"")</f>
        <v/>
      </c>
      <c r="K284" s="14">
        <f>IF(Tableau6[[#This Row],[Affectation]]="-",0,IF(Tableau6[[#This Row],[Affectation]]="Propriétaire",2,IF(Tableau6[[#This Row],[Affectation]]="","",1)))</f>
        <v>1</v>
      </c>
      <c r="L284" s="14" t="str">
        <f>IF(Tableau6[[#This Row],[Hors Contrat]]="","",IF(Tableau6[[#This Row],[Hors Contrat]]="Non",0,1))</f>
        <v/>
      </c>
    </row>
    <row r="285" spans="1:12" x14ac:dyDescent="0.25">
      <c r="A285" s="15">
        <f t="shared" si="15"/>
        <v>284</v>
      </c>
      <c r="B285" s="14" t="str">
        <f>IF(Tableau6[[#This Row],[Localisation]]="","",Tableau6[[#This Row],[Localisation]])</f>
        <v/>
      </c>
      <c r="C285" s="14" t="str">
        <f>IF(Tableau6[[#This Row],[Commentaire]]="","",Tableau6[[#This Row],[Commentaire]])</f>
        <v/>
      </c>
      <c r="D285" t="str">
        <f t="shared" si="16"/>
        <v>N</v>
      </c>
      <c r="E285" s="14">
        <f>Tableau6[[#This Row],[id]]</f>
        <v>351</v>
      </c>
      <c r="F285" s="14">
        <f>VLOOKUP(Tableau6[[#This Row],[Avis]],Tableau7[],2,FALSE)</f>
        <v>0</v>
      </c>
      <c r="H285" s="14" t="str">
        <f>Tableau6[[#This Row],[Sous-domaine]]</f>
        <v>Vérification Périodique 1 an</v>
      </c>
      <c r="I285" s="14">
        <f>Tableau6[[#This Row],[Urgence]]</f>
        <v>4</v>
      </c>
      <c r="J285" s="24" t="str">
        <f>IF(Tableau6[[#This Row],[Validité]]&lt;&gt;"",Tableau6[[#This Row],[Validité]],"")</f>
        <v/>
      </c>
      <c r="K285" s="14">
        <f>IF(Tableau6[[#This Row],[Affectation]]="-",0,IF(Tableau6[[#This Row],[Affectation]]="Propriétaire",2,IF(Tableau6[[#This Row],[Affectation]]="","",1)))</f>
        <v>1</v>
      </c>
      <c r="L285" s="14" t="str">
        <f>IF(Tableau6[[#This Row],[Hors Contrat]]="","",IF(Tableau6[[#This Row],[Hors Contrat]]="Non",0,1))</f>
        <v/>
      </c>
    </row>
    <row r="286" spans="1:12" x14ac:dyDescent="0.25">
      <c r="A286" s="15">
        <f t="shared" si="15"/>
        <v>285</v>
      </c>
      <c r="B286" s="14" t="str">
        <f>IF(Tableau6[[#This Row],[Localisation]]="","",Tableau6[[#This Row],[Localisation]])</f>
        <v/>
      </c>
      <c r="C286" s="14" t="str">
        <f>IF(Tableau6[[#This Row],[Commentaire]]="","",Tableau6[[#This Row],[Commentaire]])</f>
        <v/>
      </c>
      <c r="D286" t="str">
        <f t="shared" si="16"/>
        <v>N</v>
      </c>
      <c r="E286" s="14">
        <f>Tableau6[[#This Row],[id]]</f>
        <v>1458</v>
      </c>
      <c r="F286" s="14">
        <f>VLOOKUP(Tableau6[[#This Row],[Avis]],Tableau7[],2,FALSE)</f>
        <v>0</v>
      </c>
      <c r="H286" s="14" t="str">
        <f>Tableau6[[#This Row],[Sous-domaine]]</f>
        <v>Vérification Périodique 1 an</v>
      </c>
      <c r="I286" s="14">
        <f>Tableau6[[#This Row],[Urgence]]</f>
        <v>4</v>
      </c>
      <c r="J286" s="24" t="str">
        <f>IF(Tableau6[[#This Row],[Validité]]&lt;&gt;"",Tableau6[[#This Row],[Validité]],"")</f>
        <v/>
      </c>
      <c r="K286" s="14">
        <f>IF(Tableau6[[#This Row],[Affectation]]="-",0,IF(Tableau6[[#This Row],[Affectation]]="Propriétaire",2,IF(Tableau6[[#This Row],[Affectation]]="","",1)))</f>
        <v>1</v>
      </c>
      <c r="L286" s="14" t="str">
        <f>IF(Tableau6[[#This Row],[Hors Contrat]]="","",IF(Tableau6[[#This Row],[Hors Contrat]]="Non",0,1))</f>
        <v/>
      </c>
    </row>
    <row r="287" spans="1:12" x14ac:dyDescent="0.25">
      <c r="A287" s="15">
        <f t="shared" si="15"/>
        <v>286</v>
      </c>
      <c r="B287" s="14" t="str">
        <f>IF(Tableau6[[#This Row],[Localisation]]="","",Tableau6[[#This Row],[Localisation]])</f>
        <v/>
      </c>
      <c r="C287" s="14" t="str">
        <f>IF(Tableau6[[#This Row],[Commentaire]]="","",Tableau6[[#This Row],[Commentaire]])</f>
        <v/>
      </c>
      <c r="D287" t="str">
        <f t="shared" si="16"/>
        <v>N</v>
      </c>
      <c r="E287" s="14">
        <f>Tableau6[[#This Row],[id]]</f>
        <v>694</v>
      </c>
      <c r="F287" s="14">
        <f>VLOOKUP(Tableau6[[#This Row],[Avis]],Tableau7[],2,FALSE)</f>
        <v>0</v>
      </c>
      <c r="H287" s="14" t="str">
        <f>Tableau6[[#This Row],[Sous-domaine]]</f>
        <v>Vérification Périodique 10 ans</v>
      </c>
      <c r="I287" s="14">
        <f>Tableau6[[#This Row],[Urgence]]</f>
        <v>4</v>
      </c>
      <c r="J287" s="24" t="str">
        <f>IF(Tableau6[[#This Row],[Validité]]&lt;&gt;"",Tableau6[[#This Row],[Validité]],"")</f>
        <v/>
      </c>
      <c r="K287" s="14">
        <f>IF(Tableau6[[#This Row],[Affectation]]="-",0,IF(Tableau6[[#This Row],[Affectation]]="Propriétaire",2,IF(Tableau6[[#This Row],[Affectation]]="","",1)))</f>
        <v>1</v>
      </c>
      <c r="L287" s="14" t="str">
        <f>IF(Tableau6[[#This Row],[Hors Contrat]]="","",IF(Tableau6[[#This Row],[Hors Contrat]]="Non",0,1))</f>
        <v/>
      </c>
    </row>
    <row r="288" spans="1:12" x14ac:dyDescent="0.25">
      <c r="A288" s="15">
        <f t="shared" si="15"/>
        <v>287</v>
      </c>
      <c r="B288" s="14" t="str">
        <f>IF(Tableau6[[#This Row],[Localisation]]="","",Tableau6[[#This Row],[Localisation]])</f>
        <v/>
      </c>
      <c r="C288" s="14" t="str">
        <f>IF(Tableau6[[#This Row],[Commentaire]]="","",Tableau6[[#This Row],[Commentaire]])</f>
        <v/>
      </c>
      <c r="D288" t="str">
        <f t="shared" si="16"/>
        <v>N</v>
      </c>
      <c r="E288" s="14">
        <f>Tableau6[[#This Row],[id]]</f>
        <v>1457</v>
      </c>
      <c r="F288" s="14">
        <f>VLOOKUP(Tableau6[[#This Row],[Avis]],Tableau7[],2,FALSE)</f>
        <v>0</v>
      </c>
      <c r="H288" s="14" t="str">
        <f>Tableau6[[#This Row],[Sous-domaine]]</f>
        <v>Vérification Périodique 25 ans</v>
      </c>
      <c r="I288" s="14">
        <f>Tableau6[[#This Row],[Urgence]]</f>
        <v>4</v>
      </c>
      <c r="J288" s="24" t="str">
        <f>IF(Tableau6[[#This Row],[Validité]]&lt;&gt;"",Tableau6[[#This Row],[Validité]],"")</f>
        <v/>
      </c>
      <c r="K288" s="14">
        <f>IF(Tableau6[[#This Row],[Affectation]]="-",0,IF(Tableau6[[#This Row],[Affectation]]="Propriétaire",2,IF(Tableau6[[#This Row],[Affectation]]="","",1)))</f>
        <v>1</v>
      </c>
      <c r="L288" s="14" t="str">
        <f>IF(Tableau6[[#This Row],[Hors Contrat]]="","",IF(Tableau6[[#This Row],[Hors Contrat]]="Non",0,1))</f>
        <v/>
      </c>
    </row>
    <row r="289" spans="1:12" x14ac:dyDescent="0.25">
      <c r="A289" s="15">
        <f t="shared" si="15"/>
        <v>288</v>
      </c>
      <c r="B289" s="14" t="str">
        <f>IF(Tableau6[[#This Row],[Localisation]]="","",Tableau6[[#This Row],[Localisation]])</f>
        <v/>
      </c>
      <c r="C289" s="14" t="str">
        <f>IF(Tableau6[[#This Row],[Commentaire]]="","",Tableau6[[#This Row],[Commentaire]])</f>
        <v/>
      </c>
      <c r="D289" t="str">
        <f t="shared" si="16"/>
        <v>N</v>
      </c>
      <c r="E289" s="14">
        <f>Tableau6[[#This Row],[id]]</f>
        <v>690</v>
      </c>
      <c r="F289" s="14">
        <f>VLOOKUP(Tableau6[[#This Row],[Avis]],Tableau7[],2,FALSE)</f>
        <v>0</v>
      </c>
      <c r="H289" s="14" t="str">
        <f>Tableau6[[#This Row],[Sous-domaine]]</f>
        <v>Vérification Périodique 3 ans</v>
      </c>
      <c r="I289" s="14">
        <f>Tableau6[[#This Row],[Urgence]]</f>
        <v>4</v>
      </c>
      <c r="J289" s="24" t="str">
        <f>IF(Tableau6[[#This Row],[Validité]]&lt;&gt;"",Tableau6[[#This Row],[Validité]],"")</f>
        <v/>
      </c>
      <c r="K289" s="14">
        <f>IF(Tableau6[[#This Row],[Affectation]]="-",0,IF(Tableau6[[#This Row],[Affectation]]="Propriétaire",2,IF(Tableau6[[#This Row],[Affectation]]="","",1)))</f>
        <v>1</v>
      </c>
      <c r="L289" s="14" t="str">
        <f>IF(Tableau6[[#This Row],[Hors Contrat]]="","",IF(Tableau6[[#This Row],[Hors Contrat]]="Non",0,1))</f>
        <v/>
      </c>
    </row>
    <row r="290" spans="1:12" x14ac:dyDescent="0.25">
      <c r="A290" s="15">
        <f t="shared" si="15"/>
        <v>289</v>
      </c>
      <c r="B290" s="14" t="str">
        <f>IF(Tableau6[[#This Row],[Localisation]]="","",Tableau6[[#This Row],[Localisation]])</f>
        <v/>
      </c>
      <c r="C290" s="14" t="str">
        <f>IF(Tableau6[[#This Row],[Commentaire]]="","",Tableau6[[#This Row],[Commentaire]])</f>
        <v/>
      </c>
      <c r="D290" t="str">
        <f t="shared" si="16"/>
        <v>N</v>
      </c>
      <c r="E290" s="14">
        <f>Tableau6[[#This Row],[id]]</f>
        <v>123</v>
      </c>
      <c r="F290" s="14">
        <f>VLOOKUP(Tableau6[[#This Row],[Avis]],Tableau7[],2,FALSE)</f>
        <v>0</v>
      </c>
      <c r="H290" s="14" t="str">
        <f>Tableau6[[#This Row],[Sous-domaine]]</f>
        <v>Vérification Périodique 6 mois</v>
      </c>
      <c r="I290" s="14">
        <f>Tableau6[[#This Row],[Urgence]]</f>
        <v>4</v>
      </c>
      <c r="J290" s="24" t="str">
        <f>IF(Tableau6[[#This Row],[Validité]]&lt;&gt;"",Tableau6[[#This Row],[Validité]],"")</f>
        <v/>
      </c>
      <c r="K290" s="14">
        <f>IF(Tableau6[[#This Row],[Affectation]]="-",0,IF(Tableau6[[#This Row],[Affectation]]="Propriétaire",2,IF(Tableau6[[#This Row],[Affectation]]="","",1)))</f>
        <v>1</v>
      </c>
      <c r="L290" s="14" t="str">
        <f>IF(Tableau6[[#This Row],[Hors Contrat]]="","",IF(Tableau6[[#This Row],[Hors Contrat]]="Non",0,1))</f>
        <v/>
      </c>
    </row>
    <row r="291" spans="1:12" x14ac:dyDescent="0.25">
      <c r="A291" s="15">
        <f t="shared" si="15"/>
        <v>290</v>
      </c>
      <c r="B291" s="14" t="str">
        <f>IF(Tableau6[[#This Row],[Localisation]]="","",Tableau6[[#This Row],[Localisation]])</f>
        <v/>
      </c>
      <c r="C291" s="14" t="str">
        <f>IF(Tableau6[[#This Row],[Commentaire]]="","",Tableau6[[#This Row],[Commentaire]])</f>
        <v/>
      </c>
      <c r="D291" t="str">
        <f t="shared" si="16"/>
        <v>N</v>
      </c>
      <c r="E291" s="14">
        <f>Tableau6[[#This Row],[id]]</f>
        <v>3731</v>
      </c>
      <c r="F291" s="14">
        <f>VLOOKUP(Tableau6[[#This Row],[Avis]],Tableau7[],2,FALSE)</f>
        <v>0</v>
      </c>
      <c r="H291" s="14" t="str">
        <f>Tableau6[[#This Row],[Sous-domaine]]</f>
        <v>Vérification Périodique Annuelle</v>
      </c>
      <c r="I291" s="14">
        <f>Tableau6[[#This Row],[Urgence]]</f>
        <v>4</v>
      </c>
      <c r="J291" s="24" t="str">
        <f>IF(Tableau6[[#This Row],[Validité]]&lt;&gt;"",Tableau6[[#This Row],[Validité]],"")</f>
        <v/>
      </c>
      <c r="K291" s="14">
        <f>IF(Tableau6[[#This Row],[Affectation]]="-",0,IF(Tableau6[[#This Row],[Affectation]]="Propriétaire",2,IF(Tableau6[[#This Row],[Affectation]]="","",1)))</f>
        <v>1</v>
      </c>
      <c r="L291" s="14" t="str">
        <f>IF(Tableau6[[#This Row],[Hors Contrat]]="","",IF(Tableau6[[#This Row],[Hors Contrat]]="Non",0,1))</f>
        <v/>
      </c>
    </row>
    <row r="292" spans="1:12" x14ac:dyDescent="0.25">
      <c r="A292" s="15">
        <f t="shared" si="15"/>
        <v>291</v>
      </c>
      <c r="B292" s="14" t="str">
        <f>IF(Tableau6[[#This Row],[Localisation]]="","",Tableau6[[#This Row],[Localisation]])</f>
        <v/>
      </c>
      <c r="C292" s="14" t="str">
        <f>IF(Tableau6[[#This Row],[Commentaire]]="","",Tableau6[[#This Row],[Commentaire]])</f>
        <v/>
      </c>
      <c r="D292" t="str">
        <f t="shared" si="16"/>
        <v>N</v>
      </c>
      <c r="E292" s="14">
        <f>Tableau6[[#This Row],[id]]</f>
        <v>1456</v>
      </c>
      <c r="F292" s="14">
        <f>VLOOKUP(Tableau6[[#This Row],[Avis]],Tableau7[],2,FALSE)</f>
        <v>0</v>
      </c>
      <c r="H292" s="14" t="str">
        <f>Tableau6[[#This Row],[Sous-domaine]]</f>
        <v>Vérification Périodique hebdomadaire</v>
      </c>
      <c r="I292" s="14">
        <f>Tableau6[[#This Row],[Urgence]]</f>
        <v>4</v>
      </c>
      <c r="J292" s="24" t="str">
        <f>IF(Tableau6[[#This Row],[Validité]]&lt;&gt;"",Tableau6[[#This Row],[Validité]],"")</f>
        <v/>
      </c>
      <c r="K292" s="14">
        <f>IF(Tableau6[[#This Row],[Affectation]]="-",0,IF(Tableau6[[#This Row],[Affectation]]="Propriétaire",2,IF(Tableau6[[#This Row],[Affectation]]="","",1)))</f>
        <v>1</v>
      </c>
      <c r="L292" s="14" t="str">
        <f>IF(Tableau6[[#This Row],[Hors Contrat]]="","",IF(Tableau6[[#This Row],[Hors Contrat]]="Non",0,1))</f>
        <v/>
      </c>
    </row>
    <row r="293" spans="1:12" x14ac:dyDescent="0.25">
      <c r="A293" s="15">
        <f t="shared" si="15"/>
        <v>292</v>
      </c>
      <c r="B293" s="14" t="str">
        <f>IF(Tableau6[[#This Row],[Localisation]]="","",Tableau6[[#This Row],[Localisation]])</f>
        <v/>
      </c>
      <c r="C293" s="14" t="str">
        <f>IF(Tableau6[[#This Row],[Commentaire]]="","",Tableau6[[#This Row],[Commentaire]])</f>
        <v/>
      </c>
      <c r="D293" t="str">
        <f t="shared" si="16"/>
        <v>N</v>
      </c>
      <c r="E293" s="14">
        <f>Tableau6[[#This Row],[id]]</f>
        <v>3728</v>
      </c>
      <c r="F293" s="14">
        <f>VLOOKUP(Tableau6[[#This Row],[Avis]],Tableau7[],2,FALSE)</f>
        <v>0</v>
      </c>
      <c r="H293" s="14" t="str">
        <f>Tableau6[[#This Row],[Sous-domaine]]</f>
        <v>Vérification Périodique mensuelle</v>
      </c>
      <c r="I293" s="14">
        <f>Tableau6[[#This Row],[Urgence]]</f>
        <v>4</v>
      </c>
      <c r="J293" s="24" t="str">
        <f>IF(Tableau6[[#This Row],[Validité]]&lt;&gt;"",Tableau6[[#This Row],[Validité]],"")</f>
        <v/>
      </c>
      <c r="K293" s="14">
        <f>IF(Tableau6[[#This Row],[Affectation]]="-",0,IF(Tableau6[[#This Row],[Affectation]]="Propriétaire",2,IF(Tableau6[[#This Row],[Affectation]]="","",1)))</f>
        <v>1</v>
      </c>
      <c r="L293" s="14" t="str">
        <f>IF(Tableau6[[#This Row],[Hors Contrat]]="","",IF(Tableau6[[#This Row],[Hors Contrat]]="Non",0,1))</f>
        <v/>
      </c>
    </row>
    <row r="294" spans="1:12" x14ac:dyDescent="0.25">
      <c r="A294" s="15">
        <f t="shared" si="15"/>
        <v>293</v>
      </c>
      <c r="B294" s="14" t="str">
        <f>IF(Tableau6[[#This Row],[Localisation]]="","",Tableau6[[#This Row],[Localisation]])</f>
        <v/>
      </c>
      <c r="C294" s="14" t="str">
        <f>IF(Tableau6[[#This Row],[Commentaire]]="","",Tableau6[[#This Row],[Commentaire]])</f>
        <v/>
      </c>
      <c r="D294" t="str">
        <f t="shared" si="16"/>
        <v>N</v>
      </c>
      <c r="E294" s="14">
        <f>Tableau6[[#This Row],[id]]</f>
        <v>3730</v>
      </c>
      <c r="F294" s="14">
        <f>VLOOKUP(Tableau6[[#This Row],[Avis]],Tableau7[],2,FALSE)</f>
        <v>0</v>
      </c>
      <c r="H294" s="14" t="str">
        <f>Tableau6[[#This Row],[Sous-domaine]]</f>
        <v>Vérification Périodique Semestrielle</v>
      </c>
      <c r="I294" s="14">
        <f>Tableau6[[#This Row],[Urgence]]</f>
        <v>4</v>
      </c>
      <c r="J294" s="24" t="str">
        <f>IF(Tableau6[[#This Row],[Validité]]&lt;&gt;"",Tableau6[[#This Row],[Validité]],"")</f>
        <v/>
      </c>
      <c r="K294" s="14">
        <f>IF(Tableau6[[#This Row],[Affectation]]="-",0,IF(Tableau6[[#This Row],[Affectation]]="Propriétaire",2,IF(Tableau6[[#This Row],[Affectation]]="","",1)))</f>
        <v>1</v>
      </c>
      <c r="L294" s="14" t="str">
        <f>IF(Tableau6[[#This Row],[Hors Contrat]]="","",IF(Tableau6[[#This Row],[Hors Contrat]]="Non",0,1))</f>
        <v/>
      </c>
    </row>
    <row r="295" spans="1:12" x14ac:dyDescent="0.25">
      <c r="A295" s="15">
        <f t="shared" si="15"/>
        <v>294</v>
      </c>
      <c r="B295" s="14" t="str">
        <f>IF(Tableau6[[#This Row],[Localisation]]="","",Tableau6[[#This Row],[Localisation]])</f>
        <v/>
      </c>
      <c r="C295" s="14" t="str">
        <f>IF(Tableau6[[#This Row],[Commentaire]]="","",Tableau6[[#This Row],[Commentaire]])</f>
        <v/>
      </c>
      <c r="D295" t="str">
        <f t="shared" si="16"/>
        <v>N</v>
      </c>
      <c r="E295" s="14">
        <f>Tableau6[[#This Row],[id]]</f>
        <v>3729</v>
      </c>
      <c r="F295" s="14">
        <f>VLOOKUP(Tableau6[[#This Row],[Avis]],Tableau7[],2,FALSE)</f>
        <v>0</v>
      </c>
      <c r="H295" s="14" t="str">
        <f>Tableau6[[#This Row],[Sous-domaine]]</f>
        <v>Vérification Périodique Trimestrielle</v>
      </c>
      <c r="I295" s="14">
        <f>Tableau6[[#This Row],[Urgence]]</f>
        <v>0</v>
      </c>
      <c r="J295" s="24" t="str">
        <f>IF(Tableau6[[#This Row],[Validité]]&lt;&gt;"",Tableau6[[#This Row],[Validité]],"")</f>
        <v/>
      </c>
      <c r="K295" s="14">
        <f>IF(Tableau6[[#This Row],[Affectation]]="-",0,IF(Tableau6[[#This Row],[Affectation]]="Propriétaire",2,IF(Tableau6[[#This Row],[Affectation]]="","",1)))</f>
        <v>1</v>
      </c>
      <c r="L295" s="14" t="str">
        <f>IF(Tableau6[[#This Row],[Hors Contrat]]="","",IF(Tableau6[[#This Row],[Hors Contrat]]="Non",0,1))</f>
        <v/>
      </c>
    </row>
    <row r="296" spans="1:12" x14ac:dyDescent="0.25">
      <c r="A296" s="15">
        <f t="shared" si="15"/>
        <v>295</v>
      </c>
      <c r="B296" s="14" t="str">
        <f>IF(Tableau6[[#This Row],[Localisation]]="","",Tableau6[[#This Row],[Localisation]])</f>
        <v/>
      </c>
      <c r="C296" s="14" t="str">
        <f>IF(Tableau6[[#This Row],[Commentaire]]="","",Tableau6[[#This Row],[Commentaire]])</f>
        <v/>
      </c>
      <c r="D296" t="str">
        <f t="shared" si="16"/>
        <v>N</v>
      </c>
      <c r="E296" s="14">
        <f>Tableau6[[#This Row],[id]]</f>
        <v>510</v>
      </c>
      <c r="F296" s="14">
        <f>VLOOKUP(Tableau6[[#This Row],[Avis]],Tableau7[],2,FALSE)</f>
        <v>0</v>
      </c>
      <c r="H296" s="14" t="str">
        <f>Tableau6[[#This Row],[Sous-domaine]]</f>
        <v>Bilan de conformité</v>
      </c>
      <c r="I296" s="14">
        <f>Tableau6[[#This Row],[Urgence]]</f>
        <v>5</v>
      </c>
      <c r="J296" s="24" t="str">
        <f>IF(Tableau6[[#This Row],[Validité]]&lt;&gt;"",Tableau6[[#This Row],[Validité]],"")</f>
        <v/>
      </c>
      <c r="K296" s="14">
        <f>IF(Tableau6[[#This Row],[Affectation]]="-",0,IF(Tableau6[[#This Row],[Affectation]]="Propriétaire",2,IF(Tableau6[[#This Row],[Affectation]]="","",1)))</f>
        <v>2</v>
      </c>
      <c r="L296" s="14" t="str">
        <f>IF(Tableau6[[#This Row],[Hors Contrat]]="","",IF(Tableau6[[#This Row],[Hors Contrat]]="Non",0,1))</f>
        <v/>
      </c>
    </row>
    <row r="297" spans="1:12" x14ac:dyDescent="0.25">
      <c r="A297" s="15">
        <f t="shared" si="15"/>
        <v>296</v>
      </c>
      <c r="B297" s="14" t="str">
        <f>IF(Tableau6[[#This Row],[Localisation]]="","",Tableau6[[#This Row],[Localisation]])</f>
        <v/>
      </c>
      <c r="C297" s="14" t="str">
        <f>IF(Tableau6[[#This Row],[Commentaire]]="","",Tableau6[[#This Row],[Commentaire]])</f>
        <v/>
      </c>
      <c r="D297" t="str">
        <f t="shared" si="16"/>
        <v>N</v>
      </c>
      <c r="E297" s="14">
        <f>Tableau6[[#This Row],[id]]</f>
        <v>1911</v>
      </c>
      <c r="F297" s="14">
        <f>VLOOKUP(Tableau6[[#This Row],[Avis]],Tableau7[],2,FALSE)</f>
        <v>0</v>
      </c>
      <c r="H297" s="14" t="str">
        <f>Tableau6[[#This Row],[Sous-domaine]]</f>
        <v>Certificat CE</v>
      </c>
      <c r="I297" s="14">
        <f>Tableau6[[#This Row],[Urgence]]</f>
        <v>5</v>
      </c>
      <c r="J297" s="24" t="str">
        <f>IF(Tableau6[[#This Row],[Validité]]&lt;&gt;"",Tableau6[[#This Row],[Validité]],"")</f>
        <v/>
      </c>
      <c r="K297" s="14">
        <f>IF(Tableau6[[#This Row],[Affectation]]="-",0,IF(Tableau6[[#This Row],[Affectation]]="Propriétaire",2,IF(Tableau6[[#This Row],[Affectation]]="","",1)))</f>
        <v>2</v>
      </c>
      <c r="L297" s="14" t="str">
        <f>IF(Tableau6[[#This Row],[Hors Contrat]]="","",IF(Tableau6[[#This Row],[Hors Contrat]]="Non",0,1))</f>
        <v/>
      </c>
    </row>
    <row r="298" spans="1:12" x14ac:dyDescent="0.25">
      <c r="A298" s="15">
        <f t="shared" si="15"/>
        <v>297</v>
      </c>
      <c r="B298" s="14" t="str">
        <f>IF(Tableau6[[#This Row],[Localisation]]="","",Tableau6[[#This Row],[Localisation]])</f>
        <v/>
      </c>
      <c r="C298" s="14" t="str">
        <f>IF(Tableau6[[#This Row],[Commentaire]]="","",Tableau6[[#This Row],[Commentaire]])</f>
        <v/>
      </c>
      <c r="D298" t="str">
        <f t="shared" si="16"/>
        <v>N</v>
      </c>
      <c r="E298" s="14">
        <f>Tableau6[[#This Row],[id]]</f>
        <v>505</v>
      </c>
      <c r="F298" s="14">
        <f>VLOOKUP(Tableau6[[#This Row],[Avis]],Tableau7[],2,FALSE)</f>
        <v>0</v>
      </c>
      <c r="H298" s="14" t="str">
        <f>Tableau6[[#This Row],[Sous-domaine]]</f>
        <v>Contrôle Périodique 1 an</v>
      </c>
      <c r="I298" s="14">
        <f>Tableau6[[#This Row],[Urgence]]</f>
        <v>4</v>
      </c>
      <c r="J298" s="24" t="str">
        <f>IF(Tableau6[[#This Row],[Validité]]&lt;&gt;"",Tableau6[[#This Row],[Validité]],"")</f>
        <v/>
      </c>
      <c r="K298" s="14">
        <f>IF(Tableau6[[#This Row],[Affectation]]="-",0,IF(Tableau6[[#This Row],[Affectation]]="Propriétaire",2,IF(Tableau6[[#This Row],[Affectation]]="","",1)))</f>
        <v>1</v>
      </c>
      <c r="L298" s="14" t="str">
        <f>IF(Tableau6[[#This Row],[Hors Contrat]]="","",IF(Tableau6[[#This Row],[Hors Contrat]]="Non",0,1))</f>
        <v/>
      </c>
    </row>
    <row r="299" spans="1:12" x14ac:dyDescent="0.25">
      <c r="A299" s="15">
        <f t="shared" si="15"/>
        <v>298</v>
      </c>
      <c r="B299" s="14" t="str">
        <f>IF(Tableau6[[#This Row],[Localisation]]="","",Tableau6[[#This Row],[Localisation]])</f>
        <v/>
      </c>
      <c r="C299" s="14" t="str">
        <f>IF(Tableau6[[#This Row],[Commentaire]]="","",Tableau6[[#This Row],[Commentaire]])</f>
        <v/>
      </c>
      <c r="D299" t="str">
        <f t="shared" si="16"/>
        <v>N</v>
      </c>
      <c r="E299" s="14">
        <f>Tableau6[[#This Row],[id]]</f>
        <v>519</v>
      </c>
      <c r="F299" s="14">
        <f>VLOOKUP(Tableau6[[#This Row],[Avis]],Tableau7[],2,FALSE)</f>
        <v>0</v>
      </c>
      <c r="H299" s="14" t="str">
        <f>Tableau6[[#This Row],[Sous-domaine]]</f>
        <v>Déclaration de conformité</v>
      </c>
      <c r="I299" s="14">
        <f>Tableau6[[#This Row],[Urgence]]</f>
        <v>5</v>
      </c>
      <c r="J299" s="24" t="str">
        <f>IF(Tableau6[[#This Row],[Validité]]&lt;&gt;"",Tableau6[[#This Row],[Validité]],"")</f>
        <v/>
      </c>
      <c r="K299" s="14">
        <f>IF(Tableau6[[#This Row],[Affectation]]="-",0,IF(Tableau6[[#This Row],[Affectation]]="Propriétaire",2,IF(Tableau6[[#This Row],[Affectation]]="","",1)))</f>
        <v>2</v>
      </c>
      <c r="L299" s="14" t="str">
        <f>IF(Tableau6[[#This Row],[Hors Contrat]]="","",IF(Tableau6[[#This Row],[Hors Contrat]]="Non",0,1))</f>
        <v/>
      </c>
    </row>
    <row r="300" spans="1:12" x14ac:dyDescent="0.25">
      <c r="A300" s="15">
        <f t="shared" si="15"/>
        <v>299</v>
      </c>
      <c r="B300" s="14" t="str">
        <f>IF(Tableau6[[#This Row],[Localisation]]="","",Tableau6[[#This Row],[Localisation]])</f>
        <v/>
      </c>
      <c r="C300" s="14" t="str">
        <f>IF(Tableau6[[#This Row],[Commentaire]]="","",Tableau6[[#This Row],[Commentaire]])</f>
        <v/>
      </c>
      <c r="D300" t="str">
        <f t="shared" si="16"/>
        <v>N</v>
      </c>
      <c r="E300" s="14">
        <f>Tableau6[[#This Row],[id]]</f>
        <v>518</v>
      </c>
      <c r="F300" s="14">
        <f>VLOOKUP(Tableau6[[#This Row],[Avis]],Tableau7[],2,FALSE)</f>
        <v>0</v>
      </c>
      <c r="H300" s="14" t="str">
        <f>Tableau6[[#This Row],[Sous-domaine]]</f>
        <v>Dossier Technique</v>
      </c>
      <c r="I300" s="14">
        <f>Tableau6[[#This Row],[Urgence]]</f>
        <v>5</v>
      </c>
      <c r="J300" s="24" t="str">
        <f>IF(Tableau6[[#This Row],[Validité]]&lt;&gt;"",Tableau6[[#This Row],[Validité]],"")</f>
        <v/>
      </c>
      <c r="K300" s="14">
        <f>IF(Tableau6[[#This Row],[Affectation]]="-",0,IF(Tableau6[[#This Row],[Affectation]]="Propriétaire",2,IF(Tableau6[[#This Row],[Affectation]]="","",1)))</f>
        <v>2</v>
      </c>
      <c r="L300" s="14" t="str">
        <f>IF(Tableau6[[#This Row],[Hors Contrat]]="","",IF(Tableau6[[#This Row],[Hors Contrat]]="Non",0,1))</f>
        <v/>
      </c>
    </row>
    <row r="301" spans="1:12" x14ac:dyDescent="0.25">
      <c r="A301" s="15">
        <f t="shared" si="15"/>
        <v>300</v>
      </c>
      <c r="B301" s="14" t="str">
        <f>IF(Tableau6[[#This Row],[Localisation]]="","",Tableau6[[#This Row],[Localisation]])</f>
        <v/>
      </c>
      <c r="C301" s="14" t="str">
        <f>IF(Tableau6[[#This Row],[Commentaire]]="","",Tableau6[[#This Row],[Commentaire]])</f>
        <v/>
      </c>
      <c r="D301" t="str">
        <f t="shared" si="16"/>
        <v>N</v>
      </c>
      <c r="E301" s="14">
        <f>Tableau6[[#This Row],[id]]</f>
        <v>520</v>
      </c>
      <c r="F301" s="14">
        <f>VLOOKUP(Tableau6[[#This Row],[Avis]],Tableau7[],2,FALSE)</f>
        <v>0</v>
      </c>
      <c r="H301" s="14" t="str">
        <f>Tableau6[[#This Row],[Sous-domaine]]</f>
        <v>Formation</v>
      </c>
      <c r="I301" s="14">
        <f>Tableau6[[#This Row],[Urgence]]</f>
        <v>4</v>
      </c>
      <c r="J301" s="24" t="str">
        <f>IF(Tableau6[[#This Row],[Validité]]&lt;&gt;"",Tableau6[[#This Row],[Validité]],"")</f>
        <v/>
      </c>
      <c r="K301" s="14">
        <f>IF(Tableau6[[#This Row],[Affectation]]="-",0,IF(Tableau6[[#This Row],[Affectation]]="Propriétaire",2,IF(Tableau6[[#This Row],[Affectation]]="","",1)))</f>
        <v>1</v>
      </c>
      <c r="L301" s="14" t="str">
        <f>IF(Tableau6[[#This Row],[Hors Contrat]]="","",IF(Tableau6[[#This Row],[Hors Contrat]]="Non",0,1))</f>
        <v/>
      </c>
    </row>
    <row r="302" spans="1:12" x14ac:dyDescent="0.25">
      <c r="A302" s="15">
        <f t="shared" si="15"/>
        <v>301</v>
      </c>
      <c r="B302" s="14" t="str">
        <f>IF(Tableau6[[#This Row],[Localisation]]="","",Tableau6[[#This Row],[Localisation]])</f>
        <v/>
      </c>
      <c r="C302" s="14" t="str">
        <f>IF(Tableau6[[#This Row],[Commentaire]]="","",Tableau6[[#This Row],[Commentaire]])</f>
        <v/>
      </c>
      <c r="D302" t="str">
        <f t="shared" si="16"/>
        <v>N</v>
      </c>
      <c r="E302" s="14">
        <f>Tableau6[[#This Row],[id]]</f>
        <v>514</v>
      </c>
      <c r="F302" s="14">
        <f>VLOOKUP(Tableau6[[#This Row],[Avis]],Tableau7[],2,FALSE)</f>
        <v>0</v>
      </c>
      <c r="H302" s="14" t="str">
        <f>Tableau6[[#This Row],[Sous-domaine]]</f>
        <v>Registre de sécurité</v>
      </c>
      <c r="I302" s="14">
        <f>Tableau6[[#This Row],[Urgence]]</f>
        <v>4</v>
      </c>
      <c r="J302" s="24" t="str">
        <f>IF(Tableau6[[#This Row],[Validité]]&lt;&gt;"",Tableau6[[#This Row],[Validité]],"")</f>
        <v/>
      </c>
      <c r="K302" s="14">
        <f>IF(Tableau6[[#This Row],[Affectation]]="-",0,IF(Tableau6[[#This Row],[Affectation]]="Propriétaire",2,IF(Tableau6[[#This Row],[Affectation]]="","",1)))</f>
        <v>1</v>
      </c>
      <c r="L302" s="14" t="str">
        <f>IF(Tableau6[[#This Row],[Hors Contrat]]="","",IF(Tableau6[[#This Row],[Hors Contrat]]="Non",0,1))</f>
        <v/>
      </c>
    </row>
    <row r="303" spans="1:12" x14ac:dyDescent="0.25">
      <c r="A303" s="15">
        <f t="shared" si="15"/>
        <v>302</v>
      </c>
      <c r="B303" s="14" t="str">
        <f>IF(Tableau6[[#This Row],[Localisation]]="","",Tableau6[[#This Row],[Localisation]])</f>
        <v/>
      </c>
      <c r="C303" s="14" t="str">
        <f>IF(Tableau6[[#This Row],[Commentaire]]="","",Tableau6[[#This Row],[Commentaire]])</f>
        <v/>
      </c>
      <c r="D303" t="str">
        <f t="shared" si="16"/>
        <v>N</v>
      </c>
      <c r="E303" s="14">
        <f>Tableau6[[#This Row],[id]]</f>
        <v>506</v>
      </c>
      <c r="F303" s="14">
        <f>VLOOKUP(Tableau6[[#This Row],[Avis]],Tableau7[],2,FALSE)</f>
        <v>0</v>
      </c>
      <c r="H303" s="14" t="str">
        <f>Tableau6[[#This Row],[Sous-domaine]]</f>
        <v>Vérification à la mise en service</v>
      </c>
      <c r="I303" s="14">
        <f>Tableau6[[#This Row],[Urgence]]</f>
        <v>5</v>
      </c>
      <c r="J303" s="24" t="str">
        <f>IF(Tableau6[[#This Row],[Validité]]&lt;&gt;"",Tableau6[[#This Row],[Validité]],"")</f>
        <v/>
      </c>
      <c r="K303" s="14">
        <f>IF(Tableau6[[#This Row],[Affectation]]="-",0,IF(Tableau6[[#This Row],[Affectation]]="Propriétaire",2,IF(Tableau6[[#This Row],[Affectation]]="","",1)))</f>
        <v>2</v>
      </c>
      <c r="L303" s="14" t="str">
        <f>IF(Tableau6[[#This Row],[Hors Contrat]]="","",IF(Tableau6[[#This Row],[Hors Contrat]]="Non",0,1))</f>
        <v/>
      </c>
    </row>
    <row r="304" spans="1:12" x14ac:dyDescent="0.25">
      <c r="A304" s="15">
        <f t="shared" si="15"/>
        <v>303</v>
      </c>
      <c r="B304" s="14" t="str">
        <f>IF(Tableau6[[#This Row],[Localisation]]="","",Tableau6[[#This Row],[Localisation]])</f>
        <v/>
      </c>
      <c r="C304" s="14" t="str">
        <f>IF(Tableau6[[#This Row],[Commentaire]]="","",Tableau6[[#This Row],[Commentaire]])</f>
        <v/>
      </c>
      <c r="D304" t="str">
        <f t="shared" si="16"/>
        <v>N</v>
      </c>
      <c r="E304" s="14">
        <f>Tableau6[[#This Row],[id]]</f>
        <v>507</v>
      </c>
      <c r="F304" s="14">
        <f>VLOOKUP(Tableau6[[#This Row],[Avis]],Tableau7[],2,FALSE)</f>
        <v>0</v>
      </c>
      <c r="H304" s="14" t="str">
        <f>Tableau6[[#This Row],[Sous-domaine]]</f>
        <v>Vérification à la mise en service</v>
      </c>
      <c r="I304" s="14">
        <f>Tableau6[[#This Row],[Urgence]]</f>
        <v>5</v>
      </c>
      <c r="J304" s="24" t="str">
        <f>IF(Tableau6[[#This Row],[Validité]]&lt;&gt;"",Tableau6[[#This Row],[Validité]],"")</f>
        <v/>
      </c>
      <c r="K304" s="14">
        <f>IF(Tableau6[[#This Row],[Affectation]]="-",0,IF(Tableau6[[#This Row],[Affectation]]="Propriétaire",2,IF(Tableau6[[#This Row],[Affectation]]="","",1)))</f>
        <v>2</v>
      </c>
      <c r="L304" s="14" t="str">
        <f>IF(Tableau6[[#This Row],[Hors Contrat]]="","",IF(Tableau6[[#This Row],[Hors Contrat]]="Non",0,1))</f>
        <v/>
      </c>
    </row>
    <row r="305" spans="1:12" x14ac:dyDescent="0.25">
      <c r="A305" s="15">
        <f t="shared" si="15"/>
        <v>304</v>
      </c>
      <c r="B305" s="14" t="str">
        <f>IF(Tableau6[[#This Row],[Localisation]]="","",Tableau6[[#This Row],[Localisation]])</f>
        <v/>
      </c>
      <c r="C305" s="14" t="str">
        <f>IF(Tableau6[[#This Row],[Commentaire]]="","",Tableau6[[#This Row],[Commentaire]])</f>
        <v/>
      </c>
      <c r="D305" t="str">
        <f t="shared" si="16"/>
        <v>N</v>
      </c>
      <c r="E305" s="14">
        <f>Tableau6[[#This Row],[id]]</f>
        <v>509</v>
      </c>
      <c r="F305" s="14">
        <f>VLOOKUP(Tableau6[[#This Row],[Avis]],Tableau7[],2,FALSE)</f>
        <v>0</v>
      </c>
      <c r="H305" s="14" t="str">
        <f>Tableau6[[#This Row],[Sous-domaine]]</f>
        <v>Vérification à la mise en service</v>
      </c>
      <c r="I305" s="14">
        <f>Tableau6[[#This Row],[Urgence]]</f>
        <v>5</v>
      </c>
      <c r="J305" s="24" t="str">
        <f>IF(Tableau6[[#This Row],[Validité]]&lt;&gt;"",Tableau6[[#This Row],[Validité]],"")</f>
        <v/>
      </c>
      <c r="K305" s="14">
        <f>IF(Tableau6[[#This Row],[Affectation]]="-",0,IF(Tableau6[[#This Row],[Affectation]]="Propriétaire",2,IF(Tableau6[[#This Row],[Affectation]]="","",1)))</f>
        <v>2</v>
      </c>
      <c r="L305" s="14" t="str">
        <f>IF(Tableau6[[#This Row],[Hors Contrat]]="","",IF(Tableau6[[#This Row],[Hors Contrat]]="Non",0,1))</f>
        <v/>
      </c>
    </row>
    <row r="306" spans="1:12" x14ac:dyDescent="0.25">
      <c r="A306" s="15">
        <f t="shared" si="15"/>
        <v>305</v>
      </c>
      <c r="B306" s="14" t="str">
        <f>IF(Tableau6[[#This Row],[Localisation]]="","",Tableau6[[#This Row],[Localisation]])</f>
        <v/>
      </c>
      <c r="C306" s="14" t="str">
        <f>IF(Tableau6[[#This Row],[Commentaire]]="","",Tableau6[[#This Row],[Commentaire]])</f>
        <v/>
      </c>
      <c r="D306" t="str">
        <f t="shared" si="16"/>
        <v>N</v>
      </c>
      <c r="E306" s="14">
        <f>Tableau6[[#This Row],[id]]</f>
        <v>513</v>
      </c>
      <c r="F306" s="14">
        <f>VLOOKUP(Tableau6[[#This Row],[Avis]],Tableau7[],2,FALSE)</f>
        <v>0</v>
      </c>
      <c r="H306" s="14" t="str">
        <f>Tableau6[[#This Row],[Sous-domaine]]</f>
        <v>Vérification Périodique 3 mois</v>
      </c>
      <c r="I306" s="14">
        <f>Tableau6[[#This Row],[Urgence]]</f>
        <v>4</v>
      </c>
      <c r="J306" s="24" t="str">
        <f>IF(Tableau6[[#This Row],[Validité]]&lt;&gt;"",Tableau6[[#This Row],[Validité]],"")</f>
        <v/>
      </c>
      <c r="K306" s="14">
        <f>IF(Tableau6[[#This Row],[Affectation]]="-",0,IF(Tableau6[[#This Row],[Affectation]]="Propriétaire",2,IF(Tableau6[[#This Row],[Affectation]]="","",1)))</f>
        <v>1</v>
      </c>
      <c r="L306" s="14" t="str">
        <f>IF(Tableau6[[#This Row],[Hors Contrat]]="","",IF(Tableau6[[#This Row],[Hors Contrat]]="Non",0,1))</f>
        <v/>
      </c>
    </row>
    <row r="307" spans="1:12" x14ac:dyDescent="0.25">
      <c r="A307" s="15">
        <f t="shared" si="15"/>
        <v>306</v>
      </c>
      <c r="B307" s="14" t="str">
        <f>IF(Tableau6[[#This Row],[Localisation]]="","",Tableau6[[#This Row],[Localisation]])</f>
        <v/>
      </c>
      <c r="C307" s="14" t="str">
        <f>IF(Tableau6[[#This Row],[Commentaire]]="","",Tableau6[[#This Row],[Commentaire]])</f>
        <v/>
      </c>
      <c r="D307" t="str">
        <f t="shared" si="16"/>
        <v>N</v>
      </c>
      <c r="E307" s="14">
        <f>Tableau6[[#This Row],[id]]</f>
        <v>503</v>
      </c>
      <c r="F307" s="14">
        <f>VLOOKUP(Tableau6[[#This Row],[Avis]],Tableau7[],2,FALSE)</f>
        <v>0</v>
      </c>
      <c r="H307" s="14" t="str">
        <f>Tableau6[[#This Row],[Sous-domaine]]</f>
        <v>Vérification Périodique 6 mois</v>
      </c>
      <c r="I307" s="14">
        <f>Tableau6[[#This Row],[Urgence]]</f>
        <v>4</v>
      </c>
      <c r="J307" s="24" t="str">
        <f>IF(Tableau6[[#This Row],[Validité]]&lt;&gt;"",Tableau6[[#This Row],[Validité]],"")</f>
        <v/>
      </c>
      <c r="K307" s="14">
        <f>IF(Tableau6[[#This Row],[Affectation]]="-",0,IF(Tableau6[[#This Row],[Affectation]]="Propriétaire",2,IF(Tableau6[[#This Row],[Affectation]]="","",1)))</f>
        <v>1</v>
      </c>
      <c r="L307" s="14" t="str">
        <f>IF(Tableau6[[#This Row],[Hors Contrat]]="","",IF(Tableau6[[#This Row],[Hors Contrat]]="Non",0,1))</f>
        <v/>
      </c>
    </row>
    <row r="308" spans="1:12" x14ac:dyDescent="0.25">
      <c r="A308" s="15">
        <f t="shared" si="15"/>
        <v>307</v>
      </c>
      <c r="B308" s="14" t="str">
        <f>IF(Tableau6[[#This Row],[Localisation]]="","",Tableau6[[#This Row],[Localisation]])</f>
        <v/>
      </c>
      <c r="C308" s="14" t="str">
        <f>IF(Tableau6[[#This Row],[Commentaire]]="","",Tableau6[[#This Row],[Commentaire]])</f>
        <v/>
      </c>
      <c r="D308" t="str">
        <f t="shared" si="16"/>
        <v>N</v>
      </c>
      <c r="E308" s="14">
        <f>Tableau6[[#This Row],[id]]</f>
        <v>263</v>
      </c>
      <c r="F308" s="14">
        <f>VLOOKUP(Tableau6[[#This Row],[Avis]],Tableau7[],2,FALSE)</f>
        <v>0</v>
      </c>
      <c r="H308" s="14" t="str">
        <f>Tableau6[[#This Row],[Sous-domaine]]</f>
        <v>Bilan de conformité</v>
      </c>
      <c r="I308" s="14">
        <f>Tableau6[[#This Row],[Urgence]]</f>
        <v>5</v>
      </c>
      <c r="J308" s="24" t="str">
        <f>IF(Tableau6[[#This Row],[Validité]]&lt;&gt;"",Tableau6[[#This Row],[Validité]],"")</f>
        <v/>
      </c>
      <c r="K308" s="14">
        <f>IF(Tableau6[[#This Row],[Affectation]]="-",0,IF(Tableau6[[#This Row],[Affectation]]="Propriétaire",2,IF(Tableau6[[#This Row],[Affectation]]="","",1)))</f>
        <v>2</v>
      </c>
      <c r="L308" s="14" t="str">
        <f>IF(Tableau6[[#This Row],[Hors Contrat]]="","",IF(Tableau6[[#This Row],[Hors Contrat]]="Non",0,1))</f>
        <v/>
      </c>
    </row>
    <row r="309" spans="1:12" x14ac:dyDescent="0.25">
      <c r="A309" s="15">
        <f t="shared" si="15"/>
        <v>308</v>
      </c>
      <c r="B309" s="14" t="str">
        <f>IF(Tableau6[[#This Row],[Localisation]]="","",Tableau6[[#This Row],[Localisation]])</f>
        <v/>
      </c>
      <c r="C309" s="14" t="str">
        <f>IF(Tableau6[[#This Row],[Commentaire]]="","",Tableau6[[#This Row],[Commentaire]])</f>
        <v/>
      </c>
      <c r="D309" t="str">
        <f t="shared" si="16"/>
        <v>N</v>
      </c>
      <c r="E309" s="14">
        <f>Tableau6[[#This Row],[id]]</f>
        <v>266</v>
      </c>
      <c r="F309" s="14">
        <f>VLOOKUP(Tableau6[[#This Row],[Avis]],Tableau7[],2,FALSE)</f>
        <v>0</v>
      </c>
      <c r="H309" s="14" t="str">
        <f>Tableau6[[#This Row],[Sous-domaine]]</f>
        <v>Carnet de Maintenance</v>
      </c>
      <c r="I309" s="14">
        <f>Tableau6[[#This Row],[Urgence]]</f>
        <v>4</v>
      </c>
      <c r="J309" s="24" t="str">
        <f>IF(Tableau6[[#This Row],[Validité]]&lt;&gt;"",Tableau6[[#This Row],[Validité]],"")</f>
        <v/>
      </c>
      <c r="K309" s="14">
        <f>IF(Tableau6[[#This Row],[Affectation]]="-",0,IF(Tableau6[[#This Row],[Affectation]]="Propriétaire",2,IF(Tableau6[[#This Row],[Affectation]]="","",1)))</f>
        <v>1</v>
      </c>
      <c r="L309" s="14" t="str">
        <f>IF(Tableau6[[#This Row],[Hors Contrat]]="","",IF(Tableau6[[#This Row],[Hors Contrat]]="Non",0,1))</f>
        <v/>
      </c>
    </row>
    <row r="310" spans="1:12" x14ac:dyDescent="0.25">
      <c r="A310" s="15">
        <f t="shared" si="15"/>
        <v>309</v>
      </c>
      <c r="B310" s="14" t="str">
        <f>IF(Tableau6[[#This Row],[Localisation]]="","",Tableau6[[#This Row],[Localisation]])</f>
        <v/>
      </c>
      <c r="C310" s="14" t="str">
        <f>IF(Tableau6[[#This Row],[Commentaire]]="","",Tableau6[[#This Row],[Commentaire]])</f>
        <v/>
      </c>
      <c r="D310" t="str">
        <f t="shared" si="16"/>
        <v>N</v>
      </c>
      <c r="E310" s="14">
        <f>Tableau6[[#This Row],[id]]</f>
        <v>1912</v>
      </c>
      <c r="F310" s="14">
        <f>VLOOKUP(Tableau6[[#This Row],[Avis]],Tableau7[],2,FALSE)</f>
        <v>0</v>
      </c>
      <c r="H310" s="14" t="str">
        <f>Tableau6[[#This Row],[Sous-domaine]]</f>
        <v>Certificat CE</v>
      </c>
      <c r="I310" s="14">
        <f>Tableau6[[#This Row],[Urgence]]</f>
        <v>5</v>
      </c>
      <c r="J310" s="24" t="str">
        <f>IF(Tableau6[[#This Row],[Validité]]&lt;&gt;"",Tableau6[[#This Row],[Validité]],"")</f>
        <v/>
      </c>
      <c r="K310" s="14">
        <f>IF(Tableau6[[#This Row],[Affectation]]="-",0,IF(Tableau6[[#This Row],[Affectation]]="Propriétaire",2,IF(Tableau6[[#This Row],[Affectation]]="","",1)))</f>
        <v>2</v>
      </c>
      <c r="L310" s="14" t="str">
        <f>IF(Tableau6[[#This Row],[Hors Contrat]]="","",IF(Tableau6[[#This Row],[Hors Contrat]]="Non",0,1))</f>
        <v/>
      </c>
    </row>
    <row r="311" spans="1:12" x14ac:dyDescent="0.25">
      <c r="A311" s="15">
        <f t="shared" si="15"/>
        <v>310</v>
      </c>
      <c r="B311" s="14" t="str">
        <f>IF(Tableau6[[#This Row],[Localisation]]="","",Tableau6[[#This Row],[Localisation]])</f>
        <v/>
      </c>
      <c r="C311" s="14" t="str">
        <f>IF(Tableau6[[#This Row],[Commentaire]]="","",Tableau6[[#This Row],[Commentaire]])</f>
        <v/>
      </c>
      <c r="D311" t="str">
        <f t="shared" si="16"/>
        <v>N</v>
      </c>
      <c r="E311" s="14">
        <f>Tableau6[[#This Row],[id]]</f>
        <v>264</v>
      </c>
      <c r="F311" s="14">
        <f>VLOOKUP(Tableau6[[#This Row],[Avis]],Tableau7[],2,FALSE)</f>
        <v>0</v>
      </c>
      <c r="H311" s="14" t="str">
        <f>Tableau6[[#This Row],[Sous-domaine]]</f>
        <v>Déclaration de conformité</v>
      </c>
      <c r="I311" s="14">
        <f>Tableau6[[#This Row],[Urgence]]</f>
        <v>5</v>
      </c>
      <c r="J311" s="24" t="str">
        <f>IF(Tableau6[[#This Row],[Validité]]&lt;&gt;"",Tableau6[[#This Row],[Validité]],"")</f>
        <v/>
      </c>
      <c r="K311" s="14">
        <f>IF(Tableau6[[#This Row],[Affectation]]="-",0,IF(Tableau6[[#This Row],[Affectation]]="Propriétaire",2,IF(Tableau6[[#This Row],[Affectation]]="","",1)))</f>
        <v>2</v>
      </c>
      <c r="L311" s="14" t="str">
        <f>IF(Tableau6[[#This Row],[Hors Contrat]]="","",IF(Tableau6[[#This Row],[Hors Contrat]]="Non",0,1))</f>
        <v/>
      </c>
    </row>
    <row r="312" spans="1:12" x14ac:dyDescent="0.25">
      <c r="A312" s="15">
        <f t="shared" si="15"/>
        <v>311</v>
      </c>
      <c r="B312" s="14" t="str">
        <f>IF(Tableau6[[#This Row],[Localisation]]="","",Tableau6[[#This Row],[Localisation]])</f>
        <v/>
      </c>
      <c r="C312" s="14" t="str">
        <f>IF(Tableau6[[#This Row],[Commentaire]]="","",Tableau6[[#This Row],[Commentaire]])</f>
        <v/>
      </c>
      <c r="D312" t="str">
        <f t="shared" si="16"/>
        <v>N</v>
      </c>
      <c r="E312" s="14">
        <f>Tableau6[[#This Row],[id]]</f>
        <v>63</v>
      </c>
      <c r="F312" s="14">
        <f>VLOOKUP(Tableau6[[#This Row],[Avis]],Tableau7[],2,FALSE)</f>
        <v>0</v>
      </c>
      <c r="H312" s="14" t="str">
        <f>Tableau6[[#This Row],[Sous-domaine]]</f>
        <v>Dossier technique</v>
      </c>
      <c r="I312" s="14">
        <f>Tableau6[[#This Row],[Urgence]]</f>
        <v>5</v>
      </c>
      <c r="J312" s="24" t="str">
        <f>IF(Tableau6[[#This Row],[Validité]]&lt;&gt;"",Tableau6[[#This Row],[Validité]],"")</f>
        <v/>
      </c>
      <c r="K312" s="14">
        <f>IF(Tableau6[[#This Row],[Affectation]]="-",0,IF(Tableau6[[#This Row],[Affectation]]="Propriétaire",2,IF(Tableau6[[#This Row],[Affectation]]="","",1)))</f>
        <v>2</v>
      </c>
      <c r="L312" s="14" t="str">
        <f>IF(Tableau6[[#This Row],[Hors Contrat]]="","",IF(Tableau6[[#This Row],[Hors Contrat]]="Non",0,1))</f>
        <v/>
      </c>
    </row>
    <row r="313" spans="1:12" x14ac:dyDescent="0.25">
      <c r="A313" s="15">
        <f t="shared" si="15"/>
        <v>312</v>
      </c>
      <c r="B313" s="14" t="str">
        <f>IF(Tableau6[[#This Row],[Localisation]]="","",Tableau6[[#This Row],[Localisation]])</f>
        <v/>
      </c>
      <c r="C313" s="14" t="str">
        <f>IF(Tableau6[[#This Row],[Commentaire]]="","",Tableau6[[#This Row],[Commentaire]])</f>
        <v/>
      </c>
      <c r="D313" t="str">
        <f t="shared" si="16"/>
        <v>N</v>
      </c>
      <c r="E313" s="14">
        <f>Tableau6[[#This Row],[id]]</f>
        <v>267</v>
      </c>
      <c r="F313" s="14">
        <f>VLOOKUP(Tableau6[[#This Row],[Avis]],Tableau7[],2,FALSE)</f>
        <v>0</v>
      </c>
      <c r="H313" s="14" t="str">
        <f>Tableau6[[#This Row],[Sous-domaine]]</f>
        <v>Formation</v>
      </c>
      <c r="I313" s="14">
        <f>Tableau6[[#This Row],[Urgence]]</f>
        <v>4</v>
      </c>
      <c r="J313" s="24" t="str">
        <f>IF(Tableau6[[#This Row],[Validité]]&lt;&gt;"",Tableau6[[#This Row],[Validité]],"")</f>
        <v/>
      </c>
      <c r="K313" s="14">
        <f>IF(Tableau6[[#This Row],[Affectation]]="-",0,IF(Tableau6[[#This Row],[Affectation]]="Propriétaire",2,IF(Tableau6[[#This Row],[Affectation]]="","",1)))</f>
        <v>1</v>
      </c>
      <c r="L313" s="14" t="str">
        <f>IF(Tableau6[[#This Row],[Hors Contrat]]="","",IF(Tableau6[[#This Row],[Hors Contrat]]="Non",0,1))</f>
        <v/>
      </c>
    </row>
    <row r="314" spans="1:12" x14ac:dyDescent="0.25">
      <c r="A314" s="15">
        <f t="shared" si="15"/>
        <v>313</v>
      </c>
      <c r="B314" s="14" t="str">
        <f>IF(Tableau6[[#This Row],[Localisation]]="","",Tableau6[[#This Row],[Localisation]])</f>
        <v/>
      </c>
      <c r="C314" s="14" t="str">
        <f>IF(Tableau6[[#This Row],[Commentaire]]="","",Tableau6[[#This Row],[Commentaire]])</f>
        <v/>
      </c>
      <c r="D314" t="str">
        <f t="shared" si="16"/>
        <v>N</v>
      </c>
      <c r="E314" s="14">
        <f>Tableau6[[#This Row],[id]]</f>
        <v>269</v>
      </c>
      <c r="F314" s="14">
        <f>VLOOKUP(Tableau6[[#This Row],[Avis]],Tableau7[],2,FALSE)</f>
        <v>0</v>
      </c>
      <c r="H314" s="14" t="str">
        <f>Tableau6[[#This Row],[Sous-domaine]]</f>
        <v>Formation</v>
      </c>
      <c r="I314" s="14">
        <f>Tableau6[[#This Row],[Urgence]]</f>
        <v>4</v>
      </c>
      <c r="J314" s="24" t="str">
        <f>IF(Tableau6[[#This Row],[Validité]]&lt;&gt;"",Tableau6[[#This Row],[Validité]],"")</f>
        <v/>
      </c>
      <c r="K314" s="14">
        <f>IF(Tableau6[[#This Row],[Affectation]]="-",0,IF(Tableau6[[#This Row],[Affectation]]="Propriétaire",2,IF(Tableau6[[#This Row],[Affectation]]="","",1)))</f>
        <v>1</v>
      </c>
      <c r="L314" s="14" t="str">
        <f>IF(Tableau6[[#This Row],[Hors Contrat]]="","",IF(Tableau6[[#This Row],[Hors Contrat]]="Non",0,1))</f>
        <v/>
      </c>
    </row>
    <row r="315" spans="1:12" x14ac:dyDescent="0.25">
      <c r="A315" s="15">
        <f t="shared" si="15"/>
        <v>314</v>
      </c>
      <c r="B315" s="14" t="str">
        <f>IF(Tableau6[[#This Row],[Localisation]]="","",Tableau6[[#This Row],[Localisation]])</f>
        <v/>
      </c>
      <c r="C315" s="14" t="str">
        <f>IF(Tableau6[[#This Row],[Commentaire]]="","",Tableau6[[#This Row],[Commentaire]])</f>
        <v/>
      </c>
      <c r="D315" t="str">
        <f t="shared" si="16"/>
        <v>N</v>
      </c>
      <c r="E315" s="14">
        <f>Tableau6[[#This Row],[id]]</f>
        <v>68</v>
      </c>
      <c r="F315" s="14">
        <f>VLOOKUP(Tableau6[[#This Row],[Avis]],Tableau7[],2,FALSE)</f>
        <v>0</v>
      </c>
      <c r="H315" s="14" t="str">
        <f>Tableau6[[#This Row],[Sous-domaine]]</f>
        <v>Registre de sécurité</v>
      </c>
      <c r="I315" s="14">
        <f>Tableau6[[#This Row],[Urgence]]</f>
        <v>4</v>
      </c>
      <c r="J315" s="24" t="str">
        <f>IF(Tableau6[[#This Row],[Validité]]&lt;&gt;"",Tableau6[[#This Row],[Validité]],"")</f>
        <v/>
      </c>
      <c r="K315" s="14">
        <f>IF(Tableau6[[#This Row],[Affectation]]="-",0,IF(Tableau6[[#This Row],[Affectation]]="Propriétaire",2,IF(Tableau6[[#This Row],[Affectation]]="","",1)))</f>
        <v>1</v>
      </c>
      <c r="L315" s="14" t="str">
        <f>IF(Tableau6[[#This Row],[Hors Contrat]]="","",IF(Tableau6[[#This Row],[Hors Contrat]]="Non",0,1))</f>
        <v/>
      </c>
    </row>
    <row r="316" spans="1:12" x14ac:dyDescent="0.25">
      <c r="A316" s="15">
        <f t="shared" si="15"/>
        <v>315</v>
      </c>
      <c r="B316" s="14" t="str">
        <f>IF(Tableau6[[#This Row],[Localisation]]="","",Tableau6[[#This Row],[Localisation]])</f>
        <v/>
      </c>
      <c r="C316" s="14" t="str">
        <f>IF(Tableau6[[#This Row],[Commentaire]]="","",Tableau6[[#This Row],[Commentaire]])</f>
        <v/>
      </c>
      <c r="D316" t="str">
        <f t="shared" si="16"/>
        <v>N</v>
      </c>
      <c r="E316" s="14">
        <f>Tableau6[[#This Row],[id]]</f>
        <v>70</v>
      </c>
      <c r="F316" s="14">
        <f>VLOOKUP(Tableau6[[#This Row],[Avis]],Tableau7[],2,FALSE)</f>
        <v>0</v>
      </c>
      <c r="H316" s="14" t="str">
        <f>Tableau6[[#This Row],[Sous-domaine]]</f>
        <v>Vérification à la mise en service</v>
      </c>
      <c r="I316" s="14">
        <f>Tableau6[[#This Row],[Urgence]]</f>
        <v>5</v>
      </c>
      <c r="J316" s="24" t="str">
        <f>IF(Tableau6[[#This Row],[Validité]]&lt;&gt;"",Tableau6[[#This Row],[Validité]],"")</f>
        <v/>
      </c>
      <c r="K316" s="14">
        <f>IF(Tableau6[[#This Row],[Affectation]]="-",0,IF(Tableau6[[#This Row],[Affectation]]="Propriétaire",2,IF(Tableau6[[#This Row],[Affectation]]="","",1)))</f>
        <v>2</v>
      </c>
      <c r="L316" s="14" t="str">
        <f>IF(Tableau6[[#This Row],[Hors Contrat]]="","",IF(Tableau6[[#This Row],[Hors Contrat]]="Non",0,1))</f>
        <v/>
      </c>
    </row>
    <row r="317" spans="1:12" x14ac:dyDescent="0.25">
      <c r="A317" s="15">
        <f t="shared" si="15"/>
        <v>316</v>
      </c>
      <c r="B317" s="14" t="str">
        <f>IF(Tableau6[[#This Row],[Localisation]]="","",Tableau6[[#This Row],[Localisation]])</f>
        <v/>
      </c>
      <c r="C317" s="14" t="str">
        <f>IF(Tableau6[[#This Row],[Commentaire]]="","",Tableau6[[#This Row],[Commentaire]])</f>
        <v/>
      </c>
      <c r="D317" t="str">
        <f t="shared" si="16"/>
        <v>N</v>
      </c>
      <c r="E317" s="14">
        <f>Tableau6[[#This Row],[id]]</f>
        <v>71</v>
      </c>
      <c r="F317" s="14">
        <f>VLOOKUP(Tableau6[[#This Row],[Avis]],Tableau7[],2,FALSE)</f>
        <v>0</v>
      </c>
      <c r="H317" s="14" t="str">
        <f>Tableau6[[#This Row],[Sous-domaine]]</f>
        <v>Vérification à la mise en service</v>
      </c>
      <c r="I317" s="14">
        <f>Tableau6[[#This Row],[Urgence]]</f>
        <v>5</v>
      </c>
      <c r="J317" s="24" t="str">
        <f>IF(Tableau6[[#This Row],[Validité]]&lt;&gt;"",Tableau6[[#This Row],[Validité]],"")</f>
        <v/>
      </c>
      <c r="K317" s="14">
        <f>IF(Tableau6[[#This Row],[Affectation]]="-",0,IF(Tableau6[[#This Row],[Affectation]]="Propriétaire",2,IF(Tableau6[[#This Row],[Affectation]]="","",1)))</f>
        <v>2</v>
      </c>
      <c r="L317" s="14" t="str">
        <f>IF(Tableau6[[#This Row],[Hors Contrat]]="","",IF(Tableau6[[#This Row],[Hors Contrat]]="Non",0,1))</f>
        <v/>
      </c>
    </row>
    <row r="318" spans="1:12" x14ac:dyDescent="0.25">
      <c r="A318" s="15">
        <f t="shared" si="15"/>
        <v>317</v>
      </c>
      <c r="B318" s="14" t="str">
        <f>IF(Tableau6[[#This Row],[Localisation]]="","",Tableau6[[#This Row],[Localisation]])</f>
        <v/>
      </c>
      <c r="C318" s="14" t="str">
        <f>IF(Tableau6[[#This Row],[Commentaire]]="","",Tableau6[[#This Row],[Commentaire]])</f>
        <v/>
      </c>
      <c r="D318" t="str">
        <f t="shared" si="16"/>
        <v>N</v>
      </c>
      <c r="E318" s="14">
        <f>Tableau6[[#This Row],[id]]</f>
        <v>275</v>
      </c>
      <c r="F318" s="14">
        <f>VLOOKUP(Tableau6[[#This Row],[Avis]],Tableau7[],2,FALSE)</f>
        <v>0</v>
      </c>
      <c r="H318" s="14" t="str">
        <f>Tableau6[[#This Row],[Sous-domaine]]</f>
        <v>Vérification à la mise en service</v>
      </c>
      <c r="I318" s="14">
        <f>Tableau6[[#This Row],[Urgence]]</f>
        <v>5</v>
      </c>
      <c r="J318" s="24" t="str">
        <f>IF(Tableau6[[#This Row],[Validité]]&lt;&gt;"",Tableau6[[#This Row],[Validité]],"")</f>
        <v/>
      </c>
      <c r="K318" s="14">
        <f>IF(Tableau6[[#This Row],[Affectation]]="-",0,IF(Tableau6[[#This Row],[Affectation]]="Propriétaire",2,IF(Tableau6[[#This Row],[Affectation]]="","",1)))</f>
        <v>2</v>
      </c>
      <c r="L318" s="14" t="str">
        <f>IF(Tableau6[[#This Row],[Hors Contrat]]="","",IF(Tableau6[[#This Row],[Hors Contrat]]="Non",0,1))</f>
        <v/>
      </c>
    </row>
    <row r="319" spans="1:12" x14ac:dyDescent="0.25">
      <c r="A319" s="15">
        <f t="shared" si="15"/>
        <v>318</v>
      </c>
      <c r="B319" s="14" t="str">
        <f>IF(Tableau6[[#This Row],[Localisation]]="","",Tableau6[[#This Row],[Localisation]])</f>
        <v/>
      </c>
      <c r="C319" s="14" t="str">
        <f>IF(Tableau6[[#This Row],[Commentaire]]="","",Tableau6[[#This Row],[Commentaire]])</f>
        <v/>
      </c>
      <c r="D319" t="str">
        <f t="shared" si="16"/>
        <v>N</v>
      </c>
      <c r="E319" s="14">
        <f>Tableau6[[#This Row],[id]]</f>
        <v>59</v>
      </c>
      <c r="F319" s="14">
        <f>VLOOKUP(Tableau6[[#This Row],[Avis]],Tableau7[],2,FALSE)</f>
        <v>0</v>
      </c>
      <c r="H319" s="14" t="str">
        <f>Tableau6[[#This Row],[Sous-domaine]]</f>
        <v>Vérification Périodique 1 an</v>
      </c>
      <c r="I319" s="14">
        <f>Tableau6[[#This Row],[Urgence]]</f>
        <v>4</v>
      </c>
      <c r="J319" s="24" t="str">
        <f>IF(Tableau6[[#This Row],[Validité]]&lt;&gt;"",Tableau6[[#This Row],[Validité]],"")</f>
        <v/>
      </c>
      <c r="K319" s="14">
        <f>IF(Tableau6[[#This Row],[Affectation]]="-",0,IF(Tableau6[[#This Row],[Affectation]]="Propriétaire",2,IF(Tableau6[[#This Row],[Affectation]]="","",1)))</f>
        <v>1</v>
      </c>
      <c r="L319" s="14" t="str">
        <f>IF(Tableau6[[#This Row],[Hors Contrat]]="","",IF(Tableau6[[#This Row],[Hors Contrat]]="Non",0,1))</f>
        <v/>
      </c>
    </row>
    <row r="320" spans="1:12" x14ac:dyDescent="0.25">
      <c r="A320" s="15">
        <f t="shared" si="15"/>
        <v>319</v>
      </c>
      <c r="B320" s="14" t="str">
        <f>IF(Tableau6[[#This Row],[Localisation]]="","",Tableau6[[#This Row],[Localisation]])</f>
        <v/>
      </c>
      <c r="C320" s="14" t="str">
        <f>IF(Tableau6[[#This Row],[Commentaire]]="","",Tableau6[[#This Row],[Commentaire]])</f>
        <v/>
      </c>
      <c r="D320" t="str">
        <f t="shared" si="16"/>
        <v>N</v>
      </c>
      <c r="E320" s="14">
        <f>Tableau6[[#This Row],[id]]</f>
        <v>3800</v>
      </c>
      <c r="F320" s="14">
        <f>VLOOKUP(Tableau6[[#This Row],[Avis]],Tableau7[],2,FALSE)</f>
        <v>0</v>
      </c>
      <c r="H320" s="14" t="str">
        <f>Tableau6[[#This Row],[Sous-domaine]]</f>
        <v>Vérification périodique 5 ans</v>
      </c>
      <c r="I320" s="14">
        <f>Tableau6[[#This Row],[Urgence]]</f>
        <v>4</v>
      </c>
      <c r="J320" s="24" t="str">
        <f>IF(Tableau6[[#This Row],[Validité]]&lt;&gt;"",Tableau6[[#This Row],[Validité]],"")</f>
        <v/>
      </c>
      <c r="K320" s="14">
        <f>IF(Tableau6[[#This Row],[Affectation]]="-",0,IF(Tableau6[[#This Row],[Affectation]]="Propriétaire",2,IF(Tableau6[[#This Row],[Affectation]]="","",1)))</f>
        <v>1</v>
      </c>
      <c r="L320" s="14" t="str">
        <f>IF(Tableau6[[#This Row],[Hors Contrat]]="","",IF(Tableau6[[#This Row],[Hors Contrat]]="Non",0,1))</f>
        <v/>
      </c>
    </row>
    <row r="321" spans="1:12" x14ac:dyDescent="0.25">
      <c r="A321" s="15">
        <f t="shared" si="15"/>
        <v>320</v>
      </c>
      <c r="B321" s="14" t="str">
        <f>IF(Tableau6[[#This Row],[Localisation]]="","",Tableau6[[#This Row],[Localisation]])</f>
        <v/>
      </c>
      <c r="C321" s="14" t="str">
        <f>IF(Tableau6[[#This Row],[Commentaire]]="","",Tableau6[[#This Row],[Commentaire]])</f>
        <v/>
      </c>
      <c r="D321" t="str">
        <f t="shared" si="16"/>
        <v>N</v>
      </c>
      <c r="E321" s="14">
        <f>Tableau6[[#This Row],[id]]</f>
        <v>259</v>
      </c>
      <c r="F321" s="14">
        <f>VLOOKUP(Tableau6[[#This Row],[Avis]],Tableau7[],2,FALSE)</f>
        <v>0</v>
      </c>
      <c r="H321" s="14" t="str">
        <f>Tableau6[[#This Row],[Sous-domaine]]</f>
        <v>Vérification Périodique 6 mois</v>
      </c>
      <c r="I321" s="14">
        <f>Tableau6[[#This Row],[Urgence]]</f>
        <v>4</v>
      </c>
      <c r="J321" s="24" t="str">
        <f>IF(Tableau6[[#This Row],[Validité]]&lt;&gt;"",Tableau6[[#This Row],[Validité]],"")</f>
        <v/>
      </c>
      <c r="K321" s="14">
        <f>IF(Tableau6[[#This Row],[Affectation]]="-",0,IF(Tableau6[[#This Row],[Affectation]]="Propriétaire",2,IF(Tableau6[[#This Row],[Affectation]]="","",1)))</f>
        <v>1</v>
      </c>
      <c r="L321" s="14" t="str">
        <f>IF(Tableau6[[#This Row],[Hors Contrat]]="","",IF(Tableau6[[#This Row],[Hors Contrat]]="Non",0,1))</f>
        <v/>
      </c>
    </row>
    <row r="322" spans="1:12" x14ac:dyDescent="0.25">
      <c r="A322" s="15">
        <f t="shared" si="15"/>
        <v>321</v>
      </c>
      <c r="B322" s="14" t="str">
        <f>IF(Tableau6[[#This Row],[Localisation]]="","",Tableau6[[#This Row],[Localisation]])</f>
        <v/>
      </c>
      <c r="C322" s="14" t="str">
        <f>IF(Tableau6[[#This Row],[Commentaire]]="","",Tableau6[[#This Row],[Commentaire]])</f>
        <v/>
      </c>
      <c r="D322" t="str">
        <f t="shared" si="16"/>
        <v>N</v>
      </c>
      <c r="E322" s="14">
        <f>Tableau6[[#This Row],[id]]</f>
        <v>556</v>
      </c>
      <c r="F322" s="14">
        <f>VLOOKUP(Tableau6[[#This Row],[Avis]],Tableau7[],2,FALSE)</f>
        <v>0</v>
      </c>
      <c r="H322" s="14" t="str">
        <f>Tableau6[[#This Row],[Sous-domaine]]</f>
        <v>Bilan de conformité</v>
      </c>
      <c r="I322" s="14">
        <f>Tableau6[[#This Row],[Urgence]]</f>
        <v>5</v>
      </c>
      <c r="J322" s="24" t="str">
        <f>IF(Tableau6[[#This Row],[Validité]]&lt;&gt;"",Tableau6[[#This Row],[Validité]],"")</f>
        <v/>
      </c>
      <c r="K322" s="14">
        <f>IF(Tableau6[[#This Row],[Affectation]]="-",0,IF(Tableau6[[#This Row],[Affectation]]="Propriétaire",2,IF(Tableau6[[#This Row],[Affectation]]="","",1)))</f>
        <v>2</v>
      </c>
      <c r="L322" s="14" t="str">
        <f>IF(Tableau6[[#This Row],[Hors Contrat]]="","",IF(Tableau6[[#This Row],[Hors Contrat]]="Non",0,1))</f>
        <v/>
      </c>
    </row>
    <row r="323" spans="1:12" x14ac:dyDescent="0.25">
      <c r="A323" s="15">
        <f t="shared" ref="A323:A386" si="17">A322+1</f>
        <v>322</v>
      </c>
      <c r="B323" s="14" t="str">
        <f>IF(Tableau6[[#This Row],[Localisation]]="","",Tableau6[[#This Row],[Localisation]])</f>
        <v/>
      </c>
      <c r="C323" s="14" t="str">
        <f>IF(Tableau6[[#This Row],[Commentaire]]="","",Tableau6[[#This Row],[Commentaire]])</f>
        <v/>
      </c>
      <c r="D323" t="str">
        <f t="shared" si="16"/>
        <v>N</v>
      </c>
      <c r="E323" s="14">
        <f>Tableau6[[#This Row],[id]]</f>
        <v>564</v>
      </c>
      <c r="F323" s="14">
        <f>VLOOKUP(Tableau6[[#This Row],[Avis]],Tableau7[],2,FALSE)</f>
        <v>0</v>
      </c>
      <c r="H323" s="14" t="str">
        <f>Tableau6[[#This Row],[Sous-domaine]]</f>
        <v>Carnet de Maintenance</v>
      </c>
      <c r="I323" s="14">
        <f>Tableau6[[#This Row],[Urgence]]</f>
        <v>4</v>
      </c>
      <c r="J323" s="24" t="str">
        <f>IF(Tableau6[[#This Row],[Validité]]&lt;&gt;"",Tableau6[[#This Row],[Validité]],"")</f>
        <v/>
      </c>
      <c r="K323" s="14">
        <f>IF(Tableau6[[#This Row],[Affectation]]="-",0,IF(Tableau6[[#This Row],[Affectation]]="Propriétaire",2,IF(Tableau6[[#This Row],[Affectation]]="","",1)))</f>
        <v>1</v>
      </c>
      <c r="L323" s="14" t="str">
        <f>IF(Tableau6[[#This Row],[Hors Contrat]]="","",IF(Tableau6[[#This Row],[Hors Contrat]]="Non",0,1))</f>
        <v/>
      </c>
    </row>
    <row r="324" spans="1:12" x14ac:dyDescent="0.25">
      <c r="A324" s="15">
        <f t="shared" si="17"/>
        <v>323</v>
      </c>
      <c r="B324" s="14" t="str">
        <f>IF(Tableau6[[#This Row],[Localisation]]="","",Tableau6[[#This Row],[Localisation]])</f>
        <v/>
      </c>
      <c r="C324" s="14" t="str">
        <f>IF(Tableau6[[#This Row],[Commentaire]]="","",Tableau6[[#This Row],[Commentaire]])</f>
        <v/>
      </c>
      <c r="D324" t="str">
        <f t="shared" si="16"/>
        <v>N</v>
      </c>
      <c r="E324" s="14">
        <f>Tableau6[[#This Row],[id]]</f>
        <v>1913</v>
      </c>
      <c r="F324" s="14">
        <f>VLOOKUP(Tableau6[[#This Row],[Avis]],Tableau7[],2,FALSE)</f>
        <v>0</v>
      </c>
      <c r="H324" s="14" t="str">
        <f>Tableau6[[#This Row],[Sous-domaine]]</f>
        <v>Certificat CE</v>
      </c>
      <c r="I324" s="14">
        <f>Tableau6[[#This Row],[Urgence]]</f>
        <v>5</v>
      </c>
      <c r="J324" s="24" t="str">
        <f>IF(Tableau6[[#This Row],[Validité]]&lt;&gt;"",Tableau6[[#This Row],[Validité]],"")</f>
        <v/>
      </c>
      <c r="K324" s="14">
        <f>IF(Tableau6[[#This Row],[Affectation]]="-",0,IF(Tableau6[[#This Row],[Affectation]]="Propriétaire",2,IF(Tableau6[[#This Row],[Affectation]]="","",1)))</f>
        <v>2</v>
      </c>
      <c r="L324" s="14" t="str">
        <f>IF(Tableau6[[#This Row],[Hors Contrat]]="","",IF(Tableau6[[#This Row],[Hors Contrat]]="Non",0,1))</f>
        <v/>
      </c>
    </row>
    <row r="325" spans="1:12" x14ac:dyDescent="0.25">
      <c r="A325" s="15">
        <f t="shared" si="17"/>
        <v>324</v>
      </c>
      <c r="B325" s="14" t="str">
        <f>IF(Tableau6[[#This Row],[Localisation]]="","",Tableau6[[#This Row],[Localisation]])</f>
        <v/>
      </c>
      <c r="C325" s="14" t="str">
        <f>IF(Tableau6[[#This Row],[Commentaire]]="","",Tableau6[[#This Row],[Commentaire]])</f>
        <v/>
      </c>
      <c r="D325" t="str">
        <f t="shared" si="16"/>
        <v>N</v>
      </c>
      <c r="E325" s="14">
        <f>Tableau6[[#This Row],[id]]</f>
        <v>569</v>
      </c>
      <c r="F325" s="14">
        <f>VLOOKUP(Tableau6[[#This Row],[Avis]],Tableau7[],2,FALSE)</f>
        <v>0</v>
      </c>
      <c r="H325" s="14" t="str">
        <f>Tableau6[[#This Row],[Sous-domaine]]</f>
        <v>Dossier technique</v>
      </c>
      <c r="I325" s="14">
        <f>Tableau6[[#This Row],[Urgence]]</f>
        <v>5</v>
      </c>
      <c r="J325" s="24" t="str">
        <f>IF(Tableau6[[#This Row],[Validité]]&lt;&gt;"",Tableau6[[#This Row],[Validité]],"")</f>
        <v/>
      </c>
      <c r="K325" s="14">
        <f>IF(Tableau6[[#This Row],[Affectation]]="-",0,IF(Tableau6[[#This Row],[Affectation]]="Propriétaire",2,IF(Tableau6[[#This Row],[Affectation]]="","",1)))</f>
        <v>2</v>
      </c>
      <c r="L325" s="14" t="str">
        <f>IF(Tableau6[[#This Row],[Hors Contrat]]="","",IF(Tableau6[[#This Row],[Hors Contrat]]="Non",0,1))</f>
        <v/>
      </c>
    </row>
    <row r="326" spans="1:12" x14ac:dyDescent="0.25">
      <c r="A326" s="15">
        <f t="shared" si="17"/>
        <v>325</v>
      </c>
      <c r="B326" s="14" t="str">
        <f>IF(Tableau6[[#This Row],[Localisation]]="","",Tableau6[[#This Row],[Localisation]])</f>
        <v/>
      </c>
      <c r="C326" s="14" t="str">
        <f>IF(Tableau6[[#This Row],[Commentaire]]="","",Tableau6[[#This Row],[Commentaire]])</f>
        <v/>
      </c>
      <c r="D326" t="str">
        <f t="shared" si="16"/>
        <v>N</v>
      </c>
      <c r="E326" s="14">
        <f>Tableau6[[#This Row],[id]]</f>
        <v>565</v>
      </c>
      <c r="F326" s="14">
        <f>VLOOKUP(Tableau6[[#This Row],[Avis]],Tableau7[],2,FALSE)</f>
        <v>0</v>
      </c>
      <c r="H326" s="14" t="str">
        <f>Tableau6[[#This Row],[Sous-domaine]]</f>
        <v>Registre de sécurité</v>
      </c>
      <c r="I326" s="14">
        <f>Tableau6[[#This Row],[Urgence]]</f>
        <v>4</v>
      </c>
      <c r="J326" s="24" t="str">
        <f>IF(Tableau6[[#This Row],[Validité]]&lt;&gt;"",Tableau6[[#This Row],[Validité]],"")</f>
        <v/>
      </c>
      <c r="K326" s="14">
        <f>IF(Tableau6[[#This Row],[Affectation]]="-",0,IF(Tableau6[[#This Row],[Affectation]]="Propriétaire",2,IF(Tableau6[[#This Row],[Affectation]]="","",1)))</f>
        <v>1</v>
      </c>
      <c r="L326" s="14" t="str">
        <f>IF(Tableau6[[#This Row],[Hors Contrat]]="","",IF(Tableau6[[#This Row],[Hors Contrat]]="Non",0,1))</f>
        <v/>
      </c>
    </row>
    <row r="327" spans="1:12" x14ac:dyDescent="0.25">
      <c r="A327" s="15">
        <f t="shared" si="17"/>
        <v>326</v>
      </c>
      <c r="B327" s="14" t="str">
        <f>IF(Tableau6[[#This Row],[Localisation]]="","",Tableau6[[#This Row],[Localisation]])</f>
        <v/>
      </c>
      <c r="C327" s="14" t="str">
        <f>IF(Tableau6[[#This Row],[Commentaire]]="","",Tableau6[[#This Row],[Commentaire]])</f>
        <v/>
      </c>
      <c r="D327" t="str">
        <f t="shared" si="16"/>
        <v>N</v>
      </c>
      <c r="E327" s="14">
        <f>Tableau6[[#This Row],[id]]</f>
        <v>554</v>
      </c>
      <c r="F327" s="14">
        <f>VLOOKUP(Tableau6[[#This Row],[Avis]],Tableau7[],2,FALSE)</f>
        <v>0</v>
      </c>
      <c r="H327" s="14" t="str">
        <f>Tableau6[[#This Row],[Sous-domaine]]</f>
        <v>Vérification Périodique 1 an</v>
      </c>
      <c r="I327" s="14">
        <f>Tableau6[[#This Row],[Urgence]]</f>
        <v>4</v>
      </c>
      <c r="J327" s="24" t="str">
        <f>IF(Tableau6[[#This Row],[Validité]]&lt;&gt;"",Tableau6[[#This Row],[Validité]],"")</f>
        <v/>
      </c>
      <c r="K327" s="14">
        <f>IF(Tableau6[[#This Row],[Affectation]]="-",0,IF(Tableau6[[#This Row],[Affectation]]="Propriétaire",2,IF(Tableau6[[#This Row],[Affectation]]="","",1)))</f>
        <v>1</v>
      </c>
      <c r="L327" s="14" t="str">
        <f>IF(Tableau6[[#This Row],[Hors Contrat]]="","",IF(Tableau6[[#This Row],[Hors Contrat]]="Non",0,1))</f>
        <v/>
      </c>
    </row>
    <row r="328" spans="1:12" x14ac:dyDescent="0.25">
      <c r="A328" s="15">
        <f t="shared" si="17"/>
        <v>327</v>
      </c>
      <c r="B328" s="14" t="str">
        <f>IF(Tableau6[[#This Row],[Localisation]]="","",Tableau6[[#This Row],[Localisation]])</f>
        <v/>
      </c>
      <c r="C328" s="14" t="str">
        <f>IF(Tableau6[[#This Row],[Commentaire]]="","",Tableau6[[#This Row],[Commentaire]])</f>
        <v/>
      </c>
      <c r="D328" t="str">
        <f t="shared" si="16"/>
        <v>N</v>
      </c>
      <c r="E328" s="14">
        <f>Tableau6[[#This Row],[id]]</f>
        <v>555</v>
      </c>
      <c r="F328" s="14">
        <f>VLOOKUP(Tableau6[[#This Row],[Avis]],Tableau7[],2,FALSE)</f>
        <v>0</v>
      </c>
      <c r="H328" s="14" t="str">
        <f>Tableau6[[#This Row],[Sous-domaine]]</f>
        <v>Vérification Périodique 3 mois</v>
      </c>
      <c r="I328" s="14">
        <f>Tableau6[[#This Row],[Urgence]]</f>
        <v>4</v>
      </c>
      <c r="J328" s="24" t="str">
        <f>IF(Tableau6[[#This Row],[Validité]]&lt;&gt;"",Tableau6[[#This Row],[Validité]],"")</f>
        <v/>
      </c>
      <c r="K328" s="14">
        <f>IF(Tableau6[[#This Row],[Affectation]]="-",0,IF(Tableau6[[#This Row],[Affectation]]="Propriétaire",2,IF(Tableau6[[#This Row],[Affectation]]="","",1)))</f>
        <v>1</v>
      </c>
      <c r="L328" s="14" t="str">
        <f>IF(Tableau6[[#This Row],[Hors Contrat]]="","",IF(Tableau6[[#This Row],[Hors Contrat]]="Non",0,1))</f>
        <v/>
      </c>
    </row>
    <row r="329" spans="1:12" x14ac:dyDescent="0.25">
      <c r="A329" s="15">
        <f t="shared" si="17"/>
        <v>328</v>
      </c>
      <c r="B329" s="14" t="str">
        <f>IF(Tableau6[[#This Row],[Localisation]]="","",Tableau6[[#This Row],[Localisation]])</f>
        <v/>
      </c>
      <c r="C329" s="14" t="str">
        <f>IF(Tableau6[[#This Row],[Commentaire]]="","",Tableau6[[#This Row],[Commentaire]])</f>
        <v/>
      </c>
      <c r="D329" t="str">
        <f t="shared" ref="D329:D392" si="18">"N"</f>
        <v>N</v>
      </c>
      <c r="E329" s="14">
        <f>Tableau6[[#This Row],[id]]</f>
        <v>398</v>
      </c>
      <c r="F329" s="14">
        <f>VLOOKUP(Tableau6[[#This Row],[Avis]],Tableau7[],2,FALSE)</f>
        <v>0</v>
      </c>
      <c r="H329" s="14" t="str">
        <f>Tableau6[[#This Row],[Sous-domaine]]</f>
        <v>Contrôle Périodique 1 an</v>
      </c>
      <c r="I329" s="14">
        <f>Tableau6[[#This Row],[Urgence]]</f>
        <v>4</v>
      </c>
      <c r="J329" s="24" t="str">
        <f>IF(Tableau6[[#This Row],[Validité]]&lt;&gt;"",Tableau6[[#This Row],[Validité]],"")</f>
        <v/>
      </c>
      <c r="K329" s="14">
        <f>IF(Tableau6[[#This Row],[Affectation]]="-",0,IF(Tableau6[[#This Row],[Affectation]]="Propriétaire",2,IF(Tableau6[[#This Row],[Affectation]]="","",1)))</f>
        <v>1</v>
      </c>
      <c r="L329" s="14" t="str">
        <f>IF(Tableau6[[#This Row],[Hors Contrat]]="","",IF(Tableau6[[#This Row],[Hors Contrat]]="Non",0,1))</f>
        <v/>
      </c>
    </row>
    <row r="330" spans="1:12" x14ac:dyDescent="0.25">
      <c r="A330" s="15">
        <f t="shared" si="17"/>
        <v>329</v>
      </c>
      <c r="B330" s="14" t="str">
        <f>IF(Tableau6[[#This Row],[Localisation]]="","",Tableau6[[#This Row],[Localisation]])</f>
        <v/>
      </c>
      <c r="C330" s="14" t="str">
        <f>IF(Tableau6[[#This Row],[Commentaire]]="","",Tableau6[[#This Row],[Commentaire]])</f>
        <v/>
      </c>
      <c r="D330" t="str">
        <f t="shared" si="18"/>
        <v>N</v>
      </c>
      <c r="E330" s="14">
        <f>Tableau6[[#This Row],[id]]</f>
        <v>409</v>
      </c>
      <c r="F330" s="14">
        <f>VLOOKUP(Tableau6[[#This Row],[Avis]],Tableau7[],2,FALSE)</f>
        <v>0</v>
      </c>
      <c r="H330" s="14" t="str">
        <f>Tableau6[[#This Row],[Sous-domaine]]</f>
        <v>Contrôle Périodique 1 an</v>
      </c>
      <c r="I330" s="14">
        <f>Tableau6[[#This Row],[Urgence]]</f>
        <v>4</v>
      </c>
      <c r="J330" s="24" t="str">
        <f>IF(Tableau6[[#This Row],[Validité]]&lt;&gt;"",Tableau6[[#This Row],[Validité]],"")</f>
        <v/>
      </c>
      <c r="K330" s="14">
        <f>IF(Tableau6[[#This Row],[Affectation]]="-",0,IF(Tableau6[[#This Row],[Affectation]]="Propriétaire",2,IF(Tableau6[[#This Row],[Affectation]]="","",1)))</f>
        <v>1</v>
      </c>
      <c r="L330" s="14" t="str">
        <f>IF(Tableau6[[#This Row],[Hors Contrat]]="","",IF(Tableau6[[#This Row],[Hors Contrat]]="Non",0,1))</f>
        <v/>
      </c>
    </row>
    <row r="331" spans="1:12" x14ac:dyDescent="0.25">
      <c r="A331" s="15">
        <f t="shared" si="17"/>
        <v>330</v>
      </c>
      <c r="B331" s="14" t="str">
        <f>IF(Tableau6[[#This Row],[Localisation]]="","",Tableau6[[#This Row],[Localisation]])</f>
        <v/>
      </c>
      <c r="C331" s="14" t="str">
        <f>IF(Tableau6[[#This Row],[Commentaire]]="","",Tableau6[[#This Row],[Commentaire]])</f>
        <v/>
      </c>
      <c r="D331" t="str">
        <f t="shared" si="18"/>
        <v>N</v>
      </c>
      <c r="E331" s="14">
        <f>Tableau6[[#This Row],[id]]</f>
        <v>148</v>
      </c>
      <c r="F331" s="14">
        <f>VLOOKUP(Tableau6[[#This Row],[Avis]],Tableau7[],2,FALSE)</f>
        <v>0</v>
      </c>
      <c r="H331" s="14" t="str">
        <f>Tableau6[[#This Row],[Sous-domaine]]</f>
        <v>Fiche de données sécurité (FDS)</v>
      </c>
      <c r="I331" s="14">
        <f>Tableau6[[#This Row],[Urgence]]</f>
        <v>4</v>
      </c>
      <c r="J331" s="24" t="str">
        <f>IF(Tableau6[[#This Row],[Validité]]&lt;&gt;"",Tableau6[[#This Row],[Validité]],"")</f>
        <v/>
      </c>
      <c r="K331" s="14">
        <f>IF(Tableau6[[#This Row],[Affectation]]="-",0,IF(Tableau6[[#This Row],[Affectation]]="Propriétaire",2,IF(Tableau6[[#This Row],[Affectation]]="","",1)))</f>
        <v>1</v>
      </c>
      <c r="L331" s="14" t="str">
        <f>IF(Tableau6[[#This Row],[Hors Contrat]]="","",IF(Tableau6[[#This Row],[Hors Contrat]]="Non",0,1))</f>
        <v/>
      </c>
    </row>
    <row r="332" spans="1:12" x14ac:dyDescent="0.25">
      <c r="A332" s="15">
        <f t="shared" si="17"/>
        <v>331</v>
      </c>
      <c r="B332" s="14" t="str">
        <f>IF(Tableau6[[#This Row],[Localisation]]="","",Tableau6[[#This Row],[Localisation]])</f>
        <v/>
      </c>
      <c r="C332" s="14" t="str">
        <f>IF(Tableau6[[#This Row],[Commentaire]]="","",Tableau6[[#This Row],[Commentaire]])</f>
        <v/>
      </c>
      <c r="D332" t="str">
        <f t="shared" si="18"/>
        <v>N</v>
      </c>
      <c r="E332" s="14">
        <f>Tableau6[[#This Row],[id]]</f>
        <v>408</v>
      </c>
      <c r="F332" s="14">
        <f>VLOOKUP(Tableau6[[#This Row],[Avis]],Tableau7[],2,FALSE)</f>
        <v>0</v>
      </c>
      <c r="H332" s="14" t="str">
        <f>Tableau6[[#This Row],[Sous-domaine]]</f>
        <v>Notice</v>
      </c>
      <c r="I332" s="14">
        <f>Tableau6[[#This Row],[Urgence]]</f>
        <v>5</v>
      </c>
      <c r="J332" s="24" t="str">
        <f>IF(Tableau6[[#This Row],[Validité]]&lt;&gt;"",Tableau6[[#This Row],[Validité]],"")</f>
        <v/>
      </c>
      <c r="K332" s="14">
        <f>IF(Tableau6[[#This Row],[Affectation]]="-",0,IF(Tableau6[[#This Row],[Affectation]]="Propriétaire",2,IF(Tableau6[[#This Row],[Affectation]]="","",1)))</f>
        <v>2</v>
      </c>
      <c r="L332" s="14" t="str">
        <f>IF(Tableau6[[#This Row],[Hors Contrat]]="","",IF(Tableau6[[#This Row],[Hors Contrat]]="Non",0,1))</f>
        <v/>
      </c>
    </row>
    <row r="333" spans="1:12" x14ac:dyDescent="0.25">
      <c r="A333" s="15">
        <f t="shared" si="17"/>
        <v>332</v>
      </c>
      <c r="B333" s="14" t="str">
        <f>IF(Tableau6[[#This Row],[Localisation]]="","",Tableau6[[#This Row],[Localisation]])</f>
        <v/>
      </c>
      <c r="C333" s="14" t="str">
        <f>IF(Tableau6[[#This Row],[Commentaire]]="","",Tableau6[[#This Row],[Commentaire]])</f>
        <v/>
      </c>
      <c r="D333" t="str">
        <f t="shared" si="18"/>
        <v>N</v>
      </c>
      <c r="E333" s="14">
        <f>Tableau6[[#This Row],[id]]</f>
        <v>3732</v>
      </c>
      <c r="F333" s="14">
        <f>VLOOKUP(Tableau6[[#This Row],[Avis]],Tableau7[],2,FALSE)</f>
        <v>0</v>
      </c>
      <c r="H333" s="14" t="str">
        <f>Tableau6[[#This Row],[Sous-domaine]]</f>
        <v>Visite initiale</v>
      </c>
      <c r="I333" s="14">
        <f>Tableau6[[#This Row],[Urgence]]</f>
        <v>0</v>
      </c>
      <c r="J333" s="24" t="str">
        <f>IF(Tableau6[[#This Row],[Validité]]&lt;&gt;"",Tableau6[[#This Row],[Validité]],"")</f>
        <v/>
      </c>
      <c r="K333" s="14" t="str">
        <f>IF(Tableau6[[#This Row],[Affectation]]="-",0,IF(Tableau6[[#This Row],[Affectation]]="Propriétaire",2,IF(Tableau6[[#This Row],[Affectation]]="","",1)))</f>
        <v/>
      </c>
      <c r="L333" s="14" t="str">
        <f>IF(Tableau6[[#This Row],[Hors Contrat]]="","",IF(Tableau6[[#This Row],[Hors Contrat]]="Non",0,1))</f>
        <v/>
      </c>
    </row>
    <row r="334" spans="1:12" x14ac:dyDescent="0.25">
      <c r="A334" s="15">
        <f t="shared" si="17"/>
        <v>333</v>
      </c>
      <c r="B334" s="14" t="str">
        <f>IF(Tableau6[[#This Row],[Localisation]]="","",Tableau6[[#This Row],[Localisation]])</f>
        <v/>
      </c>
      <c r="C334" s="14" t="str">
        <f>IF(Tableau6[[#This Row],[Commentaire]]="","",Tableau6[[#This Row],[Commentaire]])</f>
        <v/>
      </c>
      <c r="D334" t="str">
        <f t="shared" si="18"/>
        <v>N</v>
      </c>
      <c r="E334" s="14">
        <f>Tableau6[[#This Row],[id]]</f>
        <v>3733</v>
      </c>
      <c r="F334" s="14">
        <f>VLOOKUP(Tableau6[[#This Row],[Avis]],Tableau7[],2,FALSE)</f>
        <v>0</v>
      </c>
      <c r="H334" s="14" t="str">
        <f>Tableau6[[#This Row],[Sous-domaine]]</f>
        <v>Visite initiale</v>
      </c>
      <c r="I334" s="14">
        <f>Tableau6[[#This Row],[Urgence]]</f>
        <v>0</v>
      </c>
      <c r="J334" s="24" t="str">
        <f>IF(Tableau6[[#This Row],[Validité]]&lt;&gt;"",Tableau6[[#This Row],[Validité]],"")</f>
        <v/>
      </c>
      <c r="K334" s="14" t="str">
        <f>IF(Tableau6[[#This Row],[Affectation]]="-",0,IF(Tableau6[[#This Row],[Affectation]]="Propriétaire",2,IF(Tableau6[[#This Row],[Affectation]]="","",1)))</f>
        <v/>
      </c>
      <c r="L334" s="14" t="str">
        <f>IF(Tableau6[[#This Row],[Hors Contrat]]="","",IF(Tableau6[[#This Row],[Hors Contrat]]="Non",0,1))</f>
        <v/>
      </c>
    </row>
    <row r="335" spans="1:12" x14ac:dyDescent="0.25">
      <c r="A335" s="15">
        <f t="shared" si="17"/>
        <v>334</v>
      </c>
      <c r="B335" s="14" t="str">
        <f>IF(Tableau6[[#This Row],[Localisation]]="","",Tableau6[[#This Row],[Localisation]])</f>
        <v/>
      </c>
      <c r="C335" s="14" t="str">
        <f>IF(Tableau6[[#This Row],[Commentaire]]="","",Tableau6[[#This Row],[Commentaire]])</f>
        <v/>
      </c>
      <c r="D335" t="str">
        <f t="shared" si="18"/>
        <v>N</v>
      </c>
      <c r="E335" s="14">
        <f>Tableau6[[#This Row],[id]]</f>
        <v>3734</v>
      </c>
      <c r="F335" s="14">
        <f>VLOOKUP(Tableau6[[#This Row],[Avis]],Tableau7[],2,FALSE)</f>
        <v>0</v>
      </c>
      <c r="H335" s="14" t="str">
        <f>Tableau6[[#This Row],[Sous-domaine]]</f>
        <v>Affichage réglementaire</v>
      </c>
      <c r="I335" s="14">
        <f>Tableau6[[#This Row],[Urgence]]</f>
        <v>5</v>
      </c>
      <c r="J335" s="24" t="str">
        <f>IF(Tableau6[[#This Row],[Validité]]&lt;&gt;"",Tableau6[[#This Row],[Validité]],"")</f>
        <v/>
      </c>
      <c r="K335" s="14">
        <f>IF(Tableau6[[#This Row],[Affectation]]="-",0,IF(Tableau6[[#This Row],[Affectation]]="Propriétaire",2,IF(Tableau6[[#This Row],[Affectation]]="","",1)))</f>
        <v>1</v>
      </c>
      <c r="L335" s="14" t="str">
        <f>IF(Tableau6[[#This Row],[Hors Contrat]]="","",IF(Tableau6[[#This Row],[Hors Contrat]]="Non",0,1))</f>
        <v/>
      </c>
    </row>
    <row r="336" spans="1:12" x14ac:dyDescent="0.25">
      <c r="A336" s="15">
        <f t="shared" si="17"/>
        <v>335</v>
      </c>
      <c r="B336" s="14" t="str">
        <f>IF(Tableau6[[#This Row],[Localisation]]="","",Tableau6[[#This Row],[Localisation]])</f>
        <v/>
      </c>
      <c r="C336" s="14" t="str">
        <f>IF(Tableau6[[#This Row],[Commentaire]]="","",Tableau6[[#This Row],[Commentaire]])</f>
        <v/>
      </c>
      <c r="D336" t="str">
        <f t="shared" si="18"/>
        <v>N</v>
      </c>
      <c r="E336" s="14">
        <f>Tableau6[[#This Row],[id]]</f>
        <v>1032</v>
      </c>
      <c r="F336" s="14">
        <f>VLOOKUP(Tableau6[[#This Row],[Avis]],Tableau7[],2,FALSE)</f>
        <v>0</v>
      </c>
      <c r="H336" s="14" t="str">
        <f>Tableau6[[#This Row],[Sous-domaine]]</f>
        <v>Carnet de Maintenance</v>
      </c>
      <c r="I336" s="14">
        <f>Tableau6[[#This Row],[Urgence]]</f>
        <v>4</v>
      </c>
      <c r="J336" s="24" t="str">
        <f>IF(Tableau6[[#This Row],[Validité]]&lt;&gt;"",Tableau6[[#This Row],[Validité]],"")</f>
        <v/>
      </c>
      <c r="K336" s="14">
        <f>IF(Tableau6[[#This Row],[Affectation]]="-",0,IF(Tableau6[[#This Row],[Affectation]]="Propriétaire",2,IF(Tableau6[[#This Row],[Affectation]]="","",1)))</f>
        <v>1</v>
      </c>
      <c r="L336" s="14" t="str">
        <f>IF(Tableau6[[#This Row],[Hors Contrat]]="","",IF(Tableau6[[#This Row],[Hors Contrat]]="Non",0,1))</f>
        <v/>
      </c>
    </row>
    <row r="337" spans="1:12" x14ac:dyDescent="0.25">
      <c r="A337" s="15">
        <f t="shared" si="17"/>
        <v>336</v>
      </c>
      <c r="B337" s="14" t="str">
        <f>IF(Tableau6[[#This Row],[Localisation]]="","",Tableau6[[#This Row],[Localisation]])</f>
        <v/>
      </c>
      <c r="C337" s="14" t="str">
        <f>IF(Tableau6[[#This Row],[Commentaire]]="","",Tableau6[[#This Row],[Commentaire]])</f>
        <v/>
      </c>
      <c r="D337" t="str">
        <f t="shared" si="18"/>
        <v>N</v>
      </c>
      <c r="E337" s="14">
        <f>Tableau6[[#This Row],[id]]</f>
        <v>1034</v>
      </c>
      <c r="F337" s="14">
        <f>VLOOKUP(Tableau6[[#This Row],[Avis]],Tableau7[],2,FALSE)</f>
        <v>0</v>
      </c>
      <c r="H337" s="14" t="str">
        <f>Tableau6[[#This Row],[Sous-domaine]]</f>
        <v>Carnet sanitaire</v>
      </c>
      <c r="I337" s="14">
        <f>Tableau6[[#This Row],[Urgence]]</f>
        <v>4</v>
      </c>
      <c r="J337" s="24" t="str">
        <f>IF(Tableau6[[#This Row],[Validité]]&lt;&gt;"",Tableau6[[#This Row],[Validité]],"")</f>
        <v/>
      </c>
      <c r="K337" s="14">
        <f>IF(Tableau6[[#This Row],[Affectation]]="-",0,IF(Tableau6[[#This Row],[Affectation]]="Propriétaire",2,IF(Tableau6[[#This Row],[Affectation]]="","",1)))</f>
        <v>1</v>
      </c>
      <c r="L337" s="14" t="str">
        <f>IF(Tableau6[[#This Row],[Hors Contrat]]="","",IF(Tableau6[[#This Row],[Hors Contrat]]="Non",0,1))</f>
        <v/>
      </c>
    </row>
    <row r="338" spans="1:12" x14ac:dyDescent="0.25">
      <c r="A338" s="15">
        <f t="shared" si="17"/>
        <v>337</v>
      </c>
      <c r="B338" s="14" t="str">
        <f>IF(Tableau6[[#This Row],[Localisation]]="","",Tableau6[[#This Row],[Localisation]])</f>
        <v/>
      </c>
      <c r="C338" s="14" t="str">
        <f>IF(Tableau6[[#This Row],[Commentaire]]="","",Tableau6[[#This Row],[Commentaire]])</f>
        <v/>
      </c>
      <c r="D338" t="str">
        <f t="shared" si="18"/>
        <v>N</v>
      </c>
      <c r="E338" s="14">
        <f>Tableau6[[#This Row],[id]]</f>
        <v>968</v>
      </c>
      <c r="F338" s="14">
        <f>VLOOKUP(Tableau6[[#This Row],[Avis]],Tableau7[],2,FALSE)</f>
        <v>0</v>
      </c>
      <c r="H338" s="14" t="str">
        <f>Tableau6[[#This Row],[Sous-domaine]]</f>
        <v>Déclaration</v>
      </c>
      <c r="I338" s="14">
        <f>Tableau6[[#This Row],[Urgence]]</f>
        <v>5</v>
      </c>
      <c r="J338" s="24" t="str">
        <f>IF(Tableau6[[#This Row],[Validité]]&lt;&gt;"",Tableau6[[#This Row],[Validité]],"")</f>
        <v/>
      </c>
      <c r="K338" s="14">
        <f>IF(Tableau6[[#This Row],[Affectation]]="-",0,IF(Tableau6[[#This Row],[Affectation]]="Propriétaire",2,IF(Tableau6[[#This Row],[Affectation]]="","",1)))</f>
        <v>2</v>
      </c>
      <c r="L338" s="14" t="str">
        <f>IF(Tableau6[[#This Row],[Hors Contrat]]="","",IF(Tableau6[[#This Row],[Hors Contrat]]="Non",0,1))</f>
        <v/>
      </c>
    </row>
    <row r="339" spans="1:12" x14ac:dyDescent="0.25">
      <c r="A339" s="15">
        <f t="shared" si="17"/>
        <v>338</v>
      </c>
      <c r="B339" s="14" t="str">
        <f>IF(Tableau6[[#This Row],[Localisation]]="","",Tableau6[[#This Row],[Localisation]])</f>
        <v/>
      </c>
      <c r="C339" s="14" t="str">
        <f>IF(Tableau6[[#This Row],[Commentaire]]="","",Tableau6[[#This Row],[Commentaire]])</f>
        <v/>
      </c>
      <c r="D339" t="str">
        <f t="shared" si="18"/>
        <v>N</v>
      </c>
      <c r="E339" s="14">
        <f>Tableau6[[#This Row],[id]]</f>
        <v>1033</v>
      </c>
      <c r="F339" s="14">
        <f>VLOOKUP(Tableau6[[#This Row],[Avis]],Tableau7[],2,FALSE)</f>
        <v>0</v>
      </c>
      <c r="H339" s="14" t="str">
        <f>Tableau6[[#This Row],[Sous-domaine]]</f>
        <v>Déclaration</v>
      </c>
      <c r="I339" s="14">
        <f>Tableau6[[#This Row],[Urgence]]</f>
        <v>5</v>
      </c>
      <c r="J339" s="24" t="str">
        <f>IF(Tableau6[[#This Row],[Validité]]&lt;&gt;"",Tableau6[[#This Row],[Validité]],"")</f>
        <v/>
      </c>
      <c r="K339" s="14">
        <f>IF(Tableau6[[#This Row],[Affectation]]="-",0,IF(Tableau6[[#This Row],[Affectation]]="Propriétaire",2,IF(Tableau6[[#This Row],[Affectation]]="","",1)))</f>
        <v>2</v>
      </c>
      <c r="L339" s="14" t="str">
        <f>IF(Tableau6[[#This Row],[Hors Contrat]]="","",IF(Tableau6[[#This Row],[Hors Contrat]]="Non",0,1))</f>
        <v/>
      </c>
    </row>
    <row r="340" spans="1:12" x14ac:dyDescent="0.25">
      <c r="A340" s="15">
        <f t="shared" si="17"/>
        <v>339</v>
      </c>
      <c r="B340" s="14" t="str">
        <f>IF(Tableau6[[#This Row],[Localisation]]="","",Tableau6[[#This Row],[Localisation]])</f>
        <v/>
      </c>
      <c r="C340" s="14" t="str">
        <f>IF(Tableau6[[#This Row],[Commentaire]]="","",Tableau6[[#This Row],[Commentaire]])</f>
        <v/>
      </c>
      <c r="D340" t="str">
        <f t="shared" si="18"/>
        <v>N</v>
      </c>
      <c r="E340" s="14">
        <f>Tableau6[[#This Row],[id]]</f>
        <v>1035</v>
      </c>
      <c r="F340" s="14">
        <f>VLOOKUP(Tableau6[[#This Row],[Avis]],Tableau7[],2,FALSE)</f>
        <v>0</v>
      </c>
      <c r="H340" s="14" t="str">
        <f>Tableau6[[#This Row],[Sous-domaine]]</f>
        <v>Dossier technique</v>
      </c>
      <c r="I340" s="14">
        <f>Tableau6[[#This Row],[Urgence]]</f>
        <v>5</v>
      </c>
      <c r="J340" s="24" t="str">
        <f>IF(Tableau6[[#This Row],[Validité]]&lt;&gt;"",Tableau6[[#This Row],[Validité]],"")</f>
        <v/>
      </c>
      <c r="K340" s="14">
        <f>IF(Tableau6[[#This Row],[Affectation]]="-",0,IF(Tableau6[[#This Row],[Affectation]]="Propriétaire",2,IF(Tableau6[[#This Row],[Affectation]]="","",1)))</f>
        <v>2</v>
      </c>
      <c r="L340" s="14" t="str">
        <f>IF(Tableau6[[#This Row],[Hors Contrat]]="","",IF(Tableau6[[#This Row],[Hors Contrat]]="Non",0,1))</f>
        <v/>
      </c>
    </row>
    <row r="341" spans="1:12" x14ac:dyDescent="0.25">
      <c r="A341" s="15">
        <f t="shared" si="17"/>
        <v>340</v>
      </c>
      <c r="B341" s="14" t="str">
        <f>IF(Tableau6[[#This Row],[Localisation]]="","",Tableau6[[#This Row],[Localisation]])</f>
        <v/>
      </c>
      <c r="C341" s="14" t="str">
        <f>IF(Tableau6[[#This Row],[Commentaire]]="","",Tableau6[[#This Row],[Commentaire]])</f>
        <v/>
      </c>
      <c r="D341" t="str">
        <f t="shared" si="18"/>
        <v>N</v>
      </c>
      <c r="E341" s="14">
        <f>Tableau6[[#This Row],[id]]</f>
        <v>967</v>
      </c>
      <c r="F341" s="14">
        <f>VLOOKUP(Tableau6[[#This Row],[Avis]],Tableau7[],2,FALSE)</f>
        <v>0</v>
      </c>
      <c r="H341" s="14" t="str">
        <f>Tableau6[[#This Row],[Sous-domaine]]</f>
        <v>Formation</v>
      </c>
      <c r="I341" s="14">
        <f>Tableau6[[#This Row],[Urgence]]</f>
        <v>4</v>
      </c>
      <c r="J341" s="24" t="str">
        <f>IF(Tableau6[[#This Row],[Validité]]&lt;&gt;"",Tableau6[[#This Row],[Validité]],"")</f>
        <v/>
      </c>
      <c r="K341" s="14">
        <f>IF(Tableau6[[#This Row],[Affectation]]="-",0,IF(Tableau6[[#This Row],[Affectation]]="Propriétaire",2,IF(Tableau6[[#This Row],[Affectation]]="","",1)))</f>
        <v>1</v>
      </c>
      <c r="L341" s="14" t="str">
        <f>IF(Tableau6[[#This Row],[Hors Contrat]]="","",IF(Tableau6[[#This Row],[Hors Contrat]]="Non",0,1))</f>
        <v/>
      </c>
    </row>
    <row r="342" spans="1:12" x14ac:dyDescent="0.25">
      <c r="A342" s="15">
        <f t="shared" si="17"/>
        <v>341</v>
      </c>
      <c r="B342" s="14" t="str">
        <f>IF(Tableau6[[#This Row],[Localisation]]="","",Tableau6[[#This Row],[Localisation]])</f>
        <v/>
      </c>
      <c r="C342" s="14" t="str">
        <f>IF(Tableau6[[#This Row],[Commentaire]]="","",Tableau6[[#This Row],[Commentaire]])</f>
        <v/>
      </c>
      <c r="D342" t="str">
        <f t="shared" si="18"/>
        <v>N</v>
      </c>
      <c r="E342" s="14">
        <f>Tableau6[[#This Row],[id]]</f>
        <v>971</v>
      </c>
      <c r="F342" s="14">
        <f>VLOOKUP(Tableau6[[#This Row],[Avis]],Tableau7[],2,FALSE)</f>
        <v>0</v>
      </c>
      <c r="H342" s="14" t="str">
        <f>Tableau6[[#This Row],[Sous-domaine]]</f>
        <v>Plan d’Organisation de la Surveillance et des Secours (POSS)</v>
      </c>
      <c r="I342" s="14">
        <f>Tableau6[[#This Row],[Urgence]]</f>
        <v>5</v>
      </c>
      <c r="J342" s="24" t="str">
        <f>IF(Tableau6[[#This Row],[Validité]]&lt;&gt;"",Tableau6[[#This Row],[Validité]],"")</f>
        <v/>
      </c>
      <c r="K342" s="14">
        <f>IF(Tableau6[[#This Row],[Affectation]]="-",0,IF(Tableau6[[#This Row],[Affectation]]="Propriétaire",2,IF(Tableau6[[#This Row],[Affectation]]="","",1)))</f>
        <v>2</v>
      </c>
      <c r="L342" s="14" t="str">
        <f>IF(Tableau6[[#This Row],[Hors Contrat]]="","",IF(Tableau6[[#This Row],[Hors Contrat]]="Non",0,1))</f>
        <v/>
      </c>
    </row>
    <row r="343" spans="1:12" x14ac:dyDescent="0.25">
      <c r="A343" s="15">
        <f t="shared" si="17"/>
        <v>342</v>
      </c>
      <c r="B343" s="14" t="str">
        <f>IF(Tableau6[[#This Row],[Localisation]]="","",Tableau6[[#This Row],[Localisation]])</f>
        <v/>
      </c>
      <c r="C343" s="14" t="str">
        <f>IF(Tableau6[[#This Row],[Commentaire]]="","",Tableau6[[#This Row],[Commentaire]])</f>
        <v/>
      </c>
      <c r="D343" t="str">
        <f t="shared" si="18"/>
        <v>N</v>
      </c>
      <c r="E343" s="14">
        <f>Tableau6[[#This Row],[id]]</f>
        <v>1031</v>
      </c>
      <c r="F343" s="14">
        <f>VLOOKUP(Tableau6[[#This Row],[Avis]],Tableau7[],2,FALSE)</f>
        <v>0</v>
      </c>
      <c r="H343" s="14" t="str">
        <f>Tableau6[[#This Row],[Sous-domaine]]</f>
        <v>Plan de sécurité</v>
      </c>
      <c r="I343" s="14">
        <f>Tableau6[[#This Row],[Urgence]]</f>
        <v>4</v>
      </c>
      <c r="J343" s="24" t="str">
        <f>IF(Tableau6[[#This Row],[Validité]]&lt;&gt;"",Tableau6[[#This Row],[Validité]],"")</f>
        <v/>
      </c>
      <c r="K343" s="14">
        <f>IF(Tableau6[[#This Row],[Affectation]]="-",0,IF(Tableau6[[#This Row],[Affectation]]="Propriétaire",2,IF(Tableau6[[#This Row],[Affectation]]="","",1)))</f>
        <v>1</v>
      </c>
      <c r="L343" s="14" t="str">
        <f>IF(Tableau6[[#This Row],[Hors Contrat]]="","",IF(Tableau6[[#This Row],[Hors Contrat]]="Non",0,1))</f>
        <v/>
      </c>
    </row>
    <row r="344" spans="1:12" x14ac:dyDescent="0.25">
      <c r="A344" s="15">
        <f t="shared" si="17"/>
        <v>343</v>
      </c>
      <c r="B344" s="14" t="str">
        <f>IF(Tableau6[[#This Row],[Localisation]]="","",Tableau6[[#This Row],[Localisation]])</f>
        <v/>
      </c>
      <c r="C344" s="14" t="str">
        <f>IF(Tableau6[[#This Row],[Commentaire]]="","",Tableau6[[#This Row],[Commentaire]])</f>
        <v/>
      </c>
      <c r="D344" t="str">
        <f t="shared" si="18"/>
        <v>N</v>
      </c>
      <c r="E344" s="14">
        <f>Tableau6[[#This Row],[id]]</f>
        <v>1038</v>
      </c>
      <c r="F344" s="14">
        <f>VLOOKUP(Tableau6[[#This Row],[Avis]],Tableau7[],2,FALSE)</f>
        <v>0</v>
      </c>
      <c r="H344" s="14" t="str">
        <f>Tableau6[[#This Row],[Sous-domaine]]</f>
        <v>Vérification à la mise en service</v>
      </c>
      <c r="I344" s="14">
        <f>Tableau6[[#This Row],[Urgence]]</f>
        <v>5</v>
      </c>
      <c r="J344" s="24" t="str">
        <f>IF(Tableau6[[#This Row],[Validité]]&lt;&gt;"",Tableau6[[#This Row],[Validité]],"")</f>
        <v/>
      </c>
      <c r="K344" s="14">
        <f>IF(Tableau6[[#This Row],[Affectation]]="-",0,IF(Tableau6[[#This Row],[Affectation]]="Propriétaire",2,IF(Tableau6[[#This Row],[Affectation]]="","",1)))</f>
        <v>2</v>
      </c>
      <c r="L344" s="14" t="str">
        <f>IF(Tableau6[[#This Row],[Hors Contrat]]="","",IF(Tableau6[[#This Row],[Hors Contrat]]="Non",0,1))</f>
        <v/>
      </c>
    </row>
    <row r="345" spans="1:12" x14ac:dyDescent="0.25">
      <c r="A345" s="15">
        <f t="shared" si="17"/>
        <v>344</v>
      </c>
      <c r="B345" s="14" t="str">
        <f>IF(Tableau6[[#This Row],[Localisation]]="","",Tableau6[[#This Row],[Localisation]])</f>
        <v/>
      </c>
      <c r="C345" s="14" t="str">
        <f>IF(Tableau6[[#This Row],[Commentaire]]="","",Tableau6[[#This Row],[Commentaire]])</f>
        <v/>
      </c>
      <c r="D345" t="str">
        <f t="shared" si="18"/>
        <v>N</v>
      </c>
      <c r="E345" s="14">
        <f>Tableau6[[#This Row],[id]]</f>
        <v>1039</v>
      </c>
      <c r="F345" s="14">
        <f>VLOOKUP(Tableau6[[#This Row],[Avis]],Tableau7[],2,FALSE)</f>
        <v>0</v>
      </c>
      <c r="H345" s="14" t="str">
        <f>Tableau6[[#This Row],[Sous-domaine]]</f>
        <v>Vérification Périodique 1 mois</v>
      </c>
      <c r="I345" s="14">
        <f>Tableau6[[#This Row],[Urgence]]</f>
        <v>4</v>
      </c>
      <c r="J345" s="24" t="str">
        <f>IF(Tableau6[[#This Row],[Validité]]&lt;&gt;"",Tableau6[[#This Row],[Validité]],"")</f>
        <v/>
      </c>
      <c r="K345" s="14">
        <f>IF(Tableau6[[#This Row],[Affectation]]="-",0,IF(Tableau6[[#This Row],[Affectation]]="Propriétaire",2,IF(Tableau6[[#This Row],[Affectation]]="","",1)))</f>
        <v>1</v>
      </c>
      <c r="L345" s="14" t="str">
        <f>IF(Tableau6[[#This Row],[Hors Contrat]]="","",IF(Tableau6[[#This Row],[Hors Contrat]]="Non",0,1))</f>
        <v/>
      </c>
    </row>
    <row r="346" spans="1:12" x14ac:dyDescent="0.25">
      <c r="A346" s="15">
        <f t="shared" si="17"/>
        <v>345</v>
      </c>
      <c r="B346" s="14" t="str">
        <f>IF(Tableau6[[#This Row],[Localisation]]="","",Tableau6[[#This Row],[Localisation]])</f>
        <v/>
      </c>
      <c r="C346" s="14" t="str">
        <f>IF(Tableau6[[#This Row],[Commentaire]]="","",Tableau6[[#This Row],[Commentaire]])</f>
        <v/>
      </c>
      <c r="D346" t="str">
        <f t="shared" si="18"/>
        <v>N</v>
      </c>
      <c r="E346" s="14">
        <f>Tableau6[[#This Row],[id]]</f>
        <v>1868</v>
      </c>
      <c r="F346" s="14">
        <f>VLOOKUP(Tableau6[[#This Row],[Avis]],Tableau7[],2,FALSE)</f>
        <v>0</v>
      </c>
      <c r="H346" s="14" t="str">
        <f>Tableau6[[#This Row],[Sous-domaine]]</f>
        <v>Vérification Périodique 6 mois</v>
      </c>
      <c r="I346" s="14">
        <f>Tableau6[[#This Row],[Urgence]]</f>
        <v>4</v>
      </c>
      <c r="J346" s="24" t="str">
        <f>IF(Tableau6[[#This Row],[Validité]]&lt;&gt;"",Tableau6[[#This Row],[Validité]],"")</f>
        <v/>
      </c>
      <c r="K346" s="14">
        <f>IF(Tableau6[[#This Row],[Affectation]]="-",0,IF(Tableau6[[#This Row],[Affectation]]="Propriétaire",2,IF(Tableau6[[#This Row],[Affectation]]="","",1)))</f>
        <v>1</v>
      </c>
      <c r="L346" s="14" t="str">
        <f>IF(Tableau6[[#This Row],[Hors Contrat]]="","",IF(Tableau6[[#This Row],[Hors Contrat]]="Non",0,1))</f>
        <v/>
      </c>
    </row>
    <row r="347" spans="1:12" x14ac:dyDescent="0.25">
      <c r="A347" s="15">
        <f t="shared" si="17"/>
        <v>346</v>
      </c>
      <c r="B347" s="14" t="str">
        <f>IF(Tableau6[[#This Row],[Localisation]]="","",Tableau6[[#This Row],[Localisation]])</f>
        <v/>
      </c>
      <c r="C347" s="14" t="str">
        <f>IF(Tableau6[[#This Row],[Commentaire]]="","",Tableau6[[#This Row],[Commentaire]])</f>
        <v/>
      </c>
      <c r="D347" t="str">
        <f t="shared" si="18"/>
        <v>N</v>
      </c>
      <c r="E347" s="14">
        <f>Tableau6[[#This Row],[id]]</f>
        <v>1186</v>
      </c>
      <c r="F347" s="14">
        <f>VLOOKUP(Tableau6[[#This Row],[Avis]],Tableau7[],2,FALSE)</f>
        <v>0</v>
      </c>
      <c r="H347" s="14" t="str">
        <f>Tableau6[[#This Row],[Sous-domaine]]</f>
        <v>Avis de Mise en Service (AMS)</v>
      </c>
      <c r="I347" s="14">
        <f>Tableau6[[#This Row],[Urgence]]</f>
        <v>5</v>
      </c>
      <c r="J347" s="24" t="str">
        <f>IF(Tableau6[[#This Row],[Validité]]&lt;&gt;"",Tableau6[[#This Row],[Validité]],"")</f>
        <v/>
      </c>
      <c r="K347" s="14">
        <f>IF(Tableau6[[#This Row],[Affectation]]="-",0,IF(Tableau6[[#This Row],[Affectation]]="Propriétaire",2,IF(Tableau6[[#This Row],[Affectation]]="","",1)))</f>
        <v>2</v>
      </c>
      <c r="L347" s="14" t="str">
        <f>IF(Tableau6[[#This Row],[Hors Contrat]]="","",IF(Tableau6[[#This Row],[Hors Contrat]]="Non",0,1))</f>
        <v/>
      </c>
    </row>
    <row r="348" spans="1:12" x14ac:dyDescent="0.25">
      <c r="A348" s="15">
        <f t="shared" si="17"/>
        <v>347</v>
      </c>
      <c r="B348" s="14" t="str">
        <f>IF(Tableau6[[#This Row],[Localisation]]="","",Tableau6[[#This Row],[Localisation]])</f>
        <v/>
      </c>
      <c r="C348" s="14" t="str">
        <f>IF(Tableau6[[#This Row],[Commentaire]]="","",Tableau6[[#This Row],[Commentaire]])</f>
        <v/>
      </c>
      <c r="D348" t="str">
        <f t="shared" si="18"/>
        <v>N</v>
      </c>
      <c r="E348" s="14">
        <f>Tableau6[[#This Row],[id]]</f>
        <v>1820</v>
      </c>
      <c r="F348" s="14">
        <f>VLOOKUP(Tableau6[[#This Row],[Avis]],Tableau7[],2,FALSE)</f>
        <v>0</v>
      </c>
      <c r="H348" s="14" t="str">
        <f>Tableau6[[#This Row],[Sous-domaine]]</f>
        <v>Carnet sanitaire</v>
      </c>
      <c r="I348" s="14">
        <f>Tableau6[[#This Row],[Urgence]]</f>
        <v>4</v>
      </c>
      <c r="J348" s="24" t="str">
        <f>IF(Tableau6[[#This Row],[Validité]]&lt;&gt;"",Tableau6[[#This Row],[Validité]],"")</f>
        <v/>
      </c>
      <c r="K348" s="14">
        <f>IF(Tableau6[[#This Row],[Affectation]]="-",0,IF(Tableau6[[#This Row],[Affectation]]="Propriétaire",2,IF(Tableau6[[#This Row],[Affectation]]="","",1)))</f>
        <v>1</v>
      </c>
      <c r="L348" s="14" t="str">
        <f>IF(Tableau6[[#This Row],[Hors Contrat]]="","",IF(Tableau6[[#This Row],[Hors Contrat]]="Non",0,1))</f>
        <v/>
      </c>
    </row>
    <row r="349" spans="1:12" x14ac:dyDescent="0.25">
      <c r="A349" s="15">
        <f t="shared" si="17"/>
        <v>348</v>
      </c>
      <c r="B349" s="14" t="str">
        <f>IF(Tableau6[[#This Row],[Localisation]]="","",Tableau6[[#This Row],[Localisation]])</f>
        <v/>
      </c>
      <c r="C349" s="14" t="str">
        <f>IF(Tableau6[[#This Row],[Commentaire]]="","",Tableau6[[#This Row],[Commentaire]])</f>
        <v/>
      </c>
      <c r="D349" t="str">
        <f t="shared" si="18"/>
        <v>N</v>
      </c>
      <c r="E349" s="14">
        <f>Tableau6[[#This Row],[id]]</f>
        <v>3738</v>
      </c>
      <c r="F349" s="14">
        <f>VLOOKUP(Tableau6[[#This Row],[Avis]],Tableau7[],2,FALSE)</f>
        <v>0</v>
      </c>
      <c r="H349" s="14" t="str">
        <f>Tableau6[[#This Row],[Sous-domaine]]</f>
        <v>Carnet sanitaire</v>
      </c>
      <c r="I349" s="14">
        <f>Tableau6[[#This Row],[Urgence]]</f>
        <v>4</v>
      </c>
      <c r="J349" s="24" t="str">
        <f>IF(Tableau6[[#This Row],[Validité]]&lt;&gt;"",Tableau6[[#This Row],[Validité]],"")</f>
        <v/>
      </c>
      <c r="K349" s="14">
        <f>IF(Tableau6[[#This Row],[Affectation]]="-",0,IF(Tableau6[[#This Row],[Affectation]]="Propriétaire",2,IF(Tableau6[[#This Row],[Affectation]]="","",1)))</f>
        <v>1</v>
      </c>
      <c r="L349" s="14" t="str">
        <f>IF(Tableau6[[#This Row],[Hors Contrat]]="","",IF(Tableau6[[#This Row],[Hors Contrat]]="Non",0,1))</f>
        <v/>
      </c>
    </row>
    <row r="350" spans="1:12" x14ac:dyDescent="0.25">
      <c r="A350" s="15">
        <f t="shared" si="17"/>
        <v>349</v>
      </c>
      <c r="B350" s="14" t="str">
        <f>IF(Tableau6[[#This Row],[Localisation]]="","",Tableau6[[#This Row],[Localisation]])</f>
        <v/>
      </c>
      <c r="C350" s="14" t="str">
        <f>IF(Tableau6[[#This Row],[Commentaire]]="","",Tableau6[[#This Row],[Commentaire]])</f>
        <v/>
      </c>
      <c r="D350" t="str">
        <f t="shared" si="18"/>
        <v>N</v>
      </c>
      <c r="E350" s="14">
        <f>Tableau6[[#This Row],[id]]</f>
        <v>379</v>
      </c>
      <c r="F350" s="14">
        <f>VLOOKUP(Tableau6[[#This Row],[Avis]],Tableau7[],2,FALSE)</f>
        <v>0</v>
      </c>
      <c r="H350" s="14" t="str">
        <f>Tableau6[[#This Row],[Sous-domaine]]</f>
        <v>Contrôle Périodique 1 an</v>
      </c>
      <c r="I350" s="14">
        <f>Tableau6[[#This Row],[Urgence]]</f>
        <v>4</v>
      </c>
      <c r="J350" s="24" t="str">
        <f>IF(Tableau6[[#This Row],[Validité]]&lt;&gt;"",Tableau6[[#This Row],[Validité]],"")</f>
        <v/>
      </c>
      <c r="K350" s="14">
        <f>IF(Tableau6[[#This Row],[Affectation]]="-",0,IF(Tableau6[[#This Row],[Affectation]]="Propriétaire",2,IF(Tableau6[[#This Row],[Affectation]]="","",1)))</f>
        <v>1</v>
      </c>
      <c r="L350" s="14" t="str">
        <f>IF(Tableau6[[#This Row],[Hors Contrat]]="","",IF(Tableau6[[#This Row],[Hors Contrat]]="Non",0,1))</f>
        <v/>
      </c>
    </row>
    <row r="351" spans="1:12" x14ac:dyDescent="0.25">
      <c r="A351" s="15">
        <f t="shared" si="17"/>
        <v>350</v>
      </c>
      <c r="B351" s="14" t="str">
        <f>IF(Tableau6[[#This Row],[Localisation]]="","",Tableau6[[#This Row],[Localisation]])</f>
        <v/>
      </c>
      <c r="C351" s="14" t="str">
        <f>IF(Tableau6[[#This Row],[Commentaire]]="","",Tableau6[[#This Row],[Commentaire]])</f>
        <v/>
      </c>
      <c r="D351" t="str">
        <f t="shared" si="18"/>
        <v>N</v>
      </c>
      <c r="E351" s="14">
        <f>Tableau6[[#This Row],[id]]</f>
        <v>1185</v>
      </c>
      <c r="F351" s="14">
        <f>VLOOKUP(Tableau6[[#This Row],[Avis]],Tableau7[],2,FALSE)</f>
        <v>0</v>
      </c>
      <c r="H351" s="14" t="str">
        <f>Tableau6[[#This Row],[Sous-domaine]]</f>
        <v>Déclaration d'intension de pose (DIP)</v>
      </c>
      <c r="I351" s="14">
        <f>Tableau6[[#This Row],[Urgence]]</f>
        <v>5</v>
      </c>
      <c r="J351" s="24" t="str">
        <f>IF(Tableau6[[#This Row],[Validité]]&lt;&gt;"",Tableau6[[#This Row],[Validité]],"")</f>
        <v/>
      </c>
      <c r="K351" s="14">
        <f>IF(Tableau6[[#This Row],[Affectation]]="-",0,IF(Tableau6[[#This Row],[Affectation]]="Propriétaire",2,IF(Tableau6[[#This Row],[Affectation]]="","",1)))</f>
        <v>2</v>
      </c>
      <c r="L351" s="14" t="str">
        <f>IF(Tableau6[[#This Row],[Hors Contrat]]="","",IF(Tableau6[[#This Row],[Hors Contrat]]="Non",0,1))</f>
        <v/>
      </c>
    </row>
    <row r="352" spans="1:12" x14ac:dyDescent="0.25">
      <c r="A352" s="15">
        <f t="shared" si="17"/>
        <v>351</v>
      </c>
      <c r="B352" s="14" t="str">
        <f>IF(Tableau6[[#This Row],[Localisation]]="","",Tableau6[[#This Row],[Localisation]])</f>
        <v/>
      </c>
      <c r="C352" s="14" t="str">
        <f>IF(Tableau6[[#This Row],[Commentaire]]="","",Tableau6[[#This Row],[Commentaire]])</f>
        <v/>
      </c>
      <c r="D352" t="str">
        <f t="shared" si="18"/>
        <v>N</v>
      </c>
      <c r="E352" s="14">
        <f>Tableau6[[#This Row],[id]]</f>
        <v>3774</v>
      </c>
      <c r="F352" s="14">
        <f>VLOOKUP(Tableau6[[#This Row],[Avis]],Tableau7[],2,FALSE)</f>
        <v>0</v>
      </c>
      <c r="H352" s="14" t="str">
        <f>Tableau6[[#This Row],[Sous-domaine]]</f>
        <v>Entretien périodique 1 an (ERP et lieux accessibles au public)</v>
      </c>
      <c r="I352" s="14">
        <f>Tableau6[[#This Row],[Urgence]]</f>
        <v>4</v>
      </c>
      <c r="J352" s="24" t="str">
        <f>IF(Tableau6[[#This Row],[Validité]]&lt;&gt;"",Tableau6[[#This Row],[Validité]],"")</f>
        <v/>
      </c>
      <c r="K352" s="14">
        <f>IF(Tableau6[[#This Row],[Affectation]]="-",0,IF(Tableau6[[#This Row],[Affectation]]="Propriétaire",2,IF(Tableau6[[#This Row],[Affectation]]="","",1)))</f>
        <v>1</v>
      </c>
      <c r="L352" s="14" t="str">
        <f>IF(Tableau6[[#This Row],[Hors Contrat]]="","",IF(Tableau6[[#This Row],[Hors Contrat]]="Non",0,1))</f>
        <v/>
      </c>
    </row>
    <row r="353" spans="1:12" x14ac:dyDescent="0.25">
      <c r="A353" s="15">
        <f t="shared" si="17"/>
        <v>352</v>
      </c>
      <c r="B353" s="14" t="str">
        <f>IF(Tableau6[[#This Row],[Localisation]]="","",Tableau6[[#This Row],[Localisation]])</f>
        <v/>
      </c>
      <c r="C353" s="14" t="str">
        <f>IF(Tableau6[[#This Row],[Commentaire]]="","",Tableau6[[#This Row],[Commentaire]])</f>
        <v/>
      </c>
      <c r="D353" t="str">
        <f t="shared" si="18"/>
        <v>N</v>
      </c>
      <c r="E353" s="14">
        <f>Tableau6[[#This Row],[id]]</f>
        <v>145</v>
      </c>
      <c r="F353" s="14">
        <f>VLOOKUP(Tableau6[[#This Row],[Avis]],Tableau7[],2,FALSE)</f>
        <v>0</v>
      </c>
      <c r="H353" s="14" t="str">
        <f>Tableau6[[#This Row],[Sous-domaine]]</f>
        <v>Fichier sanitaire</v>
      </c>
      <c r="I353" s="14">
        <f>Tableau6[[#This Row],[Urgence]]</f>
        <v>4</v>
      </c>
      <c r="J353" s="24" t="str">
        <f>IF(Tableau6[[#This Row],[Validité]]&lt;&gt;"",Tableau6[[#This Row],[Validité]],"")</f>
        <v/>
      </c>
      <c r="K353" s="14">
        <f>IF(Tableau6[[#This Row],[Affectation]]="-",0,IF(Tableau6[[#This Row],[Affectation]]="Propriétaire",2,IF(Tableau6[[#This Row],[Affectation]]="","",1)))</f>
        <v>1</v>
      </c>
      <c r="L353" s="14" t="str">
        <f>IF(Tableau6[[#This Row],[Hors Contrat]]="","",IF(Tableau6[[#This Row],[Hors Contrat]]="Non",0,1))</f>
        <v/>
      </c>
    </row>
    <row r="354" spans="1:12" x14ac:dyDescent="0.25">
      <c r="A354" s="15">
        <f t="shared" si="17"/>
        <v>353</v>
      </c>
      <c r="B354" s="14" t="str">
        <f>IF(Tableau6[[#This Row],[Localisation]]="","",Tableau6[[#This Row],[Localisation]])</f>
        <v/>
      </c>
      <c r="C354" s="14" t="str">
        <f>IF(Tableau6[[#This Row],[Commentaire]]="","",Tableau6[[#This Row],[Commentaire]])</f>
        <v/>
      </c>
      <c r="D354" t="str">
        <f t="shared" si="18"/>
        <v>N</v>
      </c>
      <c r="E354" s="14">
        <f>Tableau6[[#This Row],[id]]</f>
        <v>3760</v>
      </c>
      <c r="F354" s="14">
        <f>VLOOKUP(Tableau6[[#This Row],[Avis]],Tableau7[],2,FALSE)</f>
        <v>0</v>
      </c>
      <c r="H354" s="14" t="str">
        <f>Tableau6[[#This Row],[Sous-domaine]]</f>
        <v>Fichier Sanitaire</v>
      </c>
      <c r="I354" s="14">
        <f>Tableau6[[#This Row],[Urgence]]</f>
        <v>4</v>
      </c>
      <c r="J354" s="24" t="str">
        <f>IF(Tableau6[[#This Row],[Validité]]&lt;&gt;"",Tableau6[[#This Row],[Validité]],"")</f>
        <v/>
      </c>
      <c r="K354" s="14">
        <f>IF(Tableau6[[#This Row],[Affectation]]="-",0,IF(Tableau6[[#This Row],[Affectation]]="Propriétaire",2,IF(Tableau6[[#This Row],[Affectation]]="","",1)))</f>
        <v>2</v>
      </c>
      <c r="L354" s="14" t="str">
        <f>IF(Tableau6[[#This Row],[Hors Contrat]]="","",IF(Tableau6[[#This Row],[Hors Contrat]]="Non",0,1))</f>
        <v/>
      </c>
    </row>
    <row r="355" spans="1:12" x14ac:dyDescent="0.25">
      <c r="A355" s="15">
        <f t="shared" si="17"/>
        <v>354</v>
      </c>
      <c r="B355" s="14" t="str">
        <f>IF(Tableau6[[#This Row],[Localisation]]="","",Tableau6[[#This Row],[Localisation]])</f>
        <v/>
      </c>
      <c r="C355" s="14" t="str">
        <f>IF(Tableau6[[#This Row],[Commentaire]]="","",Tableau6[[#This Row],[Commentaire]])</f>
        <v/>
      </c>
      <c r="D355" t="str">
        <f t="shared" si="18"/>
        <v>N</v>
      </c>
      <c r="E355" s="14">
        <f>Tableau6[[#This Row],[id]]</f>
        <v>3776</v>
      </c>
      <c r="F355" s="14">
        <f>VLOOKUP(Tableau6[[#This Row],[Avis]],Tableau7[],2,FALSE)</f>
        <v>0</v>
      </c>
      <c r="H355" s="14" t="str">
        <f>Tableau6[[#This Row],[Sous-domaine]]</f>
        <v>Fichier Sanitaire (ERP et lieux accessibles au public)</v>
      </c>
      <c r="I355" s="14">
        <f>Tableau6[[#This Row],[Urgence]]</f>
        <v>4</v>
      </c>
      <c r="J355" s="24" t="str">
        <f>IF(Tableau6[[#This Row],[Validité]]&lt;&gt;"",Tableau6[[#This Row],[Validité]],"")</f>
        <v/>
      </c>
      <c r="K355" s="14">
        <f>IF(Tableau6[[#This Row],[Affectation]]="-",0,IF(Tableau6[[#This Row],[Affectation]]="Propriétaire",2,IF(Tableau6[[#This Row],[Affectation]]="","",1)))</f>
        <v>1</v>
      </c>
      <c r="L355" s="14" t="str">
        <f>IF(Tableau6[[#This Row],[Hors Contrat]]="","",IF(Tableau6[[#This Row],[Hors Contrat]]="Non",0,1))</f>
        <v/>
      </c>
    </row>
    <row r="356" spans="1:12" x14ac:dyDescent="0.25">
      <c r="A356" s="15">
        <f t="shared" si="17"/>
        <v>355</v>
      </c>
      <c r="B356" s="14" t="str">
        <f>IF(Tableau6[[#This Row],[Localisation]]="","",Tableau6[[#This Row],[Localisation]])</f>
        <v/>
      </c>
      <c r="C356" s="14" t="str">
        <f>IF(Tableau6[[#This Row],[Commentaire]]="","",Tableau6[[#This Row],[Commentaire]])</f>
        <v/>
      </c>
      <c r="D356" t="str">
        <f t="shared" si="18"/>
        <v>N</v>
      </c>
      <c r="E356" s="14">
        <f>Tableau6[[#This Row],[id]]</f>
        <v>732</v>
      </c>
      <c r="F356" s="14">
        <f>VLOOKUP(Tableau6[[#This Row],[Avis]],Tableau7[],2,FALSE)</f>
        <v>0</v>
      </c>
      <c r="H356" s="14" t="str">
        <f>Tableau6[[#This Row],[Sous-domaine]]</f>
        <v>Installation classée pour la protection de l'environnement ( ICPE )</v>
      </c>
      <c r="I356" s="14">
        <f>Tableau6[[#This Row],[Urgence]]</f>
        <v>4</v>
      </c>
      <c r="J356" s="24" t="str">
        <f>IF(Tableau6[[#This Row],[Validité]]&lt;&gt;"",Tableau6[[#This Row],[Validité]],"")</f>
        <v/>
      </c>
      <c r="K356" s="14">
        <f>IF(Tableau6[[#This Row],[Affectation]]="-",0,IF(Tableau6[[#This Row],[Affectation]]="Propriétaire",2,IF(Tableau6[[#This Row],[Affectation]]="","",1)))</f>
        <v>1</v>
      </c>
      <c r="L356" s="14" t="str">
        <f>IF(Tableau6[[#This Row],[Hors Contrat]]="","",IF(Tableau6[[#This Row],[Hors Contrat]]="Non",0,1))</f>
        <v/>
      </c>
    </row>
    <row r="357" spans="1:12" x14ac:dyDescent="0.25">
      <c r="A357" s="15">
        <f t="shared" si="17"/>
        <v>356</v>
      </c>
      <c r="B357" s="14" t="str">
        <f>IF(Tableau6[[#This Row],[Localisation]]="","",Tableau6[[#This Row],[Localisation]])</f>
        <v/>
      </c>
      <c r="C357" s="14" t="str">
        <f>IF(Tableau6[[#This Row],[Commentaire]]="","",Tableau6[[#This Row],[Commentaire]])</f>
        <v/>
      </c>
      <c r="D357" t="str">
        <f t="shared" si="18"/>
        <v>N</v>
      </c>
      <c r="E357" s="14">
        <f>Tableau6[[#This Row],[id]]</f>
        <v>746</v>
      </c>
      <c r="F357" s="14">
        <f>VLOOKUP(Tableau6[[#This Row],[Avis]],Tableau7[],2,FALSE)</f>
        <v>0</v>
      </c>
      <c r="H357" s="14" t="str">
        <f>Tableau6[[#This Row],[Sous-domaine]]</f>
        <v>Installation classée pour la protection de l'environnement ( ICPE )</v>
      </c>
      <c r="I357" s="14">
        <f>Tableau6[[#This Row],[Urgence]]</f>
        <v>5</v>
      </c>
      <c r="J357" s="24" t="str">
        <f>IF(Tableau6[[#This Row],[Validité]]&lt;&gt;"",Tableau6[[#This Row],[Validité]],"")</f>
        <v/>
      </c>
      <c r="K357" s="14">
        <f>IF(Tableau6[[#This Row],[Affectation]]="-",0,IF(Tableau6[[#This Row],[Affectation]]="Propriétaire",2,IF(Tableau6[[#This Row],[Affectation]]="","",1)))</f>
        <v>2</v>
      </c>
      <c r="L357" s="14" t="str">
        <f>IF(Tableau6[[#This Row],[Hors Contrat]]="","",IF(Tableau6[[#This Row],[Hors Contrat]]="Non",0,1))</f>
        <v/>
      </c>
    </row>
    <row r="358" spans="1:12" x14ac:dyDescent="0.25">
      <c r="A358" s="15">
        <f t="shared" si="17"/>
        <v>357</v>
      </c>
      <c r="B358" s="14" t="str">
        <f>IF(Tableau6[[#This Row],[Localisation]]="","",Tableau6[[#This Row],[Localisation]])</f>
        <v/>
      </c>
      <c r="C358" s="14" t="str">
        <f>IF(Tableau6[[#This Row],[Commentaire]]="","",Tableau6[[#This Row],[Commentaire]])</f>
        <v/>
      </c>
      <c r="D358" t="str">
        <f t="shared" si="18"/>
        <v>N</v>
      </c>
      <c r="E358" s="14">
        <f>Tableau6[[#This Row],[id]]</f>
        <v>747</v>
      </c>
      <c r="F358" s="14">
        <f>VLOOKUP(Tableau6[[#This Row],[Avis]],Tableau7[],2,FALSE)</f>
        <v>0</v>
      </c>
      <c r="H358" s="14" t="str">
        <f>Tableau6[[#This Row],[Sous-domaine]]</f>
        <v>Installation classée pour la protection de l'environnement ( ICPE )</v>
      </c>
      <c r="I358" s="14">
        <f>Tableau6[[#This Row],[Urgence]]</f>
        <v>4</v>
      </c>
      <c r="J358" s="24" t="str">
        <f>IF(Tableau6[[#This Row],[Validité]]&lt;&gt;"",Tableau6[[#This Row],[Validité]],"")</f>
        <v/>
      </c>
      <c r="K358" s="14">
        <f>IF(Tableau6[[#This Row],[Affectation]]="-",0,IF(Tableau6[[#This Row],[Affectation]]="Propriétaire",2,IF(Tableau6[[#This Row],[Affectation]]="","",1)))</f>
        <v>1</v>
      </c>
      <c r="L358" s="14" t="str">
        <f>IF(Tableau6[[#This Row],[Hors Contrat]]="","",IF(Tableau6[[#This Row],[Hors Contrat]]="Non",0,1))</f>
        <v/>
      </c>
    </row>
    <row r="359" spans="1:12" x14ac:dyDescent="0.25">
      <c r="A359" s="15">
        <f t="shared" si="17"/>
        <v>358</v>
      </c>
      <c r="B359" s="14" t="str">
        <f>IF(Tableau6[[#This Row],[Localisation]]="","",Tableau6[[#This Row],[Localisation]])</f>
        <v/>
      </c>
      <c r="C359" s="14" t="str">
        <f>IF(Tableau6[[#This Row],[Commentaire]]="","",Tableau6[[#This Row],[Commentaire]])</f>
        <v/>
      </c>
      <c r="D359" t="str">
        <f t="shared" si="18"/>
        <v>N</v>
      </c>
      <c r="E359" s="14">
        <f>Tableau6[[#This Row],[id]]</f>
        <v>757</v>
      </c>
      <c r="F359" s="14">
        <f>VLOOKUP(Tableau6[[#This Row],[Avis]],Tableau7[],2,FALSE)</f>
        <v>0</v>
      </c>
      <c r="H359" s="14" t="str">
        <f>Tableau6[[#This Row],[Sous-domaine]]</f>
        <v>Installation classée pour la protection de l'environnement ( ICPE )</v>
      </c>
      <c r="I359" s="14">
        <f>Tableau6[[#This Row],[Urgence]]</f>
        <v>0</v>
      </c>
      <c r="J359" s="24" t="str">
        <f>IF(Tableau6[[#This Row],[Validité]]&lt;&gt;"",Tableau6[[#This Row],[Validité]],"")</f>
        <v/>
      </c>
      <c r="K359" s="14">
        <f>IF(Tableau6[[#This Row],[Affectation]]="-",0,IF(Tableau6[[#This Row],[Affectation]]="Propriétaire",2,IF(Tableau6[[#This Row],[Affectation]]="","",1)))</f>
        <v>2</v>
      </c>
      <c r="L359" s="14" t="str">
        <f>IF(Tableau6[[#This Row],[Hors Contrat]]="","",IF(Tableau6[[#This Row],[Hors Contrat]]="Non",0,1))</f>
        <v/>
      </c>
    </row>
    <row r="360" spans="1:12" x14ac:dyDescent="0.25">
      <c r="A360" s="15">
        <f t="shared" si="17"/>
        <v>359</v>
      </c>
      <c r="B360" s="14" t="str">
        <f>IF(Tableau6[[#This Row],[Localisation]]="","",Tableau6[[#This Row],[Localisation]])</f>
        <v/>
      </c>
      <c r="C360" s="14" t="str">
        <f>IF(Tableau6[[#This Row],[Commentaire]]="","",Tableau6[[#This Row],[Commentaire]])</f>
        <v/>
      </c>
      <c r="D360" t="str">
        <f t="shared" si="18"/>
        <v>N</v>
      </c>
      <c r="E360" s="14">
        <f>Tableau6[[#This Row],[id]]</f>
        <v>3775</v>
      </c>
      <c r="F360" s="14">
        <f>VLOOKUP(Tableau6[[#This Row],[Avis]],Tableau7[],2,FALSE)</f>
        <v>0</v>
      </c>
      <c r="H360" s="14" t="str">
        <f>Tableau6[[#This Row],[Sous-domaine]]</f>
        <v>Surveillance qualité de l'eau (ERP et lieux accessibles au public)</v>
      </c>
      <c r="I360" s="14">
        <f>Tableau6[[#This Row],[Urgence]]</f>
        <v>4</v>
      </c>
      <c r="J360" s="24" t="str">
        <f>IF(Tableau6[[#This Row],[Validité]]&lt;&gt;"",Tableau6[[#This Row],[Validité]],"")</f>
        <v/>
      </c>
      <c r="K360" s="14">
        <f>IF(Tableau6[[#This Row],[Affectation]]="-",0,IF(Tableau6[[#This Row],[Affectation]]="Propriétaire",2,IF(Tableau6[[#This Row],[Affectation]]="","",1)))</f>
        <v>1</v>
      </c>
      <c r="L360" s="14" t="str">
        <f>IF(Tableau6[[#This Row],[Hors Contrat]]="","",IF(Tableau6[[#This Row],[Hors Contrat]]="Non",0,1))</f>
        <v/>
      </c>
    </row>
    <row r="361" spans="1:12" x14ac:dyDescent="0.25">
      <c r="A361" s="15">
        <f t="shared" si="17"/>
        <v>360</v>
      </c>
      <c r="B361" s="14" t="str">
        <f>IF(Tableau6[[#This Row],[Localisation]]="","",Tableau6[[#This Row],[Localisation]])</f>
        <v/>
      </c>
      <c r="C361" s="14" t="str">
        <f>IF(Tableau6[[#This Row],[Commentaire]]="","",Tableau6[[#This Row],[Commentaire]])</f>
        <v/>
      </c>
      <c r="D361" t="str">
        <f t="shared" si="18"/>
        <v>N</v>
      </c>
      <c r="E361" s="14">
        <f>Tableau6[[#This Row],[id]]</f>
        <v>1187</v>
      </c>
      <c r="F361" s="14">
        <f>VLOOKUP(Tableau6[[#This Row],[Avis]],Tableau7[],2,FALSE)</f>
        <v>0</v>
      </c>
      <c r="H361" s="14" t="str">
        <f>Tableau6[[#This Row],[Sous-domaine]]</f>
        <v>Vérification Périodique 1 an</v>
      </c>
      <c r="I361" s="14">
        <f>Tableau6[[#This Row],[Urgence]]</f>
        <v>4</v>
      </c>
      <c r="J361" s="24" t="str">
        <f>IF(Tableau6[[#This Row],[Validité]]&lt;&gt;"",Tableau6[[#This Row],[Validité]],"")</f>
        <v/>
      </c>
      <c r="K361" s="14">
        <f>IF(Tableau6[[#This Row],[Affectation]]="-",0,IF(Tableau6[[#This Row],[Affectation]]="Propriétaire",2,IF(Tableau6[[#This Row],[Affectation]]="","",1)))</f>
        <v>1</v>
      </c>
      <c r="L361" s="14" t="str">
        <f>IF(Tableau6[[#This Row],[Hors Contrat]]="","",IF(Tableau6[[#This Row],[Hors Contrat]]="Non",0,1))</f>
        <v/>
      </c>
    </row>
    <row r="362" spans="1:12" x14ac:dyDescent="0.25">
      <c r="A362" s="15">
        <f t="shared" si="17"/>
        <v>361</v>
      </c>
      <c r="B362" s="14" t="str">
        <f>IF(Tableau6[[#This Row],[Localisation]]="","",Tableau6[[#This Row],[Localisation]])</f>
        <v/>
      </c>
      <c r="C362" s="14" t="str">
        <f>IF(Tableau6[[#This Row],[Commentaire]]="","",Tableau6[[#This Row],[Commentaire]])</f>
        <v/>
      </c>
      <c r="D362" t="str">
        <f t="shared" si="18"/>
        <v>N</v>
      </c>
      <c r="E362" s="14">
        <f>Tableau6[[#This Row],[id]]</f>
        <v>1858</v>
      </c>
      <c r="F362" s="14">
        <f>VLOOKUP(Tableau6[[#This Row],[Avis]],Tableau7[],2,FALSE)</f>
        <v>0</v>
      </c>
      <c r="H362" s="14" t="str">
        <f>Tableau6[[#This Row],[Sous-domaine]]</f>
        <v>Vérification Périodique 1 an</v>
      </c>
      <c r="I362" s="14">
        <f>Tableau6[[#This Row],[Urgence]]</f>
        <v>4</v>
      </c>
      <c r="J362" s="24" t="str">
        <f>IF(Tableau6[[#This Row],[Validité]]&lt;&gt;"",Tableau6[[#This Row],[Validité]],"")</f>
        <v/>
      </c>
      <c r="K362" s="14">
        <f>IF(Tableau6[[#This Row],[Affectation]]="-",0,IF(Tableau6[[#This Row],[Affectation]]="Propriétaire",2,IF(Tableau6[[#This Row],[Affectation]]="","",1)))</f>
        <v>1</v>
      </c>
      <c r="L362" s="14" t="str">
        <f>IF(Tableau6[[#This Row],[Hors Contrat]]="","",IF(Tableau6[[#This Row],[Hors Contrat]]="Non",0,1))</f>
        <v/>
      </c>
    </row>
    <row r="363" spans="1:12" x14ac:dyDescent="0.25">
      <c r="A363" s="15">
        <f t="shared" si="17"/>
        <v>362</v>
      </c>
      <c r="B363" s="14" t="str">
        <f>IF(Tableau6[[#This Row],[Localisation]]="","",Tableau6[[#This Row],[Localisation]])</f>
        <v/>
      </c>
      <c r="C363" s="14" t="str">
        <f>IF(Tableau6[[#This Row],[Commentaire]]="","",Tableau6[[#This Row],[Commentaire]])</f>
        <v/>
      </c>
      <c r="D363" t="str">
        <f t="shared" si="18"/>
        <v>N</v>
      </c>
      <c r="E363" s="14">
        <f>Tableau6[[#This Row],[id]]</f>
        <v>3737</v>
      </c>
      <c r="F363" s="14">
        <f>VLOOKUP(Tableau6[[#This Row],[Avis]],Tableau7[],2,FALSE)</f>
        <v>0</v>
      </c>
      <c r="H363" s="14" t="str">
        <f>Tableau6[[#This Row],[Sous-domaine]]</f>
        <v>Vérification Périodique 1 an</v>
      </c>
      <c r="I363" s="14">
        <f>Tableau6[[#This Row],[Urgence]]</f>
        <v>4</v>
      </c>
      <c r="J363" s="24" t="str">
        <f>IF(Tableau6[[#This Row],[Validité]]&lt;&gt;"",Tableau6[[#This Row],[Validité]],"")</f>
        <v/>
      </c>
      <c r="K363" s="14">
        <f>IF(Tableau6[[#This Row],[Affectation]]="-",0,IF(Tableau6[[#This Row],[Affectation]]="Propriétaire",2,IF(Tableau6[[#This Row],[Affectation]]="","",1)))</f>
        <v>1</v>
      </c>
      <c r="L363" s="14" t="str">
        <f>IF(Tableau6[[#This Row],[Hors Contrat]]="","",IF(Tableau6[[#This Row],[Hors Contrat]]="Non",0,1))</f>
        <v/>
      </c>
    </row>
    <row r="364" spans="1:12" x14ac:dyDescent="0.25">
      <c r="A364" s="15">
        <f t="shared" si="17"/>
        <v>363</v>
      </c>
      <c r="B364" s="14" t="str">
        <f>IF(Tableau6[[#This Row],[Localisation]]="","",Tableau6[[#This Row],[Localisation]])</f>
        <v/>
      </c>
      <c r="C364" s="14" t="str">
        <f>IF(Tableau6[[#This Row],[Commentaire]]="","",Tableau6[[#This Row],[Commentaire]])</f>
        <v/>
      </c>
      <c r="D364" t="str">
        <f t="shared" si="18"/>
        <v>N</v>
      </c>
      <c r="E364" s="14">
        <f>Tableau6[[#This Row],[id]]</f>
        <v>3736</v>
      </c>
      <c r="F364" s="14">
        <f>VLOOKUP(Tableau6[[#This Row],[Avis]],Tableau7[],2,FALSE)</f>
        <v>0</v>
      </c>
      <c r="H364" s="14" t="str">
        <f>Tableau6[[#This Row],[Sous-domaine]]</f>
        <v>Vérification Périodique 1 jour (ERP type U)</v>
      </c>
      <c r="I364" s="14">
        <f>Tableau6[[#This Row],[Urgence]]</f>
        <v>4</v>
      </c>
      <c r="J364" s="24" t="str">
        <f>IF(Tableau6[[#This Row],[Validité]]&lt;&gt;"",Tableau6[[#This Row],[Validité]],"")</f>
        <v/>
      </c>
      <c r="K364" s="14">
        <f>IF(Tableau6[[#This Row],[Affectation]]="-",0,IF(Tableau6[[#This Row],[Affectation]]="Propriétaire",2,IF(Tableau6[[#This Row],[Affectation]]="","",1)))</f>
        <v>1</v>
      </c>
      <c r="L364" s="14" t="str">
        <f>IF(Tableau6[[#This Row],[Hors Contrat]]="","",IF(Tableau6[[#This Row],[Hors Contrat]]="Non",0,1))</f>
        <v/>
      </c>
    </row>
    <row r="365" spans="1:12" x14ac:dyDescent="0.25">
      <c r="A365" s="15">
        <f t="shared" si="17"/>
        <v>364</v>
      </c>
      <c r="B365" s="14" t="str">
        <f>IF(Tableau6[[#This Row],[Localisation]]="","",Tableau6[[#This Row],[Localisation]])</f>
        <v/>
      </c>
      <c r="C365" s="14" t="str">
        <f>IF(Tableau6[[#This Row],[Commentaire]]="","",Tableau6[[#This Row],[Commentaire]])</f>
        <v/>
      </c>
      <c r="D365" t="str">
        <f t="shared" si="18"/>
        <v>N</v>
      </c>
      <c r="E365" s="14">
        <f>Tableau6[[#This Row],[id]]</f>
        <v>380</v>
      </c>
      <c r="F365" s="14">
        <f>VLOOKUP(Tableau6[[#This Row],[Avis]],Tableau7[],2,FALSE)</f>
        <v>0</v>
      </c>
      <c r="H365" s="14" t="str">
        <f>Tableau6[[#This Row],[Sous-domaine]]</f>
        <v>Vérification Périodique 1 mois (ERP hors type U)</v>
      </c>
      <c r="I365" s="14">
        <f>Tableau6[[#This Row],[Urgence]]</f>
        <v>4</v>
      </c>
      <c r="J365" s="24" t="str">
        <f>IF(Tableau6[[#This Row],[Validité]]&lt;&gt;"",Tableau6[[#This Row],[Validité]],"")</f>
        <v/>
      </c>
      <c r="K365" s="14">
        <f>IF(Tableau6[[#This Row],[Affectation]]="-",0,IF(Tableau6[[#This Row],[Affectation]]="Propriétaire",2,IF(Tableau6[[#This Row],[Affectation]]="","",1)))</f>
        <v>1</v>
      </c>
      <c r="L365" s="14" t="str">
        <f>IF(Tableau6[[#This Row],[Hors Contrat]]="","",IF(Tableau6[[#This Row],[Hors Contrat]]="Non",0,1))</f>
        <v/>
      </c>
    </row>
    <row r="366" spans="1:12" x14ac:dyDescent="0.25">
      <c r="A366" s="15">
        <f t="shared" si="17"/>
        <v>365</v>
      </c>
      <c r="B366" s="14" t="str">
        <f>IF(Tableau6[[#This Row],[Localisation]]="","",Tableau6[[#This Row],[Localisation]])</f>
        <v/>
      </c>
      <c r="C366" s="14" t="str">
        <f>IF(Tableau6[[#This Row],[Commentaire]]="","",Tableau6[[#This Row],[Commentaire]])</f>
        <v/>
      </c>
      <c r="D366" t="str">
        <f t="shared" si="18"/>
        <v>N</v>
      </c>
      <c r="E366" s="14">
        <f>Tableau6[[#This Row],[id]]</f>
        <v>3735</v>
      </c>
      <c r="F366" s="14">
        <f>VLOOKUP(Tableau6[[#This Row],[Avis]],Tableau7[],2,FALSE)</f>
        <v>0</v>
      </c>
      <c r="H366" s="14" t="str">
        <f>Tableau6[[#This Row],[Sous-domaine]]</f>
        <v>Vérification Périodique 1 mois (ERP hors type U)</v>
      </c>
      <c r="I366" s="14">
        <f>Tableau6[[#This Row],[Urgence]]</f>
        <v>4</v>
      </c>
      <c r="J366" s="24" t="str">
        <f>IF(Tableau6[[#This Row],[Validité]]&lt;&gt;"",Tableau6[[#This Row],[Validité]],"")</f>
        <v/>
      </c>
      <c r="K366" s="14">
        <f>IF(Tableau6[[#This Row],[Affectation]]="-",0,IF(Tableau6[[#This Row],[Affectation]]="Propriétaire",2,IF(Tableau6[[#This Row],[Affectation]]="","",1)))</f>
        <v>1</v>
      </c>
      <c r="L366" s="14" t="str">
        <f>IF(Tableau6[[#This Row],[Hors Contrat]]="","",IF(Tableau6[[#This Row],[Hors Contrat]]="Non",0,1))</f>
        <v/>
      </c>
    </row>
    <row r="367" spans="1:12" x14ac:dyDescent="0.25">
      <c r="A367" s="15">
        <f t="shared" si="17"/>
        <v>366</v>
      </c>
      <c r="B367" s="14" t="str">
        <f>IF(Tableau6[[#This Row],[Localisation]]="","",Tableau6[[#This Row],[Localisation]])</f>
        <v/>
      </c>
      <c r="C367" s="14" t="str">
        <f>IF(Tableau6[[#This Row],[Commentaire]]="","",Tableau6[[#This Row],[Commentaire]])</f>
        <v/>
      </c>
      <c r="D367" t="str">
        <f t="shared" si="18"/>
        <v>N</v>
      </c>
      <c r="E367" s="14">
        <f>Tableau6[[#This Row],[id]]</f>
        <v>381</v>
      </c>
      <c r="F367" s="14">
        <f>VLOOKUP(Tableau6[[#This Row],[Avis]],Tableau7[],2,FALSE)</f>
        <v>0</v>
      </c>
      <c r="H367" s="14" t="str">
        <f>Tableau6[[#This Row],[Sous-domaine]]</f>
        <v>Vérification Périodique 1 semaine (ERP type U)</v>
      </c>
      <c r="I367" s="14">
        <f>Tableau6[[#This Row],[Urgence]]</f>
        <v>4</v>
      </c>
      <c r="J367" s="24" t="str">
        <f>IF(Tableau6[[#This Row],[Validité]]&lt;&gt;"",Tableau6[[#This Row],[Validité]],"")</f>
        <v/>
      </c>
      <c r="K367" s="14">
        <f>IF(Tableau6[[#This Row],[Affectation]]="-",0,IF(Tableau6[[#This Row],[Affectation]]="Propriétaire",2,IF(Tableau6[[#This Row],[Affectation]]="","",1)))</f>
        <v>1</v>
      </c>
      <c r="L367" s="14" t="str">
        <f>IF(Tableau6[[#This Row],[Hors Contrat]]="","",IF(Tableau6[[#This Row],[Hors Contrat]]="Non",0,1))</f>
        <v/>
      </c>
    </row>
    <row r="368" spans="1:12" x14ac:dyDescent="0.25">
      <c r="A368" s="15">
        <f t="shared" si="17"/>
        <v>367</v>
      </c>
      <c r="B368" s="14" t="str">
        <f>IF(Tableau6[[#This Row],[Localisation]]="","",Tableau6[[#This Row],[Localisation]])</f>
        <v/>
      </c>
      <c r="C368" s="14" t="str">
        <f>IF(Tableau6[[#This Row],[Commentaire]]="","",Tableau6[[#This Row],[Commentaire]])</f>
        <v/>
      </c>
      <c r="D368" t="str">
        <f t="shared" si="18"/>
        <v>N</v>
      </c>
      <c r="E368" s="14">
        <f>Tableau6[[#This Row],[id]]</f>
        <v>2207</v>
      </c>
      <c r="F368" s="14">
        <f>VLOOKUP(Tableau6[[#This Row],[Avis]],Tableau7[],2,FALSE)</f>
        <v>0</v>
      </c>
      <c r="H368" s="14" t="str">
        <f>Tableau6[[#This Row],[Sous-domaine]]</f>
        <v>Vérification Périodique 5 ans</v>
      </c>
      <c r="I368" s="14">
        <f>Tableau6[[#This Row],[Urgence]]</f>
        <v>4</v>
      </c>
      <c r="J368" s="24" t="str">
        <f>IF(Tableau6[[#This Row],[Validité]]&lt;&gt;"",Tableau6[[#This Row],[Validité]],"")</f>
        <v/>
      </c>
      <c r="K368" s="14">
        <f>IF(Tableau6[[#This Row],[Affectation]]="-",0,IF(Tableau6[[#This Row],[Affectation]]="Propriétaire",2,IF(Tableau6[[#This Row],[Affectation]]="","",1)))</f>
        <v>1</v>
      </c>
      <c r="L368" s="14" t="str">
        <f>IF(Tableau6[[#This Row],[Hors Contrat]]="","",IF(Tableau6[[#This Row],[Hors Contrat]]="Non",0,1))</f>
        <v/>
      </c>
    </row>
    <row r="369" spans="1:12" x14ac:dyDescent="0.25">
      <c r="A369" s="15">
        <f t="shared" si="17"/>
        <v>368</v>
      </c>
      <c r="B369" s="14" t="str">
        <f>IF(Tableau6[[#This Row],[Localisation]]="","",Tableau6[[#This Row],[Localisation]])</f>
        <v/>
      </c>
      <c r="C369" s="14" t="str">
        <f>IF(Tableau6[[#This Row],[Commentaire]]="","",Tableau6[[#This Row],[Commentaire]])</f>
        <v/>
      </c>
      <c r="D369" t="str">
        <f t="shared" si="18"/>
        <v>N</v>
      </c>
      <c r="E369" s="14">
        <f>Tableau6[[#This Row],[id]]</f>
        <v>1464</v>
      </c>
      <c r="F369" s="14">
        <f>VLOOKUP(Tableau6[[#This Row],[Avis]],Tableau7[],2,FALSE)</f>
        <v>0</v>
      </c>
      <c r="H369" s="14" t="str">
        <f>Tableau6[[#This Row],[Sous-domaine]]</f>
        <v>Vérification Périodique 6 mois</v>
      </c>
      <c r="I369" s="14">
        <f>Tableau6[[#This Row],[Urgence]]</f>
        <v>4</v>
      </c>
      <c r="J369" s="24" t="str">
        <f>IF(Tableau6[[#This Row],[Validité]]&lt;&gt;"",Tableau6[[#This Row],[Validité]],"")</f>
        <v/>
      </c>
      <c r="K369" s="14">
        <f>IF(Tableau6[[#This Row],[Affectation]]="-",0,IF(Tableau6[[#This Row],[Affectation]]="Propriétaire",2,IF(Tableau6[[#This Row],[Affectation]]="","",1)))</f>
        <v>1</v>
      </c>
      <c r="L369" s="14" t="str">
        <f>IF(Tableau6[[#This Row],[Hors Contrat]]="","",IF(Tableau6[[#This Row],[Hors Contrat]]="Non",0,1))</f>
        <v/>
      </c>
    </row>
    <row r="370" spans="1:12" x14ac:dyDescent="0.25">
      <c r="A370" s="15">
        <f t="shared" si="17"/>
        <v>369</v>
      </c>
      <c r="B370" s="14" t="str">
        <f>IF(Tableau6[[#This Row],[Localisation]]="","",Tableau6[[#This Row],[Localisation]])</f>
        <v/>
      </c>
      <c r="C370" s="14" t="str">
        <f>IF(Tableau6[[#This Row],[Commentaire]]="","",Tableau6[[#This Row],[Commentaire]])</f>
        <v/>
      </c>
      <c r="D370" t="str">
        <f t="shared" si="18"/>
        <v>N</v>
      </c>
      <c r="E370" s="14">
        <f>Tableau6[[#This Row],[id]]</f>
        <v>1869</v>
      </c>
      <c r="F370" s="14">
        <f>VLOOKUP(Tableau6[[#This Row],[Avis]],Tableau7[],2,FALSE)</f>
        <v>0</v>
      </c>
      <c r="H370" s="14" t="str">
        <f>Tableau6[[#This Row],[Sous-domaine]]</f>
        <v>Vérification Périodique 6 mois</v>
      </c>
      <c r="I370" s="14">
        <f>Tableau6[[#This Row],[Urgence]]</f>
        <v>4</v>
      </c>
      <c r="J370" s="24" t="str">
        <f>IF(Tableau6[[#This Row],[Validité]]&lt;&gt;"",Tableau6[[#This Row],[Validité]],"")</f>
        <v/>
      </c>
      <c r="K370" s="14">
        <f>IF(Tableau6[[#This Row],[Affectation]]="-",0,IF(Tableau6[[#This Row],[Affectation]]="Propriétaire",2,IF(Tableau6[[#This Row],[Affectation]]="","",1)))</f>
        <v>1</v>
      </c>
      <c r="L370" s="14" t="str">
        <f>IF(Tableau6[[#This Row],[Hors Contrat]]="","",IF(Tableau6[[#This Row],[Hors Contrat]]="Non",0,1))</f>
        <v/>
      </c>
    </row>
    <row r="371" spans="1:12" x14ac:dyDescent="0.25">
      <c r="A371" s="15">
        <f t="shared" si="17"/>
        <v>370</v>
      </c>
      <c r="B371" s="14" t="str">
        <f>IF(Tableau6[[#This Row],[Localisation]]="","",Tableau6[[#This Row],[Localisation]])</f>
        <v/>
      </c>
      <c r="C371" s="14" t="str">
        <f>IF(Tableau6[[#This Row],[Commentaire]]="","",Tableau6[[#This Row],[Commentaire]])</f>
        <v/>
      </c>
      <c r="D371" t="str">
        <f t="shared" si="18"/>
        <v>N</v>
      </c>
      <c r="E371" s="14">
        <f>Tableau6[[#This Row],[id]]</f>
        <v>280</v>
      </c>
      <c r="F371" s="14">
        <f>VLOOKUP(Tableau6[[#This Row],[Avis]],Tableau7[],2,FALSE)</f>
        <v>0</v>
      </c>
      <c r="H371" s="14" t="str">
        <f>Tableau6[[#This Row],[Sous-domaine]]</f>
        <v>Bilan de conformité</v>
      </c>
      <c r="I371" s="14">
        <f>Tableau6[[#This Row],[Urgence]]</f>
        <v>5</v>
      </c>
      <c r="J371" s="24" t="str">
        <f>IF(Tableau6[[#This Row],[Validité]]&lt;&gt;"",Tableau6[[#This Row],[Validité]],"")</f>
        <v/>
      </c>
      <c r="K371" s="14">
        <f>IF(Tableau6[[#This Row],[Affectation]]="-",0,IF(Tableau6[[#This Row],[Affectation]]="Propriétaire",2,IF(Tableau6[[#This Row],[Affectation]]="","",1)))</f>
        <v>2</v>
      </c>
      <c r="L371" s="14" t="str">
        <f>IF(Tableau6[[#This Row],[Hors Contrat]]="","",IF(Tableau6[[#This Row],[Hors Contrat]]="Non",0,1))</f>
        <v/>
      </c>
    </row>
    <row r="372" spans="1:12" x14ac:dyDescent="0.25">
      <c r="A372" s="15">
        <f t="shared" si="17"/>
        <v>371</v>
      </c>
      <c r="B372" s="14" t="str">
        <f>IF(Tableau6[[#This Row],[Localisation]]="","",Tableau6[[#This Row],[Localisation]])</f>
        <v/>
      </c>
      <c r="C372" s="14" t="str">
        <f>IF(Tableau6[[#This Row],[Commentaire]]="","",Tableau6[[#This Row],[Commentaire]])</f>
        <v/>
      </c>
      <c r="D372" t="str">
        <f t="shared" si="18"/>
        <v>N</v>
      </c>
      <c r="E372" s="14">
        <f>Tableau6[[#This Row],[id]]</f>
        <v>1914</v>
      </c>
      <c r="F372" s="14">
        <f>VLOOKUP(Tableau6[[#This Row],[Avis]],Tableau7[],2,FALSE)</f>
        <v>0</v>
      </c>
      <c r="H372" s="14" t="str">
        <f>Tableau6[[#This Row],[Sous-domaine]]</f>
        <v>Certificat CE</v>
      </c>
      <c r="I372" s="14">
        <f>Tableau6[[#This Row],[Urgence]]</f>
        <v>5</v>
      </c>
      <c r="J372" s="24" t="str">
        <f>IF(Tableau6[[#This Row],[Validité]]&lt;&gt;"",Tableau6[[#This Row],[Validité]],"")</f>
        <v/>
      </c>
      <c r="K372" s="14">
        <f>IF(Tableau6[[#This Row],[Affectation]]="-",0,IF(Tableau6[[#This Row],[Affectation]]="Propriétaire",2,IF(Tableau6[[#This Row],[Affectation]]="","",1)))</f>
        <v>2</v>
      </c>
      <c r="L372" s="14" t="str">
        <f>IF(Tableau6[[#This Row],[Hors Contrat]]="","",IF(Tableau6[[#This Row],[Hors Contrat]]="Non",0,1))</f>
        <v/>
      </c>
    </row>
    <row r="373" spans="1:12" x14ac:dyDescent="0.25">
      <c r="A373" s="15">
        <f t="shared" si="17"/>
        <v>372</v>
      </c>
      <c r="B373" s="14" t="str">
        <f>IF(Tableau6[[#This Row],[Localisation]]="","",Tableau6[[#This Row],[Localisation]])</f>
        <v/>
      </c>
      <c r="C373" s="14" t="str">
        <f>IF(Tableau6[[#This Row],[Commentaire]]="","",Tableau6[[#This Row],[Commentaire]])</f>
        <v/>
      </c>
      <c r="D373" t="str">
        <f t="shared" si="18"/>
        <v>N</v>
      </c>
      <c r="E373" s="14">
        <f>Tableau6[[#This Row],[id]]</f>
        <v>1256</v>
      </c>
      <c r="F373" s="14">
        <f>VLOOKUP(Tableau6[[#This Row],[Avis]],Tableau7[],2,FALSE)</f>
        <v>0</v>
      </c>
      <c r="H373" s="14" t="str">
        <f>Tableau6[[#This Row],[Sous-domaine]]</f>
        <v>Contrat de Maintenance</v>
      </c>
      <c r="I373" s="14">
        <f>Tableau6[[#This Row],[Urgence]]</f>
        <v>4</v>
      </c>
      <c r="J373" s="24" t="str">
        <f>IF(Tableau6[[#This Row],[Validité]]&lt;&gt;"",Tableau6[[#This Row],[Validité]],"")</f>
        <v/>
      </c>
      <c r="K373" s="14">
        <f>IF(Tableau6[[#This Row],[Affectation]]="-",0,IF(Tableau6[[#This Row],[Affectation]]="Propriétaire",2,IF(Tableau6[[#This Row],[Affectation]]="","",1)))</f>
        <v>2</v>
      </c>
      <c r="L373" s="14" t="str">
        <f>IF(Tableau6[[#This Row],[Hors Contrat]]="","",IF(Tableau6[[#This Row],[Hors Contrat]]="Non",0,1))</f>
        <v/>
      </c>
    </row>
    <row r="374" spans="1:12" x14ac:dyDescent="0.25">
      <c r="A374" s="15">
        <f t="shared" si="17"/>
        <v>373</v>
      </c>
      <c r="B374" s="14" t="str">
        <f>IF(Tableau6[[#This Row],[Localisation]]="","",Tableau6[[#This Row],[Localisation]])</f>
        <v/>
      </c>
      <c r="C374" s="14" t="str">
        <f>IF(Tableau6[[#This Row],[Commentaire]]="","",Tableau6[[#This Row],[Commentaire]])</f>
        <v/>
      </c>
      <c r="D374" t="str">
        <f t="shared" si="18"/>
        <v>N</v>
      </c>
      <c r="E374" s="14">
        <f>Tableau6[[#This Row],[id]]</f>
        <v>1897</v>
      </c>
      <c r="F374" s="14">
        <f>VLOOKUP(Tableau6[[#This Row],[Avis]],Tableau7[],2,FALSE)</f>
        <v>0</v>
      </c>
      <c r="H374" s="14" t="str">
        <f>Tableau6[[#This Row],[Sous-domaine]]</f>
        <v>Immeuble de Grande Hauteur (IGH)</v>
      </c>
      <c r="I374" s="14">
        <f>Tableau6[[#This Row],[Urgence]]</f>
        <v>5</v>
      </c>
      <c r="J374" s="24" t="str">
        <f>IF(Tableau6[[#This Row],[Validité]]&lt;&gt;"",Tableau6[[#This Row],[Validité]],"")</f>
        <v/>
      </c>
      <c r="K374" s="14">
        <f>IF(Tableau6[[#This Row],[Affectation]]="-",0,IF(Tableau6[[#This Row],[Affectation]]="Propriétaire",2,IF(Tableau6[[#This Row],[Affectation]]="","",1)))</f>
        <v>2</v>
      </c>
      <c r="L374" s="14" t="str">
        <f>IF(Tableau6[[#This Row],[Hors Contrat]]="","",IF(Tableau6[[#This Row],[Hors Contrat]]="Non",0,1))</f>
        <v/>
      </c>
    </row>
    <row r="375" spans="1:12" x14ac:dyDescent="0.25">
      <c r="A375" s="15">
        <f t="shared" si="17"/>
        <v>374</v>
      </c>
      <c r="B375" s="14" t="str">
        <f>IF(Tableau6[[#This Row],[Localisation]]="","",Tableau6[[#This Row],[Localisation]])</f>
        <v/>
      </c>
      <c r="C375" s="14" t="str">
        <f>IF(Tableau6[[#This Row],[Commentaire]]="","",Tableau6[[#This Row],[Commentaire]])</f>
        <v/>
      </c>
      <c r="D375" t="str">
        <f t="shared" si="18"/>
        <v>N</v>
      </c>
      <c r="E375" s="14">
        <f>Tableau6[[#This Row],[id]]</f>
        <v>1898</v>
      </c>
      <c r="F375" s="14">
        <f>VLOOKUP(Tableau6[[#This Row],[Avis]],Tableau7[],2,FALSE)</f>
        <v>0</v>
      </c>
      <c r="H375" s="14" t="str">
        <f>Tableau6[[#This Row],[Sous-domaine]]</f>
        <v>Immeuble de Grande Hauteur (IGH)</v>
      </c>
      <c r="I375" s="14">
        <f>Tableau6[[#This Row],[Urgence]]</f>
        <v>4</v>
      </c>
      <c r="J375" s="24" t="str">
        <f>IF(Tableau6[[#This Row],[Validité]]&lt;&gt;"",Tableau6[[#This Row],[Validité]],"")</f>
        <v/>
      </c>
      <c r="K375" s="14">
        <f>IF(Tableau6[[#This Row],[Affectation]]="-",0,IF(Tableau6[[#This Row],[Affectation]]="Propriétaire",2,IF(Tableau6[[#This Row],[Affectation]]="","",1)))</f>
        <v>1</v>
      </c>
      <c r="L375" s="14" t="str">
        <f>IF(Tableau6[[#This Row],[Hors Contrat]]="","",IF(Tableau6[[#This Row],[Hors Contrat]]="Non",0,1))</f>
        <v/>
      </c>
    </row>
    <row r="376" spans="1:12" x14ac:dyDescent="0.25">
      <c r="A376" s="15">
        <f t="shared" si="17"/>
        <v>375</v>
      </c>
      <c r="B376" s="14" t="str">
        <f>IF(Tableau6[[#This Row],[Localisation]]="","",Tableau6[[#This Row],[Localisation]])</f>
        <v/>
      </c>
      <c r="C376" s="14" t="str">
        <f>IF(Tableau6[[#This Row],[Commentaire]]="","",Tableau6[[#This Row],[Commentaire]])</f>
        <v/>
      </c>
      <c r="D376" t="str">
        <f t="shared" si="18"/>
        <v>N</v>
      </c>
      <c r="E376" s="14">
        <f>Tableau6[[#This Row],[id]]</f>
        <v>1254</v>
      </c>
      <c r="F376" s="14">
        <f>VLOOKUP(Tableau6[[#This Row],[Avis]],Tableau7[],2,FALSE)</f>
        <v>0</v>
      </c>
      <c r="H376" s="14" t="str">
        <f>Tableau6[[#This Row],[Sous-domaine]]</f>
        <v>Livret d'entretien</v>
      </c>
      <c r="I376" s="14">
        <f>Tableau6[[#This Row],[Urgence]]</f>
        <v>4</v>
      </c>
      <c r="J376" s="24" t="str">
        <f>IF(Tableau6[[#This Row],[Validité]]&lt;&gt;"",Tableau6[[#This Row],[Validité]],"")</f>
        <v/>
      </c>
      <c r="K376" s="14">
        <f>IF(Tableau6[[#This Row],[Affectation]]="-",0,IF(Tableau6[[#This Row],[Affectation]]="Propriétaire",2,IF(Tableau6[[#This Row],[Affectation]]="","",1)))</f>
        <v>1</v>
      </c>
      <c r="L376" s="14" t="str">
        <f>IF(Tableau6[[#This Row],[Hors Contrat]]="","",IF(Tableau6[[#This Row],[Hors Contrat]]="Non",0,1))</f>
        <v/>
      </c>
    </row>
    <row r="377" spans="1:12" x14ac:dyDescent="0.25">
      <c r="A377" s="15">
        <f t="shared" si="17"/>
        <v>376</v>
      </c>
      <c r="B377" s="14" t="str">
        <f>IF(Tableau6[[#This Row],[Localisation]]="","",Tableau6[[#This Row],[Localisation]])</f>
        <v/>
      </c>
      <c r="C377" s="14" t="str">
        <f>IF(Tableau6[[#This Row],[Commentaire]]="","",Tableau6[[#This Row],[Commentaire]])</f>
        <v/>
      </c>
      <c r="D377" t="str">
        <f t="shared" si="18"/>
        <v>N</v>
      </c>
      <c r="E377" s="14">
        <f>Tableau6[[#This Row],[id]]</f>
        <v>1261</v>
      </c>
      <c r="F377" s="14">
        <f>VLOOKUP(Tableau6[[#This Row],[Avis]],Tableau7[],2,FALSE)</f>
        <v>0</v>
      </c>
      <c r="H377" s="14" t="str">
        <f>Tableau6[[#This Row],[Sous-domaine]]</f>
        <v>Registre de sécurité</v>
      </c>
      <c r="I377" s="14">
        <f>Tableau6[[#This Row],[Urgence]]</f>
        <v>4</v>
      </c>
      <c r="J377" s="24" t="str">
        <f>IF(Tableau6[[#This Row],[Validité]]&lt;&gt;"",Tableau6[[#This Row],[Validité]],"")</f>
        <v/>
      </c>
      <c r="K377" s="14">
        <f>IF(Tableau6[[#This Row],[Affectation]]="-",0,IF(Tableau6[[#This Row],[Affectation]]="Propriétaire",2,IF(Tableau6[[#This Row],[Affectation]]="","",1)))</f>
        <v>1</v>
      </c>
      <c r="L377" s="14" t="str">
        <f>IF(Tableau6[[#This Row],[Hors Contrat]]="","",IF(Tableau6[[#This Row],[Hors Contrat]]="Non",0,1))</f>
        <v/>
      </c>
    </row>
    <row r="378" spans="1:12" x14ac:dyDescent="0.25">
      <c r="A378" s="15">
        <f t="shared" si="17"/>
        <v>377</v>
      </c>
      <c r="B378" s="14" t="str">
        <f>IF(Tableau6[[#This Row],[Localisation]]="","",Tableau6[[#This Row],[Localisation]])</f>
        <v/>
      </c>
      <c r="C378" s="14" t="str">
        <f>IF(Tableau6[[#This Row],[Commentaire]]="","",Tableau6[[#This Row],[Commentaire]])</f>
        <v/>
      </c>
      <c r="D378" t="str">
        <f t="shared" si="18"/>
        <v>N</v>
      </c>
      <c r="E378" s="14">
        <f>Tableau6[[#This Row],[id]]</f>
        <v>76</v>
      </c>
      <c r="F378" s="14">
        <f>VLOOKUP(Tableau6[[#This Row],[Avis]],Tableau7[],2,FALSE)</f>
        <v>0</v>
      </c>
      <c r="H378" s="14" t="str">
        <f>Tableau6[[#This Row],[Sous-domaine]]</f>
        <v>Vérification à la mise en service</v>
      </c>
      <c r="I378" s="14">
        <f>Tableau6[[#This Row],[Urgence]]</f>
        <v>5</v>
      </c>
      <c r="J378" s="24" t="str">
        <f>IF(Tableau6[[#This Row],[Validité]]&lt;&gt;"",Tableau6[[#This Row],[Validité]],"")</f>
        <v/>
      </c>
      <c r="K378" s="14">
        <f>IF(Tableau6[[#This Row],[Affectation]]="-",0,IF(Tableau6[[#This Row],[Affectation]]="Propriétaire",2,IF(Tableau6[[#This Row],[Affectation]]="","",1)))</f>
        <v>2</v>
      </c>
      <c r="L378" s="14" t="str">
        <f>IF(Tableau6[[#This Row],[Hors Contrat]]="","",IF(Tableau6[[#This Row],[Hors Contrat]]="Non",0,1))</f>
        <v/>
      </c>
    </row>
    <row r="379" spans="1:12" x14ac:dyDescent="0.25">
      <c r="A379" s="15">
        <f t="shared" si="17"/>
        <v>378</v>
      </c>
      <c r="B379" s="14" t="str">
        <f>IF(Tableau6[[#This Row],[Localisation]]="","",Tableau6[[#This Row],[Localisation]])</f>
        <v/>
      </c>
      <c r="C379" s="14" t="str">
        <f>IF(Tableau6[[#This Row],[Commentaire]]="","",Tableau6[[#This Row],[Commentaire]])</f>
        <v/>
      </c>
      <c r="D379" t="str">
        <f t="shared" si="18"/>
        <v>N</v>
      </c>
      <c r="E379" s="14">
        <f>Tableau6[[#This Row],[id]]</f>
        <v>1857</v>
      </c>
      <c r="F379" s="14">
        <f>VLOOKUP(Tableau6[[#This Row],[Avis]],Tableau7[],2,FALSE)</f>
        <v>0</v>
      </c>
      <c r="H379" s="14" t="str">
        <f>Tableau6[[#This Row],[Sous-domaine]]</f>
        <v>Vérification à la mise en service</v>
      </c>
      <c r="I379" s="14">
        <f>Tableau6[[#This Row],[Urgence]]</f>
        <v>5</v>
      </c>
      <c r="J379" s="24" t="str">
        <f>IF(Tableau6[[#This Row],[Validité]]&lt;&gt;"",Tableau6[[#This Row],[Validité]],"")</f>
        <v/>
      </c>
      <c r="K379" s="14">
        <f>IF(Tableau6[[#This Row],[Affectation]]="-",0,IF(Tableau6[[#This Row],[Affectation]]="Propriétaire",2,IF(Tableau6[[#This Row],[Affectation]]="","",1)))</f>
        <v>2</v>
      </c>
      <c r="L379" s="14" t="str">
        <f>IF(Tableau6[[#This Row],[Hors Contrat]]="","",IF(Tableau6[[#This Row],[Hors Contrat]]="Non",0,1))</f>
        <v/>
      </c>
    </row>
    <row r="380" spans="1:12" x14ac:dyDescent="0.25">
      <c r="A380" s="15">
        <f t="shared" si="17"/>
        <v>379</v>
      </c>
      <c r="B380" s="14" t="str">
        <f>IF(Tableau6[[#This Row],[Localisation]]="","",Tableau6[[#This Row],[Localisation]])</f>
        <v/>
      </c>
      <c r="C380" s="14" t="str">
        <f>IF(Tableau6[[#This Row],[Commentaire]]="","",Tableau6[[#This Row],[Commentaire]])</f>
        <v/>
      </c>
      <c r="D380" t="str">
        <f t="shared" si="18"/>
        <v>N</v>
      </c>
      <c r="E380" s="14">
        <f>Tableau6[[#This Row],[id]]</f>
        <v>1258</v>
      </c>
      <c r="F380" s="14">
        <f>VLOOKUP(Tableau6[[#This Row],[Avis]],Tableau7[],2,FALSE)</f>
        <v>0</v>
      </c>
      <c r="H380" s="14" t="str">
        <f>Tableau6[[#This Row],[Sous-domaine]]</f>
        <v>Vérification Périodique 6 mois</v>
      </c>
      <c r="I380" s="14">
        <f>Tableau6[[#This Row],[Urgence]]</f>
        <v>4</v>
      </c>
      <c r="J380" s="24" t="str">
        <f>IF(Tableau6[[#This Row],[Validité]]&lt;&gt;"",Tableau6[[#This Row],[Validité]],"")</f>
        <v/>
      </c>
      <c r="K380" s="14">
        <f>IF(Tableau6[[#This Row],[Affectation]]="-",0,IF(Tableau6[[#This Row],[Affectation]]="Propriétaire",2,IF(Tableau6[[#This Row],[Affectation]]="","",1)))</f>
        <v>1</v>
      </c>
      <c r="L380" s="14" t="str">
        <f>IF(Tableau6[[#This Row],[Hors Contrat]]="","",IF(Tableau6[[#This Row],[Hors Contrat]]="Non",0,1))</f>
        <v/>
      </c>
    </row>
    <row r="381" spans="1:12" x14ac:dyDescent="0.25">
      <c r="A381" s="15">
        <f t="shared" si="17"/>
        <v>380</v>
      </c>
      <c r="B381" s="14" t="str">
        <f>IF(Tableau6[[#This Row],[Localisation]]="","",Tableau6[[#This Row],[Localisation]])</f>
        <v/>
      </c>
      <c r="C381" s="14" t="str">
        <f>IF(Tableau6[[#This Row],[Commentaire]]="","",Tableau6[[#This Row],[Commentaire]])</f>
        <v/>
      </c>
      <c r="D381" t="str">
        <f t="shared" si="18"/>
        <v>N</v>
      </c>
      <c r="E381" s="14">
        <f>Tableau6[[#This Row],[id]]</f>
        <v>75</v>
      </c>
      <c r="F381" s="14">
        <f>VLOOKUP(Tableau6[[#This Row],[Avis]],Tableau7[],2,FALSE)</f>
        <v>0</v>
      </c>
      <c r="H381" s="14" t="str">
        <f>Tableau6[[#This Row],[Sous-domaine]]</f>
        <v>Vérification Périodique Régulière</v>
      </c>
      <c r="I381" s="14">
        <f>Tableau6[[#This Row],[Urgence]]</f>
        <v>4</v>
      </c>
      <c r="J381" s="24" t="str">
        <f>IF(Tableau6[[#This Row],[Validité]]&lt;&gt;"",Tableau6[[#This Row],[Validité]],"")</f>
        <v/>
      </c>
      <c r="K381" s="14">
        <f>IF(Tableau6[[#This Row],[Affectation]]="-",0,IF(Tableau6[[#This Row],[Affectation]]="Propriétaire",2,IF(Tableau6[[#This Row],[Affectation]]="","",1)))</f>
        <v>1</v>
      </c>
      <c r="L381" s="14" t="str">
        <f>IF(Tableau6[[#This Row],[Hors Contrat]]="","",IF(Tableau6[[#This Row],[Hors Contrat]]="Non",0,1))</f>
        <v/>
      </c>
    </row>
    <row r="382" spans="1:12" x14ac:dyDescent="0.25">
      <c r="A382" s="15">
        <f t="shared" si="17"/>
        <v>381</v>
      </c>
      <c r="B382" s="14" t="str">
        <f>IF(Tableau6[[#This Row],[Localisation]]="","",Tableau6[[#This Row],[Localisation]])</f>
        <v/>
      </c>
      <c r="C382" s="14" t="str">
        <f>IF(Tableau6[[#This Row],[Commentaire]]="","",Tableau6[[#This Row],[Commentaire]])</f>
        <v/>
      </c>
      <c r="D382" t="str">
        <f t="shared" si="18"/>
        <v>N</v>
      </c>
      <c r="E382" s="14">
        <f>Tableau6[[#This Row],[id]]</f>
        <v>775</v>
      </c>
      <c r="F382" s="14">
        <f>VLOOKUP(Tableau6[[#This Row],[Avis]],Tableau7[],2,FALSE)</f>
        <v>0</v>
      </c>
      <c r="H382" s="14" t="str">
        <f>Tableau6[[#This Row],[Sous-domaine]]</f>
        <v>Certificat d'étalonnage</v>
      </c>
      <c r="I382" s="14">
        <f>Tableau6[[#This Row],[Urgence]]</f>
        <v>5</v>
      </c>
      <c r="J382" s="24" t="str">
        <f>IF(Tableau6[[#This Row],[Validité]]&lt;&gt;"",Tableau6[[#This Row],[Validité]],"")</f>
        <v/>
      </c>
      <c r="K382" s="14">
        <f>IF(Tableau6[[#This Row],[Affectation]]="-",0,IF(Tableau6[[#This Row],[Affectation]]="Propriétaire",2,IF(Tableau6[[#This Row],[Affectation]]="","",1)))</f>
        <v>2</v>
      </c>
      <c r="L382" s="14" t="str">
        <f>IF(Tableau6[[#This Row],[Hors Contrat]]="","",IF(Tableau6[[#This Row],[Hors Contrat]]="Non",0,1))</f>
        <v/>
      </c>
    </row>
    <row r="383" spans="1:12" x14ac:dyDescent="0.25">
      <c r="A383" s="15">
        <f t="shared" si="17"/>
        <v>382</v>
      </c>
      <c r="B383" s="14" t="str">
        <f>IF(Tableau6[[#This Row],[Localisation]]="","",Tableau6[[#This Row],[Localisation]])</f>
        <v/>
      </c>
      <c r="C383" s="14" t="str">
        <f>IF(Tableau6[[#This Row],[Commentaire]]="","",Tableau6[[#This Row],[Commentaire]])</f>
        <v/>
      </c>
      <c r="D383" t="str">
        <f t="shared" si="18"/>
        <v>N</v>
      </c>
      <c r="E383" s="14">
        <f>Tableau6[[#This Row],[id]]</f>
        <v>1824</v>
      </c>
      <c r="F383" s="14">
        <f>VLOOKUP(Tableau6[[#This Row],[Avis]],Tableau7[],2,FALSE)</f>
        <v>0</v>
      </c>
      <c r="H383" s="14" t="str">
        <f>Tableau6[[#This Row],[Sous-domaine]]</f>
        <v>Contrôle à la mise en service</v>
      </c>
      <c r="I383" s="14">
        <f>Tableau6[[#This Row],[Urgence]]</f>
        <v>5</v>
      </c>
      <c r="J383" s="24" t="str">
        <f>IF(Tableau6[[#This Row],[Validité]]&lt;&gt;"",Tableau6[[#This Row],[Validité]],"")</f>
        <v/>
      </c>
      <c r="K383" s="14">
        <f>IF(Tableau6[[#This Row],[Affectation]]="-",0,IF(Tableau6[[#This Row],[Affectation]]="Propriétaire",2,IF(Tableau6[[#This Row],[Affectation]]="","",1)))</f>
        <v>2</v>
      </c>
      <c r="L383" s="14" t="str">
        <f>IF(Tableau6[[#This Row],[Hors Contrat]]="","",IF(Tableau6[[#This Row],[Hors Contrat]]="Non",0,1))</f>
        <v/>
      </c>
    </row>
    <row r="384" spans="1:12" x14ac:dyDescent="0.25">
      <c r="A384" s="15">
        <f t="shared" si="17"/>
        <v>383</v>
      </c>
      <c r="B384" s="14" t="str">
        <f>IF(Tableau6[[#This Row],[Localisation]]="","",Tableau6[[#This Row],[Localisation]])</f>
        <v/>
      </c>
      <c r="C384" s="14" t="str">
        <f>IF(Tableau6[[#This Row],[Commentaire]]="","",Tableau6[[#This Row],[Commentaire]])</f>
        <v/>
      </c>
      <c r="D384" t="str">
        <f t="shared" si="18"/>
        <v>N</v>
      </c>
      <c r="E384" s="14">
        <f>Tableau6[[#This Row],[id]]</f>
        <v>767</v>
      </c>
      <c r="F384" s="14">
        <f>VLOOKUP(Tableau6[[#This Row],[Avis]],Tableau7[],2,FALSE)</f>
        <v>0</v>
      </c>
      <c r="H384" s="14" t="str">
        <f>Tableau6[[#This Row],[Sous-domaine]]</f>
        <v>Contrôle Périodique 1 an</v>
      </c>
      <c r="I384" s="14">
        <f>Tableau6[[#This Row],[Urgence]]</f>
        <v>4</v>
      </c>
      <c r="J384" s="24" t="str">
        <f>IF(Tableau6[[#This Row],[Validité]]&lt;&gt;"",Tableau6[[#This Row],[Validité]],"")</f>
        <v/>
      </c>
      <c r="K384" s="14">
        <f>IF(Tableau6[[#This Row],[Affectation]]="-",0,IF(Tableau6[[#This Row],[Affectation]]="Propriétaire",2,IF(Tableau6[[#This Row],[Affectation]]="","",1)))</f>
        <v>1</v>
      </c>
      <c r="L384" s="14" t="str">
        <f>IF(Tableau6[[#This Row],[Hors Contrat]]="","",IF(Tableau6[[#This Row],[Hors Contrat]]="Non",0,1))</f>
        <v/>
      </c>
    </row>
    <row r="385" spans="1:12" x14ac:dyDescent="0.25">
      <c r="A385" s="15">
        <f t="shared" si="17"/>
        <v>384</v>
      </c>
      <c r="B385" s="14" t="str">
        <f>IF(Tableau6[[#This Row],[Localisation]]="","",Tableau6[[#This Row],[Localisation]])</f>
        <v/>
      </c>
      <c r="C385" s="14" t="str">
        <f>IF(Tableau6[[#This Row],[Commentaire]]="","",Tableau6[[#This Row],[Commentaire]])</f>
        <v/>
      </c>
      <c r="D385" t="str">
        <f t="shared" si="18"/>
        <v>N</v>
      </c>
      <c r="E385" s="14">
        <f>Tableau6[[#This Row],[id]]</f>
        <v>789</v>
      </c>
      <c r="F385" s="14">
        <f>VLOOKUP(Tableau6[[#This Row],[Avis]],Tableau7[],2,FALSE)</f>
        <v>0</v>
      </c>
      <c r="H385" s="14" t="str">
        <f>Tableau6[[#This Row],[Sous-domaine]]</f>
        <v>Contrôle Périodique 1 an</v>
      </c>
      <c r="I385" s="14">
        <f>Tableau6[[#This Row],[Urgence]]</f>
        <v>4</v>
      </c>
      <c r="J385" s="24" t="str">
        <f>IF(Tableau6[[#This Row],[Validité]]&lt;&gt;"",Tableau6[[#This Row],[Validité]],"")</f>
        <v/>
      </c>
      <c r="K385" s="14">
        <f>IF(Tableau6[[#This Row],[Affectation]]="-",0,IF(Tableau6[[#This Row],[Affectation]]="Propriétaire",2,IF(Tableau6[[#This Row],[Affectation]]="","",1)))</f>
        <v>1</v>
      </c>
      <c r="L385" s="14" t="str">
        <f>IF(Tableau6[[#This Row],[Hors Contrat]]="","",IF(Tableau6[[#This Row],[Hors Contrat]]="Non",0,1))</f>
        <v/>
      </c>
    </row>
    <row r="386" spans="1:12" x14ac:dyDescent="0.25">
      <c r="A386" s="15">
        <f t="shared" si="17"/>
        <v>385</v>
      </c>
      <c r="B386" s="14" t="str">
        <f>IF(Tableau6[[#This Row],[Localisation]]="","",Tableau6[[#This Row],[Localisation]])</f>
        <v/>
      </c>
      <c r="C386" s="14" t="str">
        <f>IF(Tableau6[[#This Row],[Commentaire]]="","",Tableau6[[#This Row],[Commentaire]])</f>
        <v/>
      </c>
      <c r="D386" t="str">
        <f t="shared" si="18"/>
        <v>N</v>
      </c>
      <c r="E386" s="14">
        <f>Tableau6[[#This Row],[id]]</f>
        <v>1825</v>
      </c>
      <c r="F386" s="14">
        <f>VLOOKUP(Tableau6[[#This Row],[Avis]],Tableau7[],2,FALSE)</f>
        <v>0</v>
      </c>
      <c r="H386" s="14" t="str">
        <f>Tableau6[[#This Row],[Sous-domaine]]</f>
        <v>Contrôle Périodique 1 an</v>
      </c>
      <c r="I386" s="14">
        <f>Tableau6[[#This Row],[Urgence]]</f>
        <v>4</v>
      </c>
      <c r="J386" s="24" t="str">
        <f>IF(Tableau6[[#This Row],[Validité]]&lt;&gt;"",Tableau6[[#This Row],[Validité]],"")</f>
        <v/>
      </c>
      <c r="K386" s="14">
        <f>IF(Tableau6[[#This Row],[Affectation]]="-",0,IF(Tableau6[[#This Row],[Affectation]]="Propriétaire",2,IF(Tableau6[[#This Row],[Affectation]]="","",1)))</f>
        <v>1</v>
      </c>
      <c r="L386" s="14" t="str">
        <f>IF(Tableau6[[#This Row],[Hors Contrat]]="","",IF(Tableau6[[#This Row],[Hors Contrat]]="Non",0,1))</f>
        <v/>
      </c>
    </row>
    <row r="387" spans="1:12" x14ac:dyDescent="0.25">
      <c r="A387" s="15">
        <f t="shared" ref="A387:A450" si="19">A386+1</f>
        <v>386</v>
      </c>
      <c r="B387" s="14" t="str">
        <f>IF(Tableau6[[#This Row],[Localisation]]="","",Tableau6[[#This Row],[Localisation]])</f>
        <v/>
      </c>
      <c r="C387" s="14" t="str">
        <f>IF(Tableau6[[#This Row],[Commentaire]]="","",Tableau6[[#This Row],[Commentaire]])</f>
        <v/>
      </c>
      <c r="D387" t="str">
        <f t="shared" si="18"/>
        <v>N</v>
      </c>
      <c r="E387" s="14">
        <f>Tableau6[[#This Row],[id]]</f>
        <v>1826</v>
      </c>
      <c r="F387" s="14">
        <f>VLOOKUP(Tableau6[[#This Row],[Avis]],Tableau7[],2,FALSE)</f>
        <v>0</v>
      </c>
      <c r="H387" s="14" t="str">
        <f>Tableau6[[#This Row],[Sous-domaine]]</f>
        <v>Contrôle Périodique 1 an</v>
      </c>
      <c r="I387" s="14">
        <f>Tableau6[[#This Row],[Urgence]]</f>
        <v>4</v>
      </c>
      <c r="J387" s="24" t="str">
        <f>IF(Tableau6[[#This Row],[Validité]]&lt;&gt;"",Tableau6[[#This Row],[Validité]],"")</f>
        <v/>
      </c>
      <c r="K387" s="14">
        <f>IF(Tableau6[[#This Row],[Affectation]]="-",0,IF(Tableau6[[#This Row],[Affectation]]="Propriétaire",2,IF(Tableau6[[#This Row],[Affectation]]="","",1)))</f>
        <v>1</v>
      </c>
      <c r="L387" s="14" t="str">
        <f>IF(Tableau6[[#This Row],[Hors Contrat]]="","",IF(Tableau6[[#This Row],[Hors Contrat]]="Non",0,1))</f>
        <v/>
      </c>
    </row>
    <row r="388" spans="1:12" x14ac:dyDescent="0.25">
      <c r="A388" s="15">
        <f t="shared" si="19"/>
        <v>387</v>
      </c>
      <c r="B388" s="14" t="str">
        <f>IF(Tableau6[[#This Row],[Localisation]]="","",Tableau6[[#This Row],[Localisation]])</f>
        <v/>
      </c>
      <c r="C388" s="14" t="str">
        <f>IF(Tableau6[[#This Row],[Commentaire]]="","",Tableau6[[#This Row],[Commentaire]])</f>
        <v/>
      </c>
      <c r="D388" t="str">
        <f t="shared" si="18"/>
        <v>N</v>
      </c>
      <c r="E388" s="14">
        <f>Tableau6[[#This Row],[id]]</f>
        <v>796</v>
      </c>
      <c r="F388" s="14">
        <f>VLOOKUP(Tableau6[[#This Row],[Avis]],Tableau7[],2,FALSE)</f>
        <v>0</v>
      </c>
      <c r="H388" s="14" t="str">
        <f>Tableau6[[#This Row],[Sous-domaine]]</f>
        <v>Contrôle Périodique 10 ans</v>
      </c>
      <c r="I388" s="14">
        <f>Tableau6[[#This Row],[Urgence]]</f>
        <v>4</v>
      </c>
      <c r="J388" s="24" t="str">
        <f>IF(Tableau6[[#This Row],[Validité]]&lt;&gt;"",Tableau6[[#This Row],[Validité]],"")</f>
        <v/>
      </c>
      <c r="K388" s="14">
        <f>IF(Tableau6[[#This Row],[Affectation]]="-",0,IF(Tableau6[[#This Row],[Affectation]]="Propriétaire",2,IF(Tableau6[[#This Row],[Affectation]]="","",1)))</f>
        <v>1</v>
      </c>
      <c r="L388" s="14" t="str">
        <f>IF(Tableau6[[#This Row],[Hors Contrat]]="","",IF(Tableau6[[#This Row],[Hors Contrat]]="Non",0,1))</f>
        <v/>
      </c>
    </row>
    <row r="389" spans="1:12" x14ac:dyDescent="0.25">
      <c r="A389" s="15">
        <f t="shared" si="19"/>
        <v>388</v>
      </c>
      <c r="B389" s="14" t="str">
        <f>IF(Tableau6[[#This Row],[Localisation]]="","",Tableau6[[#This Row],[Localisation]])</f>
        <v/>
      </c>
      <c r="C389" s="14" t="str">
        <f>IF(Tableau6[[#This Row],[Commentaire]]="","",Tableau6[[#This Row],[Commentaire]])</f>
        <v/>
      </c>
      <c r="D389" t="str">
        <f t="shared" si="18"/>
        <v>N</v>
      </c>
      <c r="E389" s="14">
        <f>Tableau6[[#This Row],[id]]</f>
        <v>777</v>
      </c>
      <c r="F389" s="14">
        <f>VLOOKUP(Tableau6[[#This Row],[Avis]],Tableau7[],2,FALSE)</f>
        <v>0</v>
      </c>
      <c r="H389" s="14" t="str">
        <f>Tableau6[[#This Row],[Sous-domaine]]</f>
        <v>Contrôle Périodique 2 ans</v>
      </c>
      <c r="I389" s="14">
        <f>Tableau6[[#This Row],[Urgence]]</f>
        <v>4</v>
      </c>
      <c r="J389" s="24" t="str">
        <f>IF(Tableau6[[#This Row],[Validité]]&lt;&gt;"",Tableau6[[#This Row],[Validité]],"")</f>
        <v/>
      </c>
      <c r="K389" s="14">
        <f>IF(Tableau6[[#This Row],[Affectation]]="-",0,IF(Tableau6[[#This Row],[Affectation]]="Propriétaire",2,IF(Tableau6[[#This Row],[Affectation]]="","",1)))</f>
        <v>1</v>
      </c>
      <c r="L389" s="14" t="str">
        <f>IF(Tableau6[[#This Row],[Hors Contrat]]="","",IF(Tableau6[[#This Row],[Hors Contrat]]="Non",0,1))</f>
        <v/>
      </c>
    </row>
    <row r="390" spans="1:12" x14ac:dyDescent="0.25">
      <c r="A390" s="15">
        <f t="shared" si="19"/>
        <v>389</v>
      </c>
      <c r="B390" s="14" t="str">
        <f>IF(Tableau6[[#This Row],[Localisation]]="","",Tableau6[[#This Row],[Localisation]])</f>
        <v/>
      </c>
      <c r="C390" s="14" t="str">
        <f>IF(Tableau6[[#This Row],[Commentaire]]="","",Tableau6[[#This Row],[Commentaire]])</f>
        <v/>
      </c>
      <c r="D390" t="str">
        <f t="shared" si="18"/>
        <v>N</v>
      </c>
      <c r="E390" s="14">
        <f>Tableau6[[#This Row],[id]]</f>
        <v>1827</v>
      </c>
      <c r="F390" s="14">
        <f>VLOOKUP(Tableau6[[#This Row],[Avis]],Tableau7[],2,FALSE)</f>
        <v>0</v>
      </c>
      <c r="H390" s="14" t="str">
        <f>Tableau6[[#This Row],[Sous-domaine]]</f>
        <v>Contrôle Périodique 3 ans</v>
      </c>
      <c r="I390" s="14">
        <f>Tableau6[[#This Row],[Urgence]]</f>
        <v>4</v>
      </c>
      <c r="J390" s="24" t="str">
        <f>IF(Tableau6[[#This Row],[Validité]]&lt;&gt;"",Tableau6[[#This Row],[Validité]],"")</f>
        <v/>
      </c>
      <c r="K390" s="14">
        <f>IF(Tableau6[[#This Row],[Affectation]]="-",0,IF(Tableau6[[#This Row],[Affectation]]="Propriétaire",2,IF(Tableau6[[#This Row],[Affectation]]="","",1)))</f>
        <v>1</v>
      </c>
      <c r="L390" s="14" t="str">
        <f>IF(Tableau6[[#This Row],[Hors Contrat]]="","",IF(Tableau6[[#This Row],[Hors Contrat]]="Non",0,1))</f>
        <v/>
      </c>
    </row>
    <row r="391" spans="1:12" x14ac:dyDescent="0.25">
      <c r="A391" s="15">
        <f t="shared" si="19"/>
        <v>390</v>
      </c>
      <c r="B391" s="14" t="str">
        <f>IF(Tableau6[[#This Row],[Localisation]]="","",Tableau6[[#This Row],[Localisation]])</f>
        <v/>
      </c>
      <c r="C391" s="14" t="str">
        <f>IF(Tableau6[[#This Row],[Commentaire]]="","",Tableau6[[#This Row],[Commentaire]])</f>
        <v/>
      </c>
      <c r="D391" t="str">
        <f t="shared" si="18"/>
        <v>N</v>
      </c>
      <c r="E391" s="14">
        <f>Tableau6[[#This Row],[id]]</f>
        <v>1828</v>
      </c>
      <c r="F391" s="14">
        <f>VLOOKUP(Tableau6[[#This Row],[Avis]],Tableau7[],2,FALSE)</f>
        <v>0</v>
      </c>
      <c r="H391" s="14" t="str">
        <f>Tableau6[[#This Row],[Sous-domaine]]</f>
        <v>Contrôle Périodique 3 ans</v>
      </c>
      <c r="I391" s="14">
        <f>Tableau6[[#This Row],[Urgence]]</f>
        <v>4</v>
      </c>
      <c r="J391" s="24" t="str">
        <f>IF(Tableau6[[#This Row],[Validité]]&lt;&gt;"",Tableau6[[#This Row],[Validité]],"")</f>
        <v/>
      </c>
      <c r="K391" s="14">
        <f>IF(Tableau6[[#This Row],[Affectation]]="-",0,IF(Tableau6[[#This Row],[Affectation]]="Propriétaire",2,IF(Tableau6[[#This Row],[Affectation]]="","",1)))</f>
        <v>1</v>
      </c>
      <c r="L391" s="14" t="str">
        <f>IF(Tableau6[[#This Row],[Hors Contrat]]="","",IF(Tableau6[[#This Row],[Hors Contrat]]="Non",0,1))</f>
        <v/>
      </c>
    </row>
    <row r="392" spans="1:12" x14ac:dyDescent="0.25">
      <c r="A392" s="15">
        <f t="shared" si="19"/>
        <v>391</v>
      </c>
      <c r="B392" s="14" t="str">
        <f>IF(Tableau6[[#This Row],[Localisation]]="","",Tableau6[[#This Row],[Localisation]])</f>
        <v/>
      </c>
      <c r="C392" s="14" t="str">
        <f>IF(Tableau6[[#This Row],[Commentaire]]="","",Tableau6[[#This Row],[Commentaire]])</f>
        <v/>
      </c>
      <c r="D392" t="str">
        <f t="shared" si="18"/>
        <v>N</v>
      </c>
      <c r="E392" s="14">
        <f>Tableau6[[#This Row],[id]]</f>
        <v>778</v>
      </c>
      <c r="F392" s="14">
        <f>VLOOKUP(Tableau6[[#This Row],[Avis]],Tableau7[],2,FALSE)</f>
        <v>0</v>
      </c>
      <c r="H392" s="14" t="str">
        <f>Tableau6[[#This Row],[Sous-domaine]]</f>
        <v>Contrôle Périodique 5 ans</v>
      </c>
      <c r="I392" s="14">
        <f>Tableau6[[#This Row],[Urgence]]</f>
        <v>4</v>
      </c>
      <c r="J392" s="24" t="str">
        <f>IF(Tableau6[[#This Row],[Validité]]&lt;&gt;"",Tableau6[[#This Row],[Validité]],"")</f>
        <v/>
      </c>
      <c r="K392" s="14">
        <f>IF(Tableau6[[#This Row],[Affectation]]="-",0,IF(Tableau6[[#This Row],[Affectation]]="Propriétaire",2,IF(Tableau6[[#This Row],[Affectation]]="","",1)))</f>
        <v>1</v>
      </c>
      <c r="L392" s="14" t="str">
        <f>IF(Tableau6[[#This Row],[Hors Contrat]]="","",IF(Tableau6[[#This Row],[Hors Contrat]]="Non",0,1))</f>
        <v/>
      </c>
    </row>
    <row r="393" spans="1:12" x14ac:dyDescent="0.25">
      <c r="A393" s="15">
        <f t="shared" si="19"/>
        <v>392</v>
      </c>
      <c r="B393" s="14" t="str">
        <f>IF(Tableau6[[#This Row],[Localisation]]="","",Tableau6[[#This Row],[Localisation]])</f>
        <v/>
      </c>
      <c r="C393" s="14" t="str">
        <f>IF(Tableau6[[#This Row],[Commentaire]]="","",Tableau6[[#This Row],[Commentaire]])</f>
        <v/>
      </c>
      <c r="D393" t="str">
        <f t="shared" ref="D393:D456" si="20">"N"</f>
        <v>N</v>
      </c>
      <c r="E393" s="14">
        <f>Tableau6[[#This Row],[id]]</f>
        <v>1829</v>
      </c>
      <c r="F393" s="14">
        <f>VLOOKUP(Tableau6[[#This Row],[Avis]],Tableau7[],2,FALSE)</f>
        <v>0</v>
      </c>
      <c r="H393" s="14" t="str">
        <f>Tableau6[[#This Row],[Sous-domaine]]</f>
        <v>Contrôle Périodique 5 ans</v>
      </c>
      <c r="I393" s="14">
        <f>Tableau6[[#This Row],[Urgence]]</f>
        <v>4</v>
      </c>
      <c r="J393" s="24" t="str">
        <f>IF(Tableau6[[#This Row],[Validité]]&lt;&gt;"",Tableau6[[#This Row],[Validité]],"")</f>
        <v/>
      </c>
      <c r="K393" s="14">
        <f>IF(Tableau6[[#This Row],[Affectation]]="-",0,IF(Tableau6[[#This Row],[Affectation]]="Propriétaire",2,IF(Tableau6[[#This Row],[Affectation]]="","",1)))</f>
        <v>1</v>
      </c>
      <c r="L393" s="14" t="str">
        <f>IF(Tableau6[[#This Row],[Hors Contrat]]="","",IF(Tableau6[[#This Row],[Hors Contrat]]="Non",0,1))</f>
        <v/>
      </c>
    </row>
    <row r="394" spans="1:12" x14ac:dyDescent="0.25">
      <c r="A394" s="15">
        <f t="shared" si="19"/>
        <v>393</v>
      </c>
      <c r="B394" s="14" t="str">
        <f>IF(Tableau6[[#This Row],[Localisation]]="","",Tableau6[[#This Row],[Localisation]])</f>
        <v/>
      </c>
      <c r="C394" s="14" t="str">
        <f>IF(Tableau6[[#This Row],[Commentaire]]="","",Tableau6[[#This Row],[Commentaire]])</f>
        <v/>
      </c>
      <c r="D394" t="str">
        <f t="shared" si="20"/>
        <v>N</v>
      </c>
      <c r="E394" s="14">
        <f>Tableau6[[#This Row],[id]]</f>
        <v>1830</v>
      </c>
      <c r="F394" s="14">
        <f>VLOOKUP(Tableau6[[#This Row],[Avis]],Tableau7[],2,FALSE)</f>
        <v>0</v>
      </c>
      <c r="H394" s="14" t="str">
        <f>Tableau6[[#This Row],[Sous-domaine]]</f>
        <v>Déclaration</v>
      </c>
      <c r="I394" s="14">
        <f>Tableau6[[#This Row],[Urgence]]</f>
        <v>5</v>
      </c>
      <c r="J394" s="24" t="str">
        <f>IF(Tableau6[[#This Row],[Validité]]&lt;&gt;"",Tableau6[[#This Row],[Validité]],"")</f>
        <v/>
      </c>
      <c r="K394" s="14">
        <f>IF(Tableau6[[#This Row],[Affectation]]="-",0,IF(Tableau6[[#This Row],[Affectation]]="Propriétaire",2,IF(Tableau6[[#This Row],[Affectation]]="","",1)))</f>
        <v>2</v>
      </c>
      <c r="L394" s="14" t="str">
        <f>IF(Tableau6[[#This Row],[Hors Contrat]]="","",IF(Tableau6[[#This Row],[Hors Contrat]]="Non",0,1))</f>
        <v/>
      </c>
    </row>
    <row r="395" spans="1:12" x14ac:dyDescent="0.25">
      <c r="A395" s="15">
        <f t="shared" si="19"/>
        <v>394</v>
      </c>
      <c r="B395" s="14" t="str">
        <f>IF(Tableau6[[#This Row],[Localisation]]="","",Tableau6[[#This Row],[Localisation]])</f>
        <v/>
      </c>
      <c r="C395" s="14" t="str">
        <f>IF(Tableau6[[#This Row],[Commentaire]]="","",Tableau6[[#This Row],[Commentaire]])</f>
        <v/>
      </c>
      <c r="D395" t="str">
        <f t="shared" si="20"/>
        <v>N</v>
      </c>
      <c r="E395" s="14">
        <f>Tableau6[[#This Row],[id]]</f>
        <v>782</v>
      </c>
      <c r="F395" s="14">
        <f>VLOOKUP(Tableau6[[#This Row],[Avis]],Tableau7[],2,FALSE)</f>
        <v>0</v>
      </c>
      <c r="H395" s="14" t="str">
        <f>Tableau6[[#This Row],[Sous-domaine]]</f>
        <v>Déclaration auprès de l'Autorité de Sûreté Nucléaire (ASN)</v>
      </c>
      <c r="I395" s="14">
        <f>Tableau6[[#This Row],[Urgence]]</f>
        <v>5</v>
      </c>
      <c r="J395" s="24" t="str">
        <f>IF(Tableau6[[#This Row],[Validité]]&lt;&gt;"",Tableau6[[#This Row],[Validité]],"")</f>
        <v/>
      </c>
      <c r="K395" s="14">
        <f>IF(Tableau6[[#This Row],[Affectation]]="-",0,IF(Tableau6[[#This Row],[Affectation]]="Propriétaire",2,IF(Tableau6[[#This Row],[Affectation]]="","",1)))</f>
        <v>2</v>
      </c>
      <c r="L395" s="14" t="str">
        <f>IF(Tableau6[[#This Row],[Hors Contrat]]="","",IF(Tableau6[[#This Row],[Hors Contrat]]="Non",0,1))</f>
        <v/>
      </c>
    </row>
    <row r="396" spans="1:12" x14ac:dyDescent="0.25">
      <c r="A396" s="15">
        <f t="shared" si="19"/>
        <v>395</v>
      </c>
      <c r="B396" s="14" t="str">
        <f>IF(Tableau6[[#This Row],[Localisation]]="","",Tableau6[[#This Row],[Localisation]])</f>
        <v/>
      </c>
      <c r="C396" s="14" t="str">
        <f>IF(Tableau6[[#This Row],[Commentaire]]="","",Tableau6[[#This Row],[Commentaire]])</f>
        <v/>
      </c>
      <c r="D396" t="str">
        <f t="shared" si="20"/>
        <v>N</v>
      </c>
      <c r="E396" s="14">
        <f>Tableau6[[#This Row],[id]]</f>
        <v>781</v>
      </c>
      <c r="F396" s="14">
        <f>VLOOKUP(Tableau6[[#This Row],[Avis]],Tableau7[],2,FALSE)</f>
        <v>0</v>
      </c>
      <c r="H396" s="14" t="str">
        <f>Tableau6[[#This Row],[Sous-domaine]]</f>
        <v>Registre des mouvements de sources</v>
      </c>
      <c r="I396" s="14">
        <f>Tableau6[[#This Row],[Urgence]]</f>
        <v>4</v>
      </c>
      <c r="J396" s="24" t="str">
        <f>IF(Tableau6[[#This Row],[Validité]]&lt;&gt;"",Tableau6[[#This Row],[Validité]],"")</f>
        <v/>
      </c>
      <c r="K396" s="14">
        <f>IF(Tableau6[[#This Row],[Affectation]]="-",0,IF(Tableau6[[#This Row],[Affectation]]="Propriétaire",2,IF(Tableau6[[#This Row],[Affectation]]="","",1)))</f>
        <v>1</v>
      </c>
      <c r="L396" s="14" t="str">
        <f>IF(Tableau6[[#This Row],[Hors Contrat]]="","",IF(Tableau6[[#This Row],[Hors Contrat]]="Non",0,1))</f>
        <v/>
      </c>
    </row>
    <row r="397" spans="1:12" x14ac:dyDescent="0.25">
      <c r="A397" s="15">
        <f t="shared" si="19"/>
        <v>396</v>
      </c>
      <c r="B397" s="14" t="str">
        <f>IF(Tableau6[[#This Row],[Localisation]]="","",Tableau6[[#This Row],[Localisation]])</f>
        <v/>
      </c>
      <c r="C397" s="14" t="str">
        <f>IF(Tableau6[[#This Row],[Commentaire]]="","",Tableau6[[#This Row],[Commentaire]])</f>
        <v/>
      </c>
      <c r="D397" t="str">
        <f t="shared" si="20"/>
        <v>N</v>
      </c>
      <c r="E397" s="14">
        <f>Tableau6[[#This Row],[id]]</f>
        <v>770</v>
      </c>
      <c r="F397" s="14">
        <f>VLOOKUP(Tableau6[[#This Row],[Avis]],Tableau7[],2,FALSE)</f>
        <v>0</v>
      </c>
      <c r="H397" s="14" t="str">
        <f>Tableau6[[#This Row],[Sous-domaine]]</f>
        <v>Vérification Périodique 1 an</v>
      </c>
      <c r="I397" s="14">
        <f>Tableau6[[#This Row],[Urgence]]</f>
        <v>4</v>
      </c>
      <c r="J397" s="24" t="str">
        <f>IF(Tableau6[[#This Row],[Validité]]&lt;&gt;"",Tableau6[[#This Row],[Validité]],"")</f>
        <v/>
      </c>
      <c r="K397" s="14">
        <f>IF(Tableau6[[#This Row],[Affectation]]="-",0,IF(Tableau6[[#This Row],[Affectation]]="Propriétaire",2,IF(Tableau6[[#This Row],[Affectation]]="","",1)))</f>
        <v>1</v>
      </c>
      <c r="L397" s="14" t="str">
        <f>IF(Tableau6[[#This Row],[Hors Contrat]]="","",IF(Tableau6[[#This Row],[Hors Contrat]]="Non",0,1))</f>
        <v/>
      </c>
    </row>
    <row r="398" spans="1:12" x14ac:dyDescent="0.25">
      <c r="A398" s="15">
        <f t="shared" si="19"/>
        <v>397</v>
      </c>
      <c r="B398" s="14" t="str">
        <f>IF(Tableau6[[#This Row],[Localisation]]="","",Tableau6[[#This Row],[Localisation]])</f>
        <v/>
      </c>
      <c r="C398" s="14" t="str">
        <f>IF(Tableau6[[#This Row],[Commentaire]]="","",Tableau6[[#This Row],[Commentaire]])</f>
        <v/>
      </c>
      <c r="D398" t="str">
        <f t="shared" si="20"/>
        <v>N</v>
      </c>
      <c r="E398" s="14">
        <f>Tableau6[[#This Row],[id]]</f>
        <v>1859</v>
      </c>
      <c r="F398" s="14">
        <f>VLOOKUP(Tableau6[[#This Row],[Avis]],Tableau7[],2,FALSE)</f>
        <v>0</v>
      </c>
      <c r="H398" s="14" t="str">
        <f>Tableau6[[#This Row],[Sous-domaine]]</f>
        <v>Vérification Périodique 1 an</v>
      </c>
      <c r="I398" s="14">
        <f>Tableau6[[#This Row],[Urgence]]</f>
        <v>4</v>
      </c>
      <c r="J398" s="24" t="str">
        <f>IF(Tableau6[[#This Row],[Validité]]&lt;&gt;"",Tableau6[[#This Row],[Validité]],"")</f>
        <v/>
      </c>
      <c r="K398" s="14">
        <f>IF(Tableau6[[#This Row],[Affectation]]="-",0,IF(Tableau6[[#This Row],[Affectation]]="Propriétaire",2,IF(Tableau6[[#This Row],[Affectation]]="","",1)))</f>
        <v>1</v>
      </c>
      <c r="L398" s="14" t="str">
        <f>IF(Tableau6[[#This Row],[Hors Contrat]]="","",IF(Tableau6[[#This Row],[Hors Contrat]]="Non",0,1))</f>
        <v/>
      </c>
    </row>
    <row r="399" spans="1:12" x14ac:dyDescent="0.25">
      <c r="A399" s="15">
        <f t="shared" si="19"/>
        <v>398</v>
      </c>
      <c r="B399" s="14" t="str">
        <f>IF(Tableau6[[#This Row],[Localisation]]="","",Tableau6[[#This Row],[Localisation]])</f>
        <v/>
      </c>
      <c r="C399" s="14" t="str">
        <f>IF(Tableau6[[#This Row],[Commentaire]]="","",Tableau6[[#This Row],[Commentaire]])</f>
        <v/>
      </c>
      <c r="D399" t="str">
        <f t="shared" si="20"/>
        <v>N</v>
      </c>
      <c r="E399" s="14">
        <f>Tableau6[[#This Row],[id]]</f>
        <v>1860</v>
      </c>
      <c r="F399" s="14">
        <f>VLOOKUP(Tableau6[[#This Row],[Avis]],Tableau7[],2,FALSE)</f>
        <v>0</v>
      </c>
      <c r="H399" s="14" t="str">
        <f>Tableau6[[#This Row],[Sous-domaine]]</f>
        <v>Vérification Périodique 1 an</v>
      </c>
      <c r="I399" s="14">
        <f>Tableau6[[#This Row],[Urgence]]</f>
        <v>4</v>
      </c>
      <c r="J399" s="24" t="str">
        <f>IF(Tableau6[[#This Row],[Validité]]&lt;&gt;"",Tableau6[[#This Row],[Validité]],"")</f>
        <v/>
      </c>
      <c r="K399" s="14">
        <f>IF(Tableau6[[#This Row],[Affectation]]="-",0,IF(Tableau6[[#This Row],[Affectation]]="Propriétaire",2,IF(Tableau6[[#This Row],[Affectation]]="","",1)))</f>
        <v>1</v>
      </c>
      <c r="L399" s="14" t="str">
        <f>IF(Tableau6[[#This Row],[Hors Contrat]]="","",IF(Tableau6[[#This Row],[Hors Contrat]]="Non",0,1))</f>
        <v/>
      </c>
    </row>
    <row r="400" spans="1:12" x14ac:dyDescent="0.25">
      <c r="A400" s="15">
        <f t="shared" si="19"/>
        <v>399</v>
      </c>
      <c r="B400" s="14" t="str">
        <f>IF(Tableau6[[#This Row],[Localisation]]="","",Tableau6[[#This Row],[Localisation]])</f>
        <v/>
      </c>
      <c r="C400" s="14" t="str">
        <f>IF(Tableau6[[#This Row],[Commentaire]]="","",Tableau6[[#This Row],[Commentaire]])</f>
        <v/>
      </c>
      <c r="D400" t="str">
        <f t="shared" si="20"/>
        <v>N</v>
      </c>
      <c r="E400" s="14">
        <f>Tableau6[[#This Row],[id]]</f>
        <v>1861</v>
      </c>
      <c r="F400" s="14">
        <f>VLOOKUP(Tableau6[[#This Row],[Avis]],Tableau7[],2,FALSE)</f>
        <v>0</v>
      </c>
      <c r="H400" s="14" t="str">
        <f>Tableau6[[#This Row],[Sous-domaine]]</f>
        <v>Vérification Périodique 1 an</v>
      </c>
      <c r="I400" s="14">
        <f>Tableau6[[#This Row],[Urgence]]</f>
        <v>4</v>
      </c>
      <c r="J400" s="24" t="str">
        <f>IF(Tableau6[[#This Row],[Validité]]&lt;&gt;"",Tableau6[[#This Row],[Validité]],"")</f>
        <v/>
      </c>
      <c r="K400" s="14">
        <f>IF(Tableau6[[#This Row],[Affectation]]="-",0,IF(Tableau6[[#This Row],[Affectation]]="Propriétaire",2,IF(Tableau6[[#This Row],[Affectation]]="","",1)))</f>
        <v>1</v>
      </c>
      <c r="L400" s="14" t="str">
        <f>IF(Tableau6[[#This Row],[Hors Contrat]]="","",IF(Tableau6[[#This Row],[Hors Contrat]]="Non",0,1))</f>
        <v/>
      </c>
    </row>
    <row r="401" spans="1:12" x14ac:dyDescent="0.25">
      <c r="A401" s="15">
        <f t="shared" si="19"/>
        <v>400</v>
      </c>
      <c r="B401" s="14" t="str">
        <f>IF(Tableau6[[#This Row],[Localisation]]="","",Tableau6[[#This Row],[Localisation]])</f>
        <v/>
      </c>
      <c r="C401" s="14" t="str">
        <f>IF(Tableau6[[#This Row],[Commentaire]]="","",Tableau6[[#This Row],[Commentaire]])</f>
        <v/>
      </c>
      <c r="D401" t="str">
        <f t="shared" si="20"/>
        <v>N</v>
      </c>
      <c r="E401" s="14">
        <f>Tableau6[[#This Row],[id]]</f>
        <v>1862</v>
      </c>
      <c r="F401" s="14">
        <f>VLOOKUP(Tableau6[[#This Row],[Avis]],Tableau7[],2,FALSE)</f>
        <v>0</v>
      </c>
      <c r="H401" s="14" t="str">
        <f>Tableau6[[#This Row],[Sous-domaine]]</f>
        <v>Vérification Périodique 1 an</v>
      </c>
      <c r="I401" s="14">
        <f>Tableau6[[#This Row],[Urgence]]</f>
        <v>4</v>
      </c>
      <c r="J401" s="24" t="str">
        <f>IF(Tableau6[[#This Row],[Validité]]&lt;&gt;"",Tableau6[[#This Row],[Validité]],"")</f>
        <v/>
      </c>
      <c r="K401" s="14">
        <f>IF(Tableau6[[#This Row],[Affectation]]="-",0,IF(Tableau6[[#This Row],[Affectation]]="Propriétaire",2,IF(Tableau6[[#This Row],[Affectation]]="","",1)))</f>
        <v>1</v>
      </c>
      <c r="L401" s="14" t="str">
        <f>IF(Tableau6[[#This Row],[Hors Contrat]]="","",IF(Tableau6[[#This Row],[Hors Contrat]]="Non",0,1))</f>
        <v/>
      </c>
    </row>
    <row r="402" spans="1:12" x14ac:dyDescent="0.25">
      <c r="A402" s="15">
        <f t="shared" si="19"/>
        <v>401</v>
      </c>
      <c r="B402" s="14" t="str">
        <f>IF(Tableau6[[#This Row],[Localisation]]="","",Tableau6[[#This Row],[Localisation]])</f>
        <v/>
      </c>
      <c r="C402" s="14" t="str">
        <f>IF(Tableau6[[#This Row],[Commentaire]]="","",Tableau6[[#This Row],[Commentaire]])</f>
        <v/>
      </c>
      <c r="D402" t="str">
        <f t="shared" si="20"/>
        <v>N</v>
      </c>
      <c r="E402" s="14">
        <f>Tableau6[[#This Row],[id]]</f>
        <v>1863</v>
      </c>
      <c r="F402" s="14">
        <f>VLOOKUP(Tableau6[[#This Row],[Avis]],Tableau7[],2,FALSE)</f>
        <v>0</v>
      </c>
      <c r="H402" s="14" t="str">
        <f>Tableau6[[#This Row],[Sous-domaine]]</f>
        <v>Vérification Périodique 1 an</v>
      </c>
      <c r="I402" s="14">
        <f>Tableau6[[#This Row],[Urgence]]</f>
        <v>4</v>
      </c>
      <c r="J402" s="24" t="str">
        <f>IF(Tableau6[[#This Row],[Validité]]&lt;&gt;"",Tableau6[[#This Row],[Validité]],"")</f>
        <v/>
      </c>
      <c r="K402" s="14">
        <f>IF(Tableau6[[#This Row],[Affectation]]="-",0,IF(Tableau6[[#This Row],[Affectation]]="Propriétaire",2,IF(Tableau6[[#This Row],[Affectation]]="","",1)))</f>
        <v>1</v>
      </c>
      <c r="L402" s="14" t="str">
        <f>IF(Tableau6[[#This Row],[Hors Contrat]]="","",IF(Tableau6[[#This Row],[Hors Contrat]]="Non",0,1))</f>
        <v/>
      </c>
    </row>
    <row r="403" spans="1:12" x14ac:dyDescent="0.25">
      <c r="A403" s="15">
        <f t="shared" si="19"/>
        <v>402</v>
      </c>
      <c r="B403" s="14" t="str">
        <f>IF(Tableau6[[#This Row],[Localisation]]="","",Tableau6[[#This Row],[Localisation]])</f>
        <v/>
      </c>
      <c r="C403" s="14" t="str">
        <f>IF(Tableau6[[#This Row],[Commentaire]]="","",Tableau6[[#This Row],[Commentaire]])</f>
        <v/>
      </c>
      <c r="D403" t="str">
        <f t="shared" si="20"/>
        <v>N</v>
      </c>
      <c r="E403" s="14">
        <f>Tableau6[[#This Row],[id]]</f>
        <v>773</v>
      </c>
      <c r="F403" s="14">
        <f>VLOOKUP(Tableau6[[#This Row],[Avis]],Tableau7[],2,FALSE)</f>
        <v>0</v>
      </c>
      <c r="H403" s="14" t="str">
        <f>Tableau6[[#This Row],[Sous-domaine]]</f>
        <v>Vérification Périodique 1 mois</v>
      </c>
      <c r="I403" s="14">
        <f>Tableau6[[#This Row],[Urgence]]</f>
        <v>4</v>
      </c>
      <c r="J403" s="24" t="str">
        <f>IF(Tableau6[[#This Row],[Validité]]&lt;&gt;"",Tableau6[[#This Row],[Validité]],"")</f>
        <v/>
      </c>
      <c r="K403" s="14">
        <f>IF(Tableau6[[#This Row],[Affectation]]="-",0,IF(Tableau6[[#This Row],[Affectation]]="Propriétaire",2,IF(Tableau6[[#This Row],[Affectation]]="","",1)))</f>
        <v>1</v>
      </c>
      <c r="L403" s="14" t="str">
        <f>IF(Tableau6[[#This Row],[Hors Contrat]]="","",IF(Tableau6[[#This Row],[Hors Contrat]]="Non",0,1))</f>
        <v/>
      </c>
    </row>
    <row r="404" spans="1:12" x14ac:dyDescent="0.25">
      <c r="A404" s="15">
        <f t="shared" si="19"/>
        <v>403</v>
      </c>
      <c r="B404" s="14" t="str">
        <f>IF(Tableau6[[#This Row],[Localisation]]="","",Tableau6[[#This Row],[Localisation]])</f>
        <v/>
      </c>
      <c r="C404" s="14" t="str">
        <f>IF(Tableau6[[#This Row],[Commentaire]]="","",Tableau6[[#This Row],[Commentaire]])</f>
        <v/>
      </c>
      <c r="D404" t="str">
        <f t="shared" si="20"/>
        <v>N</v>
      </c>
      <c r="E404" s="14">
        <f>Tableau6[[#This Row],[id]]</f>
        <v>788</v>
      </c>
      <c r="F404" s="14">
        <f>VLOOKUP(Tableau6[[#This Row],[Avis]],Tableau7[],2,FALSE)</f>
        <v>0</v>
      </c>
      <c r="H404" s="14" t="str">
        <f>Tableau6[[#This Row],[Sous-domaine]]</f>
        <v>Vérification Périodique 1 mois</v>
      </c>
      <c r="I404" s="14">
        <f>Tableau6[[#This Row],[Urgence]]</f>
        <v>4</v>
      </c>
      <c r="J404" s="24" t="str">
        <f>IF(Tableau6[[#This Row],[Validité]]&lt;&gt;"",Tableau6[[#This Row],[Validité]],"")</f>
        <v/>
      </c>
      <c r="K404" s="14">
        <f>IF(Tableau6[[#This Row],[Affectation]]="-",0,IF(Tableau6[[#This Row],[Affectation]]="Propriétaire",2,IF(Tableau6[[#This Row],[Affectation]]="","",1)))</f>
        <v>1</v>
      </c>
      <c r="L404" s="14" t="str">
        <f>IF(Tableau6[[#This Row],[Hors Contrat]]="","",IF(Tableau6[[#This Row],[Hors Contrat]]="Non",0,1))</f>
        <v/>
      </c>
    </row>
    <row r="405" spans="1:12" x14ac:dyDescent="0.25">
      <c r="A405" s="15">
        <f t="shared" si="19"/>
        <v>404</v>
      </c>
      <c r="B405" s="14" t="str">
        <f>IF(Tableau6[[#This Row],[Localisation]]="","",Tableau6[[#This Row],[Localisation]])</f>
        <v/>
      </c>
      <c r="C405" s="14" t="str">
        <f>IF(Tableau6[[#This Row],[Commentaire]]="","",Tableau6[[#This Row],[Commentaire]])</f>
        <v/>
      </c>
      <c r="D405" t="str">
        <f t="shared" si="20"/>
        <v>N</v>
      </c>
      <c r="E405" s="14">
        <f>Tableau6[[#This Row],[id]]</f>
        <v>1864</v>
      </c>
      <c r="F405" s="14">
        <f>VLOOKUP(Tableau6[[#This Row],[Avis]],Tableau7[],2,FALSE)</f>
        <v>0</v>
      </c>
      <c r="H405" s="14" t="str">
        <f>Tableau6[[#This Row],[Sous-domaine]]</f>
        <v>Vérification Périodique 1 mois</v>
      </c>
      <c r="I405" s="14">
        <f>Tableau6[[#This Row],[Urgence]]</f>
        <v>4</v>
      </c>
      <c r="J405" s="24" t="str">
        <f>IF(Tableau6[[#This Row],[Validité]]&lt;&gt;"",Tableau6[[#This Row],[Validité]],"")</f>
        <v/>
      </c>
      <c r="K405" s="14">
        <f>IF(Tableau6[[#This Row],[Affectation]]="-",0,IF(Tableau6[[#This Row],[Affectation]]="Propriétaire",2,IF(Tableau6[[#This Row],[Affectation]]="","",1)))</f>
        <v>1</v>
      </c>
      <c r="L405" s="14" t="str">
        <f>IF(Tableau6[[#This Row],[Hors Contrat]]="","",IF(Tableau6[[#This Row],[Hors Contrat]]="Non",0,1))</f>
        <v/>
      </c>
    </row>
    <row r="406" spans="1:12" x14ac:dyDescent="0.25">
      <c r="A406" s="15">
        <f t="shared" si="19"/>
        <v>405</v>
      </c>
      <c r="B406" s="14" t="str">
        <f>IF(Tableau6[[#This Row],[Localisation]]="","",Tableau6[[#This Row],[Localisation]])</f>
        <v/>
      </c>
      <c r="C406" s="14" t="str">
        <f>IF(Tableau6[[#This Row],[Commentaire]]="","",Tableau6[[#This Row],[Commentaire]])</f>
        <v/>
      </c>
      <c r="D406" t="str">
        <f t="shared" si="20"/>
        <v>N</v>
      </c>
      <c r="E406" s="14">
        <f>Tableau6[[#This Row],[id]]</f>
        <v>1865</v>
      </c>
      <c r="F406" s="14">
        <f>VLOOKUP(Tableau6[[#This Row],[Avis]],Tableau7[],2,FALSE)</f>
        <v>0</v>
      </c>
      <c r="H406" s="14" t="str">
        <f>Tableau6[[#This Row],[Sous-domaine]]</f>
        <v>Vérification Périodique 3 ans</v>
      </c>
      <c r="I406" s="14">
        <f>Tableau6[[#This Row],[Urgence]]</f>
        <v>4</v>
      </c>
      <c r="J406" s="24" t="str">
        <f>IF(Tableau6[[#This Row],[Validité]]&lt;&gt;"",Tableau6[[#This Row],[Validité]],"")</f>
        <v/>
      </c>
      <c r="K406" s="14">
        <f>IF(Tableau6[[#This Row],[Affectation]]="-",0,IF(Tableau6[[#This Row],[Affectation]]="Propriétaire",2,IF(Tableau6[[#This Row],[Affectation]]="","",1)))</f>
        <v>1</v>
      </c>
      <c r="L406" s="14" t="str">
        <f>IF(Tableau6[[#This Row],[Hors Contrat]]="","",IF(Tableau6[[#This Row],[Hors Contrat]]="Non",0,1))</f>
        <v/>
      </c>
    </row>
    <row r="407" spans="1:12" x14ac:dyDescent="0.25">
      <c r="A407" s="15">
        <f t="shared" si="19"/>
        <v>406</v>
      </c>
      <c r="B407" s="14" t="str">
        <f>IF(Tableau6[[#This Row],[Localisation]]="","",Tableau6[[#This Row],[Localisation]])</f>
        <v/>
      </c>
      <c r="C407" s="14" t="str">
        <f>IF(Tableau6[[#This Row],[Commentaire]]="","",Tableau6[[#This Row],[Commentaire]])</f>
        <v/>
      </c>
      <c r="D407" t="str">
        <f t="shared" si="20"/>
        <v>N</v>
      </c>
      <c r="E407" s="14">
        <f>Tableau6[[#This Row],[id]]</f>
        <v>1866</v>
      </c>
      <c r="F407" s="14">
        <f>VLOOKUP(Tableau6[[#This Row],[Avis]],Tableau7[],2,FALSE)</f>
        <v>0</v>
      </c>
      <c r="H407" s="14" t="str">
        <f>Tableau6[[#This Row],[Sous-domaine]]</f>
        <v>Vérification Périodique 3 mois</v>
      </c>
      <c r="I407" s="14">
        <f>Tableau6[[#This Row],[Urgence]]</f>
        <v>4</v>
      </c>
      <c r="J407" s="24" t="str">
        <f>IF(Tableau6[[#This Row],[Validité]]&lt;&gt;"",Tableau6[[#This Row],[Validité]],"")</f>
        <v/>
      </c>
      <c r="K407" s="14">
        <f>IF(Tableau6[[#This Row],[Affectation]]="-",0,IF(Tableau6[[#This Row],[Affectation]]="Propriétaire",2,IF(Tableau6[[#This Row],[Affectation]]="","",1)))</f>
        <v>1</v>
      </c>
      <c r="L407" s="14" t="str">
        <f>IF(Tableau6[[#This Row],[Hors Contrat]]="","",IF(Tableau6[[#This Row],[Hors Contrat]]="Non",0,1))</f>
        <v/>
      </c>
    </row>
    <row r="408" spans="1:12" x14ac:dyDescent="0.25">
      <c r="A408" s="15">
        <f t="shared" si="19"/>
        <v>407</v>
      </c>
      <c r="B408" s="14" t="str">
        <f>IF(Tableau6[[#This Row],[Localisation]]="","",Tableau6[[#This Row],[Localisation]])</f>
        <v/>
      </c>
      <c r="C408" s="14" t="str">
        <f>IF(Tableau6[[#This Row],[Commentaire]]="","",Tableau6[[#This Row],[Commentaire]])</f>
        <v/>
      </c>
      <c r="D408" t="str">
        <f t="shared" si="20"/>
        <v>N</v>
      </c>
      <c r="E408" s="14">
        <f>Tableau6[[#This Row],[id]]</f>
        <v>1867</v>
      </c>
      <c r="F408" s="14">
        <f>VLOOKUP(Tableau6[[#This Row],[Avis]],Tableau7[],2,FALSE)</f>
        <v>0</v>
      </c>
      <c r="H408" s="14" t="str">
        <f>Tableau6[[#This Row],[Sous-domaine]]</f>
        <v>Vérification Périodique 3 mois</v>
      </c>
      <c r="I408" s="14">
        <f>Tableau6[[#This Row],[Urgence]]</f>
        <v>4</v>
      </c>
      <c r="J408" s="24" t="str">
        <f>IF(Tableau6[[#This Row],[Validité]]&lt;&gt;"",Tableau6[[#This Row],[Validité]],"")</f>
        <v/>
      </c>
      <c r="K408" s="14">
        <f>IF(Tableau6[[#This Row],[Affectation]]="-",0,IF(Tableau6[[#This Row],[Affectation]]="Propriétaire",2,IF(Tableau6[[#This Row],[Affectation]]="","",1)))</f>
        <v>1</v>
      </c>
      <c r="L408" s="14" t="str">
        <f>IF(Tableau6[[#This Row],[Hors Contrat]]="","",IF(Tableau6[[#This Row],[Hors Contrat]]="Non",0,1))</f>
        <v/>
      </c>
    </row>
    <row r="409" spans="1:12" x14ac:dyDescent="0.25">
      <c r="A409" s="15">
        <f t="shared" si="19"/>
        <v>408</v>
      </c>
      <c r="B409" s="14" t="str">
        <f>IF(Tableau6[[#This Row],[Localisation]]="","",Tableau6[[#This Row],[Localisation]])</f>
        <v/>
      </c>
      <c r="C409" s="14" t="str">
        <f>IF(Tableau6[[#This Row],[Commentaire]]="","",Tableau6[[#This Row],[Commentaire]])</f>
        <v/>
      </c>
      <c r="D409" t="str">
        <f t="shared" si="20"/>
        <v>N</v>
      </c>
      <c r="E409" s="14">
        <f>Tableau6[[#This Row],[id]]</f>
        <v>771</v>
      </c>
      <c r="F409" s="14">
        <f>VLOOKUP(Tableau6[[#This Row],[Avis]],Tableau7[],2,FALSE)</f>
        <v>0</v>
      </c>
      <c r="H409" s="14" t="str">
        <f>Tableau6[[#This Row],[Sous-domaine]]</f>
        <v>Vérification Périodique 5 ans</v>
      </c>
      <c r="I409" s="14">
        <f>Tableau6[[#This Row],[Urgence]]</f>
        <v>4</v>
      </c>
      <c r="J409" s="24" t="str">
        <f>IF(Tableau6[[#This Row],[Validité]]&lt;&gt;"",Tableau6[[#This Row],[Validité]],"")</f>
        <v/>
      </c>
      <c r="K409" s="14">
        <f>IF(Tableau6[[#This Row],[Affectation]]="-",0,IF(Tableau6[[#This Row],[Affectation]]="Propriétaire",2,IF(Tableau6[[#This Row],[Affectation]]="","",1)))</f>
        <v>1</v>
      </c>
      <c r="L409" s="14" t="str">
        <f>IF(Tableau6[[#This Row],[Hors Contrat]]="","",IF(Tableau6[[#This Row],[Hors Contrat]]="Non",0,1))</f>
        <v/>
      </c>
    </row>
    <row r="410" spans="1:12" x14ac:dyDescent="0.25">
      <c r="A410" s="15">
        <f t="shared" si="19"/>
        <v>409</v>
      </c>
      <c r="B410" s="14" t="str">
        <f>IF(Tableau6[[#This Row],[Localisation]]="","",Tableau6[[#This Row],[Localisation]])</f>
        <v/>
      </c>
      <c r="C410" s="14" t="str">
        <f>IF(Tableau6[[#This Row],[Commentaire]]="","",Tableau6[[#This Row],[Commentaire]])</f>
        <v/>
      </c>
      <c r="D410" t="str">
        <f t="shared" si="20"/>
        <v>N</v>
      </c>
      <c r="E410" s="14">
        <f>Tableau6[[#This Row],[id]]</f>
        <v>772</v>
      </c>
      <c r="F410" s="14">
        <f>VLOOKUP(Tableau6[[#This Row],[Avis]],Tableau7[],2,FALSE)</f>
        <v>0</v>
      </c>
      <c r="H410" s="14" t="str">
        <f>Tableau6[[#This Row],[Sous-domaine]]</f>
        <v>Vérification Périodique 6 mois</v>
      </c>
      <c r="I410" s="14">
        <f>Tableau6[[#This Row],[Urgence]]</f>
        <v>4</v>
      </c>
      <c r="J410" s="24" t="str">
        <f>IF(Tableau6[[#This Row],[Validité]]&lt;&gt;"",Tableau6[[#This Row],[Validité]],"")</f>
        <v/>
      </c>
      <c r="K410" s="14">
        <f>IF(Tableau6[[#This Row],[Affectation]]="-",0,IF(Tableau6[[#This Row],[Affectation]]="Propriétaire",2,IF(Tableau6[[#This Row],[Affectation]]="","",1)))</f>
        <v>1</v>
      </c>
      <c r="L410" s="14" t="str">
        <f>IF(Tableau6[[#This Row],[Hors Contrat]]="","",IF(Tableau6[[#This Row],[Hors Contrat]]="Non",0,1))</f>
        <v/>
      </c>
    </row>
    <row r="411" spans="1:12" x14ac:dyDescent="0.25">
      <c r="A411" s="15">
        <f t="shared" si="19"/>
        <v>410</v>
      </c>
      <c r="B411" s="14" t="str">
        <f>IF(Tableau6[[#This Row],[Localisation]]="","",Tableau6[[#This Row],[Localisation]])</f>
        <v/>
      </c>
      <c r="C411" s="14" t="str">
        <f>IF(Tableau6[[#This Row],[Commentaire]]="","",Tableau6[[#This Row],[Commentaire]])</f>
        <v/>
      </c>
      <c r="D411" t="str">
        <f t="shared" si="20"/>
        <v>N</v>
      </c>
      <c r="E411" s="14">
        <f>Tableau6[[#This Row],[id]]</f>
        <v>790</v>
      </c>
      <c r="F411" s="14">
        <f>VLOOKUP(Tableau6[[#This Row],[Avis]],Tableau7[],2,FALSE)</f>
        <v>0</v>
      </c>
      <c r="H411" s="14" t="str">
        <f>Tableau6[[#This Row],[Sous-domaine]]</f>
        <v>Vérification Périodique 6 mois</v>
      </c>
      <c r="I411" s="14">
        <f>Tableau6[[#This Row],[Urgence]]</f>
        <v>4</v>
      </c>
      <c r="J411" s="24" t="str">
        <f>IF(Tableau6[[#This Row],[Validité]]&lt;&gt;"",Tableau6[[#This Row],[Validité]],"")</f>
        <v/>
      </c>
      <c r="K411" s="14">
        <f>IF(Tableau6[[#This Row],[Affectation]]="-",0,IF(Tableau6[[#This Row],[Affectation]]="Propriétaire",2,IF(Tableau6[[#This Row],[Affectation]]="","",1)))</f>
        <v>1</v>
      </c>
      <c r="L411" s="14" t="str">
        <f>IF(Tableau6[[#This Row],[Hors Contrat]]="","",IF(Tableau6[[#This Row],[Hors Contrat]]="Non",0,1))</f>
        <v/>
      </c>
    </row>
    <row r="412" spans="1:12" x14ac:dyDescent="0.25">
      <c r="A412" s="15">
        <f t="shared" si="19"/>
        <v>411</v>
      </c>
      <c r="B412" s="14" t="str">
        <f>IF(Tableau6[[#This Row],[Localisation]]="","",Tableau6[[#This Row],[Localisation]])</f>
        <v/>
      </c>
      <c r="C412" s="14" t="str">
        <f>IF(Tableau6[[#This Row],[Commentaire]]="","",Tableau6[[#This Row],[Commentaire]])</f>
        <v/>
      </c>
      <c r="D412" t="str">
        <f t="shared" si="20"/>
        <v>N</v>
      </c>
      <c r="E412" s="14">
        <f>Tableau6[[#This Row],[id]]</f>
        <v>1870</v>
      </c>
      <c r="F412" s="14">
        <f>VLOOKUP(Tableau6[[#This Row],[Avis]],Tableau7[],2,FALSE)</f>
        <v>0</v>
      </c>
      <c r="H412" s="14" t="str">
        <f>Tableau6[[#This Row],[Sous-domaine]]</f>
        <v>Vérification Périodique 6 mois</v>
      </c>
      <c r="I412" s="14">
        <f>Tableau6[[#This Row],[Urgence]]</f>
        <v>4</v>
      </c>
      <c r="J412" s="24" t="str">
        <f>IF(Tableau6[[#This Row],[Validité]]&lt;&gt;"",Tableau6[[#This Row],[Validité]],"")</f>
        <v/>
      </c>
      <c r="K412" s="14">
        <f>IF(Tableau6[[#This Row],[Affectation]]="-",0,IF(Tableau6[[#This Row],[Affectation]]="Propriétaire",2,IF(Tableau6[[#This Row],[Affectation]]="","",1)))</f>
        <v>1</v>
      </c>
      <c r="L412" s="14" t="str">
        <f>IF(Tableau6[[#This Row],[Hors Contrat]]="","",IF(Tableau6[[#This Row],[Hors Contrat]]="Non",0,1))</f>
        <v/>
      </c>
    </row>
    <row r="413" spans="1:12" x14ac:dyDescent="0.25">
      <c r="A413" s="15">
        <f t="shared" si="19"/>
        <v>412</v>
      </c>
      <c r="B413" s="14" t="str">
        <f>IF(Tableau6[[#This Row],[Localisation]]="","",Tableau6[[#This Row],[Localisation]])</f>
        <v/>
      </c>
      <c r="C413" s="14" t="str">
        <f>IF(Tableau6[[#This Row],[Commentaire]]="","",Tableau6[[#This Row],[Commentaire]])</f>
        <v/>
      </c>
      <c r="D413" t="str">
        <f t="shared" si="20"/>
        <v>N</v>
      </c>
      <c r="E413" s="14">
        <f>Tableau6[[#This Row],[id]]</f>
        <v>1871</v>
      </c>
      <c r="F413" s="14">
        <f>VLOOKUP(Tableau6[[#This Row],[Avis]],Tableau7[],2,FALSE)</f>
        <v>0</v>
      </c>
      <c r="H413" s="14" t="str">
        <f>Tableau6[[#This Row],[Sous-domaine]]</f>
        <v>Vérification Périodique 6 mois</v>
      </c>
      <c r="I413" s="14">
        <f>Tableau6[[#This Row],[Urgence]]</f>
        <v>4</v>
      </c>
      <c r="J413" s="24" t="str">
        <f>IF(Tableau6[[#This Row],[Validité]]&lt;&gt;"",Tableau6[[#This Row],[Validité]],"")</f>
        <v/>
      </c>
      <c r="K413" s="14">
        <f>IF(Tableau6[[#This Row],[Affectation]]="-",0,IF(Tableau6[[#This Row],[Affectation]]="Propriétaire",2,IF(Tableau6[[#This Row],[Affectation]]="","",1)))</f>
        <v>1</v>
      </c>
      <c r="L413" s="14" t="str">
        <f>IF(Tableau6[[#This Row],[Hors Contrat]]="","",IF(Tableau6[[#This Row],[Hors Contrat]]="Non",0,1))</f>
        <v/>
      </c>
    </row>
    <row r="414" spans="1:12" x14ac:dyDescent="0.25">
      <c r="A414" s="15">
        <f t="shared" si="19"/>
        <v>413</v>
      </c>
      <c r="B414" s="14" t="str">
        <f>IF(Tableau6[[#This Row],[Localisation]]="","",Tableau6[[#This Row],[Localisation]])</f>
        <v/>
      </c>
      <c r="C414" s="14" t="str">
        <f>IF(Tableau6[[#This Row],[Commentaire]]="","",Tableau6[[#This Row],[Commentaire]])</f>
        <v/>
      </c>
      <c r="D414" t="str">
        <f t="shared" si="20"/>
        <v>N</v>
      </c>
      <c r="E414" s="14">
        <f>Tableau6[[#This Row],[id]]</f>
        <v>3781</v>
      </c>
      <c r="F414" s="14">
        <f>VLOOKUP(Tableau6[[#This Row],[Avis]],Tableau7[],2,FALSE)</f>
        <v>0</v>
      </c>
      <c r="H414" s="14" t="str">
        <f>Tableau6[[#This Row],[Sous-domaine]]</f>
        <v>Vérification périodique 1 an</v>
      </c>
      <c r="I414" s="14">
        <f>Tableau6[[#This Row],[Urgence]]</f>
        <v>4</v>
      </c>
      <c r="J414" s="24" t="str">
        <f>IF(Tableau6[[#This Row],[Validité]]&lt;&gt;"",Tableau6[[#This Row],[Validité]],"")</f>
        <v/>
      </c>
      <c r="K414" s="14">
        <f>IF(Tableau6[[#This Row],[Affectation]]="-",0,IF(Tableau6[[#This Row],[Affectation]]="Propriétaire",2,IF(Tableau6[[#This Row],[Affectation]]="","",1)))</f>
        <v>1</v>
      </c>
      <c r="L414" s="14" t="str">
        <f>IF(Tableau6[[#This Row],[Hors Contrat]]="","",IF(Tableau6[[#This Row],[Hors Contrat]]="Non",0,1))</f>
        <v/>
      </c>
    </row>
    <row r="415" spans="1:12" x14ac:dyDescent="0.25">
      <c r="A415" s="15">
        <f t="shared" si="19"/>
        <v>414</v>
      </c>
      <c r="B415" s="14" t="str">
        <f>IF(Tableau6[[#This Row],[Localisation]]="","",Tableau6[[#This Row],[Localisation]])</f>
        <v/>
      </c>
      <c r="C415" s="14" t="str">
        <f>IF(Tableau6[[#This Row],[Commentaire]]="","",Tableau6[[#This Row],[Commentaire]])</f>
        <v/>
      </c>
      <c r="D415" t="str">
        <f t="shared" si="20"/>
        <v>N</v>
      </c>
      <c r="E415" s="14">
        <f>Tableau6[[#This Row],[id]]</f>
        <v>3782</v>
      </c>
      <c r="F415" s="14">
        <f>VLOOKUP(Tableau6[[#This Row],[Avis]],Tableau7[],2,FALSE)</f>
        <v>0</v>
      </c>
      <c r="H415" s="14" t="str">
        <f>Tableau6[[#This Row],[Sous-domaine]]</f>
        <v>Vérification périodique Mise en service</v>
      </c>
      <c r="I415" s="14">
        <f>Tableau6[[#This Row],[Urgence]]</f>
        <v>5</v>
      </c>
      <c r="J415" s="24" t="str">
        <f>IF(Tableau6[[#This Row],[Validité]]&lt;&gt;"",Tableau6[[#This Row],[Validité]],"")</f>
        <v/>
      </c>
      <c r="K415" s="14">
        <f>IF(Tableau6[[#This Row],[Affectation]]="-",0,IF(Tableau6[[#This Row],[Affectation]]="Propriétaire",2,IF(Tableau6[[#This Row],[Affectation]]="","",1)))</f>
        <v>1</v>
      </c>
      <c r="L415" s="14" t="str">
        <f>IF(Tableau6[[#This Row],[Hors Contrat]]="","",IF(Tableau6[[#This Row],[Hors Contrat]]="Non",0,1))</f>
        <v/>
      </c>
    </row>
    <row r="416" spans="1:12" x14ac:dyDescent="0.25">
      <c r="A416" s="15">
        <f t="shared" si="19"/>
        <v>415</v>
      </c>
      <c r="B416" s="14" t="str">
        <f>IF(Tableau6[[#This Row],[Localisation]]="","",Tableau6[[#This Row],[Localisation]])</f>
        <v/>
      </c>
      <c r="C416" s="14" t="str">
        <f>IF(Tableau6[[#This Row],[Commentaire]]="","",Tableau6[[#This Row],[Commentaire]])</f>
        <v/>
      </c>
      <c r="D416" t="str">
        <f t="shared" si="20"/>
        <v>N</v>
      </c>
      <c r="E416" s="14">
        <f>Tableau6[[#This Row],[id]]</f>
        <v>1088</v>
      </c>
      <c r="F416" s="14">
        <f>VLOOKUP(Tableau6[[#This Row],[Avis]],Tableau7[],2,FALSE)</f>
        <v>0</v>
      </c>
      <c r="H416" s="14" t="str">
        <f>Tableau6[[#This Row],[Sous-domaine]]</f>
        <v>Contrôle Périodique 1 an</v>
      </c>
      <c r="I416" s="14">
        <f>Tableau6[[#This Row],[Urgence]]</f>
        <v>4</v>
      </c>
      <c r="J416" s="24" t="str">
        <f>IF(Tableau6[[#This Row],[Validité]]&lt;&gt;"",Tableau6[[#This Row],[Validité]],"")</f>
        <v/>
      </c>
      <c r="K416" s="14">
        <f>IF(Tableau6[[#This Row],[Affectation]]="-",0,IF(Tableau6[[#This Row],[Affectation]]="Propriétaire",2,IF(Tableau6[[#This Row],[Affectation]]="","",1)))</f>
        <v>1</v>
      </c>
      <c r="L416" s="14" t="str">
        <f>IF(Tableau6[[#This Row],[Hors Contrat]]="","",IF(Tableau6[[#This Row],[Hors Contrat]]="Non",0,1))</f>
        <v/>
      </c>
    </row>
    <row r="417" spans="1:12" x14ac:dyDescent="0.25">
      <c r="A417" s="15">
        <f t="shared" si="19"/>
        <v>416</v>
      </c>
      <c r="B417" s="14" t="str">
        <f>IF(Tableau6[[#This Row],[Localisation]]="","",Tableau6[[#This Row],[Localisation]])</f>
        <v/>
      </c>
      <c r="C417" s="14" t="str">
        <f>IF(Tableau6[[#This Row],[Commentaire]]="","",Tableau6[[#This Row],[Commentaire]])</f>
        <v/>
      </c>
      <c r="D417" t="str">
        <f t="shared" si="20"/>
        <v>N</v>
      </c>
      <c r="E417" s="14">
        <f>Tableau6[[#This Row],[id]]</f>
        <v>3741</v>
      </c>
      <c r="F417" s="14">
        <f>VLOOKUP(Tableau6[[#This Row],[Avis]],Tableau7[],2,FALSE)</f>
        <v>0</v>
      </c>
      <c r="H417" s="14" t="str">
        <f>Tableau6[[#This Row],[Sous-domaine]]</f>
        <v>Contrôle Périodique 1 an</v>
      </c>
      <c r="I417" s="14">
        <f>Tableau6[[#This Row],[Urgence]]</f>
        <v>4</v>
      </c>
      <c r="J417" s="24" t="str">
        <f>IF(Tableau6[[#This Row],[Validité]]&lt;&gt;"",Tableau6[[#This Row],[Validité]],"")</f>
        <v/>
      </c>
      <c r="K417" s="14">
        <f>IF(Tableau6[[#This Row],[Affectation]]="-",0,IF(Tableau6[[#This Row],[Affectation]]="Propriétaire",2,IF(Tableau6[[#This Row],[Affectation]]="","",1)))</f>
        <v>1</v>
      </c>
      <c r="L417" s="14" t="str">
        <f>IF(Tableau6[[#This Row],[Hors Contrat]]="","",IF(Tableau6[[#This Row],[Hors Contrat]]="Non",0,1))</f>
        <v/>
      </c>
    </row>
    <row r="418" spans="1:12" x14ac:dyDescent="0.25">
      <c r="A418" s="15">
        <f t="shared" si="19"/>
        <v>417</v>
      </c>
      <c r="B418" s="14" t="str">
        <f>IF(Tableau6[[#This Row],[Localisation]]="","",Tableau6[[#This Row],[Localisation]])</f>
        <v/>
      </c>
      <c r="C418" s="14" t="str">
        <f>IF(Tableau6[[#This Row],[Commentaire]]="","",Tableau6[[#This Row],[Commentaire]])</f>
        <v/>
      </c>
      <c r="D418" t="str">
        <f t="shared" si="20"/>
        <v>N</v>
      </c>
      <c r="E418" s="14">
        <f>Tableau6[[#This Row],[id]]</f>
        <v>3743</v>
      </c>
      <c r="F418" s="14">
        <f>VLOOKUP(Tableau6[[#This Row],[Avis]],Tableau7[],2,FALSE)</f>
        <v>0</v>
      </c>
      <c r="H418" s="14" t="str">
        <f>Tableau6[[#This Row],[Sous-domaine]]</f>
        <v>Contrôle Périodique 1 an</v>
      </c>
      <c r="I418" s="14">
        <f>Tableau6[[#This Row],[Urgence]]</f>
        <v>4</v>
      </c>
      <c r="J418" s="24" t="str">
        <f>IF(Tableau6[[#This Row],[Validité]]&lt;&gt;"",Tableau6[[#This Row],[Validité]],"")</f>
        <v/>
      </c>
      <c r="K418" s="14">
        <f>IF(Tableau6[[#This Row],[Affectation]]="-",0,IF(Tableau6[[#This Row],[Affectation]]="Propriétaire",2,IF(Tableau6[[#This Row],[Affectation]]="","",1)))</f>
        <v>1</v>
      </c>
      <c r="L418" s="14" t="str">
        <f>IF(Tableau6[[#This Row],[Hors Contrat]]="","",IF(Tableau6[[#This Row],[Hors Contrat]]="Non",0,1))</f>
        <v/>
      </c>
    </row>
    <row r="419" spans="1:12" x14ac:dyDescent="0.25">
      <c r="A419" s="15">
        <f t="shared" si="19"/>
        <v>418</v>
      </c>
      <c r="B419" s="14" t="str">
        <f>IF(Tableau6[[#This Row],[Localisation]]="","",Tableau6[[#This Row],[Localisation]])</f>
        <v/>
      </c>
      <c r="C419" s="14" t="str">
        <f>IF(Tableau6[[#This Row],[Commentaire]]="","",Tableau6[[#This Row],[Commentaire]])</f>
        <v/>
      </c>
      <c r="D419" t="str">
        <f t="shared" si="20"/>
        <v>N</v>
      </c>
      <c r="E419" s="14">
        <f>Tableau6[[#This Row],[id]]</f>
        <v>2209</v>
      </c>
      <c r="F419" s="14">
        <f>VLOOKUP(Tableau6[[#This Row],[Avis]],Tableau7[],2,FALSE)</f>
        <v>0</v>
      </c>
      <c r="H419" s="14" t="str">
        <f>Tableau6[[#This Row],[Sous-domaine]]</f>
        <v>Contrôle Périodique 2 ans</v>
      </c>
      <c r="I419" s="14">
        <f>Tableau6[[#This Row],[Urgence]]</f>
        <v>4</v>
      </c>
      <c r="J419" s="24" t="str">
        <f>IF(Tableau6[[#This Row],[Validité]]&lt;&gt;"",Tableau6[[#This Row],[Validité]],"")</f>
        <v/>
      </c>
      <c r="K419" s="14">
        <f>IF(Tableau6[[#This Row],[Affectation]]="-",0,IF(Tableau6[[#This Row],[Affectation]]="Propriétaire",2,IF(Tableau6[[#This Row],[Affectation]]="","",1)))</f>
        <v>1</v>
      </c>
      <c r="L419" s="14" t="str">
        <f>IF(Tableau6[[#This Row],[Hors Contrat]]="","",IF(Tableau6[[#This Row],[Hors Contrat]]="Non",0,1))</f>
        <v/>
      </c>
    </row>
    <row r="420" spans="1:12" x14ac:dyDescent="0.25">
      <c r="A420" s="15">
        <f t="shared" si="19"/>
        <v>419</v>
      </c>
      <c r="B420" s="14" t="str">
        <f>IF(Tableau6[[#This Row],[Localisation]]="","",Tableau6[[#This Row],[Localisation]])</f>
        <v/>
      </c>
      <c r="C420" s="14" t="str">
        <f>IF(Tableau6[[#This Row],[Commentaire]]="","",Tableau6[[#This Row],[Commentaire]])</f>
        <v/>
      </c>
      <c r="D420" t="str">
        <f t="shared" si="20"/>
        <v>N</v>
      </c>
      <c r="E420" s="14">
        <f>Tableau6[[#This Row],[id]]</f>
        <v>587</v>
      </c>
      <c r="F420" s="14">
        <f>VLOOKUP(Tableau6[[#This Row],[Avis]],Tableau7[],2,FALSE)</f>
        <v>0</v>
      </c>
      <c r="H420" s="14" t="str">
        <f>Tableau6[[#This Row],[Sous-domaine]]</f>
        <v>Contrôle Périodique 2 ans</v>
      </c>
      <c r="I420" s="14">
        <f>Tableau6[[#This Row],[Urgence]]</f>
        <v>4</v>
      </c>
      <c r="J420" s="24" t="str">
        <f>IF(Tableau6[[#This Row],[Validité]]&lt;&gt;"",Tableau6[[#This Row],[Validité]],"")</f>
        <v/>
      </c>
      <c r="K420" s="14">
        <f>IF(Tableau6[[#This Row],[Affectation]]="-",0,IF(Tableau6[[#This Row],[Affectation]]="Propriétaire",2,IF(Tableau6[[#This Row],[Affectation]]="","",1)))</f>
        <v>1</v>
      </c>
      <c r="L420" s="14" t="str">
        <f>IF(Tableau6[[#This Row],[Hors Contrat]]="","",IF(Tableau6[[#This Row],[Hors Contrat]]="Non",0,1))</f>
        <v/>
      </c>
    </row>
    <row r="421" spans="1:12" x14ac:dyDescent="0.25">
      <c r="A421" s="15">
        <f t="shared" si="19"/>
        <v>420</v>
      </c>
      <c r="B421" s="14" t="str">
        <f>IF(Tableau6[[#This Row],[Localisation]]="","",Tableau6[[#This Row],[Localisation]])</f>
        <v/>
      </c>
      <c r="C421" s="14" t="str">
        <f>IF(Tableau6[[#This Row],[Commentaire]]="","",Tableau6[[#This Row],[Commentaire]])</f>
        <v/>
      </c>
      <c r="D421" t="str">
        <f t="shared" si="20"/>
        <v>N</v>
      </c>
      <c r="E421" s="14">
        <f>Tableau6[[#This Row],[id]]</f>
        <v>3746</v>
      </c>
      <c r="F421" s="14">
        <f>VLOOKUP(Tableau6[[#This Row],[Avis]],Tableau7[],2,FALSE)</f>
        <v>0</v>
      </c>
      <c r="H421" s="14" t="str">
        <f>Tableau6[[#This Row],[Sous-domaine]]</f>
        <v>Contrôle Périodique 2 ans</v>
      </c>
      <c r="I421" s="14">
        <f>Tableau6[[#This Row],[Urgence]]</f>
        <v>4</v>
      </c>
      <c r="J421" s="24" t="str">
        <f>IF(Tableau6[[#This Row],[Validité]]&lt;&gt;"",Tableau6[[#This Row],[Validité]],"")</f>
        <v/>
      </c>
      <c r="K421" s="14">
        <f>IF(Tableau6[[#This Row],[Affectation]]="-",0,IF(Tableau6[[#This Row],[Affectation]]="Propriétaire",2,IF(Tableau6[[#This Row],[Affectation]]="","",1)))</f>
        <v>1</v>
      </c>
      <c r="L421" s="14" t="str">
        <f>IF(Tableau6[[#This Row],[Hors Contrat]]="","",IF(Tableau6[[#This Row],[Hors Contrat]]="Non",0,1))</f>
        <v/>
      </c>
    </row>
    <row r="422" spans="1:12" x14ac:dyDescent="0.25">
      <c r="A422" s="15">
        <f t="shared" si="19"/>
        <v>421</v>
      </c>
      <c r="B422" s="14" t="str">
        <f>IF(Tableau6[[#This Row],[Localisation]]="","",Tableau6[[#This Row],[Localisation]])</f>
        <v/>
      </c>
      <c r="C422" s="14" t="str">
        <f>IF(Tableau6[[#This Row],[Commentaire]]="","",Tableau6[[#This Row],[Commentaire]])</f>
        <v/>
      </c>
      <c r="D422" t="str">
        <f t="shared" si="20"/>
        <v>N</v>
      </c>
      <c r="E422" s="14">
        <f>Tableau6[[#This Row],[id]]</f>
        <v>3740</v>
      </c>
      <c r="F422" s="14">
        <f>VLOOKUP(Tableau6[[#This Row],[Avis]],Tableau7[],2,FALSE)</f>
        <v>0</v>
      </c>
      <c r="H422" s="14" t="str">
        <f>Tableau6[[#This Row],[Sous-domaine]]</f>
        <v>Contrôle Périodique 3 mois</v>
      </c>
      <c r="I422" s="14">
        <f>Tableau6[[#This Row],[Urgence]]</f>
        <v>4</v>
      </c>
      <c r="J422" s="24" t="str">
        <f>IF(Tableau6[[#This Row],[Validité]]&lt;&gt;"",Tableau6[[#This Row],[Validité]],"")</f>
        <v/>
      </c>
      <c r="K422" s="14">
        <f>IF(Tableau6[[#This Row],[Affectation]]="-",0,IF(Tableau6[[#This Row],[Affectation]]="Propriétaire",2,IF(Tableau6[[#This Row],[Affectation]]="","",1)))</f>
        <v>1</v>
      </c>
      <c r="L422" s="14" t="str">
        <f>IF(Tableau6[[#This Row],[Hors Contrat]]="","",IF(Tableau6[[#This Row],[Hors Contrat]]="Non",0,1))</f>
        <v/>
      </c>
    </row>
    <row r="423" spans="1:12" x14ac:dyDescent="0.25">
      <c r="A423" s="15">
        <f t="shared" si="19"/>
        <v>422</v>
      </c>
      <c r="B423" s="14" t="str">
        <f>IF(Tableau6[[#This Row],[Localisation]]="","",Tableau6[[#This Row],[Localisation]])</f>
        <v/>
      </c>
      <c r="C423" s="14" t="str">
        <f>IF(Tableau6[[#This Row],[Commentaire]]="","",Tableau6[[#This Row],[Commentaire]])</f>
        <v/>
      </c>
      <c r="D423" t="str">
        <f t="shared" si="20"/>
        <v>N</v>
      </c>
      <c r="E423" s="14">
        <f>Tableau6[[#This Row],[id]]</f>
        <v>3745</v>
      </c>
      <c r="F423" s="14">
        <f>VLOOKUP(Tableau6[[#This Row],[Avis]],Tableau7[],2,FALSE)</f>
        <v>0</v>
      </c>
      <c r="H423" s="14" t="str">
        <f>Tableau6[[#This Row],[Sous-domaine]]</f>
        <v>Contrôle Périodique 3 mois</v>
      </c>
      <c r="I423" s="14">
        <f>Tableau6[[#This Row],[Urgence]]</f>
        <v>4</v>
      </c>
      <c r="J423" s="24" t="str">
        <f>IF(Tableau6[[#This Row],[Validité]]&lt;&gt;"",Tableau6[[#This Row],[Validité]],"")</f>
        <v/>
      </c>
      <c r="K423" s="14">
        <f>IF(Tableau6[[#This Row],[Affectation]]="-",0,IF(Tableau6[[#This Row],[Affectation]]="Propriétaire",2,IF(Tableau6[[#This Row],[Affectation]]="","",1)))</f>
        <v>1</v>
      </c>
      <c r="L423" s="14" t="str">
        <f>IF(Tableau6[[#This Row],[Hors Contrat]]="","",IF(Tableau6[[#This Row],[Hors Contrat]]="Non",0,1))</f>
        <v/>
      </c>
    </row>
    <row r="424" spans="1:12" x14ac:dyDescent="0.25">
      <c r="A424" s="15">
        <f t="shared" si="19"/>
        <v>423</v>
      </c>
      <c r="B424" s="14" t="str">
        <f>IF(Tableau6[[#This Row],[Localisation]]="","",Tableau6[[#This Row],[Localisation]])</f>
        <v/>
      </c>
      <c r="C424" s="14" t="str">
        <f>IF(Tableau6[[#This Row],[Commentaire]]="","",Tableau6[[#This Row],[Commentaire]])</f>
        <v/>
      </c>
      <c r="D424" t="str">
        <f t="shared" si="20"/>
        <v>N</v>
      </c>
      <c r="E424" s="14">
        <f>Tableau6[[#This Row],[id]]</f>
        <v>2211</v>
      </c>
      <c r="F424" s="14">
        <f>VLOOKUP(Tableau6[[#This Row],[Avis]],Tableau7[],2,FALSE)</f>
        <v>0</v>
      </c>
      <c r="H424" s="14" t="str">
        <f>Tableau6[[#This Row],[Sous-domaine]]</f>
        <v>Contrôle Périodique 3 mois</v>
      </c>
      <c r="I424" s="14">
        <f>Tableau6[[#This Row],[Urgence]]</f>
        <v>4</v>
      </c>
      <c r="J424" s="24" t="str">
        <f>IF(Tableau6[[#This Row],[Validité]]&lt;&gt;"",Tableau6[[#This Row],[Validité]],"")</f>
        <v/>
      </c>
      <c r="K424" s="14">
        <f>IF(Tableau6[[#This Row],[Affectation]]="-",0,IF(Tableau6[[#This Row],[Affectation]]="Propriétaire",2,IF(Tableau6[[#This Row],[Affectation]]="","",1)))</f>
        <v>1</v>
      </c>
      <c r="L424" s="14" t="str">
        <f>IF(Tableau6[[#This Row],[Hors Contrat]]="","",IF(Tableau6[[#This Row],[Hors Contrat]]="Non",0,1))</f>
        <v/>
      </c>
    </row>
    <row r="425" spans="1:12" x14ac:dyDescent="0.25">
      <c r="A425" s="15">
        <f t="shared" si="19"/>
        <v>424</v>
      </c>
      <c r="B425" s="14" t="str">
        <f>IF(Tableau6[[#This Row],[Localisation]]="","",Tableau6[[#This Row],[Localisation]])</f>
        <v/>
      </c>
      <c r="C425" s="14" t="str">
        <f>IF(Tableau6[[#This Row],[Commentaire]]="","",Tableau6[[#This Row],[Commentaire]])</f>
        <v/>
      </c>
      <c r="D425" t="str">
        <f t="shared" si="20"/>
        <v>N</v>
      </c>
      <c r="E425" s="14">
        <f>Tableau6[[#This Row],[id]]</f>
        <v>594</v>
      </c>
      <c r="F425" s="14">
        <f>VLOOKUP(Tableau6[[#This Row],[Avis]],Tableau7[],2,FALSE)</f>
        <v>0</v>
      </c>
      <c r="H425" s="14" t="str">
        <f>Tableau6[[#This Row],[Sous-domaine]]</f>
        <v>Contrôle Périodique 5 ans</v>
      </c>
      <c r="I425" s="14">
        <f>Tableau6[[#This Row],[Urgence]]</f>
        <v>4</v>
      </c>
      <c r="J425" s="24" t="str">
        <f>IF(Tableau6[[#This Row],[Validité]]&lt;&gt;"",Tableau6[[#This Row],[Validité]],"")</f>
        <v/>
      </c>
      <c r="K425" s="14">
        <f>IF(Tableau6[[#This Row],[Affectation]]="-",0,IF(Tableau6[[#This Row],[Affectation]]="Propriétaire",2,IF(Tableau6[[#This Row],[Affectation]]="","",1)))</f>
        <v>1</v>
      </c>
      <c r="L425" s="14" t="str">
        <f>IF(Tableau6[[#This Row],[Hors Contrat]]="","",IF(Tableau6[[#This Row],[Hors Contrat]]="Non",0,1))</f>
        <v/>
      </c>
    </row>
    <row r="426" spans="1:12" x14ac:dyDescent="0.25">
      <c r="A426" s="15">
        <f t="shared" si="19"/>
        <v>425</v>
      </c>
      <c r="B426" s="14" t="str">
        <f>IF(Tableau6[[#This Row],[Localisation]]="","",Tableau6[[#This Row],[Localisation]])</f>
        <v/>
      </c>
      <c r="C426" s="14" t="str">
        <f>IF(Tableau6[[#This Row],[Commentaire]]="","",Tableau6[[#This Row],[Commentaire]])</f>
        <v/>
      </c>
      <c r="D426" t="str">
        <f t="shared" si="20"/>
        <v>N</v>
      </c>
      <c r="E426" s="14">
        <f>Tableau6[[#This Row],[id]]</f>
        <v>3739</v>
      </c>
      <c r="F426" s="14">
        <f>VLOOKUP(Tableau6[[#This Row],[Avis]],Tableau7[],2,FALSE)</f>
        <v>0</v>
      </c>
      <c r="H426" s="14" t="str">
        <f>Tableau6[[#This Row],[Sous-domaine]]</f>
        <v>Contrôle Périodique 6 mois</v>
      </c>
      <c r="I426" s="14">
        <f>Tableau6[[#This Row],[Urgence]]</f>
        <v>4</v>
      </c>
      <c r="J426" s="24" t="str">
        <f>IF(Tableau6[[#This Row],[Validité]]&lt;&gt;"",Tableau6[[#This Row],[Validité]],"")</f>
        <v/>
      </c>
      <c r="K426" s="14">
        <f>IF(Tableau6[[#This Row],[Affectation]]="-",0,IF(Tableau6[[#This Row],[Affectation]]="Propriétaire",2,IF(Tableau6[[#This Row],[Affectation]]="","",1)))</f>
        <v>1</v>
      </c>
      <c r="L426" s="14" t="str">
        <f>IF(Tableau6[[#This Row],[Hors Contrat]]="","",IF(Tableau6[[#This Row],[Hors Contrat]]="Non",0,1))</f>
        <v/>
      </c>
    </row>
    <row r="427" spans="1:12" x14ac:dyDescent="0.25">
      <c r="A427" s="15">
        <f t="shared" si="19"/>
        <v>426</v>
      </c>
      <c r="B427" s="14" t="str">
        <f>IF(Tableau6[[#This Row],[Localisation]]="","",Tableau6[[#This Row],[Localisation]])</f>
        <v/>
      </c>
      <c r="C427" s="14" t="str">
        <f>IF(Tableau6[[#This Row],[Commentaire]]="","",Tableau6[[#This Row],[Commentaire]])</f>
        <v/>
      </c>
      <c r="D427" t="str">
        <f t="shared" si="20"/>
        <v>N</v>
      </c>
      <c r="E427" s="14">
        <f>Tableau6[[#This Row],[id]]</f>
        <v>3742</v>
      </c>
      <c r="F427" s="14">
        <f>VLOOKUP(Tableau6[[#This Row],[Avis]],Tableau7[],2,FALSE)</f>
        <v>0</v>
      </c>
      <c r="H427" s="14" t="str">
        <f>Tableau6[[#This Row],[Sous-domaine]]</f>
        <v>Contrôle Périodique 6 mois</v>
      </c>
      <c r="I427" s="14">
        <f>Tableau6[[#This Row],[Urgence]]</f>
        <v>4</v>
      </c>
      <c r="J427" s="24" t="str">
        <f>IF(Tableau6[[#This Row],[Validité]]&lt;&gt;"",Tableau6[[#This Row],[Validité]],"")</f>
        <v/>
      </c>
      <c r="K427" s="14">
        <f>IF(Tableau6[[#This Row],[Affectation]]="-",0,IF(Tableau6[[#This Row],[Affectation]]="Propriétaire",2,IF(Tableau6[[#This Row],[Affectation]]="","",1)))</f>
        <v>1</v>
      </c>
      <c r="L427" s="14" t="str">
        <f>IF(Tableau6[[#This Row],[Hors Contrat]]="","",IF(Tableau6[[#This Row],[Hors Contrat]]="Non",0,1))</f>
        <v/>
      </c>
    </row>
    <row r="428" spans="1:12" x14ac:dyDescent="0.25">
      <c r="A428" s="15">
        <f t="shared" si="19"/>
        <v>427</v>
      </c>
      <c r="B428" s="14" t="str">
        <f>IF(Tableau6[[#This Row],[Localisation]]="","",Tableau6[[#This Row],[Localisation]])</f>
        <v/>
      </c>
      <c r="C428" s="14" t="str">
        <f>IF(Tableau6[[#This Row],[Commentaire]]="","",Tableau6[[#This Row],[Commentaire]])</f>
        <v/>
      </c>
      <c r="D428" t="str">
        <f t="shared" si="20"/>
        <v>N</v>
      </c>
      <c r="E428" s="14">
        <f>Tableau6[[#This Row],[id]]</f>
        <v>3744</v>
      </c>
      <c r="F428" s="14">
        <f>VLOOKUP(Tableau6[[#This Row],[Avis]],Tableau7[],2,FALSE)</f>
        <v>0</v>
      </c>
      <c r="H428" s="14" t="str">
        <f>Tableau6[[#This Row],[Sous-domaine]]</f>
        <v>Contrôle Périodique 6 mois</v>
      </c>
      <c r="I428" s="14">
        <f>Tableau6[[#This Row],[Urgence]]</f>
        <v>4</v>
      </c>
      <c r="J428" s="24" t="str">
        <f>IF(Tableau6[[#This Row],[Validité]]&lt;&gt;"",Tableau6[[#This Row],[Validité]],"")</f>
        <v/>
      </c>
      <c r="K428" s="14">
        <f>IF(Tableau6[[#This Row],[Affectation]]="-",0,IF(Tableau6[[#This Row],[Affectation]]="Propriétaire",2,IF(Tableau6[[#This Row],[Affectation]]="","",1)))</f>
        <v>1</v>
      </c>
      <c r="L428" s="14" t="str">
        <f>IF(Tableau6[[#This Row],[Hors Contrat]]="","",IF(Tableau6[[#This Row],[Hors Contrat]]="Non",0,1))</f>
        <v/>
      </c>
    </row>
    <row r="429" spans="1:12" x14ac:dyDescent="0.25">
      <c r="A429" s="15">
        <f t="shared" si="19"/>
        <v>428</v>
      </c>
      <c r="B429" s="14" t="str">
        <f>IF(Tableau6[[#This Row],[Localisation]]="","",Tableau6[[#This Row],[Localisation]])</f>
        <v/>
      </c>
      <c r="C429" s="14" t="str">
        <f>IF(Tableau6[[#This Row],[Commentaire]]="","",Tableau6[[#This Row],[Commentaire]])</f>
        <v/>
      </c>
      <c r="D429" t="str">
        <f t="shared" si="20"/>
        <v>N</v>
      </c>
      <c r="E429" s="14">
        <f>Tableau6[[#This Row],[id]]</f>
        <v>675</v>
      </c>
      <c r="F429" s="14">
        <f>VLOOKUP(Tableau6[[#This Row],[Avis]],Tableau7[],2,FALSE)</f>
        <v>0</v>
      </c>
      <c r="H429" s="14" t="str">
        <f>Tableau6[[#This Row],[Sous-domaine]]</f>
        <v>Établissement Recevant du Public (ERP)</v>
      </c>
      <c r="I429" s="14">
        <f>Tableau6[[#This Row],[Urgence]]</f>
        <v>4</v>
      </c>
      <c r="J429" s="24" t="str">
        <f>IF(Tableau6[[#This Row],[Validité]]&lt;&gt;"",Tableau6[[#This Row],[Validité]],"")</f>
        <v/>
      </c>
      <c r="K429" s="14">
        <f>IF(Tableau6[[#This Row],[Affectation]]="-",0,IF(Tableau6[[#This Row],[Affectation]]="Propriétaire",2,IF(Tableau6[[#This Row],[Affectation]]="","",1)))</f>
        <v>1</v>
      </c>
      <c r="L429" s="14" t="str">
        <f>IF(Tableau6[[#This Row],[Hors Contrat]]="","",IF(Tableau6[[#This Row],[Hors Contrat]]="Non",0,1))</f>
        <v/>
      </c>
    </row>
    <row r="430" spans="1:12" x14ac:dyDescent="0.25">
      <c r="A430" s="15">
        <f t="shared" si="19"/>
        <v>429</v>
      </c>
      <c r="B430" s="14" t="str">
        <f>IF(Tableau6[[#This Row],[Localisation]]="","",Tableau6[[#This Row],[Localisation]])</f>
        <v/>
      </c>
      <c r="C430" s="14" t="str">
        <f>IF(Tableau6[[#This Row],[Commentaire]]="","",Tableau6[[#This Row],[Commentaire]])</f>
        <v/>
      </c>
      <c r="D430" t="str">
        <f t="shared" si="20"/>
        <v>N</v>
      </c>
      <c r="E430" s="14">
        <f>Tableau6[[#This Row],[id]]</f>
        <v>676</v>
      </c>
      <c r="F430" s="14">
        <f>VLOOKUP(Tableau6[[#This Row],[Avis]],Tableau7[],2,FALSE)</f>
        <v>0</v>
      </c>
      <c r="H430" s="14" t="str">
        <f>Tableau6[[#This Row],[Sous-domaine]]</f>
        <v>Établissement Recevant du Public (ERP)</v>
      </c>
      <c r="I430" s="14">
        <f>Tableau6[[#This Row],[Urgence]]</f>
        <v>4</v>
      </c>
      <c r="J430" s="24" t="str">
        <f>IF(Tableau6[[#This Row],[Validité]]&lt;&gt;"",Tableau6[[#This Row],[Validité]],"")</f>
        <v/>
      </c>
      <c r="K430" s="14">
        <f>IF(Tableau6[[#This Row],[Affectation]]="-",0,IF(Tableau6[[#This Row],[Affectation]]="Propriétaire",2,IF(Tableau6[[#This Row],[Affectation]]="","",1)))</f>
        <v>1</v>
      </c>
      <c r="L430" s="14" t="str">
        <f>IF(Tableau6[[#This Row],[Hors Contrat]]="","",IF(Tableau6[[#This Row],[Hors Contrat]]="Non",0,1))</f>
        <v/>
      </c>
    </row>
    <row r="431" spans="1:12" x14ac:dyDescent="0.25">
      <c r="A431" s="15">
        <f t="shared" si="19"/>
        <v>430</v>
      </c>
      <c r="B431" s="14" t="str">
        <f>IF(Tableau6[[#This Row],[Localisation]]="","",Tableau6[[#This Row],[Localisation]])</f>
        <v/>
      </c>
      <c r="C431" s="14" t="str">
        <f>IF(Tableau6[[#This Row],[Commentaire]]="","",Tableau6[[#This Row],[Commentaire]])</f>
        <v/>
      </c>
      <c r="D431" t="str">
        <f t="shared" si="20"/>
        <v>N</v>
      </c>
      <c r="E431" s="14">
        <f>Tableau6[[#This Row],[id]]</f>
        <v>3748</v>
      </c>
      <c r="F431" s="14">
        <f>VLOOKUP(Tableau6[[#This Row],[Avis]],Tableau7[],2,FALSE)</f>
        <v>0</v>
      </c>
      <c r="H431" s="14" t="str">
        <f>Tableau6[[#This Row],[Sous-domaine]]</f>
        <v>Établissement Recevant du Public (ERP)</v>
      </c>
      <c r="I431" s="14">
        <f>Tableau6[[#This Row],[Urgence]]</f>
        <v>4</v>
      </c>
      <c r="J431" s="24" t="str">
        <f>IF(Tableau6[[#This Row],[Validité]]&lt;&gt;"",Tableau6[[#This Row],[Validité]],"")</f>
        <v/>
      </c>
      <c r="K431" s="14">
        <f>IF(Tableau6[[#This Row],[Affectation]]="-",0,IF(Tableau6[[#This Row],[Affectation]]="Propriétaire",2,IF(Tableau6[[#This Row],[Affectation]]="","",1)))</f>
        <v>1</v>
      </c>
      <c r="L431" s="14" t="str">
        <f>IF(Tableau6[[#This Row],[Hors Contrat]]="","",IF(Tableau6[[#This Row],[Hors Contrat]]="Non",0,1))</f>
        <v/>
      </c>
    </row>
    <row r="432" spans="1:12" x14ac:dyDescent="0.25">
      <c r="A432" s="15">
        <f t="shared" si="19"/>
        <v>431</v>
      </c>
      <c r="B432" s="14" t="str">
        <f>IF(Tableau6[[#This Row],[Localisation]]="","",Tableau6[[#This Row],[Localisation]])</f>
        <v/>
      </c>
      <c r="C432" s="14" t="str">
        <f>IF(Tableau6[[#This Row],[Commentaire]]="","",Tableau6[[#This Row],[Commentaire]])</f>
        <v/>
      </c>
      <c r="D432" t="str">
        <f t="shared" si="20"/>
        <v>N</v>
      </c>
      <c r="E432" s="14">
        <f>Tableau6[[#This Row],[id]]</f>
        <v>3749</v>
      </c>
      <c r="F432" s="14">
        <f>VLOOKUP(Tableau6[[#This Row],[Avis]],Tableau7[],2,FALSE)</f>
        <v>0</v>
      </c>
      <c r="H432" s="14" t="str">
        <f>Tableau6[[#This Row],[Sous-domaine]]</f>
        <v>Établissement Recevant du Public (ERP)</v>
      </c>
      <c r="I432" s="14">
        <f>Tableau6[[#This Row],[Urgence]]</f>
        <v>4</v>
      </c>
      <c r="J432" s="24" t="str">
        <f>IF(Tableau6[[#This Row],[Validité]]&lt;&gt;"",Tableau6[[#This Row],[Validité]],"")</f>
        <v/>
      </c>
      <c r="K432" s="14">
        <f>IF(Tableau6[[#This Row],[Affectation]]="-",0,IF(Tableau6[[#This Row],[Affectation]]="Propriétaire",2,IF(Tableau6[[#This Row],[Affectation]]="","",1)))</f>
        <v>1</v>
      </c>
      <c r="L432" s="14" t="str">
        <f>IF(Tableau6[[#This Row],[Hors Contrat]]="","",IF(Tableau6[[#This Row],[Hors Contrat]]="Non",0,1))</f>
        <v/>
      </c>
    </row>
    <row r="433" spans="1:12" x14ac:dyDescent="0.25">
      <c r="A433" s="15">
        <f t="shared" si="19"/>
        <v>432</v>
      </c>
      <c r="B433" s="14" t="str">
        <f>IF(Tableau6[[#This Row],[Localisation]]="","",Tableau6[[#This Row],[Localisation]])</f>
        <v/>
      </c>
      <c r="C433" s="14" t="str">
        <f>IF(Tableau6[[#This Row],[Commentaire]]="","",Tableau6[[#This Row],[Commentaire]])</f>
        <v/>
      </c>
      <c r="D433" t="str">
        <f t="shared" si="20"/>
        <v>N</v>
      </c>
      <c r="E433" s="14">
        <f>Tableau6[[#This Row],[id]]</f>
        <v>700</v>
      </c>
      <c r="F433" s="14">
        <f>VLOOKUP(Tableau6[[#This Row],[Avis]],Tableau7[],2,FALSE)</f>
        <v>0</v>
      </c>
      <c r="H433" s="14" t="str">
        <f>Tableau6[[#This Row],[Sous-domaine]]</f>
        <v>Établissement Recevant du Public (ERP)</v>
      </c>
      <c r="I433" s="14">
        <f>Tableau6[[#This Row],[Urgence]]</f>
        <v>4</v>
      </c>
      <c r="J433" s="24" t="str">
        <f>IF(Tableau6[[#This Row],[Validité]]&lt;&gt;"",Tableau6[[#This Row],[Validité]],"")</f>
        <v/>
      </c>
      <c r="K433" s="14">
        <f>IF(Tableau6[[#This Row],[Affectation]]="-",0,IF(Tableau6[[#This Row],[Affectation]]="Propriétaire",2,IF(Tableau6[[#This Row],[Affectation]]="","",1)))</f>
        <v>1</v>
      </c>
      <c r="L433" s="14" t="str">
        <f>IF(Tableau6[[#This Row],[Hors Contrat]]="","",IF(Tableau6[[#This Row],[Hors Contrat]]="Non",0,1))</f>
        <v/>
      </c>
    </row>
    <row r="434" spans="1:12" x14ac:dyDescent="0.25">
      <c r="A434" s="15">
        <f t="shared" si="19"/>
        <v>433</v>
      </c>
      <c r="B434" s="14" t="str">
        <f>IF(Tableau6[[#This Row],[Localisation]]="","",Tableau6[[#This Row],[Localisation]])</f>
        <v/>
      </c>
      <c r="C434" s="14" t="str">
        <f>IF(Tableau6[[#This Row],[Commentaire]]="","",Tableau6[[#This Row],[Commentaire]])</f>
        <v/>
      </c>
      <c r="D434" t="str">
        <f t="shared" si="20"/>
        <v>N</v>
      </c>
      <c r="E434" s="14">
        <f>Tableau6[[#This Row],[id]]</f>
        <v>3796</v>
      </c>
      <c r="F434" s="14">
        <f>VLOOKUP(Tableau6[[#This Row],[Avis]],Tableau7[],2,FALSE)</f>
        <v>0</v>
      </c>
      <c r="H434" s="14" t="str">
        <f>Tableau6[[#This Row],[Sous-domaine]]</f>
        <v>Établissement Recevant du Public (ERP)</v>
      </c>
      <c r="I434" s="14">
        <f>Tableau6[[#This Row],[Urgence]]</f>
        <v>0</v>
      </c>
      <c r="J434" s="24" t="str">
        <f>IF(Tableau6[[#This Row],[Validité]]&lt;&gt;"",Tableau6[[#This Row],[Validité]],"")</f>
        <v/>
      </c>
      <c r="K434" s="14">
        <f>IF(Tableau6[[#This Row],[Affectation]]="-",0,IF(Tableau6[[#This Row],[Affectation]]="Propriétaire",2,IF(Tableau6[[#This Row],[Affectation]]="","",1)))</f>
        <v>1</v>
      </c>
      <c r="L434" s="14" t="str">
        <f>IF(Tableau6[[#This Row],[Hors Contrat]]="","",IF(Tableau6[[#This Row],[Hors Contrat]]="Non",0,1))</f>
        <v/>
      </c>
    </row>
    <row r="435" spans="1:12" x14ac:dyDescent="0.25">
      <c r="A435" s="15">
        <f t="shared" si="19"/>
        <v>434</v>
      </c>
      <c r="B435" s="14" t="str">
        <f>IF(Tableau6[[#This Row],[Localisation]]="","",Tableau6[[#This Row],[Localisation]])</f>
        <v/>
      </c>
      <c r="C435" s="14" t="str">
        <f>IF(Tableau6[[#This Row],[Commentaire]]="","",Tableau6[[#This Row],[Commentaire]])</f>
        <v/>
      </c>
      <c r="D435" t="str">
        <f t="shared" si="20"/>
        <v>N</v>
      </c>
      <c r="E435" s="14">
        <f>Tableau6[[#This Row],[id]]</f>
        <v>1086</v>
      </c>
      <c r="F435" s="14">
        <f>VLOOKUP(Tableau6[[#This Row],[Avis]],Tableau7[],2,FALSE)</f>
        <v>0</v>
      </c>
      <c r="H435" s="14" t="str">
        <f>Tableau6[[#This Row],[Sous-domaine]]</f>
        <v>Fiche d'intervention</v>
      </c>
      <c r="I435" s="14">
        <f>Tableau6[[#This Row],[Urgence]]</f>
        <v>5</v>
      </c>
      <c r="J435" s="24" t="str">
        <f>IF(Tableau6[[#This Row],[Validité]]&lt;&gt;"",Tableau6[[#This Row],[Validité]],"")</f>
        <v/>
      </c>
      <c r="K435" s="14">
        <f>IF(Tableau6[[#This Row],[Affectation]]="-",0,IF(Tableau6[[#This Row],[Affectation]]="Propriétaire",2,IF(Tableau6[[#This Row],[Affectation]]="","",1)))</f>
        <v>2</v>
      </c>
      <c r="L435" s="14" t="str">
        <f>IF(Tableau6[[#This Row],[Hors Contrat]]="","",IF(Tableau6[[#This Row],[Hors Contrat]]="Non",0,1))</f>
        <v/>
      </c>
    </row>
    <row r="436" spans="1:12" x14ac:dyDescent="0.25">
      <c r="A436" s="15">
        <f t="shared" si="19"/>
        <v>435</v>
      </c>
      <c r="B436" s="14" t="str">
        <f>IF(Tableau6[[#This Row],[Localisation]]="","",Tableau6[[#This Row],[Localisation]])</f>
        <v/>
      </c>
      <c r="C436" s="14" t="str">
        <f>IF(Tableau6[[#This Row],[Commentaire]]="","",Tableau6[[#This Row],[Commentaire]])</f>
        <v/>
      </c>
      <c r="D436" t="str">
        <f t="shared" si="20"/>
        <v>N</v>
      </c>
      <c r="E436" s="14">
        <f>Tableau6[[#This Row],[id]]</f>
        <v>1476</v>
      </c>
      <c r="F436" s="14">
        <f>VLOOKUP(Tableau6[[#This Row],[Avis]],Tableau7[],2,FALSE)</f>
        <v>0</v>
      </c>
      <c r="H436" s="14" t="str">
        <f>Tableau6[[#This Row],[Sous-domaine]]</f>
        <v>Immeuble de Grande Hauteur (IGH)</v>
      </c>
      <c r="I436" s="14">
        <f>Tableau6[[#This Row],[Urgence]]</f>
        <v>4</v>
      </c>
      <c r="J436" s="24" t="str">
        <f>IF(Tableau6[[#This Row],[Validité]]&lt;&gt;"",Tableau6[[#This Row],[Validité]],"")</f>
        <v/>
      </c>
      <c r="K436" s="14">
        <f>IF(Tableau6[[#This Row],[Affectation]]="-",0,IF(Tableau6[[#This Row],[Affectation]]="Propriétaire",2,IF(Tableau6[[#This Row],[Affectation]]="","",1)))</f>
        <v>1</v>
      </c>
      <c r="L436" s="14" t="str">
        <f>IF(Tableau6[[#This Row],[Hors Contrat]]="","",IF(Tableau6[[#This Row],[Hors Contrat]]="Non",0,1))</f>
        <v/>
      </c>
    </row>
    <row r="437" spans="1:12" x14ac:dyDescent="0.25">
      <c r="A437" s="15">
        <f t="shared" si="19"/>
        <v>436</v>
      </c>
      <c r="B437" s="14" t="str">
        <f>IF(Tableau6[[#This Row],[Localisation]]="","",Tableau6[[#This Row],[Localisation]])</f>
        <v/>
      </c>
      <c r="C437" s="14" t="str">
        <f>IF(Tableau6[[#This Row],[Commentaire]]="","",Tableau6[[#This Row],[Commentaire]])</f>
        <v/>
      </c>
      <c r="D437" t="str">
        <f t="shared" si="20"/>
        <v>N</v>
      </c>
      <c r="E437" s="14">
        <f>Tableau6[[#This Row],[id]]</f>
        <v>1477</v>
      </c>
      <c r="F437" s="14">
        <f>VLOOKUP(Tableau6[[#This Row],[Avis]],Tableau7[],2,FALSE)</f>
        <v>0</v>
      </c>
      <c r="H437" s="14" t="str">
        <f>Tableau6[[#This Row],[Sous-domaine]]</f>
        <v>Immeuble de Grande Hauteur (IGH)</v>
      </c>
      <c r="I437" s="14">
        <f>Tableau6[[#This Row],[Urgence]]</f>
        <v>4</v>
      </c>
      <c r="J437" s="24" t="str">
        <f>IF(Tableau6[[#This Row],[Validité]]&lt;&gt;"",Tableau6[[#This Row],[Validité]],"")</f>
        <v/>
      </c>
      <c r="K437" s="14">
        <f>IF(Tableau6[[#This Row],[Affectation]]="-",0,IF(Tableau6[[#This Row],[Affectation]]="Propriétaire",2,IF(Tableau6[[#This Row],[Affectation]]="","",1)))</f>
        <v>1</v>
      </c>
      <c r="L437" s="14" t="str">
        <f>IF(Tableau6[[#This Row],[Hors Contrat]]="","",IF(Tableau6[[#This Row],[Hors Contrat]]="Non",0,1))</f>
        <v/>
      </c>
    </row>
    <row r="438" spans="1:12" x14ac:dyDescent="0.25">
      <c r="A438" s="15">
        <f t="shared" si="19"/>
        <v>437</v>
      </c>
      <c r="B438" s="14" t="str">
        <f>IF(Tableau6[[#This Row],[Localisation]]="","",Tableau6[[#This Row],[Localisation]])</f>
        <v/>
      </c>
      <c r="C438" s="14" t="str">
        <f>IF(Tableau6[[#This Row],[Commentaire]]="","",Tableau6[[#This Row],[Commentaire]])</f>
        <v/>
      </c>
      <c r="D438" t="str">
        <f t="shared" si="20"/>
        <v>N</v>
      </c>
      <c r="E438" s="14">
        <f>Tableau6[[#This Row],[id]]</f>
        <v>1475</v>
      </c>
      <c r="F438" s="14">
        <f>VLOOKUP(Tableau6[[#This Row],[Avis]],Tableau7[],2,FALSE)</f>
        <v>0</v>
      </c>
      <c r="H438" s="14" t="str">
        <f>Tableau6[[#This Row],[Sous-domaine]]</f>
        <v>Immeuble de Grande Hauteur (IGH)</v>
      </c>
      <c r="I438" s="14">
        <f>Tableau6[[#This Row],[Urgence]]</f>
        <v>4</v>
      </c>
      <c r="J438" s="24" t="str">
        <f>IF(Tableau6[[#This Row],[Validité]]&lt;&gt;"",Tableau6[[#This Row],[Validité]],"")</f>
        <v/>
      </c>
      <c r="K438" s="14">
        <f>IF(Tableau6[[#This Row],[Affectation]]="-",0,IF(Tableau6[[#This Row],[Affectation]]="Propriétaire",2,IF(Tableau6[[#This Row],[Affectation]]="","",1)))</f>
        <v>1</v>
      </c>
      <c r="L438" s="14" t="str">
        <f>IF(Tableau6[[#This Row],[Hors Contrat]]="","",IF(Tableau6[[#This Row],[Hors Contrat]]="Non",0,1))</f>
        <v/>
      </c>
    </row>
    <row r="439" spans="1:12" x14ac:dyDescent="0.25">
      <c r="A439" s="15">
        <f t="shared" si="19"/>
        <v>438</v>
      </c>
      <c r="B439" s="14" t="str">
        <f>IF(Tableau6[[#This Row],[Localisation]]="","",Tableau6[[#This Row],[Localisation]])</f>
        <v/>
      </c>
      <c r="C439" s="14" t="str">
        <f>IF(Tableau6[[#This Row],[Commentaire]]="","",Tableau6[[#This Row],[Commentaire]])</f>
        <v/>
      </c>
      <c r="D439" t="str">
        <f t="shared" si="20"/>
        <v>N</v>
      </c>
      <c r="E439" s="14">
        <f>Tableau6[[#This Row],[id]]</f>
        <v>1091</v>
      </c>
      <c r="F439" s="14">
        <f>VLOOKUP(Tableau6[[#This Row],[Avis]],Tableau7[],2,FALSE)</f>
        <v>0</v>
      </c>
      <c r="H439" s="14" t="str">
        <f>Tableau6[[#This Row],[Sous-domaine]]</f>
        <v>Indication de la nature et de la quantité de fluide frigorigène</v>
      </c>
      <c r="I439" s="14">
        <f>Tableau6[[#This Row],[Urgence]]</f>
        <v>5</v>
      </c>
      <c r="J439" s="24" t="str">
        <f>IF(Tableau6[[#This Row],[Validité]]&lt;&gt;"",Tableau6[[#This Row],[Validité]],"")</f>
        <v/>
      </c>
      <c r="K439" s="14">
        <f>IF(Tableau6[[#This Row],[Affectation]]="-",0,IF(Tableau6[[#This Row],[Affectation]]="Propriétaire",2,IF(Tableau6[[#This Row],[Affectation]]="","",1)))</f>
        <v>2</v>
      </c>
      <c r="L439" s="14" t="str">
        <f>IF(Tableau6[[#This Row],[Hors Contrat]]="","",IF(Tableau6[[#This Row],[Hors Contrat]]="Non",0,1))</f>
        <v/>
      </c>
    </row>
    <row r="440" spans="1:12" x14ac:dyDescent="0.25">
      <c r="A440" s="15">
        <f t="shared" si="19"/>
        <v>439</v>
      </c>
      <c r="B440" s="14" t="str">
        <f>IF(Tableau6[[#This Row],[Localisation]]="","",Tableau6[[#This Row],[Localisation]])</f>
        <v/>
      </c>
      <c r="C440" s="14" t="str">
        <f>IF(Tableau6[[#This Row],[Commentaire]]="","",Tableau6[[#This Row],[Commentaire]])</f>
        <v/>
      </c>
      <c r="D440" t="str">
        <f t="shared" si="20"/>
        <v>N</v>
      </c>
      <c r="E440" s="14">
        <f>Tableau6[[#This Row],[id]]</f>
        <v>371</v>
      </c>
      <c r="F440" s="14">
        <f>VLOOKUP(Tableau6[[#This Row],[Avis]],Tableau7[],2,FALSE)</f>
        <v>0</v>
      </c>
      <c r="H440" s="14" t="str">
        <f>Tableau6[[#This Row],[Sous-domaine]]</f>
        <v>Installation classée pour la protection de l'environnement ( ICPE )</v>
      </c>
      <c r="I440" s="14">
        <f>Tableau6[[#This Row],[Urgence]]</f>
        <v>4</v>
      </c>
      <c r="J440" s="24" t="str">
        <f>IF(Tableau6[[#This Row],[Validité]]&lt;&gt;"",Tableau6[[#This Row],[Validité]],"")</f>
        <v/>
      </c>
      <c r="K440" s="14">
        <f>IF(Tableau6[[#This Row],[Affectation]]="-",0,IF(Tableau6[[#This Row],[Affectation]]="Propriétaire",2,IF(Tableau6[[#This Row],[Affectation]]="","",1)))</f>
        <v>1</v>
      </c>
      <c r="L440" s="14" t="str">
        <f>IF(Tableau6[[#This Row],[Hors Contrat]]="","",IF(Tableau6[[#This Row],[Hors Contrat]]="Non",0,1))</f>
        <v/>
      </c>
    </row>
    <row r="441" spans="1:12" x14ac:dyDescent="0.25">
      <c r="A441" s="15">
        <f t="shared" si="19"/>
        <v>440</v>
      </c>
      <c r="B441" s="14" t="str">
        <f>IF(Tableau6[[#This Row],[Localisation]]="","",Tableau6[[#This Row],[Localisation]])</f>
        <v/>
      </c>
      <c r="C441" s="14" t="str">
        <f>IF(Tableau6[[#This Row],[Commentaire]]="","",Tableau6[[#This Row],[Commentaire]])</f>
        <v/>
      </c>
      <c r="D441" t="str">
        <f t="shared" si="20"/>
        <v>N</v>
      </c>
      <c r="E441" s="14">
        <f>Tableau6[[#This Row],[id]]</f>
        <v>372</v>
      </c>
      <c r="F441" s="14">
        <f>VLOOKUP(Tableau6[[#This Row],[Avis]],Tableau7[],2,FALSE)</f>
        <v>0</v>
      </c>
      <c r="H441" s="14" t="str">
        <f>Tableau6[[#This Row],[Sous-domaine]]</f>
        <v>Installation classée pour la protection de l'environnement ( ICPE )</v>
      </c>
      <c r="I441" s="14">
        <f>Tableau6[[#This Row],[Urgence]]</f>
        <v>4</v>
      </c>
      <c r="J441" s="24" t="str">
        <f>IF(Tableau6[[#This Row],[Validité]]&lt;&gt;"",Tableau6[[#This Row],[Validité]],"")</f>
        <v/>
      </c>
      <c r="K441" s="14">
        <f>IF(Tableau6[[#This Row],[Affectation]]="-",0,IF(Tableau6[[#This Row],[Affectation]]="Propriétaire",2,IF(Tableau6[[#This Row],[Affectation]]="","",1)))</f>
        <v>1</v>
      </c>
      <c r="L441" s="14" t="str">
        <f>IF(Tableau6[[#This Row],[Hors Contrat]]="","",IF(Tableau6[[#This Row],[Hors Contrat]]="Non",0,1))</f>
        <v/>
      </c>
    </row>
    <row r="442" spans="1:12" x14ac:dyDescent="0.25">
      <c r="A442" s="15">
        <f t="shared" si="19"/>
        <v>441</v>
      </c>
      <c r="B442" s="14" t="str">
        <f>IF(Tableau6[[#This Row],[Localisation]]="","",Tableau6[[#This Row],[Localisation]])</f>
        <v/>
      </c>
      <c r="C442" s="14" t="str">
        <f>IF(Tableau6[[#This Row],[Commentaire]]="","",Tableau6[[#This Row],[Commentaire]])</f>
        <v/>
      </c>
      <c r="D442" t="str">
        <f t="shared" si="20"/>
        <v>N</v>
      </c>
      <c r="E442" s="14">
        <f>Tableau6[[#This Row],[id]]</f>
        <v>728</v>
      </c>
      <c r="F442" s="14">
        <f>VLOOKUP(Tableau6[[#This Row],[Avis]],Tableau7[],2,FALSE)</f>
        <v>0</v>
      </c>
      <c r="H442" s="14" t="str">
        <f>Tableau6[[#This Row],[Sous-domaine]]</f>
        <v>Installation classée pour la protection de l'environnement ( ICPE )</v>
      </c>
      <c r="I442" s="14">
        <f>Tableau6[[#This Row],[Urgence]]</f>
        <v>4</v>
      </c>
      <c r="J442" s="24" t="str">
        <f>IF(Tableau6[[#This Row],[Validité]]&lt;&gt;"",Tableau6[[#This Row],[Validité]],"")</f>
        <v/>
      </c>
      <c r="K442" s="14">
        <f>IF(Tableau6[[#This Row],[Affectation]]="-",0,IF(Tableau6[[#This Row],[Affectation]]="Propriétaire",2,IF(Tableau6[[#This Row],[Affectation]]="","",1)))</f>
        <v>1</v>
      </c>
      <c r="L442" s="14" t="str">
        <f>IF(Tableau6[[#This Row],[Hors Contrat]]="","",IF(Tableau6[[#This Row],[Hors Contrat]]="Non",0,1))</f>
        <v/>
      </c>
    </row>
    <row r="443" spans="1:12" x14ac:dyDescent="0.25">
      <c r="A443" s="15">
        <f t="shared" si="19"/>
        <v>442</v>
      </c>
      <c r="B443" s="14" t="str">
        <f>IF(Tableau6[[#This Row],[Localisation]]="","",Tableau6[[#This Row],[Localisation]])</f>
        <v/>
      </c>
      <c r="C443" s="14" t="str">
        <f>IF(Tableau6[[#This Row],[Commentaire]]="","",Tableau6[[#This Row],[Commentaire]])</f>
        <v/>
      </c>
      <c r="D443" t="str">
        <f t="shared" si="20"/>
        <v>N</v>
      </c>
      <c r="E443" s="14">
        <f>Tableau6[[#This Row],[id]]</f>
        <v>744</v>
      </c>
      <c r="F443" s="14">
        <f>VLOOKUP(Tableau6[[#This Row],[Avis]],Tableau7[],2,FALSE)</f>
        <v>0</v>
      </c>
      <c r="H443" s="14" t="str">
        <f>Tableau6[[#This Row],[Sous-domaine]]</f>
        <v>Installation classée pour la protection de l'environnement ( ICPE )</v>
      </c>
      <c r="I443" s="14">
        <f>Tableau6[[#This Row],[Urgence]]</f>
        <v>4</v>
      </c>
      <c r="J443" s="24" t="str">
        <f>IF(Tableau6[[#This Row],[Validité]]&lt;&gt;"",Tableau6[[#This Row],[Validité]],"")</f>
        <v/>
      </c>
      <c r="K443" s="14">
        <f>IF(Tableau6[[#This Row],[Affectation]]="-",0,IF(Tableau6[[#This Row],[Affectation]]="Propriétaire",2,IF(Tableau6[[#This Row],[Affectation]]="","",1)))</f>
        <v>1</v>
      </c>
      <c r="L443" s="14" t="str">
        <f>IF(Tableau6[[#This Row],[Hors Contrat]]="","",IF(Tableau6[[#This Row],[Hors Contrat]]="Non",0,1))</f>
        <v/>
      </c>
    </row>
    <row r="444" spans="1:12" x14ac:dyDescent="0.25">
      <c r="A444" s="15">
        <f t="shared" si="19"/>
        <v>443</v>
      </c>
      <c r="B444" s="14" t="str">
        <f>IF(Tableau6[[#This Row],[Localisation]]="","",Tableau6[[#This Row],[Localisation]])</f>
        <v/>
      </c>
      <c r="C444" s="14" t="str">
        <f>IF(Tableau6[[#This Row],[Commentaire]]="","",Tableau6[[#This Row],[Commentaire]])</f>
        <v/>
      </c>
      <c r="D444" t="str">
        <f t="shared" si="20"/>
        <v>N</v>
      </c>
      <c r="E444" s="14">
        <f>Tableau6[[#This Row],[id]]</f>
        <v>963</v>
      </c>
      <c r="F444" s="14">
        <f>VLOOKUP(Tableau6[[#This Row],[Avis]],Tableau7[],2,FALSE)</f>
        <v>0</v>
      </c>
      <c r="H444" s="14" t="str">
        <f>Tableau6[[#This Row],[Sous-domaine]]</f>
        <v>Installation classée pour la protection de l'environnement ( ICPE )</v>
      </c>
      <c r="I444" s="14">
        <f>Tableau6[[#This Row],[Urgence]]</f>
        <v>4</v>
      </c>
      <c r="J444" s="24" t="str">
        <f>IF(Tableau6[[#This Row],[Validité]]&lt;&gt;"",Tableau6[[#This Row],[Validité]],"")</f>
        <v/>
      </c>
      <c r="K444" s="14">
        <f>IF(Tableau6[[#This Row],[Affectation]]="-",0,IF(Tableau6[[#This Row],[Affectation]]="Propriétaire",2,IF(Tableau6[[#This Row],[Affectation]]="","",1)))</f>
        <v>1</v>
      </c>
      <c r="L444" s="14" t="str">
        <f>IF(Tableau6[[#This Row],[Hors Contrat]]="","",IF(Tableau6[[#This Row],[Hors Contrat]]="Non",0,1))</f>
        <v/>
      </c>
    </row>
    <row r="445" spans="1:12" x14ac:dyDescent="0.25">
      <c r="A445" s="15">
        <f t="shared" si="19"/>
        <v>444</v>
      </c>
      <c r="B445" s="14" t="str">
        <f>IF(Tableau6[[#This Row],[Localisation]]="","",Tableau6[[#This Row],[Localisation]])</f>
        <v/>
      </c>
      <c r="C445" s="14" t="str">
        <f>IF(Tableau6[[#This Row],[Commentaire]]="","",Tableau6[[#This Row],[Commentaire]])</f>
        <v/>
      </c>
      <c r="D445" t="str">
        <f t="shared" si="20"/>
        <v>N</v>
      </c>
      <c r="E445" s="14">
        <f>Tableau6[[#This Row],[id]]</f>
        <v>1479</v>
      </c>
      <c r="F445" s="14">
        <f>VLOOKUP(Tableau6[[#This Row],[Avis]],Tableau7[],2,FALSE)</f>
        <v>0</v>
      </c>
      <c r="H445" s="14" t="str">
        <f>Tableau6[[#This Row],[Sous-domaine]]</f>
        <v>Installation classée pour la protection de l'environnement ( ICPE )</v>
      </c>
      <c r="I445" s="14">
        <f>Tableau6[[#This Row],[Urgence]]</f>
        <v>5</v>
      </c>
      <c r="J445" s="24" t="str">
        <f>IF(Tableau6[[#This Row],[Validité]]&lt;&gt;"",Tableau6[[#This Row],[Validité]],"")</f>
        <v/>
      </c>
      <c r="K445" s="14">
        <f>IF(Tableau6[[#This Row],[Affectation]]="-",0,IF(Tableau6[[#This Row],[Affectation]]="Propriétaire",2,IF(Tableau6[[#This Row],[Affectation]]="","",1)))</f>
        <v>2</v>
      </c>
      <c r="L445" s="14" t="str">
        <f>IF(Tableau6[[#This Row],[Hors Contrat]]="","",IF(Tableau6[[#This Row],[Hors Contrat]]="Non",0,1))</f>
        <v/>
      </c>
    </row>
    <row r="446" spans="1:12" x14ac:dyDescent="0.25">
      <c r="A446" s="15">
        <f t="shared" si="19"/>
        <v>445</v>
      </c>
      <c r="B446" s="14" t="str">
        <f>IF(Tableau6[[#This Row],[Localisation]]="","",Tableau6[[#This Row],[Localisation]])</f>
        <v/>
      </c>
      <c r="C446" s="14" t="str">
        <f>IF(Tableau6[[#This Row],[Commentaire]]="","",Tableau6[[#This Row],[Commentaire]])</f>
        <v/>
      </c>
      <c r="D446" t="str">
        <f t="shared" si="20"/>
        <v>N</v>
      </c>
      <c r="E446" s="14">
        <f>Tableau6[[#This Row],[id]]</f>
        <v>1480</v>
      </c>
      <c r="F446" s="14">
        <f>VLOOKUP(Tableau6[[#This Row],[Avis]],Tableau7[],2,FALSE)</f>
        <v>0</v>
      </c>
      <c r="H446" s="14" t="str">
        <f>Tableau6[[#This Row],[Sous-domaine]]</f>
        <v>Installation classée pour la protection de l'environnement ( ICPE )</v>
      </c>
      <c r="I446" s="14">
        <f>Tableau6[[#This Row],[Urgence]]</f>
        <v>4</v>
      </c>
      <c r="J446" s="24" t="str">
        <f>IF(Tableau6[[#This Row],[Validité]]&lt;&gt;"",Tableau6[[#This Row],[Validité]],"")</f>
        <v/>
      </c>
      <c r="K446" s="14">
        <f>IF(Tableau6[[#This Row],[Affectation]]="-",0,IF(Tableau6[[#This Row],[Affectation]]="Propriétaire",2,IF(Tableau6[[#This Row],[Affectation]]="","",1)))</f>
        <v>1</v>
      </c>
      <c r="L446" s="14" t="str">
        <f>IF(Tableau6[[#This Row],[Hors Contrat]]="","",IF(Tableau6[[#This Row],[Hors Contrat]]="Non",0,1))</f>
        <v/>
      </c>
    </row>
    <row r="447" spans="1:12" x14ac:dyDescent="0.25">
      <c r="A447" s="15">
        <f t="shared" si="19"/>
        <v>446</v>
      </c>
      <c r="B447" s="14" t="str">
        <f>IF(Tableau6[[#This Row],[Localisation]]="","",Tableau6[[#This Row],[Localisation]])</f>
        <v/>
      </c>
      <c r="C447" s="14" t="str">
        <f>IF(Tableau6[[#This Row],[Commentaire]]="","",Tableau6[[#This Row],[Commentaire]])</f>
        <v/>
      </c>
      <c r="D447" t="str">
        <f t="shared" si="20"/>
        <v>N</v>
      </c>
      <c r="E447" s="14">
        <f>Tableau6[[#This Row],[id]]</f>
        <v>1481</v>
      </c>
      <c r="F447" s="14">
        <f>VLOOKUP(Tableau6[[#This Row],[Avis]],Tableau7[],2,FALSE)</f>
        <v>0</v>
      </c>
      <c r="H447" s="14" t="str">
        <f>Tableau6[[#This Row],[Sous-domaine]]</f>
        <v>Installation classée pour la protection de l'environnement ( ICPE )</v>
      </c>
      <c r="I447" s="14">
        <f>Tableau6[[#This Row],[Urgence]]</f>
        <v>4</v>
      </c>
      <c r="J447" s="24" t="str">
        <f>IF(Tableau6[[#This Row],[Validité]]&lt;&gt;"",Tableau6[[#This Row],[Validité]],"")</f>
        <v/>
      </c>
      <c r="K447" s="14">
        <f>IF(Tableau6[[#This Row],[Affectation]]="-",0,IF(Tableau6[[#This Row],[Affectation]]="Propriétaire",2,IF(Tableau6[[#This Row],[Affectation]]="","",1)))</f>
        <v>1</v>
      </c>
      <c r="L447" s="14" t="str">
        <f>IF(Tableau6[[#This Row],[Hors Contrat]]="","",IF(Tableau6[[#This Row],[Hors Contrat]]="Non",0,1))</f>
        <v/>
      </c>
    </row>
    <row r="448" spans="1:12" x14ac:dyDescent="0.25">
      <c r="A448" s="15">
        <f t="shared" si="19"/>
        <v>447</v>
      </c>
      <c r="B448" s="14" t="str">
        <f>IF(Tableau6[[#This Row],[Localisation]]="","",Tableau6[[#This Row],[Localisation]])</f>
        <v/>
      </c>
      <c r="C448" s="14" t="str">
        <f>IF(Tableau6[[#This Row],[Commentaire]]="","",Tableau6[[#This Row],[Commentaire]])</f>
        <v/>
      </c>
      <c r="D448" t="str">
        <f t="shared" si="20"/>
        <v>N</v>
      </c>
      <c r="E448" s="14">
        <f>Tableau6[[#This Row],[id]]</f>
        <v>1482</v>
      </c>
      <c r="F448" s="14">
        <f>VLOOKUP(Tableau6[[#This Row],[Avis]],Tableau7[],2,FALSE)</f>
        <v>0</v>
      </c>
      <c r="H448" s="14" t="str">
        <f>Tableau6[[#This Row],[Sous-domaine]]</f>
        <v>Installation classée pour la protection de l'environnement ( ICPE )</v>
      </c>
      <c r="I448" s="14">
        <f>Tableau6[[#This Row],[Urgence]]</f>
        <v>4</v>
      </c>
      <c r="J448" s="24" t="str">
        <f>IF(Tableau6[[#This Row],[Validité]]&lt;&gt;"",Tableau6[[#This Row],[Validité]],"")</f>
        <v/>
      </c>
      <c r="K448" s="14">
        <f>IF(Tableau6[[#This Row],[Affectation]]="-",0,IF(Tableau6[[#This Row],[Affectation]]="Propriétaire",2,IF(Tableau6[[#This Row],[Affectation]]="","",1)))</f>
        <v>1</v>
      </c>
      <c r="L448" s="14" t="str">
        <f>IF(Tableau6[[#This Row],[Hors Contrat]]="","",IF(Tableau6[[#This Row],[Hors Contrat]]="Non",0,1))</f>
        <v/>
      </c>
    </row>
    <row r="449" spans="1:12" x14ac:dyDescent="0.25">
      <c r="A449" s="15">
        <f t="shared" si="19"/>
        <v>448</v>
      </c>
      <c r="B449" s="14" t="str">
        <f>IF(Tableau6[[#This Row],[Localisation]]="","",Tableau6[[#This Row],[Localisation]])</f>
        <v/>
      </c>
      <c r="C449" s="14" t="str">
        <f>IF(Tableau6[[#This Row],[Commentaire]]="","",Tableau6[[#This Row],[Commentaire]])</f>
        <v/>
      </c>
      <c r="D449" t="str">
        <f t="shared" si="20"/>
        <v>N</v>
      </c>
      <c r="E449" s="14">
        <f>Tableau6[[#This Row],[id]]</f>
        <v>1484</v>
      </c>
      <c r="F449" s="14">
        <f>VLOOKUP(Tableau6[[#This Row],[Avis]],Tableau7[],2,FALSE)</f>
        <v>0</v>
      </c>
      <c r="H449" s="14" t="str">
        <f>Tableau6[[#This Row],[Sous-domaine]]</f>
        <v>Installation classée pour la protection de l'environnement ( ICPE )</v>
      </c>
      <c r="I449" s="14">
        <f>Tableau6[[#This Row],[Urgence]]</f>
        <v>5</v>
      </c>
      <c r="J449" s="24" t="str">
        <f>IF(Tableau6[[#This Row],[Validité]]&lt;&gt;"",Tableau6[[#This Row],[Validité]],"")</f>
        <v/>
      </c>
      <c r="K449" s="14">
        <f>IF(Tableau6[[#This Row],[Affectation]]="-",0,IF(Tableau6[[#This Row],[Affectation]]="Propriétaire",2,IF(Tableau6[[#This Row],[Affectation]]="","",1)))</f>
        <v>2</v>
      </c>
      <c r="L449" s="14" t="str">
        <f>IF(Tableau6[[#This Row],[Hors Contrat]]="","",IF(Tableau6[[#This Row],[Hors Contrat]]="Non",0,1))</f>
        <v/>
      </c>
    </row>
    <row r="450" spans="1:12" x14ac:dyDescent="0.25">
      <c r="A450" s="15">
        <f t="shared" si="19"/>
        <v>449</v>
      </c>
      <c r="B450" s="14" t="str">
        <f>IF(Tableau6[[#This Row],[Localisation]]="","",Tableau6[[#This Row],[Localisation]])</f>
        <v/>
      </c>
      <c r="C450" s="14" t="str">
        <f>IF(Tableau6[[#This Row],[Commentaire]]="","",Tableau6[[#This Row],[Commentaire]])</f>
        <v/>
      </c>
      <c r="D450" t="str">
        <f t="shared" si="20"/>
        <v>N</v>
      </c>
      <c r="E450" s="14">
        <f>Tableau6[[#This Row],[id]]</f>
        <v>1485</v>
      </c>
      <c r="F450" s="14">
        <f>VLOOKUP(Tableau6[[#This Row],[Avis]],Tableau7[],2,FALSE)</f>
        <v>0</v>
      </c>
      <c r="H450" s="14" t="str">
        <f>Tableau6[[#This Row],[Sous-domaine]]</f>
        <v>Installation classée pour la protection de l'environnement ( ICPE )</v>
      </c>
      <c r="I450" s="14">
        <f>Tableau6[[#This Row],[Urgence]]</f>
        <v>5</v>
      </c>
      <c r="J450" s="24" t="str">
        <f>IF(Tableau6[[#This Row],[Validité]]&lt;&gt;"",Tableau6[[#This Row],[Validité]],"")</f>
        <v/>
      </c>
      <c r="K450" s="14">
        <f>IF(Tableau6[[#This Row],[Affectation]]="-",0,IF(Tableau6[[#This Row],[Affectation]]="Propriétaire",2,IF(Tableau6[[#This Row],[Affectation]]="","",1)))</f>
        <v>2</v>
      </c>
      <c r="L450" s="14" t="str">
        <f>IF(Tableau6[[#This Row],[Hors Contrat]]="","",IF(Tableau6[[#This Row],[Hors Contrat]]="Non",0,1))</f>
        <v/>
      </c>
    </row>
    <row r="451" spans="1:12" x14ac:dyDescent="0.25">
      <c r="A451" s="15">
        <f t="shared" ref="A451:A514" si="21">A450+1</f>
        <v>450</v>
      </c>
      <c r="B451" s="14" t="str">
        <f>IF(Tableau6[[#This Row],[Localisation]]="","",Tableau6[[#This Row],[Localisation]])</f>
        <v/>
      </c>
      <c r="C451" s="14" t="str">
        <f>IF(Tableau6[[#This Row],[Commentaire]]="","",Tableau6[[#This Row],[Commentaire]])</f>
        <v/>
      </c>
      <c r="D451" t="str">
        <f t="shared" si="20"/>
        <v>N</v>
      </c>
      <c r="E451" s="14">
        <f>Tableau6[[#This Row],[id]]</f>
        <v>1486</v>
      </c>
      <c r="F451" s="14">
        <f>VLOOKUP(Tableau6[[#This Row],[Avis]],Tableau7[],2,FALSE)</f>
        <v>0</v>
      </c>
      <c r="H451" s="14" t="str">
        <f>Tableau6[[#This Row],[Sous-domaine]]</f>
        <v>Installation classée pour la protection de l'environnement ( ICPE )</v>
      </c>
      <c r="I451" s="14">
        <f>Tableau6[[#This Row],[Urgence]]</f>
        <v>4</v>
      </c>
      <c r="J451" s="24" t="str">
        <f>IF(Tableau6[[#This Row],[Validité]]&lt;&gt;"",Tableau6[[#This Row],[Validité]],"")</f>
        <v/>
      </c>
      <c r="K451" s="14">
        <f>IF(Tableau6[[#This Row],[Affectation]]="-",0,IF(Tableau6[[#This Row],[Affectation]]="Propriétaire",2,IF(Tableau6[[#This Row],[Affectation]]="","",1)))</f>
        <v>1</v>
      </c>
      <c r="L451" s="14" t="str">
        <f>IF(Tableau6[[#This Row],[Hors Contrat]]="","",IF(Tableau6[[#This Row],[Hors Contrat]]="Non",0,1))</f>
        <v/>
      </c>
    </row>
    <row r="452" spans="1:12" x14ac:dyDescent="0.25">
      <c r="A452" s="15">
        <f t="shared" si="21"/>
        <v>451</v>
      </c>
      <c r="B452" s="14" t="str">
        <f>IF(Tableau6[[#This Row],[Localisation]]="","",Tableau6[[#This Row],[Localisation]])</f>
        <v/>
      </c>
      <c r="C452" s="14" t="str">
        <f>IF(Tableau6[[#This Row],[Commentaire]]="","",Tableau6[[#This Row],[Commentaire]])</f>
        <v/>
      </c>
      <c r="D452" t="str">
        <f t="shared" si="20"/>
        <v>N</v>
      </c>
      <c r="E452" s="14">
        <f>Tableau6[[#This Row],[id]]</f>
        <v>1848</v>
      </c>
      <c r="F452" s="14">
        <f>VLOOKUP(Tableau6[[#This Row],[Avis]],Tableau7[],2,FALSE)</f>
        <v>0</v>
      </c>
      <c r="H452" s="14" t="str">
        <f>Tableau6[[#This Row],[Sous-domaine]]</f>
        <v>Installation classée pour la protection de l'environnement ( ICPE )</v>
      </c>
      <c r="I452" s="14">
        <f>Tableau6[[#This Row],[Urgence]]</f>
        <v>4</v>
      </c>
      <c r="J452" s="24" t="str">
        <f>IF(Tableau6[[#This Row],[Validité]]&lt;&gt;"",Tableau6[[#This Row],[Validité]],"")</f>
        <v/>
      </c>
      <c r="K452" s="14">
        <f>IF(Tableau6[[#This Row],[Affectation]]="-",0,IF(Tableau6[[#This Row],[Affectation]]="Propriétaire",2,IF(Tableau6[[#This Row],[Affectation]]="","",1)))</f>
        <v>1</v>
      </c>
      <c r="L452" s="14" t="str">
        <f>IF(Tableau6[[#This Row],[Hors Contrat]]="","",IF(Tableau6[[#This Row],[Hors Contrat]]="Non",0,1))</f>
        <v/>
      </c>
    </row>
    <row r="453" spans="1:12" x14ac:dyDescent="0.25">
      <c r="A453" s="15">
        <f t="shared" si="21"/>
        <v>452</v>
      </c>
      <c r="B453" s="14" t="str">
        <f>IF(Tableau6[[#This Row],[Localisation]]="","",Tableau6[[#This Row],[Localisation]])</f>
        <v/>
      </c>
      <c r="C453" s="14" t="str">
        <f>IF(Tableau6[[#This Row],[Commentaire]]="","",Tableau6[[#This Row],[Commentaire]])</f>
        <v/>
      </c>
      <c r="D453" t="str">
        <f t="shared" si="20"/>
        <v>N</v>
      </c>
      <c r="E453" s="14">
        <f>Tableau6[[#This Row],[id]]</f>
        <v>1849</v>
      </c>
      <c r="F453" s="14">
        <f>VLOOKUP(Tableau6[[#This Row],[Avis]],Tableau7[],2,FALSE)</f>
        <v>0</v>
      </c>
      <c r="H453" s="14" t="str">
        <f>Tableau6[[#This Row],[Sous-domaine]]</f>
        <v>Installation classée pour la protection de l'environnement ( ICPE )</v>
      </c>
      <c r="I453" s="14">
        <f>Tableau6[[#This Row],[Urgence]]</f>
        <v>4</v>
      </c>
      <c r="J453" s="24" t="str">
        <f>IF(Tableau6[[#This Row],[Validité]]&lt;&gt;"",Tableau6[[#This Row],[Validité]],"")</f>
        <v/>
      </c>
      <c r="K453" s="14">
        <f>IF(Tableau6[[#This Row],[Affectation]]="-",0,IF(Tableau6[[#This Row],[Affectation]]="Propriétaire",2,IF(Tableau6[[#This Row],[Affectation]]="","",1)))</f>
        <v>1</v>
      </c>
      <c r="L453" s="14" t="str">
        <f>IF(Tableau6[[#This Row],[Hors Contrat]]="","",IF(Tableau6[[#This Row],[Hors Contrat]]="Non",0,1))</f>
        <v/>
      </c>
    </row>
    <row r="454" spans="1:12" x14ac:dyDescent="0.25">
      <c r="A454" s="15">
        <f t="shared" si="21"/>
        <v>453</v>
      </c>
      <c r="B454" s="14" t="str">
        <f>IF(Tableau6[[#This Row],[Localisation]]="","",Tableau6[[#This Row],[Localisation]])</f>
        <v/>
      </c>
      <c r="C454" s="14" t="str">
        <f>IF(Tableau6[[#This Row],[Commentaire]]="","",Tableau6[[#This Row],[Commentaire]])</f>
        <v/>
      </c>
      <c r="D454" t="str">
        <f t="shared" si="20"/>
        <v>N</v>
      </c>
      <c r="E454" s="14">
        <f>Tableau6[[#This Row],[id]]</f>
        <v>1850</v>
      </c>
      <c r="F454" s="14">
        <f>VLOOKUP(Tableau6[[#This Row],[Avis]],Tableau7[],2,FALSE)</f>
        <v>0</v>
      </c>
      <c r="H454" s="14" t="str">
        <f>Tableau6[[#This Row],[Sous-domaine]]</f>
        <v>Installation classée pour la protection de l'environnement ( ICPE )</v>
      </c>
      <c r="I454" s="14">
        <f>Tableau6[[#This Row],[Urgence]]</f>
        <v>4</v>
      </c>
      <c r="J454" s="24" t="str">
        <f>IF(Tableau6[[#This Row],[Validité]]&lt;&gt;"",Tableau6[[#This Row],[Validité]],"")</f>
        <v/>
      </c>
      <c r="K454" s="14">
        <f>IF(Tableau6[[#This Row],[Affectation]]="-",0,IF(Tableau6[[#This Row],[Affectation]]="Propriétaire",2,IF(Tableau6[[#This Row],[Affectation]]="","",1)))</f>
        <v>1</v>
      </c>
      <c r="L454" s="14" t="str">
        <f>IF(Tableau6[[#This Row],[Hors Contrat]]="","",IF(Tableau6[[#This Row],[Hors Contrat]]="Non",0,1))</f>
        <v/>
      </c>
    </row>
    <row r="455" spans="1:12" x14ac:dyDescent="0.25">
      <c r="A455" s="15">
        <f t="shared" si="21"/>
        <v>454</v>
      </c>
      <c r="B455" s="14" t="str">
        <f>IF(Tableau6[[#This Row],[Localisation]]="","",Tableau6[[#This Row],[Localisation]])</f>
        <v/>
      </c>
      <c r="C455" s="14" t="str">
        <f>IF(Tableau6[[#This Row],[Commentaire]]="","",Tableau6[[#This Row],[Commentaire]])</f>
        <v/>
      </c>
      <c r="D455" t="str">
        <f t="shared" si="20"/>
        <v>N</v>
      </c>
      <c r="E455" s="14">
        <f>Tableau6[[#This Row],[id]]</f>
        <v>1851</v>
      </c>
      <c r="F455" s="14">
        <f>VLOOKUP(Tableau6[[#This Row],[Avis]],Tableau7[],2,FALSE)</f>
        <v>0</v>
      </c>
      <c r="H455" s="14" t="str">
        <f>Tableau6[[#This Row],[Sous-domaine]]</f>
        <v>Installation classée pour la protection de l'environnement ( ICPE )</v>
      </c>
      <c r="I455" s="14">
        <f>Tableau6[[#This Row],[Urgence]]</f>
        <v>4</v>
      </c>
      <c r="J455" s="24" t="str">
        <f>IF(Tableau6[[#This Row],[Validité]]&lt;&gt;"",Tableau6[[#This Row],[Validité]],"")</f>
        <v/>
      </c>
      <c r="K455" s="14">
        <f>IF(Tableau6[[#This Row],[Affectation]]="-",0,IF(Tableau6[[#This Row],[Affectation]]="Propriétaire",2,IF(Tableau6[[#This Row],[Affectation]]="","",1)))</f>
        <v>1</v>
      </c>
      <c r="L455" s="14" t="str">
        <f>IF(Tableau6[[#This Row],[Hors Contrat]]="","",IF(Tableau6[[#This Row],[Hors Contrat]]="Non",0,1))</f>
        <v/>
      </c>
    </row>
    <row r="456" spans="1:12" x14ac:dyDescent="0.25">
      <c r="A456" s="15">
        <f t="shared" si="21"/>
        <v>455</v>
      </c>
      <c r="B456" s="14" t="str">
        <f>IF(Tableau6[[#This Row],[Localisation]]="","",Tableau6[[#This Row],[Localisation]])</f>
        <v/>
      </c>
      <c r="C456" s="14" t="str">
        <f>IF(Tableau6[[#This Row],[Commentaire]]="","",Tableau6[[#This Row],[Commentaire]])</f>
        <v/>
      </c>
      <c r="D456" t="str">
        <f t="shared" si="20"/>
        <v>N</v>
      </c>
      <c r="E456" s="14">
        <f>Tableau6[[#This Row],[id]]</f>
        <v>1852</v>
      </c>
      <c r="F456" s="14">
        <f>VLOOKUP(Tableau6[[#This Row],[Avis]],Tableau7[],2,FALSE)</f>
        <v>0</v>
      </c>
      <c r="H456" s="14" t="str">
        <f>Tableau6[[#This Row],[Sous-domaine]]</f>
        <v>Installation classée pour la protection de l'environnement ( ICPE )</v>
      </c>
      <c r="I456" s="14">
        <f>Tableau6[[#This Row],[Urgence]]</f>
        <v>4</v>
      </c>
      <c r="J456" s="24" t="str">
        <f>IF(Tableau6[[#This Row],[Validité]]&lt;&gt;"",Tableau6[[#This Row],[Validité]],"")</f>
        <v/>
      </c>
      <c r="K456" s="14">
        <f>IF(Tableau6[[#This Row],[Affectation]]="-",0,IF(Tableau6[[#This Row],[Affectation]]="Propriétaire",2,IF(Tableau6[[#This Row],[Affectation]]="","",1)))</f>
        <v>1</v>
      </c>
      <c r="L456" s="14" t="str">
        <f>IF(Tableau6[[#This Row],[Hors Contrat]]="","",IF(Tableau6[[#This Row],[Hors Contrat]]="Non",0,1))</f>
        <v/>
      </c>
    </row>
    <row r="457" spans="1:12" x14ac:dyDescent="0.25">
      <c r="A457" s="15">
        <f t="shared" si="21"/>
        <v>456</v>
      </c>
      <c r="B457" s="14" t="str">
        <f>IF(Tableau6[[#This Row],[Localisation]]="","",Tableau6[[#This Row],[Localisation]])</f>
        <v/>
      </c>
      <c r="C457" s="14" t="str">
        <f>IF(Tableau6[[#This Row],[Commentaire]]="","",Tableau6[[#This Row],[Commentaire]])</f>
        <v/>
      </c>
      <c r="D457" t="str">
        <f t="shared" ref="D457:D520" si="22">"N"</f>
        <v>N</v>
      </c>
      <c r="E457" s="14">
        <f>Tableau6[[#This Row],[id]]</f>
        <v>1853</v>
      </c>
      <c r="F457" s="14">
        <f>VLOOKUP(Tableau6[[#This Row],[Avis]],Tableau7[],2,FALSE)</f>
        <v>0</v>
      </c>
      <c r="H457" s="14" t="str">
        <f>Tableau6[[#This Row],[Sous-domaine]]</f>
        <v>Installation classée pour la protection de l'environnement ( ICPE )</v>
      </c>
      <c r="I457" s="14">
        <f>Tableau6[[#This Row],[Urgence]]</f>
        <v>4</v>
      </c>
      <c r="J457" s="24" t="str">
        <f>IF(Tableau6[[#This Row],[Validité]]&lt;&gt;"",Tableau6[[#This Row],[Validité]],"")</f>
        <v/>
      </c>
      <c r="K457" s="14">
        <f>IF(Tableau6[[#This Row],[Affectation]]="-",0,IF(Tableau6[[#This Row],[Affectation]]="Propriétaire",2,IF(Tableau6[[#This Row],[Affectation]]="","",1)))</f>
        <v>1</v>
      </c>
      <c r="L457" s="14" t="str">
        <f>IF(Tableau6[[#This Row],[Hors Contrat]]="","",IF(Tableau6[[#This Row],[Hors Contrat]]="Non",0,1))</f>
        <v/>
      </c>
    </row>
    <row r="458" spans="1:12" x14ac:dyDescent="0.25">
      <c r="A458" s="15">
        <f t="shared" si="21"/>
        <v>457</v>
      </c>
      <c r="B458" s="14" t="str">
        <f>IF(Tableau6[[#This Row],[Localisation]]="","",Tableau6[[#This Row],[Localisation]])</f>
        <v/>
      </c>
      <c r="C458" s="14" t="str">
        <f>IF(Tableau6[[#This Row],[Commentaire]]="","",Tableau6[[#This Row],[Commentaire]])</f>
        <v/>
      </c>
      <c r="D458" t="str">
        <f t="shared" si="22"/>
        <v>N</v>
      </c>
      <c r="E458" s="14">
        <f>Tableau6[[#This Row],[id]]</f>
        <v>1854</v>
      </c>
      <c r="F458" s="14">
        <f>VLOOKUP(Tableau6[[#This Row],[Avis]],Tableau7[],2,FALSE)</f>
        <v>0</v>
      </c>
      <c r="H458" s="14" t="str">
        <f>Tableau6[[#This Row],[Sous-domaine]]</f>
        <v>Installation classée pour la protection de l'environnement ( ICPE )</v>
      </c>
      <c r="I458" s="14">
        <f>Tableau6[[#This Row],[Urgence]]</f>
        <v>5</v>
      </c>
      <c r="J458" s="24" t="str">
        <f>IF(Tableau6[[#This Row],[Validité]]&lt;&gt;"",Tableau6[[#This Row],[Validité]],"")</f>
        <v/>
      </c>
      <c r="K458" s="14">
        <f>IF(Tableau6[[#This Row],[Affectation]]="-",0,IF(Tableau6[[#This Row],[Affectation]]="Propriétaire",2,IF(Tableau6[[#This Row],[Affectation]]="","",1)))</f>
        <v>2</v>
      </c>
      <c r="L458" s="14" t="str">
        <f>IF(Tableau6[[#This Row],[Hors Contrat]]="","",IF(Tableau6[[#This Row],[Hors Contrat]]="Non",0,1))</f>
        <v/>
      </c>
    </row>
    <row r="459" spans="1:12" x14ac:dyDescent="0.25">
      <c r="A459" s="15">
        <f t="shared" si="21"/>
        <v>458</v>
      </c>
      <c r="B459" s="14" t="str">
        <f>IF(Tableau6[[#This Row],[Localisation]]="","",Tableau6[[#This Row],[Localisation]])</f>
        <v/>
      </c>
      <c r="C459" s="14" t="str">
        <f>IF(Tableau6[[#This Row],[Commentaire]]="","",Tableau6[[#This Row],[Commentaire]])</f>
        <v/>
      </c>
      <c r="D459" t="str">
        <f t="shared" si="22"/>
        <v>N</v>
      </c>
      <c r="E459" s="14">
        <f>Tableau6[[#This Row],[id]]</f>
        <v>582</v>
      </c>
      <c r="F459" s="14">
        <f>VLOOKUP(Tableau6[[#This Row],[Avis]],Tableau7[],2,FALSE)</f>
        <v>0</v>
      </c>
      <c r="H459" s="14" t="str">
        <f>Tableau6[[#This Row],[Sous-domaine]]</f>
        <v>Livret de chaufferie</v>
      </c>
      <c r="I459" s="14">
        <f>Tableau6[[#This Row],[Urgence]]</f>
        <v>4</v>
      </c>
      <c r="J459" s="24" t="str">
        <f>IF(Tableau6[[#This Row],[Validité]]&lt;&gt;"",Tableau6[[#This Row],[Validité]],"")</f>
        <v/>
      </c>
      <c r="K459" s="14">
        <f>IF(Tableau6[[#This Row],[Affectation]]="-",0,IF(Tableau6[[#This Row],[Affectation]]="Propriétaire",2,IF(Tableau6[[#This Row],[Affectation]]="","",1)))</f>
        <v>1</v>
      </c>
      <c r="L459" s="14" t="str">
        <f>IF(Tableau6[[#This Row],[Hors Contrat]]="","",IF(Tableau6[[#This Row],[Hors Contrat]]="Non",0,1))</f>
        <v/>
      </c>
    </row>
    <row r="460" spans="1:12" x14ac:dyDescent="0.25">
      <c r="A460" s="15">
        <f t="shared" si="21"/>
        <v>459</v>
      </c>
      <c r="B460" s="14" t="str">
        <f>IF(Tableau6[[#This Row],[Localisation]]="","",Tableau6[[#This Row],[Localisation]])</f>
        <v/>
      </c>
      <c r="C460" s="14" t="str">
        <f>IF(Tableau6[[#This Row],[Commentaire]]="","",Tableau6[[#This Row],[Commentaire]])</f>
        <v/>
      </c>
      <c r="D460" t="str">
        <f t="shared" si="22"/>
        <v>N</v>
      </c>
      <c r="E460" s="14">
        <f>Tableau6[[#This Row],[id]]</f>
        <v>3747</v>
      </c>
      <c r="F460" s="14">
        <f>VLOOKUP(Tableau6[[#This Row],[Avis]],Tableau7[],2,FALSE)</f>
        <v>0</v>
      </c>
      <c r="H460" s="14" t="str">
        <f>Tableau6[[#This Row],[Sous-domaine]]</f>
        <v>Livret de climatisation</v>
      </c>
      <c r="I460" s="14">
        <f>Tableau6[[#This Row],[Urgence]]</f>
        <v>4</v>
      </c>
      <c r="J460" s="24" t="str">
        <f>IF(Tableau6[[#This Row],[Validité]]&lt;&gt;"",Tableau6[[#This Row],[Validité]],"")</f>
        <v/>
      </c>
      <c r="K460" s="14">
        <f>IF(Tableau6[[#This Row],[Affectation]]="-",0,IF(Tableau6[[#This Row],[Affectation]]="Propriétaire",2,IF(Tableau6[[#This Row],[Affectation]]="","",1)))</f>
        <v>2</v>
      </c>
      <c r="L460" s="14" t="str">
        <f>IF(Tableau6[[#This Row],[Hors Contrat]]="","",IF(Tableau6[[#This Row],[Hors Contrat]]="Non",0,1))</f>
        <v/>
      </c>
    </row>
    <row r="461" spans="1:12" x14ac:dyDescent="0.25">
      <c r="A461" s="15">
        <f t="shared" si="21"/>
        <v>460</v>
      </c>
      <c r="B461" s="14" t="str">
        <f>IF(Tableau6[[#This Row],[Localisation]]="","",Tableau6[[#This Row],[Localisation]])</f>
        <v/>
      </c>
      <c r="C461" s="14" t="str">
        <f>IF(Tableau6[[#This Row],[Commentaire]]="","",Tableau6[[#This Row],[Commentaire]])</f>
        <v/>
      </c>
      <c r="D461" t="str">
        <f t="shared" si="22"/>
        <v>N</v>
      </c>
      <c r="E461" s="14">
        <f>Tableau6[[#This Row],[id]]</f>
        <v>1097</v>
      </c>
      <c r="F461" s="14">
        <f>VLOOKUP(Tableau6[[#This Row],[Avis]],Tableau7[],2,FALSE)</f>
        <v>0</v>
      </c>
      <c r="H461" s="14" t="str">
        <f>Tableau6[[#This Row],[Sous-domaine]]</f>
        <v>Rapport de mise en service</v>
      </c>
      <c r="I461" s="14">
        <f>Tableau6[[#This Row],[Urgence]]</f>
        <v>5</v>
      </c>
      <c r="J461" s="24" t="str">
        <f>IF(Tableau6[[#This Row],[Validité]]&lt;&gt;"",Tableau6[[#This Row],[Validité]],"")</f>
        <v/>
      </c>
      <c r="K461" s="14">
        <f>IF(Tableau6[[#This Row],[Affectation]]="-",0,IF(Tableau6[[#This Row],[Affectation]]="Propriétaire",2,IF(Tableau6[[#This Row],[Affectation]]="","",1)))</f>
        <v>2</v>
      </c>
      <c r="L461" s="14" t="str">
        <f>IF(Tableau6[[#This Row],[Hors Contrat]]="","",IF(Tableau6[[#This Row],[Hors Contrat]]="Non",0,1))</f>
        <v/>
      </c>
    </row>
    <row r="462" spans="1:12" x14ac:dyDescent="0.25">
      <c r="A462" s="15">
        <f t="shared" si="21"/>
        <v>461</v>
      </c>
      <c r="B462" s="14" t="str">
        <f>IF(Tableau6[[#This Row],[Localisation]]="","",Tableau6[[#This Row],[Localisation]])</f>
        <v/>
      </c>
      <c r="C462" s="14" t="str">
        <f>IF(Tableau6[[#This Row],[Commentaire]]="","",Tableau6[[#This Row],[Commentaire]])</f>
        <v/>
      </c>
      <c r="D462" t="str">
        <f t="shared" si="22"/>
        <v>N</v>
      </c>
      <c r="E462" s="14">
        <f>Tableau6[[#This Row],[id]]</f>
        <v>3750</v>
      </c>
      <c r="F462" s="14">
        <f>VLOOKUP(Tableau6[[#This Row],[Avis]],Tableau7[],2,FALSE)</f>
        <v>0</v>
      </c>
      <c r="H462" s="14" t="str">
        <f>Tableau6[[#This Row],[Sous-domaine]]</f>
        <v>Rapport de vérification périodique (1an)</v>
      </c>
      <c r="I462" s="14">
        <f>Tableau6[[#This Row],[Urgence]]</f>
        <v>4</v>
      </c>
      <c r="J462" s="24" t="str">
        <f>IF(Tableau6[[#This Row],[Validité]]&lt;&gt;"",Tableau6[[#This Row],[Validité]],"")</f>
        <v/>
      </c>
      <c r="K462" s="14">
        <f>IF(Tableau6[[#This Row],[Affectation]]="-",0,IF(Tableau6[[#This Row],[Affectation]]="Propriétaire",2,IF(Tableau6[[#This Row],[Affectation]]="","",1)))</f>
        <v>1</v>
      </c>
      <c r="L462" s="14" t="str">
        <f>IF(Tableau6[[#This Row],[Hors Contrat]]="","",IF(Tableau6[[#This Row],[Hors Contrat]]="Non",0,1))</f>
        <v/>
      </c>
    </row>
    <row r="463" spans="1:12" x14ac:dyDescent="0.25">
      <c r="A463" s="15">
        <f t="shared" si="21"/>
        <v>462</v>
      </c>
      <c r="B463" s="14" t="str">
        <f>IF(Tableau6[[#This Row],[Localisation]]="","",Tableau6[[#This Row],[Localisation]])</f>
        <v/>
      </c>
      <c r="C463" s="14" t="str">
        <f>IF(Tableau6[[#This Row],[Commentaire]]="","",Tableau6[[#This Row],[Commentaire]])</f>
        <v/>
      </c>
      <c r="D463" t="str">
        <f t="shared" si="22"/>
        <v>N</v>
      </c>
      <c r="E463" s="14">
        <f>Tableau6[[#This Row],[id]]</f>
        <v>584</v>
      </c>
      <c r="F463" s="14">
        <f>VLOOKUP(Tableau6[[#This Row],[Avis]],Tableau7[],2,FALSE)</f>
        <v>0</v>
      </c>
      <c r="H463" s="14" t="str">
        <f>Tableau6[[#This Row],[Sous-domaine]]</f>
        <v>Registre de sécurité</v>
      </c>
      <c r="I463" s="14">
        <f>Tableau6[[#This Row],[Urgence]]</f>
        <v>5</v>
      </c>
      <c r="J463" s="24" t="str">
        <f>IF(Tableau6[[#This Row],[Validité]]&lt;&gt;"",Tableau6[[#This Row],[Validité]],"")</f>
        <v/>
      </c>
      <c r="K463" s="14">
        <f>IF(Tableau6[[#This Row],[Affectation]]="-",0,IF(Tableau6[[#This Row],[Affectation]]="Propriétaire",2,IF(Tableau6[[#This Row],[Affectation]]="","",1)))</f>
        <v>2</v>
      </c>
      <c r="L463" s="14" t="str">
        <f>IF(Tableau6[[#This Row],[Hors Contrat]]="","",IF(Tableau6[[#This Row],[Hors Contrat]]="Non",0,1))</f>
        <v/>
      </c>
    </row>
    <row r="464" spans="1:12" x14ac:dyDescent="0.25">
      <c r="A464" s="15">
        <f t="shared" si="21"/>
        <v>463</v>
      </c>
      <c r="B464" s="14" t="str">
        <f>IF(Tableau6[[#This Row],[Localisation]]="","",Tableau6[[#This Row],[Localisation]])</f>
        <v/>
      </c>
      <c r="C464" s="14" t="str">
        <f>IF(Tableau6[[#This Row],[Commentaire]]="","",Tableau6[[#This Row],[Commentaire]])</f>
        <v/>
      </c>
      <c r="D464" t="str">
        <f t="shared" si="22"/>
        <v>N</v>
      </c>
      <c r="E464" s="14">
        <f>Tableau6[[#This Row],[id]]</f>
        <v>585</v>
      </c>
      <c r="F464" s="14">
        <f>VLOOKUP(Tableau6[[#This Row],[Avis]],Tableau7[],2,FALSE)</f>
        <v>0</v>
      </c>
      <c r="H464" s="14" t="str">
        <f>Tableau6[[#This Row],[Sous-domaine]]</f>
        <v>Vérification Périodique 1 an</v>
      </c>
      <c r="I464" s="14">
        <f>Tableau6[[#This Row],[Urgence]]</f>
        <v>4</v>
      </c>
      <c r="J464" s="24" t="str">
        <f>IF(Tableau6[[#This Row],[Validité]]&lt;&gt;"",Tableau6[[#This Row],[Validité]],"")</f>
        <v/>
      </c>
      <c r="K464" s="14">
        <f>IF(Tableau6[[#This Row],[Affectation]]="-",0,IF(Tableau6[[#This Row],[Affectation]]="Propriétaire",2,IF(Tableau6[[#This Row],[Affectation]]="","",1)))</f>
        <v>1</v>
      </c>
      <c r="L464" s="14" t="str">
        <f>IF(Tableau6[[#This Row],[Hors Contrat]]="","",IF(Tableau6[[#This Row],[Hors Contrat]]="Non",0,1))</f>
        <v/>
      </c>
    </row>
    <row r="465" spans="1:12" x14ac:dyDescent="0.25">
      <c r="A465" s="15">
        <f t="shared" si="21"/>
        <v>464</v>
      </c>
      <c r="B465" s="14" t="str">
        <f>IF(Tableau6[[#This Row],[Localisation]]="","",Tableau6[[#This Row],[Localisation]])</f>
        <v/>
      </c>
      <c r="C465" s="14" t="str">
        <f>IF(Tableau6[[#This Row],[Commentaire]]="","",Tableau6[[#This Row],[Commentaire]])</f>
        <v/>
      </c>
      <c r="D465" t="str">
        <f t="shared" si="22"/>
        <v>N</v>
      </c>
      <c r="E465" s="14">
        <f>Tableau6[[#This Row],[id]]</f>
        <v>3828</v>
      </c>
      <c r="F465" s="14">
        <f>VLOOKUP(Tableau6[[#This Row],[Avis]],Tableau7[],2,FALSE)</f>
        <v>0</v>
      </c>
      <c r="H465" s="14" t="str">
        <f>Tableau6[[#This Row],[Sous-domaine]]</f>
        <v>Attestation de capacité</v>
      </c>
      <c r="I465" s="14">
        <f>Tableau6[[#This Row],[Urgence]]</f>
        <v>0</v>
      </c>
      <c r="J465" s="24" t="str">
        <f>IF(Tableau6[[#This Row],[Validité]]&lt;&gt;"",Tableau6[[#This Row],[Validité]],"")</f>
        <v/>
      </c>
      <c r="K465" s="14">
        <f>IF(Tableau6[[#This Row],[Affectation]]="-",0,IF(Tableau6[[#This Row],[Affectation]]="Propriétaire",2,IF(Tableau6[[#This Row],[Affectation]]="","",1)))</f>
        <v>2</v>
      </c>
      <c r="L465" s="14" t="str">
        <f>IF(Tableau6[[#This Row],[Hors Contrat]]="","",IF(Tableau6[[#This Row],[Hors Contrat]]="Non",0,1))</f>
        <v/>
      </c>
    </row>
    <row r="466" spans="1:12" x14ac:dyDescent="0.25">
      <c r="A466" s="15">
        <f t="shared" si="21"/>
        <v>465</v>
      </c>
      <c r="B466" s="14" t="str">
        <f>IF(Tableau6[[#This Row],[Localisation]]="","",Tableau6[[#This Row],[Localisation]])</f>
        <v/>
      </c>
      <c r="C466" s="14" t="str">
        <f>IF(Tableau6[[#This Row],[Commentaire]]="","",Tableau6[[#This Row],[Commentaire]])</f>
        <v/>
      </c>
      <c r="D466" t="str">
        <f t="shared" si="22"/>
        <v>N</v>
      </c>
      <c r="E466" s="14">
        <f>Tableau6[[#This Row],[id]]</f>
        <v>3829</v>
      </c>
      <c r="F466" s="14">
        <f>VLOOKUP(Tableau6[[#This Row],[Avis]],Tableau7[],2,FALSE)</f>
        <v>0</v>
      </c>
      <c r="H466" s="14" t="str">
        <f>Tableau6[[#This Row],[Sous-domaine]]</f>
        <v>Vignette Contrôle d'étanchéité</v>
      </c>
      <c r="I466" s="14">
        <f>Tableau6[[#This Row],[Urgence]]</f>
        <v>0</v>
      </c>
      <c r="J466" s="24" t="str">
        <f>IF(Tableau6[[#This Row],[Validité]]&lt;&gt;"",Tableau6[[#This Row],[Validité]],"")</f>
        <v/>
      </c>
      <c r="K466" s="14">
        <f>IF(Tableau6[[#This Row],[Affectation]]="-",0,IF(Tableau6[[#This Row],[Affectation]]="Propriétaire",2,IF(Tableau6[[#This Row],[Affectation]]="","",1)))</f>
        <v>2</v>
      </c>
      <c r="L466" s="14" t="str">
        <f>IF(Tableau6[[#This Row],[Hors Contrat]]="","",IF(Tableau6[[#This Row],[Hors Contrat]]="Non",0,1))</f>
        <v/>
      </c>
    </row>
    <row r="467" spans="1:12" x14ac:dyDescent="0.25">
      <c r="A467" s="15">
        <f t="shared" si="21"/>
        <v>466</v>
      </c>
      <c r="B467" s="14" t="str">
        <f>IF(Tableau6[[#This Row],[Localisation]]="","",Tableau6[[#This Row],[Localisation]])</f>
        <v/>
      </c>
      <c r="C467" s="14" t="str">
        <f>IF(Tableau6[[#This Row],[Commentaire]]="","",Tableau6[[#This Row],[Commentaire]])</f>
        <v/>
      </c>
      <c r="D467" t="str">
        <f t="shared" si="22"/>
        <v>N</v>
      </c>
      <c r="E467" s="14">
        <f>Tableau6[[#This Row],[id]]</f>
        <v>3817</v>
      </c>
      <c r="F467" s="14">
        <f>VLOOKUP(Tableau6[[#This Row],[Avis]],Tableau7[],2,FALSE)</f>
        <v>0</v>
      </c>
      <c r="H467" s="14" t="str">
        <f>Tableau6[[#This Row],[Sous-domaine]]</f>
        <v xml:space="preserve">Déclaration </v>
      </c>
      <c r="I467" s="14">
        <f>Tableau6[[#This Row],[Urgence]]</f>
        <v>0</v>
      </c>
      <c r="J467" s="24" t="str">
        <f>IF(Tableau6[[#This Row],[Validité]]&lt;&gt;"",Tableau6[[#This Row],[Validité]],"")</f>
        <v/>
      </c>
      <c r="K467" s="14">
        <f>IF(Tableau6[[#This Row],[Affectation]]="-",0,IF(Tableau6[[#This Row],[Affectation]]="Propriétaire",2,IF(Tableau6[[#This Row],[Affectation]]="","",1)))</f>
        <v>1</v>
      </c>
      <c r="L467" s="14" t="str">
        <f>IF(Tableau6[[#This Row],[Hors Contrat]]="","",IF(Tableau6[[#This Row],[Hors Contrat]]="Non",0,1))</f>
        <v/>
      </c>
    </row>
    <row r="468" spans="1:12" x14ac:dyDescent="0.25">
      <c r="A468" s="15">
        <f t="shared" si="21"/>
        <v>467</v>
      </c>
      <c r="B468" s="14" t="str">
        <f>IF(Tableau6[[#This Row],[Localisation]]="","",Tableau6[[#This Row],[Localisation]])</f>
        <v/>
      </c>
      <c r="C468" s="14" t="str">
        <f>IF(Tableau6[[#This Row],[Commentaire]]="","",Tableau6[[#This Row],[Commentaire]])</f>
        <v/>
      </c>
      <c r="D468" t="str">
        <f t="shared" si="22"/>
        <v>N</v>
      </c>
      <c r="E468" s="14">
        <f>Tableau6[[#This Row],[id]]</f>
        <v>3818</v>
      </c>
      <c r="F468" s="14">
        <f>VLOOKUP(Tableau6[[#This Row],[Avis]],Tableau7[],2,FALSE)</f>
        <v>0</v>
      </c>
      <c r="H468" s="14" t="str">
        <f>Tableau6[[#This Row],[Sous-domaine]]</f>
        <v>Mise en service</v>
      </c>
      <c r="I468" s="14">
        <f>Tableau6[[#This Row],[Urgence]]</f>
        <v>0</v>
      </c>
      <c r="J468" s="24" t="str">
        <f>IF(Tableau6[[#This Row],[Validité]]&lt;&gt;"",Tableau6[[#This Row],[Validité]],"")</f>
        <v/>
      </c>
      <c r="K468" s="14">
        <f>IF(Tableau6[[#This Row],[Affectation]]="-",0,IF(Tableau6[[#This Row],[Affectation]]="Propriétaire",2,IF(Tableau6[[#This Row],[Affectation]]="","",1)))</f>
        <v>1</v>
      </c>
      <c r="L468" s="14" t="str">
        <f>IF(Tableau6[[#This Row],[Hors Contrat]]="","",IF(Tableau6[[#This Row],[Hors Contrat]]="Non",0,1))</f>
        <v/>
      </c>
    </row>
    <row r="469" spans="1:12" x14ac:dyDescent="0.25">
      <c r="A469" s="15">
        <f t="shared" si="21"/>
        <v>468</v>
      </c>
      <c r="B469" s="14" t="str">
        <f>IF(Tableau6[[#This Row],[Localisation]]="","",Tableau6[[#This Row],[Localisation]])</f>
        <v/>
      </c>
      <c r="C469" s="14" t="str">
        <f>IF(Tableau6[[#This Row],[Commentaire]]="","",Tableau6[[#This Row],[Commentaire]])</f>
        <v/>
      </c>
      <c r="D469" t="str">
        <f t="shared" si="22"/>
        <v>N</v>
      </c>
      <c r="E469" s="14">
        <f>Tableau6[[#This Row],[id]]</f>
        <v>3819</v>
      </c>
      <c r="F469" s="14">
        <f>VLOOKUP(Tableau6[[#This Row],[Avis]],Tableau7[],2,FALSE)</f>
        <v>0</v>
      </c>
      <c r="H469" s="14" t="str">
        <f>Tableau6[[#This Row],[Sous-domaine]]</f>
        <v>Plan d'inspection</v>
      </c>
      <c r="I469" s="14">
        <f>Tableau6[[#This Row],[Urgence]]</f>
        <v>0</v>
      </c>
      <c r="J469" s="24" t="str">
        <f>IF(Tableau6[[#This Row],[Validité]]&lt;&gt;"",Tableau6[[#This Row],[Validité]],"")</f>
        <v/>
      </c>
      <c r="K469" s="14">
        <f>IF(Tableau6[[#This Row],[Affectation]]="-",0,IF(Tableau6[[#This Row],[Affectation]]="Propriétaire",2,IF(Tableau6[[#This Row],[Affectation]]="","",1)))</f>
        <v>1</v>
      </c>
      <c r="L469" s="14" t="str">
        <f>IF(Tableau6[[#This Row],[Hors Contrat]]="","",IF(Tableau6[[#This Row],[Hors Contrat]]="Non",0,1))</f>
        <v/>
      </c>
    </row>
    <row r="470" spans="1:12" x14ac:dyDescent="0.25">
      <c r="A470" s="15">
        <f t="shared" si="21"/>
        <v>469</v>
      </c>
      <c r="B470" s="14" t="str">
        <f>IF(Tableau6[[#This Row],[Localisation]]="","",Tableau6[[#This Row],[Localisation]])</f>
        <v/>
      </c>
      <c r="C470" s="14" t="str">
        <f>IF(Tableau6[[#This Row],[Commentaire]]="","",Tableau6[[#This Row],[Commentaire]])</f>
        <v/>
      </c>
      <c r="D470" t="str">
        <f t="shared" si="22"/>
        <v>N</v>
      </c>
      <c r="E470" s="14">
        <f>Tableau6[[#This Row],[id]]</f>
        <v>3820</v>
      </c>
      <c r="F470" s="14">
        <f>VLOOKUP(Tableau6[[#This Row],[Avis]],Tableau7[],2,FALSE)</f>
        <v>0</v>
      </c>
      <c r="H470" s="14" t="str">
        <f>Tableau6[[#This Row],[Sous-domaine]]</f>
        <v>Inspection périodique</v>
      </c>
      <c r="I470" s="14">
        <f>Tableau6[[#This Row],[Urgence]]</f>
        <v>0</v>
      </c>
      <c r="J470" s="24" t="str">
        <f>IF(Tableau6[[#This Row],[Validité]]&lt;&gt;"",Tableau6[[#This Row],[Validité]],"")</f>
        <v/>
      </c>
      <c r="K470" s="14">
        <f>IF(Tableau6[[#This Row],[Affectation]]="-",0,IF(Tableau6[[#This Row],[Affectation]]="Propriétaire",2,IF(Tableau6[[#This Row],[Affectation]]="","",1)))</f>
        <v>1</v>
      </c>
      <c r="L470" s="14" t="str">
        <f>IF(Tableau6[[#This Row],[Hors Contrat]]="","",IF(Tableau6[[#This Row],[Hors Contrat]]="Non",0,1))</f>
        <v/>
      </c>
    </row>
    <row r="471" spans="1:12" x14ac:dyDescent="0.25">
      <c r="A471" s="15">
        <f t="shared" si="21"/>
        <v>470</v>
      </c>
      <c r="B471" s="14" t="str">
        <f>IF(Tableau6[[#This Row],[Localisation]]="","",Tableau6[[#This Row],[Localisation]])</f>
        <v/>
      </c>
      <c r="C471" s="14" t="str">
        <f>IF(Tableau6[[#This Row],[Commentaire]]="","",Tableau6[[#This Row],[Commentaire]])</f>
        <v/>
      </c>
      <c r="D471" t="str">
        <f t="shared" si="22"/>
        <v>N</v>
      </c>
      <c r="E471" s="14">
        <f>Tableau6[[#This Row],[id]]</f>
        <v>3821</v>
      </c>
      <c r="F471" s="14">
        <f>VLOOKUP(Tableau6[[#This Row],[Avis]],Tableau7[],2,FALSE)</f>
        <v>0</v>
      </c>
      <c r="H471" s="14" t="str">
        <f>Tableau6[[#This Row],[Sous-domaine]]</f>
        <v>Inspection périodique</v>
      </c>
      <c r="I471" s="14">
        <f>Tableau6[[#This Row],[Urgence]]</f>
        <v>0</v>
      </c>
      <c r="J471" s="24" t="str">
        <f>IF(Tableau6[[#This Row],[Validité]]&lt;&gt;"",Tableau6[[#This Row],[Validité]],"")</f>
        <v/>
      </c>
      <c r="K471" s="14">
        <f>IF(Tableau6[[#This Row],[Affectation]]="-",0,IF(Tableau6[[#This Row],[Affectation]]="Propriétaire",2,IF(Tableau6[[#This Row],[Affectation]]="","",1)))</f>
        <v>1</v>
      </c>
      <c r="L471" s="14" t="str">
        <f>IF(Tableau6[[#This Row],[Hors Contrat]]="","",IF(Tableau6[[#This Row],[Hors Contrat]]="Non",0,1))</f>
        <v/>
      </c>
    </row>
    <row r="472" spans="1:12" x14ac:dyDescent="0.25">
      <c r="A472" s="15">
        <f t="shared" si="21"/>
        <v>471</v>
      </c>
      <c r="B472" s="14" t="str">
        <f>IF(Tableau6[[#This Row],[Localisation]]="","",Tableau6[[#This Row],[Localisation]])</f>
        <v/>
      </c>
      <c r="C472" s="14" t="str">
        <f>IF(Tableau6[[#This Row],[Commentaire]]="","",Tableau6[[#This Row],[Commentaire]])</f>
        <v/>
      </c>
      <c r="D472" t="str">
        <f t="shared" si="22"/>
        <v>N</v>
      </c>
      <c r="E472" s="14">
        <f>Tableau6[[#This Row],[id]]</f>
        <v>3822</v>
      </c>
      <c r="F472" s="14">
        <f>VLOOKUP(Tableau6[[#This Row],[Avis]],Tableau7[],2,FALSE)</f>
        <v>0</v>
      </c>
      <c r="H472" s="14" t="str">
        <f>Tableau6[[#This Row],[Sous-domaine]]</f>
        <v>Requalification Périodique 10 ans</v>
      </c>
      <c r="I472" s="14">
        <f>Tableau6[[#This Row],[Urgence]]</f>
        <v>0</v>
      </c>
      <c r="J472" s="24" t="str">
        <f>IF(Tableau6[[#This Row],[Validité]]&lt;&gt;"",Tableau6[[#This Row],[Validité]],"")</f>
        <v/>
      </c>
      <c r="K472" s="14">
        <f>IF(Tableau6[[#This Row],[Affectation]]="-",0,IF(Tableau6[[#This Row],[Affectation]]="Propriétaire",2,IF(Tableau6[[#This Row],[Affectation]]="","",1)))</f>
        <v>1</v>
      </c>
      <c r="L472" s="14" t="str">
        <f>IF(Tableau6[[#This Row],[Hors Contrat]]="","",IF(Tableau6[[#This Row],[Hors Contrat]]="Non",0,1))</f>
        <v/>
      </c>
    </row>
    <row r="473" spans="1:12" x14ac:dyDescent="0.25">
      <c r="A473" s="15">
        <f t="shared" si="21"/>
        <v>472</v>
      </c>
      <c r="B473" s="14" t="str">
        <f>IF(Tableau6[[#This Row],[Localisation]]="","",Tableau6[[#This Row],[Localisation]])</f>
        <v/>
      </c>
      <c r="C473" s="14" t="str">
        <f>IF(Tableau6[[#This Row],[Commentaire]]="","",Tableau6[[#This Row],[Commentaire]])</f>
        <v/>
      </c>
      <c r="D473" t="str">
        <f t="shared" si="22"/>
        <v>N</v>
      </c>
      <c r="E473" s="14">
        <f>Tableau6[[#This Row],[id]]</f>
        <v>3823</v>
      </c>
      <c r="F473" s="14">
        <f>VLOOKUP(Tableau6[[#This Row],[Avis]],Tableau7[],2,FALSE)</f>
        <v>0</v>
      </c>
      <c r="H473" s="14" t="str">
        <f>Tableau6[[#This Row],[Sous-domaine]]</f>
        <v>Evaluation de conformité</v>
      </c>
      <c r="I473" s="14">
        <f>Tableau6[[#This Row],[Urgence]]</f>
        <v>0</v>
      </c>
      <c r="J473" s="24" t="str">
        <f>IF(Tableau6[[#This Row],[Validité]]&lt;&gt;"",Tableau6[[#This Row],[Validité]],"")</f>
        <v/>
      </c>
      <c r="K473" s="14">
        <f>IF(Tableau6[[#This Row],[Affectation]]="-",0,IF(Tableau6[[#This Row],[Affectation]]="Propriétaire",2,IF(Tableau6[[#This Row],[Affectation]]="","",1)))</f>
        <v>1</v>
      </c>
      <c r="L473" s="14" t="str">
        <f>IF(Tableau6[[#This Row],[Hors Contrat]]="","",IF(Tableau6[[#This Row],[Hors Contrat]]="Non",0,1))</f>
        <v/>
      </c>
    </row>
    <row r="474" spans="1:12" x14ac:dyDescent="0.25">
      <c r="A474" s="15">
        <f t="shared" si="21"/>
        <v>473</v>
      </c>
      <c r="B474" s="14" t="str">
        <f>IF(Tableau6[[#This Row],[Localisation]]="","",Tableau6[[#This Row],[Localisation]])</f>
        <v/>
      </c>
      <c r="C474" s="14" t="str">
        <f>IF(Tableau6[[#This Row],[Commentaire]]="","",Tableau6[[#This Row],[Commentaire]])</f>
        <v/>
      </c>
      <c r="D474" t="str">
        <f t="shared" si="22"/>
        <v>N</v>
      </c>
      <c r="E474" s="14">
        <f>Tableau6[[#This Row],[id]]</f>
        <v>3824</v>
      </c>
      <c r="F474" s="14">
        <f>VLOOKUP(Tableau6[[#This Row],[Avis]],Tableau7[],2,FALSE)</f>
        <v>0</v>
      </c>
      <c r="H474" s="14" t="str">
        <f>Tableau6[[#This Row],[Sous-domaine]]</f>
        <v>Attestation  de conformité</v>
      </c>
      <c r="I474" s="14">
        <f>Tableau6[[#This Row],[Urgence]]</f>
        <v>0</v>
      </c>
      <c r="J474" s="24" t="str">
        <f>IF(Tableau6[[#This Row],[Validité]]&lt;&gt;"",Tableau6[[#This Row],[Validité]],"")</f>
        <v/>
      </c>
      <c r="K474" s="14">
        <f>IF(Tableau6[[#This Row],[Affectation]]="-",0,IF(Tableau6[[#This Row],[Affectation]]="Propriétaire",2,IF(Tableau6[[#This Row],[Affectation]]="","",1)))</f>
        <v>1</v>
      </c>
      <c r="L474" s="14" t="str">
        <f>IF(Tableau6[[#This Row],[Hors Contrat]]="","",IF(Tableau6[[#This Row],[Hors Contrat]]="Non",0,1))</f>
        <v/>
      </c>
    </row>
    <row r="475" spans="1:12" x14ac:dyDescent="0.25">
      <c r="A475" s="15">
        <f t="shared" si="21"/>
        <v>474</v>
      </c>
      <c r="B475" s="14" t="str">
        <f>IF(Tableau6[[#This Row],[Localisation]]="","",Tableau6[[#This Row],[Localisation]])</f>
        <v/>
      </c>
      <c r="C475" s="14" t="str">
        <f>IF(Tableau6[[#This Row],[Commentaire]]="","",Tableau6[[#This Row],[Commentaire]])</f>
        <v/>
      </c>
      <c r="D475" t="str">
        <f t="shared" si="22"/>
        <v>N</v>
      </c>
      <c r="E475" s="14">
        <f>Tableau6[[#This Row],[id]]</f>
        <v>3825</v>
      </c>
      <c r="F475" s="14">
        <f>VLOOKUP(Tableau6[[#This Row],[Avis]],Tableau7[],2,FALSE)</f>
        <v>0</v>
      </c>
      <c r="H475" s="14" t="str">
        <f>Tableau6[[#This Row],[Sous-domaine]]</f>
        <v>Attestation d'intervention</v>
      </c>
      <c r="I475" s="14">
        <f>Tableau6[[#This Row],[Urgence]]</f>
        <v>0</v>
      </c>
      <c r="J475" s="24" t="str">
        <f>IF(Tableau6[[#This Row],[Validité]]&lt;&gt;"",Tableau6[[#This Row],[Validité]],"")</f>
        <v/>
      </c>
      <c r="K475" s="14">
        <f>IF(Tableau6[[#This Row],[Affectation]]="-",0,IF(Tableau6[[#This Row],[Affectation]]="Propriétaire",2,IF(Tableau6[[#This Row],[Affectation]]="","",1)))</f>
        <v>1</v>
      </c>
      <c r="L475" s="14" t="str">
        <f>IF(Tableau6[[#This Row],[Hors Contrat]]="","",IF(Tableau6[[#This Row],[Hors Contrat]]="Non",0,1))</f>
        <v/>
      </c>
    </row>
    <row r="476" spans="1:12" x14ac:dyDescent="0.25">
      <c r="A476" s="15">
        <f t="shared" si="21"/>
        <v>475</v>
      </c>
      <c r="B476" s="14" t="str">
        <f>IF(Tableau6[[#This Row],[Localisation]]="","",Tableau6[[#This Row],[Localisation]])</f>
        <v/>
      </c>
      <c r="C476" s="14" t="str">
        <f>IF(Tableau6[[#This Row],[Commentaire]]="","",Tableau6[[#This Row],[Commentaire]])</f>
        <v/>
      </c>
      <c r="D476" t="str">
        <f t="shared" si="22"/>
        <v>N</v>
      </c>
      <c r="E476" s="14">
        <f>Tableau6[[#This Row],[id]]</f>
        <v>3831</v>
      </c>
      <c r="F476" s="14">
        <f>VLOOKUP(Tableau6[[#This Row],[Avis]],Tableau7[],2,FALSE)</f>
        <v>0</v>
      </c>
      <c r="H476" s="14" t="str">
        <f>Tableau6[[#This Row],[Sous-domaine]]</f>
        <v>Evaluation des risques</v>
      </c>
      <c r="I476" s="14">
        <f>Tableau6[[#This Row],[Urgence]]</f>
        <v>0</v>
      </c>
      <c r="J476" s="24" t="str">
        <f>IF(Tableau6[[#This Row],[Validité]]&lt;&gt;"",Tableau6[[#This Row],[Validité]],"")</f>
        <v/>
      </c>
      <c r="K476" s="14">
        <f>IF(Tableau6[[#This Row],[Affectation]]="-",0,IF(Tableau6[[#This Row],[Affectation]]="Propriétaire",2,IF(Tableau6[[#This Row],[Affectation]]="","",1)))</f>
        <v>1</v>
      </c>
      <c r="L476" s="14" t="str">
        <f>IF(Tableau6[[#This Row],[Hors Contrat]]="","",IF(Tableau6[[#This Row],[Hors Contrat]]="Non",0,1))</f>
        <v/>
      </c>
    </row>
    <row r="477" spans="1:12" x14ac:dyDescent="0.25">
      <c r="A477" s="15">
        <f t="shared" si="21"/>
        <v>476</v>
      </c>
      <c r="B477" s="14" t="str">
        <f>IF(Tableau6[[#This Row],[Localisation]]="","",Tableau6[[#This Row],[Localisation]])</f>
        <v/>
      </c>
      <c r="C477" s="14" t="str">
        <f>IF(Tableau6[[#This Row],[Commentaire]]="","",Tableau6[[#This Row],[Commentaire]])</f>
        <v/>
      </c>
      <c r="D477" t="str">
        <f t="shared" si="22"/>
        <v>N</v>
      </c>
      <c r="E477" s="14">
        <f>Tableau6[[#This Row],[id]]</f>
        <v>3832</v>
      </c>
      <c r="F477" s="14">
        <f>VLOOKUP(Tableau6[[#This Row],[Avis]],Tableau7[],2,FALSE)</f>
        <v>0</v>
      </c>
      <c r="H477" s="14" t="str">
        <f>Tableau6[[#This Row],[Sous-domaine]]</f>
        <v>Evaluation des risques (ERP)</v>
      </c>
      <c r="I477" s="14">
        <f>Tableau6[[#This Row],[Urgence]]</f>
        <v>4</v>
      </c>
      <c r="J477" s="24" t="str">
        <f>IF(Tableau6[[#This Row],[Validité]]&lt;&gt;"",Tableau6[[#This Row],[Validité]],"")</f>
        <v/>
      </c>
      <c r="K477" s="14">
        <f>IF(Tableau6[[#This Row],[Affectation]]="-",0,IF(Tableau6[[#This Row],[Affectation]]="Propriétaire",2,IF(Tableau6[[#This Row],[Affectation]]="","",1)))</f>
        <v>1</v>
      </c>
      <c r="L477" s="14" t="str">
        <f>IF(Tableau6[[#This Row],[Hors Contrat]]="","",IF(Tableau6[[#This Row],[Hors Contrat]]="Non",0,1))</f>
        <v/>
      </c>
    </row>
    <row r="478" spans="1:12" x14ac:dyDescent="0.25">
      <c r="A478" s="15">
        <f t="shared" si="21"/>
        <v>477</v>
      </c>
      <c r="B478" s="14" t="str">
        <f>IF(Tableau6[[#This Row],[Localisation]]="","",Tableau6[[#This Row],[Localisation]])</f>
        <v/>
      </c>
      <c r="C478" s="14" t="str">
        <f>IF(Tableau6[[#This Row],[Commentaire]]="","",Tableau6[[#This Row],[Commentaire]])</f>
        <v/>
      </c>
      <c r="D478" t="str">
        <f t="shared" si="22"/>
        <v>N</v>
      </c>
      <c r="E478" s="14">
        <f>Tableau6[[#This Row],[id]]</f>
        <v>3833</v>
      </c>
      <c r="F478" s="14">
        <f>VLOOKUP(Tableau6[[#This Row],[Avis]],Tableau7[],2,FALSE)</f>
        <v>0</v>
      </c>
      <c r="H478" s="14" t="str">
        <f>Tableau6[[#This Row],[Sous-domaine]]</f>
        <v xml:space="preserve">Evaluation des risques (ERP) </v>
      </c>
      <c r="I478" s="14">
        <f>Tableau6[[#This Row],[Urgence]]</f>
        <v>4</v>
      </c>
      <c r="J478" s="24" t="str">
        <f>IF(Tableau6[[#This Row],[Validité]]&lt;&gt;"",Tableau6[[#This Row],[Validité]],"")</f>
        <v/>
      </c>
      <c r="K478" s="14">
        <f>IF(Tableau6[[#This Row],[Affectation]]="-",0,IF(Tableau6[[#This Row],[Affectation]]="Propriétaire",2,IF(Tableau6[[#This Row],[Affectation]]="","",1)))</f>
        <v>1</v>
      </c>
      <c r="L478" s="14" t="str">
        <f>IF(Tableau6[[#This Row],[Hors Contrat]]="","",IF(Tableau6[[#This Row],[Hors Contrat]]="Non",0,1))</f>
        <v/>
      </c>
    </row>
    <row r="479" spans="1:12" x14ac:dyDescent="0.25">
      <c r="A479" s="15">
        <f t="shared" si="21"/>
        <v>478</v>
      </c>
      <c r="B479" s="14" t="str">
        <f>IF(Tableau6[[#This Row],[Localisation]]="","",Tableau6[[#This Row],[Localisation]])</f>
        <v/>
      </c>
      <c r="C479" s="14" t="str">
        <f>IF(Tableau6[[#This Row],[Commentaire]]="","",Tableau6[[#This Row],[Commentaire]])</f>
        <v/>
      </c>
      <c r="D479" t="str">
        <f t="shared" si="22"/>
        <v>N</v>
      </c>
      <c r="E479" s="14">
        <f>Tableau6[[#This Row],[id]]</f>
        <v>3834</v>
      </c>
      <c r="F479" s="14">
        <f>VLOOKUP(Tableau6[[#This Row],[Avis]],Tableau7[],2,FALSE)</f>
        <v>0</v>
      </c>
      <c r="H479" s="14" t="str">
        <f>Tableau6[[#This Row],[Sous-domaine]]</f>
        <v xml:space="preserve">Evaluation des risques (ERP) </v>
      </c>
      <c r="I479" s="14">
        <f>Tableau6[[#This Row],[Urgence]]</f>
        <v>5</v>
      </c>
      <c r="J479" s="24" t="str">
        <f>IF(Tableau6[[#This Row],[Validité]]&lt;&gt;"",Tableau6[[#This Row],[Validité]],"")</f>
        <v/>
      </c>
      <c r="K479" s="14">
        <f>IF(Tableau6[[#This Row],[Affectation]]="-",0,IF(Tableau6[[#This Row],[Affectation]]="Propriétaire",2,IF(Tableau6[[#This Row],[Affectation]]="","",1)))</f>
        <v>1</v>
      </c>
      <c r="L479" s="14" t="str">
        <f>IF(Tableau6[[#This Row],[Hors Contrat]]="","",IF(Tableau6[[#This Row],[Hors Contrat]]="Non",0,1))</f>
        <v/>
      </c>
    </row>
    <row r="480" spans="1:12" x14ac:dyDescent="0.25">
      <c r="A480" s="15">
        <f t="shared" si="21"/>
        <v>479</v>
      </c>
      <c r="B480" s="14" t="str">
        <f>IF(Tableau6[[#This Row],[Localisation]]="","",Tableau6[[#This Row],[Localisation]])</f>
        <v/>
      </c>
      <c r="C480" s="14" t="str">
        <f>IF(Tableau6[[#This Row],[Commentaire]]="","",Tableau6[[#This Row],[Commentaire]])</f>
        <v/>
      </c>
      <c r="D480" t="str">
        <f t="shared" si="22"/>
        <v>N</v>
      </c>
      <c r="E480" s="14">
        <f>Tableau6[[#This Row],[id]]</f>
        <v>3835</v>
      </c>
      <c r="F480" s="14">
        <f>VLOOKUP(Tableau6[[#This Row],[Avis]],Tableau7[],2,FALSE)</f>
        <v>0</v>
      </c>
      <c r="H480" s="14" t="str">
        <f>Tableau6[[#This Row],[Sous-domaine]]</f>
        <v>Établissement Recevant du Public (ERP)</v>
      </c>
      <c r="I480" s="14">
        <f>Tableau6[[#This Row],[Urgence]]</f>
        <v>5</v>
      </c>
      <c r="J480" s="24" t="str">
        <f>IF(Tableau6[[#This Row],[Validité]]&lt;&gt;"",Tableau6[[#This Row],[Validité]],"")</f>
        <v/>
      </c>
      <c r="K480" s="14">
        <f>IF(Tableau6[[#This Row],[Affectation]]="-",0,IF(Tableau6[[#This Row],[Affectation]]="Propriétaire",2,IF(Tableau6[[#This Row],[Affectation]]="","",1)))</f>
        <v>2</v>
      </c>
      <c r="L480" s="14" t="str">
        <f>IF(Tableau6[[#This Row],[Hors Contrat]]="","",IF(Tableau6[[#This Row],[Hors Contrat]]="Non",0,1))</f>
        <v/>
      </c>
    </row>
    <row r="481" spans="1:12" x14ac:dyDescent="0.25">
      <c r="A481" s="15">
        <f t="shared" si="21"/>
        <v>480</v>
      </c>
      <c r="B481" s="14" t="str">
        <f>IF(Tableau6[[#This Row],[Localisation]]="","",Tableau6[[#This Row],[Localisation]])</f>
        <v/>
      </c>
      <c r="C481" s="14" t="str">
        <f>IF(Tableau6[[#This Row],[Commentaire]]="","",Tableau6[[#This Row],[Commentaire]])</f>
        <v/>
      </c>
      <c r="D481" t="str">
        <f t="shared" si="22"/>
        <v>N</v>
      </c>
      <c r="E481" s="14">
        <f>Tableau6[[#This Row],[id]]</f>
        <v>3753</v>
      </c>
      <c r="F481" s="14">
        <f>VLOOKUP(Tableau6[[#This Row],[Avis]],Tableau7[],2,FALSE)</f>
        <v>0</v>
      </c>
      <c r="H481" s="14" t="str">
        <f>Tableau6[[#This Row],[Sous-domaine]]</f>
        <v>Registre de sécurité</v>
      </c>
      <c r="I481" s="14">
        <f>Tableau6[[#This Row],[Urgence]]</f>
        <v>4</v>
      </c>
      <c r="J481" s="24" t="str">
        <f>IF(Tableau6[[#This Row],[Validité]]&lt;&gt;"",Tableau6[[#This Row],[Validité]],"")</f>
        <v/>
      </c>
      <c r="K481" s="14">
        <f>IF(Tableau6[[#This Row],[Affectation]]="-",0,IF(Tableau6[[#This Row],[Affectation]]="Propriétaire",2,IF(Tableau6[[#This Row],[Affectation]]="","",1)))</f>
        <v>1</v>
      </c>
      <c r="L481" s="14" t="str">
        <f>IF(Tableau6[[#This Row],[Hors Contrat]]="","",IF(Tableau6[[#This Row],[Hors Contrat]]="Non",0,1))</f>
        <v/>
      </c>
    </row>
    <row r="482" spans="1:12" x14ac:dyDescent="0.25">
      <c r="A482" s="15">
        <f t="shared" si="21"/>
        <v>481</v>
      </c>
      <c r="B482" s="14" t="str">
        <f>IF(Tableau6[[#This Row],[Localisation]]="","",Tableau6[[#This Row],[Localisation]])</f>
        <v/>
      </c>
      <c r="C482" s="14" t="str">
        <f>IF(Tableau6[[#This Row],[Commentaire]]="","",Tableau6[[#This Row],[Commentaire]])</f>
        <v/>
      </c>
      <c r="D482" t="str">
        <f t="shared" si="22"/>
        <v>N</v>
      </c>
      <c r="E482" s="14">
        <f>Tableau6[[#This Row],[id]]</f>
        <v>3836</v>
      </c>
      <c r="F482" s="14">
        <f>VLOOKUP(Tableau6[[#This Row],[Avis]],Tableau7[],2,FALSE)</f>
        <v>0</v>
      </c>
      <c r="H482" s="14" t="str">
        <f>Tableau6[[#This Row],[Sous-domaine]]</f>
        <v>Diagnostic de performance énergétique (DPE)</v>
      </c>
      <c r="I482" s="14">
        <f>Tableau6[[#This Row],[Urgence]]</f>
        <v>5</v>
      </c>
      <c r="J482" s="24" t="str">
        <f>IF(Tableau6[[#This Row],[Validité]]&lt;&gt;"",Tableau6[[#This Row],[Validité]],"")</f>
        <v/>
      </c>
      <c r="K482" s="14">
        <f>IF(Tableau6[[#This Row],[Affectation]]="-",0,IF(Tableau6[[#This Row],[Affectation]]="Propriétaire",2,IF(Tableau6[[#This Row],[Affectation]]="","",1)))</f>
        <v>2</v>
      </c>
      <c r="L482" s="14" t="str">
        <f>IF(Tableau6[[#This Row],[Hors Contrat]]="","",IF(Tableau6[[#This Row],[Hors Contrat]]="Non",0,1))</f>
        <v/>
      </c>
    </row>
    <row r="483" spans="1:12" x14ac:dyDescent="0.25">
      <c r="A483" s="15">
        <f t="shared" si="21"/>
        <v>482</v>
      </c>
      <c r="B483" s="14" t="e">
        <f>IF(Tableau6[[#This Row],[Localisation]]="","",Tableau6[[#This Row],[Localisation]])</f>
        <v>#VALUE!</v>
      </c>
      <c r="C483" s="14" t="e">
        <f>IF(Tableau6[[#This Row],[Commentaire]]="","",Tableau6[[#This Row],[Commentaire]])</f>
        <v>#VALUE!</v>
      </c>
      <c r="D483" t="str">
        <f t="shared" si="22"/>
        <v>N</v>
      </c>
      <c r="E483" s="14" t="e">
        <f>Tableau6[[#This Row],[id]]</f>
        <v>#VALUE!</v>
      </c>
      <c r="F483" s="14" t="e">
        <f>VLOOKUP(Tableau6[[#This Row],[Avis]],Tableau7[],2,FALSE)</f>
        <v>#VALUE!</v>
      </c>
      <c r="H483" s="14" t="e">
        <f>Tableau6[[#This Row],[Sous-domaine]]</f>
        <v>#VALUE!</v>
      </c>
      <c r="I483" s="14" t="e">
        <f>Tableau6[[#This Row],[Urgence]]</f>
        <v>#VALUE!</v>
      </c>
      <c r="J483" s="24" t="e">
        <f>IF(Tableau6[[#This Row],[Validité]]&lt;&gt;"",Tableau6[[#This Row],[Validité]],"")</f>
        <v>#VALUE!</v>
      </c>
      <c r="K483" s="14" t="e">
        <f>IF(Tableau6[[#This Row],[Affectation]]="-",0,IF(Tableau6[[#This Row],[Affectation]]="Propriétaire",2,IF(Tableau6[[#This Row],[Affectation]]="","",1)))</f>
        <v>#VALUE!</v>
      </c>
      <c r="L483" s="14" t="e">
        <f>IF(Tableau6[[#This Row],[Hors Contrat]]="","",IF(Tableau6[[#This Row],[Hors Contrat]]="Non",0,1))</f>
        <v>#VALUE!</v>
      </c>
    </row>
    <row r="484" spans="1:12" x14ac:dyDescent="0.25">
      <c r="A484" s="15">
        <f t="shared" si="21"/>
        <v>483</v>
      </c>
      <c r="B484" s="14" t="e">
        <f>IF(Tableau6[[#This Row],[Localisation]]="","",Tableau6[[#This Row],[Localisation]])</f>
        <v>#VALUE!</v>
      </c>
      <c r="C484" s="14" t="e">
        <f>IF(Tableau6[[#This Row],[Commentaire]]="","",Tableau6[[#This Row],[Commentaire]])</f>
        <v>#VALUE!</v>
      </c>
      <c r="D484" t="str">
        <f t="shared" si="22"/>
        <v>N</v>
      </c>
      <c r="E484" s="14" t="e">
        <f>Tableau6[[#This Row],[id]]</f>
        <v>#VALUE!</v>
      </c>
      <c r="F484" s="14" t="e">
        <f>VLOOKUP(Tableau6[[#This Row],[Avis]],Tableau7[],2,FALSE)</f>
        <v>#VALUE!</v>
      </c>
      <c r="H484" s="14" t="e">
        <f>Tableau6[[#This Row],[Sous-domaine]]</f>
        <v>#VALUE!</v>
      </c>
      <c r="I484" s="14" t="e">
        <f>Tableau6[[#This Row],[Urgence]]</f>
        <v>#VALUE!</v>
      </c>
      <c r="J484" s="24" t="e">
        <f>IF(Tableau6[[#This Row],[Validité]]&lt;&gt;"",Tableau6[[#This Row],[Validité]],"")</f>
        <v>#VALUE!</v>
      </c>
      <c r="K484" s="14" t="e">
        <f>IF(Tableau6[[#This Row],[Affectation]]="-",0,IF(Tableau6[[#This Row],[Affectation]]="Propriétaire",2,IF(Tableau6[[#This Row],[Affectation]]="","",1)))</f>
        <v>#VALUE!</v>
      </c>
      <c r="L484" s="14" t="e">
        <f>IF(Tableau6[[#This Row],[Hors Contrat]]="","",IF(Tableau6[[#This Row],[Hors Contrat]]="Non",0,1))</f>
        <v>#VALUE!</v>
      </c>
    </row>
    <row r="485" spans="1:12" x14ac:dyDescent="0.25">
      <c r="A485" s="15">
        <f t="shared" si="21"/>
        <v>484</v>
      </c>
      <c r="B485" s="14" t="e">
        <f>IF(Tableau6[[#This Row],[Localisation]]="","",Tableau6[[#This Row],[Localisation]])</f>
        <v>#VALUE!</v>
      </c>
      <c r="C485" s="14" t="e">
        <f>IF(Tableau6[[#This Row],[Commentaire]]="","",Tableau6[[#This Row],[Commentaire]])</f>
        <v>#VALUE!</v>
      </c>
      <c r="D485" t="str">
        <f t="shared" si="22"/>
        <v>N</v>
      </c>
      <c r="E485" s="14" t="e">
        <f>Tableau6[[#This Row],[id]]</f>
        <v>#VALUE!</v>
      </c>
      <c r="F485" s="14" t="e">
        <f>VLOOKUP(Tableau6[[#This Row],[Avis]],Tableau7[],2,FALSE)</f>
        <v>#VALUE!</v>
      </c>
      <c r="H485" s="14" t="e">
        <f>Tableau6[[#This Row],[Sous-domaine]]</f>
        <v>#VALUE!</v>
      </c>
      <c r="I485" s="14" t="e">
        <f>Tableau6[[#This Row],[Urgence]]</f>
        <v>#VALUE!</v>
      </c>
      <c r="J485" s="24" t="e">
        <f>IF(Tableau6[[#This Row],[Validité]]&lt;&gt;"",Tableau6[[#This Row],[Validité]],"")</f>
        <v>#VALUE!</v>
      </c>
      <c r="K485" s="14" t="e">
        <f>IF(Tableau6[[#This Row],[Affectation]]="-",0,IF(Tableau6[[#This Row],[Affectation]]="Propriétaire",2,IF(Tableau6[[#This Row],[Affectation]]="","",1)))</f>
        <v>#VALUE!</v>
      </c>
      <c r="L485" s="14" t="e">
        <f>IF(Tableau6[[#This Row],[Hors Contrat]]="","",IF(Tableau6[[#This Row],[Hors Contrat]]="Non",0,1))</f>
        <v>#VALUE!</v>
      </c>
    </row>
    <row r="486" spans="1:12" x14ac:dyDescent="0.25">
      <c r="A486" s="15">
        <f t="shared" si="21"/>
        <v>485</v>
      </c>
      <c r="B486" s="14" t="e">
        <f>IF(Tableau6[[#This Row],[Localisation]]="","",Tableau6[[#This Row],[Localisation]])</f>
        <v>#VALUE!</v>
      </c>
      <c r="C486" s="14" t="e">
        <f>IF(Tableau6[[#This Row],[Commentaire]]="","",Tableau6[[#This Row],[Commentaire]])</f>
        <v>#VALUE!</v>
      </c>
      <c r="D486" t="str">
        <f t="shared" si="22"/>
        <v>N</v>
      </c>
      <c r="E486" s="14" t="e">
        <f>Tableau6[[#This Row],[id]]</f>
        <v>#VALUE!</v>
      </c>
      <c r="F486" s="14" t="e">
        <f>VLOOKUP(Tableau6[[#This Row],[Avis]],Tableau7[],2,FALSE)</f>
        <v>#VALUE!</v>
      </c>
      <c r="H486" s="14" t="e">
        <f>Tableau6[[#This Row],[Sous-domaine]]</f>
        <v>#VALUE!</v>
      </c>
      <c r="I486" s="14" t="e">
        <f>Tableau6[[#This Row],[Urgence]]</f>
        <v>#VALUE!</v>
      </c>
      <c r="J486" s="24" t="e">
        <f>IF(Tableau6[[#This Row],[Validité]]&lt;&gt;"",Tableau6[[#This Row],[Validité]],"")</f>
        <v>#VALUE!</v>
      </c>
      <c r="K486" s="14" t="e">
        <f>IF(Tableau6[[#This Row],[Affectation]]="-",0,IF(Tableau6[[#This Row],[Affectation]]="Propriétaire",2,IF(Tableau6[[#This Row],[Affectation]]="","",1)))</f>
        <v>#VALUE!</v>
      </c>
      <c r="L486" s="14" t="e">
        <f>IF(Tableau6[[#This Row],[Hors Contrat]]="","",IF(Tableau6[[#This Row],[Hors Contrat]]="Non",0,1))</f>
        <v>#VALUE!</v>
      </c>
    </row>
    <row r="487" spans="1:12" x14ac:dyDescent="0.25">
      <c r="A487" s="15">
        <f t="shared" si="21"/>
        <v>486</v>
      </c>
      <c r="B487" s="14" t="e">
        <f>IF(Tableau6[[#This Row],[Localisation]]="","",Tableau6[[#This Row],[Localisation]])</f>
        <v>#VALUE!</v>
      </c>
      <c r="C487" s="14" t="e">
        <f>IF(Tableau6[[#This Row],[Commentaire]]="","",Tableau6[[#This Row],[Commentaire]])</f>
        <v>#VALUE!</v>
      </c>
      <c r="D487" t="str">
        <f t="shared" si="22"/>
        <v>N</v>
      </c>
      <c r="E487" s="14" t="e">
        <f>Tableau6[[#This Row],[id]]</f>
        <v>#VALUE!</v>
      </c>
      <c r="F487" s="14" t="e">
        <f>VLOOKUP(Tableau6[[#This Row],[Avis]],Tableau7[],2,FALSE)</f>
        <v>#VALUE!</v>
      </c>
      <c r="H487" s="14" t="e">
        <f>Tableau6[[#This Row],[Sous-domaine]]</f>
        <v>#VALUE!</v>
      </c>
      <c r="I487" s="14" t="e">
        <f>Tableau6[[#This Row],[Urgence]]</f>
        <v>#VALUE!</v>
      </c>
      <c r="J487" s="24" t="e">
        <f>IF(Tableau6[[#This Row],[Validité]]&lt;&gt;"",Tableau6[[#This Row],[Validité]],"")</f>
        <v>#VALUE!</v>
      </c>
      <c r="K487" s="14" t="e">
        <f>IF(Tableau6[[#This Row],[Affectation]]="-",0,IF(Tableau6[[#This Row],[Affectation]]="Propriétaire",2,IF(Tableau6[[#This Row],[Affectation]]="","",1)))</f>
        <v>#VALUE!</v>
      </c>
      <c r="L487" s="14" t="e">
        <f>IF(Tableau6[[#This Row],[Hors Contrat]]="","",IF(Tableau6[[#This Row],[Hors Contrat]]="Non",0,1))</f>
        <v>#VALUE!</v>
      </c>
    </row>
    <row r="488" spans="1:12" x14ac:dyDescent="0.25">
      <c r="A488" s="15">
        <f t="shared" si="21"/>
        <v>487</v>
      </c>
      <c r="B488" s="14" t="e">
        <f>IF(Tableau6[[#This Row],[Localisation]]="","",Tableau6[[#This Row],[Localisation]])</f>
        <v>#VALUE!</v>
      </c>
      <c r="C488" s="14" t="e">
        <f>IF(Tableau6[[#This Row],[Commentaire]]="","",Tableau6[[#This Row],[Commentaire]])</f>
        <v>#VALUE!</v>
      </c>
      <c r="D488" t="str">
        <f t="shared" si="22"/>
        <v>N</v>
      </c>
      <c r="E488" s="14" t="e">
        <f>Tableau6[[#This Row],[id]]</f>
        <v>#VALUE!</v>
      </c>
      <c r="F488" s="14" t="e">
        <f>VLOOKUP(Tableau6[[#This Row],[Avis]],Tableau7[],2,FALSE)</f>
        <v>#VALUE!</v>
      </c>
      <c r="H488" s="14" t="e">
        <f>Tableau6[[#This Row],[Sous-domaine]]</f>
        <v>#VALUE!</v>
      </c>
      <c r="I488" s="14" t="e">
        <f>Tableau6[[#This Row],[Urgence]]</f>
        <v>#VALUE!</v>
      </c>
      <c r="J488" s="24" t="e">
        <f>IF(Tableau6[[#This Row],[Validité]]&lt;&gt;"",Tableau6[[#This Row],[Validité]],"")</f>
        <v>#VALUE!</v>
      </c>
      <c r="K488" s="14" t="e">
        <f>IF(Tableau6[[#This Row],[Affectation]]="-",0,IF(Tableau6[[#This Row],[Affectation]]="Propriétaire",2,IF(Tableau6[[#This Row],[Affectation]]="","",1)))</f>
        <v>#VALUE!</v>
      </c>
      <c r="L488" s="14" t="e">
        <f>IF(Tableau6[[#This Row],[Hors Contrat]]="","",IF(Tableau6[[#This Row],[Hors Contrat]]="Non",0,1))</f>
        <v>#VALUE!</v>
      </c>
    </row>
    <row r="489" spans="1:12" x14ac:dyDescent="0.25">
      <c r="A489" s="15">
        <f t="shared" si="21"/>
        <v>488</v>
      </c>
      <c r="B489" s="14" t="e">
        <f>IF(Tableau6[[#This Row],[Localisation]]="","",Tableau6[[#This Row],[Localisation]])</f>
        <v>#VALUE!</v>
      </c>
      <c r="C489" s="14" t="e">
        <f>IF(Tableau6[[#This Row],[Commentaire]]="","",Tableau6[[#This Row],[Commentaire]])</f>
        <v>#VALUE!</v>
      </c>
      <c r="D489" t="str">
        <f t="shared" si="22"/>
        <v>N</v>
      </c>
      <c r="E489" s="14" t="e">
        <f>Tableau6[[#This Row],[id]]</f>
        <v>#VALUE!</v>
      </c>
      <c r="F489" s="14" t="e">
        <f>VLOOKUP(Tableau6[[#This Row],[Avis]],Tableau7[],2,FALSE)</f>
        <v>#VALUE!</v>
      </c>
      <c r="H489" s="14" t="e">
        <f>Tableau6[[#This Row],[Sous-domaine]]</f>
        <v>#VALUE!</v>
      </c>
      <c r="I489" s="14" t="e">
        <f>Tableau6[[#This Row],[Urgence]]</f>
        <v>#VALUE!</v>
      </c>
      <c r="J489" s="24" t="e">
        <f>IF(Tableau6[[#This Row],[Validité]]&lt;&gt;"",Tableau6[[#This Row],[Validité]],"")</f>
        <v>#VALUE!</v>
      </c>
      <c r="K489" s="14" t="e">
        <f>IF(Tableau6[[#This Row],[Affectation]]="-",0,IF(Tableau6[[#This Row],[Affectation]]="Propriétaire",2,IF(Tableau6[[#This Row],[Affectation]]="","",1)))</f>
        <v>#VALUE!</v>
      </c>
      <c r="L489" s="14" t="e">
        <f>IF(Tableau6[[#This Row],[Hors Contrat]]="","",IF(Tableau6[[#This Row],[Hors Contrat]]="Non",0,1))</f>
        <v>#VALUE!</v>
      </c>
    </row>
    <row r="490" spans="1:12" x14ac:dyDescent="0.25">
      <c r="A490" s="15">
        <f t="shared" si="21"/>
        <v>489</v>
      </c>
      <c r="B490" s="14" t="e">
        <f>IF(Tableau6[[#This Row],[Localisation]]="","",Tableau6[[#This Row],[Localisation]])</f>
        <v>#VALUE!</v>
      </c>
      <c r="C490" s="14" t="e">
        <f>IF(Tableau6[[#This Row],[Commentaire]]="","",Tableau6[[#This Row],[Commentaire]])</f>
        <v>#VALUE!</v>
      </c>
      <c r="D490" t="str">
        <f t="shared" si="22"/>
        <v>N</v>
      </c>
      <c r="E490" s="14" t="e">
        <f>Tableau6[[#This Row],[id]]</f>
        <v>#VALUE!</v>
      </c>
      <c r="F490" s="14" t="e">
        <f>VLOOKUP(Tableau6[[#This Row],[Avis]],Tableau7[],2,FALSE)</f>
        <v>#VALUE!</v>
      </c>
      <c r="H490" s="14" t="e">
        <f>Tableau6[[#This Row],[Sous-domaine]]</f>
        <v>#VALUE!</v>
      </c>
      <c r="I490" s="14" t="e">
        <f>Tableau6[[#This Row],[Urgence]]</f>
        <v>#VALUE!</v>
      </c>
      <c r="J490" s="24" t="e">
        <f>IF(Tableau6[[#This Row],[Validité]]&lt;&gt;"",Tableau6[[#This Row],[Validité]],"")</f>
        <v>#VALUE!</v>
      </c>
      <c r="K490" s="14" t="e">
        <f>IF(Tableau6[[#This Row],[Affectation]]="-",0,IF(Tableau6[[#This Row],[Affectation]]="Propriétaire",2,IF(Tableau6[[#This Row],[Affectation]]="","",1)))</f>
        <v>#VALUE!</v>
      </c>
      <c r="L490" s="14" t="e">
        <f>IF(Tableau6[[#This Row],[Hors Contrat]]="","",IF(Tableau6[[#This Row],[Hors Contrat]]="Non",0,1))</f>
        <v>#VALUE!</v>
      </c>
    </row>
    <row r="491" spans="1:12" x14ac:dyDescent="0.25">
      <c r="A491" s="15">
        <f t="shared" si="21"/>
        <v>490</v>
      </c>
      <c r="B491" s="14" t="e">
        <f>IF(Tableau6[[#This Row],[Localisation]]="","",Tableau6[[#This Row],[Localisation]])</f>
        <v>#VALUE!</v>
      </c>
      <c r="C491" s="14" t="e">
        <f>IF(Tableau6[[#This Row],[Commentaire]]="","",Tableau6[[#This Row],[Commentaire]])</f>
        <v>#VALUE!</v>
      </c>
      <c r="D491" t="str">
        <f t="shared" si="22"/>
        <v>N</v>
      </c>
      <c r="E491" s="14" t="e">
        <f>Tableau6[[#This Row],[id]]</f>
        <v>#VALUE!</v>
      </c>
      <c r="F491" s="14" t="e">
        <f>VLOOKUP(Tableau6[[#This Row],[Avis]],Tableau7[],2,FALSE)</f>
        <v>#VALUE!</v>
      </c>
      <c r="H491" s="14" t="e">
        <f>Tableau6[[#This Row],[Sous-domaine]]</f>
        <v>#VALUE!</v>
      </c>
      <c r="I491" s="14" t="e">
        <f>Tableau6[[#This Row],[Urgence]]</f>
        <v>#VALUE!</v>
      </c>
      <c r="J491" s="24" t="e">
        <f>IF(Tableau6[[#This Row],[Validité]]&lt;&gt;"",Tableau6[[#This Row],[Validité]],"")</f>
        <v>#VALUE!</v>
      </c>
      <c r="K491" s="14" t="e">
        <f>IF(Tableau6[[#This Row],[Affectation]]="-",0,IF(Tableau6[[#This Row],[Affectation]]="Propriétaire",2,IF(Tableau6[[#This Row],[Affectation]]="","",1)))</f>
        <v>#VALUE!</v>
      </c>
      <c r="L491" s="14" t="e">
        <f>IF(Tableau6[[#This Row],[Hors Contrat]]="","",IF(Tableau6[[#This Row],[Hors Contrat]]="Non",0,1))</f>
        <v>#VALUE!</v>
      </c>
    </row>
    <row r="492" spans="1:12" x14ac:dyDescent="0.25">
      <c r="A492" s="15">
        <f t="shared" si="21"/>
        <v>491</v>
      </c>
      <c r="B492" s="14" t="e">
        <f>IF(Tableau6[[#This Row],[Localisation]]="","",Tableau6[[#This Row],[Localisation]])</f>
        <v>#VALUE!</v>
      </c>
      <c r="C492" s="14" t="e">
        <f>IF(Tableau6[[#This Row],[Commentaire]]="","",Tableau6[[#This Row],[Commentaire]])</f>
        <v>#VALUE!</v>
      </c>
      <c r="D492" t="str">
        <f t="shared" si="22"/>
        <v>N</v>
      </c>
      <c r="E492" s="14" t="e">
        <f>Tableau6[[#This Row],[id]]</f>
        <v>#VALUE!</v>
      </c>
      <c r="F492" s="14" t="e">
        <f>VLOOKUP(Tableau6[[#This Row],[Avis]],Tableau7[],2,FALSE)</f>
        <v>#VALUE!</v>
      </c>
      <c r="H492" s="14" t="e">
        <f>Tableau6[[#This Row],[Sous-domaine]]</f>
        <v>#VALUE!</v>
      </c>
      <c r="I492" s="14" t="e">
        <f>Tableau6[[#This Row],[Urgence]]</f>
        <v>#VALUE!</v>
      </c>
      <c r="J492" s="24" t="e">
        <f>IF(Tableau6[[#This Row],[Validité]]&lt;&gt;"",Tableau6[[#This Row],[Validité]],"")</f>
        <v>#VALUE!</v>
      </c>
      <c r="K492" s="14" t="e">
        <f>IF(Tableau6[[#This Row],[Affectation]]="-",0,IF(Tableau6[[#This Row],[Affectation]]="Propriétaire",2,IF(Tableau6[[#This Row],[Affectation]]="","",1)))</f>
        <v>#VALUE!</v>
      </c>
      <c r="L492" s="14" t="e">
        <f>IF(Tableau6[[#This Row],[Hors Contrat]]="","",IF(Tableau6[[#This Row],[Hors Contrat]]="Non",0,1))</f>
        <v>#VALUE!</v>
      </c>
    </row>
    <row r="493" spans="1:12" x14ac:dyDescent="0.25">
      <c r="A493" s="15">
        <f t="shared" si="21"/>
        <v>492</v>
      </c>
      <c r="B493" s="14" t="e">
        <f>IF(Tableau6[[#This Row],[Localisation]]="","",Tableau6[[#This Row],[Localisation]])</f>
        <v>#VALUE!</v>
      </c>
      <c r="C493" s="14" t="e">
        <f>IF(Tableau6[[#This Row],[Commentaire]]="","",Tableau6[[#This Row],[Commentaire]])</f>
        <v>#VALUE!</v>
      </c>
      <c r="D493" t="str">
        <f t="shared" si="22"/>
        <v>N</v>
      </c>
      <c r="E493" s="14" t="e">
        <f>Tableau6[[#This Row],[id]]</f>
        <v>#VALUE!</v>
      </c>
      <c r="F493" s="14" t="e">
        <f>VLOOKUP(Tableau6[[#This Row],[Avis]],Tableau7[],2,FALSE)</f>
        <v>#VALUE!</v>
      </c>
      <c r="H493" s="14" t="e">
        <f>Tableau6[[#This Row],[Sous-domaine]]</f>
        <v>#VALUE!</v>
      </c>
      <c r="I493" s="14" t="e">
        <f>Tableau6[[#This Row],[Urgence]]</f>
        <v>#VALUE!</v>
      </c>
      <c r="J493" s="24" t="e">
        <f>IF(Tableau6[[#This Row],[Validité]]&lt;&gt;"",Tableau6[[#This Row],[Validité]],"")</f>
        <v>#VALUE!</v>
      </c>
      <c r="K493" s="14" t="e">
        <f>IF(Tableau6[[#This Row],[Affectation]]="-",0,IF(Tableau6[[#This Row],[Affectation]]="Propriétaire",2,IF(Tableau6[[#This Row],[Affectation]]="","",1)))</f>
        <v>#VALUE!</v>
      </c>
      <c r="L493" s="14" t="e">
        <f>IF(Tableau6[[#This Row],[Hors Contrat]]="","",IF(Tableau6[[#This Row],[Hors Contrat]]="Non",0,1))</f>
        <v>#VALUE!</v>
      </c>
    </row>
    <row r="494" spans="1:12" x14ac:dyDescent="0.25">
      <c r="A494" s="15">
        <f t="shared" si="21"/>
        <v>493</v>
      </c>
      <c r="B494" s="14" t="e">
        <f>IF(Tableau6[[#This Row],[Localisation]]="","",Tableau6[[#This Row],[Localisation]])</f>
        <v>#VALUE!</v>
      </c>
      <c r="C494" s="14" t="e">
        <f>IF(Tableau6[[#This Row],[Commentaire]]="","",Tableau6[[#This Row],[Commentaire]])</f>
        <v>#VALUE!</v>
      </c>
      <c r="D494" t="str">
        <f t="shared" si="22"/>
        <v>N</v>
      </c>
      <c r="E494" s="14" t="e">
        <f>Tableau6[[#This Row],[id]]</f>
        <v>#VALUE!</v>
      </c>
      <c r="F494" s="14" t="e">
        <f>VLOOKUP(Tableau6[[#This Row],[Avis]],Tableau7[],2,FALSE)</f>
        <v>#VALUE!</v>
      </c>
      <c r="H494" s="14" t="e">
        <f>Tableau6[[#This Row],[Sous-domaine]]</f>
        <v>#VALUE!</v>
      </c>
      <c r="I494" s="14" t="e">
        <f>Tableau6[[#This Row],[Urgence]]</f>
        <v>#VALUE!</v>
      </c>
      <c r="J494" s="24" t="e">
        <f>IF(Tableau6[[#This Row],[Validité]]&lt;&gt;"",Tableau6[[#This Row],[Validité]],"")</f>
        <v>#VALUE!</v>
      </c>
      <c r="K494" s="14" t="e">
        <f>IF(Tableau6[[#This Row],[Affectation]]="-",0,IF(Tableau6[[#This Row],[Affectation]]="Propriétaire",2,IF(Tableau6[[#This Row],[Affectation]]="","",1)))</f>
        <v>#VALUE!</v>
      </c>
      <c r="L494" s="14" t="e">
        <f>IF(Tableau6[[#This Row],[Hors Contrat]]="","",IF(Tableau6[[#This Row],[Hors Contrat]]="Non",0,1))</f>
        <v>#VALUE!</v>
      </c>
    </row>
    <row r="495" spans="1:12" x14ac:dyDescent="0.25">
      <c r="A495" s="15">
        <f t="shared" si="21"/>
        <v>494</v>
      </c>
      <c r="B495" s="14" t="e">
        <f>IF(Tableau6[[#This Row],[Localisation]]="","",Tableau6[[#This Row],[Localisation]])</f>
        <v>#VALUE!</v>
      </c>
      <c r="C495" s="14" t="e">
        <f>IF(Tableau6[[#This Row],[Commentaire]]="","",Tableau6[[#This Row],[Commentaire]])</f>
        <v>#VALUE!</v>
      </c>
      <c r="D495" t="str">
        <f t="shared" si="22"/>
        <v>N</v>
      </c>
      <c r="E495" s="14" t="e">
        <f>Tableau6[[#This Row],[id]]</f>
        <v>#VALUE!</v>
      </c>
      <c r="F495" s="14" t="e">
        <f>VLOOKUP(Tableau6[[#This Row],[Avis]],Tableau7[],2,FALSE)</f>
        <v>#VALUE!</v>
      </c>
      <c r="H495" s="14" t="e">
        <f>Tableau6[[#This Row],[Sous-domaine]]</f>
        <v>#VALUE!</v>
      </c>
      <c r="I495" s="14" t="e">
        <f>Tableau6[[#This Row],[Urgence]]</f>
        <v>#VALUE!</v>
      </c>
      <c r="J495" s="24" t="e">
        <f>IF(Tableau6[[#This Row],[Validité]]&lt;&gt;"",Tableau6[[#This Row],[Validité]],"")</f>
        <v>#VALUE!</v>
      </c>
      <c r="K495" s="14" t="e">
        <f>IF(Tableau6[[#This Row],[Affectation]]="-",0,IF(Tableau6[[#This Row],[Affectation]]="Propriétaire",2,IF(Tableau6[[#This Row],[Affectation]]="","",1)))</f>
        <v>#VALUE!</v>
      </c>
      <c r="L495" s="14" t="e">
        <f>IF(Tableau6[[#This Row],[Hors Contrat]]="","",IF(Tableau6[[#This Row],[Hors Contrat]]="Non",0,1))</f>
        <v>#VALUE!</v>
      </c>
    </row>
    <row r="496" spans="1:12" x14ac:dyDescent="0.25">
      <c r="A496" s="15">
        <f t="shared" si="21"/>
        <v>495</v>
      </c>
      <c r="B496" s="14" t="e">
        <f>IF(Tableau6[[#This Row],[Localisation]]="","",Tableau6[[#This Row],[Localisation]])</f>
        <v>#VALUE!</v>
      </c>
      <c r="C496" s="14" t="e">
        <f>IF(Tableau6[[#This Row],[Commentaire]]="","",Tableau6[[#This Row],[Commentaire]])</f>
        <v>#VALUE!</v>
      </c>
      <c r="D496" t="str">
        <f t="shared" si="22"/>
        <v>N</v>
      </c>
      <c r="E496" s="14" t="e">
        <f>Tableau6[[#This Row],[id]]</f>
        <v>#VALUE!</v>
      </c>
      <c r="F496" s="14" t="e">
        <f>VLOOKUP(Tableau6[[#This Row],[Avis]],Tableau7[],2,FALSE)</f>
        <v>#VALUE!</v>
      </c>
      <c r="H496" s="14" t="e">
        <f>Tableau6[[#This Row],[Sous-domaine]]</f>
        <v>#VALUE!</v>
      </c>
      <c r="I496" s="14" t="e">
        <f>Tableau6[[#This Row],[Urgence]]</f>
        <v>#VALUE!</v>
      </c>
      <c r="J496" s="24" t="e">
        <f>IF(Tableau6[[#This Row],[Validité]]&lt;&gt;"",Tableau6[[#This Row],[Validité]],"")</f>
        <v>#VALUE!</v>
      </c>
      <c r="K496" s="14" t="e">
        <f>IF(Tableau6[[#This Row],[Affectation]]="-",0,IF(Tableau6[[#This Row],[Affectation]]="Propriétaire",2,IF(Tableau6[[#This Row],[Affectation]]="","",1)))</f>
        <v>#VALUE!</v>
      </c>
      <c r="L496" s="14" t="e">
        <f>IF(Tableau6[[#This Row],[Hors Contrat]]="","",IF(Tableau6[[#This Row],[Hors Contrat]]="Non",0,1))</f>
        <v>#VALUE!</v>
      </c>
    </row>
    <row r="497" spans="1:12" x14ac:dyDescent="0.25">
      <c r="A497" s="15">
        <f t="shared" si="21"/>
        <v>496</v>
      </c>
      <c r="B497" s="14" t="e">
        <f>IF(Tableau6[[#This Row],[Localisation]]="","",Tableau6[[#This Row],[Localisation]])</f>
        <v>#VALUE!</v>
      </c>
      <c r="C497" s="14" t="e">
        <f>IF(Tableau6[[#This Row],[Commentaire]]="","",Tableau6[[#This Row],[Commentaire]])</f>
        <v>#VALUE!</v>
      </c>
      <c r="D497" t="str">
        <f t="shared" si="22"/>
        <v>N</v>
      </c>
      <c r="E497" s="14" t="e">
        <f>Tableau6[[#This Row],[id]]</f>
        <v>#VALUE!</v>
      </c>
      <c r="F497" s="14" t="e">
        <f>VLOOKUP(Tableau6[[#This Row],[Avis]],Tableau7[],2,FALSE)</f>
        <v>#VALUE!</v>
      </c>
      <c r="H497" s="14" t="e">
        <f>Tableau6[[#This Row],[Sous-domaine]]</f>
        <v>#VALUE!</v>
      </c>
      <c r="I497" s="14" t="e">
        <f>Tableau6[[#This Row],[Urgence]]</f>
        <v>#VALUE!</v>
      </c>
      <c r="J497" s="24" t="e">
        <f>IF(Tableau6[[#This Row],[Validité]]&lt;&gt;"",Tableau6[[#This Row],[Validité]],"")</f>
        <v>#VALUE!</v>
      </c>
      <c r="K497" s="14" t="e">
        <f>IF(Tableau6[[#This Row],[Affectation]]="-",0,IF(Tableau6[[#This Row],[Affectation]]="Propriétaire",2,IF(Tableau6[[#This Row],[Affectation]]="","",1)))</f>
        <v>#VALUE!</v>
      </c>
      <c r="L497" s="14" t="e">
        <f>IF(Tableau6[[#This Row],[Hors Contrat]]="","",IF(Tableau6[[#This Row],[Hors Contrat]]="Non",0,1))</f>
        <v>#VALUE!</v>
      </c>
    </row>
    <row r="498" spans="1:12" x14ac:dyDescent="0.25">
      <c r="A498" s="15">
        <f t="shared" si="21"/>
        <v>497</v>
      </c>
      <c r="B498" s="14" t="e">
        <f>IF(Tableau6[[#This Row],[Localisation]]="","",Tableau6[[#This Row],[Localisation]])</f>
        <v>#VALUE!</v>
      </c>
      <c r="C498" s="14" t="e">
        <f>IF(Tableau6[[#This Row],[Commentaire]]="","",Tableau6[[#This Row],[Commentaire]])</f>
        <v>#VALUE!</v>
      </c>
      <c r="D498" t="str">
        <f t="shared" si="22"/>
        <v>N</v>
      </c>
      <c r="E498" s="14" t="e">
        <f>Tableau6[[#This Row],[id]]</f>
        <v>#VALUE!</v>
      </c>
      <c r="F498" s="14" t="e">
        <f>VLOOKUP(Tableau6[[#This Row],[Avis]],Tableau7[],2,FALSE)</f>
        <v>#VALUE!</v>
      </c>
      <c r="H498" s="14" t="e">
        <f>Tableau6[[#This Row],[Sous-domaine]]</f>
        <v>#VALUE!</v>
      </c>
      <c r="I498" s="14" t="e">
        <f>Tableau6[[#This Row],[Urgence]]</f>
        <v>#VALUE!</v>
      </c>
      <c r="J498" s="24" t="e">
        <f>IF(Tableau6[[#This Row],[Validité]]&lt;&gt;"",Tableau6[[#This Row],[Validité]],"")</f>
        <v>#VALUE!</v>
      </c>
      <c r="K498" s="14" t="e">
        <f>IF(Tableau6[[#This Row],[Affectation]]="-",0,IF(Tableau6[[#This Row],[Affectation]]="Propriétaire",2,IF(Tableau6[[#This Row],[Affectation]]="","",1)))</f>
        <v>#VALUE!</v>
      </c>
      <c r="L498" s="14" t="e">
        <f>IF(Tableau6[[#This Row],[Hors Contrat]]="","",IF(Tableau6[[#This Row],[Hors Contrat]]="Non",0,1))</f>
        <v>#VALUE!</v>
      </c>
    </row>
    <row r="499" spans="1:12" x14ac:dyDescent="0.25">
      <c r="A499" s="15">
        <f t="shared" si="21"/>
        <v>498</v>
      </c>
      <c r="B499" s="14" t="e">
        <f>IF(Tableau6[[#This Row],[Localisation]]="","",Tableau6[[#This Row],[Localisation]])</f>
        <v>#VALUE!</v>
      </c>
      <c r="C499" s="14" t="e">
        <f>IF(Tableau6[[#This Row],[Commentaire]]="","",Tableau6[[#This Row],[Commentaire]])</f>
        <v>#VALUE!</v>
      </c>
      <c r="D499" t="str">
        <f t="shared" si="22"/>
        <v>N</v>
      </c>
      <c r="E499" s="14" t="e">
        <f>Tableau6[[#This Row],[id]]</f>
        <v>#VALUE!</v>
      </c>
      <c r="F499" s="14" t="e">
        <f>VLOOKUP(Tableau6[[#This Row],[Avis]],Tableau7[],2,FALSE)</f>
        <v>#VALUE!</v>
      </c>
      <c r="H499" s="14" t="e">
        <f>Tableau6[[#This Row],[Sous-domaine]]</f>
        <v>#VALUE!</v>
      </c>
      <c r="I499" s="14" t="e">
        <f>Tableau6[[#This Row],[Urgence]]</f>
        <v>#VALUE!</v>
      </c>
      <c r="J499" s="24" t="e">
        <f>IF(Tableau6[[#This Row],[Validité]]&lt;&gt;"",Tableau6[[#This Row],[Validité]],"")</f>
        <v>#VALUE!</v>
      </c>
      <c r="K499" s="14" t="e">
        <f>IF(Tableau6[[#This Row],[Affectation]]="-",0,IF(Tableau6[[#This Row],[Affectation]]="Propriétaire",2,IF(Tableau6[[#This Row],[Affectation]]="","",1)))</f>
        <v>#VALUE!</v>
      </c>
      <c r="L499" s="14" t="e">
        <f>IF(Tableau6[[#This Row],[Hors Contrat]]="","",IF(Tableau6[[#This Row],[Hors Contrat]]="Non",0,1))</f>
        <v>#VALUE!</v>
      </c>
    </row>
    <row r="500" spans="1:12" x14ac:dyDescent="0.25">
      <c r="A500" s="15">
        <f t="shared" si="21"/>
        <v>499</v>
      </c>
      <c r="B500" s="14" t="e">
        <f>IF(Tableau6[[#This Row],[Localisation]]="","",Tableau6[[#This Row],[Localisation]])</f>
        <v>#VALUE!</v>
      </c>
      <c r="C500" s="14" t="e">
        <f>IF(Tableau6[[#This Row],[Commentaire]]="","",Tableau6[[#This Row],[Commentaire]])</f>
        <v>#VALUE!</v>
      </c>
      <c r="D500" t="str">
        <f t="shared" si="22"/>
        <v>N</v>
      </c>
      <c r="E500" s="14" t="e">
        <f>Tableau6[[#This Row],[id]]</f>
        <v>#VALUE!</v>
      </c>
      <c r="F500" s="14" t="e">
        <f>VLOOKUP(Tableau6[[#This Row],[Avis]],Tableau7[],2,FALSE)</f>
        <v>#VALUE!</v>
      </c>
      <c r="H500" s="14" t="e">
        <f>Tableau6[[#This Row],[Sous-domaine]]</f>
        <v>#VALUE!</v>
      </c>
      <c r="I500" s="14" t="e">
        <f>Tableau6[[#This Row],[Urgence]]</f>
        <v>#VALUE!</v>
      </c>
      <c r="J500" s="24" t="e">
        <f>IF(Tableau6[[#This Row],[Validité]]&lt;&gt;"",Tableau6[[#This Row],[Validité]],"")</f>
        <v>#VALUE!</v>
      </c>
      <c r="K500" s="14" t="e">
        <f>IF(Tableau6[[#This Row],[Affectation]]="-",0,IF(Tableau6[[#This Row],[Affectation]]="Propriétaire",2,IF(Tableau6[[#This Row],[Affectation]]="","",1)))</f>
        <v>#VALUE!</v>
      </c>
      <c r="L500" s="14" t="e">
        <f>IF(Tableau6[[#This Row],[Hors Contrat]]="","",IF(Tableau6[[#This Row],[Hors Contrat]]="Non",0,1))</f>
        <v>#VALUE!</v>
      </c>
    </row>
    <row r="501" spans="1:12" x14ac:dyDescent="0.25">
      <c r="A501" s="15">
        <f t="shared" si="21"/>
        <v>500</v>
      </c>
      <c r="B501" s="14" t="e">
        <f>IF(Tableau6[[#This Row],[Localisation]]="","",Tableau6[[#This Row],[Localisation]])</f>
        <v>#VALUE!</v>
      </c>
      <c r="C501" s="14" t="e">
        <f>IF(Tableau6[[#This Row],[Commentaire]]="","",Tableau6[[#This Row],[Commentaire]])</f>
        <v>#VALUE!</v>
      </c>
      <c r="D501" t="str">
        <f t="shared" si="22"/>
        <v>N</v>
      </c>
      <c r="E501" s="14" t="e">
        <f>Tableau6[[#This Row],[id]]</f>
        <v>#VALUE!</v>
      </c>
      <c r="F501" s="14" t="e">
        <f>VLOOKUP(Tableau6[[#This Row],[Avis]],Tableau7[],2,FALSE)</f>
        <v>#VALUE!</v>
      </c>
      <c r="H501" s="14" t="e">
        <f>Tableau6[[#This Row],[Sous-domaine]]</f>
        <v>#VALUE!</v>
      </c>
      <c r="I501" s="14" t="e">
        <f>Tableau6[[#This Row],[Urgence]]</f>
        <v>#VALUE!</v>
      </c>
      <c r="J501" s="24" t="e">
        <f>IF(Tableau6[[#This Row],[Validité]]&lt;&gt;"",Tableau6[[#This Row],[Validité]],"")</f>
        <v>#VALUE!</v>
      </c>
      <c r="K501" s="14" t="e">
        <f>IF(Tableau6[[#This Row],[Affectation]]="-",0,IF(Tableau6[[#This Row],[Affectation]]="Propriétaire",2,IF(Tableau6[[#This Row],[Affectation]]="","",1)))</f>
        <v>#VALUE!</v>
      </c>
      <c r="L501" s="14" t="e">
        <f>IF(Tableau6[[#This Row],[Hors Contrat]]="","",IF(Tableau6[[#This Row],[Hors Contrat]]="Non",0,1))</f>
        <v>#VALUE!</v>
      </c>
    </row>
    <row r="502" spans="1:12" x14ac:dyDescent="0.25">
      <c r="A502" s="15">
        <f t="shared" si="21"/>
        <v>501</v>
      </c>
      <c r="B502" s="14" t="e">
        <f>IF(Tableau6[[#This Row],[Localisation]]="","",Tableau6[[#This Row],[Localisation]])</f>
        <v>#VALUE!</v>
      </c>
      <c r="C502" s="14" t="e">
        <f>IF(Tableau6[[#This Row],[Commentaire]]="","",Tableau6[[#This Row],[Commentaire]])</f>
        <v>#VALUE!</v>
      </c>
      <c r="D502" t="str">
        <f t="shared" si="22"/>
        <v>N</v>
      </c>
      <c r="E502" s="14" t="e">
        <f>Tableau6[[#This Row],[id]]</f>
        <v>#VALUE!</v>
      </c>
      <c r="F502" s="14" t="e">
        <f>VLOOKUP(Tableau6[[#This Row],[Avis]],Tableau7[],2,FALSE)</f>
        <v>#VALUE!</v>
      </c>
      <c r="H502" s="14" t="e">
        <f>Tableau6[[#This Row],[Sous-domaine]]</f>
        <v>#VALUE!</v>
      </c>
      <c r="I502" s="14" t="e">
        <f>Tableau6[[#This Row],[Urgence]]</f>
        <v>#VALUE!</v>
      </c>
      <c r="J502" s="24" t="e">
        <f>IF(Tableau6[[#This Row],[Validité]]&lt;&gt;"",Tableau6[[#This Row],[Validité]],"")</f>
        <v>#VALUE!</v>
      </c>
      <c r="K502" s="14" t="e">
        <f>IF(Tableau6[[#This Row],[Affectation]]="-",0,IF(Tableau6[[#This Row],[Affectation]]="Propriétaire",2,IF(Tableau6[[#This Row],[Affectation]]="","",1)))</f>
        <v>#VALUE!</v>
      </c>
      <c r="L502" s="14" t="e">
        <f>IF(Tableau6[[#This Row],[Hors Contrat]]="","",IF(Tableau6[[#This Row],[Hors Contrat]]="Non",0,1))</f>
        <v>#VALUE!</v>
      </c>
    </row>
    <row r="503" spans="1:12" x14ac:dyDescent="0.25">
      <c r="A503" s="15">
        <f t="shared" si="21"/>
        <v>502</v>
      </c>
      <c r="B503" s="14" t="e">
        <f>IF(Tableau6[[#This Row],[Localisation]]="","",Tableau6[[#This Row],[Localisation]])</f>
        <v>#VALUE!</v>
      </c>
      <c r="C503" s="14" t="e">
        <f>IF(Tableau6[[#This Row],[Commentaire]]="","",Tableau6[[#This Row],[Commentaire]])</f>
        <v>#VALUE!</v>
      </c>
      <c r="D503" t="str">
        <f t="shared" si="22"/>
        <v>N</v>
      </c>
      <c r="E503" s="14" t="e">
        <f>Tableau6[[#This Row],[id]]</f>
        <v>#VALUE!</v>
      </c>
      <c r="F503" s="14" t="e">
        <f>VLOOKUP(Tableau6[[#This Row],[Avis]],Tableau7[],2,FALSE)</f>
        <v>#VALUE!</v>
      </c>
      <c r="H503" s="14" t="e">
        <f>Tableau6[[#This Row],[Sous-domaine]]</f>
        <v>#VALUE!</v>
      </c>
      <c r="I503" s="14" t="e">
        <f>Tableau6[[#This Row],[Urgence]]</f>
        <v>#VALUE!</v>
      </c>
      <c r="J503" s="24" t="e">
        <f>IF(Tableau6[[#This Row],[Validité]]&lt;&gt;"",Tableau6[[#This Row],[Validité]],"")</f>
        <v>#VALUE!</v>
      </c>
      <c r="K503" s="14" t="e">
        <f>IF(Tableau6[[#This Row],[Affectation]]="-",0,IF(Tableau6[[#This Row],[Affectation]]="Propriétaire",2,IF(Tableau6[[#This Row],[Affectation]]="","",1)))</f>
        <v>#VALUE!</v>
      </c>
      <c r="L503" s="14" t="e">
        <f>IF(Tableau6[[#This Row],[Hors Contrat]]="","",IF(Tableau6[[#This Row],[Hors Contrat]]="Non",0,1))</f>
        <v>#VALUE!</v>
      </c>
    </row>
    <row r="504" spans="1:12" x14ac:dyDescent="0.25">
      <c r="A504" s="15">
        <f t="shared" si="21"/>
        <v>503</v>
      </c>
      <c r="B504" s="14" t="e">
        <f>IF(Tableau6[[#This Row],[Localisation]]="","",Tableau6[[#This Row],[Localisation]])</f>
        <v>#VALUE!</v>
      </c>
      <c r="C504" s="14" t="e">
        <f>IF(Tableau6[[#This Row],[Commentaire]]="","",Tableau6[[#This Row],[Commentaire]])</f>
        <v>#VALUE!</v>
      </c>
      <c r="D504" t="str">
        <f t="shared" si="22"/>
        <v>N</v>
      </c>
      <c r="E504" s="14" t="e">
        <f>Tableau6[[#This Row],[id]]</f>
        <v>#VALUE!</v>
      </c>
      <c r="F504" s="14" t="e">
        <f>VLOOKUP(Tableau6[[#This Row],[Avis]],Tableau7[],2,FALSE)</f>
        <v>#VALUE!</v>
      </c>
      <c r="H504" s="14" t="e">
        <f>Tableau6[[#This Row],[Sous-domaine]]</f>
        <v>#VALUE!</v>
      </c>
      <c r="I504" s="14" t="e">
        <f>Tableau6[[#This Row],[Urgence]]</f>
        <v>#VALUE!</v>
      </c>
      <c r="J504" s="24" t="e">
        <f>IF(Tableau6[[#This Row],[Validité]]&lt;&gt;"",Tableau6[[#This Row],[Validité]],"")</f>
        <v>#VALUE!</v>
      </c>
      <c r="K504" s="14" t="e">
        <f>IF(Tableau6[[#This Row],[Affectation]]="-",0,IF(Tableau6[[#This Row],[Affectation]]="Propriétaire",2,IF(Tableau6[[#This Row],[Affectation]]="","",1)))</f>
        <v>#VALUE!</v>
      </c>
      <c r="L504" s="14" t="e">
        <f>IF(Tableau6[[#This Row],[Hors Contrat]]="","",IF(Tableau6[[#This Row],[Hors Contrat]]="Non",0,1))</f>
        <v>#VALUE!</v>
      </c>
    </row>
    <row r="505" spans="1:12" x14ac:dyDescent="0.25">
      <c r="A505" s="15">
        <f t="shared" si="21"/>
        <v>504</v>
      </c>
      <c r="B505" s="14" t="e">
        <f>IF(Tableau6[[#This Row],[Localisation]]="","",Tableau6[[#This Row],[Localisation]])</f>
        <v>#VALUE!</v>
      </c>
      <c r="C505" s="14" t="e">
        <f>IF(Tableau6[[#This Row],[Commentaire]]="","",Tableau6[[#This Row],[Commentaire]])</f>
        <v>#VALUE!</v>
      </c>
      <c r="D505" t="str">
        <f t="shared" si="22"/>
        <v>N</v>
      </c>
      <c r="E505" s="14" t="e">
        <f>Tableau6[[#This Row],[id]]</f>
        <v>#VALUE!</v>
      </c>
      <c r="F505" s="14" t="e">
        <f>VLOOKUP(Tableau6[[#This Row],[Avis]],Tableau7[],2,FALSE)</f>
        <v>#VALUE!</v>
      </c>
      <c r="H505" s="14" t="e">
        <f>Tableau6[[#This Row],[Sous-domaine]]</f>
        <v>#VALUE!</v>
      </c>
      <c r="I505" s="14" t="e">
        <f>Tableau6[[#This Row],[Urgence]]</f>
        <v>#VALUE!</v>
      </c>
      <c r="J505" s="24" t="e">
        <f>IF(Tableau6[[#This Row],[Validité]]&lt;&gt;"",Tableau6[[#This Row],[Validité]],"")</f>
        <v>#VALUE!</v>
      </c>
      <c r="K505" s="14" t="e">
        <f>IF(Tableau6[[#This Row],[Affectation]]="-",0,IF(Tableau6[[#This Row],[Affectation]]="Propriétaire",2,IF(Tableau6[[#This Row],[Affectation]]="","",1)))</f>
        <v>#VALUE!</v>
      </c>
      <c r="L505" s="14" t="e">
        <f>IF(Tableau6[[#This Row],[Hors Contrat]]="","",IF(Tableau6[[#This Row],[Hors Contrat]]="Non",0,1))</f>
        <v>#VALUE!</v>
      </c>
    </row>
    <row r="506" spans="1:12" x14ac:dyDescent="0.25">
      <c r="A506" s="15">
        <f t="shared" si="21"/>
        <v>505</v>
      </c>
      <c r="B506" s="14" t="e">
        <f>IF(Tableau6[[#This Row],[Localisation]]="","",Tableau6[[#This Row],[Localisation]])</f>
        <v>#VALUE!</v>
      </c>
      <c r="C506" s="14" t="e">
        <f>IF(Tableau6[[#This Row],[Commentaire]]="","",Tableau6[[#This Row],[Commentaire]])</f>
        <v>#VALUE!</v>
      </c>
      <c r="D506" t="str">
        <f t="shared" si="22"/>
        <v>N</v>
      </c>
      <c r="E506" s="14" t="e">
        <f>Tableau6[[#This Row],[id]]</f>
        <v>#VALUE!</v>
      </c>
      <c r="F506" s="14" t="e">
        <f>VLOOKUP(Tableau6[[#This Row],[Avis]],Tableau7[],2,FALSE)</f>
        <v>#VALUE!</v>
      </c>
      <c r="H506" s="14" t="e">
        <f>Tableau6[[#This Row],[Sous-domaine]]</f>
        <v>#VALUE!</v>
      </c>
      <c r="I506" s="14" t="e">
        <f>Tableau6[[#This Row],[Urgence]]</f>
        <v>#VALUE!</v>
      </c>
      <c r="J506" s="24" t="e">
        <f>IF(Tableau6[[#This Row],[Validité]]&lt;&gt;"",Tableau6[[#This Row],[Validité]],"")</f>
        <v>#VALUE!</v>
      </c>
      <c r="K506" s="14" t="e">
        <f>IF(Tableau6[[#This Row],[Affectation]]="-",0,IF(Tableau6[[#This Row],[Affectation]]="Propriétaire",2,IF(Tableau6[[#This Row],[Affectation]]="","",1)))</f>
        <v>#VALUE!</v>
      </c>
      <c r="L506" s="14" t="e">
        <f>IF(Tableau6[[#This Row],[Hors Contrat]]="","",IF(Tableau6[[#This Row],[Hors Contrat]]="Non",0,1))</f>
        <v>#VALUE!</v>
      </c>
    </row>
    <row r="507" spans="1:12" x14ac:dyDescent="0.25">
      <c r="A507" s="15">
        <f t="shared" si="21"/>
        <v>506</v>
      </c>
      <c r="B507" s="14" t="e">
        <f>IF(Tableau6[[#This Row],[Localisation]]="","",Tableau6[[#This Row],[Localisation]])</f>
        <v>#VALUE!</v>
      </c>
      <c r="C507" s="14" t="e">
        <f>IF(Tableau6[[#This Row],[Commentaire]]="","",Tableau6[[#This Row],[Commentaire]])</f>
        <v>#VALUE!</v>
      </c>
      <c r="D507" t="str">
        <f t="shared" si="22"/>
        <v>N</v>
      </c>
      <c r="E507" s="14" t="e">
        <f>Tableau6[[#This Row],[id]]</f>
        <v>#VALUE!</v>
      </c>
      <c r="F507" s="14" t="e">
        <f>VLOOKUP(Tableau6[[#This Row],[Avis]],Tableau7[],2,FALSE)</f>
        <v>#VALUE!</v>
      </c>
      <c r="H507" s="14" t="e">
        <f>Tableau6[[#This Row],[Sous-domaine]]</f>
        <v>#VALUE!</v>
      </c>
      <c r="I507" s="14" t="e">
        <f>Tableau6[[#This Row],[Urgence]]</f>
        <v>#VALUE!</v>
      </c>
      <c r="J507" s="24" t="e">
        <f>IF(Tableau6[[#This Row],[Validité]]&lt;&gt;"",Tableau6[[#This Row],[Validité]],"")</f>
        <v>#VALUE!</v>
      </c>
      <c r="K507" s="14" t="e">
        <f>IF(Tableau6[[#This Row],[Affectation]]="-",0,IF(Tableau6[[#This Row],[Affectation]]="Propriétaire",2,IF(Tableau6[[#This Row],[Affectation]]="","",1)))</f>
        <v>#VALUE!</v>
      </c>
      <c r="L507" s="14" t="e">
        <f>IF(Tableau6[[#This Row],[Hors Contrat]]="","",IF(Tableau6[[#This Row],[Hors Contrat]]="Non",0,1))</f>
        <v>#VALUE!</v>
      </c>
    </row>
    <row r="508" spans="1:12" x14ac:dyDescent="0.25">
      <c r="A508" s="15">
        <f t="shared" si="21"/>
        <v>507</v>
      </c>
      <c r="B508" s="14" t="e">
        <f>IF(Tableau6[[#This Row],[Localisation]]="","",Tableau6[[#This Row],[Localisation]])</f>
        <v>#VALUE!</v>
      </c>
      <c r="C508" s="14" t="e">
        <f>IF(Tableau6[[#This Row],[Commentaire]]="","",Tableau6[[#This Row],[Commentaire]])</f>
        <v>#VALUE!</v>
      </c>
      <c r="D508" t="str">
        <f t="shared" si="22"/>
        <v>N</v>
      </c>
      <c r="E508" s="14" t="e">
        <f>Tableau6[[#This Row],[id]]</f>
        <v>#VALUE!</v>
      </c>
      <c r="F508" s="14" t="e">
        <f>VLOOKUP(Tableau6[[#This Row],[Avis]],Tableau7[],2,FALSE)</f>
        <v>#VALUE!</v>
      </c>
      <c r="H508" s="14" t="e">
        <f>Tableau6[[#This Row],[Sous-domaine]]</f>
        <v>#VALUE!</v>
      </c>
      <c r="I508" s="14" t="e">
        <f>Tableau6[[#This Row],[Urgence]]</f>
        <v>#VALUE!</v>
      </c>
      <c r="J508" s="24" t="e">
        <f>IF(Tableau6[[#This Row],[Validité]]&lt;&gt;"",Tableau6[[#This Row],[Validité]],"")</f>
        <v>#VALUE!</v>
      </c>
      <c r="K508" s="14" t="e">
        <f>IF(Tableau6[[#This Row],[Affectation]]="-",0,IF(Tableau6[[#This Row],[Affectation]]="Propriétaire",2,IF(Tableau6[[#This Row],[Affectation]]="","",1)))</f>
        <v>#VALUE!</v>
      </c>
      <c r="L508" s="14" t="e">
        <f>IF(Tableau6[[#This Row],[Hors Contrat]]="","",IF(Tableau6[[#This Row],[Hors Contrat]]="Non",0,1))</f>
        <v>#VALUE!</v>
      </c>
    </row>
    <row r="509" spans="1:12" x14ac:dyDescent="0.25">
      <c r="A509" s="15">
        <f t="shared" si="21"/>
        <v>508</v>
      </c>
      <c r="B509" s="14" t="e">
        <f>IF(Tableau6[[#This Row],[Localisation]]="","",Tableau6[[#This Row],[Localisation]])</f>
        <v>#VALUE!</v>
      </c>
      <c r="C509" s="14" t="e">
        <f>IF(Tableau6[[#This Row],[Commentaire]]="","",Tableau6[[#This Row],[Commentaire]])</f>
        <v>#VALUE!</v>
      </c>
      <c r="D509" t="str">
        <f t="shared" si="22"/>
        <v>N</v>
      </c>
      <c r="E509" s="14" t="e">
        <f>Tableau6[[#This Row],[id]]</f>
        <v>#VALUE!</v>
      </c>
      <c r="F509" s="14" t="e">
        <f>VLOOKUP(Tableau6[[#This Row],[Avis]],Tableau7[],2,FALSE)</f>
        <v>#VALUE!</v>
      </c>
      <c r="H509" s="14" t="e">
        <f>Tableau6[[#This Row],[Sous-domaine]]</f>
        <v>#VALUE!</v>
      </c>
      <c r="I509" s="14" t="e">
        <f>Tableau6[[#This Row],[Urgence]]</f>
        <v>#VALUE!</v>
      </c>
      <c r="J509" s="24" t="e">
        <f>IF(Tableau6[[#This Row],[Validité]]&lt;&gt;"",Tableau6[[#This Row],[Validité]],"")</f>
        <v>#VALUE!</v>
      </c>
      <c r="K509" s="14" t="e">
        <f>IF(Tableau6[[#This Row],[Affectation]]="-",0,IF(Tableau6[[#This Row],[Affectation]]="Propriétaire",2,IF(Tableau6[[#This Row],[Affectation]]="","",1)))</f>
        <v>#VALUE!</v>
      </c>
      <c r="L509" s="14" t="e">
        <f>IF(Tableau6[[#This Row],[Hors Contrat]]="","",IF(Tableau6[[#This Row],[Hors Contrat]]="Non",0,1))</f>
        <v>#VALUE!</v>
      </c>
    </row>
    <row r="510" spans="1:12" x14ac:dyDescent="0.25">
      <c r="A510" s="15">
        <f t="shared" si="21"/>
        <v>509</v>
      </c>
      <c r="B510" s="14" t="e">
        <f>IF(Tableau6[[#This Row],[Localisation]]="","",Tableau6[[#This Row],[Localisation]])</f>
        <v>#VALUE!</v>
      </c>
      <c r="C510" s="14" t="e">
        <f>IF(Tableau6[[#This Row],[Commentaire]]="","",Tableau6[[#This Row],[Commentaire]])</f>
        <v>#VALUE!</v>
      </c>
      <c r="D510" t="str">
        <f t="shared" si="22"/>
        <v>N</v>
      </c>
      <c r="E510" s="14" t="e">
        <f>Tableau6[[#This Row],[id]]</f>
        <v>#VALUE!</v>
      </c>
      <c r="F510" s="14" t="e">
        <f>VLOOKUP(Tableau6[[#This Row],[Avis]],Tableau7[],2,FALSE)</f>
        <v>#VALUE!</v>
      </c>
      <c r="H510" s="14" t="e">
        <f>Tableau6[[#This Row],[Sous-domaine]]</f>
        <v>#VALUE!</v>
      </c>
      <c r="I510" s="14" t="e">
        <f>Tableau6[[#This Row],[Urgence]]</f>
        <v>#VALUE!</v>
      </c>
      <c r="J510" s="24" t="e">
        <f>IF(Tableau6[[#This Row],[Validité]]&lt;&gt;"",Tableau6[[#This Row],[Validité]],"")</f>
        <v>#VALUE!</v>
      </c>
      <c r="K510" s="14" t="e">
        <f>IF(Tableau6[[#This Row],[Affectation]]="-",0,IF(Tableau6[[#This Row],[Affectation]]="Propriétaire",2,IF(Tableau6[[#This Row],[Affectation]]="","",1)))</f>
        <v>#VALUE!</v>
      </c>
      <c r="L510" s="14" t="e">
        <f>IF(Tableau6[[#This Row],[Hors Contrat]]="","",IF(Tableau6[[#This Row],[Hors Contrat]]="Non",0,1))</f>
        <v>#VALUE!</v>
      </c>
    </row>
    <row r="511" spans="1:12" x14ac:dyDescent="0.25">
      <c r="A511" s="15">
        <f t="shared" si="21"/>
        <v>510</v>
      </c>
      <c r="B511" s="14" t="e">
        <f>IF(Tableau6[[#This Row],[Localisation]]="","",Tableau6[[#This Row],[Localisation]])</f>
        <v>#VALUE!</v>
      </c>
      <c r="C511" s="14" t="e">
        <f>IF(Tableau6[[#This Row],[Commentaire]]="","",Tableau6[[#This Row],[Commentaire]])</f>
        <v>#VALUE!</v>
      </c>
      <c r="D511" t="str">
        <f t="shared" si="22"/>
        <v>N</v>
      </c>
      <c r="E511" s="14" t="e">
        <f>Tableau6[[#This Row],[id]]</f>
        <v>#VALUE!</v>
      </c>
      <c r="F511" s="14" t="e">
        <f>VLOOKUP(Tableau6[[#This Row],[Avis]],Tableau7[],2,FALSE)</f>
        <v>#VALUE!</v>
      </c>
      <c r="H511" s="14" t="e">
        <f>Tableau6[[#This Row],[Sous-domaine]]</f>
        <v>#VALUE!</v>
      </c>
      <c r="I511" s="14" t="e">
        <f>Tableau6[[#This Row],[Urgence]]</f>
        <v>#VALUE!</v>
      </c>
      <c r="J511" s="24" t="e">
        <f>IF(Tableau6[[#This Row],[Validité]]&lt;&gt;"",Tableau6[[#This Row],[Validité]],"")</f>
        <v>#VALUE!</v>
      </c>
      <c r="K511" s="14" t="e">
        <f>IF(Tableau6[[#This Row],[Affectation]]="-",0,IF(Tableau6[[#This Row],[Affectation]]="Propriétaire",2,IF(Tableau6[[#This Row],[Affectation]]="","",1)))</f>
        <v>#VALUE!</v>
      </c>
      <c r="L511" s="14" t="e">
        <f>IF(Tableau6[[#This Row],[Hors Contrat]]="","",IF(Tableau6[[#This Row],[Hors Contrat]]="Non",0,1))</f>
        <v>#VALUE!</v>
      </c>
    </row>
    <row r="512" spans="1:12" x14ac:dyDescent="0.25">
      <c r="A512" s="15">
        <f t="shared" si="21"/>
        <v>511</v>
      </c>
      <c r="B512" s="14" t="e">
        <f>IF(Tableau6[[#This Row],[Localisation]]="","",Tableau6[[#This Row],[Localisation]])</f>
        <v>#VALUE!</v>
      </c>
      <c r="C512" s="14" t="e">
        <f>IF(Tableau6[[#This Row],[Commentaire]]="","",Tableau6[[#This Row],[Commentaire]])</f>
        <v>#VALUE!</v>
      </c>
      <c r="D512" t="str">
        <f t="shared" si="22"/>
        <v>N</v>
      </c>
      <c r="E512" s="14" t="e">
        <f>Tableau6[[#This Row],[id]]</f>
        <v>#VALUE!</v>
      </c>
      <c r="F512" s="14" t="e">
        <f>VLOOKUP(Tableau6[[#This Row],[Avis]],Tableau7[],2,FALSE)</f>
        <v>#VALUE!</v>
      </c>
      <c r="H512" s="14" t="e">
        <f>Tableau6[[#This Row],[Sous-domaine]]</f>
        <v>#VALUE!</v>
      </c>
      <c r="I512" s="14" t="e">
        <f>Tableau6[[#This Row],[Urgence]]</f>
        <v>#VALUE!</v>
      </c>
      <c r="J512" s="24" t="e">
        <f>IF(Tableau6[[#This Row],[Validité]]&lt;&gt;"",Tableau6[[#This Row],[Validité]],"")</f>
        <v>#VALUE!</v>
      </c>
      <c r="K512" s="14" t="e">
        <f>IF(Tableau6[[#This Row],[Affectation]]="-",0,IF(Tableau6[[#This Row],[Affectation]]="Propriétaire",2,IF(Tableau6[[#This Row],[Affectation]]="","",1)))</f>
        <v>#VALUE!</v>
      </c>
      <c r="L512" s="14" t="e">
        <f>IF(Tableau6[[#This Row],[Hors Contrat]]="","",IF(Tableau6[[#This Row],[Hors Contrat]]="Non",0,1))</f>
        <v>#VALUE!</v>
      </c>
    </row>
    <row r="513" spans="1:12" x14ac:dyDescent="0.25">
      <c r="A513" s="15">
        <f t="shared" si="21"/>
        <v>512</v>
      </c>
      <c r="B513" s="14" t="e">
        <f>IF(Tableau6[[#This Row],[Localisation]]="","",Tableau6[[#This Row],[Localisation]])</f>
        <v>#VALUE!</v>
      </c>
      <c r="C513" s="14" t="e">
        <f>IF(Tableau6[[#This Row],[Commentaire]]="","",Tableau6[[#This Row],[Commentaire]])</f>
        <v>#VALUE!</v>
      </c>
      <c r="D513" t="str">
        <f t="shared" si="22"/>
        <v>N</v>
      </c>
      <c r="E513" s="14" t="e">
        <f>Tableau6[[#This Row],[id]]</f>
        <v>#VALUE!</v>
      </c>
      <c r="F513" s="14" t="e">
        <f>VLOOKUP(Tableau6[[#This Row],[Avis]],Tableau7[],2,FALSE)</f>
        <v>#VALUE!</v>
      </c>
      <c r="H513" s="14" t="e">
        <f>Tableau6[[#This Row],[Sous-domaine]]</f>
        <v>#VALUE!</v>
      </c>
      <c r="I513" s="14" t="e">
        <f>Tableau6[[#This Row],[Urgence]]</f>
        <v>#VALUE!</v>
      </c>
      <c r="J513" s="24" t="e">
        <f>IF(Tableau6[[#This Row],[Validité]]&lt;&gt;"",Tableau6[[#This Row],[Validité]],"")</f>
        <v>#VALUE!</v>
      </c>
      <c r="K513" s="14" t="e">
        <f>IF(Tableau6[[#This Row],[Affectation]]="-",0,IF(Tableau6[[#This Row],[Affectation]]="Propriétaire",2,IF(Tableau6[[#This Row],[Affectation]]="","",1)))</f>
        <v>#VALUE!</v>
      </c>
      <c r="L513" s="14" t="e">
        <f>IF(Tableau6[[#This Row],[Hors Contrat]]="","",IF(Tableau6[[#This Row],[Hors Contrat]]="Non",0,1))</f>
        <v>#VALUE!</v>
      </c>
    </row>
    <row r="514" spans="1:12" x14ac:dyDescent="0.25">
      <c r="A514" s="15">
        <f t="shared" si="21"/>
        <v>513</v>
      </c>
      <c r="B514" s="14" t="e">
        <f>IF(Tableau6[[#This Row],[Localisation]]="","",Tableau6[[#This Row],[Localisation]])</f>
        <v>#VALUE!</v>
      </c>
      <c r="C514" s="14" t="e">
        <f>IF(Tableau6[[#This Row],[Commentaire]]="","",Tableau6[[#This Row],[Commentaire]])</f>
        <v>#VALUE!</v>
      </c>
      <c r="D514" t="str">
        <f t="shared" si="22"/>
        <v>N</v>
      </c>
      <c r="E514" s="14" t="e">
        <f>Tableau6[[#This Row],[id]]</f>
        <v>#VALUE!</v>
      </c>
      <c r="F514" s="14" t="e">
        <f>VLOOKUP(Tableau6[[#This Row],[Avis]],Tableau7[],2,FALSE)</f>
        <v>#VALUE!</v>
      </c>
      <c r="H514" s="14" t="e">
        <f>Tableau6[[#This Row],[Sous-domaine]]</f>
        <v>#VALUE!</v>
      </c>
      <c r="I514" s="14" t="e">
        <f>Tableau6[[#This Row],[Urgence]]</f>
        <v>#VALUE!</v>
      </c>
      <c r="J514" s="24" t="e">
        <f>IF(Tableau6[[#This Row],[Validité]]&lt;&gt;"",Tableau6[[#This Row],[Validité]],"")</f>
        <v>#VALUE!</v>
      </c>
      <c r="K514" s="14" t="e">
        <f>IF(Tableau6[[#This Row],[Affectation]]="-",0,IF(Tableau6[[#This Row],[Affectation]]="Propriétaire",2,IF(Tableau6[[#This Row],[Affectation]]="","",1)))</f>
        <v>#VALUE!</v>
      </c>
      <c r="L514" s="14" t="e">
        <f>IF(Tableau6[[#This Row],[Hors Contrat]]="","",IF(Tableau6[[#This Row],[Hors Contrat]]="Non",0,1))</f>
        <v>#VALUE!</v>
      </c>
    </row>
    <row r="515" spans="1:12" x14ac:dyDescent="0.25">
      <c r="A515" s="15">
        <f t="shared" ref="A515:A578" si="23">A514+1</f>
        <v>514</v>
      </c>
      <c r="B515" s="14" t="e">
        <f>IF(Tableau6[[#This Row],[Localisation]]="","",Tableau6[[#This Row],[Localisation]])</f>
        <v>#VALUE!</v>
      </c>
      <c r="C515" s="14" t="e">
        <f>IF(Tableau6[[#This Row],[Commentaire]]="","",Tableau6[[#This Row],[Commentaire]])</f>
        <v>#VALUE!</v>
      </c>
      <c r="D515" t="str">
        <f t="shared" si="22"/>
        <v>N</v>
      </c>
      <c r="E515" s="14" t="e">
        <f>Tableau6[[#This Row],[id]]</f>
        <v>#VALUE!</v>
      </c>
      <c r="F515" s="14" t="e">
        <f>VLOOKUP(Tableau6[[#This Row],[Avis]],Tableau7[],2,FALSE)</f>
        <v>#VALUE!</v>
      </c>
      <c r="H515" s="14" t="e">
        <f>Tableau6[[#This Row],[Sous-domaine]]</f>
        <v>#VALUE!</v>
      </c>
      <c r="I515" s="14" t="e">
        <f>Tableau6[[#This Row],[Urgence]]</f>
        <v>#VALUE!</v>
      </c>
      <c r="J515" s="24" t="e">
        <f>IF(Tableau6[[#This Row],[Validité]]&lt;&gt;"",Tableau6[[#This Row],[Validité]],"")</f>
        <v>#VALUE!</v>
      </c>
      <c r="K515" s="14" t="e">
        <f>IF(Tableau6[[#This Row],[Affectation]]="-",0,IF(Tableau6[[#This Row],[Affectation]]="Propriétaire",2,IF(Tableau6[[#This Row],[Affectation]]="","",1)))</f>
        <v>#VALUE!</v>
      </c>
      <c r="L515" s="14" t="e">
        <f>IF(Tableau6[[#This Row],[Hors Contrat]]="","",IF(Tableau6[[#This Row],[Hors Contrat]]="Non",0,1))</f>
        <v>#VALUE!</v>
      </c>
    </row>
    <row r="516" spans="1:12" x14ac:dyDescent="0.25">
      <c r="A516" s="15">
        <f t="shared" si="23"/>
        <v>515</v>
      </c>
      <c r="B516" s="14" t="e">
        <f>IF(Tableau6[[#This Row],[Localisation]]="","",Tableau6[[#This Row],[Localisation]])</f>
        <v>#VALUE!</v>
      </c>
      <c r="C516" s="14" t="e">
        <f>IF(Tableau6[[#This Row],[Commentaire]]="","",Tableau6[[#This Row],[Commentaire]])</f>
        <v>#VALUE!</v>
      </c>
      <c r="D516" t="str">
        <f t="shared" si="22"/>
        <v>N</v>
      </c>
      <c r="E516" s="14" t="e">
        <f>Tableau6[[#This Row],[id]]</f>
        <v>#VALUE!</v>
      </c>
      <c r="F516" s="14" t="e">
        <f>VLOOKUP(Tableau6[[#This Row],[Avis]],Tableau7[],2,FALSE)</f>
        <v>#VALUE!</v>
      </c>
      <c r="H516" s="14" t="e">
        <f>Tableau6[[#This Row],[Sous-domaine]]</f>
        <v>#VALUE!</v>
      </c>
      <c r="I516" s="14" t="e">
        <f>Tableau6[[#This Row],[Urgence]]</f>
        <v>#VALUE!</v>
      </c>
      <c r="J516" s="24" t="e">
        <f>IF(Tableau6[[#This Row],[Validité]]&lt;&gt;"",Tableau6[[#This Row],[Validité]],"")</f>
        <v>#VALUE!</v>
      </c>
      <c r="K516" s="14" t="e">
        <f>IF(Tableau6[[#This Row],[Affectation]]="-",0,IF(Tableau6[[#This Row],[Affectation]]="Propriétaire",2,IF(Tableau6[[#This Row],[Affectation]]="","",1)))</f>
        <v>#VALUE!</v>
      </c>
      <c r="L516" s="14" t="e">
        <f>IF(Tableau6[[#This Row],[Hors Contrat]]="","",IF(Tableau6[[#This Row],[Hors Contrat]]="Non",0,1))</f>
        <v>#VALUE!</v>
      </c>
    </row>
    <row r="517" spans="1:12" x14ac:dyDescent="0.25">
      <c r="A517" s="15">
        <f t="shared" si="23"/>
        <v>516</v>
      </c>
      <c r="B517" s="14" t="e">
        <f>IF(Tableau6[[#This Row],[Localisation]]="","",Tableau6[[#This Row],[Localisation]])</f>
        <v>#VALUE!</v>
      </c>
      <c r="C517" s="14" t="e">
        <f>IF(Tableau6[[#This Row],[Commentaire]]="","",Tableau6[[#This Row],[Commentaire]])</f>
        <v>#VALUE!</v>
      </c>
      <c r="D517" t="str">
        <f t="shared" si="22"/>
        <v>N</v>
      </c>
      <c r="E517" s="14" t="e">
        <f>Tableau6[[#This Row],[id]]</f>
        <v>#VALUE!</v>
      </c>
      <c r="F517" s="14" t="e">
        <f>VLOOKUP(Tableau6[[#This Row],[Avis]],Tableau7[],2,FALSE)</f>
        <v>#VALUE!</v>
      </c>
      <c r="H517" s="14" t="e">
        <f>Tableau6[[#This Row],[Sous-domaine]]</f>
        <v>#VALUE!</v>
      </c>
      <c r="I517" s="14" t="e">
        <f>Tableau6[[#This Row],[Urgence]]</f>
        <v>#VALUE!</v>
      </c>
      <c r="J517" s="24" t="e">
        <f>IF(Tableau6[[#This Row],[Validité]]&lt;&gt;"",Tableau6[[#This Row],[Validité]],"")</f>
        <v>#VALUE!</v>
      </c>
      <c r="K517" s="14" t="e">
        <f>IF(Tableau6[[#This Row],[Affectation]]="-",0,IF(Tableau6[[#This Row],[Affectation]]="Propriétaire",2,IF(Tableau6[[#This Row],[Affectation]]="","",1)))</f>
        <v>#VALUE!</v>
      </c>
      <c r="L517" s="14" t="e">
        <f>IF(Tableau6[[#This Row],[Hors Contrat]]="","",IF(Tableau6[[#This Row],[Hors Contrat]]="Non",0,1))</f>
        <v>#VALUE!</v>
      </c>
    </row>
    <row r="518" spans="1:12" x14ac:dyDescent="0.25">
      <c r="A518" s="15">
        <f t="shared" si="23"/>
        <v>517</v>
      </c>
      <c r="B518" s="14" t="e">
        <f>IF(Tableau6[[#This Row],[Localisation]]="","",Tableau6[[#This Row],[Localisation]])</f>
        <v>#VALUE!</v>
      </c>
      <c r="C518" s="14" t="e">
        <f>IF(Tableau6[[#This Row],[Commentaire]]="","",Tableau6[[#This Row],[Commentaire]])</f>
        <v>#VALUE!</v>
      </c>
      <c r="D518" t="str">
        <f t="shared" si="22"/>
        <v>N</v>
      </c>
      <c r="E518" s="14" t="e">
        <f>Tableau6[[#This Row],[id]]</f>
        <v>#VALUE!</v>
      </c>
      <c r="F518" s="14" t="e">
        <f>VLOOKUP(Tableau6[[#This Row],[Avis]],Tableau7[],2,FALSE)</f>
        <v>#VALUE!</v>
      </c>
      <c r="H518" s="14" t="e">
        <f>Tableau6[[#This Row],[Sous-domaine]]</f>
        <v>#VALUE!</v>
      </c>
      <c r="I518" s="14" t="e">
        <f>Tableau6[[#This Row],[Urgence]]</f>
        <v>#VALUE!</v>
      </c>
      <c r="J518" s="24" t="e">
        <f>IF(Tableau6[[#This Row],[Validité]]&lt;&gt;"",Tableau6[[#This Row],[Validité]],"")</f>
        <v>#VALUE!</v>
      </c>
      <c r="K518" s="14" t="e">
        <f>IF(Tableau6[[#This Row],[Affectation]]="-",0,IF(Tableau6[[#This Row],[Affectation]]="Propriétaire",2,IF(Tableau6[[#This Row],[Affectation]]="","",1)))</f>
        <v>#VALUE!</v>
      </c>
      <c r="L518" s="14" t="e">
        <f>IF(Tableau6[[#This Row],[Hors Contrat]]="","",IF(Tableau6[[#This Row],[Hors Contrat]]="Non",0,1))</f>
        <v>#VALUE!</v>
      </c>
    </row>
    <row r="519" spans="1:12" x14ac:dyDescent="0.25">
      <c r="A519" s="15">
        <f t="shared" si="23"/>
        <v>518</v>
      </c>
      <c r="B519" s="14" t="e">
        <f>IF(Tableau6[[#This Row],[Localisation]]="","",Tableau6[[#This Row],[Localisation]])</f>
        <v>#VALUE!</v>
      </c>
      <c r="C519" s="14" t="e">
        <f>IF(Tableau6[[#This Row],[Commentaire]]="","",Tableau6[[#This Row],[Commentaire]])</f>
        <v>#VALUE!</v>
      </c>
      <c r="D519" t="str">
        <f t="shared" si="22"/>
        <v>N</v>
      </c>
      <c r="E519" s="14" t="e">
        <f>Tableau6[[#This Row],[id]]</f>
        <v>#VALUE!</v>
      </c>
      <c r="F519" s="14" t="e">
        <f>VLOOKUP(Tableau6[[#This Row],[Avis]],Tableau7[],2,FALSE)</f>
        <v>#VALUE!</v>
      </c>
      <c r="H519" s="14" t="e">
        <f>Tableau6[[#This Row],[Sous-domaine]]</f>
        <v>#VALUE!</v>
      </c>
      <c r="I519" s="14" t="e">
        <f>Tableau6[[#This Row],[Urgence]]</f>
        <v>#VALUE!</v>
      </c>
      <c r="J519" s="24" t="e">
        <f>IF(Tableau6[[#This Row],[Validité]]&lt;&gt;"",Tableau6[[#This Row],[Validité]],"")</f>
        <v>#VALUE!</v>
      </c>
      <c r="K519" s="14" t="e">
        <f>IF(Tableau6[[#This Row],[Affectation]]="-",0,IF(Tableau6[[#This Row],[Affectation]]="Propriétaire",2,IF(Tableau6[[#This Row],[Affectation]]="","",1)))</f>
        <v>#VALUE!</v>
      </c>
      <c r="L519" s="14" t="e">
        <f>IF(Tableau6[[#This Row],[Hors Contrat]]="","",IF(Tableau6[[#This Row],[Hors Contrat]]="Non",0,1))</f>
        <v>#VALUE!</v>
      </c>
    </row>
    <row r="520" spans="1:12" x14ac:dyDescent="0.25">
      <c r="A520" s="15">
        <f t="shared" si="23"/>
        <v>519</v>
      </c>
      <c r="B520" s="14" t="e">
        <f>IF(Tableau6[[#This Row],[Localisation]]="","",Tableau6[[#This Row],[Localisation]])</f>
        <v>#VALUE!</v>
      </c>
      <c r="C520" s="14" t="e">
        <f>IF(Tableau6[[#This Row],[Commentaire]]="","",Tableau6[[#This Row],[Commentaire]])</f>
        <v>#VALUE!</v>
      </c>
      <c r="D520" t="str">
        <f t="shared" si="22"/>
        <v>N</v>
      </c>
      <c r="E520" s="14" t="e">
        <f>Tableau6[[#This Row],[id]]</f>
        <v>#VALUE!</v>
      </c>
      <c r="F520" s="14" t="e">
        <f>VLOOKUP(Tableau6[[#This Row],[Avis]],Tableau7[],2,FALSE)</f>
        <v>#VALUE!</v>
      </c>
      <c r="H520" s="14" t="e">
        <f>Tableau6[[#This Row],[Sous-domaine]]</f>
        <v>#VALUE!</v>
      </c>
      <c r="I520" s="14" t="e">
        <f>Tableau6[[#This Row],[Urgence]]</f>
        <v>#VALUE!</v>
      </c>
      <c r="J520" s="24" t="e">
        <f>IF(Tableau6[[#This Row],[Validité]]&lt;&gt;"",Tableau6[[#This Row],[Validité]],"")</f>
        <v>#VALUE!</v>
      </c>
      <c r="K520" s="14" t="e">
        <f>IF(Tableau6[[#This Row],[Affectation]]="-",0,IF(Tableau6[[#This Row],[Affectation]]="Propriétaire",2,IF(Tableau6[[#This Row],[Affectation]]="","",1)))</f>
        <v>#VALUE!</v>
      </c>
      <c r="L520" s="14" t="e">
        <f>IF(Tableau6[[#This Row],[Hors Contrat]]="","",IF(Tableau6[[#This Row],[Hors Contrat]]="Non",0,1))</f>
        <v>#VALUE!</v>
      </c>
    </row>
    <row r="521" spans="1:12" x14ac:dyDescent="0.25">
      <c r="A521" s="15">
        <f t="shared" si="23"/>
        <v>520</v>
      </c>
      <c r="B521" s="14" t="e">
        <f>IF(Tableau6[[#This Row],[Localisation]]="","",Tableau6[[#This Row],[Localisation]])</f>
        <v>#VALUE!</v>
      </c>
      <c r="C521" s="14" t="e">
        <f>IF(Tableau6[[#This Row],[Commentaire]]="","",Tableau6[[#This Row],[Commentaire]])</f>
        <v>#VALUE!</v>
      </c>
      <c r="D521" t="str">
        <f t="shared" ref="D521:D584" si="24">"N"</f>
        <v>N</v>
      </c>
      <c r="E521" s="14" t="e">
        <f>Tableau6[[#This Row],[id]]</f>
        <v>#VALUE!</v>
      </c>
      <c r="F521" s="14" t="e">
        <f>VLOOKUP(Tableau6[[#This Row],[Avis]],Tableau7[],2,FALSE)</f>
        <v>#VALUE!</v>
      </c>
      <c r="H521" s="14" t="e">
        <f>Tableau6[[#This Row],[Sous-domaine]]</f>
        <v>#VALUE!</v>
      </c>
      <c r="I521" s="14" t="e">
        <f>Tableau6[[#This Row],[Urgence]]</f>
        <v>#VALUE!</v>
      </c>
      <c r="J521" s="24" t="e">
        <f>IF(Tableau6[[#This Row],[Validité]]&lt;&gt;"",Tableau6[[#This Row],[Validité]],"")</f>
        <v>#VALUE!</v>
      </c>
      <c r="K521" s="14" t="e">
        <f>IF(Tableau6[[#This Row],[Affectation]]="-",0,IF(Tableau6[[#This Row],[Affectation]]="Propriétaire",2,IF(Tableau6[[#This Row],[Affectation]]="","",1)))</f>
        <v>#VALUE!</v>
      </c>
      <c r="L521" s="14" t="e">
        <f>IF(Tableau6[[#This Row],[Hors Contrat]]="","",IF(Tableau6[[#This Row],[Hors Contrat]]="Non",0,1))</f>
        <v>#VALUE!</v>
      </c>
    </row>
    <row r="522" spans="1:12" x14ac:dyDescent="0.25">
      <c r="A522" s="15">
        <f t="shared" si="23"/>
        <v>521</v>
      </c>
      <c r="B522" s="14" t="e">
        <f>IF(Tableau6[[#This Row],[Localisation]]="","",Tableau6[[#This Row],[Localisation]])</f>
        <v>#VALUE!</v>
      </c>
      <c r="C522" s="14" t="e">
        <f>IF(Tableau6[[#This Row],[Commentaire]]="","",Tableau6[[#This Row],[Commentaire]])</f>
        <v>#VALUE!</v>
      </c>
      <c r="D522" t="str">
        <f t="shared" si="24"/>
        <v>N</v>
      </c>
      <c r="E522" s="14" t="e">
        <f>Tableau6[[#This Row],[id]]</f>
        <v>#VALUE!</v>
      </c>
      <c r="F522" s="14" t="e">
        <f>VLOOKUP(Tableau6[[#This Row],[Avis]],Tableau7[],2,FALSE)</f>
        <v>#VALUE!</v>
      </c>
      <c r="H522" s="14" t="e">
        <f>Tableau6[[#This Row],[Sous-domaine]]</f>
        <v>#VALUE!</v>
      </c>
      <c r="I522" s="14" t="e">
        <f>Tableau6[[#This Row],[Urgence]]</f>
        <v>#VALUE!</v>
      </c>
      <c r="J522" s="24" t="e">
        <f>IF(Tableau6[[#This Row],[Validité]]&lt;&gt;"",Tableau6[[#This Row],[Validité]],"")</f>
        <v>#VALUE!</v>
      </c>
      <c r="K522" s="14" t="e">
        <f>IF(Tableau6[[#This Row],[Affectation]]="-",0,IF(Tableau6[[#This Row],[Affectation]]="Propriétaire",2,IF(Tableau6[[#This Row],[Affectation]]="","",1)))</f>
        <v>#VALUE!</v>
      </c>
      <c r="L522" s="14" t="e">
        <f>IF(Tableau6[[#This Row],[Hors Contrat]]="","",IF(Tableau6[[#This Row],[Hors Contrat]]="Non",0,1))</f>
        <v>#VALUE!</v>
      </c>
    </row>
    <row r="523" spans="1:12" x14ac:dyDescent="0.25">
      <c r="A523" s="15">
        <f t="shared" si="23"/>
        <v>522</v>
      </c>
      <c r="B523" s="14" t="e">
        <f>IF(Tableau6[[#This Row],[Localisation]]="","",Tableau6[[#This Row],[Localisation]])</f>
        <v>#VALUE!</v>
      </c>
      <c r="C523" s="14" t="e">
        <f>IF(Tableau6[[#This Row],[Commentaire]]="","",Tableau6[[#This Row],[Commentaire]])</f>
        <v>#VALUE!</v>
      </c>
      <c r="D523" t="str">
        <f t="shared" si="24"/>
        <v>N</v>
      </c>
      <c r="E523" s="14" t="e">
        <f>Tableau6[[#This Row],[id]]</f>
        <v>#VALUE!</v>
      </c>
      <c r="F523" s="14" t="e">
        <f>VLOOKUP(Tableau6[[#This Row],[Avis]],Tableau7[],2,FALSE)</f>
        <v>#VALUE!</v>
      </c>
      <c r="H523" s="14" t="e">
        <f>Tableau6[[#This Row],[Sous-domaine]]</f>
        <v>#VALUE!</v>
      </c>
      <c r="I523" s="14" t="e">
        <f>Tableau6[[#This Row],[Urgence]]</f>
        <v>#VALUE!</v>
      </c>
      <c r="J523" s="24" t="e">
        <f>IF(Tableau6[[#This Row],[Validité]]&lt;&gt;"",Tableau6[[#This Row],[Validité]],"")</f>
        <v>#VALUE!</v>
      </c>
      <c r="K523" s="14" t="e">
        <f>IF(Tableau6[[#This Row],[Affectation]]="-",0,IF(Tableau6[[#This Row],[Affectation]]="Propriétaire",2,IF(Tableau6[[#This Row],[Affectation]]="","",1)))</f>
        <v>#VALUE!</v>
      </c>
      <c r="L523" s="14" t="e">
        <f>IF(Tableau6[[#This Row],[Hors Contrat]]="","",IF(Tableau6[[#This Row],[Hors Contrat]]="Non",0,1))</f>
        <v>#VALUE!</v>
      </c>
    </row>
    <row r="524" spans="1:12" x14ac:dyDescent="0.25">
      <c r="A524" s="15">
        <f t="shared" si="23"/>
        <v>523</v>
      </c>
      <c r="B524" s="14" t="e">
        <f>IF(Tableau6[[#This Row],[Localisation]]="","",Tableau6[[#This Row],[Localisation]])</f>
        <v>#VALUE!</v>
      </c>
      <c r="C524" s="14" t="e">
        <f>IF(Tableau6[[#This Row],[Commentaire]]="","",Tableau6[[#This Row],[Commentaire]])</f>
        <v>#VALUE!</v>
      </c>
      <c r="D524" t="str">
        <f t="shared" si="24"/>
        <v>N</v>
      </c>
      <c r="E524" s="14" t="e">
        <f>Tableau6[[#This Row],[id]]</f>
        <v>#VALUE!</v>
      </c>
      <c r="F524" s="14" t="e">
        <f>VLOOKUP(Tableau6[[#This Row],[Avis]],Tableau7[],2,FALSE)</f>
        <v>#VALUE!</v>
      </c>
      <c r="H524" s="14" t="e">
        <f>Tableau6[[#This Row],[Sous-domaine]]</f>
        <v>#VALUE!</v>
      </c>
      <c r="I524" s="14" t="e">
        <f>Tableau6[[#This Row],[Urgence]]</f>
        <v>#VALUE!</v>
      </c>
      <c r="J524" s="24" t="e">
        <f>IF(Tableau6[[#This Row],[Validité]]&lt;&gt;"",Tableau6[[#This Row],[Validité]],"")</f>
        <v>#VALUE!</v>
      </c>
      <c r="K524" s="14" t="e">
        <f>IF(Tableau6[[#This Row],[Affectation]]="-",0,IF(Tableau6[[#This Row],[Affectation]]="Propriétaire",2,IF(Tableau6[[#This Row],[Affectation]]="","",1)))</f>
        <v>#VALUE!</v>
      </c>
      <c r="L524" s="14" t="e">
        <f>IF(Tableau6[[#This Row],[Hors Contrat]]="","",IF(Tableau6[[#This Row],[Hors Contrat]]="Non",0,1))</f>
        <v>#VALUE!</v>
      </c>
    </row>
    <row r="525" spans="1:12" x14ac:dyDescent="0.25">
      <c r="A525" s="15">
        <f t="shared" si="23"/>
        <v>524</v>
      </c>
      <c r="B525" s="14" t="e">
        <f>IF(Tableau6[[#This Row],[Localisation]]="","",Tableau6[[#This Row],[Localisation]])</f>
        <v>#VALUE!</v>
      </c>
      <c r="C525" s="14" t="e">
        <f>IF(Tableau6[[#This Row],[Commentaire]]="","",Tableau6[[#This Row],[Commentaire]])</f>
        <v>#VALUE!</v>
      </c>
      <c r="D525" t="str">
        <f t="shared" si="24"/>
        <v>N</v>
      </c>
      <c r="E525" s="14" t="e">
        <f>Tableau6[[#This Row],[id]]</f>
        <v>#VALUE!</v>
      </c>
      <c r="F525" s="14" t="e">
        <f>VLOOKUP(Tableau6[[#This Row],[Avis]],Tableau7[],2,FALSE)</f>
        <v>#VALUE!</v>
      </c>
      <c r="H525" s="14" t="e">
        <f>Tableau6[[#This Row],[Sous-domaine]]</f>
        <v>#VALUE!</v>
      </c>
      <c r="I525" s="14" t="e">
        <f>Tableau6[[#This Row],[Urgence]]</f>
        <v>#VALUE!</v>
      </c>
      <c r="J525" s="24" t="e">
        <f>IF(Tableau6[[#This Row],[Validité]]&lt;&gt;"",Tableau6[[#This Row],[Validité]],"")</f>
        <v>#VALUE!</v>
      </c>
      <c r="K525" s="14" t="e">
        <f>IF(Tableau6[[#This Row],[Affectation]]="-",0,IF(Tableau6[[#This Row],[Affectation]]="Propriétaire",2,IF(Tableau6[[#This Row],[Affectation]]="","",1)))</f>
        <v>#VALUE!</v>
      </c>
      <c r="L525" s="14" t="e">
        <f>IF(Tableau6[[#This Row],[Hors Contrat]]="","",IF(Tableau6[[#This Row],[Hors Contrat]]="Non",0,1))</f>
        <v>#VALUE!</v>
      </c>
    </row>
    <row r="526" spans="1:12" x14ac:dyDescent="0.25">
      <c r="A526" s="15">
        <f t="shared" si="23"/>
        <v>525</v>
      </c>
      <c r="B526" s="14" t="e">
        <f>IF(Tableau6[[#This Row],[Localisation]]="","",Tableau6[[#This Row],[Localisation]])</f>
        <v>#VALUE!</v>
      </c>
      <c r="C526" s="14" t="e">
        <f>IF(Tableau6[[#This Row],[Commentaire]]="","",Tableau6[[#This Row],[Commentaire]])</f>
        <v>#VALUE!</v>
      </c>
      <c r="D526" t="str">
        <f t="shared" si="24"/>
        <v>N</v>
      </c>
      <c r="E526" s="14" t="e">
        <f>Tableau6[[#This Row],[id]]</f>
        <v>#VALUE!</v>
      </c>
      <c r="F526" s="14" t="e">
        <f>VLOOKUP(Tableau6[[#This Row],[Avis]],Tableau7[],2,FALSE)</f>
        <v>#VALUE!</v>
      </c>
      <c r="H526" s="14" t="e">
        <f>Tableau6[[#This Row],[Sous-domaine]]</f>
        <v>#VALUE!</v>
      </c>
      <c r="I526" s="14" t="e">
        <f>Tableau6[[#This Row],[Urgence]]</f>
        <v>#VALUE!</v>
      </c>
      <c r="J526" s="24" t="e">
        <f>IF(Tableau6[[#This Row],[Validité]]&lt;&gt;"",Tableau6[[#This Row],[Validité]],"")</f>
        <v>#VALUE!</v>
      </c>
      <c r="K526" s="14" t="e">
        <f>IF(Tableau6[[#This Row],[Affectation]]="-",0,IF(Tableau6[[#This Row],[Affectation]]="Propriétaire",2,IF(Tableau6[[#This Row],[Affectation]]="","",1)))</f>
        <v>#VALUE!</v>
      </c>
      <c r="L526" s="14" t="e">
        <f>IF(Tableau6[[#This Row],[Hors Contrat]]="","",IF(Tableau6[[#This Row],[Hors Contrat]]="Non",0,1))</f>
        <v>#VALUE!</v>
      </c>
    </row>
    <row r="527" spans="1:12" x14ac:dyDescent="0.25">
      <c r="A527" s="15">
        <f t="shared" si="23"/>
        <v>526</v>
      </c>
      <c r="B527" s="14" t="e">
        <f>IF(Tableau6[[#This Row],[Localisation]]="","",Tableau6[[#This Row],[Localisation]])</f>
        <v>#VALUE!</v>
      </c>
      <c r="C527" s="14" t="e">
        <f>IF(Tableau6[[#This Row],[Commentaire]]="","",Tableau6[[#This Row],[Commentaire]])</f>
        <v>#VALUE!</v>
      </c>
      <c r="D527" t="str">
        <f t="shared" si="24"/>
        <v>N</v>
      </c>
      <c r="E527" s="14" t="e">
        <f>Tableau6[[#This Row],[id]]</f>
        <v>#VALUE!</v>
      </c>
      <c r="F527" s="14" t="e">
        <f>VLOOKUP(Tableau6[[#This Row],[Avis]],Tableau7[],2,FALSE)</f>
        <v>#VALUE!</v>
      </c>
      <c r="H527" s="14" t="e">
        <f>Tableau6[[#This Row],[Sous-domaine]]</f>
        <v>#VALUE!</v>
      </c>
      <c r="I527" s="14" t="e">
        <f>Tableau6[[#This Row],[Urgence]]</f>
        <v>#VALUE!</v>
      </c>
      <c r="J527" s="24" t="e">
        <f>IF(Tableau6[[#This Row],[Validité]]&lt;&gt;"",Tableau6[[#This Row],[Validité]],"")</f>
        <v>#VALUE!</v>
      </c>
      <c r="K527" s="14" t="e">
        <f>IF(Tableau6[[#This Row],[Affectation]]="-",0,IF(Tableau6[[#This Row],[Affectation]]="Propriétaire",2,IF(Tableau6[[#This Row],[Affectation]]="","",1)))</f>
        <v>#VALUE!</v>
      </c>
      <c r="L527" s="14" t="e">
        <f>IF(Tableau6[[#This Row],[Hors Contrat]]="","",IF(Tableau6[[#This Row],[Hors Contrat]]="Non",0,1))</f>
        <v>#VALUE!</v>
      </c>
    </row>
    <row r="528" spans="1:12" x14ac:dyDescent="0.25">
      <c r="A528" s="15">
        <f t="shared" si="23"/>
        <v>527</v>
      </c>
      <c r="B528" s="14" t="e">
        <f>IF(Tableau6[[#This Row],[Localisation]]="","",Tableau6[[#This Row],[Localisation]])</f>
        <v>#VALUE!</v>
      </c>
      <c r="C528" s="14" t="e">
        <f>IF(Tableau6[[#This Row],[Commentaire]]="","",Tableau6[[#This Row],[Commentaire]])</f>
        <v>#VALUE!</v>
      </c>
      <c r="D528" t="str">
        <f t="shared" si="24"/>
        <v>N</v>
      </c>
      <c r="E528" s="14" t="e">
        <f>Tableau6[[#This Row],[id]]</f>
        <v>#VALUE!</v>
      </c>
      <c r="F528" s="14" t="e">
        <f>VLOOKUP(Tableau6[[#This Row],[Avis]],Tableau7[],2,FALSE)</f>
        <v>#VALUE!</v>
      </c>
      <c r="H528" s="14" t="e">
        <f>Tableau6[[#This Row],[Sous-domaine]]</f>
        <v>#VALUE!</v>
      </c>
      <c r="I528" s="14" t="e">
        <f>Tableau6[[#This Row],[Urgence]]</f>
        <v>#VALUE!</v>
      </c>
      <c r="J528" s="24" t="e">
        <f>IF(Tableau6[[#This Row],[Validité]]&lt;&gt;"",Tableau6[[#This Row],[Validité]],"")</f>
        <v>#VALUE!</v>
      </c>
      <c r="K528" s="14" t="e">
        <f>IF(Tableau6[[#This Row],[Affectation]]="-",0,IF(Tableau6[[#This Row],[Affectation]]="Propriétaire",2,IF(Tableau6[[#This Row],[Affectation]]="","",1)))</f>
        <v>#VALUE!</v>
      </c>
      <c r="L528" s="14" t="e">
        <f>IF(Tableau6[[#This Row],[Hors Contrat]]="","",IF(Tableau6[[#This Row],[Hors Contrat]]="Non",0,1))</f>
        <v>#VALUE!</v>
      </c>
    </row>
    <row r="529" spans="1:12" x14ac:dyDescent="0.25">
      <c r="A529" s="15">
        <f t="shared" si="23"/>
        <v>528</v>
      </c>
      <c r="B529" s="14" t="e">
        <f>IF(Tableau6[[#This Row],[Localisation]]="","",Tableau6[[#This Row],[Localisation]])</f>
        <v>#VALUE!</v>
      </c>
      <c r="C529" s="14" t="e">
        <f>IF(Tableau6[[#This Row],[Commentaire]]="","",Tableau6[[#This Row],[Commentaire]])</f>
        <v>#VALUE!</v>
      </c>
      <c r="D529" t="str">
        <f t="shared" si="24"/>
        <v>N</v>
      </c>
      <c r="E529" s="14" t="e">
        <f>Tableau6[[#This Row],[id]]</f>
        <v>#VALUE!</v>
      </c>
      <c r="F529" s="14" t="e">
        <f>VLOOKUP(Tableau6[[#This Row],[Avis]],Tableau7[],2,FALSE)</f>
        <v>#VALUE!</v>
      </c>
      <c r="H529" s="14" t="e">
        <f>Tableau6[[#This Row],[Sous-domaine]]</f>
        <v>#VALUE!</v>
      </c>
      <c r="I529" s="14" t="e">
        <f>Tableau6[[#This Row],[Urgence]]</f>
        <v>#VALUE!</v>
      </c>
      <c r="J529" s="24" t="e">
        <f>IF(Tableau6[[#This Row],[Validité]]&lt;&gt;"",Tableau6[[#This Row],[Validité]],"")</f>
        <v>#VALUE!</v>
      </c>
      <c r="K529" s="14" t="e">
        <f>IF(Tableau6[[#This Row],[Affectation]]="-",0,IF(Tableau6[[#This Row],[Affectation]]="Propriétaire",2,IF(Tableau6[[#This Row],[Affectation]]="","",1)))</f>
        <v>#VALUE!</v>
      </c>
      <c r="L529" s="14" t="e">
        <f>IF(Tableau6[[#This Row],[Hors Contrat]]="","",IF(Tableau6[[#This Row],[Hors Contrat]]="Non",0,1))</f>
        <v>#VALUE!</v>
      </c>
    </row>
    <row r="530" spans="1:12" x14ac:dyDescent="0.25">
      <c r="A530" s="15">
        <f t="shared" si="23"/>
        <v>529</v>
      </c>
      <c r="B530" s="14" t="e">
        <f>IF(Tableau6[[#This Row],[Localisation]]="","",Tableau6[[#This Row],[Localisation]])</f>
        <v>#VALUE!</v>
      </c>
      <c r="C530" s="14" t="e">
        <f>IF(Tableau6[[#This Row],[Commentaire]]="","",Tableau6[[#This Row],[Commentaire]])</f>
        <v>#VALUE!</v>
      </c>
      <c r="D530" t="str">
        <f t="shared" si="24"/>
        <v>N</v>
      </c>
      <c r="E530" s="14" t="e">
        <f>Tableau6[[#This Row],[id]]</f>
        <v>#VALUE!</v>
      </c>
      <c r="F530" s="14" t="e">
        <f>VLOOKUP(Tableau6[[#This Row],[Avis]],Tableau7[],2,FALSE)</f>
        <v>#VALUE!</v>
      </c>
      <c r="H530" s="14" t="e">
        <f>Tableau6[[#This Row],[Sous-domaine]]</f>
        <v>#VALUE!</v>
      </c>
      <c r="I530" s="14" t="e">
        <f>Tableau6[[#This Row],[Urgence]]</f>
        <v>#VALUE!</v>
      </c>
      <c r="J530" s="24" t="e">
        <f>IF(Tableau6[[#This Row],[Validité]]&lt;&gt;"",Tableau6[[#This Row],[Validité]],"")</f>
        <v>#VALUE!</v>
      </c>
      <c r="K530" s="14" t="e">
        <f>IF(Tableau6[[#This Row],[Affectation]]="-",0,IF(Tableau6[[#This Row],[Affectation]]="Propriétaire",2,IF(Tableau6[[#This Row],[Affectation]]="","",1)))</f>
        <v>#VALUE!</v>
      </c>
      <c r="L530" s="14" t="e">
        <f>IF(Tableau6[[#This Row],[Hors Contrat]]="","",IF(Tableau6[[#This Row],[Hors Contrat]]="Non",0,1))</f>
        <v>#VALUE!</v>
      </c>
    </row>
    <row r="531" spans="1:12" x14ac:dyDescent="0.25">
      <c r="A531" s="15">
        <f t="shared" si="23"/>
        <v>530</v>
      </c>
      <c r="B531" s="14" t="e">
        <f>IF(Tableau6[[#This Row],[Localisation]]="","",Tableau6[[#This Row],[Localisation]])</f>
        <v>#VALUE!</v>
      </c>
      <c r="C531" s="14" t="e">
        <f>IF(Tableau6[[#This Row],[Commentaire]]="","",Tableau6[[#This Row],[Commentaire]])</f>
        <v>#VALUE!</v>
      </c>
      <c r="D531" t="str">
        <f t="shared" si="24"/>
        <v>N</v>
      </c>
      <c r="E531" s="14" t="e">
        <f>Tableau6[[#This Row],[id]]</f>
        <v>#VALUE!</v>
      </c>
      <c r="F531" s="14" t="e">
        <f>VLOOKUP(Tableau6[[#This Row],[Avis]],Tableau7[],2,FALSE)</f>
        <v>#VALUE!</v>
      </c>
      <c r="H531" s="14" t="e">
        <f>Tableau6[[#This Row],[Sous-domaine]]</f>
        <v>#VALUE!</v>
      </c>
      <c r="I531" s="14" t="e">
        <f>Tableau6[[#This Row],[Urgence]]</f>
        <v>#VALUE!</v>
      </c>
      <c r="J531" s="24" t="e">
        <f>IF(Tableau6[[#This Row],[Validité]]&lt;&gt;"",Tableau6[[#This Row],[Validité]],"")</f>
        <v>#VALUE!</v>
      </c>
      <c r="K531" s="14" t="e">
        <f>IF(Tableau6[[#This Row],[Affectation]]="-",0,IF(Tableau6[[#This Row],[Affectation]]="Propriétaire",2,IF(Tableau6[[#This Row],[Affectation]]="","",1)))</f>
        <v>#VALUE!</v>
      </c>
      <c r="L531" s="14" t="e">
        <f>IF(Tableau6[[#This Row],[Hors Contrat]]="","",IF(Tableau6[[#This Row],[Hors Contrat]]="Non",0,1))</f>
        <v>#VALUE!</v>
      </c>
    </row>
    <row r="532" spans="1:12" x14ac:dyDescent="0.25">
      <c r="A532" s="15">
        <f t="shared" si="23"/>
        <v>531</v>
      </c>
      <c r="B532" s="14" t="e">
        <f>IF(Tableau6[[#This Row],[Localisation]]="","",Tableau6[[#This Row],[Localisation]])</f>
        <v>#VALUE!</v>
      </c>
      <c r="C532" s="14" t="e">
        <f>IF(Tableau6[[#This Row],[Commentaire]]="","",Tableau6[[#This Row],[Commentaire]])</f>
        <v>#VALUE!</v>
      </c>
      <c r="D532" t="str">
        <f t="shared" si="24"/>
        <v>N</v>
      </c>
      <c r="E532" s="14" t="e">
        <f>Tableau6[[#This Row],[id]]</f>
        <v>#VALUE!</v>
      </c>
      <c r="F532" s="14" t="e">
        <f>VLOOKUP(Tableau6[[#This Row],[Avis]],Tableau7[],2,FALSE)</f>
        <v>#VALUE!</v>
      </c>
      <c r="H532" s="14" t="e">
        <f>Tableau6[[#This Row],[Sous-domaine]]</f>
        <v>#VALUE!</v>
      </c>
      <c r="I532" s="14" t="e">
        <f>Tableau6[[#This Row],[Urgence]]</f>
        <v>#VALUE!</v>
      </c>
      <c r="J532" s="24" t="e">
        <f>IF(Tableau6[[#This Row],[Validité]]&lt;&gt;"",Tableau6[[#This Row],[Validité]],"")</f>
        <v>#VALUE!</v>
      </c>
      <c r="K532" s="14" t="e">
        <f>IF(Tableau6[[#This Row],[Affectation]]="-",0,IF(Tableau6[[#This Row],[Affectation]]="Propriétaire",2,IF(Tableau6[[#This Row],[Affectation]]="","",1)))</f>
        <v>#VALUE!</v>
      </c>
      <c r="L532" s="14" t="e">
        <f>IF(Tableau6[[#This Row],[Hors Contrat]]="","",IF(Tableau6[[#This Row],[Hors Contrat]]="Non",0,1))</f>
        <v>#VALUE!</v>
      </c>
    </row>
    <row r="533" spans="1:12" x14ac:dyDescent="0.25">
      <c r="A533" s="15">
        <f t="shared" si="23"/>
        <v>532</v>
      </c>
      <c r="B533" s="14" t="e">
        <f>IF(Tableau6[[#This Row],[Localisation]]="","",Tableau6[[#This Row],[Localisation]])</f>
        <v>#VALUE!</v>
      </c>
      <c r="C533" s="14" t="e">
        <f>IF(Tableau6[[#This Row],[Commentaire]]="","",Tableau6[[#This Row],[Commentaire]])</f>
        <v>#VALUE!</v>
      </c>
      <c r="D533" t="str">
        <f t="shared" si="24"/>
        <v>N</v>
      </c>
      <c r="E533" s="14" t="e">
        <f>Tableau6[[#This Row],[id]]</f>
        <v>#VALUE!</v>
      </c>
      <c r="F533" s="14" t="e">
        <f>VLOOKUP(Tableau6[[#This Row],[Avis]],Tableau7[],2,FALSE)</f>
        <v>#VALUE!</v>
      </c>
      <c r="H533" s="14" t="e">
        <f>Tableau6[[#This Row],[Sous-domaine]]</f>
        <v>#VALUE!</v>
      </c>
      <c r="I533" s="14" t="e">
        <f>Tableau6[[#This Row],[Urgence]]</f>
        <v>#VALUE!</v>
      </c>
      <c r="J533" s="24" t="e">
        <f>IF(Tableau6[[#This Row],[Validité]]&lt;&gt;"",Tableau6[[#This Row],[Validité]],"")</f>
        <v>#VALUE!</v>
      </c>
      <c r="K533" s="14" t="e">
        <f>IF(Tableau6[[#This Row],[Affectation]]="-",0,IF(Tableau6[[#This Row],[Affectation]]="Propriétaire",2,IF(Tableau6[[#This Row],[Affectation]]="","",1)))</f>
        <v>#VALUE!</v>
      </c>
      <c r="L533" s="14" t="e">
        <f>IF(Tableau6[[#This Row],[Hors Contrat]]="","",IF(Tableau6[[#This Row],[Hors Contrat]]="Non",0,1))</f>
        <v>#VALUE!</v>
      </c>
    </row>
    <row r="534" spans="1:12" x14ac:dyDescent="0.25">
      <c r="A534" s="15">
        <f t="shared" si="23"/>
        <v>533</v>
      </c>
      <c r="B534" s="14" t="e">
        <f>IF(Tableau6[[#This Row],[Localisation]]="","",Tableau6[[#This Row],[Localisation]])</f>
        <v>#VALUE!</v>
      </c>
      <c r="C534" s="14" t="e">
        <f>IF(Tableau6[[#This Row],[Commentaire]]="","",Tableau6[[#This Row],[Commentaire]])</f>
        <v>#VALUE!</v>
      </c>
      <c r="D534" t="str">
        <f t="shared" si="24"/>
        <v>N</v>
      </c>
      <c r="E534" s="14" t="e">
        <f>Tableau6[[#This Row],[id]]</f>
        <v>#VALUE!</v>
      </c>
      <c r="F534" s="14" t="e">
        <f>VLOOKUP(Tableau6[[#This Row],[Avis]],Tableau7[],2,FALSE)</f>
        <v>#VALUE!</v>
      </c>
      <c r="H534" s="14" t="e">
        <f>Tableau6[[#This Row],[Sous-domaine]]</f>
        <v>#VALUE!</v>
      </c>
      <c r="I534" s="14" t="e">
        <f>Tableau6[[#This Row],[Urgence]]</f>
        <v>#VALUE!</v>
      </c>
      <c r="J534" s="24" t="e">
        <f>IF(Tableau6[[#This Row],[Validité]]&lt;&gt;"",Tableau6[[#This Row],[Validité]],"")</f>
        <v>#VALUE!</v>
      </c>
      <c r="K534" s="14" t="e">
        <f>IF(Tableau6[[#This Row],[Affectation]]="-",0,IF(Tableau6[[#This Row],[Affectation]]="Propriétaire",2,IF(Tableau6[[#This Row],[Affectation]]="","",1)))</f>
        <v>#VALUE!</v>
      </c>
      <c r="L534" s="14" t="e">
        <f>IF(Tableau6[[#This Row],[Hors Contrat]]="","",IF(Tableau6[[#This Row],[Hors Contrat]]="Non",0,1))</f>
        <v>#VALUE!</v>
      </c>
    </row>
    <row r="535" spans="1:12" x14ac:dyDescent="0.25">
      <c r="A535" s="15">
        <f t="shared" si="23"/>
        <v>534</v>
      </c>
      <c r="B535" s="14" t="e">
        <f>IF(Tableau6[[#This Row],[Localisation]]="","",Tableau6[[#This Row],[Localisation]])</f>
        <v>#VALUE!</v>
      </c>
      <c r="C535" s="14" t="e">
        <f>IF(Tableau6[[#This Row],[Commentaire]]="","",Tableau6[[#This Row],[Commentaire]])</f>
        <v>#VALUE!</v>
      </c>
      <c r="D535" t="str">
        <f t="shared" si="24"/>
        <v>N</v>
      </c>
      <c r="E535" s="14" t="e">
        <f>Tableau6[[#This Row],[id]]</f>
        <v>#VALUE!</v>
      </c>
      <c r="F535" s="14" t="e">
        <f>VLOOKUP(Tableau6[[#This Row],[Avis]],Tableau7[],2,FALSE)</f>
        <v>#VALUE!</v>
      </c>
      <c r="H535" s="14" t="e">
        <f>Tableau6[[#This Row],[Sous-domaine]]</f>
        <v>#VALUE!</v>
      </c>
      <c r="I535" s="14" t="e">
        <f>Tableau6[[#This Row],[Urgence]]</f>
        <v>#VALUE!</v>
      </c>
      <c r="J535" s="24" t="e">
        <f>IF(Tableau6[[#This Row],[Validité]]&lt;&gt;"",Tableau6[[#This Row],[Validité]],"")</f>
        <v>#VALUE!</v>
      </c>
      <c r="K535" s="14" t="e">
        <f>IF(Tableau6[[#This Row],[Affectation]]="-",0,IF(Tableau6[[#This Row],[Affectation]]="Propriétaire",2,IF(Tableau6[[#This Row],[Affectation]]="","",1)))</f>
        <v>#VALUE!</v>
      </c>
      <c r="L535" s="14" t="e">
        <f>IF(Tableau6[[#This Row],[Hors Contrat]]="","",IF(Tableau6[[#This Row],[Hors Contrat]]="Non",0,1))</f>
        <v>#VALUE!</v>
      </c>
    </row>
    <row r="536" spans="1:12" x14ac:dyDescent="0.25">
      <c r="A536" s="15">
        <f t="shared" si="23"/>
        <v>535</v>
      </c>
      <c r="B536" s="14" t="e">
        <f>IF(Tableau6[[#This Row],[Localisation]]="","",Tableau6[[#This Row],[Localisation]])</f>
        <v>#VALUE!</v>
      </c>
      <c r="C536" s="14" t="e">
        <f>IF(Tableau6[[#This Row],[Commentaire]]="","",Tableau6[[#This Row],[Commentaire]])</f>
        <v>#VALUE!</v>
      </c>
      <c r="D536" t="str">
        <f t="shared" si="24"/>
        <v>N</v>
      </c>
      <c r="E536" s="14" t="e">
        <f>Tableau6[[#This Row],[id]]</f>
        <v>#VALUE!</v>
      </c>
      <c r="F536" s="14" t="e">
        <f>VLOOKUP(Tableau6[[#This Row],[Avis]],Tableau7[],2,FALSE)</f>
        <v>#VALUE!</v>
      </c>
      <c r="H536" s="14" t="e">
        <f>Tableau6[[#This Row],[Sous-domaine]]</f>
        <v>#VALUE!</v>
      </c>
      <c r="I536" s="14" t="e">
        <f>Tableau6[[#This Row],[Urgence]]</f>
        <v>#VALUE!</v>
      </c>
      <c r="J536" s="24" t="e">
        <f>IF(Tableau6[[#This Row],[Validité]]&lt;&gt;"",Tableau6[[#This Row],[Validité]],"")</f>
        <v>#VALUE!</v>
      </c>
      <c r="K536" s="14" t="e">
        <f>IF(Tableau6[[#This Row],[Affectation]]="-",0,IF(Tableau6[[#This Row],[Affectation]]="Propriétaire",2,IF(Tableau6[[#This Row],[Affectation]]="","",1)))</f>
        <v>#VALUE!</v>
      </c>
      <c r="L536" s="14" t="e">
        <f>IF(Tableau6[[#This Row],[Hors Contrat]]="","",IF(Tableau6[[#This Row],[Hors Contrat]]="Non",0,1))</f>
        <v>#VALUE!</v>
      </c>
    </row>
    <row r="537" spans="1:12" x14ac:dyDescent="0.25">
      <c r="A537" s="15">
        <f t="shared" si="23"/>
        <v>536</v>
      </c>
      <c r="B537" s="14" t="e">
        <f>IF(Tableau6[[#This Row],[Localisation]]="","",Tableau6[[#This Row],[Localisation]])</f>
        <v>#VALUE!</v>
      </c>
      <c r="C537" s="14" t="e">
        <f>IF(Tableau6[[#This Row],[Commentaire]]="","",Tableau6[[#This Row],[Commentaire]])</f>
        <v>#VALUE!</v>
      </c>
      <c r="D537" t="str">
        <f t="shared" si="24"/>
        <v>N</v>
      </c>
      <c r="E537" s="14" t="e">
        <f>Tableau6[[#This Row],[id]]</f>
        <v>#VALUE!</v>
      </c>
      <c r="F537" s="14" t="e">
        <f>VLOOKUP(Tableau6[[#This Row],[Avis]],Tableau7[],2,FALSE)</f>
        <v>#VALUE!</v>
      </c>
      <c r="H537" s="14" t="e">
        <f>Tableau6[[#This Row],[Sous-domaine]]</f>
        <v>#VALUE!</v>
      </c>
      <c r="I537" s="14" t="e">
        <f>Tableau6[[#This Row],[Urgence]]</f>
        <v>#VALUE!</v>
      </c>
      <c r="J537" s="24" t="e">
        <f>IF(Tableau6[[#This Row],[Validité]]&lt;&gt;"",Tableau6[[#This Row],[Validité]],"")</f>
        <v>#VALUE!</v>
      </c>
      <c r="K537" s="14" t="e">
        <f>IF(Tableau6[[#This Row],[Affectation]]="-",0,IF(Tableau6[[#This Row],[Affectation]]="Propriétaire",2,IF(Tableau6[[#This Row],[Affectation]]="","",1)))</f>
        <v>#VALUE!</v>
      </c>
      <c r="L537" s="14" t="e">
        <f>IF(Tableau6[[#This Row],[Hors Contrat]]="","",IF(Tableau6[[#This Row],[Hors Contrat]]="Non",0,1))</f>
        <v>#VALUE!</v>
      </c>
    </row>
    <row r="538" spans="1:12" x14ac:dyDescent="0.25">
      <c r="A538" s="15">
        <f t="shared" si="23"/>
        <v>537</v>
      </c>
      <c r="B538" s="14" t="e">
        <f>IF(Tableau6[[#This Row],[Localisation]]="","",Tableau6[[#This Row],[Localisation]])</f>
        <v>#VALUE!</v>
      </c>
      <c r="C538" s="14" t="e">
        <f>IF(Tableau6[[#This Row],[Commentaire]]="","",Tableau6[[#This Row],[Commentaire]])</f>
        <v>#VALUE!</v>
      </c>
      <c r="D538" t="str">
        <f t="shared" si="24"/>
        <v>N</v>
      </c>
      <c r="E538" s="14" t="e">
        <f>Tableau6[[#This Row],[id]]</f>
        <v>#VALUE!</v>
      </c>
      <c r="F538" s="14" t="e">
        <f>VLOOKUP(Tableau6[[#This Row],[Avis]],Tableau7[],2,FALSE)</f>
        <v>#VALUE!</v>
      </c>
      <c r="H538" s="14" t="e">
        <f>Tableau6[[#This Row],[Sous-domaine]]</f>
        <v>#VALUE!</v>
      </c>
      <c r="I538" s="14" t="e">
        <f>Tableau6[[#This Row],[Urgence]]</f>
        <v>#VALUE!</v>
      </c>
      <c r="J538" s="24" t="e">
        <f>IF(Tableau6[[#This Row],[Validité]]&lt;&gt;"",Tableau6[[#This Row],[Validité]],"")</f>
        <v>#VALUE!</v>
      </c>
      <c r="K538" s="14" t="e">
        <f>IF(Tableau6[[#This Row],[Affectation]]="-",0,IF(Tableau6[[#This Row],[Affectation]]="Propriétaire",2,IF(Tableau6[[#This Row],[Affectation]]="","",1)))</f>
        <v>#VALUE!</v>
      </c>
      <c r="L538" s="14" t="e">
        <f>IF(Tableau6[[#This Row],[Hors Contrat]]="","",IF(Tableau6[[#This Row],[Hors Contrat]]="Non",0,1))</f>
        <v>#VALUE!</v>
      </c>
    </row>
    <row r="539" spans="1:12" x14ac:dyDescent="0.25">
      <c r="A539" s="15">
        <f t="shared" si="23"/>
        <v>538</v>
      </c>
      <c r="B539" s="14" t="e">
        <f>IF(Tableau6[[#This Row],[Localisation]]="","",Tableau6[[#This Row],[Localisation]])</f>
        <v>#VALUE!</v>
      </c>
      <c r="C539" s="14" t="e">
        <f>IF(Tableau6[[#This Row],[Commentaire]]="","",Tableau6[[#This Row],[Commentaire]])</f>
        <v>#VALUE!</v>
      </c>
      <c r="D539" t="str">
        <f t="shared" si="24"/>
        <v>N</v>
      </c>
      <c r="E539" s="14" t="e">
        <f>Tableau6[[#This Row],[id]]</f>
        <v>#VALUE!</v>
      </c>
      <c r="F539" s="14" t="e">
        <f>VLOOKUP(Tableau6[[#This Row],[Avis]],Tableau7[],2,FALSE)</f>
        <v>#VALUE!</v>
      </c>
      <c r="H539" s="14" t="e">
        <f>Tableau6[[#This Row],[Sous-domaine]]</f>
        <v>#VALUE!</v>
      </c>
      <c r="I539" s="14" t="e">
        <f>Tableau6[[#This Row],[Urgence]]</f>
        <v>#VALUE!</v>
      </c>
      <c r="J539" s="24" t="e">
        <f>IF(Tableau6[[#This Row],[Validité]]&lt;&gt;"",Tableau6[[#This Row],[Validité]],"")</f>
        <v>#VALUE!</v>
      </c>
      <c r="K539" s="14" t="e">
        <f>IF(Tableau6[[#This Row],[Affectation]]="-",0,IF(Tableau6[[#This Row],[Affectation]]="Propriétaire",2,IF(Tableau6[[#This Row],[Affectation]]="","",1)))</f>
        <v>#VALUE!</v>
      </c>
      <c r="L539" s="14" t="e">
        <f>IF(Tableau6[[#This Row],[Hors Contrat]]="","",IF(Tableau6[[#This Row],[Hors Contrat]]="Non",0,1))</f>
        <v>#VALUE!</v>
      </c>
    </row>
    <row r="540" spans="1:12" x14ac:dyDescent="0.25">
      <c r="A540" s="15">
        <f t="shared" si="23"/>
        <v>539</v>
      </c>
      <c r="B540" s="14" t="e">
        <f>IF(Tableau6[[#This Row],[Localisation]]="","",Tableau6[[#This Row],[Localisation]])</f>
        <v>#VALUE!</v>
      </c>
      <c r="C540" s="14" t="e">
        <f>IF(Tableau6[[#This Row],[Commentaire]]="","",Tableau6[[#This Row],[Commentaire]])</f>
        <v>#VALUE!</v>
      </c>
      <c r="D540" t="str">
        <f t="shared" si="24"/>
        <v>N</v>
      </c>
      <c r="E540" s="14" t="e">
        <f>Tableau6[[#This Row],[id]]</f>
        <v>#VALUE!</v>
      </c>
      <c r="F540" s="14" t="e">
        <f>VLOOKUP(Tableau6[[#This Row],[Avis]],Tableau7[],2,FALSE)</f>
        <v>#VALUE!</v>
      </c>
      <c r="H540" s="14" t="e">
        <f>Tableau6[[#This Row],[Sous-domaine]]</f>
        <v>#VALUE!</v>
      </c>
      <c r="I540" s="14" t="e">
        <f>Tableau6[[#This Row],[Urgence]]</f>
        <v>#VALUE!</v>
      </c>
      <c r="J540" s="24" t="e">
        <f>IF(Tableau6[[#This Row],[Validité]]&lt;&gt;"",Tableau6[[#This Row],[Validité]],"")</f>
        <v>#VALUE!</v>
      </c>
      <c r="K540" s="14" t="e">
        <f>IF(Tableau6[[#This Row],[Affectation]]="-",0,IF(Tableau6[[#This Row],[Affectation]]="Propriétaire",2,IF(Tableau6[[#This Row],[Affectation]]="","",1)))</f>
        <v>#VALUE!</v>
      </c>
      <c r="L540" s="14" t="e">
        <f>IF(Tableau6[[#This Row],[Hors Contrat]]="","",IF(Tableau6[[#This Row],[Hors Contrat]]="Non",0,1))</f>
        <v>#VALUE!</v>
      </c>
    </row>
    <row r="541" spans="1:12" x14ac:dyDescent="0.25">
      <c r="A541" s="15">
        <f t="shared" si="23"/>
        <v>540</v>
      </c>
      <c r="B541" s="14" t="e">
        <f>IF(Tableau6[[#This Row],[Localisation]]="","",Tableau6[[#This Row],[Localisation]])</f>
        <v>#VALUE!</v>
      </c>
      <c r="C541" s="14" t="e">
        <f>IF(Tableau6[[#This Row],[Commentaire]]="","",Tableau6[[#This Row],[Commentaire]])</f>
        <v>#VALUE!</v>
      </c>
      <c r="D541" t="str">
        <f t="shared" si="24"/>
        <v>N</v>
      </c>
      <c r="E541" s="14" t="e">
        <f>Tableau6[[#This Row],[id]]</f>
        <v>#VALUE!</v>
      </c>
      <c r="F541" s="14" t="e">
        <f>VLOOKUP(Tableau6[[#This Row],[Avis]],Tableau7[],2,FALSE)</f>
        <v>#VALUE!</v>
      </c>
      <c r="H541" s="14" t="e">
        <f>Tableau6[[#This Row],[Sous-domaine]]</f>
        <v>#VALUE!</v>
      </c>
      <c r="I541" s="14" t="e">
        <f>Tableau6[[#This Row],[Urgence]]</f>
        <v>#VALUE!</v>
      </c>
      <c r="J541" s="24" t="e">
        <f>IF(Tableau6[[#This Row],[Validité]]&lt;&gt;"",Tableau6[[#This Row],[Validité]],"")</f>
        <v>#VALUE!</v>
      </c>
      <c r="K541" s="14" t="e">
        <f>IF(Tableau6[[#This Row],[Affectation]]="-",0,IF(Tableau6[[#This Row],[Affectation]]="Propriétaire",2,IF(Tableau6[[#This Row],[Affectation]]="","",1)))</f>
        <v>#VALUE!</v>
      </c>
      <c r="L541" s="14" t="e">
        <f>IF(Tableau6[[#This Row],[Hors Contrat]]="","",IF(Tableau6[[#This Row],[Hors Contrat]]="Non",0,1))</f>
        <v>#VALUE!</v>
      </c>
    </row>
    <row r="542" spans="1:12" x14ac:dyDescent="0.25">
      <c r="A542" s="15">
        <f t="shared" si="23"/>
        <v>541</v>
      </c>
      <c r="B542" s="14" t="e">
        <f>IF(Tableau6[[#This Row],[Localisation]]="","",Tableau6[[#This Row],[Localisation]])</f>
        <v>#VALUE!</v>
      </c>
      <c r="C542" s="14" t="e">
        <f>IF(Tableau6[[#This Row],[Commentaire]]="","",Tableau6[[#This Row],[Commentaire]])</f>
        <v>#VALUE!</v>
      </c>
      <c r="D542" t="str">
        <f t="shared" si="24"/>
        <v>N</v>
      </c>
      <c r="E542" s="14" t="e">
        <f>Tableau6[[#This Row],[id]]</f>
        <v>#VALUE!</v>
      </c>
      <c r="F542" s="14" t="e">
        <f>VLOOKUP(Tableau6[[#This Row],[Avis]],Tableau7[],2,FALSE)</f>
        <v>#VALUE!</v>
      </c>
      <c r="H542" s="14" t="e">
        <f>Tableau6[[#This Row],[Sous-domaine]]</f>
        <v>#VALUE!</v>
      </c>
      <c r="I542" s="14" t="e">
        <f>Tableau6[[#This Row],[Urgence]]</f>
        <v>#VALUE!</v>
      </c>
      <c r="J542" s="24" t="e">
        <f>IF(Tableau6[[#This Row],[Validité]]&lt;&gt;"",Tableau6[[#This Row],[Validité]],"")</f>
        <v>#VALUE!</v>
      </c>
      <c r="K542" s="14" t="e">
        <f>IF(Tableau6[[#This Row],[Affectation]]="-",0,IF(Tableau6[[#This Row],[Affectation]]="Propriétaire",2,IF(Tableau6[[#This Row],[Affectation]]="","",1)))</f>
        <v>#VALUE!</v>
      </c>
      <c r="L542" s="14" t="e">
        <f>IF(Tableau6[[#This Row],[Hors Contrat]]="","",IF(Tableau6[[#This Row],[Hors Contrat]]="Non",0,1))</f>
        <v>#VALUE!</v>
      </c>
    </row>
    <row r="543" spans="1:12" x14ac:dyDescent="0.25">
      <c r="A543" s="15">
        <f t="shared" si="23"/>
        <v>542</v>
      </c>
      <c r="B543" s="14" t="e">
        <f>IF(Tableau6[[#This Row],[Localisation]]="","",Tableau6[[#This Row],[Localisation]])</f>
        <v>#VALUE!</v>
      </c>
      <c r="C543" s="14" t="e">
        <f>IF(Tableau6[[#This Row],[Commentaire]]="","",Tableau6[[#This Row],[Commentaire]])</f>
        <v>#VALUE!</v>
      </c>
      <c r="D543" t="str">
        <f t="shared" si="24"/>
        <v>N</v>
      </c>
      <c r="E543" s="14" t="e">
        <f>Tableau6[[#This Row],[id]]</f>
        <v>#VALUE!</v>
      </c>
      <c r="F543" s="14" t="e">
        <f>VLOOKUP(Tableau6[[#This Row],[Avis]],Tableau7[],2,FALSE)</f>
        <v>#VALUE!</v>
      </c>
      <c r="H543" s="14" t="e">
        <f>Tableau6[[#This Row],[Sous-domaine]]</f>
        <v>#VALUE!</v>
      </c>
      <c r="I543" s="14" t="e">
        <f>Tableau6[[#This Row],[Urgence]]</f>
        <v>#VALUE!</v>
      </c>
      <c r="J543" s="24" t="e">
        <f>IF(Tableau6[[#This Row],[Validité]]&lt;&gt;"",Tableau6[[#This Row],[Validité]],"")</f>
        <v>#VALUE!</v>
      </c>
      <c r="K543" s="14" t="e">
        <f>IF(Tableau6[[#This Row],[Affectation]]="-",0,IF(Tableau6[[#This Row],[Affectation]]="Propriétaire",2,IF(Tableau6[[#This Row],[Affectation]]="","",1)))</f>
        <v>#VALUE!</v>
      </c>
      <c r="L543" s="14" t="e">
        <f>IF(Tableau6[[#This Row],[Hors Contrat]]="","",IF(Tableau6[[#This Row],[Hors Contrat]]="Non",0,1))</f>
        <v>#VALUE!</v>
      </c>
    </row>
    <row r="544" spans="1:12" x14ac:dyDescent="0.25">
      <c r="A544" s="15">
        <f t="shared" si="23"/>
        <v>543</v>
      </c>
      <c r="B544" s="14" t="e">
        <f>IF(Tableau6[[#This Row],[Localisation]]="","",Tableau6[[#This Row],[Localisation]])</f>
        <v>#VALUE!</v>
      </c>
      <c r="C544" s="14" t="e">
        <f>IF(Tableau6[[#This Row],[Commentaire]]="","",Tableau6[[#This Row],[Commentaire]])</f>
        <v>#VALUE!</v>
      </c>
      <c r="D544" t="str">
        <f t="shared" si="24"/>
        <v>N</v>
      </c>
      <c r="E544" s="14" t="e">
        <f>Tableau6[[#This Row],[id]]</f>
        <v>#VALUE!</v>
      </c>
      <c r="F544" s="14" t="e">
        <f>VLOOKUP(Tableau6[[#This Row],[Avis]],Tableau7[],2,FALSE)</f>
        <v>#VALUE!</v>
      </c>
      <c r="H544" s="14" t="e">
        <f>Tableau6[[#This Row],[Sous-domaine]]</f>
        <v>#VALUE!</v>
      </c>
      <c r="I544" s="14" t="e">
        <f>Tableau6[[#This Row],[Urgence]]</f>
        <v>#VALUE!</v>
      </c>
      <c r="J544" s="24" t="e">
        <f>IF(Tableau6[[#This Row],[Validité]]&lt;&gt;"",Tableau6[[#This Row],[Validité]],"")</f>
        <v>#VALUE!</v>
      </c>
      <c r="K544" s="14" t="e">
        <f>IF(Tableau6[[#This Row],[Affectation]]="-",0,IF(Tableau6[[#This Row],[Affectation]]="Propriétaire",2,IF(Tableau6[[#This Row],[Affectation]]="","",1)))</f>
        <v>#VALUE!</v>
      </c>
      <c r="L544" s="14" t="e">
        <f>IF(Tableau6[[#This Row],[Hors Contrat]]="","",IF(Tableau6[[#This Row],[Hors Contrat]]="Non",0,1))</f>
        <v>#VALUE!</v>
      </c>
    </row>
    <row r="545" spans="1:12" x14ac:dyDescent="0.25">
      <c r="A545" s="15">
        <f t="shared" si="23"/>
        <v>544</v>
      </c>
      <c r="B545" s="14" t="e">
        <f>IF(Tableau6[[#This Row],[Localisation]]="","",Tableau6[[#This Row],[Localisation]])</f>
        <v>#VALUE!</v>
      </c>
      <c r="C545" s="14" t="e">
        <f>IF(Tableau6[[#This Row],[Commentaire]]="","",Tableau6[[#This Row],[Commentaire]])</f>
        <v>#VALUE!</v>
      </c>
      <c r="D545" t="str">
        <f t="shared" si="24"/>
        <v>N</v>
      </c>
      <c r="E545" s="14" t="e">
        <f>Tableau6[[#This Row],[id]]</f>
        <v>#VALUE!</v>
      </c>
      <c r="F545" s="14" t="e">
        <f>VLOOKUP(Tableau6[[#This Row],[Avis]],Tableau7[],2,FALSE)</f>
        <v>#VALUE!</v>
      </c>
      <c r="H545" s="14" t="e">
        <f>Tableau6[[#This Row],[Sous-domaine]]</f>
        <v>#VALUE!</v>
      </c>
      <c r="I545" s="14" t="e">
        <f>Tableau6[[#This Row],[Urgence]]</f>
        <v>#VALUE!</v>
      </c>
      <c r="J545" s="24" t="e">
        <f>IF(Tableau6[[#This Row],[Validité]]&lt;&gt;"",Tableau6[[#This Row],[Validité]],"")</f>
        <v>#VALUE!</v>
      </c>
      <c r="K545" s="14" t="e">
        <f>IF(Tableau6[[#This Row],[Affectation]]="-",0,IF(Tableau6[[#This Row],[Affectation]]="Propriétaire",2,IF(Tableau6[[#This Row],[Affectation]]="","",1)))</f>
        <v>#VALUE!</v>
      </c>
      <c r="L545" s="14" t="e">
        <f>IF(Tableau6[[#This Row],[Hors Contrat]]="","",IF(Tableau6[[#This Row],[Hors Contrat]]="Non",0,1))</f>
        <v>#VALUE!</v>
      </c>
    </row>
    <row r="546" spans="1:12" x14ac:dyDescent="0.25">
      <c r="A546" s="15">
        <f t="shared" si="23"/>
        <v>545</v>
      </c>
      <c r="B546" s="14" t="e">
        <f>IF(Tableau6[[#This Row],[Localisation]]="","",Tableau6[[#This Row],[Localisation]])</f>
        <v>#VALUE!</v>
      </c>
      <c r="C546" s="14" t="e">
        <f>IF(Tableau6[[#This Row],[Commentaire]]="","",Tableau6[[#This Row],[Commentaire]])</f>
        <v>#VALUE!</v>
      </c>
      <c r="D546" t="str">
        <f t="shared" si="24"/>
        <v>N</v>
      </c>
      <c r="E546" s="14" t="e">
        <f>Tableau6[[#This Row],[id]]</f>
        <v>#VALUE!</v>
      </c>
      <c r="F546" s="14" t="e">
        <f>VLOOKUP(Tableau6[[#This Row],[Avis]],Tableau7[],2,FALSE)</f>
        <v>#VALUE!</v>
      </c>
      <c r="H546" s="14" t="e">
        <f>Tableau6[[#This Row],[Sous-domaine]]</f>
        <v>#VALUE!</v>
      </c>
      <c r="I546" s="14" t="e">
        <f>Tableau6[[#This Row],[Urgence]]</f>
        <v>#VALUE!</v>
      </c>
      <c r="J546" s="24" t="e">
        <f>IF(Tableau6[[#This Row],[Validité]]&lt;&gt;"",Tableau6[[#This Row],[Validité]],"")</f>
        <v>#VALUE!</v>
      </c>
      <c r="K546" s="14" t="e">
        <f>IF(Tableau6[[#This Row],[Affectation]]="-",0,IF(Tableau6[[#This Row],[Affectation]]="Propriétaire",2,IF(Tableau6[[#This Row],[Affectation]]="","",1)))</f>
        <v>#VALUE!</v>
      </c>
      <c r="L546" s="14" t="e">
        <f>IF(Tableau6[[#This Row],[Hors Contrat]]="","",IF(Tableau6[[#This Row],[Hors Contrat]]="Non",0,1))</f>
        <v>#VALUE!</v>
      </c>
    </row>
    <row r="547" spans="1:12" x14ac:dyDescent="0.25">
      <c r="A547" s="15">
        <f t="shared" si="23"/>
        <v>546</v>
      </c>
      <c r="B547" s="14" t="e">
        <f>IF(Tableau6[[#This Row],[Localisation]]="","",Tableau6[[#This Row],[Localisation]])</f>
        <v>#VALUE!</v>
      </c>
      <c r="C547" s="14" t="e">
        <f>IF(Tableau6[[#This Row],[Commentaire]]="","",Tableau6[[#This Row],[Commentaire]])</f>
        <v>#VALUE!</v>
      </c>
      <c r="D547" t="str">
        <f t="shared" si="24"/>
        <v>N</v>
      </c>
      <c r="E547" s="14" t="e">
        <f>Tableau6[[#This Row],[id]]</f>
        <v>#VALUE!</v>
      </c>
      <c r="F547" s="14" t="e">
        <f>VLOOKUP(Tableau6[[#This Row],[Avis]],Tableau7[],2,FALSE)</f>
        <v>#VALUE!</v>
      </c>
      <c r="H547" s="14" t="e">
        <f>Tableau6[[#This Row],[Sous-domaine]]</f>
        <v>#VALUE!</v>
      </c>
      <c r="I547" s="14" t="e">
        <f>Tableau6[[#This Row],[Urgence]]</f>
        <v>#VALUE!</v>
      </c>
      <c r="J547" s="24" t="e">
        <f>IF(Tableau6[[#This Row],[Validité]]&lt;&gt;"",Tableau6[[#This Row],[Validité]],"")</f>
        <v>#VALUE!</v>
      </c>
      <c r="K547" s="14" t="e">
        <f>IF(Tableau6[[#This Row],[Affectation]]="-",0,IF(Tableau6[[#This Row],[Affectation]]="Propriétaire",2,IF(Tableau6[[#This Row],[Affectation]]="","",1)))</f>
        <v>#VALUE!</v>
      </c>
      <c r="L547" s="14" t="e">
        <f>IF(Tableau6[[#This Row],[Hors Contrat]]="","",IF(Tableau6[[#This Row],[Hors Contrat]]="Non",0,1))</f>
        <v>#VALUE!</v>
      </c>
    </row>
    <row r="548" spans="1:12" x14ac:dyDescent="0.25">
      <c r="A548" s="15">
        <f t="shared" si="23"/>
        <v>547</v>
      </c>
      <c r="B548" s="14" t="e">
        <f>IF(Tableau6[[#This Row],[Localisation]]="","",Tableau6[[#This Row],[Localisation]])</f>
        <v>#VALUE!</v>
      </c>
      <c r="C548" s="14" t="e">
        <f>IF(Tableau6[[#This Row],[Commentaire]]="","",Tableau6[[#This Row],[Commentaire]])</f>
        <v>#VALUE!</v>
      </c>
      <c r="D548" t="str">
        <f t="shared" si="24"/>
        <v>N</v>
      </c>
      <c r="E548" s="14" t="e">
        <f>Tableau6[[#This Row],[id]]</f>
        <v>#VALUE!</v>
      </c>
      <c r="F548" s="14" t="e">
        <f>VLOOKUP(Tableau6[[#This Row],[Avis]],Tableau7[],2,FALSE)</f>
        <v>#VALUE!</v>
      </c>
      <c r="H548" s="14" t="e">
        <f>Tableau6[[#This Row],[Sous-domaine]]</f>
        <v>#VALUE!</v>
      </c>
      <c r="I548" s="14" t="e">
        <f>Tableau6[[#This Row],[Urgence]]</f>
        <v>#VALUE!</v>
      </c>
      <c r="J548" s="24" t="e">
        <f>IF(Tableau6[[#This Row],[Validité]]&lt;&gt;"",Tableau6[[#This Row],[Validité]],"")</f>
        <v>#VALUE!</v>
      </c>
      <c r="K548" s="14" t="e">
        <f>IF(Tableau6[[#This Row],[Affectation]]="-",0,IF(Tableau6[[#This Row],[Affectation]]="Propriétaire",2,IF(Tableau6[[#This Row],[Affectation]]="","",1)))</f>
        <v>#VALUE!</v>
      </c>
      <c r="L548" s="14" t="e">
        <f>IF(Tableau6[[#This Row],[Hors Contrat]]="","",IF(Tableau6[[#This Row],[Hors Contrat]]="Non",0,1))</f>
        <v>#VALUE!</v>
      </c>
    </row>
    <row r="549" spans="1:12" x14ac:dyDescent="0.25">
      <c r="A549" s="15">
        <f t="shared" si="23"/>
        <v>548</v>
      </c>
      <c r="B549" s="14" t="e">
        <f>IF(Tableau6[[#This Row],[Localisation]]="","",Tableau6[[#This Row],[Localisation]])</f>
        <v>#VALUE!</v>
      </c>
      <c r="C549" s="14" t="e">
        <f>IF(Tableau6[[#This Row],[Commentaire]]="","",Tableau6[[#This Row],[Commentaire]])</f>
        <v>#VALUE!</v>
      </c>
      <c r="D549" t="str">
        <f t="shared" si="24"/>
        <v>N</v>
      </c>
      <c r="E549" s="14" t="e">
        <f>Tableau6[[#This Row],[id]]</f>
        <v>#VALUE!</v>
      </c>
      <c r="F549" s="14" t="e">
        <f>VLOOKUP(Tableau6[[#This Row],[Avis]],Tableau7[],2,FALSE)</f>
        <v>#VALUE!</v>
      </c>
      <c r="H549" s="14" t="e">
        <f>Tableau6[[#This Row],[Sous-domaine]]</f>
        <v>#VALUE!</v>
      </c>
      <c r="I549" s="14" t="e">
        <f>Tableau6[[#This Row],[Urgence]]</f>
        <v>#VALUE!</v>
      </c>
      <c r="J549" s="24" t="e">
        <f>IF(Tableau6[[#This Row],[Validité]]&lt;&gt;"",Tableau6[[#This Row],[Validité]],"")</f>
        <v>#VALUE!</v>
      </c>
      <c r="K549" s="14" t="e">
        <f>IF(Tableau6[[#This Row],[Affectation]]="-",0,IF(Tableau6[[#This Row],[Affectation]]="Propriétaire",2,IF(Tableau6[[#This Row],[Affectation]]="","",1)))</f>
        <v>#VALUE!</v>
      </c>
      <c r="L549" s="14" t="e">
        <f>IF(Tableau6[[#This Row],[Hors Contrat]]="","",IF(Tableau6[[#This Row],[Hors Contrat]]="Non",0,1))</f>
        <v>#VALUE!</v>
      </c>
    </row>
    <row r="550" spans="1:12" x14ac:dyDescent="0.25">
      <c r="A550" s="15">
        <f t="shared" si="23"/>
        <v>549</v>
      </c>
      <c r="B550" s="14" t="e">
        <f>IF(Tableau6[[#This Row],[Localisation]]="","",Tableau6[[#This Row],[Localisation]])</f>
        <v>#VALUE!</v>
      </c>
      <c r="C550" s="14" t="e">
        <f>IF(Tableau6[[#This Row],[Commentaire]]="","",Tableau6[[#This Row],[Commentaire]])</f>
        <v>#VALUE!</v>
      </c>
      <c r="D550" t="str">
        <f t="shared" si="24"/>
        <v>N</v>
      </c>
      <c r="E550" s="14" t="e">
        <f>Tableau6[[#This Row],[id]]</f>
        <v>#VALUE!</v>
      </c>
      <c r="F550" s="14" t="e">
        <f>VLOOKUP(Tableau6[[#This Row],[Avis]],Tableau7[],2,FALSE)</f>
        <v>#VALUE!</v>
      </c>
      <c r="H550" s="14" t="e">
        <f>Tableau6[[#This Row],[Sous-domaine]]</f>
        <v>#VALUE!</v>
      </c>
      <c r="I550" s="14" t="e">
        <f>Tableau6[[#This Row],[Urgence]]</f>
        <v>#VALUE!</v>
      </c>
      <c r="J550" s="24" t="e">
        <f>IF(Tableau6[[#This Row],[Validité]]&lt;&gt;"",Tableau6[[#This Row],[Validité]],"")</f>
        <v>#VALUE!</v>
      </c>
      <c r="K550" s="14" t="e">
        <f>IF(Tableau6[[#This Row],[Affectation]]="-",0,IF(Tableau6[[#This Row],[Affectation]]="Propriétaire",2,IF(Tableau6[[#This Row],[Affectation]]="","",1)))</f>
        <v>#VALUE!</v>
      </c>
      <c r="L550" s="14" t="e">
        <f>IF(Tableau6[[#This Row],[Hors Contrat]]="","",IF(Tableau6[[#This Row],[Hors Contrat]]="Non",0,1))</f>
        <v>#VALUE!</v>
      </c>
    </row>
    <row r="551" spans="1:12" x14ac:dyDescent="0.25">
      <c r="A551" s="15">
        <f t="shared" si="23"/>
        <v>550</v>
      </c>
      <c r="B551" s="14" t="e">
        <f>IF(Tableau6[[#This Row],[Localisation]]="","",Tableau6[[#This Row],[Localisation]])</f>
        <v>#VALUE!</v>
      </c>
      <c r="C551" s="14" t="e">
        <f>IF(Tableau6[[#This Row],[Commentaire]]="","",Tableau6[[#This Row],[Commentaire]])</f>
        <v>#VALUE!</v>
      </c>
      <c r="D551" t="str">
        <f t="shared" si="24"/>
        <v>N</v>
      </c>
      <c r="E551" s="14" t="e">
        <f>Tableau6[[#This Row],[id]]</f>
        <v>#VALUE!</v>
      </c>
      <c r="F551" s="14" t="e">
        <f>VLOOKUP(Tableau6[[#This Row],[Avis]],Tableau7[],2,FALSE)</f>
        <v>#VALUE!</v>
      </c>
      <c r="H551" s="14" t="e">
        <f>Tableau6[[#This Row],[Sous-domaine]]</f>
        <v>#VALUE!</v>
      </c>
      <c r="I551" s="14" t="e">
        <f>Tableau6[[#This Row],[Urgence]]</f>
        <v>#VALUE!</v>
      </c>
      <c r="J551" s="24" t="e">
        <f>IF(Tableau6[[#This Row],[Validité]]&lt;&gt;"",Tableau6[[#This Row],[Validité]],"")</f>
        <v>#VALUE!</v>
      </c>
      <c r="K551" s="14" t="e">
        <f>IF(Tableau6[[#This Row],[Affectation]]="-",0,IF(Tableau6[[#This Row],[Affectation]]="Propriétaire",2,IF(Tableau6[[#This Row],[Affectation]]="","",1)))</f>
        <v>#VALUE!</v>
      </c>
      <c r="L551" s="14" t="e">
        <f>IF(Tableau6[[#This Row],[Hors Contrat]]="","",IF(Tableau6[[#This Row],[Hors Contrat]]="Non",0,1))</f>
        <v>#VALUE!</v>
      </c>
    </row>
    <row r="552" spans="1:12" x14ac:dyDescent="0.25">
      <c r="A552" s="15">
        <f t="shared" si="23"/>
        <v>551</v>
      </c>
      <c r="B552" s="14" t="e">
        <f>IF(Tableau6[[#This Row],[Localisation]]="","",Tableau6[[#This Row],[Localisation]])</f>
        <v>#VALUE!</v>
      </c>
      <c r="C552" s="14" t="e">
        <f>IF(Tableau6[[#This Row],[Commentaire]]="","",Tableau6[[#This Row],[Commentaire]])</f>
        <v>#VALUE!</v>
      </c>
      <c r="D552" t="str">
        <f t="shared" si="24"/>
        <v>N</v>
      </c>
      <c r="E552" s="14" t="e">
        <f>Tableau6[[#This Row],[id]]</f>
        <v>#VALUE!</v>
      </c>
      <c r="F552" s="14" t="e">
        <f>VLOOKUP(Tableau6[[#This Row],[Avis]],Tableau7[],2,FALSE)</f>
        <v>#VALUE!</v>
      </c>
      <c r="H552" s="14" t="e">
        <f>Tableau6[[#This Row],[Sous-domaine]]</f>
        <v>#VALUE!</v>
      </c>
      <c r="I552" s="14" t="e">
        <f>Tableau6[[#This Row],[Urgence]]</f>
        <v>#VALUE!</v>
      </c>
      <c r="J552" s="24" t="e">
        <f>IF(Tableau6[[#This Row],[Validité]]&lt;&gt;"",Tableau6[[#This Row],[Validité]],"")</f>
        <v>#VALUE!</v>
      </c>
      <c r="K552" s="14" t="e">
        <f>IF(Tableau6[[#This Row],[Affectation]]="-",0,IF(Tableau6[[#This Row],[Affectation]]="Propriétaire",2,IF(Tableau6[[#This Row],[Affectation]]="","",1)))</f>
        <v>#VALUE!</v>
      </c>
      <c r="L552" s="14" t="e">
        <f>IF(Tableau6[[#This Row],[Hors Contrat]]="","",IF(Tableau6[[#This Row],[Hors Contrat]]="Non",0,1))</f>
        <v>#VALUE!</v>
      </c>
    </row>
    <row r="553" spans="1:12" x14ac:dyDescent="0.25">
      <c r="A553" s="15">
        <f t="shared" si="23"/>
        <v>552</v>
      </c>
      <c r="B553" s="14" t="e">
        <f>IF(Tableau6[[#This Row],[Localisation]]="","",Tableau6[[#This Row],[Localisation]])</f>
        <v>#VALUE!</v>
      </c>
      <c r="C553" s="14" t="e">
        <f>IF(Tableau6[[#This Row],[Commentaire]]="","",Tableau6[[#This Row],[Commentaire]])</f>
        <v>#VALUE!</v>
      </c>
      <c r="D553" t="str">
        <f t="shared" si="24"/>
        <v>N</v>
      </c>
      <c r="E553" s="14" t="e">
        <f>Tableau6[[#This Row],[id]]</f>
        <v>#VALUE!</v>
      </c>
      <c r="F553" s="14" t="e">
        <f>VLOOKUP(Tableau6[[#This Row],[Avis]],Tableau7[],2,FALSE)</f>
        <v>#VALUE!</v>
      </c>
      <c r="H553" s="14" t="e">
        <f>Tableau6[[#This Row],[Sous-domaine]]</f>
        <v>#VALUE!</v>
      </c>
      <c r="I553" s="14" t="e">
        <f>Tableau6[[#This Row],[Urgence]]</f>
        <v>#VALUE!</v>
      </c>
      <c r="J553" s="24" t="e">
        <f>IF(Tableau6[[#This Row],[Validité]]&lt;&gt;"",Tableau6[[#This Row],[Validité]],"")</f>
        <v>#VALUE!</v>
      </c>
      <c r="K553" s="14" t="e">
        <f>IF(Tableau6[[#This Row],[Affectation]]="-",0,IF(Tableau6[[#This Row],[Affectation]]="Propriétaire",2,IF(Tableau6[[#This Row],[Affectation]]="","",1)))</f>
        <v>#VALUE!</v>
      </c>
      <c r="L553" s="14" t="e">
        <f>IF(Tableau6[[#This Row],[Hors Contrat]]="","",IF(Tableau6[[#This Row],[Hors Contrat]]="Non",0,1))</f>
        <v>#VALUE!</v>
      </c>
    </row>
    <row r="554" spans="1:12" x14ac:dyDescent="0.25">
      <c r="A554" s="15">
        <f t="shared" si="23"/>
        <v>553</v>
      </c>
      <c r="B554" s="14" t="e">
        <f>IF(Tableau6[[#This Row],[Localisation]]="","",Tableau6[[#This Row],[Localisation]])</f>
        <v>#VALUE!</v>
      </c>
      <c r="C554" s="14" t="e">
        <f>IF(Tableau6[[#This Row],[Commentaire]]="","",Tableau6[[#This Row],[Commentaire]])</f>
        <v>#VALUE!</v>
      </c>
      <c r="D554" t="str">
        <f t="shared" si="24"/>
        <v>N</v>
      </c>
      <c r="E554" s="14" t="e">
        <f>Tableau6[[#This Row],[id]]</f>
        <v>#VALUE!</v>
      </c>
      <c r="F554" s="14" t="e">
        <f>VLOOKUP(Tableau6[[#This Row],[Avis]],Tableau7[],2,FALSE)</f>
        <v>#VALUE!</v>
      </c>
      <c r="H554" s="14" t="e">
        <f>Tableau6[[#This Row],[Sous-domaine]]</f>
        <v>#VALUE!</v>
      </c>
      <c r="I554" s="14" t="e">
        <f>Tableau6[[#This Row],[Urgence]]</f>
        <v>#VALUE!</v>
      </c>
      <c r="J554" s="24" t="e">
        <f>IF(Tableau6[[#This Row],[Validité]]&lt;&gt;"",Tableau6[[#This Row],[Validité]],"")</f>
        <v>#VALUE!</v>
      </c>
      <c r="K554" s="14" t="e">
        <f>IF(Tableau6[[#This Row],[Affectation]]="-",0,IF(Tableau6[[#This Row],[Affectation]]="Propriétaire",2,IF(Tableau6[[#This Row],[Affectation]]="","",1)))</f>
        <v>#VALUE!</v>
      </c>
      <c r="L554" s="14" t="e">
        <f>IF(Tableau6[[#This Row],[Hors Contrat]]="","",IF(Tableau6[[#This Row],[Hors Contrat]]="Non",0,1))</f>
        <v>#VALUE!</v>
      </c>
    </row>
    <row r="555" spans="1:12" x14ac:dyDescent="0.25">
      <c r="A555" s="15">
        <f t="shared" si="23"/>
        <v>554</v>
      </c>
      <c r="B555" s="14" t="e">
        <f>IF(Tableau6[[#This Row],[Localisation]]="","",Tableau6[[#This Row],[Localisation]])</f>
        <v>#VALUE!</v>
      </c>
      <c r="C555" s="14" t="e">
        <f>IF(Tableau6[[#This Row],[Commentaire]]="","",Tableau6[[#This Row],[Commentaire]])</f>
        <v>#VALUE!</v>
      </c>
      <c r="D555" t="str">
        <f t="shared" si="24"/>
        <v>N</v>
      </c>
      <c r="E555" s="14" t="e">
        <f>Tableau6[[#This Row],[id]]</f>
        <v>#VALUE!</v>
      </c>
      <c r="F555" s="14" t="e">
        <f>VLOOKUP(Tableau6[[#This Row],[Avis]],Tableau7[],2,FALSE)</f>
        <v>#VALUE!</v>
      </c>
      <c r="H555" s="14" t="e">
        <f>Tableau6[[#This Row],[Sous-domaine]]</f>
        <v>#VALUE!</v>
      </c>
      <c r="I555" s="14" t="e">
        <f>Tableau6[[#This Row],[Urgence]]</f>
        <v>#VALUE!</v>
      </c>
      <c r="J555" s="24" t="e">
        <f>IF(Tableau6[[#This Row],[Validité]]&lt;&gt;"",Tableau6[[#This Row],[Validité]],"")</f>
        <v>#VALUE!</v>
      </c>
      <c r="K555" s="14" t="e">
        <f>IF(Tableau6[[#This Row],[Affectation]]="-",0,IF(Tableau6[[#This Row],[Affectation]]="Propriétaire",2,IF(Tableau6[[#This Row],[Affectation]]="","",1)))</f>
        <v>#VALUE!</v>
      </c>
      <c r="L555" s="14" t="e">
        <f>IF(Tableau6[[#This Row],[Hors Contrat]]="","",IF(Tableau6[[#This Row],[Hors Contrat]]="Non",0,1))</f>
        <v>#VALUE!</v>
      </c>
    </row>
    <row r="556" spans="1:12" x14ac:dyDescent="0.25">
      <c r="A556" s="15">
        <f t="shared" si="23"/>
        <v>555</v>
      </c>
      <c r="B556" s="14" t="e">
        <f>IF(Tableau6[[#This Row],[Localisation]]="","",Tableau6[[#This Row],[Localisation]])</f>
        <v>#VALUE!</v>
      </c>
      <c r="C556" s="14" t="e">
        <f>IF(Tableau6[[#This Row],[Commentaire]]="","",Tableau6[[#This Row],[Commentaire]])</f>
        <v>#VALUE!</v>
      </c>
      <c r="D556" t="str">
        <f t="shared" si="24"/>
        <v>N</v>
      </c>
      <c r="E556" s="14" t="e">
        <f>Tableau6[[#This Row],[id]]</f>
        <v>#VALUE!</v>
      </c>
      <c r="F556" s="14" t="e">
        <f>VLOOKUP(Tableau6[[#This Row],[Avis]],Tableau7[],2,FALSE)</f>
        <v>#VALUE!</v>
      </c>
      <c r="H556" s="14" t="e">
        <f>Tableau6[[#This Row],[Sous-domaine]]</f>
        <v>#VALUE!</v>
      </c>
      <c r="I556" s="14" t="e">
        <f>Tableau6[[#This Row],[Urgence]]</f>
        <v>#VALUE!</v>
      </c>
      <c r="J556" s="24" t="e">
        <f>IF(Tableau6[[#This Row],[Validité]]&lt;&gt;"",Tableau6[[#This Row],[Validité]],"")</f>
        <v>#VALUE!</v>
      </c>
      <c r="K556" s="14" t="e">
        <f>IF(Tableau6[[#This Row],[Affectation]]="-",0,IF(Tableau6[[#This Row],[Affectation]]="Propriétaire",2,IF(Tableau6[[#This Row],[Affectation]]="","",1)))</f>
        <v>#VALUE!</v>
      </c>
      <c r="L556" s="14" t="e">
        <f>IF(Tableau6[[#This Row],[Hors Contrat]]="","",IF(Tableau6[[#This Row],[Hors Contrat]]="Non",0,1))</f>
        <v>#VALUE!</v>
      </c>
    </row>
    <row r="557" spans="1:12" x14ac:dyDescent="0.25">
      <c r="A557" s="15">
        <f t="shared" si="23"/>
        <v>556</v>
      </c>
      <c r="B557" s="14" t="e">
        <f>IF(Tableau6[[#This Row],[Localisation]]="","",Tableau6[[#This Row],[Localisation]])</f>
        <v>#VALUE!</v>
      </c>
      <c r="C557" s="14" t="e">
        <f>IF(Tableau6[[#This Row],[Commentaire]]="","",Tableau6[[#This Row],[Commentaire]])</f>
        <v>#VALUE!</v>
      </c>
      <c r="D557" t="str">
        <f t="shared" si="24"/>
        <v>N</v>
      </c>
      <c r="E557" s="14" t="e">
        <f>Tableau6[[#This Row],[id]]</f>
        <v>#VALUE!</v>
      </c>
      <c r="F557" s="14" t="e">
        <f>VLOOKUP(Tableau6[[#This Row],[Avis]],Tableau7[],2,FALSE)</f>
        <v>#VALUE!</v>
      </c>
      <c r="H557" s="14" t="e">
        <f>Tableau6[[#This Row],[Sous-domaine]]</f>
        <v>#VALUE!</v>
      </c>
      <c r="I557" s="14" t="e">
        <f>Tableau6[[#This Row],[Urgence]]</f>
        <v>#VALUE!</v>
      </c>
      <c r="J557" s="24" t="e">
        <f>IF(Tableau6[[#This Row],[Validité]]&lt;&gt;"",Tableau6[[#This Row],[Validité]],"")</f>
        <v>#VALUE!</v>
      </c>
      <c r="K557" s="14" t="e">
        <f>IF(Tableau6[[#This Row],[Affectation]]="-",0,IF(Tableau6[[#This Row],[Affectation]]="Propriétaire",2,IF(Tableau6[[#This Row],[Affectation]]="","",1)))</f>
        <v>#VALUE!</v>
      </c>
      <c r="L557" s="14" t="e">
        <f>IF(Tableau6[[#This Row],[Hors Contrat]]="","",IF(Tableau6[[#This Row],[Hors Contrat]]="Non",0,1))</f>
        <v>#VALUE!</v>
      </c>
    </row>
    <row r="558" spans="1:12" x14ac:dyDescent="0.25">
      <c r="A558" s="15">
        <f t="shared" si="23"/>
        <v>557</v>
      </c>
      <c r="B558" s="14" t="e">
        <f>IF(Tableau6[[#This Row],[Localisation]]="","",Tableau6[[#This Row],[Localisation]])</f>
        <v>#VALUE!</v>
      </c>
      <c r="C558" s="14" t="e">
        <f>IF(Tableau6[[#This Row],[Commentaire]]="","",Tableau6[[#This Row],[Commentaire]])</f>
        <v>#VALUE!</v>
      </c>
      <c r="D558" t="str">
        <f t="shared" si="24"/>
        <v>N</v>
      </c>
      <c r="E558" s="14" t="e">
        <f>Tableau6[[#This Row],[id]]</f>
        <v>#VALUE!</v>
      </c>
      <c r="F558" s="14" t="e">
        <f>VLOOKUP(Tableau6[[#This Row],[Avis]],Tableau7[],2,FALSE)</f>
        <v>#VALUE!</v>
      </c>
      <c r="H558" s="14" t="e">
        <f>Tableau6[[#This Row],[Sous-domaine]]</f>
        <v>#VALUE!</v>
      </c>
      <c r="I558" s="14" t="e">
        <f>Tableau6[[#This Row],[Urgence]]</f>
        <v>#VALUE!</v>
      </c>
      <c r="J558" s="24" t="e">
        <f>IF(Tableau6[[#This Row],[Validité]]&lt;&gt;"",Tableau6[[#This Row],[Validité]],"")</f>
        <v>#VALUE!</v>
      </c>
      <c r="K558" s="14" t="e">
        <f>IF(Tableau6[[#This Row],[Affectation]]="-",0,IF(Tableau6[[#This Row],[Affectation]]="Propriétaire",2,IF(Tableau6[[#This Row],[Affectation]]="","",1)))</f>
        <v>#VALUE!</v>
      </c>
      <c r="L558" s="14" t="e">
        <f>IF(Tableau6[[#This Row],[Hors Contrat]]="","",IF(Tableau6[[#This Row],[Hors Contrat]]="Non",0,1))</f>
        <v>#VALUE!</v>
      </c>
    </row>
    <row r="559" spans="1:12" x14ac:dyDescent="0.25">
      <c r="A559" s="15">
        <f t="shared" si="23"/>
        <v>558</v>
      </c>
      <c r="B559" s="14" t="e">
        <f>IF(Tableau6[[#This Row],[Localisation]]="","",Tableau6[[#This Row],[Localisation]])</f>
        <v>#VALUE!</v>
      </c>
      <c r="C559" s="14" t="e">
        <f>IF(Tableau6[[#This Row],[Commentaire]]="","",Tableau6[[#This Row],[Commentaire]])</f>
        <v>#VALUE!</v>
      </c>
      <c r="D559" t="str">
        <f t="shared" si="24"/>
        <v>N</v>
      </c>
      <c r="E559" s="14" t="e">
        <f>Tableau6[[#This Row],[id]]</f>
        <v>#VALUE!</v>
      </c>
      <c r="F559" s="14" t="e">
        <f>VLOOKUP(Tableau6[[#This Row],[Avis]],Tableau7[],2,FALSE)</f>
        <v>#VALUE!</v>
      </c>
      <c r="H559" s="14" t="e">
        <f>Tableau6[[#This Row],[Sous-domaine]]</f>
        <v>#VALUE!</v>
      </c>
      <c r="I559" s="14" t="e">
        <f>Tableau6[[#This Row],[Urgence]]</f>
        <v>#VALUE!</v>
      </c>
      <c r="J559" s="24" t="e">
        <f>IF(Tableau6[[#This Row],[Validité]]&lt;&gt;"",Tableau6[[#This Row],[Validité]],"")</f>
        <v>#VALUE!</v>
      </c>
      <c r="K559" s="14" t="e">
        <f>IF(Tableau6[[#This Row],[Affectation]]="-",0,IF(Tableau6[[#This Row],[Affectation]]="Propriétaire",2,IF(Tableau6[[#This Row],[Affectation]]="","",1)))</f>
        <v>#VALUE!</v>
      </c>
      <c r="L559" s="14" t="e">
        <f>IF(Tableau6[[#This Row],[Hors Contrat]]="","",IF(Tableau6[[#This Row],[Hors Contrat]]="Non",0,1))</f>
        <v>#VALUE!</v>
      </c>
    </row>
    <row r="560" spans="1:12" x14ac:dyDescent="0.25">
      <c r="A560" s="15">
        <f t="shared" si="23"/>
        <v>559</v>
      </c>
      <c r="B560" s="14" t="e">
        <f>IF(Tableau6[[#This Row],[Localisation]]="","",Tableau6[[#This Row],[Localisation]])</f>
        <v>#VALUE!</v>
      </c>
      <c r="C560" s="14" t="e">
        <f>IF(Tableau6[[#This Row],[Commentaire]]="","",Tableau6[[#This Row],[Commentaire]])</f>
        <v>#VALUE!</v>
      </c>
      <c r="D560" t="str">
        <f t="shared" si="24"/>
        <v>N</v>
      </c>
      <c r="E560" s="14" t="e">
        <f>Tableau6[[#This Row],[id]]</f>
        <v>#VALUE!</v>
      </c>
      <c r="F560" s="14" t="e">
        <f>VLOOKUP(Tableau6[[#This Row],[Avis]],Tableau7[],2,FALSE)</f>
        <v>#VALUE!</v>
      </c>
      <c r="H560" s="14" t="e">
        <f>Tableau6[[#This Row],[Sous-domaine]]</f>
        <v>#VALUE!</v>
      </c>
      <c r="I560" s="14" t="e">
        <f>Tableau6[[#This Row],[Urgence]]</f>
        <v>#VALUE!</v>
      </c>
      <c r="J560" s="24" t="e">
        <f>IF(Tableau6[[#This Row],[Validité]]&lt;&gt;"",Tableau6[[#This Row],[Validité]],"")</f>
        <v>#VALUE!</v>
      </c>
      <c r="K560" s="14" t="e">
        <f>IF(Tableau6[[#This Row],[Affectation]]="-",0,IF(Tableau6[[#This Row],[Affectation]]="Propriétaire",2,IF(Tableau6[[#This Row],[Affectation]]="","",1)))</f>
        <v>#VALUE!</v>
      </c>
      <c r="L560" s="14" t="e">
        <f>IF(Tableau6[[#This Row],[Hors Contrat]]="","",IF(Tableau6[[#This Row],[Hors Contrat]]="Non",0,1))</f>
        <v>#VALUE!</v>
      </c>
    </row>
    <row r="561" spans="1:12" x14ac:dyDescent="0.25">
      <c r="A561" s="15">
        <f t="shared" si="23"/>
        <v>560</v>
      </c>
      <c r="B561" s="14" t="e">
        <f>IF(Tableau6[[#This Row],[Localisation]]="","",Tableau6[[#This Row],[Localisation]])</f>
        <v>#VALUE!</v>
      </c>
      <c r="C561" s="14" t="e">
        <f>IF(Tableau6[[#This Row],[Commentaire]]="","",Tableau6[[#This Row],[Commentaire]])</f>
        <v>#VALUE!</v>
      </c>
      <c r="D561" t="str">
        <f t="shared" si="24"/>
        <v>N</v>
      </c>
      <c r="E561" s="14" t="e">
        <f>Tableau6[[#This Row],[id]]</f>
        <v>#VALUE!</v>
      </c>
      <c r="F561" s="14" t="e">
        <f>VLOOKUP(Tableau6[[#This Row],[Avis]],Tableau7[],2,FALSE)</f>
        <v>#VALUE!</v>
      </c>
      <c r="H561" s="14" t="e">
        <f>Tableau6[[#This Row],[Sous-domaine]]</f>
        <v>#VALUE!</v>
      </c>
      <c r="I561" s="14" t="e">
        <f>Tableau6[[#This Row],[Urgence]]</f>
        <v>#VALUE!</v>
      </c>
      <c r="J561" s="24" t="e">
        <f>IF(Tableau6[[#This Row],[Validité]]&lt;&gt;"",Tableau6[[#This Row],[Validité]],"")</f>
        <v>#VALUE!</v>
      </c>
      <c r="K561" s="14" t="e">
        <f>IF(Tableau6[[#This Row],[Affectation]]="-",0,IF(Tableau6[[#This Row],[Affectation]]="Propriétaire",2,IF(Tableau6[[#This Row],[Affectation]]="","",1)))</f>
        <v>#VALUE!</v>
      </c>
      <c r="L561" s="14" t="e">
        <f>IF(Tableau6[[#This Row],[Hors Contrat]]="","",IF(Tableau6[[#This Row],[Hors Contrat]]="Non",0,1))</f>
        <v>#VALUE!</v>
      </c>
    </row>
    <row r="562" spans="1:12" x14ac:dyDescent="0.25">
      <c r="A562" s="15">
        <f t="shared" si="23"/>
        <v>561</v>
      </c>
      <c r="B562" s="14" t="e">
        <f>IF(Tableau6[[#This Row],[Localisation]]="","",Tableau6[[#This Row],[Localisation]])</f>
        <v>#VALUE!</v>
      </c>
      <c r="C562" s="14" t="e">
        <f>IF(Tableau6[[#This Row],[Commentaire]]="","",Tableau6[[#This Row],[Commentaire]])</f>
        <v>#VALUE!</v>
      </c>
      <c r="D562" t="str">
        <f t="shared" si="24"/>
        <v>N</v>
      </c>
      <c r="E562" s="14" t="e">
        <f>Tableau6[[#This Row],[id]]</f>
        <v>#VALUE!</v>
      </c>
      <c r="F562" s="14" t="e">
        <f>VLOOKUP(Tableau6[[#This Row],[Avis]],Tableau7[],2,FALSE)</f>
        <v>#VALUE!</v>
      </c>
      <c r="H562" s="14" t="e">
        <f>Tableau6[[#This Row],[Sous-domaine]]</f>
        <v>#VALUE!</v>
      </c>
      <c r="I562" s="14" t="e">
        <f>Tableau6[[#This Row],[Urgence]]</f>
        <v>#VALUE!</v>
      </c>
      <c r="J562" s="24" t="e">
        <f>IF(Tableau6[[#This Row],[Validité]]&lt;&gt;"",Tableau6[[#This Row],[Validité]],"")</f>
        <v>#VALUE!</v>
      </c>
      <c r="K562" s="14" t="e">
        <f>IF(Tableau6[[#This Row],[Affectation]]="-",0,IF(Tableau6[[#This Row],[Affectation]]="Propriétaire",2,IF(Tableau6[[#This Row],[Affectation]]="","",1)))</f>
        <v>#VALUE!</v>
      </c>
      <c r="L562" s="14" t="e">
        <f>IF(Tableau6[[#This Row],[Hors Contrat]]="","",IF(Tableau6[[#This Row],[Hors Contrat]]="Non",0,1))</f>
        <v>#VALUE!</v>
      </c>
    </row>
    <row r="563" spans="1:12" x14ac:dyDescent="0.25">
      <c r="A563" s="15">
        <f t="shared" si="23"/>
        <v>562</v>
      </c>
      <c r="B563" s="14" t="e">
        <f>IF(Tableau6[[#This Row],[Localisation]]="","",Tableau6[[#This Row],[Localisation]])</f>
        <v>#VALUE!</v>
      </c>
      <c r="C563" s="14" t="e">
        <f>IF(Tableau6[[#This Row],[Commentaire]]="","",Tableau6[[#This Row],[Commentaire]])</f>
        <v>#VALUE!</v>
      </c>
      <c r="D563" t="str">
        <f t="shared" si="24"/>
        <v>N</v>
      </c>
      <c r="E563" s="14" t="e">
        <f>Tableau6[[#This Row],[id]]</f>
        <v>#VALUE!</v>
      </c>
      <c r="F563" s="14" t="e">
        <f>VLOOKUP(Tableau6[[#This Row],[Avis]],Tableau7[],2,FALSE)</f>
        <v>#VALUE!</v>
      </c>
      <c r="H563" s="14" t="e">
        <f>Tableau6[[#This Row],[Sous-domaine]]</f>
        <v>#VALUE!</v>
      </c>
      <c r="I563" s="14" t="e">
        <f>Tableau6[[#This Row],[Urgence]]</f>
        <v>#VALUE!</v>
      </c>
      <c r="J563" s="24" t="e">
        <f>IF(Tableau6[[#This Row],[Validité]]&lt;&gt;"",Tableau6[[#This Row],[Validité]],"")</f>
        <v>#VALUE!</v>
      </c>
      <c r="K563" s="14" t="e">
        <f>IF(Tableau6[[#This Row],[Affectation]]="-",0,IF(Tableau6[[#This Row],[Affectation]]="Propriétaire",2,IF(Tableau6[[#This Row],[Affectation]]="","",1)))</f>
        <v>#VALUE!</v>
      </c>
      <c r="L563" s="14" t="e">
        <f>IF(Tableau6[[#This Row],[Hors Contrat]]="","",IF(Tableau6[[#This Row],[Hors Contrat]]="Non",0,1))</f>
        <v>#VALUE!</v>
      </c>
    </row>
    <row r="564" spans="1:12" x14ac:dyDescent="0.25">
      <c r="A564" s="15">
        <f t="shared" si="23"/>
        <v>563</v>
      </c>
      <c r="B564" s="14" t="e">
        <f>IF(Tableau6[[#This Row],[Localisation]]="","",Tableau6[[#This Row],[Localisation]])</f>
        <v>#VALUE!</v>
      </c>
      <c r="C564" s="14" t="e">
        <f>IF(Tableau6[[#This Row],[Commentaire]]="","",Tableau6[[#This Row],[Commentaire]])</f>
        <v>#VALUE!</v>
      </c>
      <c r="D564" t="str">
        <f t="shared" si="24"/>
        <v>N</v>
      </c>
      <c r="E564" s="14" t="e">
        <f>Tableau6[[#This Row],[id]]</f>
        <v>#VALUE!</v>
      </c>
      <c r="F564" s="14" t="e">
        <f>VLOOKUP(Tableau6[[#This Row],[Avis]],Tableau7[],2,FALSE)</f>
        <v>#VALUE!</v>
      </c>
      <c r="H564" s="14" t="e">
        <f>Tableau6[[#This Row],[Sous-domaine]]</f>
        <v>#VALUE!</v>
      </c>
      <c r="I564" s="14" t="e">
        <f>Tableau6[[#This Row],[Urgence]]</f>
        <v>#VALUE!</v>
      </c>
      <c r="J564" s="24" t="e">
        <f>IF(Tableau6[[#This Row],[Validité]]&lt;&gt;"",Tableau6[[#This Row],[Validité]],"")</f>
        <v>#VALUE!</v>
      </c>
      <c r="K564" s="14" t="e">
        <f>IF(Tableau6[[#This Row],[Affectation]]="-",0,IF(Tableau6[[#This Row],[Affectation]]="Propriétaire",2,IF(Tableau6[[#This Row],[Affectation]]="","",1)))</f>
        <v>#VALUE!</v>
      </c>
      <c r="L564" s="14" t="e">
        <f>IF(Tableau6[[#This Row],[Hors Contrat]]="","",IF(Tableau6[[#This Row],[Hors Contrat]]="Non",0,1))</f>
        <v>#VALUE!</v>
      </c>
    </row>
    <row r="565" spans="1:12" x14ac:dyDescent="0.25">
      <c r="A565" s="15">
        <f t="shared" si="23"/>
        <v>564</v>
      </c>
      <c r="B565" s="14" t="e">
        <f>IF(Tableau6[[#This Row],[Localisation]]="","",Tableau6[[#This Row],[Localisation]])</f>
        <v>#VALUE!</v>
      </c>
      <c r="C565" s="14" t="e">
        <f>IF(Tableau6[[#This Row],[Commentaire]]="","",Tableau6[[#This Row],[Commentaire]])</f>
        <v>#VALUE!</v>
      </c>
      <c r="D565" t="str">
        <f t="shared" si="24"/>
        <v>N</v>
      </c>
      <c r="E565" s="14" t="e">
        <f>Tableau6[[#This Row],[id]]</f>
        <v>#VALUE!</v>
      </c>
      <c r="F565" s="14" t="e">
        <f>VLOOKUP(Tableau6[[#This Row],[Avis]],Tableau7[],2,FALSE)</f>
        <v>#VALUE!</v>
      </c>
      <c r="H565" s="14" t="e">
        <f>Tableau6[[#This Row],[Sous-domaine]]</f>
        <v>#VALUE!</v>
      </c>
      <c r="I565" s="14" t="e">
        <f>Tableau6[[#This Row],[Urgence]]</f>
        <v>#VALUE!</v>
      </c>
      <c r="J565" s="24" t="e">
        <f>IF(Tableau6[[#This Row],[Validité]]&lt;&gt;"",Tableau6[[#This Row],[Validité]],"")</f>
        <v>#VALUE!</v>
      </c>
      <c r="K565" s="14" t="e">
        <f>IF(Tableau6[[#This Row],[Affectation]]="-",0,IF(Tableau6[[#This Row],[Affectation]]="Propriétaire",2,IF(Tableau6[[#This Row],[Affectation]]="","",1)))</f>
        <v>#VALUE!</v>
      </c>
      <c r="L565" s="14" t="e">
        <f>IF(Tableau6[[#This Row],[Hors Contrat]]="","",IF(Tableau6[[#This Row],[Hors Contrat]]="Non",0,1))</f>
        <v>#VALUE!</v>
      </c>
    </row>
    <row r="566" spans="1:12" x14ac:dyDescent="0.25">
      <c r="A566" s="15">
        <f t="shared" si="23"/>
        <v>565</v>
      </c>
      <c r="B566" s="14" t="e">
        <f>IF(Tableau6[[#This Row],[Localisation]]="","",Tableau6[[#This Row],[Localisation]])</f>
        <v>#VALUE!</v>
      </c>
      <c r="C566" s="14" t="e">
        <f>IF(Tableau6[[#This Row],[Commentaire]]="","",Tableau6[[#This Row],[Commentaire]])</f>
        <v>#VALUE!</v>
      </c>
      <c r="D566" t="str">
        <f t="shared" si="24"/>
        <v>N</v>
      </c>
      <c r="E566" s="14" t="e">
        <f>Tableau6[[#This Row],[id]]</f>
        <v>#VALUE!</v>
      </c>
      <c r="F566" s="14" t="e">
        <f>VLOOKUP(Tableau6[[#This Row],[Avis]],Tableau7[],2,FALSE)</f>
        <v>#VALUE!</v>
      </c>
      <c r="H566" s="14" t="e">
        <f>Tableau6[[#This Row],[Sous-domaine]]</f>
        <v>#VALUE!</v>
      </c>
      <c r="I566" s="14" t="e">
        <f>Tableau6[[#This Row],[Urgence]]</f>
        <v>#VALUE!</v>
      </c>
      <c r="J566" s="24" t="e">
        <f>IF(Tableau6[[#This Row],[Validité]]&lt;&gt;"",Tableau6[[#This Row],[Validité]],"")</f>
        <v>#VALUE!</v>
      </c>
      <c r="K566" s="14" t="e">
        <f>IF(Tableau6[[#This Row],[Affectation]]="-",0,IF(Tableau6[[#This Row],[Affectation]]="Propriétaire",2,IF(Tableau6[[#This Row],[Affectation]]="","",1)))</f>
        <v>#VALUE!</v>
      </c>
      <c r="L566" s="14" t="e">
        <f>IF(Tableau6[[#This Row],[Hors Contrat]]="","",IF(Tableau6[[#This Row],[Hors Contrat]]="Non",0,1))</f>
        <v>#VALUE!</v>
      </c>
    </row>
    <row r="567" spans="1:12" x14ac:dyDescent="0.25">
      <c r="A567" s="15">
        <f t="shared" si="23"/>
        <v>566</v>
      </c>
      <c r="B567" s="14" t="e">
        <f>IF(Tableau6[[#This Row],[Localisation]]="","",Tableau6[[#This Row],[Localisation]])</f>
        <v>#VALUE!</v>
      </c>
      <c r="C567" s="14" t="e">
        <f>IF(Tableau6[[#This Row],[Commentaire]]="","",Tableau6[[#This Row],[Commentaire]])</f>
        <v>#VALUE!</v>
      </c>
      <c r="D567" t="str">
        <f t="shared" si="24"/>
        <v>N</v>
      </c>
      <c r="E567" s="14" t="e">
        <f>Tableau6[[#This Row],[id]]</f>
        <v>#VALUE!</v>
      </c>
      <c r="F567" s="14" t="e">
        <f>VLOOKUP(Tableau6[[#This Row],[Avis]],Tableau7[],2,FALSE)</f>
        <v>#VALUE!</v>
      </c>
      <c r="H567" s="14" t="e">
        <f>Tableau6[[#This Row],[Sous-domaine]]</f>
        <v>#VALUE!</v>
      </c>
      <c r="I567" s="14" t="e">
        <f>Tableau6[[#This Row],[Urgence]]</f>
        <v>#VALUE!</v>
      </c>
      <c r="J567" s="24" t="e">
        <f>IF(Tableau6[[#This Row],[Validité]]&lt;&gt;"",Tableau6[[#This Row],[Validité]],"")</f>
        <v>#VALUE!</v>
      </c>
      <c r="K567" s="14" t="e">
        <f>IF(Tableau6[[#This Row],[Affectation]]="-",0,IF(Tableau6[[#This Row],[Affectation]]="Propriétaire",2,IF(Tableau6[[#This Row],[Affectation]]="","",1)))</f>
        <v>#VALUE!</v>
      </c>
      <c r="L567" s="14" t="e">
        <f>IF(Tableau6[[#This Row],[Hors Contrat]]="","",IF(Tableau6[[#This Row],[Hors Contrat]]="Non",0,1))</f>
        <v>#VALUE!</v>
      </c>
    </row>
    <row r="568" spans="1:12" x14ac:dyDescent="0.25">
      <c r="A568" s="15">
        <f t="shared" si="23"/>
        <v>567</v>
      </c>
      <c r="B568" s="14" t="e">
        <f>IF(Tableau6[[#This Row],[Localisation]]="","",Tableau6[[#This Row],[Localisation]])</f>
        <v>#VALUE!</v>
      </c>
      <c r="C568" s="14" t="e">
        <f>IF(Tableau6[[#This Row],[Commentaire]]="","",Tableau6[[#This Row],[Commentaire]])</f>
        <v>#VALUE!</v>
      </c>
      <c r="D568" t="str">
        <f t="shared" si="24"/>
        <v>N</v>
      </c>
      <c r="E568" s="14" t="e">
        <f>Tableau6[[#This Row],[id]]</f>
        <v>#VALUE!</v>
      </c>
      <c r="F568" s="14" t="e">
        <f>VLOOKUP(Tableau6[[#This Row],[Avis]],Tableau7[],2,FALSE)</f>
        <v>#VALUE!</v>
      </c>
      <c r="H568" s="14" t="e">
        <f>Tableau6[[#This Row],[Sous-domaine]]</f>
        <v>#VALUE!</v>
      </c>
      <c r="I568" s="14" t="e">
        <f>Tableau6[[#This Row],[Urgence]]</f>
        <v>#VALUE!</v>
      </c>
      <c r="J568" s="24" t="e">
        <f>IF(Tableau6[[#This Row],[Validité]]&lt;&gt;"",Tableau6[[#This Row],[Validité]],"")</f>
        <v>#VALUE!</v>
      </c>
      <c r="K568" s="14" t="e">
        <f>IF(Tableau6[[#This Row],[Affectation]]="-",0,IF(Tableau6[[#This Row],[Affectation]]="Propriétaire",2,IF(Tableau6[[#This Row],[Affectation]]="","",1)))</f>
        <v>#VALUE!</v>
      </c>
      <c r="L568" s="14" t="e">
        <f>IF(Tableau6[[#This Row],[Hors Contrat]]="","",IF(Tableau6[[#This Row],[Hors Contrat]]="Non",0,1))</f>
        <v>#VALUE!</v>
      </c>
    </row>
    <row r="569" spans="1:12" x14ac:dyDescent="0.25">
      <c r="A569" s="15">
        <f t="shared" si="23"/>
        <v>568</v>
      </c>
      <c r="B569" s="14" t="e">
        <f>IF(Tableau6[[#This Row],[Localisation]]="","",Tableau6[[#This Row],[Localisation]])</f>
        <v>#VALUE!</v>
      </c>
      <c r="C569" s="14" t="e">
        <f>IF(Tableau6[[#This Row],[Commentaire]]="","",Tableau6[[#This Row],[Commentaire]])</f>
        <v>#VALUE!</v>
      </c>
      <c r="D569" t="str">
        <f t="shared" si="24"/>
        <v>N</v>
      </c>
      <c r="E569" s="14" t="e">
        <f>Tableau6[[#This Row],[id]]</f>
        <v>#VALUE!</v>
      </c>
      <c r="F569" s="14" t="e">
        <f>VLOOKUP(Tableau6[[#This Row],[Avis]],Tableau7[],2,FALSE)</f>
        <v>#VALUE!</v>
      </c>
      <c r="H569" s="14" t="e">
        <f>Tableau6[[#This Row],[Sous-domaine]]</f>
        <v>#VALUE!</v>
      </c>
      <c r="I569" s="14" t="e">
        <f>Tableau6[[#This Row],[Urgence]]</f>
        <v>#VALUE!</v>
      </c>
      <c r="J569" s="24" t="e">
        <f>IF(Tableau6[[#This Row],[Validité]]&lt;&gt;"",Tableau6[[#This Row],[Validité]],"")</f>
        <v>#VALUE!</v>
      </c>
      <c r="K569" s="14" t="e">
        <f>IF(Tableau6[[#This Row],[Affectation]]="-",0,IF(Tableau6[[#This Row],[Affectation]]="Propriétaire",2,IF(Tableau6[[#This Row],[Affectation]]="","",1)))</f>
        <v>#VALUE!</v>
      </c>
      <c r="L569" s="14" t="e">
        <f>IF(Tableau6[[#This Row],[Hors Contrat]]="","",IF(Tableau6[[#This Row],[Hors Contrat]]="Non",0,1))</f>
        <v>#VALUE!</v>
      </c>
    </row>
    <row r="570" spans="1:12" x14ac:dyDescent="0.25">
      <c r="A570" s="15">
        <f t="shared" si="23"/>
        <v>569</v>
      </c>
      <c r="B570" s="14" t="e">
        <f>IF(Tableau6[[#This Row],[Localisation]]="","",Tableau6[[#This Row],[Localisation]])</f>
        <v>#VALUE!</v>
      </c>
      <c r="C570" s="14" t="e">
        <f>IF(Tableau6[[#This Row],[Commentaire]]="","",Tableau6[[#This Row],[Commentaire]])</f>
        <v>#VALUE!</v>
      </c>
      <c r="D570" t="str">
        <f t="shared" si="24"/>
        <v>N</v>
      </c>
      <c r="E570" s="14" t="e">
        <f>Tableau6[[#This Row],[id]]</f>
        <v>#VALUE!</v>
      </c>
      <c r="F570" s="14" t="e">
        <f>VLOOKUP(Tableau6[[#This Row],[Avis]],Tableau7[],2,FALSE)</f>
        <v>#VALUE!</v>
      </c>
      <c r="H570" s="14" t="e">
        <f>Tableau6[[#This Row],[Sous-domaine]]</f>
        <v>#VALUE!</v>
      </c>
      <c r="I570" s="14" t="e">
        <f>Tableau6[[#This Row],[Urgence]]</f>
        <v>#VALUE!</v>
      </c>
      <c r="J570" s="24" t="e">
        <f>IF(Tableau6[[#This Row],[Validité]]&lt;&gt;"",Tableau6[[#This Row],[Validité]],"")</f>
        <v>#VALUE!</v>
      </c>
      <c r="K570" s="14" t="e">
        <f>IF(Tableau6[[#This Row],[Affectation]]="-",0,IF(Tableau6[[#This Row],[Affectation]]="Propriétaire",2,IF(Tableau6[[#This Row],[Affectation]]="","",1)))</f>
        <v>#VALUE!</v>
      </c>
      <c r="L570" s="14" t="e">
        <f>IF(Tableau6[[#This Row],[Hors Contrat]]="","",IF(Tableau6[[#This Row],[Hors Contrat]]="Non",0,1))</f>
        <v>#VALUE!</v>
      </c>
    </row>
    <row r="571" spans="1:12" x14ac:dyDescent="0.25">
      <c r="A571" s="15">
        <f t="shared" si="23"/>
        <v>570</v>
      </c>
      <c r="B571" s="14" t="e">
        <f>IF(Tableau6[[#This Row],[Localisation]]="","",Tableau6[[#This Row],[Localisation]])</f>
        <v>#VALUE!</v>
      </c>
      <c r="C571" s="14" t="e">
        <f>IF(Tableau6[[#This Row],[Commentaire]]="","",Tableau6[[#This Row],[Commentaire]])</f>
        <v>#VALUE!</v>
      </c>
      <c r="D571" t="str">
        <f t="shared" si="24"/>
        <v>N</v>
      </c>
      <c r="E571" s="14" t="e">
        <f>Tableau6[[#This Row],[id]]</f>
        <v>#VALUE!</v>
      </c>
      <c r="F571" s="14" t="e">
        <f>VLOOKUP(Tableau6[[#This Row],[Avis]],Tableau7[],2,FALSE)</f>
        <v>#VALUE!</v>
      </c>
      <c r="H571" s="14" t="e">
        <f>Tableau6[[#This Row],[Sous-domaine]]</f>
        <v>#VALUE!</v>
      </c>
      <c r="I571" s="14" t="e">
        <f>Tableau6[[#This Row],[Urgence]]</f>
        <v>#VALUE!</v>
      </c>
      <c r="J571" s="24" t="e">
        <f>IF(Tableau6[[#This Row],[Validité]]&lt;&gt;"",Tableau6[[#This Row],[Validité]],"")</f>
        <v>#VALUE!</v>
      </c>
      <c r="K571" s="14" t="e">
        <f>IF(Tableau6[[#This Row],[Affectation]]="-",0,IF(Tableau6[[#This Row],[Affectation]]="Propriétaire",2,IF(Tableau6[[#This Row],[Affectation]]="","",1)))</f>
        <v>#VALUE!</v>
      </c>
      <c r="L571" s="14" t="e">
        <f>IF(Tableau6[[#This Row],[Hors Contrat]]="","",IF(Tableau6[[#This Row],[Hors Contrat]]="Non",0,1))</f>
        <v>#VALUE!</v>
      </c>
    </row>
    <row r="572" spans="1:12" x14ac:dyDescent="0.25">
      <c r="A572" s="15">
        <f t="shared" si="23"/>
        <v>571</v>
      </c>
      <c r="B572" s="14" t="e">
        <f>IF(Tableau6[[#This Row],[Localisation]]="","",Tableau6[[#This Row],[Localisation]])</f>
        <v>#VALUE!</v>
      </c>
      <c r="C572" s="14" t="e">
        <f>IF(Tableau6[[#This Row],[Commentaire]]="","",Tableau6[[#This Row],[Commentaire]])</f>
        <v>#VALUE!</v>
      </c>
      <c r="D572" t="str">
        <f t="shared" si="24"/>
        <v>N</v>
      </c>
      <c r="E572" s="14" t="e">
        <f>Tableau6[[#This Row],[id]]</f>
        <v>#VALUE!</v>
      </c>
      <c r="F572" s="14" t="e">
        <f>VLOOKUP(Tableau6[[#This Row],[Avis]],Tableau7[],2,FALSE)</f>
        <v>#VALUE!</v>
      </c>
      <c r="H572" s="14" t="e">
        <f>Tableau6[[#This Row],[Sous-domaine]]</f>
        <v>#VALUE!</v>
      </c>
      <c r="I572" s="14" t="e">
        <f>Tableau6[[#This Row],[Urgence]]</f>
        <v>#VALUE!</v>
      </c>
      <c r="J572" s="24" t="e">
        <f>IF(Tableau6[[#This Row],[Validité]]&lt;&gt;"",Tableau6[[#This Row],[Validité]],"")</f>
        <v>#VALUE!</v>
      </c>
      <c r="K572" s="14" t="e">
        <f>IF(Tableau6[[#This Row],[Affectation]]="-",0,IF(Tableau6[[#This Row],[Affectation]]="Propriétaire",2,IF(Tableau6[[#This Row],[Affectation]]="","",1)))</f>
        <v>#VALUE!</v>
      </c>
      <c r="L572" s="14" t="e">
        <f>IF(Tableau6[[#This Row],[Hors Contrat]]="","",IF(Tableau6[[#This Row],[Hors Contrat]]="Non",0,1))</f>
        <v>#VALUE!</v>
      </c>
    </row>
    <row r="573" spans="1:12" x14ac:dyDescent="0.25">
      <c r="A573" s="15">
        <f t="shared" si="23"/>
        <v>572</v>
      </c>
      <c r="B573" s="14" t="e">
        <f>IF(Tableau6[[#This Row],[Localisation]]="","",Tableau6[[#This Row],[Localisation]])</f>
        <v>#VALUE!</v>
      </c>
      <c r="C573" s="14" t="e">
        <f>IF(Tableau6[[#This Row],[Commentaire]]="","",Tableau6[[#This Row],[Commentaire]])</f>
        <v>#VALUE!</v>
      </c>
      <c r="D573" t="str">
        <f t="shared" si="24"/>
        <v>N</v>
      </c>
      <c r="E573" s="14" t="e">
        <f>Tableau6[[#This Row],[id]]</f>
        <v>#VALUE!</v>
      </c>
      <c r="F573" s="14" t="e">
        <f>VLOOKUP(Tableau6[[#This Row],[Avis]],Tableau7[],2,FALSE)</f>
        <v>#VALUE!</v>
      </c>
      <c r="H573" s="14" t="e">
        <f>Tableau6[[#This Row],[Sous-domaine]]</f>
        <v>#VALUE!</v>
      </c>
      <c r="I573" s="14" t="e">
        <f>Tableau6[[#This Row],[Urgence]]</f>
        <v>#VALUE!</v>
      </c>
      <c r="J573" s="24" t="e">
        <f>IF(Tableau6[[#This Row],[Validité]]&lt;&gt;"",Tableau6[[#This Row],[Validité]],"")</f>
        <v>#VALUE!</v>
      </c>
      <c r="K573" s="14" t="e">
        <f>IF(Tableau6[[#This Row],[Affectation]]="-",0,IF(Tableau6[[#This Row],[Affectation]]="Propriétaire",2,IF(Tableau6[[#This Row],[Affectation]]="","",1)))</f>
        <v>#VALUE!</v>
      </c>
      <c r="L573" s="14" t="e">
        <f>IF(Tableau6[[#This Row],[Hors Contrat]]="","",IF(Tableau6[[#This Row],[Hors Contrat]]="Non",0,1))</f>
        <v>#VALUE!</v>
      </c>
    </row>
    <row r="574" spans="1:12" x14ac:dyDescent="0.25">
      <c r="A574" s="15">
        <f t="shared" si="23"/>
        <v>573</v>
      </c>
      <c r="B574" s="14" t="e">
        <f>IF(Tableau6[[#This Row],[Localisation]]="","",Tableau6[[#This Row],[Localisation]])</f>
        <v>#VALUE!</v>
      </c>
      <c r="C574" s="14" t="e">
        <f>IF(Tableau6[[#This Row],[Commentaire]]="","",Tableau6[[#This Row],[Commentaire]])</f>
        <v>#VALUE!</v>
      </c>
      <c r="D574" t="str">
        <f t="shared" si="24"/>
        <v>N</v>
      </c>
      <c r="E574" s="14" t="e">
        <f>Tableau6[[#This Row],[id]]</f>
        <v>#VALUE!</v>
      </c>
      <c r="F574" s="14" t="e">
        <f>VLOOKUP(Tableau6[[#This Row],[Avis]],Tableau7[],2,FALSE)</f>
        <v>#VALUE!</v>
      </c>
      <c r="H574" s="14" t="e">
        <f>Tableau6[[#This Row],[Sous-domaine]]</f>
        <v>#VALUE!</v>
      </c>
      <c r="I574" s="14" t="e">
        <f>Tableau6[[#This Row],[Urgence]]</f>
        <v>#VALUE!</v>
      </c>
      <c r="J574" s="24" t="e">
        <f>IF(Tableau6[[#This Row],[Validité]]&lt;&gt;"",Tableau6[[#This Row],[Validité]],"")</f>
        <v>#VALUE!</v>
      </c>
      <c r="K574" s="14" t="e">
        <f>IF(Tableau6[[#This Row],[Affectation]]="-",0,IF(Tableau6[[#This Row],[Affectation]]="Propriétaire",2,IF(Tableau6[[#This Row],[Affectation]]="","",1)))</f>
        <v>#VALUE!</v>
      </c>
      <c r="L574" s="14" t="e">
        <f>IF(Tableau6[[#This Row],[Hors Contrat]]="","",IF(Tableau6[[#This Row],[Hors Contrat]]="Non",0,1))</f>
        <v>#VALUE!</v>
      </c>
    </row>
    <row r="575" spans="1:12" x14ac:dyDescent="0.25">
      <c r="A575" s="15">
        <f t="shared" si="23"/>
        <v>574</v>
      </c>
      <c r="B575" s="14" t="e">
        <f>IF(Tableau6[[#This Row],[Localisation]]="","",Tableau6[[#This Row],[Localisation]])</f>
        <v>#VALUE!</v>
      </c>
      <c r="C575" s="14" t="e">
        <f>IF(Tableau6[[#This Row],[Commentaire]]="","",Tableau6[[#This Row],[Commentaire]])</f>
        <v>#VALUE!</v>
      </c>
      <c r="D575" t="str">
        <f t="shared" si="24"/>
        <v>N</v>
      </c>
      <c r="E575" s="14" t="e">
        <f>Tableau6[[#This Row],[id]]</f>
        <v>#VALUE!</v>
      </c>
      <c r="F575" s="14" t="e">
        <f>VLOOKUP(Tableau6[[#This Row],[Avis]],Tableau7[],2,FALSE)</f>
        <v>#VALUE!</v>
      </c>
      <c r="H575" s="14" t="e">
        <f>Tableau6[[#This Row],[Sous-domaine]]</f>
        <v>#VALUE!</v>
      </c>
      <c r="I575" s="14" t="e">
        <f>Tableau6[[#This Row],[Urgence]]</f>
        <v>#VALUE!</v>
      </c>
      <c r="J575" s="24" t="e">
        <f>IF(Tableau6[[#This Row],[Validité]]&lt;&gt;"",Tableau6[[#This Row],[Validité]],"")</f>
        <v>#VALUE!</v>
      </c>
      <c r="K575" s="14" t="e">
        <f>IF(Tableau6[[#This Row],[Affectation]]="-",0,IF(Tableau6[[#This Row],[Affectation]]="Propriétaire",2,IF(Tableau6[[#This Row],[Affectation]]="","",1)))</f>
        <v>#VALUE!</v>
      </c>
      <c r="L575" s="14" t="e">
        <f>IF(Tableau6[[#This Row],[Hors Contrat]]="","",IF(Tableau6[[#This Row],[Hors Contrat]]="Non",0,1))</f>
        <v>#VALUE!</v>
      </c>
    </row>
    <row r="576" spans="1:12" x14ac:dyDescent="0.25">
      <c r="A576" s="15">
        <f t="shared" si="23"/>
        <v>575</v>
      </c>
      <c r="B576" s="14" t="e">
        <f>IF(Tableau6[[#This Row],[Localisation]]="","",Tableau6[[#This Row],[Localisation]])</f>
        <v>#VALUE!</v>
      </c>
      <c r="C576" s="14" t="e">
        <f>IF(Tableau6[[#This Row],[Commentaire]]="","",Tableau6[[#This Row],[Commentaire]])</f>
        <v>#VALUE!</v>
      </c>
      <c r="D576" t="str">
        <f t="shared" si="24"/>
        <v>N</v>
      </c>
      <c r="E576" s="14" t="e">
        <f>Tableau6[[#This Row],[id]]</f>
        <v>#VALUE!</v>
      </c>
      <c r="F576" s="14" t="e">
        <f>VLOOKUP(Tableau6[[#This Row],[Avis]],Tableau7[],2,FALSE)</f>
        <v>#VALUE!</v>
      </c>
      <c r="H576" s="14" t="e">
        <f>Tableau6[[#This Row],[Sous-domaine]]</f>
        <v>#VALUE!</v>
      </c>
      <c r="I576" s="14" t="e">
        <f>Tableau6[[#This Row],[Urgence]]</f>
        <v>#VALUE!</v>
      </c>
      <c r="J576" s="24" t="e">
        <f>IF(Tableau6[[#This Row],[Validité]]&lt;&gt;"",Tableau6[[#This Row],[Validité]],"")</f>
        <v>#VALUE!</v>
      </c>
      <c r="K576" s="14" t="e">
        <f>IF(Tableau6[[#This Row],[Affectation]]="-",0,IF(Tableau6[[#This Row],[Affectation]]="Propriétaire",2,IF(Tableau6[[#This Row],[Affectation]]="","",1)))</f>
        <v>#VALUE!</v>
      </c>
      <c r="L576" s="14" t="e">
        <f>IF(Tableau6[[#This Row],[Hors Contrat]]="","",IF(Tableau6[[#This Row],[Hors Contrat]]="Non",0,1))</f>
        <v>#VALUE!</v>
      </c>
    </row>
    <row r="577" spans="1:12" x14ac:dyDescent="0.25">
      <c r="A577" s="15">
        <f t="shared" si="23"/>
        <v>576</v>
      </c>
      <c r="B577" s="14" t="e">
        <f>IF(Tableau6[[#This Row],[Localisation]]="","",Tableau6[[#This Row],[Localisation]])</f>
        <v>#VALUE!</v>
      </c>
      <c r="C577" s="14" t="e">
        <f>IF(Tableau6[[#This Row],[Commentaire]]="","",Tableau6[[#This Row],[Commentaire]])</f>
        <v>#VALUE!</v>
      </c>
      <c r="D577" t="str">
        <f t="shared" si="24"/>
        <v>N</v>
      </c>
      <c r="E577" s="14" t="e">
        <f>Tableau6[[#This Row],[id]]</f>
        <v>#VALUE!</v>
      </c>
      <c r="F577" s="14" t="e">
        <f>VLOOKUP(Tableau6[[#This Row],[Avis]],Tableau7[],2,FALSE)</f>
        <v>#VALUE!</v>
      </c>
      <c r="H577" s="14" t="e">
        <f>Tableau6[[#This Row],[Sous-domaine]]</f>
        <v>#VALUE!</v>
      </c>
      <c r="I577" s="14" t="e">
        <f>Tableau6[[#This Row],[Urgence]]</f>
        <v>#VALUE!</v>
      </c>
      <c r="J577" s="24" t="e">
        <f>IF(Tableau6[[#This Row],[Validité]]&lt;&gt;"",Tableau6[[#This Row],[Validité]],"")</f>
        <v>#VALUE!</v>
      </c>
      <c r="K577" s="14" t="e">
        <f>IF(Tableau6[[#This Row],[Affectation]]="-",0,IF(Tableau6[[#This Row],[Affectation]]="Propriétaire",2,IF(Tableau6[[#This Row],[Affectation]]="","",1)))</f>
        <v>#VALUE!</v>
      </c>
      <c r="L577" s="14" t="e">
        <f>IF(Tableau6[[#This Row],[Hors Contrat]]="","",IF(Tableau6[[#This Row],[Hors Contrat]]="Non",0,1))</f>
        <v>#VALUE!</v>
      </c>
    </row>
    <row r="578" spans="1:12" x14ac:dyDescent="0.25">
      <c r="A578" s="15">
        <f t="shared" si="23"/>
        <v>577</v>
      </c>
      <c r="B578" s="14" t="e">
        <f>IF(Tableau6[[#This Row],[Localisation]]="","",Tableau6[[#This Row],[Localisation]])</f>
        <v>#VALUE!</v>
      </c>
      <c r="C578" s="14" t="e">
        <f>IF(Tableau6[[#This Row],[Commentaire]]="","",Tableau6[[#This Row],[Commentaire]])</f>
        <v>#VALUE!</v>
      </c>
      <c r="D578" t="str">
        <f t="shared" si="24"/>
        <v>N</v>
      </c>
      <c r="E578" s="14" t="e">
        <f>Tableau6[[#This Row],[id]]</f>
        <v>#VALUE!</v>
      </c>
      <c r="F578" s="14" t="e">
        <f>VLOOKUP(Tableau6[[#This Row],[Avis]],Tableau7[],2,FALSE)</f>
        <v>#VALUE!</v>
      </c>
      <c r="H578" s="14" t="e">
        <f>Tableau6[[#This Row],[Sous-domaine]]</f>
        <v>#VALUE!</v>
      </c>
      <c r="I578" s="14" t="e">
        <f>Tableau6[[#This Row],[Urgence]]</f>
        <v>#VALUE!</v>
      </c>
      <c r="J578" s="24" t="e">
        <f>IF(Tableau6[[#This Row],[Validité]]&lt;&gt;"",Tableau6[[#This Row],[Validité]],"")</f>
        <v>#VALUE!</v>
      </c>
      <c r="K578" s="14" t="e">
        <f>IF(Tableau6[[#This Row],[Affectation]]="-",0,IF(Tableau6[[#This Row],[Affectation]]="Propriétaire",2,IF(Tableau6[[#This Row],[Affectation]]="","",1)))</f>
        <v>#VALUE!</v>
      </c>
      <c r="L578" s="14" t="e">
        <f>IF(Tableau6[[#This Row],[Hors Contrat]]="","",IF(Tableau6[[#This Row],[Hors Contrat]]="Non",0,1))</f>
        <v>#VALUE!</v>
      </c>
    </row>
    <row r="579" spans="1:12" x14ac:dyDescent="0.25">
      <c r="A579" s="15">
        <f t="shared" ref="A579:A642" si="25">A578+1</f>
        <v>578</v>
      </c>
      <c r="B579" s="14" t="e">
        <f>IF(Tableau6[[#This Row],[Localisation]]="","",Tableau6[[#This Row],[Localisation]])</f>
        <v>#VALUE!</v>
      </c>
      <c r="C579" s="14" t="e">
        <f>IF(Tableau6[[#This Row],[Commentaire]]="","",Tableau6[[#This Row],[Commentaire]])</f>
        <v>#VALUE!</v>
      </c>
      <c r="D579" t="str">
        <f t="shared" si="24"/>
        <v>N</v>
      </c>
      <c r="E579" s="14" t="e">
        <f>Tableau6[[#This Row],[id]]</f>
        <v>#VALUE!</v>
      </c>
      <c r="F579" s="14" t="e">
        <f>VLOOKUP(Tableau6[[#This Row],[Avis]],Tableau7[],2,FALSE)</f>
        <v>#VALUE!</v>
      </c>
      <c r="H579" s="14" t="e">
        <f>Tableau6[[#This Row],[Sous-domaine]]</f>
        <v>#VALUE!</v>
      </c>
      <c r="I579" s="14" t="e">
        <f>Tableau6[[#This Row],[Urgence]]</f>
        <v>#VALUE!</v>
      </c>
      <c r="J579" s="24" t="e">
        <f>IF(Tableau6[[#This Row],[Validité]]&lt;&gt;"",Tableau6[[#This Row],[Validité]],"")</f>
        <v>#VALUE!</v>
      </c>
      <c r="K579" s="14" t="e">
        <f>IF(Tableau6[[#This Row],[Affectation]]="-",0,IF(Tableau6[[#This Row],[Affectation]]="Propriétaire",2,IF(Tableau6[[#This Row],[Affectation]]="","",1)))</f>
        <v>#VALUE!</v>
      </c>
      <c r="L579" s="14" t="e">
        <f>IF(Tableau6[[#This Row],[Hors Contrat]]="","",IF(Tableau6[[#This Row],[Hors Contrat]]="Non",0,1))</f>
        <v>#VALUE!</v>
      </c>
    </row>
    <row r="580" spans="1:12" x14ac:dyDescent="0.25">
      <c r="A580" s="15">
        <f t="shared" si="25"/>
        <v>579</v>
      </c>
      <c r="B580" s="14" t="e">
        <f>IF(Tableau6[[#This Row],[Localisation]]="","",Tableau6[[#This Row],[Localisation]])</f>
        <v>#VALUE!</v>
      </c>
      <c r="C580" s="14" t="e">
        <f>IF(Tableau6[[#This Row],[Commentaire]]="","",Tableau6[[#This Row],[Commentaire]])</f>
        <v>#VALUE!</v>
      </c>
      <c r="D580" t="str">
        <f t="shared" si="24"/>
        <v>N</v>
      </c>
      <c r="E580" s="14" t="e">
        <f>Tableau6[[#This Row],[id]]</f>
        <v>#VALUE!</v>
      </c>
      <c r="F580" s="14" t="e">
        <f>VLOOKUP(Tableau6[[#This Row],[Avis]],Tableau7[],2,FALSE)</f>
        <v>#VALUE!</v>
      </c>
      <c r="H580" s="14" t="e">
        <f>Tableau6[[#This Row],[Sous-domaine]]</f>
        <v>#VALUE!</v>
      </c>
      <c r="I580" s="14" t="e">
        <f>Tableau6[[#This Row],[Urgence]]</f>
        <v>#VALUE!</v>
      </c>
      <c r="J580" s="24" t="e">
        <f>IF(Tableau6[[#This Row],[Validité]]&lt;&gt;"",Tableau6[[#This Row],[Validité]],"")</f>
        <v>#VALUE!</v>
      </c>
      <c r="K580" s="14" t="e">
        <f>IF(Tableau6[[#This Row],[Affectation]]="-",0,IF(Tableau6[[#This Row],[Affectation]]="Propriétaire",2,IF(Tableau6[[#This Row],[Affectation]]="","",1)))</f>
        <v>#VALUE!</v>
      </c>
      <c r="L580" s="14" t="e">
        <f>IF(Tableau6[[#This Row],[Hors Contrat]]="","",IF(Tableau6[[#This Row],[Hors Contrat]]="Non",0,1))</f>
        <v>#VALUE!</v>
      </c>
    </row>
    <row r="581" spans="1:12" x14ac:dyDescent="0.25">
      <c r="A581" s="15">
        <f t="shared" si="25"/>
        <v>580</v>
      </c>
      <c r="B581" s="14" t="e">
        <f>IF(Tableau6[[#This Row],[Localisation]]="","",Tableau6[[#This Row],[Localisation]])</f>
        <v>#VALUE!</v>
      </c>
      <c r="C581" s="14" t="e">
        <f>IF(Tableau6[[#This Row],[Commentaire]]="","",Tableau6[[#This Row],[Commentaire]])</f>
        <v>#VALUE!</v>
      </c>
      <c r="D581" t="str">
        <f t="shared" si="24"/>
        <v>N</v>
      </c>
      <c r="E581" s="14" t="e">
        <f>Tableau6[[#This Row],[id]]</f>
        <v>#VALUE!</v>
      </c>
      <c r="F581" s="14" t="e">
        <f>VLOOKUP(Tableau6[[#This Row],[Avis]],Tableau7[],2,FALSE)</f>
        <v>#VALUE!</v>
      </c>
      <c r="H581" s="14" t="e">
        <f>Tableau6[[#This Row],[Sous-domaine]]</f>
        <v>#VALUE!</v>
      </c>
      <c r="I581" s="14" t="e">
        <f>Tableau6[[#This Row],[Urgence]]</f>
        <v>#VALUE!</v>
      </c>
      <c r="J581" s="24" t="e">
        <f>IF(Tableau6[[#This Row],[Validité]]&lt;&gt;"",Tableau6[[#This Row],[Validité]],"")</f>
        <v>#VALUE!</v>
      </c>
      <c r="K581" s="14" t="e">
        <f>IF(Tableau6[[#This Row],[Affectation]]="-",0,IF(Tableau6[[#This Row],[Affectation]]="Propriétaire",2,IF(Tableau6[[#This Row],[Affectation]]="","",1)))</f>
        <v>#VALUE!</v>
      </c>
      <c r="L581" s="14" t="e">
        <f>IF(Tableau6[[#This Row],[Hors Contrat]]="","",IF(Tableau6[[#This Row],[Hors Contrat]]="Non",0,1))</f>
        <v>#VALUE!</v>
      </c>
    </row>
    <row r="582" spans="1:12" x14ac:dyDescent="0.25">
      <c r="A582" s="15">
        <f t="shared" si="25"/>
        <v>581</v>
      </c>
      <c r="B582" s="14" t="e">
        <f>IF(Tableau6[[#This Row],[Localisation]]="","",Tableau6[[#This Row],[Localisation]])</f>
        <v>#VALUE!</v>
      </c>
      <c r="C582" s="14" t="e">
        <f>IF(Tableau6[[#This Row],[Commentaire]]="","",Tableau6[[#This Row],[Commentaire]])</f>
        <v>#VALUE!</v>
      </c>
      <c r="D582" t="str">
        <f t="shared" si="24"/>
        <v>N</v>
      </c>
      <c r="E582" s="14" t="e">
        <f>Tableau6[[#This Row],[id]]</f>
        <v>#VALUE!</v>
      </c>
      <c r="F582" s="14" t="e">
        <f>VLOOKUP(Tableau6[[#This Row],[Avis]],Tableau7[],2,FALSE)</f>
        <v>#VALUE!</v>
      </c>
      <c r="H582" s="14" t="e">
        <f>Tableau6[[#This Row],[Sous-domaine]]</f>
        <v>#VALUE!</v>
      </c>
      <c r="I582" s="14" t="e">
        <f>Tableau6[[#This Row],[Urgence]]</f>
        <v>#VALUE!</v>
      </c>
      <c r="J582" s="24" t="e">
        <f>IF(Tableau6[[#This Row],[Validité]]&lt;&gt;"",Tableau6[[#This Row],[Validité]],"")</f>
        <v>#VALUE!</v>
      </c>
      <c r="K582" s="14" t="e">
        <f>IF(Tableau6[[#This Row],[Affectation]]="-",0,IF(Tableau6[[#This Row],[Affectation]]="Propriétaire",2,IF(Tableau6[[#This Row],[Affectation]]="","",1)))</f>
        <v>#VALUE!</v>
      </c>
      <c r="L582" s="14" t="e">
        <f>IF(Tableau6[[#This Row],[Hors Contrat]]="","",IF(Tableau6[[#This Row],[Hors Contrat]]="Non",0,1))</f>
        <v>#VALUE!</v>
      </c>
    </row>
    <row r="583" spans="1:12" x14ac:dyDescent="0.25">
      <c r="A583" s="15">
        <f t="shared" si="25"/>
        <v>582</v>
      </c>
      <c r="B583" s="14" t="e">
        <f>IF(Tableau6[[#This Row],[Localisation]]="","",Tableau6[[#This Row],[Localisation]])</f>
        <v>#VALUE!</v>
      </c>
      <c r="C583" s="14" t="e">
        <f>IF(Tableau6[[#This Row],[Commentaire]]="","",Tableau6[[#This Row],[Commentaire]])</f>
        <v>#VALUE!</v>
      </c>
      <c r="D583" t="str">
        <f t="shared" si="24"/>
        <v>N</v>
      </c>
      <c r="E583" s="14" t="e">
        <f>Tableau6[[#This Row],[id]]</f>
        <v>#VALUE!</v>
      </c>
      <c r="F583" s="14" t="e">
        <f>VLOOKUP(Tableau6[[#This Row],[Avis]],Tableau7[],2,FALSE)</f>
        <v>#VALUE!</v>
      </c>
      <c r="H583" s="14" t="e">
        <f>Tableau6[[#This Row],[Sous-domaine]]</f>
        <v>#VALUE!</v>
      </c>
      <c r="I583" s="14" t="e">
        <f>Tableau6[[#This Row],[Urgence]]</f>
        <v>#VALUE!</v>
      </c>
      <c r="J583" s="24" t="e">
        <f>IF(Tableau6[[#This Row],[Validité]]&lt;&gt;"",Tableau6[[#This Row],[Validité]],"")</f>
        <v>#VALUE!</v>
      </c>
      <c r="K583" s="14" t="e">
        <f>IF(Tableau6[[#This Row],[Affectation]]="-",0,IF(Tableau6[[#This Row],[Affectation]]="Propriétaire",2,IF(Tableau6[[#This Row],[Affectation]]="","",1)))</f>
        <v>#VALUE!</v>
      </c>
      <c r="L583" s="14" t="e">
        <f>IF(Tableau6[[#This Row],[Hors Contrat]]="","",IF(Tableau6[[#This Row],[Hors Contrat]]="Non",0,1))</f>
        <v>#VALUE!</v>
      </c>
    </row>
    <row r="584" spans="1:12" x14ac:dyDescent="0.25">
      <c r="A584" s="15">
        <f t="shared" si="25"/>
        <v>583</v>
      </c>
      <c r="B584" s="14" t="e">
        <f>IF(Tableau6[[#This Row],[Localisation]]="","",Tableau6[[#This Row],[Localisation]])</f>
        <v>#VALUE!</v>
      </c>
      <c r="C584" s="14" t="e">
        <f>IF(Tableau6[[#This Row],[Commentaire]]="","",Tableau6[[#This Row],[Commentaire]])</f>
        <v>#VALUE!</v>
      </c>
      <c r="D584" t="str">
        <f t="shared" si="24"/>
        <v>N</v>
      </c>
      <c r="E584" s="14" t="e">
        <f>Tableau6[[#This Row],[id]]</f>
        <v>#VALUE!</v>
      </c>
      <c r="F584" s="14" t="e">
        <f>VLOOKUP(Tableau6[[#This Row],[Avis]],Tableau7[],2,FALSE)</f>
        <v>#VALUE!</v>
      </c>
      <c r="H584" s="14" t="e">
        <f>Tableau6[[#This Row],[Sous-domaine]]</f>
        <v>#VALUE!</v>
      </c>
      <c r="I584" s="14" t="e">
        <f>Tableau6[[#This Row],[Urgence]]</f>
        <v>#VALUE!</v>
      </c>
      <c r="J584" s="24" t="e">
        <f>IF(Tableau6[[#This Row],[Validité]]&lt;&gt;"",Tableau6[[#This Row],[Validité]],"")</f>
        <v>#VALUE!</v>
      </c>
      <c r="K584" s="14" t="e">
        <f>IF(Tableau6[[#This Row],[Affectation]]="-",0,IF(Tableau6[[#This Row],[Affectation]]="Propriétaire",2,IF(Tableau6[[#This Row],[Affectation]]="","",1)))</f>
        <v>#VALUE!</v>
      </c>
      <c r="L584" s="14" t="e">
        <f>IF(Tableau6[[#This Row],[Hors Contrat]]="","",IF(Tableau6[[#This Row],[Hors Contrat]]="Non",0,1))</f>
        <v>#VALUE!</v>
      </c>
    </row>
    <row r="585" spans="1:12" x14ac:dyDescent="0.25">
      <c r="A585" s="15">
        <f t="shared" si="25"/>
        <v>584</v>
      </c>
      <c r="B585" s="14" t="e">
        <f>IF(Tableau6[[#This Row],[Localisation]]="","",Tableau6[[#This Row],[Localisation]])</f>
        <v>#VALUE!</v>
      </c>
      <c r="C585" s="14" t="e">
        <f>IF(Tableau6[[#This Row],[Commentaire]]="","",Tableau6[[#This Row],[Commentaire]])</f>
        <v>#VALUE!</v>
      </c>
      <c r="D585" t="str">
        <f t="shared" ref="D585:D648" si="26">"N"</f>
        <v>N</v>
      </c>
      <c r="E585" s="14" t="e">
        <f>Tableau6[[#This Row],[id]]</f>
        <v>#VALUE!</v>
      </c>
      <c r="F585" s="14" t="e">
        <f>VLOOKUP(Tableau6[[#This Row],[Avis]],Tableau7[],2,FALSE)</f>
        <v>#VALUE!</v>
      </c>
      <c r="H585" s="14" t="e">
        <f>Tableau6[[#This Row],[Sous-domaine]]</f>
        <v>#VALUE!</v>
      </c>
      <c r="I585" s="14" t="e">
        <f>Tableau6[[#This Row],[Urgence]]</f>
        <v>#VALUE!</v>
      </c>
      <c r="J585" s="24" t="e">
        <f>IF(Tableau6[[#This Row],[Validité]]&lt;&gt;"",Tableau6[[#This Row],[Validité]],"")</f>
        <v>#VALUE!</v>
      </c>
      <c r="K585" s="14" t="e">
        <f>IF(Tableau6[[#This Row],[Affectation]]="-",0,IF(Tableau6[[#This Row],[Affectation]]="Propriétaire",2,IF(Tableau6[[#This Row],[Affectation]]="","",1)))</f>
        <v>#VALUE!</v>
      </c>
      <c r="L585" s="14" t="e">
        <f>IF(Tableau6[[#This Row],[Hors Contrat]]="","",IF(Tableau6[[#This Row],[Hors Contrat]]="Non",0,1))</f>
        <v>#VALUE!</v>
      </c>
    </row>
    <row r="586" spans="1:12" x14ac:dyDescent="0.25">
      <c r="A586" s="15">
        <f t="shared" si="25"/>
        <v>585</v>
      </c>
      <c r="B586" s="14" t="e">
        <f>IF(Tableau6[[#This Row],[Localisation]]="","",Tableau6[[#This Row],[Localisation]])</f>
        <v>#VALUE!</v>
      </c>
      <c r="C586" s="14" t="e">
        <f>IF(Tableau6[[#This Row],[Commentaire]]="","",Tableau6[[#This Row],[Commentaire]])</f>
        <v>#VALUE!</v>
      </c>
      <c r="D586" t="str">
        <f t="shared" si="26"/>
        <v>N</v>
      </c>
      <c r="E586" s="14" t="e">
        <f>Tableau6[[#This Row],[id]]</f>
        <v>#VALUE!</v>
      </c>
      <c r="F586" s="14" t="e">
        <f>VLOOKUP(Tableau6[[#This Row],[Avis]],Tableau7[],2,FALSE)</f>
        <v>#VALUE!</v>
      </c>
      <c r="H586" s="14" t="e">
        <f>Tableau6[[#This Row],[Sous-domaine]]</f>
        <v>#VALUE!</v>
      </c>
      <c r="I586" s="14" t="e">
        <f>Tableau6[[#This Row],[Urgence]]</f>
        <v>#VALUE!</v>
      </c>
      <c r="J586" s="24" t="e">
        <f>IF(Tableau6[[#This Row],[Validité]]&lt;&gt;"",Tableau6[[#This Row],[Validité]],"")</f>
        <v>#VALUE!</v>
      </c>
      <c r="K586" s="14" t="e">
        <f>IF(Tableau6[[#This Row],[Affectation]]="-",0,IF(Tableau6[[#This Row],[Affectation]]="Propriétaire",2,IF(Tableau6[[#This Row],[Affectation]]="","",1)))</f>
        <v>#VALUE!</v>
      </c>
      <c r="L586" s="14" t="e">
        <f>IF(Tableau6[[#This Row],[Hors Contrat]]="","",IF(Tableau6[[#This Row],[Hors Contrat]]="Non",0,1))</f>
        <v>#VALUE!</v>
      </c>
    </row>
    <row r="587" spans="1:12" x14ac:dyDescent="0.25">
      <c r="A587" s="15">
        <f t="shared" si="25"/>
        <v>586</v>
      </c>
      <c r="B587" s="14" t="e">
        <f>IF(Tableau6[[#This Row],[Localisation]]="","",Tableau6[[#This Row],[Localisation]])</f>
        <v>#VALUE!</v>
      </c>
      <c r="C587" s="14" t="e">
        <f>IF(Tableau6[[#This Row],[Commentaire]]="","",Tableau6[[#This Row],[Commentaire]])</f>
        <v>#VALUE!</v>
      </c>
      <c r="D587" t="str">
        <f t="shared" si="26"/>
        <v>N</v>
      </c>
      <c r="E587" s="14" t="e">
        <f>Tableau6[[#This Row],[id]]</f>
        <v>#VALUE!</v>
      </c>
      <c r="F587" s="14" t="e">
        <f>VLOOKUP(Tableau6[[#This Row],[Avis]],Tableau7[],2,FALSE)</f>
        <v>#VALUE!</v>
      </c>
      <c r="H587" s="14" t="e">
        <f>Tableau6[[#This Row],[Sous-domaine]]</f>
        <v>#VALUE!</v>
      </c>
      <c r="I587" s="14" t="e">
        <f>Tableau6[[#This Row],[Urgence]]</f>
        <v>#VALUE!</v>
      </c>
      <c r="J587" s="24" t="e">
        <f>IF(Tableau6[[#This Row],[Validité]]&lt;&gt;"",Tableau6[[#This Row],[Validité]],"")</f>
        <v>#VALUE!</v>
      </c>
      <c r="K587" s="14" t="e">
        <f>IF(Tableau6[[#This Row],[Affectation]]="-",0,IF(Tableau6[[#This Row],[Affectation]]="Propriétaire",2,IF(Tableau6[[#This Row],[Affectation]]="","",1)))</f>
        <v>#VALUE!</v>
      </c>
      <c r="L587" s="14" t="e">
        <f>IF(Tableau6[[#This Row],[Hors Contrat]]="","",IF(Tableau6[[#This Row],[Hors Contrat]]="Non",0,1))</f>
        <v>#VALUE!</v>
      </c>
    </row>
    <row r="588" spans="1:12" x14ac:dyDescent="0.25">
      <c r="A588" s="15">
        <f t="shared" si="25"/>
        <v>587</v>
      </c>
      <c r="B588" s="14" t="e">
        <f>IF(Tableau6[[#This Row],[Localisation]]="","",Tableau6[[#This Row],[Localisation]])</f>
        <v>#VALUE!</v>
      </c>
      <c r="C588" s="14" t="e">
        <f>IF(Tableau6[[#This Row],[Commentaire]]="","",Tableau6[[#This Row],[Commentaire]])</f>
        <v>#VALUE!</v>
      </c>
      <c r="D588" t="str">
        <f t="shared" si="26"/>
        <v>N</v>
      </c>
      <c r="E588" s="14" t="e">
        <f>Tableau6[[#This Row],[id]]</f>
        <v>#VALUE!</v>
      </c>
      <c r="F588" s="14" t="e">
        <f>VLOOKUP(Tableau6[[#This Row],[Avis]],Tableau7[],2,FALSE)</f>
        <v>#VALUE!</v>
      </c>
      <c r="H588" s="14" t="e">
        <f>Tableau6[[#This Row],[Sous-domaine]]</f>
        <v>#VALUE!</v>
      </c>
      <c r="I588" s="14" t="e">
        <f>Tableau6[[#This Row],[Urgence]]</f>
        <v>#VALUE!</v>
      </c>
      <c r="J588" s="24" t="e">
        <f>IF(Tableau6[[#This Row],[Validité]]&lt;&gt;"",Tableau6[[#This Row],[Validité]],"")</f>
        <v>#VALUE!</v>
      </c>
      <c r="K588" s="14" t="e">
        <f>IF(Tableau6[[#This Row],[Affectation]]="-",0,IF(Tableau6[[#This Row],[Affectation]]="Propriétaire",2,IF(Tableau6[[#This Row],[Affectation]]="","",1)))</f>
        <v>#VALUE!</v>
      </c>
      <c r="L588" s="14" t="e">
        <f>IF(Tableau6[[#This Row],[Hors Contrat]]="","",IF(Tableau6[[#This Row],[Hors Contrat]]="Non",0,1))</f>
        <v>#VALUE!</v>
      </c>
    </row>
    <row r="589" spans="1:12" x14ac:dyDescent="0.25">
      <c r="A589" s="15">
        <f t="shared" si="25"/>
        <v>588</v>
      </c>
      <c r="B589" s="14" t="e">
        <f>IF(Tableau6[[#This Row],[Localisation]]="","",Tableau6[[#This Row],[Localisation]])</f>
        <v>#VALUE!</v>
      </c>
      <c r="C589" s="14" t="e">
        <f>IF(Tableau6[[#This Row],[Commentaire]]="","",Tableau6[[#This Row],[Commentaire]])</f>
        <v>#VALUE!</v>
      </c>
      <c r="D589" t="str">
        <f t="shared" si="26"/>
        <v>N</v>
      </c>
      <c r="E589" s="14" t="e">
        <f>Tableau6[[#This Row],[id]]</f>
        <v>#VALUE!</v>
      </c>
      <c r="F589" s="14" t="e">
        <f>VLOOKUP(Tableau6[[#This Row],[Avis]],Tableau7[],2,FALSE)</f>
        <v>#VALUE!</v>
      </c>
      <c r="H589" s="14" t="e">
        <f>Tableau6[[#This Row],[Sous-domaine]]</f>
        <v>#VALUE!</v>
      </c>
      <c r="I589" s="14" t="e">
        <f>Tableau6[[#This Row],[Urgence]]</f>
        <v>#VALUE!</v>
      </c>
      <c r="J589" s="24" t="e">
        <f>IF(Tableau6[[#This Row],[Validité]]&lt;&gt;"",Tableau6[[#This Row],[Validité]],"")</f>
        <v>#VALUE!</v>
      </c>
      <c r="K589" s="14" t="e">
        <f>IF(Tableau6[[#This Row],[Affectation]]="-",0,IF(Tableau6[[#This Row],[Affectation]]="Propriétaire",2,IF(Tableau6[[#This Row],[Affectation]]="","",1)))</f>
        <v>#VALUE!</v>
      </c>
      <c r="L589" s="14" t="e">
        <f>IF(Tableau6[[#This Row],[Hors Contrat]]="","",IF(Tableau6[[#This Row],[Hors Contrat]]="Non",0,1))</f>
        <v>#VALUE!</v>
      </c>
    </row>
    <row r="590" spans="1:12" x14ac:dyDescent="0.25">
      <c r="A590" s="15">
        <f t="shared" si="25"/>
        <v>589</v>
      </c>
      <c r="B590" s="14" t="e">
        <f>IF(Tableau6[[#This Row],[Localisation]]="","",Tableau6[[#This Row],[Localisation]])</f>
        <v>#VALUE!</v>
      </c>
      <c r="C590" s="14" t="e">
        <f>IF(Tableau6[[#This Row],[Commentaire]]="","",Tableau6[[#This Row],[Commentaire]])</f>
        <v>#VALUE!</v>
      </c>
      <c r="D590" t="str">
        <f t="shared" si="26"/>
        <v>N</v>
      </c>
      <c r="E590" s="14" t="e">
        <f>Tableau6[[#This Row],[id]]</f>
        <v>#VALUE!</v>
      </c>
      <c r="F590" s="14" t="e">
        <f>VLOOKUP(Tableau6[[#This Row],[Avis]],Tableau7[],2,FALSE)</f>
        <v>#VALUE!</v>
      </c>
      <c r="H590" s="14" t="e">
        <f>Tableau6[[#This Row],[Sous-domaine]]</f>
        <v>#VALUE!</v>
      </c>
      <c r="I590" s="14" t="e">
        <f>Tableau6[[#This Row],[Urgence]]</f>
        <v>#VALUE!</v>
      </c>
      <c r="J590" s="24" t="e">
        <f>IF(Tableau6[[#This Row],[Validité]]&lt;&gt;"",Tableau6[[#This Row],[Validité]],"")</f>
        <v>#VALUE!</v>
      </c>
      <c r="K590" s="14" t="e">
        <f>IF(Tableau6[[#This Row],[Affectation]]="-",0,IF(Tableau6[[#This Row],[Affectation]]="Propriétaire",2,IF(Tableau6[[#This Row],[Affectation]]="","",1)))</f>
        <v>#VALUE!</v>
      </c>
      <c r="L590" s="14" t="e">
        <f>IF(Tableau6[[#This Row],[Hors Contrat]]="","",IF(Tableau6[[#This Row],[Hors Contrat]]="Non",0,1))</f>
        <v>#VALUE!</v>
      </c>
    </row>
    <row r="591" spans="1:12" x14ac:dyDescent="0.25">
      <c r="A591" s="15">
        <f t="shared" si="25"/>
        <v>590</v>
      </c>
      <c r="B591" s="14" t="e">
        <f>IF(Tableau6[[#This Row],[Localisation]]="","",Tableau6[[#This Row],[Localisation]])</f>
        <v>#VALUE!</v>
      </c>
      <c r="C591" s="14" t="e">
        <f>IF(Tableau6[[#This Row],[Commentaire]]="","",Tableau6[[#This Row],[Commentaire]])</f>
        <v>#VALUE!</v>
      </c>
      <c r="D591" t="str">
        <f t="shared" si="26"/>
        <v>N</v>
      </c>
      <c r="E591" s="14" t="e">
        <f>Tableau6[[#This Row],[id]]</f>
        <v>#VALUE!</v>
      </c>
      <c r="F591" s="14" t="e">
        <f>VLOOKUP(Tableau6[[#This Row],[Avis]],Tableau7[],2,FALSE)</f>
        <v>#VALUE!</v>
      </c>
      <c r="H591" s="14" t="e">
        <f>Tableau6[[#This Row],[Sous-domaine]]</f>
        <v>#VALUE!</v>
      </c>
      <c r="I591" s="14" t="e">
        <f>Tableau6[[#This Row],[Urgence]]</f>
        <v>#VALUE!</v>
      </c>
      <c r="J591" s="24" t="e">
        <f>IF(Tableau6[[#This Row],[Validité]]&lt;&gt;"",Tableau6[[#This Row],[Validité]],"")</f>
        <v>#VALUE!</v>
      </c>
      <c r="K591" s="14" t="e">
        <f>IF(Tableau6[[#This Row],[Affectation]]="-",0,IF(Tableau6[[#This Row],[Affectation]]="Propriétaire",2,IF(Tableau6[[#This Row],[Affectation]]="","",1)))</f>
        <v>#VALUE!</v>
      </c>
      <c r="L591" s="14" t="e">
        <f>IF(Tableau6[[#This Row],[Hors Contrat]]="","",IF(Tableau6[[#This Row],[Hors Contrat]]="Non",0,1))</f>
        <v>#VALUE!</v>
      </c>
    </row>
    <row r="592" spans="1:12" x14ac:dyDescent="0.25">
      <c r="A592" s="15">
        <f t="shared" si="25"/>
        <v>591</v>
      </c>
      <c r="B592" s="14" t="e">
        <f>IF(Tableau6[[#This Row],[Localisation]]="","",Tableau6[[#This Row],[Localisation]])</f>
        <v>#VALUE!</v>
      </c>
      <c r="C592" s="14" t="e">
        <f>IF(Tableau6[[#This Row],[Commentaire]]="","",Tableau6[[#This Row],[Commentaire]])</f>
        <v>#VALUE!</v>
      </c>
      <c r="D592" t="str">
        <f t="shared" si="26"/>
        <v>N</v>
      </c>
      <c r="E592" s="14" t="e">
        <f>Tableau6[[#This Row],[id]]</f>
        <v>#VALUE!</v>
      </c>
      <c r="F592" s="14" t="e">
        <f>VLOOKUP(Tableau6[[#This Row],[Avis]],Tableau7[],2,FALSE)</f>
        <v>#VALUE!</v>
      </c>
      <c r="H592" s="14" t="e">
        <f>Tableau6[[#This Row],[Sous-domaine]]</f>
        <v>#VALUE!</v>
      </c>
      <c r="I592" s="14" t="e">
        <f>Tableau6[[#This Row],[Urgence]]</f>
        <v>#VALUE!</v>
      </c>
      <c r="J592" s="24" t="e">
        <f>IF(Tableau6[[#This Row],[Validité]]&lt;&gt;"",Tableau6[[#This Row],[Validité]],"")</f>
        <v>#VALUE!</v>
      </c>
      <c r="K592" s="14" t="e">
        <f>IF(Tableau6[[#This Row],[Affectation]]="-",0,IF(Tableau6[[#This Row],[Affectation]]="Propriétaire",2,IF(Tableau6[[#This Row],[Affectation]]="","",1)))</f>
        <v>#VALUE!</v>
      </c>
      <c r="L592" s="14" t="e">
        <f>IF(Tableau6[[#This Row],[Hors Contrat]]="","",IF(Tableau6[[#This Row],[Hors Contrat]]="Non",0,1))</f>
        <v>#VALUE!</v>
      </c>
    </row>
    <row r="593" spans="1:12" x14ac:dyDescent="0.25">
      <c r="A593" s="15">
        <f t="shared" si="25"/>
        <v>592</v>
      </c>
      <c r="B593" s="14" t="e">
        <f>IF(Tableau6[[#This Row],[Localisation]]="","",Tableau6[[#This Row],[Localisation]])</f>
        <v>#VALUE!</v>
      </c>
      <c r="C593" s="14" t="e">
        <f>IF(Tableau6[[#This Row],[Commentaire]]="","",Tableau6[[#This Row],[Commentaire]])</f>
        <v>#VALUE!</v>
      </c>
      <c r="D593" t="str">
        <f t="shared" si="26"/>
        <v>N</v>
      </c>
      <c r="E593" s="14" t="e">
        <f>Tableau6[[#This Row],[id]]</f>
        <v>#VALUE!</v>
      </c>
      <c r="F593" s="14" t="e">
        <f>VLOOKUP(Tableau6[[#This Row],[Avis]],Tableau7[],2,FALSE)</f>
        <v>#VALUE!</v>
      </c>
      <c r="H593" s="14" t="e">
        <f>Tableau6[[#This Row],[Sous-domaine]]</f>
        <v>#VALUE!</v>
      </c>
      <c r="I593" s="14" t="e">
        <f>Tableau6[[#This Row],[Urgence]]</f>
        <v>#VALUE!</v>
      </c>
      <c r="J593" s="24" t="e">
        <f>IF(Tableau6[[#This Row],[Validité]]&lt;&gt;"",Tableau6[[#This Row],[Validité]],"")</f>
        <v>#VALUE!</v>
      </c>
      <c r="K593" s="14" t="e">
        <f>IF(Tableau6[[#This Row],[Affectation]]="-",0,IF(Tableau6[[#This Row],[Affectation]]="Propriétaire",2,IF(Tableau6[[#This Row],[Affectation]]="","",1)))</f>
        <v>#VALUE!</v>
      </c>
      <c r="L593" s="14" t="e">
        <f>IF(Tableau6[[#This Row],[Hors Contrat]]="","",IF(Tableau6[[#This Row],[Hors Contrat]]="Non",0,1))</f>
        <v>#VALUE!</v>
      </c>
    </row>
    <row r="594" spans="1:12" x14ac:dyDescent="0.25">
      <c r="A594" s="15">
        <f t="shared" si="25"/>
        <v>593</v>
      </c>
      <c r="B594" s="14" t="e">
        <f>IF(Tableau6[[#This Row],[Localisation]]="","",Tableau6[[#This Row],[Localisation]])</f>
        <v>#VALUE!</v>
      </c>
      <c r="C594" s="14" t="e">
        <f>IF(Tableau6[[#This Row],[Commentaire]]="","",Tableau6[[#This Row],[Commentaire]])</f>
        <v>#VALUE!</v>
      </c>
      <c r="D594" t="str">
        <f t="shared" si="26"/>
        <v>N</v>
      </c>
      <c r="E594" s="14" t="e">
        <f>Tableau6[[#This Row],[id]]</f>
        <v>#VALUE!</v>
      </c>
      <c r="F594" s="14" t="e">
        <f>VLOOKUP(Tableau6[[#This Row],[Avis]],Tableau7[],2,FALSE)</f>
        <v>#VALUE!</v>
      </c>
      <c r="H594" s="14" t="e">
        <f>Tableau6[[#This Row],[Sous-domaine]]</f>
        <v>#VALUE!</v>
      </c>
      <c r="I594" s="14" t="e">
        <f>Tableau6[[#This Row],[Urgence]]</f>
        <v>#VALUE!</v>
      </c>
      <c r="J594" s="24" t="e">
        <f>IF(Tableau6[[#This Row],[Validité]]&lt;&gt;"",Tableau6[[#This Row],[Validité]],"")</f>
        <v>#VALUE!</v>
      </c>
      <c r="K594" s="14" t="e">
        <f>IF(Tableau6[[#This Row],[Affectation]]="-",0,IF(Tableau6[[#This Row],[Affectation]]="Propriétaire",2,IF(Tableau6[[#This Row],[Affectation]]="","",1)))</f>
        <v>#VALUE!</v>
      </c>
      <c r="L594" s="14" t="e">
        <f>IF(Tableau6[[#This Row],[Hors Contrat]]="","",IF(Tableau6[[#This Row],[Hors Contrat]]="Non",0,1))</f>
        <v>#VALUE!</v>
      </c>
    </row>
    <row r="595" spans="1:12" x14ac:dyDescent="0.25">
      <c r="A595" s="15">
        <f t="shared" si="25"/>
        <v>594</v>
      </c>
      <c r="B595" s="14" t="e">
        <f>IF(Tableau6[[#This Row],[Localisation]]="","",Tableau6[[#This Row],[Localisation]])</f>
        <v>#VALUE!</v>
      </c>
      <c r="C595" s="14" t="e">
        <f>IF(Tableau6[[#This Row],[Commentaire]]="","",Tableau6[[#This Row],[Commentaire]])</f>
        <v>#VALUE!</v>
      </c>
      <c r="D595" t="str">
        <f t="shared" si="26"/>
        <v>N</v>
      </c>
      <c r="E595" s="14" t="e">
        <f>Tableau6[[#This Row],[id]]</f>
        <v>#VALUE!</v>
      </c>
      <c r="F595" s="14" t="e">
        <f>VLOOKUP(Tableau6[[#This Row],[Avis]],Tableau7[],2,FALSE)</f>
        <v>#VALUE!</v>
      </c>
      <c r="H595" s="14" t="e">
        <f>Tableau6[[#This Row],[Sous-domaine]]</f>
        <v>#VALUE!</v>
      </c>
      <c r="I595" s="14" t="e">
        <f>Tableau6[[#This Row],[Urgence]]</f>
        <v>#VALUE!</v>
      </c>
      <c r="J595" s="24" t="e">
        <f>IF(Tableau6[[#This Row],[Validité]]&lt;&gt;"",Tableau6[[#This Row],[Validité]],"")</f>
        <v>#VALUE!</v>
      </c>
      <c r="K595" s="14" t="e">
        <f>IF(Tableau6[[#This Row],[Affectation]]="-",0,IF(Tableau6[[#This Row],[Affectation]]="Propriétaire",2,IF(Tableau6[[#This Row],[Affectation]]="","",1)))</f>
        <v>#VALUE!</v>
      </c>
      <c r="L595" s="14" t="e">
        <f>IF(Tableau6[[#This Row],[Hors Contrat]]="","",IF(Tableau6[[#This Row],[Hors Contrat]]="Non",0,1))</f>
        <v>#VALUE!</v>
      </c>
    </row>
    <row r="596" spans="1:12" x14ac:dyDescent="0.25">
      <c r="A596" s="15">
        <f t="shared" si="25"/>
        <v>595</v>
      </c>
      <c r="B596" s="14" t="e">
        <f>IF(Tableau6[[#This Row],[Localisation]]="","",Tableau6[[#This Row],[Localisation]])</f>
        <v>#VALUE!</v>
      </c>
      <c r="C596" s="14" t="e">
        <f>IF(Tableau6[[#This Row],[Commentaire]]="","",Tableau6[[#This Row],[Commentaire]])</f>
        <v>#VALUE!</v>
      </c>
      <c r="D596" t="str">
        <f t="shared" si="26"/>
        <v>N</v>
      </c>
      <c r="E596" s="14" t="e">
        <f>Tableau6[[#This Row],[id]]</f>
        <v>#VALUE!</v>
      </c>
      <c r="F596" s="14" t="e">
        <f>VLOOKUP(Tableau6[[#This Row],[Avis]],Tableau7[],2,FALSE)</f>
        <v>#VALUE!</v>
      </c>
      <c r="H596" s="14" t="e">
        <f>Tableau6[[#This Row],[Sous-domaine]]</f>
        <v>#VALUE!</v>
      </c>
      <c r="I596" s="14" t="e">
        <f>Tableau6[[#This Row],[Urgence]]</f>
        <v>#VALUE!</v>
      </c>
      <c r="J596" s="24" t="e">
        <f>IF(Tableau6[[#This Row],[Validité]]&lt;&gt;"",Tableau6[[#This Row],[Validité]],"")</f>
        <v>#VALUE!</v>
      </c>
      <c r="K596" s="14" t="e">
        <f>IF(Tableau6[[#This Row],[Affectation]]="-",0,IF(Tableau6[[#This Row],[Affectation]]="Propriétaire",2,IF(Tableau6[[#This Row],[Affectation]]="","",1)))</f>
        <v>#VALUE!</v>
      </c>
      <c r="L596" s="14" t="e">
        <f>IF(Tableau6[[#This Row],[Hors Contrat]]="","",IF(Tableau6[[#This Row],[Hors Contrat]]="Non",0,1))</f>
        <v>#VALUE!</v>
      </c>
    </row>
    <row r="597" spans="1:12" x14ac:dyDescent="0.25">
      <c r="A597" s="15">
        <f t="shared" si="25"/>
        <v>596</v>
      </c>
      <c r="B597" s="14" t="e">
        <f>IF(Tableau6[[#This Row],[Localisation]]="","",Tableau6[[#This Row],[Localisation]])</f>
        <v>#VALUE!</v>
      </c>
      <c r="C597" s="14" t="e">
        <f>IF(Tableau6[[#This Row],[Commentaire]]="","",Tableau6[[#This Row],[Commentaire]])</f>
        <v>#VALUE!</v>
      </c>
      <c r="D597" t="str">
        <f t="shared" si="26"/>
        <v>N</v>
      </c>
      <c r="E597" s="14" t="e">
        <f>Tableau6[[#This Row],[id]]</f>
        <v>#VALUE!</v>
      </c>
      <c r="F597" s="14" t="e">
        <f>VLOOKUP(Tableau6[[#This Row],[Avis]],Tableau7[],2,FALSE)</f>
        <v>#VALUE!</v>
      </c>
      <c r="H597" s="14" t="e">
        <f>Tableau6[[#This Row],[Sous-domaine]]</f>
        <v>#VALUE!</v>
      </c>
      <c r="I597" s="14" t="e">
        <f>Tableau6[[#This Row],[Urgence]]</f>
        <v>#VALUE!</v>
      </c>
      <c r="J597" s="24" t="e">
        <f>IF(Tableau6[[#This Row],[Validité]]&lt;&gt;"",Tableau6[[#This Row],[Validité]],"")</f>
        <v>#VALUE!</v>
      </c>
      <c r="K597" s="14" t="e">
        <f>IF(Tableau6[[#This Row],[Affectation]]="-",0,IF(Tableau6[[#This Row],[Affectation]]="Propriétaire",2,IF(Tableau6[[#This Row],[Affectation]]="","",1)))</f>
        <v>#VALUE!</v>
      </c>
      <c r="L597" s="14" t="e">
        <f>IF(Tableau6[[#This Row],[Hors Contrat]]="","",IF(Tableau6[[#This Row],[Hors Contrat]]="Non",0,1))</f>
        <v>#VALUE!</v>
      </c>
    </row>
    <row r="598" spans="1:12" x14ac:dyDescent="0.25">
      <c r="A598" s="15">
        <f t="shared" si="25"/>
        <v>597</v>
      </c>
      <c r="B598" s="14" t="e">
        <f>IF(Tableau6[[#This Row],[Localisation]]="","",Tableau6[[#This Row],[Localisation]])</f>
        <v>#VALUE!</v>
      </c>
      <c r="C598" s="14" t="e">
        <f>IF(Tableau6[[#This Row],[Commentaire]]="","",Tableau6[[#This Row],[Commentaire]])</f>
        <v>#VALUE!</v>
      </c>
      <c r="D598" t="str">
        <f t="shared" si="26"/>
        <v>N</v>
      </c>
      <c r="E598" s="14" t="e">
        <f>Tableau6[[#This Row],[id]]</f>
        <v>#VALUE!</v>
      </c>
      <c r="F598" s="14" t="e">
        <f>VLOOKUP(Tableau6[[#This Row],[Avis]],Tableau7[],2,FALSE)</f>
        <v>#VALUE!</v>
      </c>
      <c r="H598" s="14" t="e">
        <f>Tableau6[[#This Row],[Sous-domaine]]</f>
        <v>#VALUE!</v>
      </c>
      <c r="I598" s="14" t="e">
        <f>Tableau6[[#This Row],[Urgence]]</f>
        <v>#VALUE!</v>
      </c>
      <c r="J598" s="24" t="e">
        <f>IF(Tableau6[[#This Row],[Validité]]&lt;&gt;"",Tableau6[[#This Row],[Validité]],"")</f>
        <v>#VALUE!</v>
      </c>
      <c r="K598" s="14" t="e">
        <f>IF(Tableau6[[#This Row],[Affectation]]="-",0,IF(Tableau6[[#This Row],[Affectation]]="Propriétaire",2,IF(Tableau6[[#This Row],[Affectation]]="","",1)))</f>
        <v>#VALUE!</v>
      </c>
      <c r="L598" s="14" t="e">
        <f>IF(Tableau6[[#This Row],[Hors Contrat]]="","",IF(Tableau6[[#This Row],[Hors Contrat]]="Non",0,1))</f>
        <v>#VALUE!</v>
      </c>
    </row>
    <row r="599" spans="1:12" x14ac:dyDescent="0.25">
      <c r="A599" s="15">
        <f t="shared" si="25"/>
        <v>598</v>
      </c>
      <c r="B599" s="14" t="e">
        <f>IF(Tableau6[[#This Row],[Localisation]]="","",Tableau6[[#This Row],[Localisation]])</f>
        <v>#VALUE!</v>
      </c>
      <c r="C599" s="14" t="e">
        <f>IF(Tableau6[[#This Row],[Commentaire]]="","",Tableau6[[#This Row],[Commentaire]])</f>
        <v>#VALUE!</v>
      </c>
      <c r="D599" t="str">
        <f t="shared" si="26"/>
        <v>N</v>
      </c>
      <c r="E599" s="14" t="e">
        <f>Tableau6[[#This Row],[id]]</f>
        <v>#VALUE!</v>
      </c>
      <c r="F599" s="14" t="e">
        <f>VLOOKUP(Tableau6[[#This Row],[Avis]],Tableau7[],2,FALSE)</f>
        <v>#VALUE!</v>
      </c>
      <c r="H599" s="14" t="e">
        <f>Tableau6[[#This Row],[Sous-domaine]]</f>
        <v>#VALUE!</v>
      </c>
      <c r="I599" s="14" t="e">
        <f>Tableau6[[#This Row],[Urgence]]</f>
        <v>#VALUE!</v>
      </c>
      <c r="J599" s="24" t="e">
        <f>IF(Tableau6[[#This Row],[Validité]]&lt;&gt;"",Tableau6[[#This Row],[Validité]],"")</f>
        <v>#VALUE!</v>
      </c>
      <c r="K599" s="14" t="e">
        <f>IF(Tableau6[[#This Row],[Affectation]]="-",0,IF(Tableau6[[#This Row],[Affectation]]="Propriétaire",2,IF(Tableau6[[#This Row],[Affectation]]="","",1)))</f>
        <v>#VALUE!</v>
      </c>
      <c r="L599" s="14" t="e">
        <f>IF(Tableau6[[#This Row],[Hors Contrat]]="","",IF(Tableau6[[#This Row],[Hors Contrat]]="Non",0,1))</f>
        <v>#VALUE!</v>
      </c>
    </row>
    <row r="600" spans="1:12" x14ac:dyDescent="0.25">
      <c r="A600" s="15">
        <f t="shared" si="25"/>
        <v>599</v>
      </c>
      <c r="B600" s="14" t="e">
        <f>IF(Tableau6[[#This Row],[Localisation]]="","",Tableau6[[#This Row],[Localisation]])</f>
        <v>#VALUE!</v>
      </c>
      <c r="C600" s="14" t="e">
        <f>IF(Tableau6[[#This Row],[Commentaire]]="","",Tableau6[[#This Row],[Commentaire]])</f>
        <v>#VALUE!</v>
      </c>
      <c r="D600" t="str">
        <f t="shared" si="26"/>
        <v>N</v>
      </c>
      <c r="E600" s="14" t="e">
        <f>Tableau6[[#This Row],[id]]</f>
        <v>#VALUE!</v>
      </c>
      <c r="F600" s="14" t="e">
        <f>VLOOKUP(Tableau6[[#This Row],[Avis]],Tableau7[],2,FALSE)</f>
        <v>#VALUE!</v>
      </c>
      <c r="H600" s="14" t="e">
        <f>Tableau6[[#This Row],[Sous-domaine]]</f>
        <v>#VALUE!</v>
      </c>
      <c r="I600" s="14" t="e">
        <f>Tableau6[[#This Row],[Urgence]]</f>
        <v>#VALUE!</v>
      </c>
      <c r="J600" s="24" t="e">
        <f>IF(Tableau6[[#This Row],[Validité]]&lt;&gt;"",Tableau6[[#This Row],[Validité]],"")</f>
        <v>#VALUE!</v>
      </c>
      <c r="K600" s="14" t="e">
        <f>IF(Tableau6[[#This Row],[Affectation]]="-",0,IF(Tableau6[[#This Row],[Affectation]]="Propriétaire",2,IF(Tableau6[[#This Row],[Affectation]]="","",1)))</f>
        <v>#VALUE!</v>
      </c>
      <c r="L600" s="14" t="e">
        <f>IF(Tableau6[[#This Row],[Hors Contrat]]="","",IF(Tableau6[[#This Row],[Hors Contrat]]="Non",0,1))</f>
        <v>#VALUE!</v>
      </c>
    </row>
    <row r="601" spans="1:12" x14ac:dyDescent="0.25">
      <c r="A601" s="15">
        <f t="shared" si="25"/>
        <v>600</v>
      </c>
      <c r="B601" s="14" t="e">
        <f>IF(Tableau6[[#This Row],[Localisation]]="","",Tableau6[[#This Row],[Localisation]])</f>
        <v>#VALUE!</v>
      </c>
      <c r="C601" s="14" t="e">
        <f>IF(Tableau6[[#This Row],[Commentaire]]="","",Tableau6[[#This Row],[Commentaire]])</f>
        <v>#VALUE!</v>
      </c>
      <c r="D601" t="str">
        <f t="shared" si="26"/>
        <v>N</v>
      </c>
      <c r="E601" s="14" t="e">
        <f>Tableau6[[#This Row],[id]]</f>
        <v>#VALUE!</v>
      </c>
      <c r="F601" s="14" t="e">
        <f>VLOOKUP(Tableau6[[#This Row],[Avis]],Tableau7[],2,FALSE)</f>
        <v>#VALUE!</v>
      </c>
      <c r="H601" s="14" t="e">
        <f>Tableau6[[#This Row],[Sous-domaine]]</f>
        <v>#VALUE!</v>
      </c>
      <c r="I601" s="14" t="e">
        <f>Tableau6[[#This Row],[Urgence]]</f>
        <v>#VALUE!</v>
      </c>
      <c r="J601" s="24" t="e">
        <f>IF(Tableau6[[#This Row],[Validité]]&lt;&gt;"",Tableau6[[#This Row],[Validité]],"")</f>
        <v>#VALUE!</v>
      </c>
      <c r="K601" s="14" t="e">
        <f>IF(Tableau6[[#This Row],[Affectation]]="-",0,IF(Tableau6[[#This Row],[Affectation]]="Propriétaire",2,IF(Tableau6[[#This Row],[Affectation]]="","",1)))</f>
        <v>#VALUE!</v>
      </c>
      <c r="L601" s="14" t="e">
        <f>IF(Tableau6[[#This Row],[Hors Contrat]]="","",IF(Tableau6[[#This Row],[Hors Contrat]]="Non",0,1))</f>
        <v>#VALUE!</v>
      </c>
    </row>
    <row r="602" spans="1:12" x14ac:dyDescent="0.25">
      <c r="A602" s="15">
        <f t="shared" si="25"/>
        <v>601</v>
      </c>
      <c r="B602" s="14" t="e">
        <f>IF(Tableau6[[#This Row],[Localisation]]="","",Tableau6[[#This Row],[Localisation]])</f>
        <v>#VALUE!</v>
      </c>
      <c r="C602" s="14" t="e">
        <f>IF(Tableau6[[#This Row],[Commentaire]]="","",Tableau6[[#This Row],[Commentaire]])</f>
        <v>#VALUE!</v>
      </c>
      <c r="D602" t="str">
        <f t="shared" si="26"/>
        <v>N</v>
      </c>
      <c r="E602" s="14" t="e">
        <f>Tableau6[[#This Row],[id]]</f>
        <v>#VALUE!</v>
      </c>
      <c r="F602" s="14" t="e">
        <f>VLOOKUP(Tableau6[[#This Row],[Avis]],Tableau7[],2,FALSE)</f>
        <v>#VALUE!</v>
      </c>
      <c r="H602" s="14" t="e">
        <f>Tableau6[[#This Row],[Sous-domaine]]</f>
        <v>#VALUE!</v>
      </c>
      <c r="I602" s="14" t="e">
        <f>Tableau6[[#This Row],[Urgence]]</f>
        <v>#VALUE!</v>
      </c>
      <c r="J602" s="24" t="e">
        <f>IF(Tableau6[[#This Row],[Validité]]&lt;&gt;"",Tableau6[[#This Row],[Validité]],"")</f>
        <v>#VALUE!</v>
      </c>
      <c r="K602" s="14" t="e">
        <f>IF(Tableau6[[#This Row],[Affectation]]="-",0,IF(Tableau6[[#This Row],[Affectation]]="Propriétaire",2,IF(Tableau6[[#This Row],[Affectation]]="","",1)))</f>
        <v>#VALUE!</v>
      </c>
      <c r="L602" s="14" t="e">
        <f>IF(Tableau6[[#This Row],[Hors Contrat]]="","",IF(Tableau6[[#This Row],[Hors Contrat]]="Non",0,1))</f>
        <v>#VALUE!</v>
      </c>
    </row>
    <row r="603" spans="1:12" x14ac:dyDescent="0.25">
      <c r="A603" s="15">
        <f t="shared" si="25"/>
        <v>602</v>
      </c>
      <c r="B603" s="14" t="e">
        <f>IF(Tableau6[[#This Row],[Localisation]]="","",Tableau6[[#This Row],[Localisation]])</f>
        <v>#VALUE!</v>
      </c>
      <c r="C603" s="14" t="e">
        <f>IF(Tableau6[[#This Row],[Commentaire]]="","",Tableau6[[#This Row],[Commentaire]])</f>
        <v>#VALUE!</v>
      </c>
      <c r="D603" t="str">
        <f t="shared" si="26"/>
        <v>N</v>
      </c>
      <c r="E603" s="14" t="e">
        <f>Tableau6[[#This Row],[id]]</f>
        <v>#VALUE!</v>
      </c>
      <c r="F603" s="14" t="e">
        <f>VLOOKUP(Tableau6[[#This Row],[Avis]],Tableau7[],2,FALSE)</f>
        <v>#VALUE!</v>
      </c>
      <c r="H603" s="14" t="e">
        <f>Tableau6[[#This Row],[Sous-domaine]]</f>
        <v>#VALUE!</v>
      </c>
      <c r="I603" s="14" t="e">
        <f>Tableau6[[#This Row],[Urgence]]</f>
        <v>#VALUE!</v>
      </c>
      <c r="J603" s="24" t="e">
        <f>IF(Tableau6[[#This Row],[Validité]]&lt;&gt;"",Tableau6[[#This Row],[Validité]],"")</f>
        <v>#VALUE!</v>
      </c>
      <c r="K603" s="14" t="e">
        <f>IF(Tableau6[[#This Row],[Affectation]]="-",0,IF(Tableau6[[#This Row],[Affectation]]="Propriétaire",2,IF(Tableau6[[#This Row],[Affectation]]="","",1)))</f>
        <v>#VALUE!</v>
      </c>
      <c r="L603" s="14" t="e">
        <f>IF(Tableau6[[#This Row],[Hors Contrat]]="","",IF(Tableau6[[#This Row],[Hors Contrat]]="Non",0,1))</f>
        <v>#VALUE!</v>
      </c>
    </row>
    <row r="604" spans="1:12" x14ac:dyDescent="0.25">
      <c r="A604" s="15">
        <f t="shared" si="25"/>
        <v>603</v>
      </c>
      <c r="B604" s="14" t="e">
        <f>IF(Tableau6[[#This Row],[Localisation]]="","",Tableau6[[#This Row],[Localisation]])</f>
        <v>#VALUE!</v>
      </c>
      <c r="C604" s="14" t="e">
        <f>IF(Tableau6[[#This Row],[Commentaire]]="","",Tableau6[[#This Row],[Commentaire]])</f>
        <v>#VALUE!</v>
      </c>
      <c r="D604" t="str">
        <f t="shared" si="26"/>
        <v>N</v>
      </c>
      <c r="E604" s="14" t="e">
        <f>Tableau6[[#This Row],[id]]</f>
        <v>#VALUE!</v>
      </c>
      <c r="F604" s="14" t="e">
        <f>VLOOKUP(Tableau6[[#This Row],[Avis]],Tableau7[],2,FALSE)</f>
        <v>#VALUE!</v>
      </c>
      <c r="H604" s="14" t="e">
        <f>Tableau6[[#This Row],[Sous-domaine]]</f>
        <v>#VALUE!</v>
      </c>
      <c r="I604" s="14" t="e">
        <f>Tableau6[[#This Row],[Urgence]]</f>
        <v>#VALUE!</v>
      </c>
      <c r="J604" s="24" t="e">
        <f>IF(Tableau6[[#This Row],[Validité]]&lt;&gt;"",Tableau6[[#This Row],[Validité]],"")</f>
        <v>#VALUE!</v>
      </c>
      <c r="K604" s="14" t="e">
        <f>IF(Tableau6[[#This Row],[Affectation]]="-",0,IF(Tableau6[[#This Row],[Affectation]]="Propriétaire",2,IF(Tableau6[[#This Row],[Affectation]]="","",1)))</f>
        <v>#VALUE!</v>
      </c>
      <c r="L604" s="14" t="e">
        <f>IF(Tableau6[[#This Row],[Hors Contrat]]="","",IF(Tableau6[[#This Row],[Hors Contrat]]="Non",0,1))</f>
        <v>#VALUE!</v>
      </c>
    </row>
    <row r="605" spans="1:12" x14ac:dyDescent="0.25">
      <c r="A605" s="15">
        <f t="shared" si="25"/>
        <v>604</v>
      </c>
      <c r="B605" s="14" t="e">
        <f>IF(Tableau6[[#This Row],[Localisation]]="","",Tableau6[[#This Row],[Localisation]])</f>
        <v>#VALUE!</v>
      </c>
      <c r="C605" s="14" t="e">
        <f>IF(Tableau6[[#This Row],[Commentaire]]="","",Tableau6[[#This Row],[Commentaire]])</f>
        <v>#VALUE!</v>
      </c>
      <c r="D605" t="str">
        <f t="shared" si="26"/>
        <v>N</v>
      </c>
      <c r="E605" s="14" t="e">
        <f>Tableau6[[#This Row],[id]]</f>
        <v>#VALUE!</v>
      </c>
      <c r="F605" s="14" t="e">
        <f>VLOOKUP(Tableau6[[#This Row],[Avis]],Tableau7[],2,FALSE)</f>
        <v>#VALUE!</v>
      </c>
      <c r="H605" s="14" t="e">
        <f>Tableau6[[#This Row],[Sous-domaine]]</f>
        <v>#VALUE!</v>
      </c>
      <c r="I605" s="14" t="e">
        <f>Tableau6[[#This Row],[Urgence]]</f>
        <v>#VALUE!</v>
      </c>
      <c r="J605" s="24" t="e">
        <f>IF(Tableau6[[#This Row],[Validité]]&lt;&gt;"",Tableau6[[#This Row],[Validité]],"")</f>
        <v>#VALUE!</v>
      </c>
      <c r="K605" s="14" t="e">
        <f>IF(Tableau6[[#This Row],[Affectation]]="-",0,IF(Tableau6[[#This Row],[Affectation]]="Propriétaire",2,IF(Tableau6[[#This Row],[Affectation]]="","",1)))</f>
        <v>#VALUE!</v>
      </c>
      <c r="L605" s="14" t="e">
        <f>IF(Tableau6[[#This Row],[Hors Contrat]]="","",IF(Tableau6[[#This Row],[Hors Contrat]]="Non",0,1))</f>
        <v>#VALUE!</v>
      </c>
    </row>
    <row r="606" spans="1:12" x14ac:dyDescent="0.25">
      <c r="A606" s="15">
        <f t="shared" si="25"/>
        <v>605</v>
      </c>
      <c r="B606" s="14" t="e">
        <f>IF(Tableau6[[#This Row],[Localisation]]="","",Tableau6[[#This Row],[Localisation]])</f>
        <v>#VALUE!</v>
      </c>
      <c r="C606" s="14" t="e">
        <f>IF(Tableau6[[#This Row],[Commentaire]]="","",Tableau6[[#This Row],[Commentaire]])</f>
        <v>#VALUE!</v>
      </c>
      <c r="D606" t="str">
        <f t="shared" si="26"/>
        <v>N</v>
      </c>
      <c r="E606" s="14" t="e">
        <f>Tableau6[[#This Row],[id]]</f>
        <v>#VALUE!</v>
      </c>
      <c r="F606" s="14" t="e">
        <f>VLOOKUP(Tableau6[[#This Row],[Avis]],Tableau7[],2,FALSE)</f>
        <v>#VALUE!</v>
      </c>
      <c r="H606" s="14" t="e">
        <f>Tableau6[[#This Row],[Sous-domaine]]</f>
        <v>#VALUE!</v>
      </c>
      <c r="I606" s="14" t="e">
        <f>Tableau6[[#This Row],[Urgence]]</f>
        <v>#VALUE!</v>
      </c>
      <c r="J606" s="24" t="e">
        <f>IF(Tableau6[[#This Row],[Validité]]&lt;&gt;"",Tableau6[[#This Row],[Validité]],"")</f>
        <v>#VALUE!</v>
      </c>
      <c r="K606" s="14" t="e">
        <f>IF(Tableau6[[#This Row],[Affectation]]="-",0,IF(Tableau6[[#This Row],[Affectation]]="Propriétaire",2,IF(Tableau6[[#This Row],[Affectation]]="","",1)))</f>
        <v>#VALUE!</v>
      </c>
      <c r="L606" s="14" t="e">
        <f>IF(Tableau6[[#This Row],[Hors Contrat]]="","",IF(Tableau6[[#This Row],[Hors Contrat]]="Non",0,1))</f>
        <v>#VALUE!</v>
      </c>
    </row>
    <row r="607" spans="1:12" x14ac:dyDescent="0.25">
      <c r="A607" s="15">
        <f t="shared" si="25"/>
        <v>606</v>
      </c>
      <c r="B607" s="14" t="e">
        <f>IF(Tableau6[[#This Row],[Localisation]]="","",Tableau6[[#This Row],[Localisation]])</f>
        <v>#VALUE!</v>
      </c>
      <c r="C607" s="14" t="e">
        <f>IF(Tableau6[[#This Row],[Commentaire]]="","",Tableau6[[#This Row],[Commentaire]])</f>
        <v>#VALUE!</v>
      </c>
      <c r="D607" t="str">
        <f t="shared" si="26"/>
        <v>N</v>
      </c>
      <c r="E607" s="14" t="e">
        <f>Tableau6[[#This Row],[id]]</f>
        <v>#VALUE!</v>
      </c>
      <c r="F607" s="14" t="e">
        <f>VLOOKUP(Tableau6[[#This Row],[Avis]],Tableau7[],2,FALSE)</f>
        <v>#VALUE!</v>
      </c>
      <c r="H607" s="14" t="e">
        <f>Tableau6[[#This Row],[Sous-domaine]]</f>
        <v>#VALUE!</v>
      </c>
      <c r="I607" s="14" t="e">
        <f>Tableau6[[#This Row],[Urgence]]</f>
        <v>#VALUE!</v>
      </c>
      <c r="J607" s="24" t="e">
        <f>IF(Tableau6[[#This Row],[Validité]]&lt;&gt;"",Tableau6[[#This Row],[Validité]],"")</f>
        <v>#VALUE!</v>
      </c>
      <c r="K607" s="14" t="e">
        <f>IF(Tableau6[[#This Row],[Affectation]]="-",0,IF(Tableau6[[#This Row],[Affectation]]="Propriétaire",2,IF(Tableau6[[#This Row],[Affectation]]="","",1)))</f>
        <v>#VALUE!</v>
      </c>
      <c r="L607" s="14" t="e">
        <f>IF(Tableau6[[#This Row],[Hors Contrat]]="","",IF(Tableau6[[#This Row],[Hors Contrat]]="Non",0,1))</f>
        <v>#VALUE!</v>
      </c>
    </row>
    <row r="608" spans="1:12" x14ac:dyDescent="0.25">
      <c r="A608" s="15">
        <f t="shared" si="25"/>
        <v>607</v>
      </c>
      <c r="B608" s="14" t="e">
        <f>IF(Tableau6[[#This Row],[Localisation]]="","",Tableau6[[#This Row],[Localisation]])</f>
        <v>#VALUE!</v>
      </c>
      <c r="C608" s="14" t="e">
        <f>IF(Tableau6[[#This Row],[Commentaire]]="","",Tableau6[[#This Row],[Commentaire]])</f>
        <v>#VALUE!</v>
      </c>
      <c r="D608" t="str">
        <f t="shared" si="26"/>
        <v>N</v>
      </c>
      <c r="E608" s="14" t="e">
        <f>Tableau6[[#This Row],[id]]</f>
        <v>#VALUE!</v>
      </c>
      <c r="F608" s="14" t="e">
        <f>VLOOKUP(Tableau6[[#This Row],[Avis]],Tableau7[],2,FALSE)</f>
        <v>#VALUE!</v>
      </c>
      <c r="H608" s="14" t="e">
        <f>Tableau6[[#This Row],[Sous-domaine]]</f>
        <v>#VALUE!</v>
      </c>
      <c r="I608" s="14" t="e">
        <f>Tableau6[[#This Row],[Urgence]]</f>
        <v>#VALUE!</v>
      </c>
      <c r="J608" s="24" t="e">
        <f>IF(Tableau6[[#This Row],[Validité]]&lt;&gt;"",Tableau6[[#This Row],[Validité]],"")</f>
        <v>#VALUE!</v>
      </c>
      <c r="K608" s="14" t="e">
        <f>IF(Tableau6[[#This Row],[Affectation]]="-",0,IF(Tableau6[[#This Row],[Affectation]]="Propriétaire",2,IF(Tableau6[[#This Row],[Affectation]]="","",1)))</f>
        <v>#VALUE!</v>
      </c>
      <c r="L608" s="14" t="e">
        <f>IF(Tableau6[[#This Row],[Hors Contrat]]="","",IF(Tableau6[[#This Row],[Hors Contrat]]="Non",0,1))</f>
        <v>#VALUE!</v>
      </c>
    </row>
    <row r="609" spans="1:12" x14ac:dyDescent="0.25">
      <c r="A609" s="15">
        <f t="shared" si="25"/>
        <v>608</v>
      </c>
      <c r="B609" s="14" t="e">
        <f>IF(Tableau6[[#This Row],[Localisation]]="","",Tableau6[[#This Row],[Localisation]])</f>
        <v>#VALUE!</v>
      </c>
      <c r="C609" s="14" t="e">
        <f>IF(Tableau6[[#This Row],[Commentaire]]="","",Tableau6[[#This Row],[Commentaire]])</f>
        <v>#VALUE!</v>
      </c>
      <c r="D609" t="str">
        <f t="shared" si="26"/>
        <v>N</v>
      </c>
      <c r="E609" s="14" t="e">
        <f>Tableau6[[#This Row],[id]]</f>
        <v>#VALUE!</v>
      </c>
      <c r="F609" s="14" t="e">
        <f>VLOOKUP(Tableau6[[#This Row],[Avis]],Tableau7[],2,FALSE)</f>
        <v>#VALUE!</v>
      </c>
      <c r="H609" s="14" t="e">
        <f>Tableau6[[#This Row],[Sous-domaine]]</f>
        <v>#VALUE!</v>
      </c>
      <c r="I609" s="14" t="e">
        <f>Tableau6[[#This Row],[Urgence]]</f>
        <v>#VALUE!</v>
      </c>
      <c r="J609" s="24" t="e">
        <f>IF(Tableau6[[#This Row],[Validité]]&lt;&gt;"",Tableau6[[#This Row],[Validité]],"")</f>
        <v>#VALUE!</v>
      </c>
      <c r="K609" s="14" t="e">
        <f>IF(Tableau6[[#This Row],[Affectation]]="-",0,IF(Tableau6[[#This Row],[Affectation]]="Propriétaire",2,IF(Tableau6[[#This Row],[Affectation]]="","",1)))</f>
        <v>#VALUE!</v>
      </c>
      <c r="L609" s="14" t="e">
        <f>IF(Tableau6[[#This Row],[Hors Contrat]]="","",IF(Tableau6[[#This Row],[Hors Contrat]]="Non",0,1))</f>
        <v>#VALUE!</v>
      </c>
    </row>
    <row r="610" spans="1:12" x14ac:dyDescent="0.25">
      <c r="A610" s="15">
        <f t="shared" si="25"/>
        <v>609</v>
      </c>
      <c r="B610" s="14" t="e">
        <f>IF(Tableau6[[#This Row],[Localisation]]="","",Tableau6[[#This Row],[Localisation]])</f>
        <v>#VALUE!</v>
      </c>
      <c r="C610" s="14" t="e">
        <f>IF(Tableau6[[#This Row],[Commentaire]]="","",Tableau6[[#This Row],[Commentaire]])</f>
        <v>#VALUE!</v>
      </c>
      <c r="D610" t="str">
        <f t="shared" si="26"/>
        <v>N</v>
      </c>
      <c r="E610" s="14" t="e">
        <f>Tableau6[[#This Row],[id]]</f>
        <v>#VALUE!</v>
      </c>
      <c r="F610" s="14" t="e">
        <f>VLOOKUP(Tableau6[[#This Row],[Avis]],Tableau7[],2,FALSE)</f>
        <v>#VALUE!</v>
      </c>
      <c r="H610" s="14" t="e">
        <f>Tableau6[[#This Row],[Sous-domaine]]</f>
        <v>#VALUE!</v>
      </c>
      <c r="I610" s="14" t="e">
        <f>Tableau6[[#This Row],[Urgence]]</f>
        <v>#VALUE!</v>
      </c>
      <c r="J610" s="24" t="e">
        <f>IF(Tableau6[[#This Row],[Validité]]&lt;&gt;"",Tableau6[[#This Row],[Validité]],"")</f>
        <v>#VALUE!</v>
      </c>
      <c r="K610" s="14" t="e">
        <f>IF(Tableau6[[#This Row],[Affectation]]="-",0,IF(Tableau6[[#This Row],[Affectation]]="Propriétaire",2,IF(Tableau6[[#This Row],[Affectation]]="","",1)))</f>
        <v>#VALUE!</v>
      </c>
      <c r="L610" s="14" t="e">
        <f>IF(Tableau6[[#This Row],[Hors Contrat]]="","",IF(Tableau6[[#This Row],[Hors Contrat]]="Non",0,1))</f>
        <v>#VALUE!</v>
      </c>
    </row>
    <row r="611" spans="1:12" x14ac:dyDescent="0.25">
      <c r="A611" s="15">
        <f t="shared" si="25"/>
        <v>610</v>
      </c>
      <c r="B611" s="14" t="e">
        <f>IF(Tableau6[[#This Row],[Localisation]]="","",Tableau6[[#This Row],[Localisation]])</f>
        <v>#VALUE!</v>
      </c>
      <c r="C611" s="14" t="e">
        <f>IF(Tableau6[[#This Row],[Commentaire]]="","",Tableau6[[#This Row],[Commentaire]])</f>
        <v>#VALUE!</v>
      </c>
      <c r="D611" t="str">
        <f t="shared" si="26"/>
        <v>N</v>
      </c>
      <c r="E611" s="14" t="e">
        <f>Tableau6[[#This Row],[id]]</f>
        <v>#VALUE!</v>
      </c>
      <c r="F611" s="14" t="e">
        <f>VLOOKUP(Tableau6[[#This Row],[Avis]],Tableau7[],2,FALSE)</f>
        <v>#VALUE!</v>
      </c>
      <c r="H611" s="14" t="e">
        <f>Tableau6[[#This Row],[Sous-domaine]]</f>
        <v>#VALUE!</v>
      </c>
      <c r="I611" s="14" t="e">
        <f>Tableau6[[#This Row],[Urgence]]</f>
        <v>#VALUE!</v>
      </c>
      <c r="J611" s="24" t="e">
        <f>IF(Tableau6[[#This Row],[Validité]]&lt;&gt;"",Tableau6[[#This Row],[Validité]],"")</f>
        <v>#VALUE!</v>
      </c>
      <c r="K611" s="14" t="e">
        <f>IF(Tableau6[[#This Row],[Affectation]]="-",0,IF(Tableau6[[#This Row],[Affectation]]="Propriétaire",2,IF(Tableau6[[#This Row],[Affectation]]="","",1)))</f>
        <v>#VALUE!</v>
      </c>
      <c r="L611" s="14" t="e">
        <f>IF(Tableau6[[#This Row],[Hors Contrat]]="","",IF(Tableau6[[#This Row],[Hors Contrat]]="Non",0,1))</f>
        <v>#VALUE!</v>
      </c>
    </row>
    <row r="612" spans="1:12" x14ac:dyDescent="0.25">
      <c r="A612" s="15">
        <f t="shared" si="25"/>
        <v>611</v>
      </c>
      <c r="B612" s="14" t="e">
        <f>IF(Tableau6[[#This Row],[Localisation]]="","",Tableau6[[#This Row],[Localisation]])</f>
        <v>#VALUE!</v>
      </c>
      <c r="C612" s="14" t="e">
        <f>IF(Tableau6[[#This Row],[Commentaire]]="","",Tableau6[[#This Row],[Commentaire]])</f>
        <v>#VALUE!</v>
      </c>
      <c r="D612" t="str">
        <f t="shared" si="26"/>
        <v>N</v>
      </c>
      <c r="E612" s="14" t="e">
        <f>Tableau6[[#This Row],[id]]</f>
        <v>#VALUE!</v>
      </c>
      <c r="F612" s="14" t="e">
        <f>VLOOKUP(Tableau6[[#This Row],[Avis]],Tableau7[],2,FALSE)</f>
        <v>#VALUE!</v>
      </c>
      <c r="H612" s="14" t="e">
        <f>Tableau6[[#This Row],[Sous-domaine]]</f>
        <v>#VALUE!</v>
      </c>
      <c r="I612" s="14" t="e">
        <f>Tableau6[[#This Row],[Urgence]]</f>
        <v>#VALUE!</v>
      </c>
      <c r="J612" s="24" t="e">
        <f>IF(Tableau6[[#This Row],[Validité]]&lt;&gt;"",Tableau6[[#This Row],[Validité]],"")</f>
        <v>#VALUE!</v>
      </c>
      <c r="K612" s="14" t="e">
        <f>IF(Tableau6[[#This Row],[Affectation]]="-",0,IF(Tableau6[[#This Row],[Affectation]]="Propriétaire",2,IF(Tableau6[[#This Row],[Affectation]]="","",1)))</f>
        <v>#VALUE!</v>
      </c>
      <c r="L612" s="14" t="e">
        <f>IF(Tableau6[[#This Row],[Hors Contrat]]="","",IF(Tableau6[[#This Row],[Hors Contrat]]="Non",0,1))</f>
        <v>#VALUE!</v>
      </c>
    </row>
    <row r="613" spans="1:12" x14ac:dyDescent="0.25">
      <c r="A613" s="15">
        <f t="shared" si="25"/>
        <v>612</v>
      </c>
      <c r="B613" s="14" t="e">
        <f>IF(Tableau6[[#This Row],[Localisation]]="","",Tableau6[[#This Row],[Localisation]])</f>
        <v>#VALUE!</v>
      </c>
      <c r="C613" s="14" t="e">
        <f>IF(Tableau6[[#This Row],[Commentaire]]="","",Tableau6[[#This Row],[Commentaire]])</f>
        <v>#VALUE!</v>
      </c>
      <c r="D613" t="str">
        <f t="shared" si="26"/>
        <v>N</v>
      </c>
      <c r="E613" s="14" t="e">
        <f>Tableau6[[#This Row],[id]]</f>
        <v>#VALUE!</v>
      </c>
      <c r="F613" s="14" t="e">
        <f>VLOOKUP(Tableau6[[#This Row],[Avis]],Tableau7[],2,FALSE)</f>
        <v>#VALUE!</v>
      </c>
      <c r="H613" s="14" t="e">
        <f>Tableau6[[#This Row],[Sous-domaine]]</f>
        <v>#VALUE!</v>
      </c>
      <c r="I613" s="14" t="e">
        <f>Tableau6[[#This Row],[Urgence]]</f>
        <v>#VALUE!</v>
      </c>
      <c r="J613" s="24" t="e">
        <f>IF(Tableau6[[#This Row],[Validité]]&lt;&gt;"",Tableau6[[#This Row],[Validité]],"")</f>
        <v>#VALUE!</v>
      </c>
      <c r="K613" s="14" t="e">
        <f>IF(Tableau6[[#This Row],[Affectation]]="-",0,IF(Tableau6[[#This Row],[Affectation]]="Propriétaire",2,IF(Tableau6[[#This Row],[Affectation]]="","",1)))</f>
        <v>#VALUE!</v>
      </c>
      <c r="L613" s="14" t="e">
        <f>IF(Tableau6[[#This Row],[Hors Contrat]]="","",IF(Tableau6[[#This Row],[Hors Contrat]]="Non",0,1))</f>
        <v>#VALUE!</v>
      </c>
    </row>
    <row r="614" spans="1:12" x14ac:dyDescent="0.25">
      <c r="A614" s="15">
        <f t="shared" si="25"/>
        <v>613</v>
      </c>
      <c r="B614" s="14" t="e">
        <f>IF(Tableau6[[#This Row],[Localisation]]="","",Tableau6[[#This Row],[Localisation]])</f>
        <v>#VALUE!</v>
      </c>
      <c r="C614" s="14" t="e">
        <f>IF(Tableau6[[#This Row],[Commentaire]]="","",Tableau6[[#This Row],[Commentaire]])</f>
        <v>#VALUE!</v>
      </c>
      <c r="D614" t="str">
        <f t="shared" si="26"/>
        <v>N</v>
      </c>
      <c r="E614" s="14" t="e">
        <f>Tableau6[[#This Row],[id]]</f>
        <v>#VALUE!</v>
      </c>
      <c r="F614" s="14" t="e">
        <f>VLOOKUP(Tableau6[[#This Row],[Avis]],Tableau7[],2,FALSE)</f>
        <v>#VALUE!</v>
      </c>
      <c r="H614" s="14" t="e">
        <f>Tableau6[[#This Row],[Sous-domaine]]</f>
        <v>#VALUE!</v>
      </c>
      <c r="I614" s="14" t="e">
        <f>Tableau6[[#This Row],[Urgence]]</f>
        <v>#VALUE!</v>
      </c>
      <c r="J614" s="24" t="e">
        <f>IF(Tableau6[[#This Row],[Validité]]&lt;&gt;"",Tableau6[[#This Row],[Validité]],"")</f>
        <v>#VALUE!</v>
      </c>
      <c r="K614" s="14" t="e">
        <f>IF(Tableau6[[#This Row],[Affectation]]="-",0,IF(Tableau6[[#This Row],[Affectation]]="Propriétaire",2,IF(Tableau6[[#This Row],[Affectation]]="","",1)))</f>
        <v>#VALUE!</v>
      </c>
      <c r="L614" s="14" t="e">
        <f>IF(Tableau6[[#This Row],[Hors Contrat]]="","",IF(Tableau6[[#This Row],[Hors Contrat]]="Non",0,1))</f>
        <v>#VALUE!</v>
      </c>
    </row>
    <row r="615" spans="1:12" x14ac:dyDescent="0.25">
      <c r="A615" s="15">
        <f t="shared" si="25"/>
        <v>614</v>
      </c>
      <c r="B615" s="14" t="e">
        <f>IF(Tableau6[[#This Row],[Localisation]]="","",Tableau6[[#This Row],[Localisation]])</f>
        <v>#VALUE!</v>
      </c>
      <c r="C615" s="14" t="e">
        <f>IF(Tableau6[[#This Row],[Commentaire]]="","",Tableau6[[#This Row],[Commentaire]])</f>
        <v>#VALUE!</v>
      </c>
      <c r="D615" t="str">
        <f t="shared" si="26"/>
        <v>N</v>
      </c>
      <c r="E615" s="14" t="e">
        <f>Tableau6[[#This Row],[id]]</f>
        <v>#VALUE!</v>
      </c>
      <c r="F615" s="14" t="e">
        <f>VLOOKUP(Tableau6[[#This Row],[Avis]],Tableau7[],2,FALSE)</f>
        <v>#VALUE!</v>
      </c>
      <c r="H615" s="14" t="e">
        <f>Tableau6[[#This Row],[Sous-domaine]]</f>
        <v>#VALUE!</v>
      </c>
      <c r="I615" s="14" t="e">
        <f>Tableau6[[#This Row],[Urgence]]</f>
        <v>#VALUE!</v>
      </c>
      <c r="J615" s="24" t="e">
        <f>IF(Tableau6[[#This Row],[Validité]]&lt;&gt;"",Tableau6[[#This Row],[Validité]],"")</f>
        <v>#VALUE!</v>
      </c>
      <c r="K615" s="14" t="e">
        <f>IF(Tableau6[[#This Row],[Affectation]]="-",0,IF(Tableau6[[#This Row],[Affectation]]="Propriétaire",2,IF(Tableau6[[#This Row],[Affectation]]="","",1)))</f>
        <v>#VALUE!</v>
      </c>
      <c r="L615" s="14" t="e">
        <f>IF(Tableau6[[#This Row],[Hors Contrat]]="","",IF(Tableau6[[#This Row],[Hors Contrat]]="Non",0,1))</f>
        <v>#VALUE!</v>
      </c>
    </row>
    <row r="616" spans="1:12" x14ac:dyDescent="0.25">
      <c r="A616" s="15">
        <f t="shared" si="25"/>
        <v>615</v>
      </c>
      <c r="B616" s="14" t="e">
        <f>IF(Tableau6[[#This Row],[Localisation]]="","",Tableau6[[#This Row],[Localisation]])</f>
        <v>#VALUE!</v>
      </c>
      <c r="C616" s="14" t="e">
        <f>IF(Tableau6[[#This Row],[Commentaire]]="","",Tableau6[[#This Row],[Commentaire]])</f>
        <v>#VALUE!</v>
      </c>
      <c r="D616" t="str">
        <f t="shared" si="26"/>
        <v>N</v>
      </c>
      <c r="E616" s="14" t="e">
        <f>Tableau6[[#This Row],[id]]</f>
        <v>#VALUE!</v>
      </c>
      <c r="F616" s="14" t="e">
        <f>VLOOKUP(Tableau6[[#This Row],[Avis]],Tableau7[],2,FALSE)</f>
        <v>#VALUE!</v>
      </c>
      <c r="H616" s="14" t="e">
        <f>Tableau6[[#This Row],[Sous-domaine]]</f>
        <v>#VALUE!</v>
      </c>
      <c r="I616" s="14" t="e">
        <f>Tableau6[[#This Row],[Urgence]]</f>
        <v>#VALUE!</v>
      </c>
      <c r="J616" s="24" t="e">
        <f>IF(Tableau6[[#This Row],[Validité]]&lt;&gt;"",Tableau6[[#This Row],[Validité]],"")</f>
        <v>#VALUE!</v>
      </c>
      <c r="K616" s="14" t="e">
        <f>IF(Tableau6[[#This Row],[Affectation]]="-",0,IF(Tableau6[[#This Row],[Affectation]]="Propriétaire",2,IF(Tableau6[[#This Row],[Affectation]]="","",1)))</f>
        <v>#VALUE!</v>
      </c>
      <c r="L616" s="14" t="e">
        <f>IF(Tableau6[[#This Row],[Hors Contrat]]="","",IF(Tableau6[[#This Row],[Hors Contrat]]="Non",0,1))</f>
        <v>#VALUE!</v>
      </c>
    </row>
    <row r="617" spans="1:12" x14ac:dyDescent="0.25">
      <c r="A617" s="15">
        <f t="shared" si="25"/>
        <v>616</v>
      </c>
      <c r="B617" s="14" t="e">
        <f>IF(Tableau6[[#This Row],[Localisation]]="","",Tableau6[[#This Row],[Localisation]])</f>
        <v>#VALUE!</v>
      </c>
      <c r="C617" s="14" t="e">
        <f>IF(Tableau6[[#This Row],[Commentaire]]="","",Tableau6[[#This Row],[Commentaire]])</f>
        <v>#VALUE!</v>
      </c>
      <c r="D617" t="str">
        <f t="shared" si="26"/>
        <v>N</v>
      </c>
      <c r="E617" s="14" t="e">
        <f>Tableau6[[#This Row],[id]]</f>
        <v>#VALUE!</v>
      </c>
      <c r="F617" s="14" t="e">
        <f>VLOOKUP(Tableau6[[#This Row],[Avis]],Tableau7[],2,FALSE)</f>
        <v>#VALUE!</v>
      </c>
      <c r="H617" s="14" t="e">
        <f>Tableau6[[#This Row],[Sous-domaine]]</f>
        <v>#VALUE!</v>
      </c>
      <c r="I617" s="14" t="e">
        <f>Tableau6[[#This Row],[Urgence]]</f>
        <v>#VALUE!</v>
      </c>
      <c r="J617" s="24" t="e">
        <f>IF(Tableau6[[#This Row],[Validité]]&lt;&gt;"",Tableau6[[#This Row],[Validité]],"")</f>
        <v>#VALUE!</v>
      </c>
      <c r="K617" s="14" t="e">
        <f>IF(Tableau6[[#This Row],[Affectation]]="-",0,IF(Tableau6[[#This Row],[Affectation]]="Propriétaire",2,IF(Tableau6[[#This Row],[Affectation]]="","",1)))</f>
        <v>#VALUE!</v>
      </c>
      <c r="L617" s="14" t="e">
        <f>IF(Tableau6[[#This Row],[Hors Contrat]]="","",IF(Tableau6[[#This Row],[Hors Contrat]]="Non",0,1))</f>
        <v>#VALUE!</v>
      </c>
    </row>
    <row r="618" spans="1:12" x14ac:dyDescent="0.25">
      <c r="A618" s="15">
        <f t="shared" si="25"/>
        <v>617</v>
      </c>
      <c r="B618" s="14" t="e">
        <f>IF(Tableau6[[#This Row],[Localisation]]="","",Tableau6[[#This Row],[Localisation]])</f>
        <v>#VALUE!</v>
      </c>
      <c r="C618" s="14" t="e">
        <f>IF(Tableau6[[#This Row],[Commentaire]]="","",Tableau6[[#This Row],[Commentaire]])</f>
        <v>#VALUE!</v>
      </c>
      <c r="D618" t="str">
        <f t="shared" si="26"/>
        <v>N</v>
      </c>
      <c r="E618" s="14" t="e">
        <f>Tableau6[[#This Row],[id]]</f>
        <v>#VALUE!</v>
      </c>
      <c r="F618" s="14" t="e">
        <f>VLOOKUP(Tableau6[[#This Row],[Avis]],Tableau7[],2,FALSE)</f>
        <v>#VALUE!</v>
      </c>
      <c r="H618" s="14" t="e">
        <f>Tableau6[[#This Row],[Sous-domaine]]</f>
        <v>#VALUE!</v>
      </c>
      <c r="I618" s="14" t="e">
        <f>Tableau6[[#This Row],[Urgence]]</f>
        <v>#VALUE!</v>
      </c>
      <c r="J618" s="24" t="e">
        <f>IF(Tableau6[[#This Row],[Validité]]&lt;&gt;"",Tableau6[[#This Row],[Validité]],"")</f>
        <v>#VALUE!</v>
      </c>
      <c r="K618" s="14" t="e">
        <f>IF(Tableau6[[#This Row],[Affectation]]="-",0,IF(Tableau6[[#This Row],[Affectation]]="Propriétaire",2,IF(Tableau6[[#This Row],[Affectation]]="","",1)))</f>
        <v>#VALUE!</v>
      </c>
      <c r="L618" s="14" t="e">
        <f>IF(Tableau6[[#This Row],[Hors Contrat]]="","",IF(Tableau6[[#This Row],[Hors Contrat]]="Non",0,1))</f>
        <v>#VALUE!</v>
      </c>
    </row>
    <row r="619" spans="1:12" x14ac:dyDescent="0.25">
      <c r="A619" s="15">
        <f t="shared" si="25"/>
        <v>618</v>
      </c>
      <c r="B619" s="14" t="e">
        <f>IF(Tableau6[[#This Row],[Localisation]]="","",Tableau6[[#This Row],[Localisation]])</f>
        <v>#VALUE!</v>
      </c>
      <c r="C619" s="14" t="e">
        <f>IF(Tableau6[[#This Row],[Commentaire]]="","",Tableau6[[#This Row],[Commentaire]])</f>
        <v>#VALUE!</v>
      </c>
      <c r="D619" t="str">
        <f t="shared" si="26"/>
        <v>N</v>
      </c>
      <c r="E619" s="14" t="e">
        <f>Tableau6[[#This Row],[id]]</f>
        <v>#VALUE!</v>
      </c>
      <c r="F619" s="14" t="e">
        <f>VLOOKUP(Tableau6[[#This Row],[Avis]],Tableau7[],2,FALSE)</f>
        <v>#VALUE!</v>
      </c>
      <c r="H619" s="14" t="e">
        <f>Tableau6[[#This Row],[Sous-domaine]]</f>
        <v>#VALUE!</v>
      </c>
      <c r="I619" s="14" t="e">
        <f>Tableau6[[#This Row],[Urgence]]</f>
        <v>#VALUE!</v>
      </c>
      <c r="J619" s="24" t="e">
        <f>IF(Tableau6[[#This Row],[Validité]]&lt;&gt;"",Tableau6[[#This Row],[Validité]],"")</f>
        <v>#VALUE!</v>
      </c>
      <c r="K619" s="14" t="e">
        <f>IF(Tableau6[[#This Row],[Affectation]]="-",0,IF(Tableau6[[#This Row],[Affectation]]="Propriétaire",2,IF(Tableau6[[#This Row],[Affectation]]="","",1)))</f>
        <v>#VALUE!</v>
      </c>
      <c r="L619" s="14" t="e">
        <f>IF(Tableau6[[#This Row],[Hors Contrat]]="","",IF(Tableau6[[#This Row],[Hors Contrat]]="Non",0,1))</f>
        <v>#VALUE!</v>
      </c>
    </row>
    <row r="620" spans="1:12" x14ac:dyDescent="0.25">
      <c r="A620" s="15">
        <f t="shared" si="25"/>
        <v>619</v>
      </c>
      <c r="B620" s="14" t="e">
        <f>IF(Tableau6[[#This Row],[Localisation]]="","",Tableau6[[#This Row],[Localisation]])</f>
        <v>#VALUE!</v>
      </c>
      <c r="C620" s="14" t="e">
        <f>IF(Tableau6[[#This Row],[Commentaire]]="","",Tableau6[[#This Row],[Commentaire]])</f>
        <v>#VALUE!</v>
      </c>
      <c r="D620" t="str">
        <f t="shared" si="26"/>
        <v>N</v>
      </c>
      <c r="E620" s="14" t="e">
        <f>Tableau6[[#This Row],[id]]</f>
        <v>#VALUE!</v>
      </c>
      <c r="F620" s="14" t="e">
        <f>VLOOKUP(Tableau6[[#This Row],[Avis]],Tableau7[],2,FALSE)</f>
        <v>#VALUE!</v>
      </c>
      <c r="H620" s="14" t="e">
        <f>Tableau6[[#This Row],[Sous-domaine]]</f>
        <v>#VALUE!</v>
      </c>
      <c r="I620" s="14" t="e">
        <f>Tableau6[[#This Row],[Urgence]]</f>
        <v>#VALUE!</v>
      </c>
      <c r="J620" s="24" t="e">
        <f>IF(Tableau6[[#This Row],[Validité]]&lt;&gt;"",Tableau6[[#This Row],[Validité]],"")</f>
        <v>#VALUE!</v>
      </c>
      <c r="K620" s="14" t="e">
        <f>IF(Tableau6[[#This Row],[Affectation]]="-",0,IF(Tableau6[[#This Row],[Affectation]]="Propriétaire",2,IF(Tableau6[[#This Row],[Affectation]]="","",1)))</f>
        <v>#VALUE!</v>
      </c>
      <c r="L620" s="14" t="e">
        <f>IF(Tableau6[[#This Row],[Hors Contrat]]="","",IF(Tableau6[[#This Row],[Hors Contrat]]="Non",0,1))</f>
        <v>#VALUE!</v>
      </c>
    </row>
    <row r="621" spans="1:12" x14ac:dyDescent="0.25">
      <c r="A621" s="15">
        <f t="shared" si="25"/>
        <v>620</v>
      </c>
      <c r="B621" s="14" t="e">
        <f>IF(Tableau6[[#This Row],[Localisation]]="","",Tableau6[[#This Row],[Localisation]])</f>
        <v>#VALUE!</v>
      </c>
      <c r="C621" s="14" t="e">
        <f>IF(Tableau6[[#This Row],[Commentaire]]="","",Tableau6[[#This Row],[Commentaire]])</f>
        <v>#VALUE!</v>
      </c>
      <c r="D621" t="str">
        <f t="shared" si="26"/>
        <v>N</v>
      </c>
      <c r="E621" s="14" t="e">
        <f>Tableau6[[#This Row],[id]]</f>
        <v>#VALUE!</v>
      </c>
      <c r="F621" s="14" t="e">
        <f>VLOOKUP(Tableau6[[#This Row],[Avis]],Tableau7[],2,FALSE)</f>
        <v>#VALUE!</v>
      </c>
      <c r="H621" s="14" t="e">
        <f>Tableau6[[#This Row],[Sous-domaine]]</f>
        <v>#VALUE!</v>
      </c>
      <c r="I621" s="14" t="e">
        <f>Tableau6[[#This Row],[Urgence]]</f>
        <v>#VALUE!</v>
      </c>
      <c r="J621" s="24" t="e">
        <f>IF(Tableau6[[#This Row],[Validité]]&lt;&gt;"",Tableau6[[#This Row],[Validité]],"")</f>
        <v>#VALUE!</v>
      </c>
      <c r="K621" s="14" t="e">
        <f>IF(Tableau6[[#This Row],[Affectation]]="-",0,IF(Tableau6[[#This Row],[Affectation]]="Propriétaire",2,IF(Tableau6[[#This Row],[Affectation]]="","",1)))</f>
        <v>#VALUE!</v>
      </c>
      <c r="L621" s="14" t="e">
        <f>IF(Tableau6[[#This Row],[Hors Contrat]]="","",IF(Tableau6[[#This Row],[Hors Contrat]]="Non",0,1))</f>
        <v>#VALUE!</v>
      </c>
    </row>
    <row r="622" spans="1:12" x14ac:dyDescent="0.25">
      <c r="A622" s="15">
        <f t="shared" si="25"/>
        <v>621</v>
      </c>
      <c r="B622" s="14" t="e">
        <f>IF(Tableau6[[#This Row],[Localisation]]="","",Tableau6[[#This Row],[Localisation]])</f>
        <v>#VALUE!</v>
      </c>
      <c r="C622" s="14" t="e">
        <f>IF(Tableau6[[#This Row],[Commentaire]]="","",Tableau6[[#This Row],[Commentaire]])</f>
        <v>#VALUE!</v>
      </c>
      <c r="D622" t="str">
        <f t="shared" si="26"/>
        <v>N</v>
      </c>
      <c r="E622" s="14" t="e">
        <f>Tableau6[[#This Row],[id]]</f>
        <v>#VALUE!</v>
      </c>
      <c r="F622" s="14" t="e">
        <f>VLOOKUP(Tableau6[[#This Row],[Avis]],Tableau7[],2,FALSE)</f>
        <v>#VALUE!</v>
      </c>
      <c r="H622" s="14" t="e">
        <f>Tableau6[[#This Row],[Sous-domaine]]</f>
        <v>#VALUE!</v>
      </c>
      <c r="I622" s="14" t="e">
        <f>Tableau6[[#This Row],[Urgence]]</f>
        <v>#VALUE!</v>
      </c>
      <c r="J622" s="24" t="e">
        <f>IF(Tableau6[[#This Row],[Validité]]&lt;&gt;"",Tableau6[[#This Row],[Validité]],"")</f>
        <v>#VALUE!</v>
      </c>
      <c r="K622" s="14" t="e">
        <f>IF(Tableau6[[#This Row],[Affectation]]="-",0,IF(Tableau6[[#This Row],[Affectation]]="Propriétaire",2,IF(Tableau6[[#This Row],[Affectation]]="","",1)))</f>
        <v>#VALUE!</v>
      </c>
      <c r="L622" s="14" t="e">
        <f>IF(Tableau6[[#This Row],[Hors Contrat]]="","",IF(Tableau6[[#This Row],[Hors Contrat]]="Non",0,1))</f>
        <v>#VALUE!</v>
      </c>
    </row>
    <row r="623" spans="1:12" x14ac:dyDescent="0.25">
      <c r="A623" s="15">
        <f t="shared" si="25"/>
        <v>622</v>
      </c>
      <c r="B623" s="14" t="e">
        <f>IF(Tableau6[[#This Row],[Localisation]]="","",Tableau6[[#This Row],[Localisation]])</f>
        <v>#VALUE!</v>
      </c>
      <c r="C623" s="14" t="e">
        <f>IF(Tableau6[[#This Row],[Commentaire]]="","",Tableau6[[#This Row],[Commentaire]])</f>
        <v>#VALUE!</v>
      </c>
      <c r="D623" t="str">
        <f t="shared" si="26"/>
        <v>N</v>
      </c>
      <c r="E623" s="14" t="e">
        <f>Tableau6[[#This Row],[id]]</f>
        <v>#VALUE!</v>
      </c>
      <c r="F623" s="14" t="e">
        <f>VLOOKUP(Tableau6[[#This Row],[Avis]],Tableau7[],2,FALSE)</f>
        <v>#VALUE!</v>
      </c>
      <c r="H623" s="14" t="e">
        <f>Tableau6[[#This Row],[Sous-domaine]]</f>
        <v>#VALUE!</v>
      </c>
      <c r="I623" s="14" t="e">
        <f>Tableau6[[#This Row],[Urgence]]</f>
        <v>#VALUE!</v>
      </c>
      <c r="J623" s="24" t="e">
        <f>IF(Tableau6[[#This Row],[Validité]]&lt;&gt;"",Tableau6[[#This Row],[Validité]],"")</f>
        <v>#VALUE!</v>
      </c>
      <c r="K623" s="14" t="e">
        <f>IF(Tableau6[[#This Row],[Affectation]]="-",0,IF(Tableau6[[#This Row],[Affectation]]="Propriétaire",2,IF(Tableau6[[#This Row],[Affectation]]="","",1)))</f>
        <v>#VALUE!</v>
      </c>
      <c r="L623" s="14" t="e">
        <f>IF(Tableau6[[#This Row],[Hors Contrat]]="","",IF(Tableau6[[#This Row],[Hors Contrat]]="Non",0,1))</f>
        <v>#VALUE!</v>
      </c>
    </row>
    <row r="624" spans="1:12" x14ac:dyDescent="0.25">
      <c r="A624" s="15">
        <f t="shared" si="25"/>
        <v>623</v>
      </c>
      <c r="B624" s="14" t="e">
        <f>IF(Tableau6[[#This Row],[Localisation]]="","",Tableau6[[#This Row],[Localisation]])</f>
        <v>#VALUE!</v>
      </c>
      <c r="C624" s="14" t="e">
        <f>IF(Tableau6[[#This Row],[Commentaire]]="","",Tableau6[[#This Row],[Commentaire]])</f>
        <v>#VALUE!</v>
      </c>
      <c r="D624" t="str">
        <f t="shared" si="26"/>
        <v>N</v>
      </c>
      <c r="E624" s="14" t="e">
        <f>Tableau6[[#This Row],[id]]</f>
        <v>#VALUE!</v>
      </c>
      <c r="F624" s="14" t="e">
        <f>VLOOKUP(Tableau6[[#This Row],[Avis]],Tableau7[],2,FALSE)</f>
        <v>#VALUE!</v>
      </c>
      <c r="H624" s="14" t="e">
        <f>Tableau6[[#This Row],[Sous-domaine]]</f>
        <v>#VALUE!</v>
      </c>
      <c r="I624" s="14" t="e">
        <f>Tableau6[[#This Row],[Urgence]]</f>
        <v>#VALUE!</v>
      </c>
      <c r="J624" s="24" t="e">
        <f>IF(Tableau6[[#This Row],[Validité]]&lt;&gt;"",Tableau6[[#This Row],[Validité]],"")</f>
        <v>#VALUE!</v>
      </c>
      <c r="K624" s="14" t="e">
        <f>IF(Tableau6[[#This Row],[Affectation]]="-",0,IF(Tableau6[[#This Row],[Affectation]]="Propriétaire",2,IF(Tableau6[[#This Row],[Affectation]]="","",1)))</f>
        <v>#VALUE!</v>
      </c>
      <c r="L624" s="14" t="e">
        <f>IF(Tableau6[[#This Row],[Hors Contrat]]="","",IF(Tableau6[[#This Row],[Hors Contrat]]="Non",0,1))</f>
        <v>#VALUE!</v>
      </c>
    </row>
    <row r="625" spans="1:12" x14ac:dyDescent="0.25">
      <c r="A625" s="15">
        <f t="shared" si="25"/>
        <v>624</v>
      </c>
      <c r="B625" s="14" t="e">
        <f>IF(Tableau6[[#This Row],[Localisation]]="","",Tableau6[[#This Row],[Localisation]])</f>
        <v>#VALUE!</v>
      </c>
      <c r="C625" s="14" t="e">
        <f>IF(Tableau6[[#This Row],[Commentaire]]="","",Tableau6[[#This Row],[Commentaire]])</f>
        <v>#VALUE!</v>
      </c>
      <c r="D625" t="str">
        <f t="shared" si="26"/>
        <v>N</v>
      </c>
      <c r="E625" s="14" t="e">
        <f>Tableau6[[#This Row],[id]]</f>
        <v>#VALUE!</v>
      </c>
      <c r="F625" s="14" t="e">
        <f>VLOOKUP(Tableau6[[#This Row],[Avis]],Tableau7[],2,FALSE)</f>
        <v>#VALUE!</v>
      </c>
      <c r="H625" s="14" t="e">
        <f>Tableau6[[#This Row],[Sous-domaine]]</f>
        <v>#VALUE!</v>
      </c>
      <c r="I625" s="14" t="e">
        <f>Tableau6[[#This Row],[Urgence]]</f>
        <v>#VALUE!</v>
      </c>
      <c r="J625" s="24" t="e">
        <f>IF(Tableau6[[#This Row],[Validité]]&lt;&gt;"",Tableau6[[#This Row],[Validité]],"")</f>
        <v>#VALUE!</v>
      </c>
      <c r="K625" s="14" t="e">
        <f>IF(Tableau6[[#This Row],[Affectation]]="-",0,IF(Tableau6[[#This Row],[Affectation]]="Propriétaire",2,IF(Tableau6[[#This Row],[Affectation]]="","",1)))</f>
        <v>#VALUE!</v>
      </c>
      <c r="L625" s="14" t="e">
        <f>IF(Tableau6[[#This Row],[Hors Contrat]]="","",IF(Tableau6[[#This Row],[Hors Contrat]]="Non",0,1))</f>
        <v>#VALUE!</v>
      </c>
    </row>
    <row r="626" spans="1:12" x14ac:dyDescent="0.25">
      <c r="A626" s="15">
        <f t="shared" si="25"/>
        <v>625</v>
      </c>
      <c r="B626" s="14" t="e">
        <f>IF(Tableau6[[#This Row],[Localisation]]="","",Tableau6[[#This Row],[Localisation]])</f>
        <v>#VALUE!</v>
      </c>
      <c r="C626" s="14" t="e">
        <f>IF(Tableau6[[#This Row],[Commentaire]]="","",Tableau6[[#This Row],[Commentaire]])</f>
        <v>#VALUE!</v>
      </c>
      <c r="D626" t="str">
        <f t="shared" si="26"/>
        <v>N</v>
      </c>
      <c r="E626" s="14" t="e">
        <f>Tableau6[[#This Row],[id]]</f>
        <v>#VALUE!</v>
      </c>
      <c r="F626" s="14" t="e">
        <f>VLOOKUP(Tableau6[[#This Row],[Avis]],Tableau7[],2,FALSE)</f>
        <v>#VALUE!</v>
      </c>
      <c r="H626" s="14" t="e">
        <f>Tableau6[[#This Row],[Sous-domaine]]</f>
        <v>#VALUE!</v>
      </c>
      <c r="I626" s="14" t="e">
        <f>Tableau6[[#This Row],[Urgence]]</f>
        <v>#VALUE!</v>
      </c>
      <c r="J626" s="24" t="e">
        <f>IF(Tableau6[[#This Row],[Validité]]&lt;&gt;"",Tableau6[[#This Row],[Validité]],"")</f>
        <v>#VALUE!</v>
      </c>
      <c r="K626" s="14" t="e">
        <f>IF(Tableau6[[#This Row],[Affectation]]="-",0,IF(Tableau6[[#This Row],[Affectation]]="Propriétaire",2,IF(Tableau6[[#This Row],[Affectation]]="","",1)))</f>
        <v>#VALUE!</v>
      </c>
      <c r="L626" s="14" t="e">
        <f>IF(Tableau6[[#This Row],[Hors Contrat]]="","",IF(Tableau6[[#This Row],[Hors Contrat]]="Non",0,1))</f>
        <v>#VALUE!</v>
      </c>
    </row>
    <row r="627" spans="1:12" x14ac:dyDescent="0.25">
      <c r="A627" s="15">
        <f t="shared" si="25"/>
        <v>626</v>
      </c>
      <c r="B627" s="14" t="e">
        <f>IF(Tableau6[[#This Row],[Localisation]]="","",Tableau6[[#This Row],[Localisation]])</f>
        <v>#VALUE!</v>
      </c>
      <c r="C627" s="14" t="e">
        <f>IF(Tableau6[[#This Row],[Commentaire]]="","",Tableau6[[#This Row],[Commentaire]])</f>
        <v>#VALUE!</v>
      </c>
      <c r="D627" t="str">
        <f t="shared" si="26"/>
        <v>N</v>
      </c>
      <c r="E627" s="14" t="e">
        <f>Tableau6[[#This Row],[id]]</f>
        <v>#VALUE!</v>
      </c>
      <c r="F627" s="14" t="e">
        <f>VLOOKUP(Tableau6[[#This Row],[Avis]],Tableau7[],2,FALSE)</f>
        <v>#VALUE!</v>
      </c>
      <c r="H627" s="14" t="e">
        <f>Tableau6[[#This Row],[Sous-domaine]]</f>
        <v>#VALUE!</v>
      </c>
      <c r="I627" s="14" t="e">
        <f>Tableau6[[#This Row],[Urgence]]</f>
        <v>#VALUE!</v>
      </c>
      <c r="J627" s="24" t="e">
        <f>IF(Tableau6[[#This Row],[Validité]]&lt;&gt;"",Tableau6[[#This Row],[Validité]],"")</f>
        <v>#VALUE!</v>
      </c>
      <c r="K627" s="14" t="e">
        <f>IF(Tableau6[[#This Row],[Affectation]]="-",0,IF(Tableau6[[#This Row],[Affectation]]="Propriétaire",2,IF(Tableau6[[#This Row],[Affectation]]="","",1)))</f>
        <v>#VALUE!</v>
      </c>
      <c r="L627" s="14" t="e">
        <f>IF(Tableau6[[#This Row],[Hors Contrat]]="","",IF(Tableau6[[#This Row],[Hors Contrat]]="Non",0,1))</f>
        <v>#VALUE!</v>
      </c>
    </row>
    <row r="628" spans="1:12" x14ac:dyDescent="0.25">
      <c r="A628" s="15">
        <f t="shared" si="25"/>
        <v>627</v>
      </c>
      <c r="B628" s="14" t="e">
        <f>IF(Tableau6[[#This Row],[Localisation]]="","",Tableau6[[#This Row],[Localisation]])</f>
        <v>#VALUE!</v>
      </c>
      <c r="C628" s="14" t="e">
        <f>IF(Tableau6[[#This Row],[Commentaire]]="","",Tableau6[[#This Row],[Commentaire]])</f>
        <v>#VALUE!</v>
      </c>
      <c r="D628" t="str">
        <f t="shared" si="26"/>
        <v>N</v>
      </c>
      <c r="E628" s="14" t="e">
        <f>Tableau6[[#This Row],[id]]</f>
        <v>#VALUE!</v>
      </c>
      <c r="F628" s="14" t="e">
        <f>VLOOKUP(Tableau6[[#This Row],[Avis]],Tableau7[],2,FALSE)</f>
        <v>#VALUE!</v>
      </c>
      <c r="H628" s="14" t="e">
        <f>Tableau6[[#This Row],[Sous-domaine]]</f>
        <v>#VALUE!</v>
      </c>
      <c r="I628" s="14" t="e">
        <f>Tableau6[[#This Row],[Urgence]]</f>
        <v>#VALUE!</v>
      </c>
      <c r="J628" s="24" t="e">
        <f>IF(Tableau6[[#This Row],[Validité]]&lt;&gt;"",Tableau6[[#This Row],[Validité]],"")</f>
        <v>#VALUE!</v>
      </c>
      <c r="K628" s="14" t="e">
        <f>IF(Tableau6[[#This Row],[Affectation]]="-",0,IF(Tableau6[[#This Row],[Affectation]]="Propriétaire",2,IF(Tableau6[[#This Row],[Affectation]]="","",1)))</f>
        <v>#VALUE!</v>
      </c>
      <c r="L628" s="14" t="e">
        <f>IF(Tableau6[[#This Row],[Hors Contrat]]="","",IF(Tableau6[[#This Row],[Hors Contrat]]="Non",0,1))</f>
        <v>#VALUE!</v>
      </c>
    </row>
    <row r="629" spans="1:12" x14ac:dyDescent="0.25">
      <c r="A629" s="15">
        <f t="shared" si="25"/>
        <v>628</v>
      </c>
      <c r="B629" s="14" t="e">
        <f>IF(Tableau6[[#This Row],[Localisation]]="","",Tableau6[[#This Row],[Localisation]])</f>
        <v>#VALUE!</v>
      </c>
      <c r="C629" s="14" t="e">
        <f>IF(Tableau6[[#This Row],[Commentaire]]="","",Tableau6[[#This Row],[Commentaire]])</f>
        <v>#VALUE!</v>
      </c>
      <c r="D629" t="str">
        <f t="shared" si="26"/>
        <v>N</v>
      </c>
      <c r="E629" s="14" t="e">
        <f>Tableau6[[#This Row],[id]]</f>
        <v>#VALUE!</v>
      </c>
      <c r="F629" s="14" t="e">
        <f>VLOOKUP(Tableau6[[#This Row],[Avis]],Tableau7[],2,FALSE)</f>
        <v>#VALUE!</v>
      </c>
      <c r="H629" s="14" t="e">
        <f>Tableau6[[#This Row],[Sous-domaine]]</f>
        <v>#VALUE!</v>
      </c>
      <c r="I629" s="14" t="e">
        <f>Tableau6[[#This Row],[Urgence]]</f>
        <v>#VALUE!</v>
      </c>
      <c r="J629" s="24" t="e">
        <f>IF(Tableau6[[#This Row],[Validité]]&lt;&gt;"",Tableau6[[#This Row],[Validité]],"")</f>
        <v>#VALUE!</v>
      </c>
      <c r="K629" s="14" t="e">
        <f>IF(Tableau6[[#This Row],[Affectation]]="-",0,IF(Tableau6[[#This Row],[Affectation]]="Propriétaire",2,IF(Tableau6[[#This Row],[Affectation]]="","",1)))</f>
        <v>#VALUE!</v>
      </c>
      <c r="L629" s="14" t="e">
        <f>IF(Tableau6[[#This Row],[Hors Contrat]]="","",IF(Tableau6[[#This Row],[Hors Contrat]]="Non",0,1))</f>
        <v>#VALUE!</v>
      </c>
    </row>
    <row r="630" spans="1:12" x14ac:dyDescent="0.25">
      <c r="A630" s="15">
        <f t="shared" si="25"/>
        <v>629</v>
      </c>
      <c r="B630" s="14" t="e">
        <f>IF(Tableau6[[#This Row],[Localisation]]="","",Tableau6[[#This Row],[Localisation]])</f>
        <v>#VALUE!</v>
      </c>
      <c r="C630" s="14" t="e">
        <f>IF(Tableau6[[#This Row],[Commentaire]]="","",Tableau6[[#This Row],[Commentaire]])</f>
        <v>#VALUE!</v>
      </c>
      <c r="D630" t="str">
        <f t="shared" si="26"/>
        <v>N</v>
      </c>
      <c r="E630" s="14" t="e">
        <f>Tableau6[[#This Row],[id]]</f>
        <v>#VALUE!</v>
      </c>
      <c r="F630" s="14" t="e">
        <f>VLOOKUP(Tableau6[[#This Row],[Avis]],Tableau7[],2,FALSE)</f>
        <v>#VALUE!</v>
      </c>
      <c r="H630" s="14" t="e">
        <f>Tableau6[[#This Row],[Sous-domaine]]</f>
        <v>#VALUE!</v>
      </c>
      <c r="I630" s="14" t="e">
        <f>Tableau6[[#This Row],[Urgence]]</f>
        <v>#VALUE!</v>
      </c>
      <c r="J630" s="24" t="e">
        <f>IF(Tableau6[[#This Row],[Validité]]&lt;&gt;"",Tableau6[[#This Row],[Validité]],"")</f>
        <v>#VALUE!</v>
      </c>
      <c r="K630" s="14" t="e">
        <f>IF(Tableau6[[#This Row],[Affectation]]="-",0,IF(Tableau6[[#This Row],[Affectation]]="Propriétaire",2,IF(Tableau6[[#This Row],[Affectation]]="","",1)))</f>
        <v>#VALUE!</v>
      </c>
      <c r="L630" s="14" t="e">
        <f>IF(Tableau6[[#This Row],[Hors Contrat]]="","",IF(Tableau6[[#This Row],[Hors Contrat]]="Non",0,1))</f>
        <v>#VALUE!</v>
      </c>
    </row>
    <row r="631" spans="1:12" x14ac:dyDescent="0.25">
      <c r="A631" s="15">
        <f t="shared" si="25"/>
        <v>630</v>
      </c>
      <c r="B631" s="14" t="e">
        <f>IF(Tableau6[[#This Row],[Localisation]]="","",Tableau6[[#This Row],[Localisation]])</f>
        <v>#VALUE!</v>
      </c>
      <c r="C631" s="14" t="e">
        <f>IF(Tableau6[[#This Row],[Commentaire]]="","",Tableau6[[#This Row],[Commentaire]])</f>
        <v>#VALUE!</v>
      </c>
      <c r="D631" t="str">
        <f t="shared" si="26"/>
        <v>N</v>
      </c>
      <c r="E631" s="14" t="e">
        <f>Tableau6[[#This Row],[id]]</f>
        <v>#VALUE!</v>
      </c>
      <c r="F631" s="14" t="e">
        <f>VLOOKUP(Tableau6[[#This Row],[Avis]],Tableau7[],2,FALSE)</f>
        <v>#VALUE!</v>
      </c>
      <c r="H631" s="14" t="e">
        <f>Tableau6[[#This Row],[Sous-domaine]]</f>
        <v>#VALUE!</v>
      </c>
      <c r="I631" s="14" t="e">
        <f>Tableau6[[#This Row],[Urgence]]</f>
        <v>#VALUE!</v>
      </c>
      <c r="J631" s="24" t="e">
        <f>IF(Tableau6[[#This Row],[Validité]]&lt;&gt;"",Tableau6[[#This Row],[Validité]],"")</f>
        <v>#VALUE!</v>
      </c>
      <c r="K631" s="14" t="e">
        <f>IF(Tableau6[[#This Row],[Affectation]]="-",0,IF(Tableau6[[#This Row],[Affectation]]="Propriétaire",2,IF(Tableau6[[#This Row],[Affectation]]="","",1)))</f>
        <v>#VALUE!</v>
      </c>
      <c r="L631" s="14" t="e">
        <f>IF(Tableau6[[#This Row],[Hors Contrat]]="","",IF(Tableau6[[#This Row],[Hors Contrat]]="Non",0,1))</f>
        <v>#VALUE!</v>
      </c>
    </row>
    <row r="632" spans="1:12" x14ac:dyDescent="0.25">
      <c r="A632" s="15">
        <f t="shared" si="25"/>
        <v>631</v>
      </c>
      <c r="B632" s="14" t="e">
        <f>IF(Tableau6[[#This Row],[Localisation]]="","",Tableau6[[#This Row],[Localisation]])</f>
        <v>#VALUE!</v>
      </c>
      <c r="C632" s="14" t="e">
        <f>IF(Tableau6[[#This Row],[Commentaire]]="","",Tableau6[[#This Row],[Commentaire]])</f>
        <v>#VALUE!</v>
      </c>
      <c r="D632" t="str">
        <f t="shared" si="26"/>
        <v>N</v>
      </c>
      <c r="E632" s="14" t="e">
        <f>Tableau6[[#This Row],[id]]</f>
        <v>#VALUE!</v>
      </c>
      <c r="F632" s="14" t="e">
        <f>VLOOKUP(Tableau6[[#This Row],[Avis]],Tableau7[],2,FALSE)</f>
        <v>#VALUE!</v>
      </c>
      <c r="H632" s="14" t="e">
        <f>Tableau6[[#This Row],[Sous-domaine]]</f>
        <v>#VALUE!</v>
      </c>
      <c r="I632" s="14" t="e">
        <f>Tableau6[[#This Row],[Urgence]]</f>
        <v>#VALUE!</v>
      </c>
      <c r="J632" s="24" t="e">
        <f>IF(Tableau6[[#This Row],[Validité]]&lt;&gt;"",Tableau6[[#This Row],[Validité]],"")</f>
        <v>#VALUE!</v>
      </c>
      <c r="K632" s="14" t="e">
        <f>IF(Tableau6[[#This Row],[Affectation]]="-",0,IF(Tableau6[[#This Row],[Affectation]]="Propriétaire",2,IF(Tableau6[[#This Row],[Affectation]]="","",1)))</f>
        <v>#VALUE!</v>
      </c>
      <c r="L632" s="14" t="e">
        <f>IF(Tableau6[[#This Row],[Hors Contrat]]="","",IF(Tableau6[[#This Row],[Hors Contrat]]="Non",0,1))</f>
        <v>#VALUE!</v>
      </c>
    </row>
    <row r="633" spans="1:12" x14ac:dyDescent="0.25">
      <c r="A633" s="15">
        <f t="shared" si="25"/>
        <v>632</v>
      </c>
      <c r="B633" s="14" t="e">
        <f>IF(Tableau6[[#This Row],[Localisation]]="","",Tableau6[[#This Row],[Localisation]])</f>
        <v>#VALUE!</v>
      </c>
      <c r="C633" s="14" t="e">
        <f>IF(Tableau6[[#This Row],[Commentaire]]="","",Tableau6[[#This Row],[Commentaire]])</f>
        <v>#VALUE!</v>
      </c>
      <c r="D633" t="str">
        <f t="shared" si="26"/>
        <v>N</v>
      </c>
      <c r="E633" s="14" t="e">
        <f>Tableau6[[#This Row],[id]]</f>
        <v>#VALUE!</v>
      </c>
      <c r="F633" s="14" t="e">
        <f>VLOOKUP(Tableau6[[#This Row],[Avis]],Tableau7[],2,FALSE)</f>
        <v>#VALUE!</v>
      </c>
      <c r="H633" s="14" t="e">
        <f>Tableau6[[#This Row],[Sous-domaine]]</f>
        <v>#VALUE!</v>
      </c>
      <c r="I633" s="14" t="e">
        <f>Tableau6[[#This Row],[Urgence]]</f>
        <v>#VALUE!</v>
      </c>
      <c r="J633" s="24" t="e">
        <f>IF(Tableau6[[#This Row],[Validité]]&lt;&gt;"",Tableau6[[#This Row],[Validité]],"")</f>
        <v>#VALUE!</v>
      </c>
      <c r="K633" s="14" t="e">
        <f>IF(Tableau6[[#This Row],[Affectation]]="-",0,IF(Tableau6[[#This Row],[Affectation]]="Propriétaire",2,IF(Tableau6[[#This Row],[Affectation]]="","",1)))</f>
        <v>#VALUE!</v>
      </c>
      <c r="L633" s="14" t="e">
        <f>IF(Tableau6[[#This Row],[Hors Contrat]]="","",IF(Tableau6[[#This Row],[Hors Contrat]]="Non",0,1))</f>
        <v>#VALUE!</v>
      </c>
    </row>
    <row r="634" spans="1:12" x14ac:dyDescent="0.25">
      <c r="A634" s="15">
        <f t="shared" si="25"/>
        <v>633</v>
      </c>
      <c r="B634" s="14" t="e">
        <f>IF(Tableau6[[#This Row],[Localisation]]="","",Tableau6[[#This Row],[Localisation]])</f>
        <v>#VALUE!</v>
      </c>
      <c r="C634" s="14" t="e">
        <f>IF(Tableau6[[#This Row],[Commentaire]]="","",Tableau6[[#This Row],[Commentaire]])</f>
        <v>#VALUE!</v>
      </c>
      <c r="D634" t="str">
        <f t="shared" si="26"/>
        <v>N</v>
      </c>
      <c r="E634" s="14" t="e">
        <f>Tableau6[[#This Row],[id]]</f>
        <v>#VALUE!</v>
      </c>
      <c r="F634" s="14" t="e">
        <f>VLOOKUP(Tableau6[[#This Row],[Avis]],Tableau7[],2,FALSE)</f>
        <v>#VALUE!</v>
      </c>
      <c r="H634" s="14" t="e">
        <f>Tableau6[[#This Row],[Sous-domaine]]</f>
        <v>#VALUE!</v>
      </c>
      <c r="I634" s="14" t="e">
        <f>Tableau6[[#This Row],[Urgence]]</f>
        <v>#VALUE!</v>
      </c>
      <c r="J634" s="24" t="e">
        <f>IF(Tableau6[[#This Row],[Validité]]&lt;&gt;"",Tableau6[[#This Row],[Validité]],"")</f>
        <v>#VALUE!</v>
      </c>
      <c r="K634" s="14" t="e">
        <f>IF(Tableau6[[#This Row],[Affectation]]="-",0,IF(Tableau6[[#This Row],[Affectation]]="Propriétaire",2,IF(Tableau6[[#This Row],[Affectation]]="","",1)))</f>
        <v>#VALUE!</v>
      </c>
      <c r="L634" s="14" t="e">
        <f>IF(Tableau6[[#This Row],[Hors Contrat]]="","",IF(Tableau6[[#This Row],[Hors Contrat]]="Non",0,1))</f>
        <v>#VALUE!</v>
      </c>
    </row>
    <row r="635" spans="1:12" x14ac:dyDescent="0.25">
      <c r="A635" s="15">
        <f t="shared" si="25"/>
        <v>634</v>
      </c>
      <c r="B635" s="14" t="e">
        <f>IF(Tableau6[[#This Row],[Localisation]]="","",Tableau6[[#This Row],[Localisation]])</f>
        <v>#VALUE!</v>
      </c>
      <c r="C635" s="14" t="e">
        <f>IF(Tableau6[[#This Row],[Commentaire]]="","",Tableau6[[#This Row],[Commentaire]])</f>
        <v>#VALUE!</v>
      </c>
      <c r="D635" t="str">
        <f t="shared" si="26"/>
        <v>N</v>
      </c>
      <c r="E635" s="14" t="e">
        <f>Tableau6[[#This Row],[id]]</f>
        <v>#VALUE!</v>
      </c>
      <c r="F635" s="14" t="e">
        <f>VLOOKUP(Tableau6[[#This Row],[Avis]],Tableau7[],2,FALSE)</f>
        <v>#VALUE!</v>
      </c>
      <c r="H635" s="14" t="e">
        <f>Tableau6[[#This Row],[Sous-domaine]]</f>
        <v>#VALUE!</v>
      </c>
      <c r="I635" s="14" t="e">
        <f>Tableau6[[#This Row],[Urgence]]</f>
        <v>#VALUE!</v>
      </c>
      <c r="J635" s="24" t="e">
        <f>IF(Tableau6[[#This Row],[Validité]]&lt;&gt;"",Tableau6[[#This Row],[Validité]],"")</f>
        <v>#VALUE!</v>
      </c>
      <c r="K635" s="14" t="e">
        <f>IF(Tableau6[[#This Row],[Affectation]]="-",0,IF(Tableau6[[#This Row],[Affectation]]="Propriétaire",2,IF(Tableau6[[#This Row],[Affectation]]="","",1)))</f>
        <v>#VALUE!</v>
      </c>
      <c r="L635" s="14" t="e">
        <f>IF(Tableau6[[#This Row],[Hors Contrat]]="","",IF(Tableau6[[#This Row],[Hors Contrat]]="Non",0,1))</f>
        <v>#VALUE!</v>
      </c>
    </row>
    <row r="636" spans="1:12" x14ac:dyDescent="0.25">
      <c r="A636" s="15">
        <f t="shared" si="25"/>
        <v>635</v>
      </c>
      <c r="B636" s="14" t="e">
        <f>IF(Tableau6[[#This Row],[Localisation]]="","",Tableau6[[#This Row],[Localisation]])</f>
        <v>#VALUE!</v>
      </c>
      <c r="C636" s="14" t="e">
        <f>IF(Tableau6[[#This Row],[Commentaire]]="","",Tableau6[[#This Row],[Commentaire]])</f>
        <v>#VALUE!</v>
      </c>
      <c r="D636" t="str">
        <f t="shared" si="26"/>
        <v>N</v>
      </c>
      <c r="E636" s="14" t="e">
        <f>Tableau6[[#This Row],[id]]</f>
        <v>#VALUE!</v>
      </c>
      <c r="F636" s="14" t="e">
        <f>VLOOKUP(Tableau6[[#This Row],[Avis]],Tableau7[],2,FALSE)</f>
        <v>#VALUE!</v>
      </c>
      <c r="H636" s="14" t="e">
        <f>Tableau6[[#This Row],[Sous-domaine]]</f>
        <v>#VALUE!</v>
      </c>
      <c r="I636" s="14" t="e">
        <f>Tableau6[[#This Row],[Urgence]]</f>
        <v>#VALUE!</v>
      </c>
      <c r="J636" s="24" t="e">
        <f>IF(Tableau6[[#This Row],[Validité]]&lt;&gt;"",Tableau6[[#This Row],[Validité]],"")</f>
        <v>#VALUE!</v>
      </c>
      <c r="K636" s="14" t="e">
        <f>IF(Tableau6[[#This Row],[Affectation]]="-",0,IF(Tableau6[[#This Row],[Affectation]]="Propriétaire",2,IF(Tableau6[[#This Row],[Affectation]]="","",1)))</f>
        <v>#VALUE!</v>
      </c>
      <c r="L636" s="14" t="e">
        <f>IF(Tableau6[[#This Row],[Hors Contrat]]="","",IF(Tableau6[[#This Row],[Hors Contrat]]="Non",0,1))</f>
        <v>#VALUE!</v>
      </c>
    </row>
    <row r="637" spans="1:12" x14ac:dyDescent="0.25">
      <c r="A637" s="15">
        <f t="shared" si="25"/>
        <v>636</v>
      </c>
      <c r="B637" s="14" t="e">
        <f>IF(Tableau6[[#This Row],[Localisation]]="","",Tableau6[[#This Row],[Localisation]])</f>
        <v>#VALUE!</v>
      </c>
      <c r="C637" s="14" t="e">
        <f>IF(Tableau6[[#This Row],[Commentaire]]="","",Tableau6[[#This Row],[Commentaire]])</f>
        <v>#VALUE!</v>
      </c>
      <c r="D637" t="str">
        <f t="shared" si="26"/>
        <v>N</v>
      </c>
      <c r="E637" s="14" t="e">
        <f>Tableau6[[#This Row],[id]]</f>
        <v>#VALUE!</v>
      </c>
      <c r="F637" s="14" t="e">
        <f>VLOOKUP(Tableau6[[#This Row],[Avis]],Tableau7[],2,FALSE)</f>
        <v>#VALUE!</v>
      </c>
      <c r="H637" s="14" t="e">
        <f>Tableau6[[#This Row],[Sous-domaine]]</f>
        <v>#VALUE!</v>
      </c>
      <c r="I637" s="14" t="e">
        <f>Tableau6[[#This Row],[Urgence]]</f>
        <v>#VALUE!</v>
      </c>
      <c r="J637" s="24" t="e">
        <f>IF(Tableau6[[#This Row],[Validité]]&lt;&gt;"",Tableau6[[#This Row],[Validité]],"")</f>
        <v>#VALUE!</v>
      </c>
      <c r="K637" s="14" t="e">
        <f>IF(Tableau6[[#This Row],[Affectation]]="-",0,IF(Tableau6[[#This Row],[Affectation]]="Propriétaire",2,IF(Tableau6[[#This Row],[Affectation]]="","",1)))</f>
        <v>#VALUE!</v>
      </c>
      <c r="L637" s="14" t="e">
        <f>IF(Tableau6[[#This Row],[Hors Contrat]]="","",IF(Tableau6[[#This Row],[Hors Contrat]]="Non",0,1))</f>
        <v>#VALUE!</v>
      </c>
    </row>
    <row r="638" spans="1:12" x14ac:dyDescent="0.25">
      <c r="A638" s="15">
        <f t="shared" si="25"/>
        <v>637</v>
      </c>
      <c r="B638" s="14" t="e">
        <f>IF(Tableau6[[#This Row],[Localisation]]="","",Tableau6[[#This Row],[Localisation]])</f>
        <v>#VALUE!</v>
      </c>
      <c r="C638" s="14" t="e">
        <f>IF(Tableau6[[#This Row],[Commentaire]]="","",Tableau6[[#This Row],[Commentaire]])</f>
        <v>#VALUE!</v>
      </c>
      <c r="D638" t="str">
        <f t="shared" si="26"/>
        <v>N</v>
      </c>
      <c r="E638" s="14" t="e">
        <f>Tableau6[[#This Row],[id]]</f>
        <v>#VALUE!</v>
      </c>
      <c r="F638" s="14" t="e">
        <f>VLOOKUP(Tableau6[[#This Row],[Avis]],Tableau7[],2,FALSE)</f>
        <v>#VALUE!</v>
      </c>
      <c r="H638" s="14" t="e">
        <f>Tableau6[[#This Row],[Sous-domaine]]</f>
        <v>#VALUE!</v>
      </c>
      <c r="I638" s="14" t="e">
        <f>Tableau6[[#This Row],[Urgence]]</f>
        <v>#VALUE!</v>
      </c>
      <c r="J638" s="24" t="e">
        <f>IF(Tableau6[[#This Row],[Validité]]&lt;&gt;"",Tableau6[[#This Row],[Validité]],"")</f>
        <v>#VALUE!</v>
      </c>
      <c r="K638" s="14" t="e">
        <f>IF(Tableau6[[#This Row],[Affectation]]="-",0,IF(Tableau6[[#This Row],[Affectation]]="Propriétaire",2,IF(Tableau6[[#This Row],[Affectation]]="","",1)))</f>
        <v>#VALUE!</v>
      </c>
      <c r="L638" s="14" t="e">
        <f>IF(Tableau6[[#This Row],[Hors Contrat]]="","",IF(Tableau6[[#This Row],[Hors Contrat]]="Non",0,1))</f>
        <v>#VALUE!</v>
      </c>
    </row>
    <row r="639" spans="1:12" x14ac:dyDescent="0.25">
      <c r="A639" s="15">
        <f t="shared" si="25"/>
        <v>638</v>
      </c>
      <c r="B639" s="14" t="e">
        <f>IF(Tableau6[[#This Row],[Localisation]]="","",Tableau6[[#This Row],[Localisation]])</f>
        <v>#VALUE!</v>
      </c>
      <c r="C639" s="14" t="e">
        <f>IF(Tableau6[[#This Row],[Commentaire]]="","",Tableau6[[#This Row],[Commentaire]])</f>
        <v>#VALUE!</v>
      </c>
      <c r="D639" t="str">
        <f t="shared" si="26"/>
        <v>N</v>
      </c>
      <c r="E639" s="14" t="e">
        <f>Tableau6[[#This Row],[id]]</f>
        <v>#VALUE!</v>
      </c>
      <c r="F639" s="14" t="e">
        <f>VLOOKUP(Tableau6[[#This Row],[Avis]],Tableau7[],2,FALSE)</f>
        <v>#VALUE!</v>
      </c>
      <c r="H639" s="14" t="e">
        <f>Tableau6[[#This Row],[Sous-domaine]]</f>
        <v>#VALUE!</v>
      </c>
      <c r="I639" s="14" t="e">
        <f>Tableau6[[#This Row],[Urgence]]</f>
        <v>#VALUE!</v>
      </c>
      <c r="J639" s="24" t="e">
        <f>IF(Tableau6[[#This Row],[Validité]]&lt;&gt;"",Tableau6[[#This Row],[Validité]],"")</f>
        <v>#VALUE!</v>
      </c>
      <c r="K639" s="14" t="e">
        <f>IF(Tableau6[[#This Row],[Affectation]]="-",0,IF(Tableau6[[#This Row],[Affectation]]="Propriétaire",2,IF(Tableau6[[#This Row],[Affectation]]="","",1)))</f>
        <v>#VALUE!</v>
      </c>
      <c r="L639" s="14" t="e">
        <f>IF(Tableau6[[#This Row],[Hors Contrat]]="","",IF(Tableau6[[#This Row],[Hors Contrat]]="Non",0,1))</f>
        <v>#VALUE!</v>
      </c>
    </row>
    <row r="640" spans="1:12" x14ac:dyDescent="0.25">
      <c r="A640" s="15">
        <f t="shared" si="25"/>
        <v>639</v>
      </c>
      <c r="B640" s="14" t="e">
        <f>IF(Tableau6[[#This Row],[Localisation]]="","",Tableau6[[#This Row],[Localisation]])</f>
        <v>#VALUE!</v>
      </c>
      <c r="C640" s="14" t="e">
        <f>IF(Tableau6[[#This Row],[Commentaire]]="","",Tableau6[[#This Row],[Commentaire]])</f>
        <v>#VALUE!</v>
      </c>
      <c r="D640" t="str">
        <f t="shared" si="26"/>
        <v>N</v>
      </c>
      <c r="E640" s="14" t="e">
        <f>Tableau6[[#This Row],[id]]</f>
        <v>#VALUE!</v>
      </c>
      <c r="F640" s="14" t="e">
        <f>VLOOKUP(Tableau6[[#This Row],[Avis]],Tableau7[],2,FALSE)</f>
        <v>#VALUE!</v>
      </c>
      <c r="H640" s="14" t="e">
        <f>Tableau6[[#This Row],[Sous-domaine]]</f>
        <v>#VALUE!</v>
      </c>
      <c r="I640" s="14" t="e">
        <f>Tableau6[[#This Row],[Urgence]]</f>
        <v>#VALUE!</v>
      </c>
      <c r="J640" s="24" t="e">
        <f>IF(Tableau6[[#This Row],[Validité]]&lt;&gt;"",Tableau6[[#This Row],[Validité]],"")</f>
        <v>#VALUE!</v>
      </c>
      <c r="K640" s="14" t="e">
        <f>IF(Tableau6[[#This Row],[Affectation]]="-",0,IF(Tableau6[[#This Row],[Affectation]]="Propriétaire",2,IF(Tableau6[[#This Row],[Affectation]]="","",1)))</f>
        <v>#VALUE!</v>
      </c>
      <c r="L640" s="14" t="e">
        <f>IF(Tableau6[[#This Row],[Hors Contrat]]="","",IF(Tableau6[[#This Row],[Hors Contrat]]="Non",0,1))</f>
        <v>#VALUE!</v>
      </c>
    </row>
    <row r="641" spans="1:12" x14ac:dyDescent="0.25">
      <c r="A641" s="15">
        <f t="shared" si="25"/>
        <v>640</v>
      </c>
      <c r="B641" s="14" t="e">
        <f>IF(Tableau6[[#This Row],[Localisation]]="","",Tableau6[[#This Row],[Localisation]])</f>
        <v>#VALUE!</v>
      </c>
      <c r="C641" s="14" t="e">
        <f>IF(Tableau6[[#This Row],[Commentaire]]="","",Tableau6[[#This Row],[Commentaire]])</f>
        <v>#VALUE!</v>
      </c>
      <c r="D641" t="str">
        <f t="shared" si="26"/>
        <v>N</v>
      </c>
      <c r="E641" s="14" t="e">
        <f>Tableau6[[#This Row],[id]]</f>
        <v>#VALUE!</v>
      </c>
      <c r="F641" s="14" t="e">
        <f>VLOOKUP(Tableau6[[#This Row],[Avis]],Tableau7[],2,FALSE)</f>
        <v>#VALUE!</v>
      </c>
      <c r="H641" s="14" t="e">
        <f>Tableau6[[#This Row],[Sous-domaine]]</f>
        <v>#VALUE!</v>
      </c>
      <c r="I641" s="14" t="e">
        <f>Tableau6[[#This Row],[Urgence]]</f>
        <v>#VALUE!</v>
      </c>
      <c r="J641" s="24" t="e">
        <f>IF(Tableau6[[#This Row],[Validité]]&lt;&gt;"",Tableau6[[#This Row],[Validité]],"")</f>
        <v>#VALUE!</v>
      </c>
      <c r="K641" s="14" t="e">
        <f>IF(Tableau6[[#This Row],[Affectation]]="-",0,IF(Tableau6[[#This Row],[Affectation]]="Propriétaire",2,IF(Tableau6[[#This Row],[Affectation]]="","",1)))</f>
        <v>#VALUE!</v>
      </c>
      <c r="L641" s="14" t="e">
        <f>IF(Tableau6[[#This Row],[Hors Contrat]]="","",IF(Tableau6[[#This Row],[Hors Contrat]]="Non",0,1))</f>
        <v>#VALUE!</v>
      </c>
    </row>
    <row r="642" spans="1:12" x14ac:dyDescent="0.25">
      <c r="A642" s="15">
        <f t="shared" si="25"/>
        <v>641</v>
      </c>
      <c r="B642" s="14" t="e">
        <f>IF(Tableau6[[#This Row],[Localisation]]="","",Tableau6[[#This Row],[Localisation]])</f>
        <v>#VALUE!</v>
      </c>
      <c r="C642" s="14" t="e">
        <f>IF(Tableau6[[#This Row],[Commentaire]]="","",Tableau6[[#This Row],[Commentaire]])</f>
        <v>#VALUE!</v>
      </c>
      <c r="D642" t="str">
        <f t="shared" si="26"/>
        <v>N</v>
      </c>
      <c r="E642" s="14" t="e">
        <f>Tableau6[[#This Row],[id]]</f>
        <v>#VALUE!</v>
      </c>
      <c r="F642" s="14" t="e">
        <f>VLOOKUP(Tableau6[[#This Row],[Avis]],Tableau7[],2,FALSE)</f>
        <v>#VALUE!</v>
      </c>
      <c r="H642" s="14" t="e">
        <f>Tableau6[[#This Row],[Sous-domaine]]</f>
        <v>#VALUE!</v>
      </c>
      <c r="I642" s="14" t="e">
        <f>Tableau6[[#This Row],[Urgence]]</f>
        <v>#VALUE!</v>
      </c>
      <c r="J642" s="24" t="e">
        <f>IF(Tableau6[[#This Row],[Validité]]&lt;&gt;"",Tableau6[[#This Row],[Validité]],"")</f>
        <v>#VALUE!</v>
      </c>
      <c r="K642" s="14" t="e">
        <f>IF(Tableau6[[#This Row],[Affectation]]="-",0,IF(Tableau6[[#This Row],[Affectation]]="Propriétaire",2,IF(Tableau6[[#This Row],[Affectation]]="","",1)))</f>
        <v>#VALUE!</v>
      </c>
      <c r="L642" s="14" t="e">
        <f>IF(Tableau6[[#This Row],[Hors Contrat]]="","",IF(Tableau6[[#This Row],[Hors Contrat]]="Non",0,1))</f>
        <v>#VALUE!</v>
      </c>
    </row>
    <row r="643" spans="1:12" x14ac:dyDescent="0.25">
      <c r="A643" s="15">
        <f t="shared" ref="A643:A706" si="27">A642+1</f>
        <v>642</v>
      </c>
      <c r="B643" s="14" t="e">
        <f>IF(Tableau6[[#This Row],[Localisation]]="","",Tableau6[[#This Row],[Localisation]])</f>
        <v>#VALUE!</v>
      </c>
      <c r="C643" s="14" t="e">
        <f>IF(Tableau6[[#This Row],[Commentaire]]="","",Tableau6[[#This Row],[Commentaire]])</f>
        <v>#VALUE!</v>
      </c>
      <c r="D643" t="str">
        <f t="shared" si="26"/>
        <v>N</v>
      </c>
      <c r="E643" s="14" t="e">
        <f>Tableau6[[#This Row],[id]]</f>
        <v>#VALUE!</v>
      </c>
      <c r="F643" s="14" t="e">
        <f>VLOOKUP(Tableau6[[#This Row],[Avis]],Tableau7[],2,FALSE)</f>
        <v>#VALUE!</v>
      </c>
      <c r="H643" s="14" t="e">
        <f>Tableau6[[#This Row],[Sous-domaine]]</f>
        <v>#VALUE!</v>
      </c>
      <c r="I643" s="14" t="e">
        <f>Tableau6[[#This Row],[Urgence]]</f>
        <v>#VALUE!</v>
      </c>
      <c r="J643" s="24" t="e">
        <f>IF(Tableau6[[#This Row],[Validité]]&lt;&gt;"",Tableau6[[#This Row],[Validité]],"")</f>
        <v>#VALUE!</v>
      </c>
      <c r="K643" s="14" t="e">
        <f>IF(Tableau6[[#This Row],[Affectation]]="-",0,IF(Tableau6[[#This Row],[Affectation]]="Propriétaire",2,IF(Tableau6[[#This Row],[Affectation]]="","",1)))</f>
        <v>#VALUE!</v>
      </c>
      <c r="L643" s="14" t="e">
        <f>IF(Tableau6[[#This Row],[Hors Contrat]]="","",IF(Tableau6[[#This Row],[Hors Contrat]]="Non",0,1))</f>
        <v>#VALUE!</v>
      </c>
    </row>
    <row r="644" spans="1:12" x14ac:dyDescent="0.25">
      <c r="A644" s="15">
        <f t="shared" si="27"/>
        <v>643</v>
      </c>
      <c r="B644" s="14" t="e">
        <f>IF(Tableau6[[#This Row],[Localisation]]="","",Tableau6[[#This Row],[Localisation]])</f>
        <v>#VALUE!</v>
      </c>
      <c r="C644" s="14" t="e">
        <f>IF(Tableau6[[#This Row],[Commentaire]]="","",Tableau6[[#This Row],[Commentaire]])</f>
        <v>#VALUE!</v>
      </c>
      <c r="D644" t="str">
        <f t="shared" si="26"/>
        <v>N</v>
      </c>
      <c r="E644" s="14" t="e">
        <f>Tableau6[[#This Row],[id]]</f>
        <v>#VALUE!</v>
      </c>
      <c r="F644" s="14" t="e">
        <f>VLOOKUP(Tableau6[[#This Row],[Avis]],Tableau7[],2,FALSE)</f>
        <v>#VALUE!</v>
      </c>
      <c r="H644" s="14" t="e">
        <f>Tableau6[[#This Row],[Sous-domaine]]</f>
        <v>#VALUE!</v>
      </c>
      <c r="I644" s="14" t="e">
        <f>Tableau6[[#This Row],[Urgence]]</f>
        <v>#VALUE!</v>
      </c>
      <c r="J644" s="24" t="e">
        <f>IF(Tableau6[[#This Row],[Validité]]&lt;&gt;"",Tableau6[[#This Row],[Validité]],"")</f>
        <v>#VALUE!</v>
      </c>
      <c r="K644" s="14" t="e">
        <f>IF(Tableau6[[#This Row],[Affectation]]="-",0,IF(Tableau6[[#This Row],[Affectation]]="Propriétaire",2,IF(Tableau6[[#This Row],[Affectation]]="","",1)))</f>
        <v>#VALUE!</v>
      </c>
      <c r="L644" s="14" t="e">
        <f>IF(Tableau6[[#This Row],[Hors Contrat]]="","",IF(Tableau6[[#This Row],[Hors Contrat]]="Non",0,1))</f>
        <v>#VALUE!</v>
      </c>
    </row>
    <row r="645" spans="1:12" x14ac:dyDescent="0.25">
      <c r="A645" s="15">
        <f t="shared" si="27"/>
        <v>644</v>
      </c>
      <c r="B645" s="14" t="e">
        <f>IF(Tableau6[[#This Row],[Localisation]]="","",Tableau6[[#This Row],[Localisation]])</f>
        <v>#VALUE!</v>
      </c>
      <c r="C645" s="14" t="e">
        <f>IF(Tableau6[[#This Row],[Commentaire]]="","",Tableau6[[#This Row],[Commentaire]])</f>
        <v>#VALUE!</v>
      </c>
      <c r="D645" t="str">
        <f t="shared" si="26"/>
        <v>N</v>
      </c>
      <c r="E645" s="14" t="e">
        <f>Tableau6[[#This Row],[id]]</f>
        <v>#VALUE!</v>
      </c>
      <c r="F645" s="14" t="e">
        <f>VLOOKUP(Tableau6[[#This Row],[Avis]],Tableau7[],2,FALSE)</f>
        <v>#VALUE!</v>
      </c>
      <c r="H645" s="14" t="e">
        <f>Tableau6[[#This Row],[Sous-domaine]]</f>
        <v>#VALUE!</v>
      </c>
      <c r="I645" s="14" t="e">
        <f>Tableau6[[#This Row],[Urgence]]</f>
        <v>#VALUE!</v>
      </c>
      <c r="J645" s="24" t="e">
        <f>IF(Tableau6[[#This Row],[Validité]]&lt;&gt;"",Tableau6[[#This Row],[Validité]],"")</f>
        <v>#VALUE!</v>
      </c>
      <c r="K645" s="14" t="e">
        <f>IF(Tableau6[[#This Row],[Affectation]]="-",0,IF(Tableau6[[#This Row],[Affectation]]="Propriétaire",2,IF(Tableau6[[#This Row],[Affectation]]="","",1)))</f>
        <v>#VALUE!</v>
      </c>
      <c r="L645" s="14" t="e">
        <f>IF(Tableau6[[#This Row],[Hors Contrat]]="","",IF(Tableau6[[#This Row],[Hors Contrat]]="Non",0,1))</f>
        <v>#VALUE!</v>
      </c>
    </row>
    <row r="646" spans="1:12" x14ac:dyDescent="0.25">
      <c r="A646" s="15">
        <f t="shared" si="27"/>
        <v>645</v>
      </c>
      <c r="B646" s="14" t="e">
        <f>IF(Tableau6[[#This Row],[Localisation]]="","",Tableau6[[#This Row],[Localisation]])</f>
        <v>#VALUE!</v>
      </c>
      <c r="C646" s="14" t="e">
        <f>IF(Tableau6[[#This Row],[Commentaire]]="","",Tableau6[[#This Row],[Commentaire]])</f>
        <v>#VALUE!</v>
      </c>
      <c r="D646" t="str">
        <f t="shared" si="26"/>
        <v>N</v>
      </c>
      <c r="E646" s="14" t="e">
        <f>Tableau6[[#This Row],[id]]</f>
        <v>#VALUE!</v>
      </c>
      <c r="F646" s="14" t="e">
        <f>VLOOKUP(Tableau6[[#This Row],[Avis]],Tableau7[],2,FALSE)</f>
        <v>#VALUE!</v>
      </c>
      <c r="H646" s="14" t="e">
        <f>Tableau6[[#This Row],[Sous-domaine]]</f>
        <v>#VALUE!</v>
      </c>
      <c r="I646" s="14" t="e">
        <f>Tableau6[[#This Row],[Urgence]]</f>
        <v>#VALUE!</v>
      </c>
      <c r="J646" s="24" t="e">
        <f>IF(Tableau6[[#This Row],[Validité]]&lt;&gt;"",Tableau6[[#This Row],[Validité]],"")</f>
        <v>#VALUE!</v>
      </c>
      <c r="K646" s="14" t="e">
        <f>IF(Tableau6[[#This Row],[Affectation]]="-",0,IF(Tableau6[[#This Row],[Affectation]]="Propriétaire",2,IF(Tableau6[[#This Row],[Affectation]]="","",1)))</f>
        <v>#VALUE!</v>
      </c>
      <c r="L646" s="14" t="e">
        <f>IF(Tableau6[[#This Row],[Hors Contrat]]="","",IF(Tableau6[[#This Row],[Hors Contrat]]="Non",0,1))</f>
        <v>#VALUE!</v>
      </c>
    </row>
    <row r="647" spans="1:12" x14ac:dyDescent="0.25">
      <c r="A647" s="15">
        <f t="shared" si="27"/>
        <v>646</v>
      </c>
      <c r="B647" s="14" t="e">
        <f>IF(Tableau6[[#This Row],[Localisation]]="","",Tableau6[[#This Row],[Localisation]])</f>
        <v>#VALUE!</v>
      </c>
      <c r="C647" s="14" t="e">
        <f>IF(Tableau6[[#This Row],[Commentaire]]="","",Tableau6[[#This Row],[Commentaire]])</f>
        <v>#VALUE!</v>
      </c>
      <c r="D647" t="str">
        <f t="shared" si="26"/>
        <v>N</v>
      </c>
      <c r="E647" s="14" t="e">
        <f>Tableau6[[#This Row],[id]]</f>
        <v>#VALUE!</v>
      </c>
      <c r="F647" s="14" t="e">
        <f>VLOOKUP(Tableau6[[#This Row],[Avis]],Tableau7[],2,FALSE)</f>
        <v>#VALUE!</v>
      </c>
      <c r="H647" s="14" t="e">
        <f>Tableau6[[#This Row],[Sous-domaine]]</f>
        <v>#VALUE!</v>
      </c>
      <c r="I647" s="14" t="e">
        <f>Tableau6[[#This Row],[Urgence]]</f>
        <v>#VALUE!</v>
      </c>
      <c r="J647" s="24" t="e">
        <f>IF(Tableau6[[#This Row],[Validité]]&lt;&gt;"",Tableau6[[#This Row],[Validité]],"")</f>
        <v>#VALUE!</v>
      </c>
      <c r="K647" s="14" t="e">
        <f>IF(Tableau6[[#This Row],[Affectation]]="-",0,IF(Tableau6[[#This Row],[Affectation]]="Propriétaire",2,IF(Tableau6[[#This Row],[Affectation]]="","",1)))</f>
        <v>#VALUE!</v>
      </c>
      <c r="L647" s="14" t="e">
        <f>IF(Tableau6[[#This Row],[Hors Contrat]]="","",IF(Tableau6[[#This Row],[Hors Contrat]]="Non",0,1))</f>
        <v>#VALUE!</v>
      </c>
    </row>
    <row r="648" spans="1:12" x14ac:dyDescent="0.25">
      <c r="A648" s="15">
        <f t="shared" si="27"/>
        <v>647</v>
      </c>
      <c r="B648" s="14" t="e">
        <f>IF(Tableau6[[#This Row],[Localisation]]="","",Tableau6[[#This Row],[Localisation]])</f>
        <v>#VALUE!</v>
      </c>
      <c r="C648" s="14" t="e">
        <f>IF(Tableau6[[#This Row],[Commentaire]]="","",Tableau6[[#This Row],[Commentaire]])</f>
        <v>#VALUE!</v>
      </c>
      <c r="D648" t="str">
        <f t="shared" si="26"/>
        <v>N</v>
      </c>
      <c r="E648" s="14" t="e">
        <f>Tableau6[[#This Row],[id]]</f>
        <v>#VALUE!</v>
      </c>
      <c r="F648" s="14" t="e">
        <f>VLOOKUP(Tableau6[[#This Row],[Avis]],Tableau7[],2,FALSE)</f>
        <v>#VALUE!</v>
      </c>
      <c r="H648" s="14" t="e">
        <f>Tableau6[[#This Row],[Sous-domaine]]</f>
        <v>#VALUE!</v>
      </c>
      <c r="I648" s="14" t="e">
        <f>Tableau6[[#This Row],[Urgence]]</f>
        <v>#VALUE!</v>
      </c>
      <c r="J648" s="24" t="e">
        <f>IF(Tableau6[[#This Row],[Validité]]&lt;&gt;"",Tableau6[[#This Row],[Validité]],"")</f>
        <v>#VALUE!</v>
      </c>
      <c r="K648" s="14" t="e">
        <f>IF(Tableau6[[#This Row],[Affectation]]="-",0,IF(Tableau6[[#This Row],[Affectation]]="Propriétaire",2,IF(Tableau6[[#This Row],[Affectation]]="","",1)))</f>
        <v>#VALUE!</v>
      </c>
      <c r="L648" s="14" t="e">
        <f>IF(Tableau6[[#This Row],[Hors Contrat]]="","",IF(Tableau6[[#This Row],[Hors Contrat]]="Non",0,1))</f>
        <v>#VALUE!</v>
      </c>
    </row>
    <row r="649" spans="1:12" x14ac:dyDescent="0.25">
      <c r="A649" s="15">
        <f t="shared" si="27"/>
        <v>648</v>
      </c>
      <c r="B649" s="14" t="e">
        <f>IF(Tableau6[[#This Row],[Localisation]]="","",Tableau6[[#This Row],[Localisation]])</f>
        <v>#VALUE!</v>
      </c>
      <c r="C649" s="14" t="e">
        <f>IF(Tableau6[[#This Row],[Commentaire]]="","",Tableau6[[#This Row],[Commentaire]])</f>
        <v>#VALUE!</v>
      </c>
      <c r="D649" t="str">
        <f t="shared" ref="D649:D712" si="28">"N"</f>
        <v>N</v>
      </c>
      <c r="E649" s="14" t="e">
        <f>Tableau6[[#This Row],[id]]</f>
        <v>#VALUE!</v>
      </c>
      <c r="F649" s="14" t="e">
        <f>VLOOKUP(Tableau6[[#This Row],[Avis]],Tableau7[],2,FALSE)</f>
        <v>#VALUE!</v>
      </c>
      <c r="H649" s="14" t="e">
        <f>Tableau6[[#This Row],[Sous-domaine]]</f>
        <v>#VALUE!</v>
      </c>
      <c r="I649" s="14" t="e">
        <f>Tableau6[[#This Row],[Urgence]]</f>
        <v>#VALUE!</v>
      </c>
      <c r="J649" s="24" t="e">
        <f>IF(Tableau6[[#This Row],[Validité]]&lt;&gt;"",Tableau6[[#This Row],[Validité]],"")</f>
        <v>#VALUE!</v>
      </c>
      <c r="K649" s="14" t="e">
        <f>IF(Tableau6[[#This Row],[Affectation]]="-",0,IF(Tableau6[[#This Row],[Affectation]]="Propriétaire",2,IF(Tableau6[[#This Row],[Affectation]]="","",1)))</f>
        <v>#VALUE!</v>
      </c>
      <c r="L649" s="14" t="e">
        <f>IF(Tableau6[[#This Row],[Hors Contrat]]="","",IF(Tableau6[[#This Row],[Hors Contrat]]="Non",0,1))</f>
        <v>#VALUE!</v>
      </c>
    </row>
    <row r="650" spans="1:12" x14ac:dyDescent="0.25">
      <c r="A650" s="15">
        <f t="shared" si="27"/>
        <v>649</v>
      </c>
      <c r="B650" s="14" t="e">
        <f>IF(Tableau6[[#This Row],[Localisation]]="","",Tableau6[[#This Row],[Localisation]])</f>
        <v>#VALUE!</v>
      </c>
      <c r="C650" s="14" t="e">
        <f>IF(Tableau6[[#This Row],[Commentaire]]="","",Tableau6[[#This Row],[Commentaire]])</f>
        <v>#VALUE!</v>
      </c>
      <c r="D650" t="str">
        <f t="shared" si="28"/>
        <v>N</v>
      </c>
      <c r="E650" s="14" t="e">
        <f>Tableau6[[#This Row],[id]]</f>
        <v>#VALUE!</v>
      </c>
      <c r="F650" s="14" t="e">
        <f>VLOOKUP(Tableau6[[#This Row],[Avis]],Tableau7[],2,FALSE)</f>
        <v>#VALUE!</v>
      </c>
      <c r="H650" s="14" t="e">
        <f>Tableau6[[#This Row],[Sous-domaine]]</f>
        <v>#VALUE!</v>
      </c>
      <c r="I650" s="14" t="e">
        <f>Tableau6[[#This Row],[Urgence]]</f>
        <v>#VALUE!</v>
      </c>
      <c r="J650" s="24" t="e">
        <f>IF(Tableau6[[#This Row],[Validité]]&lt;&gt;"",Tableau6[[#This Row],[Validité]],"")</f>
        <v>#VALUE!</v>
      </c>
      <c r="K650" s="14" t="e">
        <f>IF(Tableau6[[#This Row],[Affectation]]="-",0,IF(Tableau6[[#This Row],[Affectation]]="Propriétaire",2,IF(Tableau6[[#This Row],[Affectation]]="","",1)))</f>
        <v>#VALUE!</v>
      </c>
      <c r="L650" s="14" t="e">
        <f>IF(Tableau6[[#This Row],[Hors Contrat]]="","",IF(Tableau6[[#This Row],[Hors Contrat]]="Non",0,1))</f>
        <v>#VALUE!</v>
      </c>
    </row>
    <row r="651" spans="1:12" x14ac:dyDescent="0.25">
      <c r="A651" s="15">
        <f t="shared" si="27"/>
        <v>650</v>
      </c>
      <c r="B651" s="14" t="e">
        <f>IF(Tableau6[[#This Row],[Localisation]]="","",Tableau6[[#This Row],[Localisation]])</f>
        <v>#VALUE!</v>
      </c>
      <c r="C651" s="14" t="e">
        <f>IF(Tableau6[[#This Row],[Commentaire]]="","",Tableau6[[#This Row],[Commentaire]])</f>
        <v>#VALUE!</v>
      </c>
      <c r="D651" t="str">
        <f t="shared" si="28"/>
        <v>N</v>
      </c>
      <c r="E651" s="14" t="e">
        <f>Tableau6[[#This Row],[id]]</f>
        <v>#VALUE!</v>
      </c>
      <c r="F651" s="14" t="e">
        <f>VLOOKUP(Tableau6[[#This Row],[Avis]],Tableau7[],2,FALSE)</f>
        <v>#VALUE!</v>
      </c>
      <c r="H651" s="14" t="e">
        <f>Tableau6[[#This Row],[Sous-domaine]]</f>
        <v>#VALUE!</v>
      </c>
      <c r="I651" s="14" t="e">
        <f>Tableau6[[#This Row],[Urgence]]</f>
        <v>#VALUE!</v>
      </c>
      <c r="J651" s="24" t="e">
        <f>IF(Tableau6[[#This Row],[Validité]]&lt;&gt;"",Tableau6[[#This Row],[Validité]],"")</f>
        <v>#VALUE!</v>
      </c>
      <c r="K651" s="14" t="e">
        <f>IF(Tableau6[[#This Row],[Affectation]]="-",0,IF(Tableau6[[#This Row],[Affectation]]="Propriétaire",2,IF(Tableau6[[#This Row],[Affectation]]="","",1)))</f>
        <v>#VALUE!</v>
      </c>
      <c r="L651" s="14" t="e">
        <f>IF(Tableau6[[#This Row],[Hors Contrat]]="","",IF(Tableau6[[#This Row],[Hors Contrat]]="Non",0,1))</f>
        <v>#VALUE!</v>
      </c>
    </row>
    <row r="652" spans="1:12" x14ac:dyDescent="0.25">
      <c r="A652" s="15">
        <f t="shared" si="27"/>
        <v>651</v>
      </c>
      <c r="B652" s="14" t="e">
        <f>IF(Tableau6[[#This Row],[Localisation]]="","",Tableau6[[#This Row],[Localisation]])</f>
        <v>#VALUE!</v>
      </c>
      <c r="C652" s="14" t="e">
        <f>IF(Tableau6[[#This Row],[Commentaire]]="","",Tableau6[[#This Row],[Commentaire]])</f>
        <v>#VALUE!</v>
      </c>
      <c r="D652" t="str">
        <f t="shared" si="28"/>
        <v>N</v>
      </c>
      <c r="E652" s="14" t="e">
        <f>Tableau6[[#This Row],[id]]</f>
        <v>#VALUE!</v>
      </c>
      <c r="F652" s="14" t="e">
        <f>VLOOKUP(Tableau6[[#This Row],[Avis]],Tableau7[],2,FALSE)</f>
        <v>#VALUE!</v>
      </c>
      <c r="H652" s="14" t="e">
        <f>Tableau6[[#This Row],[Sous-domaine]]</f>
        <v>#VALUE!</v>
      </c>
      <c r="I652" s="14" t="e">
        <f>Tableau6[[#This Row],[Urgence]]</f>
        <v>#VALUE!</v>
      </c>
      <c r="J652" s="24" t="e">
        <f>IF(Tableau6[[#This Row],[Validité]]&lt;&gt;"",Tableau6[[#This Row],[Validité]],"")</f>
        <v>#VALUE!</v>
      </c>
      <c r="K652" s="14" t="e">
        <f>IF(Tableau6[[#This Row],[Affectation]]="-",0,IF(Tableau6[[#This Row],[Affectation]]="Propriétaire",2,IF(Tableau6[[#This Row],[Affectation]]="","",1)))</f>
        <v>#VALUE!</v>
      </c>
      <c r="L652" s="14" t="e">
        <f>IF(Tableau6[[#This Row],[Hors Contrat]]="","",IF(Tableau6[[#This Row],[Hors Contrat]]="Non",0,1))</f>
        <v>#VALUE!</v>
      </c>
    </row>
    <row r="653" spans="1:12" x14ac:dyDescent="0.25">
      <c r="A653" s="15">
        <f t="shared" si="27"/>
        <v>652</v>
      </c>
      <c r="B653" s="14" t="e">
        <f>IF(Tableau6[[#This Row],[Localisation]]="","",Tableau6[[#This Row],[Localisation]])</f>
        <v>#VALUE!</v>
      </c>
      <c r="C653" s="14" t="e">
        <f>IF(Tableau6[[#This Row],[Commentaire]]="","",Tableau6[[#This Row],[Commentaire]])</f>
        <v>#VALUE!</v>
      </c>
      <c r="D653" t="str">
        <f t="shared" si="28"/>
        <v>N</v>
      </c>
      <c r="E653" s="14" t="e">
        <f>Tableau6[[#This Row],[id]]</f>
        <v>#VALUE!</v>
      </c>
      <c r="F653" s="14" t="e">
        <f>VLOOKUP(Tableau6[[#This Row],[Avis]],Tableau7[],2,FALSE)</f>
        <v>#VALUE!</v>
      </c>
      <c r="H653" s="14" t="e">
        <f>Tableau6[[#This Row],[Sous-domaine]]</f>
        <v>#VALUE!</v>
      </c>
      <c r="I653" s="14" t="e">
        <f>Tableau6[[#This Row],[Urgence]]</f>
        <v>#VALUE!</v>
      </c>
      <c r="J653" s="24" t="e">
        <f>IF(Tableau6[[#This Row],[Validité]]&lt;&gt;"",Tableau6[[#This Row],[Validité]],"")</f>
        <v>#VALUE!</v>
      </c>
      <c r="K653" s="14" t="e">
        <f>IF(Tableau6[[#This Row],[Affectation]]="-",0,IF(Tableau6[[#This Row],[Affectation]]="Propriétaire",2,IF(Tableau6[[#This Row],[Affectation]]="","",1)))</f>
        <v>#VALUE!</v>
      </c>
      <c r="L653" s="14" t="e">
        <f>IF(Tableau6[[#This Row],[Hors Contrat]]="","",IF(Tableau6[[#This Row],[Hors Contrat]]="Non",0,1))</f>
        <v>#VALUE!</v>
      </c>
    </row>
    <row r="654" spans="1:12" x14ac:dyDescent="0.25">
      <c r="A654" s="15">
        <f t="shared" si="27"/>
        <v>653</v>
      </c>
      <c r="B654" s="14" t="e">
        <f>IF(Tableau6[[#This Row],[Localisation]]="","",Tableau6[[#This Row],[Localisation]])</f>
        <v>#VALUE!</v>
      </c>
      <c r="C654" s="14" t="e">
        <f>IF(Tableau6[[#This Row],[Commentaire]]="","",Tableau6[[#This Row],[Commentaire]])</f>
        <v>#VALUE!</v>
      </c>
      <c r="D654" t="str">
        <f t="shared" si="28"/>
        <v>N</v>
      </c>
      <c r="E654" s="14" t="e">
        <f>Tableau6[[#This Row],[id]]</f>
        <v>#VALUE!</v>
      </c>
      <c r="F654" s="14" t="e">
        <f>VLOOKUP(Tableau6[[#This Row],[Avis]],Tableau7[],2,FALSE)</f>
        <v>#VALUE!</v>
      </c>
      <c r="H654" s="14" t="e">
        <f>Tableau6[[#This Row],[Sous-domaine]]</f>
        <v>#VALUE!</v>
      </c>
      <c r="I654" s="14" t="e">
        <f>Tableau6[[#This Row],[Urgence]]</f>
        <v>#VALUE!</v>
      </c>
      <c r="J654" s="24" t="e">
        <f>IF(Tableau6[[#This Row],[Validité]]&lt;&gt;"",Tableau6[[#This Row],[Validité]],"")</f>
        <v>#VALUE!</v>
      </c>
      <c r="K654" s="14" t="e">
        <f>IF(Tableau6[[#This Row],[Affectation]]="-",0,IF(Tableau6[[#This Row],[Affectation]]="Propriétaire",2,IF(Tableau6[[#This Row],[Affectation]]="","",1)))</f>
        <v>#VALUE!</v>
      </c>
      <c r="L654" s="14" t="e">
        <f>IF(Tableau6[[#This Row],[Hors Contrat]]="","",IF(Tableau6[[#This Row],[Hors Contrat]]="Non",0,1))</f>
        <v>#VALUE!</v>
      </c>
    </row>
    <row r="655" spans="1:12" x14ac:dyDescent="0.25">
      <c r="A655" s="15">
        <f t="shared" si="27"/>
        <v>654</v>
      </c>
      <c r="B655" s="14" t="e">
        <f>IF(Tableau6[[#This Row],[Localisation]]="","",Tableau6[[#This Row],[Localisation]])</f>
        <v>#VALUE!</v>
      </c>
      <c r="C655" s="14" t="e">
        <f>IF(Tableau6[[#This Row],[Commentaire]]="","",Tableau6[[#This Row],[Commentaire]])</f>
        <v>#VALUE!</v>
      </c>
      <c r="D655" t="str">
        <f t="shared" si="28"/>
        <v>N</v>
      </c>
      <c r="E655" s="14" t="e">
        <f>Tableau6[[#This Row],[id]]</f>
        <v>#VALUE!</v>
      </c>
      <c r="F655" s="14" t="e">
        <f>VLOOKUP(Tableau6[[#This Row],[Avis]],Tableau7[],2,FALSE)</f>
        <v>#VALUE!</v>
      </c>
      <c r="H655" s="14" t="e">
        <f>Tableau6[[#This Row],[Sous-domaine]]</f>
        <v>#VALUE!</v>
      </c>
      <c r="I655" s="14" t="e">
        <f>Tableau6[[#This Row],[Urgence]]</f>
        <v>#VALUE!</v>
      </c>
      <c r="J655" s="24" t="e">
        <f>IF(Tableau6[[#This Row],[Validité]]&lt;&gt;"",Tableau6[[#This Row],[Validité]],"")</f>
        <v>#VALUE!</v>
      </c>
      <c r="K655" s="14" t="e">
        <f>IF(Tableau6[[#This Row],[Affectation]]="-",0,IF(Tableau6[[#This Row],[Affectation]]="Propriétaire",2,IF(Tableau6[[#This Row],[Affectation]]="","",1)))</f>
        <v>#VALUE!</v>
      </c>
      <c r="L655" s="14" t="e">
        <f>IF(Tableau6[[#This Row],[Hors Contrat]]="","",IF(Tableau6[[#This Row],[Hors Contrat]]="Non",0,1))</f>
        <v>#VALUE!</v>
      </c>
    </row>
    <row r="656" spans="1:12" x14ac:dyDescent="0.25">
      <c r="A656" s="15">
        <f t="shared" si="27"/>
        <v>655</v>
      </c>
      <c r="B656" s="14" t="e">
        <f>IF(Tableau6[[#This Row],[Localisation]]="","",Tableau6[[#This Row],[Localisation]])</f>
        <v>#VALUE!</v>
      </c>
      <c r="C656" s="14" t="e">
        <f>IF(Tableau6[[#This Row],[Commentaire]]="","",Tableau6[[#This Row],[Commentaire]])</f>
        <v>#VALUE!</v>
      </c>
      <c r="D656" t="str">
        <f t="shared" si="28"/>
        <v>N</v>
      </c>
      <c r="E656" s="14" t="e">
        <f>Tableau6[[#This Row],[id]]</f>
        <v>#VALUE!</v>
      </c>
      <c r="F656" s="14" t="e">
        <f>VLOOKUP(Tableau6[[#This Row],[Avis]],Tableau7[],2,FALSE)</f>
        <v>#VALUE!</v>
      </c>
      <c r="H656" s="14" t="e">
        <f>Tableau6[[#This Row],[Sous-domaine]]</f>
        <v>#VALUE!</v>
      </c>
      <c r="I656" s="14" t="e">
        <f>Tableau6[[#This Row],[Urgence]]</f>
        <v>#VALUE!</v>
      </c>
      <c r="J656" s="24" t="e">
        <f>IF(Tableau6[[#This Row],[Validité]]&lt;&gt;"",Tableau6[[#This Row],[Validité]],"")</f>
        <v>#VALUE!</v>
      </c>
      <c r="K656" s="14" t="e">
        <f>IF(Tableau6[[#This Row],[Affectation]]="-",0,IF(Tableau6[[#This Row],[Affectation]]="Propriétaire",2,IF(Tableau6[[#This Row],[Affectation]]="","",1)))</f>
        <v>#VALUE!</v>
      </c>
      <c r="L656" s="14" t="e">
        <f>IF(Tableau6[[#This Row],[Hors Contrat]]="","",IF(Tableau6[[#This Row],[Hors Contrat]]="Non",0,1))</f>
        <v>#VALUE!</v>
      </c>
    </row>
    <row r="657" spans="1:12" x14ac:dyDescent="0.25">
      <c r="A657" s="15">
        <f t="shared" si="27"/>
        <v>656</v>
      </c>
      <c r="B657" s="14" t="e">
        <f>IF(Tableau6[[#This Row],[Localisation]]="","",Tableau6[[#This Row],[Localisation]])</f>
        <v>#VALUE!</v>
      </c>
      <c r="C657" s="14" t="e">
        <f>IF(Tableau6[[#This Row],[Commentaire]]="","",Tableau6[[#This Row],[Commentaire]])</f>
        <v>#VALUE!</v>
      </c>
      <c r="D657" t="str">
        <f t="shared" si="28"/>
        <v>N</v>
      </c>
      <c r="E657" s="14" t="e">
        <f>Tableau6[[#This Row],[id]]</f>
        <v>#VALUE!</v>
      </c>
      <c r="F657" s="14" t="e">
        <f>VLOOKUP(Tableau6[[#This Row],[Avis]],Tableau7[],2,FALSE)</f>
        <v>#VALUE!</v>
      </c>
      <c r="H657" s="14" t="e">
        <f>Tableau6[[#This Row],[Sous-domaine]]</f>
        <v>#VALUE!</v>
      </c>
      <c r="I657" s="14" t="e">
        <f>Tableau6[[#This Row],[Urgence]]</f>
        <v>#VALUE!</v>
      </c>
      <c r="J657" s="24" t="e">
        <f>IF(Tableau6[[#This Row],[Validité]]&lt;&gt;"",Tableau6[[#This Row],[Validité]],"")</f>
        <v>#VALUE!</v>
      </c>
      <c r="K657" s="14" t="e">
        <f>IF(Tableau6[[#This Row],[Affectation]]="-",0,IF(Tableau6[[#This Row],[Affectation]]="Propriétaire",2,IF(Tableau6[[#This Row],[Affectation]]="","",1)))</f>
        <v>#VALUE!</v>
      </c>
      <c r="L657" s="14" t="e">
        <f>IF(Tableau6[[#This Row],[Hors Contrat]]="","",IF(Tableau6[[#This Row],[Hors Contrat]]="Non",0,1))</f>
        <v>#VALUE!</v>
      </c>
    </row>
    <row r="658" spans="1:12" x14ac:dyDescent="0.25">
      <c r="A658" s="15">
        <f t="shared" si="27"/>
        <v>657</v>
      </c>
      <c r="B658" s="14" t="e">
        <f>IF(Tableau6[[#This Row],[Localisation]]="","",Tableau6[[#This Row],[Localisation]])</f>
        <v>#VALUE!</v>
      </c>
      <c r="C658" s="14" t="e">
        <f>IF(Tableau6[[#This Row],[Commentaire]]="","",Tableau6[[#This Row],[Commentaire]])</f>
        <v>#VALUE!</v>
      </c>
      <c r="D658" t="str">
        <f t="shared" si="28"/>
        <v>N</v>
      </c>
      <c r="E658" s="14" t="e">
        <f>Tableau6[[#This Row],[id]]</f>
        <v>#VALUE!</v>
      </c>
      <c r="F658" s="14" t="e">
        <f>VLOOKUP(Tableau6[[#This Row],[Avis]],Tableau7[],2,FALSE)</f>
        <v>#VALUE!</v>
      </c>
      <c r="H658" s="14" t="e">
        <f>Tableau6[[#This Row],[Sous-domaine]]</f>
        <v>#VALUE!</v>
      </c>
      <c r="I658" s="14" t="e">
        <f>Tableau6[[#This Row],[Urgence]]</f>
        <v>#VALUE!</v>
      </c>
      <c r="J658" s="24" t="e">
        <f>IF(Tableau6[[#This Row],[Validité]]&lt;&gt;"",Tableau6[[#This Row],[Validité]],"")</f>
        <v>#VALUE!</v>
      </c>
      <c r="K658" s="14" t="e">
        <f>IF(Tableau6[[#This Row],[Affectation]]="-",0,IF(Tableau6[[#This Row],[Affectation]]="Propriétaire",2,IF(Tableau6[[#This Row],[Affectation]]="","",1)))</f>
        <v>#VALUE!</v>
      </c>
      <c r="L658" s="14" t="e">
        <f>IF(Tableau6[[#This Row],[Hors Contrat]]="","",IF(Tableau6[[#This Row],[Hors Contrat]]="Non",0,1))</f>
        <v>#VALUE!</v>
      </c>
    </row>
    <row r="659" spans="1:12" x14ac:dyDescent="0.25">
      <c r="A659" s="15">
        <f t="shared" si="27"/>
        <v>658</v>
      </c>
      <c r="B659" s="14" t="e">
        <f>IF(Tableau6[[#This Row],[Localisation]]="","",Tableau6[[#This Row],[Localisation]])</f>
        <v>#VALUE!</v>
      </c>
      <c r="C659" s="14" t="e">
        <f>IF(Tableau6[[#This Row],[Commentaire]]="","",Tableau6[[#This Row],[Commentaire]])</f>
        <v>#VALUE!</v>
      </c>
      <c r="D659" t="str">
        <f t="shared" si="28"/>
        <v>N</v>
      </c>
      <c r="E659" s="14" t="e">
        <f>Tableau6[[#This Row],[id]]</f>
        <v>#VALUE!</v>
      </c>
      <c r="F659" s="14" t="e">
        <f>VLOOKUP(Tableau6[[#This Row],[Avis]],Tableau7[],2,FALSE)</f>
        <v>#VALUE!</v>
      </c>
      <c r="H659" s="14" t="e">
        <f>Tableau6[[#This Row],[Sous-domaine]]</f>
        <v>#VALUE!</v>
      </c>
      <c r="I659" s="14" t="e">
        <f>Tableau6[[#This Row],[Urgence]]</f>
        <v>#VALUE!</v>
      </c>
      <c r="J659" s="24" t="e">
        <f>IF(Tableau6[[#This Row],[Validité]]&lt;&gt;"",Tableau6[[#This Row],[Validité]],"")</f>
        <v>#VALUE!</v>
      </c>
      <c r="K659" s="14" t="e">
        <f>IF(Tableau6[[#This Row],[Affectation]]="-",0,IF(Tableau6[[#This Row],[Affectation]]="Propriétaire",2,IF(Tableau6[[#This Row],[Affectation]]="","",1)))</f>
        <v>#VALUE!</v>
      </c>
      <c r="L659" s="14" t="e">
        <f>IF(Tableau6[[#This Row],[Hors Contrat]]="","",IF(Tableau6[[#This Row],[Hors Contrat]]="Non",0,1))</f>
        <v>#VALUE!</v>
      </c>
    </row>
    <row r="660" spans="1:12" x14ac:dyDescent="0.25">
      <c r="A660" s="15">
        <f t="shared" si="27"/>
        <v>659</v>
      </c>
      <c r="B660" s="14" t="e">
        <f>IF(Tableau6[[#This Row],[Localisation]]="","",Tableau6[[#This Row],[Localisation]])</f>
        <v>#VALUE!</v>
      </c>
      <c r="C660" s="14" t="e">
        <f>IF(Tableau6[[#This Row],[Commentaire]]="","",Tableau6[[#This Row],[Commentaire]])</f>
        <v>#VALUE!</v>
      </c>
      <c r="D660" t="str">
        <f t="shared" si="28"/>
        <v>N</v>
      </c>
      <c r="E660" s="14" t="e">
        <f>Tableau6[[#This Row],[id]]</f>
        <v>#VALUE!</v>
      </c>
      <c r="F660" s="14" t="e">
        <f>VLOOKUP(Tableau6[[#This Row],[Avis]],Tableau7[],2,FALSE)</f>
        <v>#VALUE!</v>
      </c>
      <c r="H660" s="14" t="e">
        <f>Tableau6[[#This Row],[Sous-domaine]]</f>
        <v>#VALUE!</v>
      </c>
      <c r="I660" s="14" t="e">
        <f>Tableau6[[#This Row],[Urgence]]</f>
        <v>#VALUE!</v>
      </c>
      <c r="J660" s="24" t="e">
        <f>IF(Tableau6[[#This Row],[Validité]]&lt;&gt;"",Tableau6[[#This Row],[Validité]],"")</f>
        <v>#VALUE!</v>
      </c>
      <c r="K660" s="14" t="e">
        <f>IF(Tableau6[[#This Row],[Affectation]]="-",0,IF(Tableau6[[#This Row],[Affectation]]="Propriétaire",2,IF(Tableau6[[#This Row],[Affectation]]="","",1)))</f>
        <v>#VALUE!</v>
      </c>
      <c r="L660" s="14" t="e">
        <f>IF(Tableau6[[#This Row],[Hors Contrat]]="","",IF(Tableau6[[#This Row],[Hors Contrat]]="Non",0,1))</f>
        <v>#VALUE!</v>
      </c>
    </row>
    <row r="661" spans="1:12" x14ac:dyDescent="0.25">
      <c r="A661" s="15">
        <f t="shared" si="27"/>
        <v>660</v>
      </c>
      <c r="B661" s="14" t="e">
        <f>IF(Tableau6[[#This Row],[Localisation]]="","",Tableau6[[#This Row],[Localisation]])</f>
        <v>#VALUE!</v>
      </c>
      <c r="C661" s="14" t="e">
        <f>IF(Tableau6[[#This Row],[Commentaire]]="","",Tableau6[[#This Row],[Commentaire]])</f>
        <v>#VALUE!</v>
      </c>
      <c r="D661" t="str">
        <f t="shared" si="28"/>
        <v>N</v>
      </c>
      <c r="E661" s="14" t="e">
        <f>Tableau6[[#This Row],[id]]</f>
        <v>#VALUE!</v>
      </c>
      <c r="F661" s="14" t="e">
        <f>VLOOKUP(Tableau6[[#This Row],[Avis]],Tableau7[],2,FALSE)</f>
        <v>#VALUE!</v>
      </c>
      <c r="H661" s="14" t="e">
        <f>Tableau6[[#This Row],[Sous-domaine]]</f>
        <v>#VALUE!</v>
      </c>
      <c r="I661" s="14" t="e">
        <f>Tableau6[[#This Row],[Urgence]]</f>
        <v>#VALUE!</v>
      </c>
      <c r="J661" s="24" t="e">
        <f>IF(Tableau6[[#This Row],[Validité]]&lt;&gt;"",Tableau6[[#This Row],[Validité]],"")</f>
        <v>#VALUE!</v>
      </c>
      <c r="K661" s="14" t="e">
        <f>IF(Tableau6[[#This Row],[Affectation]]="-",0,IF(Tableau6[[#This Row],[Affectation]]="Propriétaire",2,IF(Tableau6[[#This Row],[Affectation]]="","",1)))</f>
        <v>#VALUE!</v>
      </c>
      <c r="L661" s="14" t="e">
        <f>IF(Tableau6[[#This Row],[Hors Contrat]]="","",IF(Tableau6[[#This Row],[Hors Contrat]]="Non",0,1))</f>
        <v>#VALUE!</v>
      </c>
    </row>
    <row r="662" spans="1:12" x14ac:dyDescent="0.25">
      <c r="A662" s="15">
        <f t="shared" si="27"/>
        <v>661</v>
      </c>
      <c r="B662" s="14" t="e">
        <f>IF(Tableau6[[#This Row],[Localisation]]="","",Tableau6[[#This Row],[Localisation]])</f>
        <v>#VALUE!</v>
      </c>
      <c r="C662" s="14" t="e">
        <f>IF(Tableau6[[#This Row],[Commentaire]]="","",Tableau6[[#This Row],[Commentaire]])</f>
        <v>#VALUE!</v>
      </c>
      <c r="D662" t="str">
        <f t="shared" si="28"/>
        <v>N</v>
      </c>
      <c r="E662" s="14" t="e">
        <f>Tableau6[[#This Row],[id]]</f>
        <v>#VALUE!</v>
      </c>
      <c r="F662" s="14" t="e">
        <f>VLOOKUP(Tableau6[[#This Row],[Avis]],Tableau7[],2,FALSE)</f>
        <v>#VALUE!</v>
      </c>
      <c r="H662" s="14" t="e">
        <f>Tableau6[[#This Row],[Sous-domaine]]</f>
        <v>#VALUE!</v>
      </c>
      <c r="I662" s="14" t="e">
        <f>Tableau6[[#This Row],[Urgence]]</f>
        <v>#VALUE!</v>
      </c>
      <c r="J662" s="24" t="e">
        <f>IF(Tableau6[[#This Row],[Validité]]&lt;&gt;"",Tableau6[[#This Row],[Validité]],"")</f>
        <v>#VALUE!</v>
      </c>
      <c r="K662" s="14" t="e">
        <f>IF(Tableau6[[#This Row],[Affectation]]="-",0,IF(Tableau6[[#This Row],[Affectation]]="Propriétaire",2,IF(Tableau6[[#This Row],[Affectation]]="","",1)))</f>
        <v>#VALUE!</v>
      </c>
      <c r="L662" s="14" t="e">
        <f>IF(Tableau6[[#This Row],[Hors Contrat]]="","",IF(Tableau6[[#This Row],[Hors Contrat]]="Non",0,1))</f>
        <v>#VALUE!</v>
      </c>
    </row>
    <row r="663" spans="1:12" x14ac:dyDescent="0.25">
      <c r="A663" s="15">
        <f t="shared" si="27"/>
        <v>662</v>
      </c>
      <c r="B663" s="14" t="e">
        <f>IF(Tableau6[[#This Row],[Localisation]]="","",Tableau6[[#This Row],[Localisation]])</f>
        <v>#VALUE!</v>
      </c>
      <c r="C663" s="14" t="e">
        <f>IF(Tableau6[[#This Row],[Commentaire]]="","",Tableau6[[#This Row],[Commentaire]])</f>
        <v>#VALUE!</v>
      </c>
      <c r="D663" t="str">
        <f t="shared" si="28"/>
        <v>N</v>
      </c>
      <c r="E663" s="14" t="e">
        <f>Tableau6[[#This Row],[id]]</f>
        <v>#VALUE!</v>
      </c>
      <c r="F663" s="14" t="e">
        <f>VLOOKUP(Tableau6[[#This Row],[Avis]],Tableau7[],2,FALSE)</f>
        <v>#VALUE!</v>
      </c>
      <c r="H663" s="14" t="e">
        <f>Tableau6[[#This Row],[Sous-domaine]]</f>
        <v>#VALUE!</v>
      </c>
      <c r="I663" s="14" t="e">
        <f>Tableau6[[#This Row],[Urgence]]</f>
        <v>#VALUE!</v>
      </c>
      <c r="J663" s="24" t="e">
        <f>IF(Tableau6[[#This Row],[Validité]]&lt;&gt;"",Tableau6[[#This Row],[Validité]],"")</f>
        <v>#VALUE!</v>
      </c>
      <c r="K663" s="14" t="e">
        <f>IF(Tableau6[[#This Row],[Affectation]]="-",0,IF(Tableau6[[#This Row],[Affectation]]="Propriétaire",2,IF(Tableau6[[#This Row],[Affectation]]="","",1)))</f>
        <v>#VALUE!</v>
      </c>
      <c r="L663" s="14" t="e">
        <f>IF(Tableau6[[#This Row],[Hors Contrat]]="","",IF(Tableau6[[#This Row],[Hors Contrat]]="Non",0,1))</f>
        <v>#VALUE!</v>
      </c>
    </row>
    <row r="664" spans="1:12" x14ac:dyDescent="0.25">
      <c r="A664" s="15">
        <f t="shared" si="27"/>
        <v>663</v>
      </c>
      <c r="B664" s="14" t="e">
        <f>IF(Tableau6[[#This Row],[Localisation]]="","",Tableau6[[#This Row],[Localisation]])</f>
        <v>#VALUE!</v>
      </c>
      <c r="C664" s="14" t="e">
        <f>IF(Tableau6[[#This Row],[Commentaire]]="","",Tableau6[[#This Row],[Commentaire]])</f>
        <v>#VALUE!</v>
      </c>
      <c r="D664" t="str">
        <f t="shared" si="28"/>
        <v>N</v>
      </c>
      <c r="E664" s="14" t="e">
        <f>Tableau6[[#This Row],[id]]</f>
        <v>#VALUE!</v>
      </c>
      <c r="F664" s="14" t="e">
        <f>VLOOKUP(Tableau6[[#This Row],[Avis]],Tableau7[],2,FALSE)</f>
        <v>#VALUE!</v>
      </c>
      <c r="H664" s="14" t="e">
        <f>Tableau6[[#This Row],[Sous-domaine]]</f>
        <v>#VALUE!</v>
      </c>
      <c r="I664" s="14" t="e">
        <f>Tableau6[[#This Row],[Urgence]]</f>
        <v>#VALUE!</v>
      </c>
      <c r="J664" s="24" t="e">
        <f>IF(Tableau6[[#This Row],[Validité]]&lt;&gt;"",Tableau6[[#This Row],[Validité]],"")</f>
        <v>#VALUE!</v>
      </c>
      <c r="K664" s="14" t="e">
        <f>IF(Tableau6[[#This Row],[Affectation]]="-",0,IF(Tableau6[[#This Row],[Affectation]]="Propriétaire",2,IF(Tableau6[[#This Row],[Affectation]]="","",1)))</f>
        <v>#VALUE!</v>
      </c>
      <c r="L664" s="14" t="e">
        <f>IF(Tableau6[[#This Row],[Hors Contrat]]="","",IF(Tableau6[[#This Row],[Hors Contrat]]="Non",0,1))</f>
        <v>#VALUE!</v>
      </c>
    </row>
    <row r="665" spans="1:12" x14ac:dyDescent="0.25">
      <c r="A665" s="15">
        <f t="shared" si="27"/>
        <v>664</v>
      </c>
      <c r="B665" s="14" t="e">
        <f>IF(Tableau6[[#This Row],[Localisation]]="","",Tableau6[[#This Row],[Localisation]])</f>
        <v>#VALUE!</v>
      </c>
      <c r="C665" s="14" t="e">
        <f>IF(Tableau6[[#This Row],[Commentaire]]="","",Tableau6[[#This Row],[Commentaire]])</f>
        <v>#VALUE!</v>
      </c>
      <c r="D665" t="str">
        <f t="shared" si="28"/>
        <v>N</v>
      </c>
      <c r="E665" s="14" t="e">
        <f>Tableau6[[#This Row],[id]]</f>
        <v>#VALUE!</v>
      </c>
      <c r="F665" s="14" t="e">
        <f>VLOOKUP(Tableau6[[#This Row],[Avis]],Tableau7[],2,FALSE)</f>
        <v>#VALUE!</v>
      </c>
      <c r="H665" s="14" t="e">
        <f>Tableau6[[#This Row],[Sous-domaine]]</f>
        <v>#VALUE!</v>
      </c>
      <c r="I665" s="14" t="e">
        <f>Tableau6[[#This Row],[Urgence]]</f>
        <v>#VALUE!</v>
      </c>
      <c r="J665" s="24" t="e">
        <f>IF(Tableau6[[#This Row],[Validité]]&lt;&gt;"",Tableau6[[#This Row],[Validité]],"")</f>
        <v>#VALUE!</v>
      </c>
      <c r="K665" s="14" t="e">
        <f>IF(Tableau6[[#This Row],[Affectation]]="-",0,IF(Tableau6[[#This Row],[Affectation]]="Propriétaire",2,IF(Tableau6[[#This Row],[Affectation]]="","",1)))</f>
        <v>#VALUE!</v>
      </c>
      <c r="L665" s="14" t="e">
        <f>IF(Tableau6[[#This Row],[Hors Contrat]]="","",IF(Tableau6[[#This Row],[Hors Contrat]]="Non",0,1))</f>
        <v>#VALUE!</v>
      </c>
    </row>
    <row r="666" spans="1:12" x14ac:dyDescent="0.25">
      <c r="A666" s="15">
        <f t="shared" si="27"/>
        <v>665</v>
      </c>
      <c r="B666" s="14" t="e">
        <f>IF(Tableau6[[#This Row],[Localisation]]="","",Tableau6[[#This Row],[Localisation]])</f>
        <v>#VALUE!</v>
      </c>
      <c r="C666" s="14" t="e">
        <f>IF(Tableau6[[#This Row],[Commentaire]]="","",Tableau6[[#This Row],[Commentaire]])</f>
        <v>#VALUE!</v>
      </c>
      <c r="D666" t="str">
        <f t="shared" si="28"/>
        <v>N</v>
      </c>
      <c r="E666" s="14" t="e">
        <f>Tableau6[[#This Row],[id]]</f>
        <v>#VALUE!</v>
      </c>
      <c r="F666" s="14" t="e">
        <f>VLOOKUP(Tableau6[[#This Row],[Avis]],Tableau7[],2,FALSE)</f>
        <v>#VALUE!</v>
      </c>
      <c r="H666" s="14" t="e">
        <f>Tableau6[[#This Row],[Sous-domaine]]</f>
        <v>#VALUE!</v>
      </c>
      <c r="I666" s="14" t="e">
        <f>Tableau6[[#This Row],[Urgence]]</f>
        <v>#VALUE!</v>
      </c>
      <c r="J666" s="24" t="e">
        <f>IF(Tableau6[[#This Row],[Validité]]&lt;&gt;"",Tableau6[[#This Row],[Validité]],"")</f>
        <v>#VALUE!</v>
      </c>
      <c r="K666" s="14" t="e">
        <f>IF(Tableau6[[#This Row],[Affectation]]="-",0,IF(Tableau6[[#This Row],[Affectation]]="Propriétaire",2,IF(Tableau6[[#This Row],[Affectation]]="","",1)))</f>
        <v>#VALUE!</v>
      </c>
      <c r="L666" s="14" t="e">
        <f>IF(Tableau6[[#This Row],[Hors Contrat]]="","",IF(Tableau6[[#This Row],[Hors Contrat]]="Non",0,1))</f>
        <v>#VALUE!</v>
      </c>
    </row>
    <row r="667" spans="1:12" x14ac:dyDescent="0.25">
      <c r="A667" s="15">
        <f t="shared" si="27"/>
        <v>666</v>
      </c>
      <c r="B667" s="14" t="e">
        <f>IF(Tableau6[[#This Row],[Localisation]]="","",Tableau6[[#This Row],[Localisation]])</f>
        <v>#VALUE!</v>
      </c>
      <c r="C667" s="14" t="e">
        <f>IF(Tableau6[[#This Row],[Commentaire]]="","",Tableau6[[#This Row],[Commentaire]])</f>
        <v>#VALUE!</v>
      </c>
      <c r="D667" t="str">
        <f t="shared" si="28"/>
        <v>N</v>
      </c>
      <c r="E667" s="14" t="e">
        <f>Tableau6[[#This Row],[id]]</f>
        <v>#VALUE!</v>
      </c>
      <c r="F667" s="14" t="e">
        <f>VLOOKUP(Tableau6[[#This Row],[Avis]],Tableau7[],2,FALSE)</f>
        <v>#VALUE!</v>
      </c>
      <c r="H667" s="14" t="e">
        <f>Tableau6[[#This Row],[Sous-domaine]]</f>
        <v>#VALUE!</v>
      </c>
      <c r="I667" s="14" t="e">
        <f>Tableau6[[#This Row],[Urgence]]</f>
        <v>#VALUE!</v>
      </c>
      <c r="J667" s="24" t="e">
        <f>IF(Tableau6[[#This Row],[Validité]]&lt;&gt;"",Tableau6[[#This Row],[Validité]],"")</f>
        <v>#VALUE!</v>
      </c>
      <c r="K667" s="14" t="e">
        <f>IF(Tableau6[[#This Row],[Affectation]]="-",0,IF(Tableau6[[#This Row],[Affectation]]="Propriétaire",2,IF(Tableau6[[#This Row],[Affectation]]="","",1)))</f>
        <v>#VALUE!</v>
      </c>
      <c r="L667" s="14" t="e">
        <f>IF(Tableau6[[#This Row],[Hors Contrat]]="","",IF(Tableau6[[#This Row],[Hors Contrat]]="Non",0,1))</f>
        <v>#VALUE!</v>
      </c>
    </row>
    <row r="668" spans="1:12" x14ac:dyDescent="0.25">
      <c r="A668" s="15">
        <f t="shared" si="27"/>
        <v>667</v>
      </c>
      <c r="B668" s="14" t="e">
        <f>IF(Tableau6[[#This Row],[Localisation]]="","",Tableau6[[#This Row],[Localisation]])</f>
        <v>#VALUE!</v>
      </c>
      <c r="C668" s="14" t="e">
        <f>IF(Tableau6[[#This Row],[Commentaire]]="","",Tableau6[[#This Row],[Commentaire]])</f>
        <v>#VALUE!</v>
      </c>
      <c r="D668" t="str">
        <f t="shared" si="28"/>
        <v>N</v>
      </c>
      <c r="E668" s="14" t="e">
        <f>Tableau6[[#This Row],[id]]</f>
        <v>#VALUE!</v>
      </c>
      <c r="F668" s="14" t="e">
        <f>VLOOKUP(Tableau6[[#This Row],[Avis]],Tableau7[],2,FALSE)</f>
        <v>#VALUE!</v>
      </c>
      <c r="H668" s="14" t="e">
        <f>Tableau6[[#This Row],[Sous-domaine]]</f>
        <v>#VALUE!</v>
      </c>
      <c r="I668" s="14" t="e">
        <f>Tableau6[[#This Row],[Urgence]]</f>
        <v>#VALUE!</v>
      </c>
      <c r="J668" s="24" t="e">
        <f>IF(Tableau6[[#This Row],[Validité]]&lt;&gt;"",Tableau6[[#This Row],[Validité]],"")</f>
        <v>#VALUE!</v>
      </c>
      <c r="K668" s="14" t="e">
        <f>IF(Tableau6[[#This Row],[Affectation]]="-",0,IF(Tableau6[[#This Row],[Affectation]]="Propriétaire",2,IF(Tableau6[[#This Row],[Affectation]]="","",1)))</f>
        <v>#VALUE!</v>
      </c>
      <c r="L668" s="14" t="e">
        <f>IF(Tableau6[[#This Row],[Hors Contrat]]="","",IF(Tableau6[[#This Row],[Hors Contrat]]="Non",0,1))</f>
        <v>#VALUE!</v>
      </c>
    </row>
    <row r="669" spans="1:12" x14ac:dyDescent="0.25">
      <c r="A669" s="15">
        <f t="shared" si="27"/>
        <v>668</v>
      </c>
      <c r="B669" s="14" t="e">
        <f>IF(Tableau6[[#This Row],[Localisation]]="","",Tableau6[[#This Row],[Localisation]])</f>
        <v>#VALUE!</v>
      </c>
      <c r="C669" s="14" t="e">
        <f>IF(Tableau6[[#This Row],[Commentaire]]="","",Tableau6[[#This Row],[Commentaire]])</f>
        <v>#VALUE!</v>
      </c>
      <c r="D669" t="str">
        <f t="shared" si="28"/>
        <v>N</v>
      </c>
      <c r="E669" s="14" t="e">
        <f>Tableau6[[#This Row],[id]]</f>
        <v>#VALUE!</v>
      </c>
      <c r="F669" s="14" t="e">
        <f>VLOOKUP(Tableau6[[#This Row],[Avis]],Tableau7[],2,FALSE)</f>
        <v>#VALUE!</v>
      </c>
      <c r="H669" s="14" t="e">
        <f>Tableau6[[#This Row],[Sous-domaine]]</f>
        <v>#VALUE!</v>
      </c>
      <c r="I669" s="14" t="e">
        <f>Tableau6[[#This Row],[Urgence]]</f>
        <v>#VALUE!</v>
      </c>
      <c r="J669" s="24" t="e">
        <f>IF(Tableau6[[#This Row],[Validité]]&lt;&gt;"",Tableau6[[#This Row],[Validité]],"")</f>
        <v>#VALUE!</v>
      </c>
      <c r="K669" s="14" t="e">
        <f>IF(Tableau6[[#This Row],[Affectation]]="-",0,IF(Tableau6[[#This Row],[Affectation]]="Propriétaire",2,IF(Tableau6[[#This Row],[Affectation]]="","",1)))</f>
        <v>#VALUE!</v>
      </c>
      <c r="L669" s="14" t="e">
        <f>IF(Tableau6[[#This Row],[Hors Contrat]]="","",IF(Tableau6[[#This Row],[Hors Contrat]]="Non",0,1))</f>
        <v>#VALUE!</v>
      </c>
    </row>
    <row r="670" spans="1:12" x14ac:dyDescent="0.25">
      <c r="A670" s="15">
        <f t="shared" si="27"/>
        <v>669</v>
      </c>
      <c r="B670" s="14" t="e">
        <f>IF(Tableau6[[#This Row],[Localisation]]="","",Tableau6[[#This Row],[Localisation]])</f>
        <v>#VALUE!</v>
      </c>
      <c r="C670" s="14" t="e">
        <f>IF(Tableau6[[#This Row],[Commentaire]]="","",Tableau6[[#This Row],[Commentaire]])</f>
        <v>#VALUE!</v>
      </c>
      <c r="D670" t="str">
        <f t="shared" si="28"/>
        <v>N</v>
      </c>
      <c r="E670" s="14" t="e">
        <f>Tableau6[[#This Row],[id]]</f>
        <v>#VALUE!</v>
      </c>
      <c r="F670" s="14" t="e">
        <f>VLOOKUP(Tableau6[[#This Row],[Avis]],Tableau7[],2,FALSE)</f>
        <v>#VALUE!</v>
      </c>
      <c r="H670" s="14" t="e">
        <f>Tableau6[[#This Row],[Sous-domaine]]</f>
        <v>#VALUE!</v>
      </c>
      <c r="I670" s="14" t="e">
        <f>Tableau6[[#This Row],[Urgence]]</f>
        <v>#VALUE!</v>
      </c>
      <c r="J670" s="24" t="e">
        <f>IF(Tableau6[[#This Row],[Validité]]&lt;&gt;"",Tableau6[[#This Row],[Validité]],"")</f>
        <v>#VALUE!</v>
      </c>
      <c r="K670" s="14" t="e">
        <f>IF(Tableau6[[#This Row],[Affectation]]="-",0,IF(Tableau6[[#This Row],[Affectation]]="Propriétaire",2,IF(Tableau6[[#This Row],[Affectation]]="","",1)))</f>
        <v>#VALUE!</v>
      </c>
      <c r="L670" s="14" t="e">
        <f>IF(Tableau6[[#This Row],[Hors Contrat]]="","",IF(Tableau6[[#This Row],[Hors Contrat]]="Non",0,1))</f>
        <v>#VALUE!</v>
      </c>
    </row>
    <row r="671" spans="1:12" x14ac:dyDescent="0.25">
      <c r="A671" s="15">
        <f t="shared" si="27"/>
        <v>670</v>
      </c>
      <c r="B671" s="14" t="e">
        <f>IF(Tableau6[[#This Row],[Localisation]]="","",Tableau6[[#This Row],[Localisation]])</f>
        <v>#VALUE!</v>
      </c>
      <c r="C671" s="14" t="e">
        <f>IF(Tableau6[[#This Row],[Commentaire]]="","",Tableau6[[#This Row],[Commentaire]])</f>
        <v>#VALUE!</v>
      </c>
      <c r="D671" t="str">
        <f t="shared" si="28"/>
        <v>N</v>
      </c>
      <c r="E671" s="14" t="e">
        <f>Tableau6[[#This Row],[id]]</f>
        <v>#VALUE!</v>
      </c>
      <c r="F671" s="14" t="e">
        <f>VLOOKUP(Tableau6[[#This Row],[Avis]],Tableau7[],2,FALSE)</f>
        <v>#VALUE!</v>
      </c>
      <c r="H671" s="14" t="e">
        <f>Tableau6[[#This Row],[Sous-domaine]]</f>
        <v>#VALUE!</v>
      </c>
      <c r="I671" s="14" t="e">
        <f>Tableau6[[#This Row],[Urgence]]</f>
        <v>#VALUE!</v>
      </c>
      <c r="J671" s="24" t="e">
        <f>IF(Tableau6[[#This Row],[Validité]]&lt;&gt;"",Tableau6[[#This Row],[Validité]],"")</f>
        <v>#VALUE!</v>
      </c>
      <c r="K671" s="14" t="e">
        <f>IF(Tableau6[[#This Row],[Affectation]]="-",0,IF(Tableau6[[#This Row],[Affectation]]="Propriétaire",2,IF(Tableau6[[#This Row],[Affectation]]="","",1)))</f>
        <v>#VALUE!</v>
      </c>
      <c r="L671" s="14" t="e">
        <f>IF(Tableau6[[#This Row],[Hors Contrat]]="","",IF(Tableau6[[#This Row],[Hors Contrat]]="Non",0,1))</f>
        <v>#VALUE!</v>
      </c>
    </row>
    <row r="672" spans="1:12" x14ac:dyDescent="0.25">
      <c r="A672" s="15">
        <f t="shared" si="27"/>
        <v>671</v>
      </c>
      <c r="B672" s="14" t="e">
        <f>IF(Tableau6[[#This Row],[Localisation]]="","",Tableau6[[#This Row],[Localisation]])</f>
        <v>#VALUE!</v>
      </c>
      <c r="C672" s="14" t="e">
        <f>IF(Tableau6[[#This Row],[Commentaire]]="","",Tableau6[[#This Row],[Commentaire]])</f>
        <v>#VALUE!</v>
      </c>
      <c r="D672" t="str">
        <f t="shared" si="28"/>
        <v>N</v>
      </c>
      <c r="E672" s="14" t="e">
        <f>Tableau6[[#This Row],[id]]</f>
        <v>#VALUE!</v>
      </c>
      <c r="F672" s="14" t="e">
        <f>VLOOKUP(Tableau6[[#This Row],[Avis]],Tableau7[],2,FALSE)</f>
        <v>#VALUE!</v>
      </c>
      <c r="H672" s="14" t="e">
        <f>Tableau6[[#This Row],[Sous-domaine]]</f>
        <v>#VALUE!</v>
      </c>
      <c r="I672" s="14" t="e">
        <f>Tableau6[[#This Row],[Urgence]]</f>
        <v>#VALUE!</v>
      </c>
      <c r="J672" s="24" t="e">
        <f>IF(Tableau6[[#This Row],[Validité]]&lt;&gt;"",Tableau6[[#This Row],[Validité]],"")</f>
        <v>#VALUE!</v>
      </c>
      <c r="K672" s="14" t="e">
        <f>IF(Tableau6[[#This Row],[Affectation]]="-",0,IF(Tableau6[[#This Row],[Affectation]]="Propriétaire",2,IF(Tableau6[[#This Row],[Affectation]]="","",1)))</f>
        <v>#VALUE!</v>
      </c>
      <c r="L672" s="14" t="e">
        <f>IF(Tableau6[[#This Row],[Hors Contrat]]="","",IF(Tableau6[[#This Row],[Hors Contrat]]="Non",0,1))</f>
        <v>#VALUE!</v>
      </c>
    </row>
    <row r="673" spans="1:12" x14ac:dyDescent="0.25">
      <c r="A673" s="15">
        <f t="shared" si="27"/>
        <v>672</v>
      </c>
      <c r="B673" s="14" t="e">
        <f>IF(Tableau6[[#This Row],[Localisation]]="","",Tableau6[[#This Row],[Localisation]])</f>
        <v>#VALUE!</v>
      </c>
      <c r="C673" s="14" t="e">
        <f>IF(Tableau6[[#This Row],[Commentaire]]="","",Tableau6[[#This Row],[Commentaire]])</f>
        <v>#VALUE!</v>
      </c>
      <c r="D673" t="str">
        <f t="shared" si="28"/>
        <v>N</v>
      </c>
      <c r="E673" s="14" t="e">
        <f>Tableau6[[#This Row],[id]]</f>
        <v>#VALUE!</v>
      </c>
      <c r="F673" s="14" t="e">
        <f>VLOOKUP(Tableau6[[#This Row],[Avis]],Tableau7[],2,FALSE)</f>
        <v>#VALUE!</v>
      </c>
      <c r="H673" s="14" t="e">
        <f>Tableau6[[#This Row],[Sous-domaine]]</f>
        <v>#VALUE!</v>
      </c>
      <c r="I673" s="14" t="e">
        <f>Tableau6[[#This Row],[Urgence]]</f>
        <v>#VALUE!</v>
      </c>
      <c r="J673" s="24" t="e">
        <f>IF(Tableau6[[#This Row],[Validité]]&lt;&gt;"",Tableau6[[#This Row],[Validité]],"")</f>
        <v>#VALUE!</v>
      </c>
      <c r="K673" s="14" t="e">
        <f>IF(Tableau6[[#This Row],[Affectation]]="-",0,IF(Tableau6[[#This Row],[Affectation]]="Propriétaire",2,IF(Tableau6[[#This Row],[Affectation]]="","",1)))</f>
        <v>#VALUE!</v>
      </c>
      <c r="L673" s="14" t="e">
        <f>IF(Tableau6[[#This Row],[Hors Contrat]]="","",IF(Tableau6[[#This Row],[Hors Contrat]]="Non",0,1))</f>
        <v>#VALUE!</v>
      </c>
    </row>
    <row r="674" spans="1:12" x14ac:dyDescent="0.25">
      <c r="A674" s="15">
        <f t="shared" si="27"/>
        <v>673</v>
      </c>
      <c r="B674" s="14" t="e">
        <f>IF(Tableau6[[#This Row],[Localisation]]="","",Tableau6[[#This Row],[Localisation]])</f>
        <v>#VALUE!</v>
      </c>
      <c r="C674" s="14" t="e">
        <f>IF(Tableau6[[#This Row],[Commentaire]]="","",Tableau6[[#This Row],[Commentaire]])</f>
        <v>#VALUE!</v>
      </c>
      <c r="D674" t="str">
        <f t="shared" si="28"/>
        <v>N</v>
      </c>
      <c r="E674" s="14" t="e">
        <f>Tableau6[[#This Row],[id]]</f>
        <v>#VALUE!</v>
      </c>
      <c r="F674" s="14" t="e">
        <f>VLOOKUP(Tableau6[[#This Row],[Avis]],Tableau7[],2,FALSE)</f>
        <v>#VALUE!</v>
      </c>
      <c r="H674" s="14" t="e">
        <f>Tableau6[[#This Row],[Sous-domaine]]</f>
        <v>#VALUE!</v>
      </c>
      <c r="I674" s="14" t="e">
        <f>Tableau6[[#This Row],[Urgence]]</f>
        <v>#VALUE!</v>
      </c>
      <c r="J674" s="24" t="e">
        <f>IF(Tableau6[[#This Row],[Validité]]&lt;&gt;"",Tableau6[[#This Row],[Validité]],"")</f>
        <v>#VALUE!</v>
      </c>
      <c r="K674" s="14" t="e">
        <f>IF(Tableau6[[#This Row],[Affectation]]="-",0,IF(Tableau6[[#This Row],[Affectation]]="Propriétaire",2,IF(Tableau6[[#This Row],[Affectation]]="","",1)))</f>
        <v>#VALUE!</v>
      </c>
      <c r="L674" s="14" t="e">
        <f>IF(Tableau6[[#This Row],[Hors Contrat]]="","",IF(Tableau6[[#This Row],[Hors Contrat]]="Non",0,1))</f>
        <v>#VALUE!</v>
      </c>
    </row>
    <row r="675" spans="1:12" x14ac:dyDescent="0.25">
      <c r="A675" s="15">
        <f t="shared" si="27"/>
        <v>674</v>
      </c>
      <c r="B675" s="14" t="e">
        <f>IF(Tableau6[[#This Row],[Localisation]]="","",Tableau6[[#This Row],[Localisation]])</f>
        <v>#VALUE!</v>
      </c>
      <c r="C675" s="14" t="e">
        <f>IF(Tableau6[[#This Row],[Commentaire]]="","",Tableau6[[#This Row],[Commentaire]])</f>
        <v>#VALUE!</v>
      </c>
      <c r="D675" t="str">
        <f t="shared" si="28"/>
        <v>N</v>
      </c>
      <c r="E675" s="14" t="e">
        <f>Tableau6[[#This Row],[id]]</f>
        <v>#VALUE!</v>
      </c>
      <c r="F675" s="14" t="e">
        <f>VLOOKUP(Tableau6[[#This Row],[Avis]],Tableau7[],2,FALSE)</f>
        <v>#VALUE!</v>
      </c>
      <c r="H675" s="14" t="e">
        <f>Tableau6[[#This Row],[Sous-domaine]]</f>
        <v>#VALUE!</v>
      </c>
      <c r="I675" s="14" t="e">
        <f>Tableau6[[#This Row],[Urgence]]</f>
        <v>#VALUE!</v>
      </c>
      <c r="J675" s="24" t="e">
        <f>IF(Tableau6[[#This Row],[Validité]]&lt;&gt;"",Tableau6[[#This Row],[Validité]],"")</f>
        <v>#VALUE!</v>
      </c>
      <c r="K675" s="14" t="e">
        <f>IF(Tableau6[[#This Row],[Affectation]]="-",0,IF(Tableau6[[#This Row],[Affectation]]="Propriétaire",2,IF(Tableau6[[#This Row],[Affectation]]="","",1)))</f>
        <v>#VALUE!</v>
      </c>
      <c r="L675" s="14" t="e">
        <f>IF(Tableau6[[#This Row],[Hors Contrat]]="","",IF(Tableau6[[#This Row],[Hors Contrat]]="Non",0,1))</f>
        <v>#VALUE!</v>
      </c>
    </row>
    <row r="676" spans="1:12" x14ac:dyDescent="0.25">
      <c r="A676" s="15">
        <f t="shared" si="27"/>
        <v>675</v>
      </c>
      <c r="B676" s="14" t="e">
        <f>IF(Tableau6[[#This Row],[Localisation]]="","",Tableau6[[#This Row],[Localisation]])</f>
        <v>#VALUE!</v>
      </c>
      <c r="C676" s="14" t="e">
        <f>IF(Tableau6[[#This Row],[Commentaire]]="","",Tableau6[[#This Row],[Commentaire]])</f>
        <v>#VALUE!</v>
      </c>
      <c r="D676" t="str">
        <f t="shared" si="28"/>
        <v>N</v>
      </c>
      <c r="E676" s="14" t="e">
        <f>Tableau6[[#This Row],[id]]</f>
        <v>#VALUE!</v>
      </c>
      <c r="F676" s="14" t="e">
        <f>VLOOKUP(Tableau6[[#This Row],[Avis]],Tableau7[],2,FALSE)</f>
        <v>#VALUE!</v>
      </c>
      <c r="H676" s="14" t="e">
        <f>Tableau6[[#This Row],[Sous-domaine]]</f>
        <v>#VALUE!</v>
      </c>
      <c r="I676" s="14" t="e">
        <f>Tableau6[[#This Row],[Urgence]]</f>
        <v>#VALUE!</v>
      </c>
      <c r="J676" s="24" t="e">
        <f>IF(Tableau6[[#This Row],[Validité]]&lt;&gt;"",Tableau6[[#This Row],[Validité]],"")</f>
        <v>#VALUE!</v>
      </c>
      <c r="K676" s="14" t="e">
        <f>IF(Tableau6[[#This Row],[Affectation]]="-",0,IF(Tableau6[[#This Row],[Affectation]]="Propriétaire",2,IF(Tableau6[[#This Row],[Affectation]]="","",1)))</f>
        <v>#VALUE!</v>
      </c>
      <c r="L676" s="14" t="e">
        <f>IF(Tableau6[[#This Row],[Hors Contrat]]="","",IF(Tableau6[[#This Row],[Hors Contrat]]="Non",0,1))</f>
        <v>#VALUE!</v>
      </c>
    </row>
    <row r="677" spans="1:12" x14ac:dyDescent="0.25">
      <c r="A677" s="15">
        <f t="shared" si="27"/>
        <v>676</v>
      </c>
      <c r="B677" s="14" t="e">
        <f>IF(Tableau6[[#This Row],[Localisation]]="","",Tableau6[[#This Row],[Localisation]])</f>
        <v>#VALUE!</v>
      </c>
      <c r="C677" s="14" t="e">
        <f>IF(Tableau6[[#This Row],[Commentaire]]="","",Tableau6[[#This Row],[Commentaire]])</f>
        <v>#VALUE!</v>
      </c>
      <c r="D677" t="str">
        <f t="shared" si="28"/>
        <v>N</v>
      </c>
      <c r="E677" s="14" t="e">
        <f>Tableau6[[#This Row],[id]]</f>
        <v>#VALUE!</v>
      </c>
      <c r="F677" s="14" t="e">
        <f>VLOOKUP(Tableau6[[#This Row],[Avis]],Tableau7[],2,FALSE)</f>
        <v>#VALUE!</v>
      </c>
      <c r="H677" s="14" t="e">
        <f>Tableau6[[#This Row],[Sous-domaine]]</f>
        <v>#VALUE!</v>
      </c>
      <c r="I677" s="14" t="e">
        <f>Tableau6[[#This Row],[Urgence]]</f>
        <v>#VALUE!</v>
      </c>
      <c r="J677" s="24" t="e">
        <f>IF(Tableau6[[#This Row],[Validité]]&lt;&gt;"",Tableau6[[#This Row],[Validité]],"")</f>
        <v>#VALUE!</v>
      </c>
      <c r="K677" s="14" t="e">
        <f>IF(Tableau6[[#This Row],[Affectation]]="-",0,IF(Tableau6[[#This Row],[Affectation]]="Propriétaire",2,IF(Tableau6[[#This Row],[Affectation]]="","",1)))</f>
        <v>#VALUE!</v>
      </c>
      <c r="L677" s="14" t="e">
        <f>IF(Tableau6[[#This Row],[Hors Contrat]]="","",IF(Tableau6[[#This Row],[Hors Contrat]]="Non",0,1))</f>
        <v>#VALUE!</v>
      </c>
    </row>
    <row r="678" spans="1:12" x14ac:dyDescent="0.25">
      <c r="A678" s="15">
        <f t="shared" si="27"/>
        <v>677</v>
      </c>
      <c r="B678" s="14" t="e">
        <f>IF(Tableau6[[#This Row],[Localisation]]="","",Tableau6[[#This Row],[Localisation]])</f>
        <v>#VALUE!</v>
      </c>
      <c r="C678" s="14" t="e">
        <f>IF(Tableau6[[#This Row],[Commentaire]]="","",Tableau6[[#This Row],[Commentaire]])</f>
        <v>#VALUE!</v>
      </c>
      <c r="D678" t="str">
        <f t="shared" si="28"/>
        <v>N</v>
      </c>
      <c r="E678" s="14" t="e">
        <f>Tableau6[[#This Row],[id]]</f>
        <v>#VALUE!</v>
      </c>
      <c r="F678" s="14" t="e">
        <f>VLOOKUP(Tableau6[[#This Row],[Avis]],Tableau7[],2,FALSE)</f>
        <v>#VALUE!</v>
      </c>
      <c r="H678" s="14" t="e">
        <f>Tableau6[[#This Row],[Sous-domaine]]</f>
        <v>#VALUE!</v>
      </c>
      <c r="I678" s="14" t="e">
        <f>Tableau6[[#This Row],[Urgence]]</f>
        <v>#VALUE!</v>
      </c>
      <c r="J678" s="24" t="e">
        <f>IF(Tableau6[[#This Row],[Validité]]&lt;&gt;"",Tableau6[[#This Row],[Validité]],"")</f>
        <v>#VALUE!</v>
      </c>
      <c r="K678" s="14" t="e">
        <f>IF(Tableau6[[#This Row],[Affectation]]="-",0,IF(Tableau6[[#This Row],[Affectation]]="Propriétaire",2,IF(Tableau6[[#This Row],[Affectation]]="","",1)))</f>
        <v>#VALUE!</v>
      </c>
      <c r="L678" s="14" t="e">
        <f>IF(Tableau6[[#This Row],[Hors Contrat]]="","",IF(Tableau6[[#This Row],[Hors Contrat]]="Non",0,1))</f>
        <v>#VALUE!</v>
      </c>
    </row>
    <row r="679" spans="1:12" x14ac:dyDescent="0.25">
      <c r="A679" s="15">
        <f t="shared" si="27"/>
        <v>678</v>
      </c>
      <c r="B679" s="14" t="e">
        <f>IF(Tableau6[[#This Row],[Localisation]]="","",Tableau6[[#This Row],[Localisation]])</f>
        <v>#VALUE!</v>
      </c>
      <c r="C679" s="14" t="e">
        <f>IF(Tableau6[[#This Row],[Commentaire]]="","",Tableau6[[#This Row],[Commentaire]])</f>
        <v>#VALUE!</v>
      </c>
      <c r="D679" t="str">
        <f t="shared" si="28"/>
        <v>N</v>
      </c>
      <c r="E679" s="14" t="e">
        <f>Tableau6[[#This Row],[id]]</f>
        <v>#VALUE!</v>
      </c>
      <c r="F679" s="14" t="e">
        <f>VLOOKUP(Tableau6[[#This Row],[Avis]],Tableau7[],2,FALSE)</f>
        <v>#VALUE!</v>
      </c>
      <c r="H679" s="14" t="e">
        <f>Tableau6[[#This Row],[Sous-domaine]]</f>
        <v>#VALUE!</v>
      </c>
      <c r="I679" s="14" t="e">
        <f>Tableau6[[#This Row],[Urgence]]</f>
        <v>#VALUE!</v>
      </c>
      <c r="J679" s="24" t="e">
        <f>IF(Tableau6[[#This Row],[Validité]]&lt;&gt;"",Tableau6[[#This Row],[Validité]],"")</f>
        <v>#VALUE!</v>
      </c>
      <c r="K679" s="14" t="e">
        <f>IF(Tableau6[[#This Row],[Affectation]]="-",0,IF(Tableau6[[#This Row],[Affectation]]="Propriétaire",2,IF(Tableau6[[#This Row],[Affectation]]="","",1)))</f>
        <v>#VALUE!</v>
      </c>
      <c r="L679" s="14" t="e">
        <f>IF(Tableau6[[#This Row],[Hors Contrat]]="","",IF(Tableau6[[#This Row],[Hors Contrat]]="Non",0,1))</f>
        <v>#VALUE!</v>
      </c>
    </row>
    <row r="680" spans="1:12" x14ac:dyDescent="0.25">
      <c r="A680" s="15">
        <f t="shared" si="27"/>
        <v>679</v>
      </c>
      <c r="B680" s="14" t="e">
        <f>IF(Tableau6[[#This Row],[Localisation]]="","",Tableau6[[#This Row],[Localisation]])</f>
        <v>#VALUE!</v>
      </c>
      <c r="C680" s="14" t="e">
        <f>IF(Tableau6[[#This Row],[Commentaire]]="","",Tableau6[[#This Row],[Commentaire]])</f>
        <v>#VALUE!</v>
      </c>
      <c r="D680" t="str">
        <f t="shared" si="28"/>
        <v>N</v>
      </c>
      <c r="E680" s="14" t="e">
        <f>Tableau6[[#This Row],[id]]</f>
        <v>#VALUE!</v>
      </c>
      <c r="F680" s="14" t="e">
        <f>VLOOKUP(Tableau6[[#This Row],[Avis]],Tableau7[],2,FALSE)</f>
        <v>#VALUE!</v>
      </c>
      <c r="H680" s="14" t="e">
        <f>Tableau6[[#This Row],[Sous-domaine]]</f>
        <v>#VALUE!</v>
      </c>
      <c r="I680" s="14" t="e">
        <f>Tableau6[[#This Row],[Urgence]]</f>
        <v>#VALUE!</v>
      </c>
      <c r="J680" s="24" t="e">
        <f>IF(Tableau6[[#This Row],[Validité]]&lt;&gt;"",Tableau6[[#This Row],[Validité]],"")</f>
        <v>#VALUE!</v>
      </c>
      <c r="K680" s="14" t="e">
        <f>IF(Tableau6[[#This Row],[Affectation]]="-",0,IF(Tableau6[[#This Row],[Affectation]]="Propriétaire",2,IF(Tableau6[[#This Row],[Affectation]]="","",1)))</f>
        <v>#VALUE!</v>
      </c>
      <c r="L680" s="14" t="e">
        <f>IF(Tableau6[[#This Row],[Hors Contrat]]="","",IF(Tableau6[[#This Row],[Hors Contrat]]="Non",0,1))</f>
        <v>#VALUE!</v>
      </c>
    </row>
    <row r="681" spans="1:12" x14ac:dyDescent="0.25">
      <c r="A681" s="15">
        <f t="shared" si="27"/>
        <v>680</v>
      </c>
      <c r="B681" s="14" t="e">
        <f>IF(Tableau6[[#This Row],[Localisation]]="","",Tableau6[[#This Row],[Localisation]])</f>
        <v>#VALUE!</v>
      </c>
      <c r="C681" s="14" t="e">
        <f>IF(Tableau6[[#This Row],[Commentaire]]="","",Tableau6[[#This Row],[Commentaire]])</f>
        <v>#VALUE!</v>
      </c>
      <c r="D681" t="str">
        <f t="shared" si="28"/>
        <v>N</v>
      </c>
      <c r="E681" s="14" t="e">
        <f>Tableau6[[#This Row],[id]]</f>
        <v>#VALUE!</v>
      </c>
      <c r="F681" s="14" t="e">
        <f>VLOOKUP(Tableau6[[#This Row],[Avis]],Tableau7[],2,FALSE)</f>
        <v>#VALUE!</v>
      </c>
      <c r="H681" s="14" t="e">
        <f>Tableau6[[#This Row],[Sous-domaine]]</f>
        <v>#VALUE!</v>
      </c>
      <c r="I681" s="14" t="e">
        <f>Tableau6[[#This Row],[Urgence]]</f>
        <v>#VALUE!</v>
      </c>
      <c r="J681" s="24" t="e">
        <f>IF(Tableau6[[#This Row],[Validité]]&lt;&gt;"",Tableau6[[#This Row],[Validité]],"")</f>
        <v>#VALUE!</v>
      </c>
      <c r="K681" s="14" t="e">
        <f>IF(Tableau6[[#This Row],[Affectation]]="-",0,IF(Tableau6[[#This Row],[Affectation]]="Propriétaire",2,IF(Tableau6[[#This Row],[Affectation]]="","",1)))</f>
        <v>#VALUE!</v>
      </c>
      <c r="L681" s="14" t="e">
        <f>IF(Tableau6[[#This Row],[Hors Contrat]]="","",IF(Tableau6[[#This Row],[Hors Contrat]]="Non",0,1))</f>
        <v>#VALUE!</v>
      </c>
    </row>
    <row r="682" spans="1:12" x14ac:dyDescent="0.25">
      <c r="A682" s="15">
        <f t="shared" si="27"/>
        <v>681</v>
      </c>
      <c r="B682" s="14" t="e">
        <f>IF(Tableau6[[#This Row],[Localisation]]="","",Tableau6[[#This Row],[Localisation]])</f>
        <v>#VALUE!</v>
      </c>
      <c r="C682" s="14" t="e">
        <f>IF(Tableau6[[#This Row],[Commentaire]]="","",Tableau6[[#This Row],[Commentaire]])</f>
        <v>#VALUE!</v>
      </c>
      <c r="D682" t="str">
        <f t="shared" si="28"/>
        <v>N</v>
      </c>
      <c r="E682" s="14" t="e">
        <f>Tableau6[[#This Row],[id]]</f>
        <v>#VALUE!</v>
      </c>
      <c r="F682" s="14" t="e">
        <f>VLOOKUP(Tableau6[[#This Row],[Avis]],Tableau7[],2,FALSE)</f>
        <v>#VALUE!</v>
      </c>
      <c r="H682" s="14" t="e">
        <f>Tableau6[[#This Row],[Sous-domaine]]</f>
        <v>#VALUE!</v>
      </c>
      <c r="I682" s="14" t="e">
        <f>Tableau6[[#This Row],[Urgence]]</f>
        <v>#VALUE!</v>
      </c>
      <c r="J682" s="24" t="e">
        <f>IF(Tableau6[[#This Row],[Validité]]&lt;&gt;"",Tableau6[[#This Row],[Validité]],"")</f>
        <v>#VALUE!</v>
      </c>
      <c r="K682" s="14" t="e">
        <f>IF(Tableau6[[#This Row],[Affectation]]="-",0,IF(Tableau6[[#This Row],[Affectation]]="Propriétaire",2,IF(Tableau6[[#This Row],[Affectation]]="","",1)))</f>
        <v>#VALUE!</v>
      </c>
      <c r="L682" s="14" t="e">
        <f>IF(Tableau6[[#This Row],[Hors Contrat]]="","",IF(Tableau6[[#This Row],[Hors Contrat]]="Non",0,1))</f>
        <v>#VALUE!</v>
      </c>
    </row>
    <row r="683" spans="1:12" x14ac:dyDescent="0.25">
      <c r="A683" s="15">
        <f t="shared" si="27"/>
        <v>682</v>
      </c>
      <c r="B683" s="14" t="e">
        <f>IF(Tableau6[[#This Row],[Localisation]]="","",Tableau6[[#This Row],[Localisation]])</f>
        <v>#VALUE!</v>
      </c>
      <c r="C683" s="14" t="e">
        <f>IF(Tableau6[[#This Row],[Commentaire]]="","",Tableau6[[#This Row],[Commentaire]])</f>
        <v>#VALUE!</v>
      </c>
      <c r="D683" t="str">
        <f t="shared" si="28"/>
        <v>N</v>
      </c>
      <c r="E683" s="14" t="e">
        <f>Tableau6[[#This Row],[id]]</f>
        <v>#VALUE!</v>
      </c>
      <c r="F683" s="14" t="e">
        <f>VLOOKUP(Tableau6[[#This Row],[Avis]],Tableau7[],2,FALSE)</f>
        <v>#VALUE!</v>
      </c>
      <c r="H683" s="14" t="e">
        <f>Tableau6[[#This Row],[Sous-domaine]]</f>
        <v>#VALUE!</v>
      </c>
      <c r="I683" s="14" t="e">
        <f>Tableau6[[#This Row],[Urgence]]</f>
        <v>#VALUE!</v>
      </c>
      <c r="J683" s="24" t="e">
        <f>IF(Tableau6[[#This Row],[Validité]]&lt;&gt;"",Tableau6[[#This Row],[Validité]],"")</f>
        <v>#VALUE!</v>
      </c>
      <c r="K683" s="14" t="e">
        <f>IF(Tableau6[[#This Row],[Affectation]]="-",0,IF(Tableau6[[#This Row],[Affectation]]="Propriétaire",2,IF(Tableau6[[#This Row],[Affectation]]="","",1)))</f>
        <v>#VALUE!</v>
      </c>
      <c r="L683" s="14" t="e">
        <f>IF(Tableau6[[#This Row],[Hors Contrat]]="","",IF(Tableau6[[#This Row],[Hors Contrat]]="Non",0,1))</f>
        <v>#VALUE!</v>
      </c>
    </row>
    <row r="684" spans="1:12" x14ac:dyDescent="0.25">
      <c r="A684" s="15">
        <f t="shared" si="27"/>
        <v>683</v>
      </c>
      <c r="B684" s="14" t="e">
        <f>IF(Tableau6[[#This Row],[Localisation]]="","",Tableau6[[#This Row],[Localisation]])</f>
        <v>#VALUE!</v>
      </c>
      <c r="C684" s="14" t="e">
        <f>IF(Tableau6[[#This Row],[Commentaire]]="","",Tableau6[[#This Row],[Commentaire]])</f>
        <v>#VALUE!</v>
      </c>
      <c r="D684" t="str">
        <f t="shared" si="28"/>
        <v>N</v>
      </c>
      <c r="E684" s="14" t="e">
        <f>Tableau6[[#This Row],[id]]</f>
        <v>#VALUE!</v>
      </c>
      <c r="F684" s="14" t="e">
        <f>VLOOKUP(Tableau6[[#This Row],[Avis]],Tableau7[],2,FALSE)</f>
        <v>#VALUE!</v>
      </c>
      <c r="H684" s="14" t="e">
        <f>Tableau6[[#This Row],[Sous-domaine]]</f>
        <v>#VALUE!</v>
      </c>
      <c r="I684" s="14" t="e">
        <f>Tableau6[[#This Row],[Urgence]]</f>
        <v>#VALUE!</v>
      </c>
      <c r="J684" s="24" t="e">
        <f>IF(Tableau6[[#This Row],[Validité]]&lt;&gt;"",Tableau6[[#This Row],[Validité]],"")</f>
        <v>#VALUE!</v>
      </c>
      <c r="K684" s="14" t="e">
        <f>IF(Tableau6[[#This Row],[Affectation]]="-",0,IF(Tableau6[[#This Row],[Affectation]]="Propriétaire",2,IF(Tableau6[[#This Row],[Affectation]]="","",1)))</f>
        <v>#VALUE!</v>
      </c>
      <c r="L684" s="14" t="e">
        <f>IF(Tableau6[[#This Row],[Hors Contrat]]="","",IF(Tableau6[[#This Row],[Hors Contrat]]="Non",0,1))</f>
        <v>#VALUE!</v>
      </c>
    </row>
    <row r="685" spans="1:12" x14ac:dyDescent="0.25">
      <c r="A685" s="15">
        <f t="shared" si="27"/>
        <v>684</v>
      </c>
      <c r="B685" s="14" t="e">
        <f>IF(Tableau6[[#This Row],[Localisation]]="","",Tableau6[[#This Row],[Localisation]])</f>
        <v>#VALUE!</v>
      </c>
      <c r="C685" s="14" t="e">
        <f>IF(Tableau6[[#This Row],[Commentaire]]="","",Tableau6[[#This Row],[Commentaire]])</f>
        <v>#VALUE!</v>
      </c>
      <c r="D685" t="str">
        <f t="shared" si="28"/>
        <v>N</v>
      </c>
      <c r="E685" s="14" t="e">
        <f>Tableau6[[#This Row],[id]]</f>
        <v>#VALUE!</v>
      </c>
      <c r="F685" s="14" t="e">
        <f>VLOOKUP(Tableau6[[#This Row],[Avis]],Tableau7[],2,FALSE)</f>
        <v>#VALUE!</v>
      </c>
      <c r="H685" s="14" t="e">
        <f>Tableau6[[#This Row],[Sous-domaine]]</f>
        <v>#VALUE!</v>
      </c>
      <c r="I685" s="14" t="e">
        <f>Tableau6[[#This Row],[Urgence]]</f>
        <v>#VALUE!</v>
      </c>
      <c r="J685" s="24" t="e">
        <f>IF(Tableau6[[#This Row],[Validité]]&lt;&gt;"",Tableau6[[#This Row],[Validité]],"")</f>
        <v>#VALUE!</v>
      </c>
      <c r="K685" s="14" t="e">
        <f>IF(Tableau6[[#This Row],[Affectation]]="-",0,IF(Tableau6[[#This Row],[Affectation]]="Propriétaire",2,IF(Tableau6[[#This Row],[Affectation]]="","",1)))</f>
        <v>#VALUE!</v>
      </c>
      <c r="L685" s="14" t="e">
        <f>IF(Tableau6[[#This Row],[Hors Contrat]]="","",IF(Tableau6[[#This Row],[Hors Contrat]]="Non",0,1))</f>
        <v>#VALUE!</v>
      </c>
    </row>
    <row r="686" spans="1:12" x14ac:dyDescent="0.25">
      <c r="A686" s="15">
        <f t="shared" si="27"/>
        <v>685</v>
      </c>
      <c r="B686" s="14" t="e">
        <f>IF(Tableau6[[#This Row],[Localisation]]="","",Tableau6[[#This Row],[Localisation]])</f>
        <v>#VALUE!</v>
      </c>
      <c r="C686" s="14" t="e">
        <f>IF(Tableau6[[#This Row],[Commentaire]]="","",Tableau6[[#This Row],[Commentaire]])</f>
        <v>#VALUE!</v>
      </c>
      <c r="D686" t="str">
        <f t="shared" si="28"/>
        <v>N</v>
      </c>
      <c r="E686" s="14" t="e">
        <f>Tableau6[[#This Row],[id]]</f>
        <v>#VALUE!</v>
      </c>
      <c r="F686" s="14" t="e">
        <f>VLOOKUP(Tableau6[[#This Row],[Avis]],Tableau7[],2,FALSE)</f>
        <v>#VALUE!</v>
      </c>
      <c r="H686" s="14" t="e">
        <f>Tableau6[[#This Row],[Sous-domaine]]</f>
        <v>#VALUE!</v>
      </c>
      <c r="I686" s="14" t="e">
        <f>Tableau6[[#This Row],[Urgence]]</f>
        <v>#VALUE!</v>
      </c>
      <c r="J686" s="24" t="e">
        <f>IF(Tableau6[[#This Row],[Validité]]&lt;&gt;"",Tableau6[[#This Row],[Validité]],"")</f>
        <v>#VALUE!</v>
      </c>
      <c r="K686" s="14" t="e">
        <f>IF(Tableau6[[#This Row],[Affectation]]="-",0,IF(Tableau6[[#This Row],[Affectation]]="Propriétaire",2,IF(Tableau6[[#This Row],[Affectation]]="","",1)))</f>
        <v>#VALUE!</v>
      </c>
      <c r="L686" s="14" t="e">
        <f>IF(Tableau6[[#This Row],[Hors Contrat]]="","",IF(Tableau6[[#This Row],[Hors Contrat]]="Non",0,1))</f>
        <v>#VALUE!</v>
      </c>
    </row>
    <row r="687" spans="1:12" x14ac:dyDescent="0.25">
      <c r="A687" s="15">
        <f t="shared" si="27"/>
        <v>686</v>
      </c>
      <c r="B687" s="14" t="e">
        <f>IF(Tableau6[[#This Row],[Localisation]]="","",Tableau6[[#This Row],[Localisation]])</f>
        <v>#VALUE!</v>
      </c>
      <c r="C687" s="14" t="e">
        <f>IF(Tableau6[[#This Row],[Commentaire]]="","",Tableau6[[#This Row],[Commentaire]])</f>
        <v>#VALUE!</v>
      </c>
      <c r="D687" t="str">
        <f t="shared" si="28"/>
        <v>N</v>
      </c>
      <c r="E687" s="14" t="e">
        <f>Tableau6[[#This Row],[id]]</f>
        <v>#VALUE!</v>
      </c>
      <c r="F687" s="14" t="e">
        <f>VLOOKUP(Tableau6[[#This Row],[Avis]],Tableau7[],2,FALSE)</f>
        <v>#VALUE!</v>
      </c>
      <c r="H687" s="14" t="e">
        <f>Tableau6[[#This Row],[Sous-domaine]]</f>
        <v>#VALUE!</v>
      </c>
      <c r="I687" s="14" t="e">
        <f>Tableau6[[#This Row],[Urgence]]</f>
        <v>#VALUE!</v>
      </c>
      <c r="J687" s="24" t="e">
        <f>IF(Tableau6[[#This Row],[Validité]]&lt;&gt;"",Tableau6[[#This Row],[Validité]],"")</f>
        <v>#VALUE!</v>
      </c>
      <c r="K687" s="14" t="e">
        <f>IF(Tableau6[[#This Row],[Affectation]]="-",0,IF(Tableau6[[#This Row],[Affectation]]="Propriétaire",2,IF(Tableau6[[#This Row],[Affectation]]="","",1)))</f>
        <v>#VALUE!</v>
      </c>
      <c r="L687" s="14" t="e">
        <f>IF(Tableau6[[#This Row],[Hors Contrat]]="","",IF(Tableau6[[#This Row],[Hors Contrat]]="Non",0,1))</f>
        <v>#VALUE!</v>
      </c>
    </row>
    <row r="688" spans="1:12" x14ac:dyDescent="0.25">
      <c r="A688" s="15">
        <f t="shared" si="27"/>
        <v>687</v>
      </c>
      <c r="B688" s="14" t="e">
        <f>IF(Tableau6[[#This Row],[Localisation]]="","",Tableau6[[#This Row],[Localisation]])</f>
        <v>#VALUE!</v>
      </c>
      <c r="C688" s="14" t="e">
        <f>IF(Tableau6[[#This Row],[Commentaire]]="","",Tableau6[[#This Row],[Commentaire]])</f>
        <v>#VALUE!</v>
      </c>
      <c r="D688" t="str">
        <f t="shared" si="28"/>
        <v>N</v>
      </c>
      <c r="E688" s="14" t="e">
        <f>Tableau6[[#This Row],[id]]</f>
        <v>#VALUE!</v>
      </c>
      <c r="F688" s="14" t="e">
        <f>VLOOKUP(Tableau6[[#This Row],[Avis]],Tableau7[],2,FALSE)</f>
        <v>#VALUE!</v>
      </c>
      <c r="H688" s="14" t="e">
        <f>Tableau6[[#This Row],[Sous-domaine]]</f>
        <v>#VALUE!</v>
      </c>
      <c r="I688" s="14" t="e">
        <f>Tableau6[[#This Row],[Urgence]]</f>
        <v>#VALUE!</v>
      </c>
      <c r="J688" s="24" t="e">
        <f>IF(Tableau6[[#This Row],[Validité]]&lt;&gt;"",Tableau6[[#This Row],[Validité]],"")</f>
        <v>#VALUE!</v>
      </c>
      <c r="K688" s="14" t="e">
        <f>IF(Tableau6[[#This Row],[Affectation]]="-",0,IF(Tableau6[[#This Row],[Affectation]]="Propriétaire",2,IF(Tableau6[[#This Row],[Affectation]]="","",1)))</f>
        <v>#VALUE!</v>
      </c>
      <c r="L688" s="14" t="e">
        <f>IF(Tableau6[[#This Row],[Hors Contrat]]="","",IF(Tableau6[[#This Row],[Hors Contrat]]="Non",0,1))</f>
        <v>#VALUE!</v>
      </c>
    </row>
    <row r="689" spans="1:12" x14ac:dyDescent="0.25">
      <c r="A689" s="15">
        <f t="shared" si="27"/>
        <v>688</v>
      </c>
      <c r="B689" s="14" t="e">
        <f>IF(Tableau6[[#This Row],[Localisation]]="","",Tableau6[[#This Row],[Localisation]])</f>
        <v>#VALUE!</v>
      </c>
      <c r="C689" s="14" t="e">
        <f>IF(Tableau6[[#This Row],[Commentaire]]="","",Tableau6[[#This Row],[Commentaire]])</f>
        <v>#VALUE!</v>
      </c>
      <c r="D689" t="str">
        <f t="shared" si="28"/>
        <v>N</v>
      </c>
      <c r="E689" s="14" t="e">
        <f>Tableau6[[#This Row],[id]]</f>
        <v>#VALUE!</v>
      </c>
      <c r="F689" s="14" t="e">
        <f>VLOOKUP(Tableau6[[#This Row],[Avis]],Tableau7[],2,FALSE)</f>
        <v>#VALUE!</v>
      </c>
      <c r="H689" s="14" t="e">
        <f>Tableau6[[#This Row],[Sous-domaine]]</f>
        <v>#VALUE!</v>
      </c>
      <c r="I689" s="14" t="e">
        <f>Tableau6[[#This Row],[Urgence]]</f>
        <v>#VALUE!</v>
      </c>
      <c r="J689" s="24" t="e">
        <f>IF(Tableau6[[#This Row],[Validité]]&lt;&gt;"",Tableau6[[#This Row],[Validité]],"")</f>
        <v>#VALUE!</v>
      </c>
      <c r="K689" s="14" t="e">
        <f>IF(Tableau6[[#This Row],[Affectation]]="-",0,IF(Tableau6[[#This Row],[Affectation]]="Propriétaire",2,IF(Tableau6[[#This Row],[Affectation]]="","",1)))</f>
        <v>#VALUE!</v>
      </c>
      <c r="L689" s="14" t="e">
        <f>IF(Tableau6[[#This Row],[Hors Contrat]]="","",IF(Tableau6[[#This Row],[Hors Contrat]]="Non",0,1))</f>
        <v>#VALUE!</v>
      </c>
    </row>
    <row r="690" spans="1:12" x14ac:dyDescent="0.25">
      <c r="A690" s="15">
        <f t="shared" si="27"/>
        <v>689</v>
      </c>
      <c r="B690" s="14" t="e">
        <f>IF(Tableau6[[#This Row],[Localisation]]="","",Tableau6[[#This Row],[Localisation]])</f>
        <v>#VALUE!</v>
      </c>
      <c r="C690" s="14" t="e">
        <f>IF(Tableau6[[#This Row],[Commentaire]]="","",Tableau6[[#This Row],[Commentaire]])</f>
        <v>#VALUE!</v>
      </c>
      <c r="D690" t="str">
        <f t="shared" si="28"/>
        <v>N</v>
      </c>
      <c r="E690" s="14" t="e">
        <f>Tableau6[[#This Row],[id]]</f>
        <v>#VALUE!</v>
      </c>
      <c r="F690" s="14" t="e">
        <f>VLOOKUP(Tableau6[[#This Row],[Avis]],Tableau7[],2,FALSE)</f>
        <v>#VALUE!</v>
      </c>
      <c r="H690" s="14" t="e">
        <f>Tableau6[[#This Row],[Sous-domaine]]</f>
        <v>#VALUE!</v>
      </c>
      <c r="I690" s="14" t="e">
        <f>Tableau6[[#This Row],[Urgence]]</f>
        <v>#VALUE!</v>
      </c>
      <c r="J690" s="24" t="e">
        <f>IF(Tableau6[[#This Row],[Validité]]&lt;&gt;"",Tableau6[[#This Row],[Validité]],"")</f>
        <v>#VALUE!</v>
      </c>
      <c r="K690" s="14" t="e">
        <f>IF(Tableau6[[#This Row],[Affectation]]="-",0,IF(Tableau6[[#This Row],[Affectation]]="Propriétaire",2,IF(Tableau6[[#This Row],[Affectation]]="","",1)))</f>
        <v>#VALUE!</v>
      </c>
      <c r="L690" s="14" t="e">
        <f>IF(Tableau6[[#This Row],[Hors Contrat]]="","",IF(Tableau6[[#This Row],[Hors Contrat]]="Non",0,1))</f>
        <v>#VALUE!</v>
      </c>
    </row>
    <row r="691" spans="1:12" x14ac:dyDescent="0.25">
      <c r="A691" s="15">
        <f t="shared" si="27"/>
        <v>690</v>
      </c>
      <c r="B691" s="14" t="e">
        <f>IF(Tableau6[[#This Row],[Localisation]]="","",Tableau6[[#This Row],[Localisation]])</f>
        <v>#VALUE!</v>
      </c>
      <c r="C691" s="14" t="e">
        <f>IF(Tableau6[[#This Row],[Commentaire]]="","",Tableau6[[#This Row],[Commentaire]])</f>
        <v>#VALUE!</v>
      </c>
      <c r="D691" t="str">
        <f t="shared" si="28"/>
        <v>N</v>
      </c>
      <c r="E691" s="14" t="e">
        <f>Tableau6[[#This Row],[id]]</f>
        <v>#VALUE!</v>
      </c>
      <c r="F691" s="14" t="e">
        <f>VLOOKUP(Tableau6[[#This Row],[Avis]],Tableau7[],2,FALSE)</f>
        <v>#VALUE!</v>
      </c>
      <c r="H691" s="14" t="e">
        <f>Tableau6[[#This Row],[Sous-domaine]]</f>
        <v>#VALUE!</v>
      </c>
      <c r="I691" s="14" t="e">
        <f>Tableau6[[#This Row],[Urgence]]</f>
        <v>#VALUE!</v>
      </c>
      <c r="J691" s="24" t="e">
        <f>IF(Tableau6[[#This Row],[Validité]]&lt;&gt;"",Tableau6[[#This Row],[Validité]],"")</f>
        <v>#VALUE!</v>
      </c>
      <c r="K691" s="14" t="e">
        <f>IF(Tableau6[[#This Row],[Affectation]]="-",0,IF(Tableau6[[#This Row],[Affectation]]="Propriétaire",2,IF(Tableau6[[#This Row],[Affectation]]="","",1)))</f>
        <v>#VALUE!</v>
      </c>
      <c r="L691" s="14" t="e">
        <f>IF(Tableau6[[#This Row],[Hors Contrat]]="","",IF(Tableau6[[#This Row],[Hors Contrat]]="Non",0,1))</f>
        <v>#VALUE!</v>
      </c>
    </row>
    <row r="692" spans="1:12" x14ac:dyDescent="0.25">
      <c r="A692" s="15">
        <f t="shared" si="27"/>
        <v>691</v>
      </c>
      <c r="B692" s="14" t="e">
        <f>IF(Tableau6[[#This Row],[Localisation]]="","",Tableau6[[#This Row],[Localisation]])</f>
        <v>#VALUE!</v>
      </c>
      <c r="C692" s="14" t="e">
        <f>IF(Tableau6[[#This Row],[Commentaire]]="","",Tableau6[[#This Row],[Commentaire]])</f>
        <v>#VALUE!</v>
      </c>
      <c r="D692" t="str">
        <f t="shared" si="28"/>
        <v>N</v>
      </c>
      <c r="E692" s="14" t="e">
        <f>Tableau6[[#This Row],[id]]</f>
        <v>#VALUE!</v>
      </c>
      <c r="F692" s="14" t="e">
        <f>VLOOKUP(Tableau6[[#This Row],[Avis]],Tableau7[],2,FALSE)</f>
        <v>#VALUE!</v>
      </c>
      <c r="H692" s="14" t="e">
        <f>Tableau6[[#This Row],[Sous-domaine]]</f>
        <v>#VALUE!</v>
      </c>
      <c r="I692" s="14" t="e">
        <f>Tableau6[[#This Row],[Urgence]]</f>
        <v>#VALUE!</v>
      </c>
      <c r="J692" s="24" t="e">
        <f>IF(Tableau6[[#This Row],[Validité]]&lt;&gt;"",Tableau6[[#This Row],[Validité]],"")</f>
        <v>#VALUE!</v>
      </c>
      <c r="K692" s="14" t="e">
        <f>IF(Tableau6[[#This Row],[Affectation]]="-",0,IF(Tableau6[[#This Row],[Affectation]]="Propriétaire",2,IF(Tableau6[[#This Row],[Affectation]]="","",1)))</f>
        <v>#VALUE!</v>
      </c>
      <c r="L692" s="14" t="e">
        <f>IF(Tableau6[[#This Row],[Hors Contrat]]="","",IF(Tableau6[[#This Row],[Hors Contrat]]="Non",0,1))</f>
        <v>#VALUE!</v>
      </c>
    </row>
    <row r="693" spans="1:12" x14ac:dyDescent="0.25">
      <c r="A693" s="15">
        <f t="shared" si="27"/>
        <v>692</v>
      </c>
      <c r="B693" s="14" t="e">
        <f>IF(Tableau6[[#This Row],[Localisation]]="","",Tableau6[[#This Row],[Localisation]])</f>
        <v>#VALUE!</v>
      </c>
      <c r="C693" s="14" t="e">
        <f>IF(Tableau6[[#This Row],[Commentaire]]="","",Tableau6[[#This Row],[Commentaire]])</f>
        <v>#VALUE!</v>
      </c>
      <c r="D693" t="str">
        <f t="shared" si="28"/>
        <v>N</v>
      </c>
      <c r="E693" s="14" t="e">
        <f>Tableau6[[#This Row],[id]]</f>
        <v>#VALUE!</v>
      </c>
      <c r="F693" s="14" t="e">
        <f>VLOOKUP(Tableau6[[#This Row],[Avis]],Tableau7[],2,FALSE)</f>
        <v>#VALUE!</v>
      </c>
      <c r="H693" s="14" t="e">
        <f>Tableau6[[#This Row],[Sous-domaine]]</f>
        <v>#VALUE!</v>
      </c>
      <c r="I693" s="14" t="e">
        <f>Tableau6[[#This Row],[Urgence]]</f>
        <v>#VALUE!</v>
      </c>
      <c r="J693" s="24" t="e">
        <f>IF(Tableau6[[#This Row],[Validité]]&lt;&gt;"",Tableau6[[#This Row],[Validité]],"")</f>
        <v>#VALUE!</v>
      </c>
      <c r="K693" s="14" t="e">
        <f>IF(Tableau6[[#This Row],[Affectation]]="-",0,IF(Tableau6[[#This Row],[Affectation]]="Propriétaire",2,IF(Tableau6[[#This Row],[Affectation]]="","",1)))</f>
        <v>#VALUE!</v>
      </c>
      <c r="L693" s="14" t="e">
        <f>IF(Tableau6[[#This Row],[Hors Contrat]]="","",IF(Tableau6[[#This Row],[Hors Contrat]]="Non",0,1))</f>
        <v>#VALUE!</v>
      </c>
    </row>
    <row r="694" spans="1:12" x14ac:dyDescent="0.25">
      <c r="A694" s="15">
        <f t="shared" si="27"/>
        <v>693</v>
      </c>
      <c r="B694" s="14" t="e">
        <f>IF(Tableau6[[#This Row],[Localisation]]="","",Tableau6[[#This Row],[Localisation]])</f>
        <v>#VALUE!</v>
      </c>
      <c r="C694" s="14" t="e">
        <f>IF(Tableau6[[#This Row],[Commentaire]]="","",Tableau6[[#This Row],[Commentaire]])</f>
        <v>#VALUE!</v>
      </c>
      <c r="D694" t="str">
        <f t="shared" si="28"/>
        <v>N</v>
      </c>
      <c r="E694" s="14" t="e">
        <f>Tableau6[[#This Row],[id]]</f>
        <v>#VALUE!</v>
      </c>
      <c r="F694" s="14" t="e">
        <f>VLOOKUP(Tableau6[[#This Row],[Avis]],Tableau7[],2,FALSE)</f>
        <v>#VALUE!</v>
      </c>
      <c r="H694" s="14" t="e">
        <f>Tableau6[[#This Row],[Sous-domaine]]</f>
        <v>#VALUE!</v>
      </c>
      <c r="I694" s="14" t="e">
        <f>Tableau6[[#This Row],[Urgence]]</f>
        <v>#VALUE!</v>
      </c>
      <c r="J694" s="24" t="e">
        <f>IF(Tableau6[[#This Row],[Validité]]&lt;&gt;"",Tableau6[[#This Row],[Validité]],"")</f>
        <v>#VALUE!</v>
      </c>
      <c r="K694" s="14" t="e">
        <f>IF(Tableau6[[#This Row],[Affectation]]="-",0,IF(Tableau6[[#This Row],[Affectation]]="Propriétaire",2,IF(Tableau6[[#This Row],[Affectation]]="","",1)))</f>
        <v>#VALUE!</v>
      </c>
      <c r="L694" s="14" t="e">
        <f>IF(Tableau6[[#This Row],[Hors Contrat]]="","",IF(Tableau6[[#This Row],[Hors Contrat]]="Non",0,1))</f>
        <v>#VALUE!</v>
      </c>
    </row>
    <row r="695" spans="1:12" x14ac:dyDescent="0.25">
      <c r="A695" s="15">
        <f t="shared" si="27"/>
        <v>694</v>
      </c>
      <c r="B695" s="14" t="e">
        <f>IF(Tableau6[[#This Row],[Localisation]]="","",Tableau6[[#This Row],[Localisation]])</f>
        <v>#VALUE!</v>
      </c>
      <c r="C695" s="14" t="e">
        <f>IF(Tableau6[[#This Row],[Commentaire]]="","",Tableau6[[#This Row],[Commentaire]])</f>
        <v>#VALUE!</v>
      </c>
      <c r="D695" t="str">
        <f t="shared" si="28"/>
        <v>N</v>
      </c>
      <c r="E695" s="14" t="e">
        <f>Tableau6[[#This Row],[id]]</f>
        <v>#VALUE!</v>
      </c>
      <c r="F695" s="14" t="e">
        <f>VLOOKUP(Tableau6[[#This Row],[Avis]],Tableau7[],2,FALSE)</f>
        <v>#VALUE!</v>
      </c>
      <c r="H695" s="14" t="e">
        <f>Tableau6[[#This Row],[Sous-domaine]]</f>
        <v>#VALUE!</v>
      </c>
      <c r="I695" s="14" t="e">
        <f>Tableau6[[#This Row],[Urgence]]</f>
        <v>#VALUE!</v>
      </c>
      <c r="J695" s="24" t="e">
        <f>IF(Tableau6[[#This Row],[Validité]]&lt;&gt;"",Tableau6[[#This Row],[Validité]],"")</f>
        <v>#VALUE!</v>
      </c>
      <c r="K695" s="14" t="e">
        <f>IF(Tableau6[[#This Row],[Affectation]]="-",0,IF(Tableau6[[#This Row],[Affectation]]="Propriétaire",2,IF(Tableau6[[#This Row],[Affectation]]="","",1)))</f>
        <v>#VALUE!</v>
      </c>
      <c r="L695" s="14" t="e">
        <f>IF(Tableau6[[#This Row],[Hors Contrat]]="","",IF(Tableau6[[#This Row],[Hors Contrat]]="Non",0,1))</f>
        <v>#VALUE!</v>
      </c>
    </row>
    <row r="696" spans="1:12" x14ac:dyDescent="0.25">
      <c r="A696" s="15">
        <f t="shared" si="27"/>
        <v>695</v>
      </c>
      <c r="B696" s="14" t="e">
        <f>IF(Tableau6[[#This Row],[Localisation]]="","",Tableau6[[#This Row],[Localisation]])</f>
        <v>#VALUE!</v>
      </c>
      <c r="C696" s="14" t="e">
        <f>IF(Tableau6[[#This Row],[Commentaire]]="","",Tableau6[[#This Row],[Commentaire]])</f>
        <v>#VALUE!</v>
      </c>
      <c r="D696" t="str">
        <f t="shared" si="28"/>
        <v>N</v>
      </c>
      <c r="E696" s="14" t="e">
        <f>Tableau6[[#This Row],[id]]</f>
        <v>#VALUE!</v>
      </c>
      <c r="F696" s="14" t="e">
        <f>VLOOKUP(Tableau6[[#This Row],[Avis]],Tableau7[],2,FALSE)</f>
        <v>#VALUE!</v>
      </c>
      <c r="H696" s="14" t="e">
        <f>Tableau6[[#This Row],[Sous-domaine]]</f>
        <v>#VALUE!</v>
      </c>
      <c r="I696" s="14" t="e">
        <f>Tableau6[[#This Row],[Urgence]]</f>
        <v>#VALUE!</v>
      </c>
      <c r="J696" s="24" t="e">
        <f>IF(Tableau6[[#This Row],[Validité]]&lt;&gt;"",Tableau6[[#This Row],[Validité]],"")</f>
        <v>#VALUE!</v>
      </c>
      <c r="K696" s="14" t="e">
        <f>IF(Tableau6[[#This Row],[Affectation]]="-",0,IF(Tableau6[[#This Row],[Affectation]]="Propriétaire",2,IF(Tableau6[[#This Row],[Affectation]]="","",1)))</f>
        <v>#VALUE!</v>
      </c>
      <c r="L696" s="14" t="e">
        <f>IF(Tableau6[[#This Row],[Hors Contrat]]="","",IF(Tableau6[[#This Row],[Hors Contrat]]="Non",0,1))</f>
        <v>#VALUE!</v>
      </c>
    </row>
    <row r="697" spans="1:12" x14ac:dyDescent="0.25">
      <c r="A697" s="15">
        <f t="shared" si="27"/>
        <v>696</v>
      </c>
      <c r="B697" s="14" t="e">
        <f>IF(Tableau6[[#This Row],[Localisation]]="","",Tableau6[[#This Row],[Localisation]])</f>
        <v>#VALUE!</v>
      </c>
      <c r="C697" s="14" t="e">
        <f>IF(Tableau6[[#This Row],[Commentaire]]="","",Tableau6[[#This Row],[Commentaire]])</f>
        <v>#VALUE!</v>
      </c>
      <c r="D697" t="str">
        <f t="shared" si="28"/>
        <v>N</v>
      </c>
      <c r="E697" s="14" t="e">
        <f>Tableau6[[#This Row],[id]]</f>
        <v>#VALUE!</v>
      </c>
      <c r="F697" s="14" t="e">
        <f>VLOOKUP(Tableau6[[#This Row],[Avis]],Tableau7[],2,FALSE)</f>
        <v>#VALUE!</v>
      </c>
      <c r="H697" s="14" t="e">
        <f>Tableau6[[#This Row],[Sous-domaine]]</f>
        <v>#VALUE!</v>
      </c>
      <c r="I697" s="14" t="e">
        <f>Tableau6[[#This Row],[Urgence]]</f>
        <v>#VALUE!</v>
      </c>
      <c r="J697" s="24" t="e">
        <f>IF(Tableau6[[#This Row],[Validité]]&lt;&gt;"",Tableau6[[#This Row],[Validité]],"")</f>
        <v>#VALUE!</v>
      </c>
      <c r="K697" s="14" t="e">
        <f>IF(Tableau6[[#This Row],[Affectation]]="-",0,IF(Tableau6[[#This Row],[Affectation]]="Propriétaire",2,IF(Tableau6[[#This Row],[Affectation]]="","",1)))</f>
        <v>#VALUE!</v>
      </c>
      <c r="L697" s="14" t="e">
        <f>IF(Tableau6[[#This Row],[Hors Contrat]]="","",IF(Tableau6[[#This Row],[Hors Contrat]]="Non",0,1))</f>
        <v>#VALUE!</v>
      </c>
    </row>
    <row r="698" spans="1:12" x14ac:dyDescent="0.25">
      <c r="A698" s="15">
        <f t="shared" si="27"/>
        <v>697</v>
      </c>
      <c r="B698" s="14" t="e">
        <f>IF(Tableau6[[#This Row],[Localisation]]="","",Tableau6[[#This Row],[Localisation]])</f>
        <v>#VALUE!</v>
      </c>
      <c r="C698" s="14" t="e">
        <f>IF(Tableau6[[#This Row],[Commentaire]]="","",Tableau6[[#This Row],[Commentaire]])</f>
        <v>#VALUE!</v>
      </c>
      <c r="D698" t="str">
        <f t="shared" si="28"/>
        <v>N</v>
      </c>
      <c r="E698" s="14" t="e">
        <f>Tableau6[[#This Row],[id]]</f>
        <v>#VALUE!</v>
      </c>
      <c r="F698" s="14" t="e">
        <f>VLOOKUP(Tableau6[[#This Row],[Avis]],Tableau7[],2,FALSE)</f>
        <v>#VALUE!</v>
      </c>
      <c r="H698" s="14" t="e">
        <f>Tableau6[[#This Row],[Sous-domaine]]</f>
        <v>#VALUE!</v>
      </c>
      <c r="I698" s="14" t="e">
        <f>Tableau6[[#This Row],[Urgence]]</f>
        <v>#VALUE!</v>
      </c>
      <c r="J698" s="24" t="e">
        <f>IF(Tableau6[[#This Row],[Validité]]&lt;&gt;"",Tableau6[[#This Row],[Validité]],"")</f>
        <v>#VALUE!</v>
      </c>
      <c r="K698" s="14" t="e">
        <f>IF(Tableau6[[#This Row],[Affectation]]="-",0,IF(Tableau6[[#This Row],[Affectation]]="Propriétaire",2,IF(Tableau6[[#This Row],[Affectation]]="","",1)))</f>
        <v>#VALUE!</v>
      </c>
      <c r="L698" s="14" t="e">
        <f>IF(Tableau6[[#This Row],[Hors Contrat]]="","",IF(Tableau6[[#This Row],[Hors Contrat]]="Non",0,1))</f>
        <v>#VALUE!</v>
      </c>
    </row>
    <row r="699" spans="1:12" x14ac:dyDescent="0.25">
      <c r="A699" s="15">
        <f t="shared" si="27"/>
        <v>698</v>
      </c>
      <c r="B699" s="14" t="e">
        <f>IF(Tableau6[[#This Row],[Localisation]]="","",Tableau6[[#This Row],[Localisation]])</f>
        <v>#VALUE!</v>
      </c>
      <c r="C699" s="14" t="e">
        <f>IF(Tableau6[[#This Row],[Commentaire]]="","",Tableau6[[#This Row],[Commentaire]])</f>
        <v>#VALUE!</v>
      </c>
      <c r="D699" t="str">
        <f t="shared" si="28"/>
        <v>N</v>
      </c>
      <c r="E699" s="14" t="e">
        <f>Tableau6[[#This Row],[id]]</f>
        <v>#VALUE!</v>
      </c>
      <c r="F699" s="14" t="e">
        <f>VLOOKUP(Tableau6[[#This Row],[Avis]],Tableau7[],2,FALSE)</f>
        <v>#VALUE!</v>
      </c>
      <c r="H699" s="14" t="e">
        <f>Tableau6[[#This Row],[Sous-domaine]]</f>
        <v>#VALUE!</v>
      </c>
      <c r="I699" s="14" t="e">
        <f>Tableau6[[#This Row],[Urgence]]</f>
        <v>#VALUE!</v>
      </c>
      <c r="J699" s="24" t="e">
        <f>IF(Tableau6[[#This Row],[Validité]]&lt;&gt;"",Tableau6[[#This Row],[Validité]],"")</f>
        <v>#VALUE!</v>
      </c>
      <c r="K699" s="14" t="e">
        <f>IF(Tableau6[[#This Row],[Affectation]]="-",0,IF(Tableau6[[#This Row],[Affectation]]="Propriétaire",2,IF(Tableau6[[#This Row],[Affectation]]="","",1)))</f>
        <v>#VALUE!</v>
      </c>
      <c r="L699" s="14" t="e">
        <f>IF(Tableau6[[#This Row],[Hors Contrat]]="","",IF(Tableau6[[#This Row],[Hors Contrat]]="Non",0,1))</f>
        <v>#VALUE!</v>
      </c>
    </row>
    <row r="700" spans="1:12" x14ac:dyDescent="0.25">
      <c r="A700" s="15">
        <f t="shared" si="27"/>
        <v>699</v>
      </c>
      <c r="B700" s="14" t="e">
        <f>IF(Tableau6[[#This Row],[Localisation]]="","",Tableau6[[#This Row],[Localisation]])</f>
        <v>#VALUE!</v>
      </c>
      <c r="C700" s="14" t="e">
        <f>IF(Tableau6[[#This Row],[Commentaire]]="","",Tableau6[[#This Row],[Commentaire]])</f>
        <v>#VALUE!</v>
      </c>
      <c r="D700" t="str">
        <f t="shared" si="28"/>
        <v>N</v>
      </c>
      <c r="E700" s="14" t="e">
        <f>Tableau6[[#This Row],[id]]</f>
        <v>#VALUE!</v>
      </c>
      <c r="F700" s="14" t="e">
        <f>VLOOKUP(Tableau6[[#This Row],[Avis]],Tableau7[],2,FALSE)</f>
        <v>#VALUE!</v>
      </c>
      <c r="H700" s="14" t="e">
        <f>Tableau6[[#This Row],[Sous-domaine]]</f>
        <v>#VALUE!</v>
      </c>
      <c r="I700" s="14" t="e">
        <f>Tableau6[[#This Row],[Urgence]]</f>
        <v>#VALUE!</v>
      </c>
      <c r="J700" s="24" t="e">
        <f>IF(Tableau6[[#This Row],[Validité]]&lt;&gt;"",Tableau6[[#This Row],[Validité]],"")</f>
        <v>#VALUE!</v>
      </c>
      <c r="K700" s="14" t="e">
        <f>IF(Tableau6[[#This Row],[Affectation]]="-",0,IF(Tableau6[[#This Row],[Affectation]]="Propriétaire",2,IF(Tableau6[[#This Row],[Affectation]]="","",1)))</f>
        <v>#VALUE!</v>
      </c>
      <c r="L700" s="14" t="e">
        <f>IF(Tableau6[[#This Row],[Hors Contrat]]="","",IF(Tableau6[[#This Row],[Hors Contrat]]="Non",0,1))</f>
        <v>#VALUE!</v>
      </c>
    </row>
    <row r="701" spans="1:12" x14ac:dyDescent="0.25">
      <c r="A701" s="15">
        <f t="shared" si="27"/>
        <v>700</v>
      </c>
      <c r="B701" s="14" t="e">
        <f>IF(Tableau6[[#This Row],[Localisation]]="","",Tableau6[[#This Row],[Localisation]])</f>
        <v>#VALUE!</v>
      </c>
      <c r="C701" s="14" t="e">
        <f>IF(Tableau6[[#This Row],[Commentaire]]="","",Tableau6[[#This Row],[Commentaire]])</f>
        <v>#VALUE!</v>
      </c>
      <c r="D701" t="str">
        <f t="shared" si="28"/>
        <v>N</v>
      </c>
      <c r="E701" s="14" t="e">
        <f>Tableau6[[#This Row],[id]]</f>
        <v>#VALUE!</v>
      </c>
      <c r="F701" s="14" t="e">
        <f>VLOOKUP(Tableau6[[#This Row],[Avis]],Tableau7[],2,FALSE)</f>
        <v>#VALUE!</v>
      </c>
      <c r="H701" s="14" t="e">
        <f>Tableau6[[#This Row],[Sous-domaine]]</f>
        <v>#VALUE!</v>
      </c>
      <c r="I701" s="14" t="e">
        <f>Tableau6[[#This Row],[Urgence]]</f>
        <v>#VALUE!</v>
      </c>
      <c r="J701" s="24" t="e">
        <f>IF(Tableau6[[#This Row],[Validité]]&lt;&gt;"",Tableau6[[#This Row],[Validité]],"")</f>
        <v>#VALUE!</v>
      </c>
      <c r="K701" s="14" t="e">
        <f>IF(Tableau6[[#This Row],[Affectation]]="-",0,IF(Tableau6[[#This Row],[Affectation]]="Propriétaire",2,IF(Tableau6[[#This Row],[Affectation]]="","",1)))</f>
        <v>#VALUE!</v>
      </c>
      <c r="L701" s="14" t="e">
        <f>IF(Tableau6[[#This Row],[Hors Contrat]]="","",IF(Tableau6[[#This Row],[Hors Contrat]]="Non",0,1))</f>
        <v>#VALUE!</v>
      </c>
    </row>
    <row r="702" spans="1:12" x14ac:dyDescent="0.25">
      <c r="A702" s="15">
        <f t="shared" si="27"/>
        <v>701</v>
      </c>
      <c r="B702" s="14" t="e">
        <f>IF(Tableau6[[#This Row],[Localisation]]="","",Tableau6[[#This Row],[Localisation]])</f>
        <v>#VALUE!</v>
      </c>
      <c r="C702" s="14" t="e">
        <f>IF(Tableau6[[#This Row],[Commentaire]]="","",Tableau6[[#This Row],[Commentaire]])</f>
        <v>#VALUE!</v>
      </c>
      <c r="D702" t="str">
        <f t="shared" si="28"/>
        <v>N</v>
      </c>
      <c r="E702" s="14" t="e">
        <f>Tableau6[[#This Row],[id]]</f>
        <v>#VALUE!</v>
      </c>
      <c r="F702" s="14" t="e">
        <f>VLOOKUP(Tableau6[[#This Row],[Avis]],Tableau7[],2,FALSE)</f>
        <v>#VALUE!</v>
      </c>
      <c r="H702" s="14" t="e">
        <f>Tableau6[[#This Row],[Sous-domaine]]</f>
        <v>#VALUE!</v>
      </c>
      <c r="I702" s="14" t="e">
        <f>Tableau6[[#This Row],[Urgence]]</f>
        <v>#VALUE!</v>
      </c>
      <c r="J702" s="24" t="e">
        <f>IF(Tableau6[[#This Row],[Validité]]&lt;&gt;"",Tableau6[[#This Row],[Validité]],"")</f>
        <v>#VALUE!</v>
      </c>
      <c r="K702" s="14" t="e">
        <f>IF(Tableau6[[#This Row],[Affectation]]="-",0,IF(Tableau6[[#This Row],[Affectation]]="Propriétaire",2,IF(Tableau6[[#This Row],[Affectation]]="","",1)))</f>
        <v>#VALUE!</v>
      </c>
      <c r="L702" s="14" t="e">
        <f>IF(Tableau6[[#This Row],[Hors Contrat]]="","",IF(Tableau6[[#This Row],[Hors Contrat]]="Non",0,1))</f>
        <v>#VALUE!</v>
      </c>
    </row>
    <row r="703" spans="1:12" x14ac:dyDescent="0.25">
      <c r="A703" s="15">
        <f t="shared" si="27"/>
        <v>702</v>
      </c>
      <c r="B703" s="14" t="e">
        <f>IF(Tableau6[[#This Row],[Localisation]]="","",Tableau6[[#This Row],[Localisation]])</f>
        <v>#VALUE!</v>
      </c>
      <c r="C703" s="14" t="e">
        <f>IF(Tableau6[[#This Row],[Commentaire]]="","",Tableau6[[#This Row],[Commentaire]])</f>
        <v>#VALUE!</v>
      </c>
      <c r="D703" t="str">
        <f t="shared" si="28"/>
        <v>N</v>
      </c>
      <c r="E703" s="14" t="e">
        <f>Tableau6[[#This Row],[id]]</f>
        <v>#VALUE!</v>
      </c>
      <c r="F703" s="14" t="e">
        <f>VLOOKUP(Tableau6[[#This Row],[Avis]],Tableau7[],2,FALSE)</f>
        <v>#VALUE!</v>
      </c>
      <c r="H703" s="14" t="e">
        <f>Tableau6[[#This Row],[Sous-domaine]]</f>
        <v>#VALUE!</v>
      </c>
      <c r="I703" s="14" t="e">
        <f>Tableau6[[#This Row],[Urgence]]</f>
        <v>#VALUE!</v>
      </c>
      <c r="J703" s="24" t="e">
        <f>IF(Tableau6[[#This Row],[Validité]]&lt;&gt;"",Tableau6[[#This Row],[Validité]],"")</f>
        <v>#VALUE!</v>
      </c>
      <c r="K703" s="14" t="e">
        <f>IF(Tableau6[[#This Row],[Affectation]]="-",0,IF(Tableau6[[#This Row],[Affectation]]="Propriétaire",2,IF(Tableau6[[#This Row],[Affectation]]="","",1)))</f>
        <v>#VALUE!</v>
      </c>
      <c r="L703" s="14" t="e">
        <f>IF(Tableau6[[#This Row],[Hors Contrat]]="","",IF(Tableau6[[#This Row],[Hors Contrat]]="Non",0,1))</f>
        <v>#VALUE!</v>
      </c>
    </row>
    <row r="704" spans="1:12" x14ac:dyDescent="0.25">
      <c r="A704" s="15">
        <f t="shared" si="27"/>
        <v>703</v>
      </c>
      <c r="B704" s="14" t="e">
        <f>IF(Tableau6[[#This Row],[Localisation]]="","",Tableau6[[#This Row],[Localisation]])</f>
        <v>#VALUE!</v>
      </c>
      <c r="C704" s="14" t="e">
        <f>IF(Tableau6[[#This Row],[Commentaire]]="","",Tableau6[[#This Row],[Commentaire]])</f>
        <v>#VALUE!</v>
      </c>
      <c r="D704" t="str">
        <f t="shared" si="28"/>
        <v>N</v>
      </c>
      <c r="E704" s="14" t="e">
        <f>Tableau6[[#This Row],[id]]</f>
        <v>#VALUE!</v>
      </c>
      <c r="F704" s="14" t="e">
        <f>VLOOKUP(Tableau6[[#This Row],[Avis]],Tableau7[],2,FALSE)</f>
        <v>#VALUE!</v>
      </c>
      <c r="H704" s="14" t="e">
        <f>Tableau6[[#This Row],[Sous-domaine]]</f>
        <v>#VALUE!</v>
      </c>
      <c r="I704" s="14" t="e">
        <f>Tableau6[[#This Row],[Urgence]]</f>
        <v>#VALUE!</v>
      </c>
      <c r="J704" s="24" t="e">
        <f>IF(Tableau6[[#This Row],[Validité]]&lt;&gt;"",Tableau6[[#This Row],[Validité]],"")</f>
        <v>#VALUE!</v>
      </c>
      <c r="K704" s="14" t="e">
        <f>IF(Tableau6[[#This Row],[Affectation]]="-",0,IF(Tableau6[[#This Row],[Affectation]]="Propriétaire",2,IF(Tableau6[[#This Row],[Affectation]]="","",1)))</f>
        <v>#VALUE!</v>
      </c>
      <c r="L704" s="14" t="e">
        <f>IF(Tableau6[[#This Row],[Hors Contrat]]="","",IF(Tableau6[[#This Row],[Hors Contrat]]="Non",0,1))</f>
        <v>#VALUE!</v>
      </c>
    </row>
    <row r="705" spans="1:12" x14ac:dyDescent="0.25">
      <c r="A705" s="15">
        <f t="shared" si="27"/>
        <v>704</v>
      </c>
      <c r="B705" s="14" t="e">
        <f>IF(Tableau6[[#This Row],[Localisation]]="","",Tableau6[[#This Row],[Localisation]])</f>
        <v>#VALUE!</v>
      </c>
      <c r="C705" s="14" t="e">
        <f>IF(Tableau6[[#This Row],[Commentaire]]="","",Tableau6[[#This Row],[Commentaire]])</f>
        <v>#VALUE!</v>
      </c>
      <c r="D705" t="str">
        <f t="shared" si="28"/>
        <v>N</v>
      </c>
      <c r="E705" s="14" t="e">
        <f>Tableau6[[#This Row],[id]]</f>
        <v>#VALUE!</v>
      </c>
      <c r="F705" s="14" t="e">
        <f>VLOOKUP(Tableau6[[#This Row],[Avis]],Tableau7[],2,FALSE)</f>
        <v>#VALUE!</v>
      </c>
      <c r="H705" s="14" t="e">
        <f>Tableau6[[#This Row],[Sous-domaine]]</f>
        <v>#VALUE!</v>
      </c>
      <c r="I705" s="14" t="e">
        <f>Tableau6[[#This Row],[Urgence]]</f>
        <v>#VALUE!</v>
      </c>
      <c r="J705" s="24" t="e">
        <f>IF(Tableau6[[#This Row],[Validité]]&lt;&gt;"",Tableau6[[#This Row],[Validité]],"")</f>
        <v>#VALUE!</v>
      </c>
      <c r="K705" s="14" t="e">
        <f>IF(Tableau6[[#This Row],[Affectation]]="-",0,IF(Tableau6[[#This Row],[Affectation]]="Propriétaire",2,IF(Tableau6[[#This Row],[Affectation]]="","",1)))</f>
        <v>#VALUE!</v>
      </c>
      <c r="L705" s="14" t="e">
        <f>IF(Tableau6[[#This Row],[Hors Contrat]]="","",IF(Tableau6[[#This Row],[Hors Contrat]]="Non",0,1))</f>
        <v>#VALUE!</v>
      </c>
    </row>
    <row r="706" spans="1:12" x14ac:dyDescent="0.25">
      <c r="A706" s="15">
        <f t="shared" si="27"/>
        <v>705</v>
      </c>
      <c r="B706" s="14" t="e">
        <f>IF(Tableau6[[#This Row],[Localisation]]="","",Tableau6[[#This Row],[Localisation]])</f>
        <v>#VALUE!</v>
      </c>
      <c r="C706" s="14" t="e">
        <f>IF(Tableau6[[#This Row],[Commentaire]]="","",Tableau6[[#This Row],[Commentaire]])</f>
        <v>#VALUE!</v>
      </c>
      <c r="D706" t="str">
        <f t="shared" si="28"/>
        <v>N</v>
      </c>
      <c r="E706" s="14" t="e">
        <f>Tableau6[[#This Row],[id]]</f>
        <v>#VALUE!</v>
      </c>
      <c r="F706" s="14" t="e">
        <f>VLOOKUP(Tableau6[[#This Row],[Avis]],Tableau7[],2,FALSE)</f>
        <v>#VALUE!</v>
      </c>
      <c r="H706" s="14" t="e">
        <f>Tableau6[[#This Row],[Sous-domaine]]</f>
        <v>#VALUE!</v>
      </c>
      <c r="I706" s="14" t="e">
        <f>Tableau6[[#This Row],[Urgence]]</f>
        <v>#VALUE!</v>
      </c>
      <c r="J706" s="24" t="e">
        <f>IF(Tableau6[[#This Row],[Validité]]&lt;&gt;"",Tableau6[[#This Row],[Validité]],"")</f>
        <v>#VALUE!</v>
      </c>
      <c r="K706" s="14" t="e">
        <f>IF(Tableau6[[#This Row],[Affectation]]="-",0,IF(Tableau6[[#This Row],[Affectation]]="Propriétaire",2,IF(Tableau6[[#This Row],[Affectation]]="","",1)))</f>
        <v>#VALUE!</v>
      </c>
      <c r="L706" s="14" t="e">
        <f>IF(Tableau6[[#This Row],[Hors Contrat]]="","",IF(Tableau6[[#This Row],[Hors Contrat]]="Non",0,1))</f>
        <v>#VALUE!</v>
      </c>
    </row>
    <row r="707" spans="1:12" x14ac:dyDescent="0.25">
      <c r="A707" s="15">
        <f t="shared" ref="A707:A770" si="29">A706+1</f>
        <v>706</v>
      </c>
      <c r="B707" s="14" t="e">
        <f>IF(Tableau6[[#This Row],[Localisation]]="","",Tableau6[[#This Row],[Localisation]])</f>
        <v>#VALUE!</v>
      </c>
      <c r="C707" s="14" t="e">
        <f>IF(Tableau6[[#This Row],[Commentaire]]="","",Tableau6[[#This Row],[Commentaire]])</f>
        <v>#VALUE!</v>
      </c>
      <c r="D707" t="str">
        <f t="shared" si="28"/>
        <v>N</v>
      </c>
      <c r="E707" s="14" t="e">
        <f>Tableau6[[#This Row],[id]]</f>
        <v>#VALUE!</v>
      </c>
      <c r="F707" s="14" t="e">
        <f>VLOOKUP(Tableau6[[#This Row],[Avis]],Tableau7[],2,FALSE)</f>
        <v>#VALUE!</v>
      </c>
      <c r="H707" s="14" t="e">
        <f>Tableau6[[#This Row],[Sous-domaine]]</f>
        <v>#VALUE!</v>
      </c>
      <c r="I707" s="14" t="e">
        <f>Tableau6[[#This Row],[Urgence]]</f>
        <v>#VALUE!</v>
      </c>
      <c r="J707" s="24" t="e">
        <f>IF(Tableau6[[#This Row],[Validité]]&lt;&gt;"",Tableau6[[#This Row],[Validité]],"")</f>
        <v>#VALUE!</v>
      </c>
      <c r="K707" s="14" t="e">
        <f>IF(Tableau6[[#This Row],[Affectation]]="-",0,IF(Tableau6[[#This Row],[Affectation]]="Propriétaire",2,IF(Tableau6[[#This Row],[Affectation]]="","",1)))</f>
        <v>#VALUE!</v>
      </c>
      <c r="L707" s="14" t="e">
        <f>IF(Tableau6[[#This Row],[Hors Contrat]]="","",IF(Tableau6[[#This Row],[Hors Contrat]]="Non",0,1))</f>
        <v>#VALUE!</v>
      </c>
    </row>
    <row r="708" spans="1:12" x14ac:dyDescent="0.25">
      <c r="A708" s="15">
        <f t="shared" si="29"/>
        <v>707</v>
      </c>
      <c r="B708" s="14" t="e">
        <f>IF(Tableau6[[#This Row],[Localisation]]="","",Tableau6[[#This Row],[Localisation]])</f>
        <v>#VALUE!</v>
      </c>
      <c r="C708" s="14" t="e">
        <f>IF(Tableau6[[#This Row],[Commentaire]]="","",Tableau6[[#This Row],[Commentaire]])</f>
        <v>#VALUE!</v>
      </c>
      <c r="D708" t="str">
        <f t="shared" si="28"/>
        <v>N</v>
      </c>
      <c r="E708" s="14" t="e">
        <f>Tableau6[[#This Row],[id]]</f>
        <v>#VALUE!</v>
      </c>
      <c r="F708" s="14" t="e">
        <f>VLOOKUP(Tableau6[[#This Row],[Avis]],Tableau7[],2,FALSE)</f>
        <v>#VALUE!</v>
      </c>
      <c r="H708" s="14" t="e">
        <f>Tableau6[[#This Row],[Sous-domaine]]</f>
        <v>#VALUE!</v>
      </c>
      <c r="I708" s="14" t="e">
        <f>Tableau6[[#This Row],[Urgence]]</f>
        <v>#VALUE!</v>
      </c>
      <c r="J708" s="24" t="e">
        <f>IF(Tableau6[[#This Row],[Validité]]&lt;&gt;"",Tableau6[[#This Row],[Validité]],"")</f>
        <v>#VALUE!</v>
      </c>
      <c r="K708" s="14" t="e">
        <f>IF(Tableau6[[#This Row],[Affectation]]="-",0,IF(Tableau6[[#This Row],[Affectation]]="Propriétaire",2,IF(Tableau6[[#This Row],[Affectation]]="","",1)))</f>
        <v>#VALUE!</v>
      </c>
      <c r="L708" s="14" t="e">
        <f>IF(Tableau6[[#This Row],[Hors Contrat]]="","",IF(Tableau6[[#This Row],[Hors Contrat]]="Non",0,1))</f>
        <v>#VALUE!</v>
      </c>
    </row>
    <row r="709" spans="1:12" x14ac:dyDescent="0.25">
      <c r="A709" s="15">
        <f t="shared" si="29"/>
        <v>708</v>
      </c>
      <c r="B709" s="14" t="e">
        <f>IF(Tableau6[[#This Row],[Localisation]]="","",Tableau6[[#This Row],[Localisation]])</f>
        <v>#VALUE!</v>
      </c>
      <c r="C709" s="14" t="e">
        <f>IF(Tableau6[[#This Row],[Commentaire]]="","",Tableau6[[#This Row],[Commentaire]])</f>
        <v>#VALUE!</v>
      </c>
      <c r="D709" t="str">
        <f t="shared" si="28"/>
        <v>N</v>
      </c>
      <c r="E709" s="14" t="e">
        <f>Tableau6[[#This Row],[id]]</f>
        <v>#VALUE!</v>
      </c>
      <c r="F709" s="14" t="e">
        <f>VLOOKUP(Tableau6[[#This Row],[Avis]],Tableau7[],2,FALSE)</f>
        <v>#VALUE!</v>
      </c>
      <c r="H709" s="14" t="e">
        <f>Tableau6[[#This Row],[Sous-domaine]]</f>
        <v>#VALUE!</v>
      </c>
      <c r="I709" s="14" t="e">
        <f>Tableau6[[#This Row],[Urgence]]</f>
        <v>#VALUE!</v>
      </c>
      <c r="J709" s="24" t="e">
        <f>IF(Tableau6[[#This Row],[Validité]]&lt;&gt;"",Tableau6[[#This Row],[Validité]],"")</f>
        <v>#VALUE!</v>
      </c>
      <c r="K709" s="14" t="e">
        <f>IF(Tableau6[[#This Row],[Affectation]]="-",0,IF(Tableau6[[#This Row],[Affectation]]="Propriétaire",2,IF(Tableau6[[#This Row],[Affectation]]="","",1)))</f>
        <v>#VALUE!</v>
      </c>
      <c r="L709" s="14" t="e">
        <f>IF(Tableau6[[#This Row],[Hors Contrat]]="","",IF(Tableau6[[#This Row],[Hors Contrat]]="Non",0,1))</f>
        <v>#VALUE!</v>
      </c>
    </row>
    <row r="710" spans="1:12" x14ac:dyDescent="0.25">
      <c r="A710" s="15">
        <f t="shared" si="29"/>
        <v>709</v>
      </c>
      <c r="B710" s="14" t="e">
        <f>IF(Tableau6[[#This Row],[Localisation]]="","",Tableau6[[#This Row],[Localisation]])</f>
        <v>#VALUE!</v>
      </c>
      <c r="C710" s="14" t="e">
        <f>IF(Tableau6[[#This Row],[Commentaire]]="","",Tableau6[[#This Row],[Commentaire]])</f>
        <v>#VALUE!</v>
      </c>
      <c r="D710" t="str">
        <f t="shared" si="28"/>
        <v>N</v>
      </c>
      <c r="E710" s="14" t="e">
        <f>Tableau6[[#This Row],[id]]</f>
        <v>#VALUE!</v>
      </c>
      <c r="F710" s="14" t="e">
        <f>VLOOKUP(Tableau6[[#This Row],[Avis]],Tableau7[],2,FALSE)</f>
        <v>#VALUE!</v>
      </c>
      <c r="H710" s="14" t="e">
        <f>Tableau6[[#This Row],[Sous-domaine]]</f>
        <v>#VALUE!</v>
      </c>
      <c r="I710" s="14" t="e">
        <f>Tableau6[[#This Row],[Urgence]]</f>
        <v>#VALUE!</v>
      </c>
      <c r="J710" s="24" t="e">
        <f>IF(Tableau6[[#This Row],[Validité]]&lt;&gt;"",Tableau6[[#This Row],[Validité]],"")</f>
        <v>#VALUE!</v>
      </c>
      <c r="K710" s="14" t="e">
        <f>IF(Tableau6[[#This Row],[Affectation]]="-",0,IF(Tableau6[[#This Row],[Affectation]]="Propriétaire",2,IF(Tableau6[[#This Row],[Affectation]]="","",1)))</f>
        <v>#VALUE!</v>
      </c>
      <c r="L710" s="14" t="e">
        <f>IF(Tableau6[[#This Row],[Hors Contrat]]="","",IF(Tableau6[[#This Row],[Hors Contrat]]="Non",0,1))</f>
        <v>#VALUE!</v>
      </c>
    </row>
    <row r="711" spans="1:12" x14ac:dyDescent="0.25">
      <c r="A711" s="15">
        <f t="shared" si="29"/>
        <v>710</v>
      </c>
      <c r="B711" s="14" t="e">
        <f>IF(Tableau6[[#This Row],[Localisation]]="","",Tableau6[[#This Row],[Localisation]])</f>
        <v>#VALUE!</v>
      </c>
      <c r="C711" s="14" t="e">
        <f>IF(Tableau6[[#This Row],[Commentaire]]="","",Tableau6[[#This Row],[Commentaire]])</f>
        <v>#VALUE!</v>
      </c>
      <c r="D711" t="str">
        <f t="shared" si="28"/>
        <v>N</v>
      </c>
      <c r="E711" s="14" t="e">
        <f>Tableau6[[#This Row],[id]]</f>
        <v>#VALUE!</v>
      </c>
      <c r="F711" s="14" t="e">
        <f>VLOOKUP(Tableau6[[#This Row],[Avis]],Tableau7[],2,FALSE)</f>
        <v>#VALUE!</v>
      </c>
      <c r="H711" s="14" t="e">
        <f>Tableau6[[#This Row],[Sous-domaine]]</f>
        <v>#VALUE!</v>
      </c>
      <c r="I711" s="14" t="e">
        <f>Tableau6[[#This Row],[Urgence]]</f>
        <v>#VALUE!</v>
      </c>
      <c r="J711" s="24" t="e">
        <f>IF(Tableau6[[#This Row],[Validité]]&lt;&gt;"",Tableau6[[#This Row],[Validité]],"")</f>
        <v>#VALUE!</v>
      </c>
      <c r="K711" s="14" t="e">
        <f>IF(Tableau6[[#This Row],[Affectation]]="-",0,IF(Tableau6[[#This Row],[Affectation]]="Propriétaire",2,IF(Tableau6[[#This Row],[Affectation]]="","",1)))</f>
        <v>#VALUE!</v>
      </c>
      <c r="L711" s="14" t="e">
        <f>IF(Tableau6[[#This Row],[Hors Contrat]]="","",IF(Tableau6[[#This Row],[Hors Contrat]]="Non",0,1))</f>
        <v>#VALUE!</v>
      </c>
    </row>
    <row r="712" spans="1:12" x14ac:dyDescent="0.25">
      <c r="A712" s="15">
        <f t="shared" si="29"/>
        <v>711</v>
      </c>
      <c r="B712" s="14" t="e">
        <f>IF(Tableau6[[#This Row],[Localisation]]="","",Tableau6[[#This Row],[Localisation]])</f>
        <v>#VALUE!</v>
      </c>
      <c r="C712" s="14" t="e">
        <f>IF(Tableau6[[#This Row],[Commentaire]]="","",Tableau6[[#This Row],[Commentaire]])</f>
        <v>#VALUE!</v>
      </c>
      <c r="D712" t="str">
        <f t="shared" si="28"/>
        <v>N</v>
      </c>
      <c r="E712" s="14" t="e">
        <f>Tableau6[[#This Row],[id]]</f>
        <v>#VALUE!</v>
      </c>
      <c r="F712" s="14" t="e">
        <f>VLOOKUP(Tableau6[[#This Row],[Avis]],Tableau7[],2,FALSE)</f>
        <v>#VALUE!</v>
      </c>
      <c r="H712" s="14" t="e">
        <f>Tableau6[[#This Row],[Sous-domaine]]</f>
        <v>#VALUE!</v>
      </c>
      <c r="I712" s="14" t="e">
        <f>Tableau6[[#This Row],[Urgence]]</f>
        <v>#VALUE!</v>
      </c>
      <c r="J712" s="24" t="e">
        <f>IF(Tableau6[[#This Row],[Validité]]&lt;&gt;"",Tableau6[[#This Row],[Validité]],"")</f>
        <v>#VALUE!</v>
      </c>
      <c r="K712" s="14" t="e">
        <f>IF(Tableau6[[#This Row],[Affectation]]="-",0,IF(Tableau6[[#This Row],[Affectation]]="Propriétaire",2,IF(Tableau6[[#This Row],[Affectation]]="","",1)))</f>
        <v>#VALUE!</v>
      </c>
      <c r="L712" s="14" t="e">
        <f>IF(Tableau6[[#This Row],[Hors Contrat]]="","",IF(Tableau6[[#This Row],[Hors Contrat]]="Non",0,1))</f>
        <v>#VALUE!</v>
      </c>
    </row>
    <row r="713" spans="1:12" x14ac:dyDescent="0.25">
      <c r="A713" s="15">
        <f t="shared" si="29"/>
        <v>712</v>
      </c>
      <c r="B713" s="14" t="e">
        <f>IF(Tableau6[[#This Row],[Localisation]]="","",Tableau6[[#This Row],[Localisation]])</f>
        <v>#VALUE!</v>
      </c>
      <c r="C713" s="14" t="e">
        <f>IF(Tableau6[[#This Row],[Commentaire]]="","",Tableau6[[#This Row],[Commentaire]])</f>
        <v>#VALUE!</v>
      </c>
      <c r="D713" t="str">
        <f t="shared" ref="D713:D776" si="30">"N"</f>
        <v>N</v>
      </c>
      <c r="E713" s="14" t="e">
        <f>Tableau6[[#This Row],[id]]</f>
        <v>#VALUE!</v>
      </c>
      <c r="F713" s="14" t="e">
        <f>VLOOKUP(Tableau6[[#This Row],[Avis]],Tableau7[],2,FALSE)</f>
        <v>#VALUE!</v>
      </c>
      <c r="H713" s="14" t="e">
        <f>Tableau6[[#This Row],[Sous-domaine]]</f>
        <v>#VALUE!</v>
      </c>
      <c r="I713" s="14" t="e">
        <f>Tableau6[[#This Row],[Urgence]]</f>
        <v>#VALUE!</v>
      </c>
      <c r="J713" s="24" t="e">
        <f>IF(Tableau6[[#This Row],[Validité]]&lt;&gt;"",Tableau6[[#This Row],[Validité]],"")</f>
        <v>#VALUE!</v>
      </c>
      <c r="K713" s="14" t="e">
        <f>IF(Tableau6[[#This Row],[Affectation]]="-",0,IF(Tableau6[[#This Row],[Affectation]]="Propriétaire",2,IF(Tableau6[[#This Row],[Affectation]]="","",1)))</f>
        <v>#VALUE!</v>
      </c>
      <c r="L713" s="14" t="e">
        <f>IF(Tableau6[[#This Row],[Hors Contrat]]="","",IF(Tableau6[[#This Row],[Hors Contrat]]="Non",0,1))</f>
        <v>#VALUE!</v>
      </c>
    </row>
    <row r="714" spans="1:12" x14ac:dyDescent="0.25">
      <c r="A714" s="15">
        <f t="shared" si="29"/>
        <v>713</v>
      </c>
      <c r="B714" s="14" t="e">
        <f>IF(Tableau6[[#This Row],[Localisation]]="","",Tableau6[[#This Row],[Localisation]])</f>
        <v>#VALUE!</v>
      </c>
      <c r="C714" s="14" t="e">
        <f>IF(Tableau6[[#This Row],[Commentaire]]="","",Tableau6[[#This Row],[Commentaire]])</f>
        <v>#VALUE!</v>
      </c>
      <c r="D714" t="str">
        <f t="shared" si="30"/>
        <v>N</v>
      </c>
      <c r="E714" s="14" t="e">
        <f>Tableau6[[#This Row],[id]]</f>
        <v>#VALUE!</v>
      </c>
      <c r="F714" s="14" t="e">
        <f>VLOOKUP(Tableau6[[#This Row],[Avis]],Tableau7[],2,FALSE)</f>
        <v>#VALUE!</v>
      </c>
      <c r="H714" s="14" t="e">
        <f>Tableau6[[#This Row],[Sous-domaine]]</f>
        <v>#VALUE!</v>
      </c>
      <c r="I714" s="14" t="e">
        <f>Tableau6[[#This Row],[Urgence]]</f>
        <v>#VALUE!</v>
      </c>
      <c r="J714" s="24" t="e">
        <f>IF(Tableau6[[#This Row],[Validité]]&lt;&gt;"",Tableau6[[#This Row],[Validité]],"")</f>
        <v>#VALUE!</v>
      </c>
      <c r="K714" s="14" t="e">
        <f>IF(Tableau6[[#This Row],[Affectation]]="-",0,IF(Tableau6[[#This Row],[Affectation]]="Propriétaire",2,IF(Tableau6[[#This Row],[Affectation]]="","",1)))</f>
        <v>#VALUE!</v>
      </c>
      <c r="L714" s="14" t="e">
        <f>IF(Tableau6[[#This Row],[Hors Contrat]]="","",IF(Tableau6[[#This Row],[Hors Contrat]]="Non",0,1))</f>
        <v>#VALUE!</v>
      </c>
    </row>
    <row r="715" spans="1:12" x14ac:dyDescent="0.25">
      <c r="A715" s="15">
        <f t="shared" si="29"/>
        <v>714</v>
      </c>
      <c r="B715" s="14" t="e">
        <f>IF(Tableau6[[#This Row],[Localisation]]="","",Tableau6[[#This Row],[Localisation]])</f>
        <v>#VALUE!</v>
      </c>
      <c r="C715" s="14" t="e">
        <f>IF(Tableau6[[#This Row],[Commentaire]]="","",Tableau6[[#This Row],[Commentaire]])</f>
        <v>#VALUE!</v>
      </c>
      <c r="D715" t="str">
        <f t="shared" si="30"/>
        <v>N</v>
      </c>
      <c r="E715" s="14" t="e">
        <f>Tableau6[[#This Row],[id]]</f>
        <v>#VALUE!</v>
      </c>
      <c r="F715" s="14" t="e">
        <f>VLOOKUP(Tableau6[[#This Row],[Avis]],Tableau7[],2,FALSE)</f>
        <v>#VALUE!</v>
      </c>
      <c r="H715" s="14" t="e">
        <f>Tableau6[[#This Row],[Sous-domaine]]</f>
        <v>#VALUE!</v>
      </c>
      <c r="I715" s="14" t="e">
        <f>Tableau6[[#This Row],[Urgence]]</f>
        <v>#VALUE!</v>
      </c>
      <c r="J715" s="24" t="e">
        <f>IF(Tableau6[[#This Row],[Validité]]&lt;&gt;"",Tableau6[[#This Row],[Validité]],"")</f>
        <v>#VALUE!</v>
      </c>
      <c r="K715" s="14" t="e">
        <f>IF(Tableau6[[#This Row],[Affectation]]="-",0,IF(Tableau6[[#This Row],[Affectation]]="Propriétaire",2,IF(Tableau6[[#This Row],[Affectation]]="","",1)))</f>
        <v>#VALUE!</v>
      </c>
      <c r="L715" s="14" t="e">
        <f>IF(Tableau6[[#This Row],[Hors Contrat]]="","",IF(Tableau6[[#This Row],[Hors Contrat]]="Non",0,1))</f>
        <v>#VALUE!</v>
      </c>
    </row>
    <row r="716" spans="1:12" x14ac:dyDescent="0.25">
      <c r="A716" s="15">
        <f t="shared" si="29"/>
        <v>715</v>
      </c>
      <c r="B716" s="14" t="e">
        <f>IF(Tableau6[[#This Row],[Localisation]]="","",Tableau6[[#This Row],[Localisation]])</f>
        <v>#VALUE!</v>
      </c>
      <c r="C716" s="14" t="e">
        <f>IF(Tableau6[[#This Row],[Commentaire]]="","",Tableau6[[#This Row],[Commentaire]])</f>
        <v>#VALUE!</v>
      </c>
      <c r="D716" t="str">
        <f t="shared" si="30"/>
        <v>N</v>
      </c>
      <c r="E716" s="14" t="e">
        <f>Tableau6[[#This Row],[id]]</f>
        <v>#VALUE!</v>
      </c>
      <c r="F716" s="14" t="e">
        <f>VLOOKUP(Tableau6[[#This Row],[Avis]],Tableau7[],2,FALSE)</f>
        <v>#VALUE!</v>
      </c>
      <c r="H716" s="14" t="e">
        <f>Tableau6[[#This Row],[Sous-domaine]]</f>
        <v>#VALUE!</v>
      </c>
      <c r="I716" s="14" t="e">
        <f>Tableau6[[#This Row],[Urgence]]</f>
        <v>#VALUE!</v>
      </c>
      <c r="J716" s="24" t="e">
        <f>IF(Tableau6[[#This Row],[Validité]]&lt;&gt;"",Tableau6[[#This Row],[Validité]],"")</f>
        <v>#VALUE!</v>
      </c>
      <c r="K716" s="14" t="e">
        <f>IF(Tableau6[[#This Row],[Affectation]]="-",0,IF(Tableau6[[#This Row],[Affectation]]="Propriétaire",2,IF(Tableau6[[#This Row],[Affectation]]="","",1)))</f>
        <v>#VALUE!</v>
      </c>
      <c r="L716" s="14" t="e">
        <f>IF(Tableau6[[#This Row],[Hors Contrat]]="","",IF(Tableau6[[#This Row],[Hors Contrat]]="Non",0,1))</f>
        <v>#VALUE!</v>
      </c>
    </row>
    <row r="717" spans="1:12" x14ac:dyDescent="0.25">
      <c r="A717" s="15">
        <f t="shared" si="29"/>
        <v>716</v>
      </c>
      <c r="B717" s="14" t="e">
        <f>IF(Tableau6[[#This Row],[Localisation]]="","",Tableau6[[#This Row],[Localisation]])</f>
        <v>#VALUE!</v>
      </c>
      <c r="C717" s="14" t="e">
        <f>IF(Tableau6[[#This Row],[Commentaire]]="","",Tableau6[[#This Row],[Commentaire]])</f>
        <v>#VALUE!</v>
      </c>
      <c r="D717" t="str">
        <f t="shared" si="30"/>
        <v>N</v>
      </c>
      <c r="E717" s="14" t="e">
        <f>Tableau6[[#This Row],[id]]</f>
        <v>#VALUE!</v>
      </c>
      <c r="F717" s="14" t="e">
        <f>VLOOKUP(Tableau6[[#This Row],[Avis]],Tableau7[],2,FALSE)</f>
        <v>#VALUE!</v>
      </c>
      <c r="H717" s="14" t="e">
        <f>Tableau6[[#This Row],[Sous-domaine]]</f>
        <v>#VALUE!</v>
      </c>
      <c r="I717" s="14" t="e">
        <f>Tableau6[[#This Row],[Urgence]]</f>
        <v>#VALUE!</v>
      </c>
      <c r="J717" s="24" t="e">
        <f>IF(Tableau6[[#This Row],[Validité]]&lt;&gt;"",Tableau6[[#This Row],[Validité]],"")</f>
        <v>#VALUE!</v>
      </c>
      <c r="K717" s="14" t="e">
        <f>IF(Tableau6[[#This Row],[Affectation]]="-",0,IF(Tableau6[[#This Row],[Affectation]]="Propriétaire",2,IF(Tableau6[[#This Row],[Affectation]]="","",1)))</f>
        <v>#VALUE!</v>
      </c>
      <c r="L717" s="14" t="e">
        <f>IF(Tableau6[[#This Row],[Hors Contrat]]="","",IF(Tableau6[[#This Row],[Hors Contrat]]="Non",0,1))</f>
        <v>#VALUE!</v>
      </c>
    </row>
    <row r="718" spans="1:12" x14ac:dyDescent="0.25">
      <c r="A718" s="15">
        <f t="shared" si="29"/>
        <v>717</v>
      </c>
      <c r="B718" s="14" t="e">
        <f>IF(Tableau6[[#This Row],[Localisation]]="","",Tableau6[[#This Row],[Localisation]])</f>
        <v>#VALUE!</v>
      </c>
      <c r="C718" s="14" t="e">
        <f>IF(Tableau6[[#This Row],[Commentaire]]="","",Tableau6[[#This Row],[Commentaire]])</f>
        <v>#VALUE!</v>
      </c>
      <c r="D718" t="str">
        <f t="shared" si="30"/>
        <v>N</v>
      </c>
      <c r="E718" s="14" t="e">
        <f>Tableau6[[#This Row],[id]]</f>
        <v>#VALUE!</v>
      </c>
      <c r="F718" s="14" t="e">
        <f>VLOOKUP(Tableau6[[#This Row],[Avis]],Tableau7[],2,FALSE)</f>
        <v>#VALUE!</v>
      </c>
      <c r="H718" s="14" t="e">
        <f>Tableau6[[#This Row],[Sous-domaine]]</f>
        <v>#VALUE!</v>
      </c>
      <c r="I718" s="14" t="e">
        <f>Tableau6[[#This Row],[Urgence]]</f>
        <v>#VALUE!</v>
      </c>
      <c r="J718" s="24" t="e">
        <f>IF(Tableau6[[#This Row],[Validité]]&lt;&gt;"",Tableau6[[#This Row],[Validité]],"")</f>
        <v>#VALUE!</v>
      </c>
      <c r="K718" s="14" t="e">
        <f>IF(Tableau6[[#This Row],[Affectation]]="-",0,IF(Tableau6[[#This Row],[Affectation]]="Propriétaire",2,IF(Tableau6[[#This Row],[Affectation]]="","",1)))</f>
        <v>#VALUE!</v>
      </c>
      <c r="L718" s="14" t="e">
        <f>IF(Tableau6[[#This Row],[Hors Contrat]]="","",IF(Tableau6[[#This Row],[Hors Contrat]]="Non",0,1))</f>
        <v>#VALUE!</v>
      </c>
    </row>
    <row r="719" spans="1:12" x14ac:dyDescent="0.25">
      <c r="A719" s="15">
        <f t="shared" si="29"/>
        <v>718</v>
      </c>
      <c r="B719" s="14" t="e">
        <f>IF(Tableau6[[#This Row],[Localisation]]="","",Tableau6[[#This Row],[Localisation]])</f>
        <v>#VALUE!</v>
      </c>
      <c r="C719" s="14" t="e">
        <f>IF(Tableau6[[#This Row],[Commentaire]]="","",Tableau6[[#This Row],[Commentaire]])</f>
        <v>#VALUE!</v>
      </c>
      <c r="D719" t="str">
        <f t="shared" si="30"/>
        <v>N</v>
      </c>
      <c r="E719" s="14" t="e">
        <f>Tableau6[[#This Row],[id]]</f>
        <v>#VALUE!</v>
      </c>
      <c r="F719" s="14" t="e">
        <f>VLOOKUP(Tableau6[[#This Row],[Avis]],Tableau7[],2,FALSE)</f>
        <v>#VALUE!</v>
      </c>
      <c r="H719" s="14" t="e">
        <f>Tableau6[[#This Row],[Sous-domaine]]</f>
        <v>#VALUE!</v>
      </c>
      <c r="I719" s="14" t="e">
        <f>Tableau6[[#This Row],[Urgence]]</f>
        <v>#VALUE!</v>
      </c>
      <c r="J719" s="24" t="e">
        <f>IF(Tableau6[[#This Row],[Validité]]&lt;&gt;"",Tableau6[[#This Row],[Validité]],"")</f>
        <v>#VALUE!</v>
      </c>
      <c r="K719" s="14" t="e">
        <f>IF(Tableau6[[#This Row],[Affectation]]="-",0,IF(Tableau6[[#This Row],[Affectation]]="Propriétaire",2,IF(Tableau6[[#This Row],[Affectation]]="","",1)))</f>
        <v>#VALUE!</v>
      </c>
      <c r="L719" s="14" t="e">
        <f>IF(Tableau6[[#This Row],[Hors Contrat]]="","",IF(Tableau6[[#This Row],[Hors Contrat]]="Non",0,1))</f>
        <v>#VALUE!</v>
      </c>
    </row>
    <row r="720" spans="1:12" x14ac:dyDescent="0.25">
      <c r="A720" s="15">
        <f t="shared" si="29"/>
        <v>719</v>
      </c>
      <c r="B720" s="14" t="e">
        <f>IF(Tableau6[[#This Row],[Localisation]]="","",Tableau6[[#This Row],[Localisation]])</f>
        <v>#VALUE!</v>
      </c>
      <c r="C720" s="14" t="e">
        <f>IF(Tableau6[[#This Row],[Commentaire]]="","",Tableau6[[#This Row],[Commentaire]])</f>
        <v>#VALUE!</v>
      </c>
      <c r="D720" t="str">
        <f t="shared" si="30"/>
        <v>N</v>
      </c>
      <c r="E720" s="14" t="e">
        <f>Tableau6[[#This Row],[id]]</f>
        <v>#VALUE!</v>
      </c>
      <c r="F720" s="14" t="e">
        <f>VLOOKUP(Tableau6[[#This Row],[Avis]],Tableau7[],2,FALSE)</f>
        <v>#VALUE!</v>
      </c>
      <c r="H720" s="14" t="e">
        <f>Tableau6[[#This Row],[Sous-domaine]]</f>
        <v>#VALUE!</v>
      </c>
      <c r="I720" s="14" t="e">
        <f>Tableau6[[#This Row],[Urgence]]</f>
        <v>#VALUE!</v>
      </c>
      <c r="J720" s="24" t="e">
        <f>IF(Tableau6[[#This Row],[Validité]]&lt;&gt;"",Tableau6[[#This Row],[Validité]],"")</f>
        <v>#VALUE!</v>
      </c>
      <c r="K720" s="14" t="e">
        <f>IF(Tableau6[[#This Row],[Affectation]]="-",0,IF(Tableau6[[#This Row],[Affectation]]="Propriétaire",2,IF(Tableau6[[#This Row],[Affectation]]="","",1)))</f>
        <v>#VALUE!</v>
      </c>
      <c r="L720" s="14" t="e">
        <f>IF(Tableau6[[#This Row],[Hors Contrat]]="","",IF(Tableau6[[#This Row],[Hors Contrat]]="Non",0,1))</f>
        <v>#VALUE!</v>
      </c>
    </row>
    <row r="721" spans="1:12" x14ac:dyDescent="0.25">
      <c r="A721" s="15">
        <f t="shared" si="29"/>
        <v>720</v>
      </c>
      <c r="B721" s="14" t="e">
        <f>IF(Tableau6[[#This Row],[Localisation]]="","",Tableau6[[#This Row],[Localisation]])</f>
        <v>#VALUE!</v>
      </c>
      <c r="C721" s="14" t="e">
        <f>IF(Tableau6[[#This Row],[Commentaire]]="","",Tableau6[[#This Row],[Commentaire]])</f>
        <v>#VALUE!</v>
      </c>
      <c r="D721" t="str">
        <f t="shared" si="30"/>
        <v>N</v>
      </c>
      <c r="E721" s="14" t="e">
        <f>Tableau6[[#This Row],[id]]</f>
        <v>#VALUE!</v>
      </c>
      <c r="F721" s="14" t="e">
        <f>VLOOKUP(Tableau6[[#This Row],[Avis]],Tableau7[],2,FALSE)</f>
        <v>#VALUE!</v>
      </c>
      <c r="H721" s="14" t="e">
        <f>Tableau6[[#This Row],[Sous-domaine]]</f>
        <v>#VALUE!</v>
      </c>
      <c r="I721" s="14" t="e">
        <f>Tableau6[[#This Row],[Urgence]]</f>
        <v>#VALUE!</v>
      </c>
      <c r="J721" s="24" t="e">
        <f>IF(Tableau6[[#This Row],[Validité]]&lt;&gt;"",Tableau6[[#This Row],[Validité]],"")</f>
        <v>#VALUE!</v>
      </c>
      <c r="K721" s="14" t="e">
        <f>IF(Tableau6[[#This Row],[Affectation]]="-",0,IF(Tableau6[[#This Row],[Affectation]]="Propriétaire",2,IF(Tableau6[[#This Row],[Affectation]]="","",1)))</f>
        <v>#VALUE!</v>
      </c>
      <c r="L721" s="14" t="e">
        <f>IF(Tableau6[[#This Row],[Hors Contrat]]="","",IF(Tableau6[[#This Row],[Hors Contrat]]="Non",0,1))</f>
        <v>#VALUE!</v>
      </c>
    </row>
    <row r="722" spans="1:12" x14ac:dyDescent="0.25">
      <c r="A722" s="15">
        <f t="shared" si="29"/>
        <v>721</v>
      </c>
      <c r="B722" s="14" t="e">
        <f>IF(Tableau6[[#This Row],[Localisation]]="","",Tableau6[[#This Row],[Localisation]])</f>
        <v>#VALUE!</v>
      </c>
      <c r="C722" s="14" t="e">
        <f>IF(Tableau6[[#This Row],[Commentaire]]="","",Tableau6[[#This Row],[Commentaire]])</f>
        <v>#VALUE!</v>
      </c>
      <c r="D722" t="str">
        <f t="shared" si="30"/>
        <v>N</v>
      </c>
      <c r="E722" s="14" t="e">
        <f>Tableau6[[#This Row],[id]]</f>
        <v>#VALUE!</v>
      </c>
      <c r="F722" s="14" t="e">
        <f>VLOOKUP(Tableau6[[#This Row],[Avis]],Tableau7[],2,FALSE)</f>
        <v>#VALUE!</v>
      </c>
      <c r="H722" s="14" t="e">
        <f>Tableau6[[#This Row],[Sous-domaine]]</f>
        <v>#VALUE!</v>
      </c>
      <c r="I722" s="14" t="e">
        <f>Tableau6[[#This Row],[Urgence]]</f>
        <v>#VALUE!</v>
      </c>
      <c r="J722" s="24" t="e">
        <f>IF(Tableau6[[#This Row],[Validité]]&lt;&gt;"",Tableau6[[#This Row],[Validité]],"")</f>
        <v>#VALUE!</v>
      </c>
      <c r="K722" s="14" t="e">
        <f>IF(Tableau6[[#This Row],[Affectation]]="-",0,IF(Tableau6[[#This Row],[Affectation]]="Propriétaire",2,IF(Tableau6[[#This Row],[Affectation]]="","",1)))</f>
        <v>#VALUE!</v>
      </c>
      <c r="L722" s="14" t="e">
        <f>IF(Tableau6[[#This Row],[Hors Contrat]]="","",IF(Tableau6[[#This Row],[Hors Contrat]]="Non",0,1))</f>
        <v>#VALUE!</v>
      </c>
    </row>
    <row r="723" spans="1:12" x14ac:dyDescent="0.25">
      <c r="A723" s="15">
        <f t="shared" si="29"/>
        <v>722</v>
      </c>
      <c r="B723" s="14" t="e">
        <f>IF(Tableau6[[#This Row],[Localisation]]="","",Tableau6[[#This Row],[Localisation]])</f>
        <v>#VALUE!</v>
      </c>
      <c r="C723" s="14" t="e">
        <f>IF(Tableau6[[#This Row],[Commentaire]]="","",Tableau6[[#This Row],[Commentaire]])</f>
        <v>#VALUE!</v>
      </c>
      <c r="D723" t="str">
        <f t="shared" si="30"/>
        <v>N</v>
      </c>
      <c r="E723" s="14" t="e">
        <f>Tableau6[[#This Row],[id]]</f>
        <v>#VALUE!</v>
      </c>
      <c r="F723" s="14" t="e">
        <f>VLOOKUP(Tableau6[[#This Row],[Avis]],Tableau7[],2,FALSE)</f>
        <v>#VALUE!</v>
      </c>
      <c r="H723" s="14" t="e">
        <f>Tableau6[[#This Row],[Sous-domaine]]</f>
        <v>#VALUE!</v>
      </c>
      <c r="I723" s="14" t="e">
        <f>Tableau6[[#This Row],[Urgence]]</f>
        <v>#VALUE!</v>
      </c>
      <c r="J723" s="24" t="e">
        <f>IF(Tableau6[[#This Row],[Validité]]&lt;&gt;"",Tableau6[[#This Row],[Validité]],"")</f>
        <v>#VALUE!</v>
      </c>
      <c r="K723" s="14" t="e">
        <f>IF(Tableau6[[#This Row],[Affectation]]="-",0,IF(Tableau6[[#This Row],[Affectation]]="Propriétaire",2,IF(Tableau6[[#This Row],[Affectation]]="","",1)))</f>
        <v>#VALUE!</v>
      </c>
      <c r="L723" s="14" t="e">
        <f>IF(Tableau6[[#This Row],[Hors Contrat]]="","",IF(Tableau6[[#This Row],[Hors Contrat]]="Non",0,1))</f>
        <v>#VALUE!</v>
      </c>
    </row>
    <row r="724" spans="1:12" x14ac:dyDescent="0.25">
      <c r="A724" s="15">
        <f t="shared" si="29"/>
        <v>723</v>
      </c>
      <c r="B724" s="14" t="e">
        <f>IF(Tableau6[[#This Row],[Localisation]]="","",Tableau6[[#This Row],[Localisation]])</f>
        <v>#VALUE!</v>
      </c>
      <c r="C724" s="14" t="e">
        <f>IF(Tableau6[[#This Row],[Commentaire]]="","",Tableau6[[#This Row],[Commentaire]])</f>
        <v>#VALUE!</v>
      </c>
      <c r="D724" t="str">
        <f t="shared" si="30"/>
        <v>N</v>
      </c>
      <c r="E724" s="14" t="e">
        <f>Tableau6[[#This Row],[id]]</f>
        <v>#VALUE!</v>
      </c>
      <c r="F724" s="14" t="e">
        <f>VLOOKUP(Tableau6[[#This Row],[Avis]],Tableau7[],2,FALSE)</f>
        <v>#VALUE!</v>
      </c>
      <c r="H724" s="14" t="e">
        <f>Tableau6[[#This Row],[Sous-domaine]]</f>
        <v>#VALUE!</v>
      </c>
      <c r="I724" s="14" t="e">
        <f>Tableau6[[#This Row],[Urgence]]</f>
        <v>#VALUE!</v>
      </c>
      <c r="J724" s="24" t="e">
        <f>IF(Tableau6[[#This Row],[Validité]]&lt;&gt;"",Tableau6[[#This Row],[Validité]],"")</f>
        <v>#VALUE!</v>
      </c>
      <c r="K724" s="14" t="e">
        <f>IF(Tableau6[[#This Row],[Affectation]]="-",0,IF(Tableau6[[#This Row],[Affectation]]="Propriétaire",2,IF(Tableau6[[#This Row],[Affectation]]="","",1)))</f>
        <v>#VALUE!</v>
      </c>
      <c r="L724" s="14" t="e">
        <f>IF(Tableau6[[#This Row],[Hors Contrat]]="","",IF(Tableau6[[#This Row],[Hors Contrat]]="Non",0,1))</f>
        <v>#VALUE!</v>
      </c>
    </row>
    <row r="725" spans="1:12" x14ac:dyDescent="0.25">
      <c r="A725" s="15">
        <f t="shared" si="29"/>
        <v>724</v>
      </c>
      <c r="B725" s="14" t="e">
        <f>IF(Tableau6[[#This Row],[Localisation]]="","",Tableau6[[#This Row],[Localisation]])</f>
        <v>#VALUE!</v>
      </c>
      <c r="C725" s="14" t="e">
        <f>IF(Tableau6[[#This Row],[Commentaire]]="","",Tableau6[[#This Row],[Commentaire]])</f>
        <v>#VALUE!</v>
      </c>
      <c r="D725" t="str">
        <f t="shared" si="30"/>
        <v>N</v>
      </c>
      <c r="E725" s="14" t="e">
        <f>Tableau6[[#This Row],[id]]</f>
        <v>#VALUE!</v>
      </c>
      <c r="F725" s="14" t="e">
        <f>VLOOKUP(Tableau6[[#This Row],[Avis]],Tableau7[],2,FALSE)</f>
        <v>#VALUE!</v>
      </c>
      <c r="H725" s="14" t="e">
        <f>Tableau6[[#This Row],[Sous-domaine]]</f>
        <v>#VALUE!</v>
      </c>
      <c r="I725" s="14" t="e">
        <f>Tableau6[[#This Row],[Urgence]]</f>
        <v>#VALUE!</v>
      </c>
      <c r="J725" s="24" t="e">
        <f>IF(Tableau6[[#This Row],[Validité]]&lt;&gt;"",Tableau6[[#This Row],[Validité]],"")</f>
        <v>#VALUE!</v>
      </c>
      <c r="K725" s="14" t="e">
        <f>IF(Tableau6[[#This Row],[Affectation]]="-",0,IF(Tableau6[[#This Row],[Affectation]]="Propriétaire",2,IF(Tableau6[[#This Row],[Affectation]]="","",1)))</f>
        <v>#VALUE!</v>
      </c>
      <c r="L725" s="14" t="e">
        <f>IF(Tableau6[[#This Row],[Hors Contrat]]="","",IF(Tableau6[[#This Row],[Hors Contrat]]="Non",0,1))</f>
        <v>#VALUE!</v>
      </c>
    </row>
    <row r="726" spans="1:12" x14ac:dyDescent="0.25">
      <c r="A726" s="15">
        <f t="shared" si="29"/>
        <v>725</v>
      </c>
      <c r="B726" s="14" t="e">
        <f>IF(Tableau6[[#This Row],[Localisation]]="","",Tableau6[[#This Row],[Localisation]])</f>
        <v>#VALUE!</v>
      </c>
      <c r="C726" s="14" t="e">
        <f>IF(Tableau6[[#This Row],[Commentaire]]="","",Tableau6[[#This Row],[Commentaire]])</f>
        <v>#VALUE!</v>
      </c>
      <c r="D726" t="str">
        <f t="shared" si="30"/>
        <v>N</v>
      </c>
      <c r="E726" s="14" t="e">
        <f>Tableau6[[#This Row],[id]]</f>
        <v>#VALUE!</v>
      </c>
      <c r="F726" s="14" t="e">
        <f>VLOOKUP(Tableau6[[#This Row],[Avis]],Tableau7[],2,FALSE)</f>
        <v>#VALUE!</v>
      </c>
      <c r="H726" s="14" t="e">
        <f>Tableau6[[#This Row],[Sous-domaine]]</f>
        <v>#VALUE!</v>
      </c>
      <c r="I726" s="14" t="e">
        <f>Tableau6[[#This Row],[Urgence]]</f>
        <v>#VALUE!</v>
      </c>
      <c r="J726" s="24" t="e">
        <f>IF(Tableau6[[#This Row],[Validité]]&lt;&gt;"",Tableau6[[#This Row],[Validité]],"")</f>
        <v>#VALUE!</v>
      </c>
      <c r="K726" s="14" t="e">
        <f>IF(Tableau6[[#This Row],[Affectation]]="-",0,IF(Tableau6[[#This Row],[Affectation]]="Propriétaire",2,IF(Tableau6[[#This Row],[Affectation]]="","",1)))</f>
        <v>#VALUE!</v>
      </c>
      <c r="L726" s="14" t="e">
        <f>IF(Tableau6[[#This Row],[Hors Contrat]]="","",IF(Tableau6[[#This Row],[Hors Contrat]]="Non",0,1))</f>
        <v>#VALUE!</v>
      </c>
    </row>
    <row r="727" spans="1:12" x14ac:dyDescent="0.25">
      <c r="A727" s="15">
        <f t="shared" si="29"/>
        <v>726</v>
      </c>
      <c r="B727" s="14" t="e">
        <f>IF(Tableau6[[#This Row],[Localisation]]="","",Tableau6[[#This Row],[Localisation]])</f>
        <v>#VALUE!</v>
      </c>
      <c r="C727" s="14" t="e">
        <f>IF(Tableau6[[#This Row],[Commentaire]]="","",Tableau6[[#This Row],[Commentaire]])</f>
        <v>#VALUE!</v>
      </c>
      <c r="D727" t="str">
        <f t="shared" si="30"/>
        <v>N</v>
      </c>
      <c r="E727" s="14" t="e">
        <f>Tableau6[[#This Row],[id]]</f>
        <v>#VALUE!</v>
      </c>
      <c r="F727" s="14" t="e">
        <f>VLOOKUP(Tableau6[[#This Row],[Avis]],Tableau7[],2,FALSE)</f>
        <v>#VALUE!</v>
      </c>
      <c r="H727" s="14" t="e">
        <f>Tableau6[[#This Row],[Sous-domaine]]</f>
        <v>#VALUE!</v>
      </c>
      <c r="I727" s="14" t="e">
        <f>Tableau6[[#This Row],[Urgence]]</f>
        <v>#VALUE!</v>
      </c>
      <c r="J727" s="24" t="e">
        <f>IF(Tableau6[[#This Row],[Validité]]&lt;&gt;"",Tableau6[[#This Row],[Validité]],"")</f>
        <v>#VALUE!</v>
      </c>
      <c r="K727" s="14" t="e">
        <f>IF(Tableau6[[#This Row],[Affectation]]="-",0,IF(Tableau6[[#This Row],[Affectation]]="Propriétaire",2,IF(Tableau6[[#This Row],[Affectation]]="","",1)))</f>
        <v>#VALUE!</v>
      </c>
      <c r="L727" s="14" t="e">
        <f>IF(Tableau6[[#This Row],[Hors Contrat]]="","",IF(Tableau6[[#This Row],[Hors Contrat]]="Non",0,1))</f>
        <v>#VALUE!</v>
      </c>
    </row>
    <row r="728" spans="1:12" x14ac:dyDescent="0.25">
      <c r="A728" s="15">
        <f t="shared" si="29"/>
        <v>727</v>
      </c>
      <c r="B728" s="14" t="e">
        <f>IF(Tableau6[[#This Row],[Localisation]]="","",Tableau6[[#This Row],[Localisation]])</f>
        <v>#VALUE!</v>
      </c>
      <c r="C728" s="14" t="e">
        <f>IF(Tableau6[[#This Row],[Commentaire]]="","",Tableau6[[#This Row],[Commentaire]])</f>
        <v>#VALUE!</v>
      </c>
      <c r="D728" t="str">
        <f t="shared" si="30"/>
        <v>N</v>
      </c>
      <c r="E728" s="14" t="e">
        <f>Tableau6[[#This Row],[id]]</f>
        <v>#VALUE!</v>
      </c>
      <c r="F728" s="14" t="e">
        <f>VLOOKUP(Tableau6[[#This Row],[Avis]],Tableau7[],2,FALSE)</f>
        <v>#VALUE!</v>
      </c>
      <c r="H728" s="14" t="e">
        <f>Tableau6[[#This Row],[Sous-domaine]]</f>
        <v>#VALUE!</v>
      </c>
      <c r="I728" s="14" t="e">
        <f>Tableau6[[#This Row],[Urgence]]</f>
        <v>#VALUE!</v>
      </c>
      <c r="J728" s="24" t="e">
        <f>IF(Tableau6[[#This Row],[Validité]]&lt;&gt;"",Tableau6[[#This Row],[Validité]],"")</f>
        <v>#VALUE!</v>
      </c>
      <c r="K728" s="14" t="e">
        <f>IF(Tableau6[[#This Row],[Affectation]]="-",0,IF(Tableau6[[#This Row],[Affectation]]="Propriétaire",2,IF(Tableau6[[#This Row],[Affectation]]="","",1)))</f>
        <v>#VALUE!</v>
      </c>
      <c r="L728" s="14" t="e">
        <f>IF(Tableau6[[#This Row],[Hors Contrat]]="","",IF(Tableau6[[#This Row],[Hors Contrat]]="Non",0,1))</f>
        <v>#VALUE!</v>
      </c>
    </row>
    <row r="729" spans="1:12" x14ac:dyDescent="0.25">
      <c r="A729" s="15">
        <f t="shared" si="29"/>
        <v>728</v>
      </c>
      <c r="B729" s="14" t="e">
        <f>IF(Tableau6[[#This Row],[Localisation]]="","",Tableau6[[#This Row],[Localisation]])</f>
        <v>#VALUE!</v>
      </c>
      <c r="C729" s="14" t="e">
        <f>IF(Tableau6[[#This Row],[Commentaire]]="","",Tableau6[[#This Row],[Commentaire]])</f>
        <v>#VALUE!</v>
      </c>
      <c r="D729" t="str">
        <f t="shared" si="30"/>
        <v>N</v>
      </c>
      <c r="E729" s="14" t="e">
        <f>Tableau6[[#This Row],[id]]</f>
        <v>#VALUE!</v>
      </c>
      <c r="F729" s="14" t="e">
        <f>VLOOKUP(Tableau6[[#This Row],[Avis]],Tableau7[],2,FALSE)</f>
        <v>#VALUE!</v>
      </c>
      <c r="H729" s="14" t="e">
        <f>Tableau6[[#This Row],[Sous-domaine]]</f>
        <v>#VALUE!</v>
      </c>
      <c r="I729" s="14" t="e">
        <f>Tableau6[[#This Row],[Urgence]]</f>
        <v>#VALUE!</v>
      </c>
      <c r="J729" s="24" t="e">
        <f>IF(Tableau6[[#This Row],[Validité]]&lt;&gt;"",Tableau6[[#This Row],[Validité]],"")</f>
        <v>#VALUE!</v>
      </c>
      <c r="K729" s="14" t="e">
        <f>IF(Tableau6[[#This Row],[Affectation]]="-",0,IF(Tableau6[[#This Row],[Affectation]]="Propriétaire",2,IF(Tableau6[[#This Row],[Affectation]]="","",1)))</f>
        <v>#VALUE!</v>
      </c>
      <c r="L729" s="14" t="e">
        <f>IF(Tableau6[[#This Row],[Hors Contrat]]="","",IF(Tableau6[[#This Row],[Hors Contrat]]="Non",0,1))</f>
        <v>#VALUE!</v>
      </c>
    </row>
    <row r="730" spans="1:12" x14ac:dyDescent="0.25">
      <c r="A730" s="15">
        <f t="shared" si="29"/>
        <v>729</v>
      </c>
      <c r="B730" s="14" t="e">
        <f>IF(Tableau6[[#This Row],[Localisation]]="","",Tableau6[[#This Row],[Localisation]])</f>
        <v>#VALUE!</v>
      </c>
      <c r="C730" s="14" t="e">
        <f>IF(Tableau6[[#This Row],[Commentaire]]="","",Tableau6[[#This Row],[Commentaire]])</f>
        <v>#VALUE!</v>
      </c>
      <c r="D730" t="str">
        <f t="shared" si="30"/>
        <v>N</v>
      </c>
      <c r="E730" s="14" t="e">
        <f>Tableau6[[#This Row],[id]]</f>
        <v>#VALUE!</v>
      </c>
      <c r="F730" s="14" t="e">
        <f>VLOOKUP(Tableau6[[#This Row],[Avis]],Tableau7[],2,FALSE)</f>
        <v>#VALUE!</v>
      </c>
      <c r="H730" s="14" t="e">
        <f>Tableau6[[#This Row],[Sous-domaine]]</f>
        <v>#VALUE!</v>
      </c>
      <c r="I730" s="14" t="e">
        <f>Tableau6[[#This Row],[Urgence]]</f>
        <v>#VALUE!</v>
      </c>
      <c r="J730" s="24" t="e">
        <f>IF(Tableau6[[#This Row],[Validité]]&lt;&gt;"",Tableau6[[#This Row],[Validité]],"")</f>
        <v>#VALUE!</v>
      </c>
      <c r="K730" s="14" t="e">
        <f>IF(Tableau6[[#This Row],[Affectation]]="-",0,IF(Tableau6[[#This Row],[Affectation]]="Propriétaire",2,IF(Tableau6[[#This Row],[Affectation]]="","",1)))</f>
        <v>#VALUE!</v>
      </c>
      <c r="L730" s="14" t="e">
        <f>IF(Tableau6[[#This Row],[Hors Contrat]]="","",IF(Tableau6[[#This Row],[Hors Contrat]]="Non",0,1))</f>
        <v>#VALUE!</v>
      </c>
    </row>
    <row r="731" spans="1:12" x14ac:dyDescent="0.25">
      <c r="A731" s="15">
        <f t="shared" si="29"/>
        <v>730</v>
      </c>
      <c r="B731" s="14" t="e">
        <f>IF(Tableau6[[#This Row],[Localisation]]="","",Tableau6[[#This Row],[Localisation]])</f>
        <v>#VALUE!</v>
      </c>
      <c r="C731" s="14" t="e">
        <f>IF(Tableau6[[#This Row],[Commentaire]]="","",Tableau6[[#This Row],[Commentaire]])</f>
        <v>#VALUE!</v>
      </c>
      <c r="D731" t="str">
        <f t="shared" si="30"/>
        <v>N</v>
      </c>
      <c r="E731" s="14" t="e">
        <f>Tableau6[[#This Row],[id]]</f>
        <v>#VALUE!</v>
      </c>
      <c r="F731" s="14" t="e">
        <f>VLOOKUP(Tableau6[[#This Row],[Avis]],Tableau7[],2,FALSE)</f>
        <v>#VALUE!</v>
      </c>
      <c r="H731" s="14" t="e">
        <f>Tableau6[[#This Row],[Sous-domaine]]</f>
        <v>#VALUE!</v>
      </c>
      <c r="I731" s="14" t="e">
        <f>Tableau6[[#This Row],[Urgence]]</f>
        <v>#VALUE!</v>
      </c>
      <c r="J731" s="24" t="e">
        <f>IF(Tableau6[[#This Row],[Validité]]&lt;&gt;"",Tableau6[[#This Row],[Validité]],"")</f>
        <v>#VALUE!</v>
      </c>
      <c r="K731" s="14" t="e">
        <f>IF(Tableau6[[#This Row],[Affectation]]="-",0,IF(Tableau6[[#This Row],[Affectation]]="Propriétaire",2,IF(Tableau6[[#This Row],[Affectation]]="","",1)))</f>
        <v>#VALUE!</v>
      </c>
      <c r="L731" s="14" t="e">
        <f>IF(Tableau6[[#This Row],[Hors Contrat]]="","",IF(Tableau6[[#This Row],[Hors Contrat]]="Non",0,1))</f>
        <v>#VALUE!</v>
      </c>
    </row>
    <row r="732" spans="1:12" x14ac:dyDescent="0.25">
      <c r="A732" s="15">
        <f t="shared" si="29"/>
        <v>731</v>
      </c>
      <c r="B732" s="14" t="e">
        <f>IF(Tableau6[[#This Row],[Localisation]]="","",Tableau6[[#This Row],[Localisation]])</f>
        <v>#VALUE!</v>
      </c>
      <c r="C732" s="14" t="e">
        <f>IF(Tableau6[[#This Row],[Commentaire]]="","",Tableau6[[#This Row],[Commentaire]])</f>
        <v>#VALUE!</v>
      </c>
      <c r="D732" t="str">
        <f t="shared" si="30"/>
        <v>N</v>
      </c>
      <c r="E732" s="14" t="e">
        <f>Tableau6[[#This Row],[id]]</f>
        <v>#VALUE!</v>
      </c>
      <c r="F732" s="14" t="e">
        <f>VLOOKUP(Tableau6[[#This Row],[Avis]],Tableau7[],2,FALSE)</f>
        <v>#VALUE!</v>
      </c>
      <c r="H732" s="14" t="e">
        <f>Tableau6[[#This Row],[Sous-domaine]]</f>
        <v>#VALUE!</v>
      </c>
      <c r="I732" s="14" t="e">
        <f>Tableau6[[#This Row],[Urgence]]</f>
        <v>#VALUE!</v>
      </c>
      <c r="J732" s="24" t="e">
        <f>IF(Tableau6[[#This Row],[Validité]]&lt;&gt;"",Tableau6[[#This Row],[Validité]],"")</f>
        <v>#VALUE!</v>
      </c>
      <c r="K732" s="14" t="e">
        <f>IF(Tableau6[[#This Row],[Affectation]]="-",0,IF(Tableau6[[#This Row],[Affectation]]="Propriétaire",2,IF(Tableau6[[#This Row],[Affectation]]="","",1)))</f>
        <v>#VALUE!</v>
      </c>
      <c r="L732" s="14" t="e">
        <f>IF(Tableau6[[#This Row],[Hors Contrat]]="","",IF(Tableau6[[#This Row],[Hors Contrat]]="Non",0,1))</f>
        <v>#VALUE!</v>
      </c>
    </row>
    <row r="733" spans="1:12" x14ac:dyDescent="0.25">
      <c r="A733" s="15">
        <f t="shared" si="29"/>
        <v>732</v>
      </c>
      <c r="B733" s="14" t="e">
        <f>IF(Tableau6[[#This Row],[Localisation]]="","",Tableau6[[#This Row],[Localisation]])</f>
        <v>#VALUE!</v>
      </c>
      <c r="C733" s="14" t="e">
        <f>IF(Tableau6[[#This Row],[Commentaire]]="","",Tableau6[[#This Row],[Commentaire]])</f>
        <v>#VALUE!</v>
      </c>
      <c r="D733" t="str">
        <f t="shared" si="30"/>
        <v>N</v>
      </c>
      <c r="E733" s="14" t="e">
        <f>Tableau6[[#This Row],[id]]</f>
        <v>#VALUE!</v>
      </c>
      <c r="F733" s="14" t="e">
        <f>VLOOKUP(Tableau6[[#This Row],[Avis]],Tableau7[],2,FALSE)</f>
        <v>#VALUE!</v>
      </c>
      <c r="H733" s="14" t="e">
        <f>Tableau6[[#This Row],[Sous-domaine]]</f>
        <v>#VALUE!</v>
      </c>
      <c r="I733" s="14" t="e">
        <f>Tableau6[[#This Row],[Urgence]]</f>
        <v>#VALUE!</v>
      </c>
      <c r="J733" s="24" t="e">
        <f>IF(Tableau6[[#This Row],[Validité]]&lt;&gt;"",Tableau6[[#This Row],[Validité]],"")</f>
        <v>#VALUE!</v>
      </c>
      <c r="K733" s="14" t="e">
        <f>IF(Tableau6[[#This Row],[Affectation]]="-",0,IF(Tableau6[[#This Row],[Affectation]]="Propriétaire",2,IF(Tableau6[[#This Row],[Affectation]]="","",1)))</f>
        <v>#VALUE!</v>
      </c>
      <c r="L733" s="14" t="e">
        <f>IF(Tableau6[[#This Row],[Hors Contrat]]="","",IF(Tableau6[[#This Row],[Hors Contrat]]="Non",0,1))</f>
        <v>#VALUE!</v>
      </c>
    </row>
    <row r="734" spans="1:12" x14ac:dyDescent="0.25">
      <c r="A734" s="15">
        <f t="shared" si="29"/>
        <v>733</v>
      </c>
      <c r="B734" s="14" t="e">
        <f>IF(Tableau6[[#This Row],[Localisation]]="","",Tableau6[[#This Row],[Localisation]])</f>
        <v>#VALUE!</v>
      </c>
      <c r="C734" s="14" t="e">
        <f>IF(Tableau6[[#This Row],[Commentaire]]="","",Tableau6[[#This Row],[Commentaire]])</f>
        <v>#VALUE!</v>
      </c>
      <c r="D734" t="str">
        <f t="shared" si="30"/>
        <v>N</v>
      </c>
      <c r="E734" s="14" t="e">
        <f>Tableau6[[#This Row],[id]]</f>
        <v>#VALUE!</v>
      </c>
      <c r="F734" s="14" t="e">
        <f>VLOOKUP(Tableau6[[#This Row],[Avis]],Tableau7[],2,FALSE)</f>
        <v>#VALUE!</v>
      </c>
      <c r="H734" s="14" t="e">
        <f>Tableau6[[#This Row],[Sous-domaine]]</f>
        <v>#VALUE!</v>
      </c>
      <c r="I734" s="14" t="e">
        <f>Tableau6[[#This Row],[Urgence]]</f>
        <v>#VALUE!</v>
      </c>
      <c r="J734" s="24" t="e">
        <f>IF(Tableau6[[#This Row],[Validité]]&lt;&gt;"",Tableau6[[#This Row],[Validité]],"")</f>
        <v>#VALUE!</v>
      </c>
      <c r="K734" s="14" t="e">
        <f>IF(Tableau6[[#This Row],[Affectation]]="-",0,IF(Tableau6[[#This Row],[Affectation]]="Propriétaire",2,IF(Tableau6[[#This Row],[Affectation]]="","",1)))</f>
        <v>#VALUE!</v>
      </c>
      <c r="L734" s="14" t="e">
        <f>IF(Tableau6[[#This Row],[Hors Contrat]]="","",IF(Tableau6[[#This Row],[Hors Contrat]]="Non",0,1))</f>
        <v>#VALUE!</v>
      </c>
    </row>
    <row r="735" spans="1:12" x14ac:dyDescent="0.25">
      <c r="A735" s="15">
        <f t="shared" si="29"/>
        <v>734</v>
      </c>
      <c r="B735" s="14" t="e">
        <f>IF(Tableau6[[#This Row],[Localisation]]="","",Tableau6[[#This Row],[Localisation]])</f>
        <v>#VALUE!</v>
      </c>
      <c r="C735" s="14" t="e">
        <f>IF(Tableau6[[#This Row],[Commentaire]]="","",Tableau6[[#This Row],[Commentaire]])</f>
        <v>#VALUE!</v>
      </c>
      <c r="D735" t="str">
        <f t="shared" si="30"/>
        <v>N</v>
      </c>
      <c r="E735" s="14" t="e">
        <f>Tableau6[[#This Row],[id]]</f>
        <v>#VALUE!</v>
      </c>
      <c r="F735" s="14" t="e">
        <f>VLOOKUP(Tableau6[[#This Row],[Avis]],Tableau7[],2,FALSE)</f>
        <v>#VALUE!</v>
      </c>
      <c r="H735" s="14" t="e">
        <f>Tableau6[[#This Row],[Sous-domaine]]</f>
        <v>#VALUE!</v>
      </c>
      <c r="I735" s="14" t="e">
        <f>Tableau6[[#This Row],[Urgence]]</f>
        <v>#VALUE!</v>
      </c>
      <c r="J735" s="24" t="e">
        <f>IF(Tableau6[[#This Row],[Validité]]&lt;&gt;"",Tableau6[[#This Row],[Validité]],"")</f>
        <v>#VALUE!</v>
      </c>
      <c r="K735" s="14" t="e">
        <f>IF(Tableau6[[#This Row],[Affectation]]="-",0,IF(Tableau6[[#This Row],[Affectation]]="Propriétaire",2,IF(Tableau6[[#This Row],[Affectation]]="","",1)))</f>
        <v>#VALUE!</v>
      </c>
      <c r="L735" s="14" t="e">
        <f>IF(Tableau6[[#This Row],[Hors Contrat]]="","",IF(Tableau6[[#This Row],[Hors Contrat]]="Non",0,1))</f>
        <v>#VALUE!</v>
      </c>
    </row>
    <row r="736" spans="1:12" x14ac:dyDescent="0.25">
      <c r="A736" s="15">
        <f t="shared" si="29"/>
        <v>735</v>
      </c>
      <c r="B736" s="14" t="e">
        <f>IF(Tableau6[[#This Row],[Localisation]]="","",Tableau6[[#This Row],[Localisation]])</f>
        <v>#VALUE!</v>
      </c>
      <c r="C736" s="14" t="e">
        <f>IF(Tableau6[[#This Row],[Commentaire]]="","",Tableau6[[#This Row],[Commentaire]])</f>
        <v>#VALUE!</v>
      </c>
      <c r="D736" t="str">
        <f t="shared" si="30"/>
        <v>N</v>
      </c>
      <c r="E736" s="14" t="e">
        <f>Tableau6[[#This Row],[id]]</f>
        <v>#VALUE!</v>
      </c>
      <c r="F736" s="14" t="e">
        <f>VLOOKUP(Tableau6[[#This Row],[Avis]],Tableau7[],2,FALSE)</f>
        <v>#VALUE!</v>
      </c>
      <c r="H736" s="14" t="e">
        <f>Tableau6[[#This Row],[Sous-domaine]]</f>
        <v>#VALUE!</v>
      </c>
      <c r="I736" s="14" t="e">
        <f>Tableau6[[#This Row],[Urgence]]</f>
        <v>#VALUE!</v>
      </c>
      <c r="J736" s="24" t="e">
        <f>IF(Tableau6[[#This Row],[Validité]]&lt;&gt;"",Tableau6[[#This Row],[Validité]],"")</f>
        <v>#VALUE!</v>
      </c>
      <c r="K736" s="14" t="e">
        <f>IF(Tableau6[[#This Row],[Affectation]]="-",0,IF(Tableau6[[#This Row],[Affectation]]="Propriétaire",2,IF(Tableau6[[#This Row],[Affectation]]="","",1)))</f>
        <v>#VALUE!</v>
      </c>
      <c r="L736" s="14" t="e">
        <f>IF(Tableau6[[#This Row],[Hors Contrat]]="","",IF(Tableau6[[#This Row],[Hors Contrat]]="Non",0,1))</f>
        <v>#VALUE!</v>
      </c>
    </row>
    <row r="737" spans="1:12" x14ac:dyDescent="0.25">
      <c r="A737" s="15">
        <f t="shared" si="29"/>
        <v>736</v>
      </c>
      <c r="B737" s="14" t="e">
        <f>IF(Tableau6[[#This Row],[Localisation]]="","",Tableau6[[#This Row],[Localisation]])</f>
        <v>#VALUE!</v>
      </c>
      <c r="C737" s="14" t="e">
        <f>IF(Tableau6[[#This Row],[Commentaire]]="","",Tableau6[[#This Row],[Commentaire]])</f>
        <v>#VALUE!</v>
      </c>
      <c r="D737" t="str">
        <f t="shared" si="30"/>
        <v>N</v>
      </c>
      <c r="E737" s="14" t="e">
        <f>Tableau6[[#This Row],[id]]</f>
        <v>#VALUE!</v>
      </c>
      <c r="F737" s="14" t="e">
        <f>VLOOKUP(Tableau6[[#This Row],[Avis]],Tableau7[],2,FALSE)</f>
        <v>#VALUE!</v>
      </c>
      <c r="H737" s="14" t="e">
        <f>Tableau6[[#This Row],[Sous-domaine]]</f>
        <v>#VALUE!</v>
      </c>
      <c r="I737" s="14" t="e">
        <f>Tableau6[[#This Row],[Urgence]]</f>
        <v>#VALUE!</v>
      </c>
      <c r="J737" s="24" t="e">
        <f>IF(Tableau6[[#This Row],[Validité]]&lt;&gt;"",Tableau6[[#This Row],[Validité]],"")</f>
        <v>#VALUE!</v>
      </c>
      <c r="K737" s="14" t="e">
        <f>IF(Tableau6[[#This Row],[Affectation]]="-",0,IF(Tableau6[[#This Row],[Affectation]]="Propriétaire",2,IF(Tableau6[[#This Row],[Affectation]]="","",1)))</f>
        <v>#VALUE!</v>
      </c>
      <c r="L737" s="14" t="e">
        <f>IF(Tableau6[[#This Row],[Hors Contrat]]="","",IF(Tableau6[[#This Row],[Hors Contrat]]="Non",0,1))</f>
        <v>#VALUE!</v>
      </c>
    </row>
    <row r="738" spans="1:12" x14ac:dyDescent="0.25">
      <c r="A738" s="15">
        <f t="shared" si="29"/>
        <v>737</v>
      </c>
      <c r="B738" s="14" t="e">
        <f>IF(Tableau6[[#This Row],[Localisation]]="","",Tableau6[[#This Row],[Localisation]])</f>
        <v>#VALUE!</v>
      </c>
      <c r="C738" s="14" t="e">
        <f>IF(Tableau6[[#This Row],[Commentaire]]="","",Tableau6[[#This Row],[Commentaire]])</f>
        <v>#VALUE!</v>
      </c>
      <c r="D738" t="str">
        <f t="shared" si="30"/>
        <v>N</v>
      </c>
      <c r="E738" s="14" t="e">
        <f>Tableau6[[#This Row],[id]]</f>
        <v>#VALUE!</v>
      </c>
      <c r="F738" s="14" t="e">
        <f>VLOOKUP(Tableau6[[#This Row],[Avis]],Tableau7[],2,FALSE)</f>
        <v>#VALUE!</v>
      </c>
      <c r="H738" s="14" t="e">
        <f>Tableau6[[#This Row],[Sous-domaine]]</f>
        <v>#VALUE!</v>
      </c>
      <c r="I738" s="14" t="e">
        <f>Tableau6[[#This Row],[Urgence]]</f>
        <v>#VALUE!</v>
      </c>
      <c r="J738" s="24" t="e">
        <f>IF(Tableau6[[#This Row],[Validité]]&lt;&gt;"",Tableau6[[#This Row],[Validité]],"")</f>
        <v>#VALUE!</v>
      </c>
      <c r="K738" s="14" t="e">
        <f>IF(Tableau6[[#This Row],[Affectation]]="-",0,IF(Tableau6[[#This Row],[Affectation]]="Propriétaire",2,IF(Tableau6[[#This Row],[Affectation]]="","",1)))</f>
        <v>#VALUE!</v>
      </c>
      <c r="L738" s="14" t="e">
        <f>IF(Tableau6[[#This Row],[Hors Contrat]]="","",IF(Tableau6[[#This Row],[Hors Contrat]]="Non",0,1))</f>
        <v>#VALUE!</v>
      </c>
    </row>
    <row r="739" spans="1:12" x14ac:dyDescent="0.25">
      <c r="A739" s="15">
        <f t="shared" si="29"/>
        <v>738</v>
      </c>
      <c r="B739" s="14" t="e">
        <f>IF(Tableau6[[#This Row],[Localisation]]="","",Tableau6[[#This Row],[Localisation]])</f>
        <v>#VALUE!</v>
      </c>
      <c r="C739" s="14" t="e">
        <f>IF(Tableau6[[#This Row],[Commentaire]]="","",Tableau6[[#This Row],[Commentaire]])</f>
        <v>#VALUE!</v>
      </c>
      <c r="D739" t="str">
        <f t="shared" si="30"/>
        <v>N</v>
      </c>
      <c r="E739" s="14" t="e">
        <f>Tableau6[[#This Row],[id]]</f>
        <v>#VALUE!</v>
      </c>
      <c r="F739" s="14" t="e">
        <f>VLOOKUP(Tableau6[[#This Row],[Avis]],Tableau7[],2,FALSE)</f>
        <v>#VALUE!</v>
      </c>
      <c r="H739" s="14" t="e">
        <f>Tableau6[[#This Row],[Sous-domaine]]</f>
        <v>#VALUE!</v>
      </c>
      <c r="I739" s="14" t="e">
        <f>Tableau6[[#This Row],[Urgence]]</f>
        <v>#VALUE!</v>
      </c>
      <c r="J739" s="24" t="e">
        <f>IF(Tableau6[[#This Row],[Validité]]&lt;&gt;"",Tableau6[[#This Row],[Validité]],"")</f>
        <v>#VALUE!</v>
      </c>
      <c r="K739" s="14" t="e">
        <f>IF(Tableau6[[#This Row],[Affectation]]="-",0,IF(Tableau6[[#This Row],[Affectation]]="Propriétaire",2,IF(Tableau6[[#This Row],[Affectation]]="","",1)))</f>
        <v>#VALUE!</v>
      </c>
      <c r="L739" s="14" t="e">
        <f>IF(Tableau6[[#This Row],[Hors Contrat]]="","",IF(Tableau6[[#This Row],[Hors Contrat]]="Non",0,1))</f>
        <v>#VALUE!</v>
      </c>
    </row>
    <row r="740" spans="1:12" x14ac:dyDescent="0.25">
      <c r="A740" s="15">
        <f t="shared" si="29"/>
        <v>739</v>
      </c>
      <c r="B740" s="14" t="e">
        <f>IF(Tableau6[[#This Row],[Localisation]]="","",Tableau6[[#This Row],[Localisation]])</f>
        <v>#VALUE!</v>
      </c>
      <c r="C740" s="14" t="e">
        <f>IF(Tableau6[[#This Row],[Commentaire]]="","",Tableau6[[#This Row],[Commentaire]])</f>
        <v>#VALUE!</v>
      </c>
      <c r="D740" t="str">
        <f t="shared" si="30"/>
        <v>N</v>
      </c>
      <c r="E740" s="14" t="e">
        <f>Tableau6[[#This Row],[id]]</f>
        <v>#VALUE!</v>
      </c>
      <c r="F740" s="14" t="e">
        <f>VLOOKUP(Tableau6[[#This Row],[Avis]],Tableau7[],2,FALSE)</f>
        <v>#VALUE!</v>
      </c>
      <c r="H740" s="14" t="e">
        <f>Tableau6[[#This Row],[Sous-domaine]]</f>
        <v>#VALUE!</v>
      </c>
      <c r="I740" s="14" t="e">
        <f>Tableau6[[#This Row],[Urgence]]</f>
        <v>#VALUE!</v>
      </c>
      <c r="J740" s="24" t="e">
        <f>IF(Tableau6[[#This Row],[Validité]]&lt;&gt;"",Tableau6[[#This Row],[Validité]],"")</f>
        <v>#VALUE!</v>
      </c>
      <c r="K740" s="14" t="e">
        <f>IF(Tableau6[[#This Row],[Affectation]]="-",0,IF(Tableau6[[#This Row],[Affectation]]="Propriétaire",2,IF(Tableau6[[#This Row],[Affectation]]="","",1)))</f>
        <v>#VALUE!</v>
      </c>
      <c r="L740" s="14" t="e">
        <f>IF(Tableau6[[#This Row],[Hors Contrat]]="","",IF(Tableau6[[#This Row],[Hors Contrat]]="Non",0,1))</f>
        <v>#VALUE!</v>
      </c>
    </row>
    <row r="741" spans="1:12" x14ac:dyDescent="0.25">
      <c r="A741" s="15">
        <f t="shared" si="29"/>
        <v>740</v>
      </c>
      <c r="B741" s="14" t="e">
        <f>IF(Tableau6[[#This Row],[Localisation]]="","",Tableau6[[#This Row],[Localisation]])</f>
        <v>#VALUE!</v>
      </c>
      <c r="C741" s="14" t="e">
        <f>IF(Tableau6[[#This Row],[Commentaire]]="","",Tableau6[[#This Row],[Commentaire]])</f>
        <v>#VALUE!</v>
      </c>
      <c r="D741" t="str">
        <f t="shared" si="30"/>
        <v>N</v>
      </c>
      <c r="E741" s="14" t="e">
        <f>Tableau6[[#This Row],[id]]</f>
        <v>#VALUE!</v>
      </c>
      <c r="F741" s="14" t="e">
        <f>VLOOKUP(Tableau6[[#This Row],[Avis]],Tableau7[],2,FALSE)</f>
        <v>#VALUE!</v>
      </c>
      <c r="H741" s="14" t="e">
        <f>Tableau6[[#This Row],[Sous-domaine]]</f>
        <v>#VALUE!</v>
      </c>
      <c r="I741" s="14" t="e">
        <f>Tableau6[[#This Row],[Urgence]]</f>
        <v>#VALUE!</v>
      </c>
      <c r="J741" s="24" t="e">
        <f>IF(Tableau6[[#This Row],[Validité]]&lt;&gt;"",Tableau6[[#This Row],[Validité]],"")</f>
        <v>#VALUE!</v>
      </c>
      <c r="K741" s="14" t="e">
        <f>IF(Tableau6[[#This Row],[Affectation]]="-",0,IF(Tableau6[[#This Row],[Affectation]]="Propriétaire",2,IF(Tableau6[[#This Row],[Affectation]]="","",1)))</f>
        <v>#VALUE!</v>
      </c>
      <c r="L741" s="14" t="e">
        <f>IF(Tableau6[[#This Row],[Hors Contrat]]="","",IF(Tableau6[[#This Row],[Hors Contrat]]="Non",0,1))</f>
        <v>#VALUE!</v>
      </c>
    </row>
    <row r="742" spans="1:12" x14ac:dyDescent="0.25">
      <c r="A742" s="15">
        <f t="shared" si="29"/>
        <v>741</v>
      </c>
      <c r="B742" s="14" t="e">
        <f>IF(Tableau6[[#This Row],[Localisation]]="","",Tableau6[[#This Row],[Localisation]])</f>
        <v>#VALUE!</v>
      </c>
      <c r="C742" s="14" t="e">
        <f>IF(Tableau6[[#This Row],[Commentaire]]="","",Tableau6[[#This Row],[Commentaire]])</f>
        <v>#VALUE!</v>
      </c>
      <c r="D742" t="str">
        <f t="shared" si="30"/>
        <v>N</v>
      </c>
      <c r="E742" s="14" t="e">
        <f>Tableau6[[#This Row],[id]]</f>
        <v>#VALUE!</v>
      </c>
      <c r="F742" s="14" t="e">
        <f>VLOOKUP(Tableau6[[#This Row],[Avis]],Tableau7[],2,FALSE)</f>
        <v>#VALUE!</v>
      </c>
      <c r="H742" s="14" t="e">
        <f>Tableau6[[#This Row],[Sous-domaine]]</f>
        <v>#VALUE!</v>
      </c>
      <c r="I742" s="14" t="e">
        <f>Tableau6[[#This Row],[Urgence]]</f>
        <v>#VALUE!</v>
      </c>
      <c r="J742" s="24" t="e">
        <f>IF(Tableau6[[#This Row],[Validité]]&lt;&gt;"",Tableau6[[#This Row],[Validité]],"")</f>
        <v>#VALUE!</v>
      </c>
      <c r="K742" s="14" t="e">
        <f>IF(Tableau6[[#This Row],[Affectation]]="-",0,IF(Tableau6[[#This Row],[Affectation]]="Propriétaire",2,IF(Tableau6[[#This Row],[Affectation]]="","",1)))</f>
        <v>#VALUE!</v>
      </c>
      <c r="L742" s="14" t="e">
        <f>IF(Tableau6[[#This Row],[Hors Contrat]]="","",IF(Tableau6[[#This Row],[Hors Contrat]]="Non",0,1))</f>
        <v>#VALUE!</v>
      </c>
    </row>
    <row r="743" spans="1:12" x14ac:dyDescent="0.25">
      <c r="A743" s="15">
        <f t="shared" si="29"/>
        <v>742</v>
      </c>
      <c r="B743" s="14" t="e">
        <f>IF(Tableau6[[#This Row],[Localisation]]="","",Tableau6[[#This Row],[Localisation]])</f>
        <v>#VALUE!</v>
      </c>
      <c r="C743" s="14" t="e">
        <f>IF(Tableau6[[#This Row],[Commentaire]]="","",Tableau6[[#This Row],[Commentaire]])</f>
        <v>#VALUE!</v>
      </c>
      <c r="D743" t="str">
        <f t="shared" si="30"/>
        <v>N</v>
      </c>
      <c r="E743" s="14" t="e">
        <f>Tableau6[[#This Row],[id]]</f>
        <v>#VALUE!</v>
      </c>
      <c r="F743" s="14" t="e">
        <f>VLOOKUP(Tableau6[[#This Row],[Avis]],Tableau7[],2,FALSE)</f>
        <v>#VALUE!</v>
      </c>
      <c r="H743" s="14" t="e">
        <f>Tableau6[[#This Row],[Sous-domaine]]</f>
        <v>#VALUE!</v>
      </c>
      <c r="I743" s="14" t="e">
        <f>Tableau6[[#This Row],[Urgence]]</f>
        <v>#VALUE!</v>
      </c>
      <c r="J743" s="24" t="e">
        <f>IF(Tableau6[[#This Row],[Validité]]&lt;&gt;"",Tableau6[[#This Row],[Validité]],"")</f>
        <v>#VALUE!</v>
      </c>
      <c r="K743" s="14" t="e">
        <f>IF(Tableau6[[#This Row],[Affectation]]="-",0,IF(Tableau6[[#This Row],[Affectation]]="Propriétaire",2,IF(Tableau6[[#This Row],[Affectation]]="","",1)))</f>
        <v>#VALUE!</v>
      </c>
      <c r="L743" s="14" t="e">
        <f>IF(Tableau6[[#This Row],[Hors Contrat]]="","",IF(Tableau6[[#This Row],[Hors Contrat]]="Non",0,1))</f>
        <v>#VALUE!</v>
      </c>
    </row>
    <row r="744" spans="1:12" x14ac:dyDescent="0.25">
      <c r="A744" s="15">
        <f t="shared" si="29"/>
        <v>743</v>
      </c>
      <c r="B744" s="14" t="e">
        <f>IF(Tableau6[[#This Row],[Localisation]]="","",Tableau6[[#This Row],[Localisation]])</f>
        <v>#VALUE!</v>
      </c>
      <c r="C744" s="14" t="e">
        <f>IF(Tableau6[[#This Row],[Commentaire]]="","",Tableau6[[#This Row],[Commentaire]])</f>
        <v>#VALUE!</v>
      </c>
      <c r="D744" t="str">
        <f t="shared" si="30"/>
        <v>N</v>
      </c>
      <c r="E744" s="14" t="e">
        <f>Tableau6[[#This Row],[id]]</f>
        <v>#VALUE!</v>
      </c>
      <c r="F744" s="14" t="e">
        <f>VLOOKUP(Tableau6[[#This Row],[Avis]],Tableau7[],2,FALSE)</f>
        <v>#VALUE!</v>
      </c>
      <c r="H744" s="14" t="e">
        <f>Tableau6[[#This Row],[Sous-domaine]]</f>
        <v>#VALUE!</v>
      </c>
      <c r="I744" s="14" t="e">
        <f>Tableau6[[#This Row],[Urgence]]</f>
        <v>#VALUE!</v>
      </c>
      <c r="J744" s="24" t="e">
        <f>IF(Tableau6[[#This Row],[Validité]]&lt;&gt;"",Tableau6[[#This Row],[Validité]],"")</f>
        <v>#VALUE!</v>
      </c>
      <c r="K744" s="14" t="e">
        <f>IF(Tableau6[[#This Row],[Affectation]]="-",0,IF(Tableau6[[#This Row],[Affectation]]="Propriétaire",2,IF(Tableau6[[#This Row],[Affectation]]="","",1)))</f>
        <v>#VALUE!</v>
      </c>
      <c r="L744" s="14" t="e">
        <f>IF(Tableau6[[#This Row],[Hors Contrat]]="","",IF(Tableau6[[#This Row],[Hors Contrat]]="Non",0,1))</f>
        <v>#VALUE!</v>
      </c>
    </row>
    <row r="745" spans="1:12" x14ac:dyDescent="0.25">
      <c r="A745" s="15">
        <f t="shared" si="29"/>
        <v>744</v>
      </c>
      <c r="B745" s="14" t="e">
        <f>IF(Tableau6[[#This Row],[Localisation]]="","",Tableau6[[#This Row],[Localisation]])</f>
        <v>#VALUE!</v>
      </c>
      <c r="C745" s="14" t="e">
        <f>IF(Tableau6[[#This Row],[Commentaire]]="","",Tableau6[[#This Row],[Commentaire]])</f>
        <v>#VALUE!</v>
      </c>
      <c r="D745" t="str">
        <f t="shared" si="30"/>
        <v>N</v>
      </c>
      <c r="E745" s="14" t="e">
        <f>Tableau6[[#This Row],[id]]</f>
        <v>#VALUE!</v>
      </c>
      <c r="F745" s="14" t="e">
        <f>VLOOKUP(Tableau6[[#This Row],[Avis]],Tableau7[],2,FALSE)</f>
        <v>#VALUE!</v>
      </c>
      <c r="H745" s="14" t="e">
        <f>Tableau6[[#This Row],[Sous-domaine]]</f>
        <v>#VALUE!</v>
      </c>
      <c r="I745" s="14" t="e">
        <f>Tableau6[[#This Row],[Urgence]]</f>
        <v>#VALUE!</v>
      </c>
      <c r="J745" s="24" t="e">
        <f>IF(Tableau6[[#This Row],[Validité]]&lt;&gt;"",Tableau6[[#This Row],[Validité]],"")</f>
        <v>#VALUE!</v>
      </c>
      <c r="K745" s="14" t="e">
        <f>IF(Tableau6[[#This Row],[Affectation]]="-",0,IF(Tableau6[[#This Row],[Affectation]]="Propriétaire",2,IF(Tableau6[[#This Row],[Affectation]]="","",1)))</f>
        <v>#VALUE!</v>
      </c>
      <c r="L745" s="14" t="e">
        <f>IF(Tableau6[[#This Row],[Hors Contrat]]="","",IF(Tableau6[[#This Row],[Hors Contrat]]="Non",0,1))</f>
        <v>#VALUE!</v>
      </c>
    </row>
    <row r="746" spans="1:12" x14ac:dyDescent="0.25">
      <c r="A746" s="15">
        <f t="shared" si="29"/>
        <v>745</v>
      </c>
      <c r="B746" s="14" t="e">
        <f>IF(Tableau6[[#This Row],[Localisation]]="","",Tableau6[[#This Row],[Localisation]])</f>
        <v>#VALUE!</v>
      </c>
      <c r="C746" s="14" t="e">
        <f>IF(Tableau6[[#This Row],[Commentaire]]="","",Tableau6[[#This Row],[Commentaire]])</f>
        <v>#VALUE!</v>
      </c>
      <c r="D746" t="str">
        <f t="shared" si="30"/>
        <v>N</v>
      </c>
      <c r="E746" s="14" t="e">
        <f>Tableau6[[#This Row],[id]]</f>
        <v>#VALUE!</v>
      </c>
      <c r="F746" s="14" t="e">
        <f>VLOOKUP(Tableau6[[#This Row],[Avis]],Tableau7[],2,FALSE)</f>
        <v>#VALUE!</v>
      </c>
      <c r="H746" s="14" t="e">
        <f>Tableau6[[#This Row],[Sous-domaine]]</f>
        <v>#VALUE!</v>
      </c>
      <c r="I746" s="14" t="e">
        <f>Tableau6[[#This Row],[Urgence]]</f>
        <v>#VALUE!</v>
      </c>
      <c r="J746" s="24" t="e">
        <f>IF(Tableau6[[#This Row],[Validité]]&lt;&gt;"",Tableau6[[#This Row],[Validité]],"")</f>
        <v>#VALUE!</v>
      </c>
      <c r="K746" s="14" t="e">
        <f>IF(Tableau6[[#This Row],[Affectation]]="-",0,IF(Tableau6[[#This Row],[Affectation]]="Propriétaire",2,IF(Tableau6[[#This Row],[Affectation]]="","",1)))</f>
        <v>#VALUE!</v>
      </c>
      <c r="L746" s="14" t="e">
        <f>IF(Tableau6[[#This Row],[Hors Contrat]]="","",IF(Tableau6[[#This Row],[Hors Contrat]]="Non",0,1))</f>
        <v>#VALUE!</v>
      </c>
    </row>
    <row r="747" spans="1:12" x14ac:dyDescent="0.25">
      <c r="A747" s="15">
        <f t="shared" si="29"/>
        <v>746</v>
      </c>
      <c r="B747" s="14" t="e">
        <f>IF(Tableau6[[#This Row],[Localisation]]="","",Tableau6[[#This Row],[Localisation]])</f>
        <v>#VALUE!</v>
      </c>
      <c r="C747" s="14" t="e">
        <f>IF(Tableau6[[#This Row],[Commentaire]]="","",Tableau6[[#This Row],[Commentaire]])</f>
        <v>#VALUE!</v>
      </c>
      <c r="D747" t="str">
        <f t="shared" si="30"/>
        <v>N</v>
      </c>
      <c r="E747" s="14" t="e">
        <f>Tableau6[[#This Row],[id]]</f>
        <v>#VALUE!</v>
      </c>
      <c r="F747" s="14" t="e">
        <f>VLOOKUP(Tableau6[[#This Row],[Avis]],Tableau7[],2,FALSE)</f>
        <v>#VALUE!</v>
      </c>
      <c r="H747" s="14" t="e">
        <f>Tableau6[[#This Row],[Sous-domaine]]</f>
        <v>#VALUE!</v>
      </c>
      <c r="I747" s="14" t="e">
        <f>Tableau6[[#This Row],[Urgence]]</f>
        <v>#VALUE!</v>
      </c>
      <c r="J747" s="24" t="e">
        <f>IF(Tableau6[[#This Row],[Validité]]&lt;&gt;"",Tableau6[[#This Row],[Validité]],"")</f>
        <v>#VALUE!</v>
      </c>
      <c r="K747" s="14" t="e">
        <f>IF(Tableau6[[#This Row],[Affectation]]="-",0,IF(Tableau6[[#This Row],[Affectation]]="Propriétaire",2,IF(Tableau6[[#This Row],[Affectation]]="","",1)))</f>
        <v>#VALUE!</v>
      </c>
      <c r="L747" s="14" t="e">
        <f>IF(Tableau6[[#This Row],[Hors Contrat]]="","",IF(Tableau6[[#This Row],[Hors Contrat]]="Non",0,1))</f>
        <v>#VALUE!</v>
      </c>
    </row>
    <row r="748" spans="1:12" x14ac:dyDescent="0.25">
      <c r="A748" s="15">
        <f t="shared" si="29"/>
        <v>747</v>
      </c>
      <c r="B748" s="14" t="e">
        <f>IF(Tableau6[[#This Row],[Localisation]]="","",Tableau6[[#This Row],[Localisation]])</f>
        <v>#VALUE!</v>
      </c>
      <c r="C748" s="14" t="e">
        <f>IF(Tableau6[[#This Row],[Commentaire]]="","",Tableau6[[#This Row],[Commentaire]])</f>
        <v>#VALUE!</v>
      </c>
      <c r="D748" t="str">
        <f t="shared" si="30"/>
        <v>N</v>
      </c>
      <c r="E748" s="14" t="e">
        <f>Tableau6[[#This Row],[id]]</f>
        <v>#VALUE!</v>
      </c>
      <c r="F748" s="14" t="e">
        <f>VLOOKUP(Tableau6[[#This Row],[Avis]],Tableau7[],2,FALSE)</f>
        <v>#VALUE!</v>
      </c>
      <c r="H748" s="14" t="e">
        <f>Tableau6[[#This Row],[Sous-domaine]]</f>
        <v>#VALUE!</v>
      </c>
      <c r="I748" s="14" t="e">
        <f>Tableau6[[#This Row],[Urgence]]</f>
        <v>#VALUE!</v>
      </c>
      <c r="J748" s="24" t="e">
        <f>IF(Tableau6[[#This Row],[Validité]]&lt;&gt;"",Tableau6[[#This Row],[Validité]],"")</f>
        <v>#VALUE!</v>
      </c>
      <c r="K748" s="14" t="e">
        <f>IF(Tableau6[[#This Row],[Affectation]]="-",0,IF(Tableau6[[#This Row],[Affectation]]="Propriétaire",2,IF(Tableau6[[#This Row],[Affectation]]="","",1)))</f>
        <v>#VALUE!</v>
      </c>
      <c r="L748" s="14" t="e">
        <f>IF(Tableau6[[#This Row],[Hors Contrat]]="","",IF(Tableau6[[#This Row],[Hors Contrat]]="Non",0,1))</f>
        <v>#VALUE!</v>
      </c>
    </row>
    <row r="749" spans="1:12" x14ac:dyDescent="0.25">
      <c r="A749" s="15">
        <f t="shared" si="29"/>
        <v>748</v>
      </c>
      <c r="B749" s="14" t="e">
        <f>IF(Tableau6[[#This Row],[Localisation]]="","",Tableau6[[#This Row],[Localisation]])</f>
        <v>#VALUE!</v>
      </c>
      <c r="C749" s="14" t="e">
        <f>IF(Tableau6[[#This Row],[Commentaire]]="","",Tableau6[[#This Row],[Commentaire]])</f>
        <v>#VALUE!</v>
      </c>
      <c r="D749" t="str">
        <f t="shared" si="30"/>
        <v>N</v>
      </c>
      <c r="E749" s="14" t="e">
        <f>Tableau6[[#This Row],[id]]</f>
        <v>#VALUE!</v>
      </c>
      <c r="F749" s="14" t="e">
        <f>VLOOKUP(Tableau6[[#This Row],[Avis]],Tableau7[],2,FALSE)</f>
        <v>#VALUE!</v>
      </c>
      <c r="H749" s="14" t="e">
        <f>Tableau6[[#This Row],[Sous-domaine]]</f>
        <v>#VALUE!</v>
      </c>
      <c r="I749" s="14" t="e">
        <f>Tableau6[[#This Row],[Urgence]]</f>
        <v>#VALUE!</v>
      </c>
      <c r="J749" s="24" t="e">
        <f>IF(Tableau6[[#This Row],[Validité]]&lt;&gt;"",Tableau6[[#This Row],[Validité]],"")</f>
        <v>#VALUE!</v>
      </c>
      <c r="K749" s="14" t="e">
        <f>IF(Tableau6[[#This Row],[Affectation]]="-",0,IF(Tableau6[[#This Row],[Affectation]]="Propriétaire",2,IF(Tableau6[[#This Row],[Affectation]]="","",1)))</f>
        <v>#VALUE!</v>
      </c>
      <c r="L749" s="14" t="e">
        <f>IF(Tableau6[[#This Row],[Hors Contrat]]="","",IF(Tableau6[[#This Row],[Hors Contrat]]="Non",0,1))</f>
        <v>#VALUE!</v>
      </c>
    </row>
    <row r="750" spans="1:12" x14ac:dyDescent="0.25">
      <c r="A750" s="15">
        <f t="shared" si="29"/>
        <v>749</v>
      </c>
      <c r="B750" s="14" t="e">
        <f>IF(Tableau6[[#This Row],[Localisation]]="","",Tableau6[[#This Row],[Localisation]])</f>
        <v>#VALUE!</v>
      </c>
      <c r="C750" s="14" t="e">
        <f>IF(Tableau6[[#This Row],[Commentaire]]="","",Tableau6[[#This Row],[Commentaire]])</f>
        <v>#VALUE!</v>
      </c>
      <c r="D750" t="str">
        <f t="shared" si="30"/>
        <v>N</v>
      </c>
      <c r="E750" s="14" t="e">
        <f>Tableau6[[#This Row],[id]]</f>
        <v>#VALUE!</v>
      </c>
      <c r="F750" s="14" t="e">
        <f>VLOOKUP(Tableau6[[#This Row],[Avis]],Tableau7[],2,FALSE)</f>
        <v>#VALUE!</v>
      </c>
      <c r="H750" s="14" t="e">
        <f>Tableau6[[#This Row],[Sous-domaine]]</f>
        <v>#VALUE!</v>
      </c>
      <c r="I750" s="14" t="e">
        <f>Tableau6[[#This Row],[Urgence]]</f>
        <v>#VALUE!</v>
      </c>
      <c r="J750" s="24" t="e">
        <f>IF(Tableau6[[#This Row],[Validité]]&lt;&gt;"",Tableau6[[#This Row],[Validité]],"")</f>
        <v>#VALUE!</v>
      </c>
      <c r="K750" s="14" t="e">
        <f>IF(Tableau6[[#This Row],[Affectation]]="-",0,IF(Tableau6[[#This Row],[Affectation]]="Propriétaire",2,IF(Tableau6[[#This Row],[Affectation]]="","",1)))</f>
        <v>#VALUE!</v>
      </c>
      <c r="L750" s="14" t="e">
        <f>IF(Tableau6[[#This Row],[Hors Contrat]]="","",IF(Tableau6[[#This Row],[Hors Contrat]]="Non",0,1))</f>
        <v>#VALUE!</v>
      </c>
    </row>
    <row r="751" spans="1:12" x14ac:dyDescent="0.25">
      <c r="A751" s="15">
        <f t="shared" si="29"/>
        <v>750</v>
      </c>
      <c r="B751" s="14" t="e">
        <f>IF(Tableau6[[#This Row],[Localisation]]="","",Tableau6[[#This Row],[Localisation]])</f>
        <v>#VALUE!</v>
      </c>
      <c r="C751" s="14" t="e">
        <f>IF(Tableau6[[#This Row],[Commentaire]]="","",Tableau6[[#This Row],[Commentaire]])</f>
        <v>#VALUE!</v>
      </c>
      <c r="D751" t="str">
        <f t="shared" si="30"/>
        <v>N</v>
      </c>
      <c r="E751" s="14" t="e">
        <f>Tableau6[[#This Row],[id]]</f>
        <v>#VALUE!</v>
      </c>
      <c r="F751" s="14" t="e">
        <f>VLOOKUP(Tableau6[[#This Row],[Avis]],Tableau7[],2,FALSE)</f>
        <v>#VALUE!</v>
      </c>
      <c r="H751" s="14" t="e">
        <f>Tableau6[[#This Row],[Sous-domaine]]</f>
        <v>#VALUE!</v>
      </c>
      <c r="I751" s="14" t="e">
        <f>Tableau6[[#This Row],[Urgence]]</f>
        <v>#VALUE!</v>
      </c>
      <c r="J751" s="24" t="e">
        <f>IF(Tableau6[[#This Row],[Validité]]&lt;&gt;"",Tableau6[[#This Row],[Validité]],"")</f>
        <v>#VALUE!</v>
      </c>
      <c r="K751" s="14" t="e">
        <f>IF(Tableau6[[#This Row],[Affectation]]="-",0,IF(Tableau6[[#This Row],[Affectation]]="Propriétaire",2,IF(Tableau6[[#This Row],[Affectation]]="","",1)))</f>
        <v>#VALUE!</v>
      </c>
      <c r="L751" s="14" t="e">
        <f>IF(Tableau6[[#This Row],[Hors Contrat]]="","",IF(Tableau6[[#This Row],[Hors Contrat]]="Non",0,1))</f>
        <v>#VALUE!</v>
      </c>
    </row>
    <row r="752" spans="1:12" x14ac:dyDescent="0.25">
      <c r="A752" s="15">
        <f t="shared" si="29"/>
        <v>751</v>
      </c>
      <c r="B752" s="14" t="e">
        <f>IF(Tableau6[[#This Row],[Localisation]]="","",Tableau6[[#This Row],[Localisation]])</f>
        <v>#VALUE!</v>
      </c>
      <c r="C752" s="14" t="e">
        <f>IF(Tableau6[[#This Row],[Commentaire]]="","",Tableau6[[#This Row],[Commentaire]])</f>
        <v>#VALUE!</v>
      </c>
      <c r="D752" t="str">
        <f t="shared" si="30"/>
        <v>N</v>
      </c>
      <c r="E752" s="14" t="e">
        <f>Tableau6[[#This Row],[id]]</f>
        <v>#VALUE!</v>
      </c>
      <c r="F752" s="14" t="e">
        <f>VLOOKUP(Tableau6[[#This Row],[Avis]],Tableau7[],2,FALSE)</f>
        <v>#VALUE!</v>
      </c>
      <c r="H752" s="14" t="e">
        <f>Tableau6[[#This Row],[Sous-domaine]]</f>
        <v>#VALUE!</v>
      </c>
      <c r="I752" s="14" t="e">
        <f>Tableau6[[#This Row],[Urgence]]</f>
        <v>#VALUE!</v>
      </c>
      <c r="J752" s="24" t="e">
        <f>IF(Tableau6[[#This Row],[Validité]]&lt;&gt;"",Tableau6[[#This Row],[Validité]],"")</f>
        <v>#VALUE!</v>
      </c>
      <c r="K752" s="14" t="e">
        <f>IF(Tableau6[[#This Row],[Affectation]]="-",0,IF(Tableau6[[#This Row],[Affectation]]="Propriétaire",2,IF(Tableau6[[#This Row],[Affectation]]="","",1)))</f>
        <v>#VALUE!</v>
      </c>
      <c r="L752" s="14" t="e">
        <f>IF(Tableau6[[#This Row],[Hors Contrat]]="","",IF(Tableau6[[#This Row],[Hors Contrat]]="Non",0,1))</f>
        <v>#VALUE!</v>
      </c>
    </row>
    <row r="753" spans="1:12" x14ac:dyDescent="0.25">
      <c r="A753" s="15">
        <f t="shared" si="29"/>
        <v>752</v>
      </c>
      <c r="B753" s="14" t="e">
        <f>IF(Tableau6[[#This Row],[Localisation]]="","",Tableau6[[#This Row],[Localisation]])</f>
        <v>#VALUE!</v>
      </c>
      <c r="C753" s="14" t="e">
        <f>IF(Tableau6[[#This Row],[Commentaire]]="","",Tableau6[[#This Row],[Commentaire]])</f>
        <v>#VALUE!</v>
      </c>
      <c r="D753" t="str">
        <f t="shared" si="30"/>
        <v>N</v>
      </c>
      <c r="E753" s="14" t="e">
        <f>Tableau6[[#This Row],[id]]</f>
        <v>#VALUE!</v>
      </c>
      <c r="F753" s="14" t="e">
        <f>VLOOKUP(Tableau6[[#This Row],[Avis]],Tableau7[],2,FALSE)</f>
        <v>#VALUE!</v>
      </c>
      <c r="H753" s="14" t="e">
        <f>Tableau6[[#This Row],[Sous-domaine]]</f>
        <v>#VALUE!</v>
      </c>
      <c r="I753" s="14" t="e">
        <f>Tableau6[[#This Row],[Urgence]]</f>
        <v>#VALUE!</v>
      </c>
      <c r="J753" s="24" t="e">
        <f>IF(Tableau6[[#This Row],[Validité]]&lt;&gt;"",Tableau6[[#This Row],[Validité]],"")</f>
        <v>#VALUE!</v>
      </c>
      <c r="K753" s="14" t="e">
        <f>IF(Tableau6[[#This Row],[Affectation]]="-",0,IF(Tableau6[[#This Row],[Affectation]]="Propriétaire",2,IF(Tableau6[[#This Row],[Affectation]]="","",1)))</f>
        <v>#VALUE!</v>
      </c>
      <c r="L753" s="14" t="e">
        <f>IF(Tableau6[[#This Row],[Hors Contrat]]="","",IF(Tableau6[[#This Row],[Hors Contrat]]="Non",0,1))</f>
        <v>#VALUE!</v>
      </c>
    </row>
    <row r="754" spans="1:12" x14ac:dyDescent="0.25">
      <c r="A754" s="15">
        <f t="shared" si="29"/>
        <v>753</v>
      </c>
      <c r="B754" s="14" t="e">
        <f>IF(Tableau6[[#This Row],[Localisation]]="","",Tableau6[[#This Row],[Localisation]])</f>
        <v>#VALUE!</v>
      </c>
      <c r="C754" s="14" t="e">
        <f>IF(Tableau6[[#This Row],[Commentaire]]="","",Tableau6[[#This Row],[Commentaire]])</f>
        <v>#VALUE!</v>
      </c>
      <c r="D754" t="str">
        <f t="shared" si="30"/>
        <v>N</v>
      </c>
      <c r="E754" s="14" t="e">
        <f>Tableau6[[#This Row],[id]]</f>
        <v>#VALUE!</v>
      </c>
      <c r="F754" s="14" t="e">
        <f>VLOOKUP(Tableau6[[#This Row],[Avis]],Tableau7[],2,FALSE)</f>
        <v>#VALUE!</v>
      </c>
      <c r="H754" s="14" t="e">
        <f>Tableau6[[#This Row],[Sous-domaine]]</f>
        <v>#VALUE!</v>
      </c>
      <c r="I754" s="14" t="e">
        <f>Tableau6[[#This Row],[Urgence]]</f>
        <v>#VALUE!</v>
      </c>
      <c r="J754" s="24" t="e">
        <f>IF(Tableau6[[#This Row],[Validité]]&lt;&gt;"",Tableau6[[#This Row],[Validité]],"")</f>
        <v>#VALUE!</v>
      </c>
      <c r="K754" s="14" t="e">
        <f>IF(Tableau6[[#This Row],[Affectation]]="-",0,IF(Tableau6[[#This Row],[Affectation]]="Propriétaire",2,IF(Tableau6[[#This Row],[Affectation]]="","",1)))</f>
        <v>#VALUE!</v>
      </c>
      <c r="L754" s="14" t="e">
        <f>IF(Tableau6[[#This Row],[Hors Contrat]]="","",IF(Tableau6[[#This Row],[Hors Contrat]]="Non",0,1))</f>
        <v>#VALUE!</v>
      </c>
    </row>
    <row r="755" spans="1:12" x14ac:dyDescent="0.25">
      <c r="A755" s="15">
        <f t="shared" si="29"/>
        <v>754</v>
      </c>
      <c r="B755" s="14" t="e">
        <f>IF(Tableau6[[#This Row],[Localisation]]="","",Tableau6[[#This Row],[Localisation]])</f>
        <v>#VALUE!</v>
      </c>
      <c r="C755" s="14" t="e">
        <f>IF(Tableau6[[#This Row],[Commentaire]]="","",Tableau6[[#This Row],[Commentaire]])</f>
        <v>#VALUE!</v>
      </c>
      <c r="D755" t="str">
        <f t="shared" si="30"/>
        <v>N</v>
      </c>
      <c r="E755" s="14" t="e">
        <f>Tableau6[[#This Row],[id]]</f>
        <v>#VALUE!</v>
      </c>
      <c r="F755" s="14" t="e">
        <f>VLOOKUP(Tableau6[[#This Row],[Avis]],Tableau7[],2,FALSE)</f>
        <v>#VALUE!</v>
      </c>
      <c r="H755" s="14" t="e">
        <f>Tableau6[[#This Row],[Sous-domaine]]</f>
        <v>#VALUE!</v>
      </c>
      <c r="I755" s="14" t="e">
        <f>Tableau6[[#This Row],[Urgence]]</f>
        <v>#VALUE!</v>
      </c>
      <c r="J755" s="24" t="e">
        <f>IF(Tableau6[[#This Row],[Validité]]&lt;&gt;"",Tableau6[[#This Row],[Validité]],"")</f>
        <v>#VALUE!</v>
      </c>
      <c r="K755" s="14" t="e">
        <f>IF(Tableau6[[#This Row],[Affectation]]="-",0,IF(Tableau6[[#This Row],[Affectation]]="Propriétaire",2,IF(Tableau6[[#This Row],[Affectation]]="","",1)))</f>
        <v>#VALUE!</v>
      </c>
      <c r="L755" s="14" t="e">
        <f>IF(Tableau6[[#This Row],[Hors Contrat]]="","",IF(Tableau6[[#This Row],[Hors Contrat]]="Non",0,1))</f>
        <v>#VALUE!</v>
      </c>
    </row>
    <row r="756" spans="1:12" x14ac:dyDescent="0.25">
      <c r="A756" s="15">
        <f t="shared" si="29"/>
        <v>755</v>
      </c>
      <c r="B756" s="14" t="e">
        <f>IF(Tableau6[[#This Row],[Localisation]]="","",Tableau6[[#This Row],[Localisation]])</f>
        <v>#VALUE!</v>
      </c>
      <c r="C756" s="14" t="e">
        <f>IF(Tableau6[[#This Row],[Commentaire]]="","",Tableau6[[#This Row],[Commentaire]])</f>
        <v>#VALUE!</v>
      </c>
      <c r="D756" t="str">
        <f t="shared" si="30"/>
        <v>N</v>
      </c>
      <c r="E756" s="14" t="e">
        <f>Tableau6[[#This Row],[id]]</f>
        <v>#VALUE!</v>
      </c>
      <c r="F756" s="14" t="e">
        <f>VLOOKUP(Tableau6[[#This Row],[Avis]],Tableau7[],2,FALSE)</f>
        <v>#VALUE!</v>
      </c>
      <c r="H756" s="14" t="e">
        <f>Tableau6[[#This Row],[Sous-domaine]]</f>
        <v>#VALUE!</v>
      </c>
      <c r="I756" s="14" t="e">
        <f>Tableau6[[#This Row],[Urgence]]</f>
        <v>#VALUE!</v>
      </c>
      <c r="J756" s="24" t="e">
        <f>IF(Tableau6[[#This Row],[Validité]]&lt;&gt;"",Tableau6[[#This Row],[Validité]],"")</f>
        <v>#VALUE!</v>
      </c>
      <c r="K756" s="14" t="e">
        <f>IF(Tableau6[[#This Row],[Affectation]]="-",0,IF(Tableau6[[#This Row],[Affectation]]="Propriétaire",2,IF(Tableau6[[#This Row],[Affectation]]="","",1)))</f>
        <v>#VALUE!</v>
      </c>
      <c r="L756" s="14" t="e">
        <f>IF(Tableau6[[#This Row],[Hors Contrat]]="","",IF(Tableau6[[#This Row],[Hors Contrat]]="Non",0,1))</f>
        <v>#VALUE!</v>
      </c>
    </row>
    <row r="757" spans="1:12" x14ac:dyDescent="0.25">
      <c r="A757" s="15">
        <f t="shared" si="29"/>
        <v>756</v>
      </c>
      <c r="B757" s="14" t="e">
        <f>IF(Tableau6[[#This Row],[Localisation]]="","",Tableau6[[#This Row],[Localisation]])</f>
        <v>#VALUE!</v>
      </c>
      <c r="C757" s="14" t="e">
        <f>IF(Tableau6[[#This Row],[Commentaire]]="","",Tableau6[[#This Row],[Commentaire]])</f>
        <v>#VALUE!</v>
      </c>
      <c r="D757" t="str">
        <f t="shared" si="30"/>
        <v>N</v>
      </c>
      <c r="E757" s="14" t="e">
        <f>Tableau6[[#This Row],[id]]</f>
        <v>#VALUE!</v>
      </c>
      <c r="F757" s="14" t="e">
        <f>VLOOKUP(Tableau6[[#This Row],[Avis]],Tableau7[],2,FALSE)</f>
        <v>#VALUE!</v>
      </c>
      <c r="H757" s="14" t="e">
        <f>Tableau6[[#This Row],[Sous-domaine]]</f>
        <v>#VALUE!</v>
      </c>
      <c r="I757" s="14" t="e">
        <f>Tableau6[[#This Row],[Urgence]]</f>
        <v>#VALUE!</v>
      </c>
      <c r="J757" s="24" t="e">
        <f>IF(Tableau6[[#This Row],[Validité]]&lt;&gt;"",Tableau6[[#This Row],[Validité]],"")</f>
        <v>#VALUE!</v>
      </c>
      <c r="K757" s="14" t="e">
        <f>IF(Tableau6[[#This Row],[Affectation]]="-",0,IF(Tableau6[[#This Row],[Affectation]]="Propriétaire",2,IF(Tableau6[[#This Row],[Affectation]]="","",1)))</f>
        <v>#VALUE!</v>
      </c>
      <c r="L757" s="14" t="e">
        <f>IF(Tableau6[[#This Row],[Hors Contrat]]="","",IF(Tableau6[[#This Row],[Hors Contrat]]="Non",0,1))</f>
        <v>#VALUE!</v>
      </c>
    </row>
    <row r="758" spans="1:12" x14ac:dyDescent="0.25">
      <c r="A758" s="15">
        <f t="shared" si="29"/>
        <v>757</v>
      </c>
      <c r="B758" s="14" t="e">
        <f>IF(Tableau6[[#This Row],[Localisation]]="","",Tableau6[[#This Row],[Localisation]])</f>
        <v>#VALUE!</v>
      </c>
      <c r="C758" s="14" t="e">
        <f>IF(Tableau6[[#This Row],[Commentaire]]="","",Tableau6[[#This Row],[Commentaire]])</f>
        <v>#VALUE!</v>
      </c>
      <c r="D758" t="str">
        <f t="shared" si="30"/>
        <v>N</v>
      </c>
      <c r="E758" s="14" t="e">
        <f>Tableau6[[#This Row],[id]]</f>
        <v>#VALUE!</v>
      </c>
      <c r="F758" s="14" t="e">
        <f>VLOOKUP(Tableau6[[#This Row],[Avis]],Tableau7[],2,FALSE)</f>
        <v>#VALUE!</v>
      </c>
      <c r="H758" s="14" t="e">
        <f>Tableau6[[#This Row],[Sous-domaine]]</f>
        <v>#VALUE!</v>
      </c>
      <c r="I758" s="14" t="e">
        <f>Tableau6[[#This Row],[Urgence]]</f>
        <v>#VALUE!</v>
      </c>
      <c r="J758" s="24" t="e">
        <f>IF(Tableau6[[#This Row],[Validité]]&lt;&gt;"",Tableau6[[#This Row],[Validité]],"")</f>
        <v>#VALUE!</v>
      </c>
      <c r="K758" s="14" t="e">
        <f>IF(Tableau6[[#This Row],[Affectation]]="-",0,IF(Tableau6[[#This Row],[Affectation]]="Propriétaire",2,IF(Tableau6[[#This Row],[Affectation]]="","",1)))</f>
        <v>#VALUE!</v>
      </c>
      <c r="L758" s="14" t="e">
        <f>IF(Tableau6[[#This Row],[Hors Contrat]]="","",IF(Tableau6[[#This Row],[Hors Contrat]]="Non",0,1))</f>
        <v>#VALUE!</v>
      </c>
    </row>
    <row r="759" spans="1:12" x14ac:dyDescent="0.25">
      <c r="A759" s="15">
        <f t="shared" si="29"/>
        <v>758</v>
      </c>
      <c r="B759" s="14" t="e">
        <f>IF(Tableau6[[#This Row],[Localisation]]="","",Tableau6[[#This Row],[Localisation]])</f>
        <v>#VALUE!</v>
      </c>
      <c r="C759" s="14" t="e">
        <f>IF(Tableau6[[#This Row],[Commentaire]]="","",Tableau6[[#This Row],[Commentaire]])</f>
        <v>#VALUE!</v>
      </c>
      <c r="D759" t="str">
        <f t="shared" si="30"/>
        <v>N</v>
      </c>
      <c r="E759" s="14" t="e">
        <f>Tableau6[[#This Row],[id]]</f>
        <v>#VALUE!</v>
      </c>
      <c r="F759" s="14" t="e">
        <f>VLOOKUP(Tableau6[[#This Row],[Avis]],Tableau7[],2,FALSE)</f>
        <v>#VALUE!</v>
      </c>
      <c r="H759" s="14" t="e">
        <f>Tableau6[[#This Row],[Sous-domaine]]</f>
        <v>#VALUE!</v>
      </c>
      <c r="I759" s="14" t="e">
        <f>Tableau6[[#This Row],[Urgence]]</f>
        <v>#VALUE!</v>
      </c>
      <c r="J759" s="24" t="e">
        <f>IF(Tableau6[[#This Row],[Validité]]&lt;&gt;"",Tableau6[[#This Row],[Validité]],"")</f>
        <v>#VALUE!</v>
      </c>
      <c r="K759" s="14" t="e">
        <f>IF(Tableau6[[#This Row],[Affectation]]="-",0,IF(Tableau6[[#This Row],[Affectation]]="Propriétaire",2,IF(Tableau6[[#This Row],[Affectation]]="","",1)))</f>
        <v>#VALUE!</v>
      </c>
      <c r="L759" s="14" t="e">
        <f>IF(Tableau6[[#This Row],[Hors Contrat]]="","",IF(Tableau6[[#This Row],[Hors Contrat]]="Non",0,1))</f>
        <v>#VALUE!</v>
      </c>
    </row>
    <row r="760" spans="1:12" x14ac:dyDescent="0.25">
      <c r="A760" s="15">
        <f t="shared" si="29"/>
        <v>759</v>
      </c>
      <c r="B760" s="14" t="e">
        <f>IF(Tableau6[[#This Row],[Localisation]]="","",Tableau6[[#This Row],[Localisation]])</f>
        <v>#VALUE!</v>
      </c>
      <c r="C760" s="14" t="e">
        <f>IF(Tableau6[[#This Row],[Commentaire]]="","",Tableau6[[#This Row],[Commentaire]])</f>
        <v>#VALUE!</v>
      </c>
      <c r="D760" t="str">
        <f t="shared" si="30"/>
        <v>N</v>
      </c>
      <c r="E760" s="14" t="e">
        <f>Tableau6[[#This Row],[id]]</f>
        <v>#VALUE!</v>
      </c>
      <c r="F760" s="14" t="e">
        <f>VLOOKUP(Tableau6[[#This Row],[Avis]],Tableau7[],2,FALSE)</f>
        <v>#VALUE!</v>
      </c>
      <c r="H760" s="14" t="e">
        <f>Tableau6[[#This Row],[Sous-domaine]]</f>
        <v>#VALUE!</v>
      </c>
      <c r="I760" s="14" t="e">
        <f>Tableau6[[#This Row],[Urgence]]</f>
        <v>#VALUE!</v>
      </c>
      <c r="J760" s="24" t="e">
        <f>IF(Tableau6[[#This Row],[Validité]]&lt;&gt;"",Tableau6[[#This Row],[Validité]],"")</f>
        <v>#VALUE!</v>
      </c>
      <c r="K760" s="14" t="e">
        <f>IF(Tableau6[[#This Row],[Affectation]]="-",0,IF(Tableau6[[#This Row],[Affectation]]="Propriétaire",2,IF(Tableau6[[#This Row],[Affectation]]="","",1)))</f>
        <v>#VALUE!</v>
      </c>
      <c r="L760" s="14" t="e">
        <f>IF(Tableau6[[#This Row],[Hors Contrat]]="","",IF(Tableau6[[#This Row],[Hors Contrat]]="Non",0,1))</f>
        <v>#VALUE!</v>
      </c>
    </row>
    <row r="761" spans="1:12" x14ac:dyDescent="0.25">
      <c r="A761" s="15">
        <f t="shared" si="29"/>
        <v>760</v>
      </c>
      <c r="B761" s="14" t="e">
        <f>IF(Tableau6[[#This Row],[Localisation]]="","",Tableau6[[#This Row],[Localisation]])</f>
        <v>#VALUE!</v>
      </c>
      <c r="C761" s="14" t="e">
        <f>IF(Tableau6[[#This Row],[Commentaire]]="","",Tableau6[[#This Row],[Commentaire]])</f>
        <v>#VALUE!</v>
      </c>
      <c r="D761" t="str">
        <f t="shared" si="30"/>
        <v>N</v>
      </c>
      <c r="E761" s="14" t="e">
        <f>Tableau6[[#This Row],[id]]</f>
        <v>#VALUE!</v>
      </c>
      <c r="F761" s="14" t="e">
        <f>VLOOKUP(Tableau6[[#This Row],[Avis]],Tableau7[],2,FALSE)</f>
        <v>#VALUE!</v>
      </c>
      <c r="H761" s="14" t="e">
        <f>Tableau6[[#This Row],[Sous-domaine]]</f>
        <v>#VALUE!</v>
      </c>
      <c r="I761" s="14" t="e">
        <f>Tableau6[[#This Row],[Urgence]]</f>
        <v>#VALUE!</v>
      </c>
      <c r="J761" s="24" t="e">
        <f>IF(Tableau6[[#This Row],[Validité]]&lt;&gt;"",Tableau6[[#This Row],[Validité]],"")</f>
        <v>#VALUE!</v>
      </c>
      <c r="K761" s="14" t="e">
        <f>IF(Tableau6[[#This Row],[Affectation]]="-",0,IF(Tableau6[[#This Row],[Affectation]]="Propriétaire",2,IF(Tableau6[[#This Row],[Affectation]]="","",1)))</f>
        <v>#VALUE!</v>
      </c>
      <c r="L761" s="14" t="e">
        <f>IF(Tableau6[[#This Row],[Hors Contrat]]="","",IF(Tableau6[[#This Row],[Hors Contrat]]="Non",0,1))</f>
        <v>#VALUE!</v>
      </c>
    </row>
    <row r="762" spans="1:12" x14ac:dyDescent="0.25">
      <c r="A762" s="15">
        <f t="shared" si="29"/>
        <v>761</v>
      </c>
      <c r="B762" s="14" t="e">
        <f>IF(Tableau6[[#This Row],[Localisation]]="","",Tableau6[[#This Row],[Localisation]])</f>
        <v>#VALUE!</v>
      </c>
      <c r="C762" s="14" t="e">
        <f>IF(Tableau6[[#This Row],[Commentaire]]="","",Tableau6[[#This Row],[Commentaire]])</f>
        <v>#VALUE!</v>
      </c>
      <c r="D762" t="str">
        <f t="shared" si="30"/>
        <v>N</v>
      </c>
      <c r="E762" s="14" t="e">
        <f>Tableau6[[#This Row],[id]]</f>
        <v>#VALUE!</v>
      </c>
      <c r="F762" s="14" t="e">
        <f>VLOOKUP(Tableau6[[#This Row],[Avis]],Tableau7[],2,FALSE)</f>
        <v>#VALUE!</v>
      </c>
      <c r="H762" s="14" t="e">
        <f>Tableau6[[#This Row],[Sous-domaine]]</f>
        <v>#VALUE!</v>
      </c>
      <c r="I762" s="14" t="e">
        <f>Tableau6[[#This Row],[Urgence]]</f>
        <v>#VALUE!</v>
      </c>
      <c r="J762" s="24" t="e">
        <f>IF(Tableau6[[#This Row],[Validité]]&lt;&gt;"",Tableau6[[#This Row],[Validité]],"")</f>
        <v>#VALUE!</v>
      </c>
      <c r="K762" s="14" t="e">
        <f>IF(Tableau6[[#This Row],[Affectation]]="-",0,IF(Tableau6[[#This Row],[Affectation]]="Propriétaire",2,IF(Tableau6[[#This Row],[Affectation]]="","",1)))</f>
        <v>#VALUE!</v>
      </c>
      <c r="L762" s="14" t="e">
        <f>IF(Tableau6[[#This Row],[Hors Contrat]]="","",IF(Tableau6[[#This Row],[Hors Contrat]]="Non",0,1))</f>
        <v>#VALUE!</v>
      </c>
    </row>
    <row r="763" spans="1:12" x14ac:dyDescent="0.25">
      <c r="A763" s="15">
        <f t="shared" si="29"/>
        <v>762</v>
      </c>
      <c r="B763" s="14" t="e">
        <f>IF(Tableau6[[#This Row],[Localisation]]="","",Tableau6[[#This Row],[Localisation]])</f>
        <v>#VALUE!</v>
      </c>
      <c r="C763" s="14" t="e">
        <f>IF(Tableau6[[#This Row],[Commentaire]]="","",Tableau6[[#This Row],[Commentaire]])</f>
        <v>#VALUE!</v>
      </c>
      <c r="D763" t="str">
        <f t="shared" si="30"/>
        <v>N</v>
      </c>
      <c r="E763" s="14" t="e">
        <f>Tableau6[[#This Row],[id]]</f>
        <v>#VALUE!</v>
      </c>
      <c r="F763" s="14" t="e">
        <f>VLOOKUP(Tableau6[[#This Row],[Avis]],Tableau7[],2,FALSE)</f>
        <v>#VALUE!</v>
      </c>
      <c r="H763" s="14" t="e">
        <f>Tableau6[[#This Row],[Sous-domaine]]</f>
        <v>#VALUE!</v>
      </c>
      <c r="I763" s="14" t="e">
        <f>Tableau6[[#This Row],[Urgence]]</f>
        <v>#VALUE!</v>
      </c>
      <c r="J763" s="24" t="e">
        <f>IF(Tableau6[[#This Row],[Validité]]&lt;&gt;"",Tableau6[[#This Row],[Validité]],"")</f>
        <v>#VALUE!</v>
      </c>
      <c r="K763" s="14" t="e">
        <f>IF(Tableau6[[#This Row],[Affectation]]="-",0,IF(Tableau6[[#This Row],[Affectation]]="Propriétaire",2,IF(Tableau6[[#This Row],[Affectation]]="","",1)))</f>
        <v>#VALUE!</v>
      </c>
      <c r="L763" s="14" t="e">
        <f>IF(Tableau6[[#This Row],[Hors Contrat]]="","",IF(Tableau6[[#This Row],[Hors Contrat]]="Non",0,1))</f>
        <v>#VALUE!</v>
      </c>
    </row>
    <row r="764" spans="1:12" x14ac:dyDescent="0.25">
      <c r="A764" s="15">
        <f t="shared" si="29"/>
        <v>763</v>
      </c>
      <c r="B764" s="14" t="e">
        <f>IF(Tableau6[[#This Row],[Localisation]]="","",Tableau6[[#This Row],[Localisation]])</f>
        <v>#VALUE!</v>
      </c>
      <c r="C764" s="14" t="e">
        <f>IF(Tableau6[[#This Row],[Commentaire]]="","",Tableau6[[#This Row],[Commentaire]])</f>
        <v>#VALUE!</v>
      </c>
      <c r="D764" t="str">
        <f t="shared" si="30"/>
        <v>N</v>
      </c>
      <c r="E764" s="14" t="e">
        <f>Tableau6[[#This Row],[id]]</f>
        <v>#VALUE!</v>
      </c>
      <c r="F764" s="14" t="e">
        <f>VLOOKUP(Tableau6[[#This Row],[Avis]],Tableau7[],2,FALSE)</f>
        <v>#VALUE!</v>
      </c>
      <c r="H764" s="14" t="e">
        <f>Tableau6[[#This Row],[Sous-domaine]]</f>
        <v>#VALUE!</v>
      </c>
      <c r="I764" s="14" t="e">
        <f>Tableau6[[#This Row],[Urgence]]</f>
        <v>#VALUE!</v>
      </c>
      <c r="J764" s="24" t="e">
        <f>IF(Tableau6[[#This Row],[Validité]]&lt;&gt;"",Tableau6[[#This Row],[Validité]],"")</f>
        <v>#VALUE!</v>
      </c>
      <c r="K764" s="14" t="e">
        <f>IF(Tableau6[[#This Row],[Affectation]]="-",0,IF(Tableau6[[#This Row],[Affectation]]="Propriétaire",2,IF(Tableau6[[#This Row],[Affectation]]="","",1)))</f>
        <v>#VALUE!</v>
      </c>
      <c r="L764" s="14" t="e">
        <f>IF(Tableau6[[#This Row],[Hors Contrat]]="","",IF(Tableau6[[#This Row],[Hors Contrat]]="Non",0,1))</f>
        <v>#VALUE!</v>
      </c>
    </row>
    <row r="765" spans="1:12" x14ac:dyDescent="0.25">
      <c r="A765" s="15">
        <f t="shared" si="29"/>
        <v>764</v>
      </c>
      <c r="B765" s="14" t="e">
        <f>IF(Tableau6[[#This Row],[Localisation]]="","",Tableau6[[#This Row],[Localisation]])</f>
        <v>#VALUE!</v>
      </c>
      <c r="C765" s="14" t="e">
        <f>IF(Tableau6[[#This Row],[Commentaire]]="","",Tableau6[[#This Row],[Commentaire]])</f>
        <v>#VALUE!</v>
      </c>
      <c r="D765" t="str">
        <f t="shared" si="30"/>
        <v>N</v>
      </c>
      <c r="E765" s="14" t="e">
        <f>Tableau6[[#This Row],[id]]</f>
        <v>#VALUE!</v>
      </c>
      <c r="F765" s="14" t="e">
        <f>VLOOKUP(Tableau6[[#This Row],[Avis]],Tableau7[],2,FALSE)</f>
        <v>#VALUE!</v>
      </c>
      <c r="H765" s="14" t="e">
        <f>Tableau6[[#This Row],[Sous-domaine]]</f>
        <v>#VALUE!</v>
      </c>
      <c r="I765" s="14" t="e">
        <f>Tableau6[[#This Row],[Urgence]]</f>
        <v>#VALUE!</v>
      </c>
      <c r="J765" s="24" t="e">
        <f>IF(Tableau6[[#This Row],[Validité]]&lt;&gt;"",Tableau6[[#This Row],[Validité]],"")</f>
        <v>#VALUE!</v>
      </c>
      <c r="K765" s="14" t="e">
        <f>IF(Tableau6[[#This Row],[Affectation]]="-",0,IF(Tableau6[[#This Row],[Affectation]]="Propriétaire",2,IF(Tableau6[[#This Row],[Affectation]]="","",1)))</f>
        <v>#VALUE!</v>
      </c>
      <c r="L765" s="14" t="e">
        <f>IF(Tableau6[[#This Row],[Hors Contrat]]="","",IF(Tableau6[[#This Row],[Hors Contrat]]="Non",0,1))</f>
        <v>#VALUE!</v>
      </c>
    </row>
    <row r="766" spans="1:12" x14ac:dyDescent="0.25">
      <c r="A766" s="15">
        <f t="shared" si="29"/>
        <v>765</v>
      </c>
      <c r="B766" s="14" t="e">
        <f>IF(Tableau6[[#This Row],[Localisation]]="","",Tableau6[[#This Row],[Localisation]])</f>
        <v>#VALUE!</v>
      </c>
      <c r="C766" s="14" t="e">
        <f>IF(Tableau6[[#This Row],[Commentaire]]="","",Tableau6[[#This Row],[Commentaire]])</f>
        <v>#VALUE!</v>
      </c>
      <c r="D766" t="str">
        <f t="shared" si="30"/>
        <v>N</v>
      </c>
      <c r="E766" s="14" t="e">
        <f>Tableau6[[#This Row],[id]]</f>
        <v>#VALUE!</v>
      </c>
      <c r="F766" s="14" t="e">
        <f>VLOOKUP(Tableau6[[#This Row],[Avis]],Tableau7[],2,FALSE)</f>
        <v>#VALUE!</v>
      </c>
      <c r="H766" s="14" t="e">
        <f>Tableau6[[#This Row],[Sous-domaine]]</f>
        <v>#VALUE!</v>
      </c>
      <c r="I766" s="14" t="e">
        <f>Tableau6[[#This Row],[Urgence]]</f>
        <v>#VALUE!</v>
      </c>
      <c r="J766" s="24" t="e">
        <f>IF(Tableau6[[#This Row],[Validité]]&lt;&gt;"",Tableau6[[#This Row],[Validité]],"")</f>
        <v>#VALUE!</v>
      </c>
      <c r="K766" s="14" t="e">
        <f>IF(Tableau6[[#This Row],[Affectation]]="-",0,IF(Tableau6[[#This Row],[Affectation]]="Propriétaire",2,IF(Tableau6[[#This Row],[Affectation]]="","",1)))</f>
        <v>#VALUE!</v>
      </c>
      <c r="L766" s="14" t="e">
        <f>IF(Tableau6[[#This Row],[Hors Contrat]]="","",IF(Tableau6[[#This Row],[Hors Contrat]]="Non",0,1))</f>
        <v>#VALUE!</v>
      </c>
    </row>
    <row r="767" spans="1:12" x14ac:dyDescent="0.25">
      <c r="A767" s="15">
        <f t="shared" si="29"/>
        <v>766</v>
      </c>
      <c r="B767" s="14" t="e">
        <f>IF(Tableau6[[#This Row],[Localisation]]="","",Tableau6[[#This Row],[Localisation]])</f>
        <v>#VALUE!</v>
      </c>
      <c r="C767" s="14" t="e">
        <f>IF(Tableau6[[#This Row],[Commentaire]]="","",Tableau6[[#This Row],[Commentaire]])</f>
        <v>#VALUE!</v>
      </c>
      <c r="D767" t="str">
        <f t="shared" si="30"/>
        <v>N</v>
      </c>
      <c r="E767" s="14" t="e">
        <f>Tableau6[[#This Row],[id]]</f>
        <v>#VALUE!</v>
      </c>
      <c r="F767" s="14" t="e">
        <f>VLOOKUP(Tableau6[[#This Row],[Avis]],Tableau7[],2,FALSE)</f>
        <v>#VALUE!</v>
      </c>
      <c r="H767" s="14" t="e">
        <f>Tableau6[[#This Row],[Sous-domaine]]</f>
        <v>#VALUE!</v>
      </c>
      <c r="I767" s="14" t="e">
        <f>Tableau6[[#This Row],[Urgence]]</f>
        <v>#VALUE!</v>
      </c>
      <c r="J767" s="24" t="e">
        <f>IF(Tableau6[[#This Row],[Validité]]&lt;&gt;"",Tableau6[[#This Row],[Validité]],"")</f>
        <v>#VALUE!</v>
      </c>
      <c r="K767" s="14" t="e">
        <f>IF(Tableau6[[#This Row],[Affectation]]="-",0,IF(Tableau6[[#This Row],[Affectation]]="Propriétaire",2,IF(Tableau6[[#This Row],[Affectation]]="","",1)))</f>
        <v>#VALUE!</v>
      </c>
      <c r="L767" s="14" t="e">
        <f>IF(Tableau6[[#This Row],[Hors Contrat]]="","",IF(Tableau6[[#This Row],[Hors Contrat]]="Non",0,1))</f>
        <v>#VALUE!</v>
      </c>
    </row>
    <row r="768" spans="1:12" x14ac:dyDescent="0.25">
      <c r="A768" s="15">
        <f t="shared" si="29"/>
        <v>767</v>
      </c>
      <c r="B768" s="14" t="e">
        <f>IF(Tableau6[[#This Row],[Localisation]]="","",Tableau6[[#This Row],[Localisation]])</f>
        <v>#VALUE!</v>
      </c>
      <c r="C768" s="14" t="e">
        <f>IF(Tableau6[[#This Row],[Commentaire]]="","",Tableau6[[#This Row],[Commentaire]])</f>
        <v>#VALUE!</v>
      </c>
      <c r="D768" t="str">
        <f t="shared" si="30"/>
        <v>N</v>
      </c>
      <c r="E768" s="14" t="e">
        <f>Tableau6[[#This Row],[id]]</f>
        <v>#VALUE!</v>
      </c>
      <c r="F768" s="14" t="e">
        <f>VLOOKUP(Tableau6[[#This Row],[Avis]],Tableau7[],2,FALSE)</f>
        <v>#VALUE!</v>
      </c>
      <c r="H768" s="14" t="e">
        <f>Tableau6[[#This Row],[Sous-domaine]]</f>
        <v>#VALUE!</v>
      </c>
      <c r="I768" s="14" t="e">
        <f>Tableau6[[#This Row],[Urgence]]</f>
        <v>#VALUE!</v>
      </c>
      <c r="J768" s="24" t="e">
        <f>IF(Tableau6[[#This Row],[Validité]]&lt;&gt;"",Tableau6[[#This Row],[Validité]],"")</f>
        <v>#VALUE!</v>
      </c>
      <c r="K768" s="14" t="e">
        <f>IF(Tableau6[[#This Row],[Affectation]]="-",0,IF(Tableau6[[#This Row],[Affectation]]="Propriétaire",2,IF(Tableau6[[#This Row],[Affectation]]="","",1)))</f>
        <v>#VALUE!</v>
      </c>
      <c r="L768" s="14" t="e">
        <f>IF(Tableau6[[#This Row],[Hors Contrat]]="","",IF(Tableau6[[#This Row],[Hors Contrat]]="Non",0,1))</f>
        <v>#VALUE!</v>
      </c>
    </row>
    <row r="769" spans="1:12" x14ac:dyDescent="0.25">
      <c r="A769" s="15">
        <f t="shared" si="29"/>
        <v>768</v>
      </c>
      <c r="B769" s="14" t="e">
        <f>IF(Tableau6[[#This Row],[Localisation]]="","",Tableau6[[#This Row],[Localisation]])</f>
        <v>#VALUE!</v>
      </c>
      <c r="C769" s="14" t="e">
        <f>IF(Tableau6[[#This Row],[Commentaire]]="","",Tableau6[[#This Row],[Commentaire]])</f>
        <v>#VALUE!</v>
      </c>
      <c r="D769" t="str">
        <f t="shared" si="30"/>
        <v>N</v>
      </c>
      <c r="E769" s="14" t="e">
        <f>Tableau6[[#This Row],[id]]</f>
        <v>#VALUE!</v>
      </c>
      <c r="F769" s="14" t="e">
        <f>VLOOKUP(Tableau6[[#This Row],[Avis]],Tableau7[],2,FALSE)</f>
        <v>#VALUE!</v>
      </c>
      <c r="H769" s="14" t="e">
        <f>Tableau6[[#This Row],[Sous-domaine]]</f>
        <v>#VALUE!</v>
      </c>
      <c r="I769" s="14" t="e">
        <f>Tableau6[[#This Row],[Urgence]]</f>
        <v>#VALUE!</v>
      </c>
      <c r="J769" s="24" t="e">
        <f>IF(Tableau6[[#This Row],[Validité]]&lt;&gt;"",Tableau6[[#This Row],[Validité]],"")</f>
        <v>#VALUE!</v>
      </c>
      <c r="K769" s="14" t="e">
        <f>IF(Tableau6[[#This Row],[Affectation]]="-",0,IF(Tableau6[[#This Row],[Affectation]]="Propriétaire",2,IF(Tableau6[[#This Row],[Affectation]]="","",1)))</f>
        <v>#VALUE!</v>
      </c>
      <c r="L769" s="14" t="e">
        <f>IF(Tableau6[[#This Row],[Hors Contrat]]="","",IF(Tableau6[[#This Row],[Hors Contrat]]="Non",0,1))</f>
        <v>#VALUE!</v>
      </c>
    </row>
    <row r="770" spans="1:12" x14ac:dyDescent="0.25">
      <c r="A770" s="15">
        <f t="shared" si="29"/>
        <v>769</v>
      </c>
      <c r="B770" s="14" t="e">
        <f>IF(Tableau6[[#This Row],[Localisation]]="","",Tableau6[[#This Row],[Localisation]])</f>
        <v>#VALUE!</v>
      </c>
      <c r="C770" s="14" t="e">
        <f>IF(Tableau6[[#This Row],[Commentaire]]="","",Tableau6[[#This Row],[Commentaire]])</f>
        <v>#VALUE!</v>
      </c>
      <c r="D770" t="str">
        <f t="shared" si="30"/>
        <v>N</v>
      </c>
      <c r="E770" s="14" t="e">
        <f>Tableau6[[#This Row],[id]]</f>
        <v>#VALUE!</v>
      </c>
      <c r="F770" s="14" t="e">
        <f>VLOOKUP(Tableau6[[#This Row],[Avis]],Tableau7[],2,FALSE)</f>
        <v>#VALUE!</v>
      </c>
      <c r="H770" s="14" t="e">
        <f>Tableau6[[#This Row],[Sous-domaine]]</f>
        <v>#VALUE!</v>
      </c>
      <c r="I770" s="14" t="e">
        <f>Tableau6[[#This Row],[Urgence]]</f>
        <v>#VALUE!</v>
      </c>
      <c r="J770" s="24" t="e">
        <f>IF(Tableau6[[#This Row],[Validité]]&lt;&gt;"",Tableau6[[#This Row],[Validité]],"")</f>
        <v>#VALUE!</v>
      </c>
      <c r="K770" s="14" t="e">
        <f>IF(Tableau6[[#This Row],[Affectation]]="-",0,IF(Tableau6[[#This Row],[Affectation]]="Propriétaire",2,IF(Tableau6[[#This Row],[Affectation]]="","",1)))</f>
        <v>#VALUE!</v>
      </c>
      <c r="L770" s="14" t="e">
        <f>IF(Tableau6[[#This Row],[Hors Contrat]]="","",IF(Tableau6[[#This Row],[Hors Contrat]]="Non",0,1))</f>
        <v>#VALUE!</v>
      </c>
    </row>
    <row r="771" spans="1:12" x14ac:dyDescent="0.25">
      <c r="A771" s="15">
        <f t="shared" ref="A771:A834" si="31">A770+1</f>
        <v>770</v>
      </c>
      <c r="B771" s="14" t="e">
        <f>IF(Tableau6[[#This Row],[Localisation]]="","",Tableau6[[#This Row],[Localisation]])</f>
        <v>#VALUE!</v>
      </c>
      <c r="C771" s="14" t="e">
        <f>IF(Tableau6[[#This Row],[Commentaire]]="","",Tableau6[[#This Row],[Commentaire]])</f>
        <v>#VALUE!</v>
      </c>
      <c r="D771" t="str">
        <f t="shared" si="30"/>
        <v>N</v>
      </c>
      <c r="E771" s="14" t="e">
        <f>Tableau6[[#This Row],[id]]</f>
        <v>#VALUE!</v>
      </c>
      <c r="F771" s="14" t="e">
        <f>VLOOKUP(Tableau6[[#This Row],[Avis]],Tableau7[],2,FALSE)</f>
        <v>#VALUE!</v>
      </c>
      <c r="H771" s="14" t="e">
        <f>Tableau6[[#This Row],[Sous-domaine]]</f>
        <v>#VALUE!</v>
      </c>
      <c r="I771" s="14" t="e">
        <f>Tableau6[[#This Row],[Urgence]]</f>
        <v>#VALUE!</v>
      </c>
      <c r="J771" s="24" t="e">
        <f>IF(Tableau6[[#This Row],[Validité]]&lt;&gt;"",Tableau6[[#This Row],[Validité]],"")</f>
        <v>#VALUE!</v>
      </c>
      <c r="K771" s="14" t="e">
        <f>IF(Tableau6[[#This Row],[Affectation]]="-",0,IF(Tableau6[[#This Row],[Affectation]]="Propriétaire",2,IF(Tableau6[[#This Row],[Affectation]]="","",1)))</f>
        <v>#VALUE!</v>
      </c>
      <c r="L771" s="14" t="e">
        <f>IF(Tableau6[[#This Row],[Hors Contrat]]="","",IF(Tableau6[[#This Row],[Hors Contrat]]="Non",0,1))</f>
        <v>#VALUE!</v>
      </c>
    </row>
    <row r="772" spans="1:12" x14ac:dyDescent="0.25">
      <c r="A772" s="15">
        <f t="shared" si="31"/>
        <v>771</v>
      </c>
      <c r="B772" s="14" t="e">
        <f>IF(Tableau6[[#This Row],[Localisation]]="","",Tableau6[[#This Row],[Localisation]])</f>
        <v>#VALUE!</v>
      </c>
      <c r="C772" s="14" t="e">
        <f>IF(Tableau6[[#This Row],[Commentaire]]="","",Tableau6[[#This Row],[Commentaire]])</f>
        <v>#VALUE!</v>
      </c>
      <c r="D772" t="str">
        <f t="shared" si="30"/>
        <v>N</v>
      </c>
      <c r="E772" s="14" t="e">
        <f>Tableau6[[#This Row],[id]]</f>
        <v>#VALUE!</v>
      </c>
      <c r="F772" s="14" t="e">
        <f>VLOOKUP(Tableau6[[#This Row],[Avis]],Tableau7[],2,FALSE)</f>
        <v>#VALUE!</v>
      </c>
      <c r="H772" s="14" t="e">
        <f>Tableau6[[#This Row],[Sous-domaine]]</f>
        <v>#VALUE!</v>
      </c>
      <c r="I772" s="14" t="e">
        <f>Tableau6[[#This Row],[Urgence]]</f>
        <v>#VALUE!</v>
      </c>
      <c r="J772" s="24" t="e">
        <f>IF(Tableau6[[#This Row],[Validité]]&lt;&gt;"",Tableau6[[#This Row],[Validité]],"")</f>
        <v>#VALUE!</v>
      </c>
      <c r="K772" s="14" t="e">
        <f>IF(Tableau6[[#This Row],[Affectation]]="-",0,IF(Tableau6[[#This Row],[Affectation]]="Propriétaire",2,IF(Tableau6[[#This Row],[Affectation]]="","",1)))</f>
        <v>#VALUE!</v>
      </c>
      <c r="L772" s="14" t="e">
        <f>IF(Tableau6[[#This Row],[Hors Contrat]]="","",IF(Tableau6[[#This Row],[Hors Contrat]]="Non",0,1))</f>
        <v>#VALUE!</v>
      </c>
    </row>
    <row r="773" spans="1:12" x14ac:dyDescent="0.25">
      <c r="A773" s="15">
        <f t="shared" si="31"/>
        <v>772</v>
      </c>
      <c r="B773" s="14" t="e">
        <f>IF(Tableau6[[#This Row],[Localisation]]="","",Tableau6[[#This Row],[Localisation]])</f>
        <v>#VALUE!</v>
      </c>
      <c r="C773" s="14" t="e">
        <f>IF(Tableau6[[#This Row],[Commentaire]]="","",Tableau6[[#This Row],[Commentaire]])</f>
        <v>#VALUE!</v>
      </c>
      <c r="D773" t="str">
        <f t="shared" si="30"/>
        <v>N</v>
      </c>
      <c r="E773" s="14" t="e">
        <f>Tableau6[[#This Row],[id]]</f>
        <v>#VALUE!</v>
      </c>
      <c r="F773" s="14" t="e">
        <f>VLOOKUP(Tableau6[[#This Row],[Avis]],Tableau7[],2,FALSE)</f>
        <v>#VALUE!</v>
      </c>
      <c r="H773" s="14" t="e">
        <f>Tableau6[[#This Row],[Sous-domaine]]</f>
        <v>#VALUE!</v>
      </c>
      <c r="I773" s="14" t="e">
        <f>Tableau6[[#This Row],[Urgence]]</f>
        <v>#VALUE!</v>
      </c>
      <c r="J773" s="24" t="e">
        <f>IF(Tableau6[[#This Row],[Validité]]&lt;&gt;"",Tableau6[[#This Row],[Validité]],"")</f>
        <v>#VALUE!</v>
      </c>
      <c r="K773" s="14" t="e">
        <f>IF(Tableau6[[#This Row],[Affectation]]="-",0,IF(Tableau6[[#This Row],[Affectation]]="Propriétaire",2,IF(Tableau6[[#This Row],[Affectation]]="","",1)))</f>
        <v>#VALUE!</v>
      </c>
      <c r="L773" s="14" t="e">
        <f>IF(Tableau6[[#This Row],[Hors Contrat]]="","",IF(Tableau6[[#This Row],[Hors Contrat]]="Non",0,1))</f>
        <v>#VALUE!</v>
      </c>
    </row>
    <row r="774" spans="1:12" x14ac:dyDescent="0.25">
      <c r="A774" s="15">
        <f t="shared" si="31"/>
        <v>773</v>
      </c>
      <c r="B774" s="14" t="e">
        <f>IF(Tableau6[[#This Row],[Localisation]]="","",Tableau6[[#This Row],[Localisation]])</f>
        <v>#VALUE!</v>
      </c>
      <c r="C774" s="14" t="e">
        <f>IF(Tableau6[[#This Row],[Commentaire]]="","",Tableau6[[#This Row],[Commentaire]])</f>
        <v>#VALUE!</v>
      </c>
      <c r="D774" t="str">
        <f t="shared" si="30"/>
        <v>N</v>
      </c>
      <c r="E774" s="14" t="e">
        <f>Tableau6[[#This Row],[id]]</f>
        <v>#VALUE!</v>
      </c>
      <c r="F774" s="14" t="e">
        <f>VLOOKUP(Tableau6[[#This Row],[Avis]],Tableau7[],2,FALSE)</f>
        <v>#VALUE!</v>
      </c>
      <c r="H774" s="14" t="e">
        <f>Tableau6[[#This Row],[Sous-domaine]]</f>
        <v>#VALUE!</v>
      </c>
      <c r="I774" s="14" t="e">
        <f>Tableau6[[#This Row],[Urgence]]</f>
        <v>#VALUE!</v>
      </c>
      <c r="J774" s="24" t="e">
        <f>IF(Tableau6[[#This Row],[Validité]]&lt;&gt;"",Tableau6[[#This Row],[Validité]],"")</f>
        <v>#VALUE!</v>
      </c>
      <c r="K774" s="14" t="e">
        <f>IF(Tableau6[[#This Row],[Affectation]]="-",0,IF(Tableau6[[#This Row],[Affectation]]="Propriétaire",2,IF(Tableau6[[#This Row],[Affectation]]="","",1)))</f>
        <v>#VALUE!</v>
      </c>
      <c r="L774" s="14" t="e">
        <f>IF(Tableau6[[#This Row],[Hors Contrat]]="","",IF(Tableau6[[#This Row],[Hors Contrat]]="Non",0,1))</f>
        <v>#VALUE!</v>
      </c>
    </row>
    <row r="775" spans="1:12" x14ac:dyDescent="0.25">
      <c r="A775" s="15">
        <f t="shared" si="31"/>
        <v>774</v>
      </c>
      <c r="B775" s="14" t="e">
        <f>IF(Tableau6[[#This Row],[Localisation]]="","",Tableau6[[#This Row],[Localisation]])</f>
        <v>#VALUE!</v>
      </c>
      <c r="C775" s="14" t="e">
        <f>IF(Tableau6[[#This Row],[Commentaire]]="","",Tableau6[[#This Row],[Commentaire]])</f>
        <v>#VALUE!</v>
      </c>
      <c r="D775" t="str">
        <f t="shared" si="30"/>
        <v>N</v>
      </c>
      <c r="E775" s="14" t="e">
        <f>Tableau6[[#This Row],[id]]</f>
        <v>#VALUE!</v>
      </c>
      <c r="F775" s="14" t="e">
        <f>VLOOKUP(Tableau6[[#This Row],[Avis]],Tableau7[],2,FALSE)</f>
        <v>#VALUE!</v>
      </c>
      <c r="H775" s="14" t="e">
        <f>Tableau6[[#This Row],[Sous-domaine]]</f>
        <v>#VALUE!</v>
      </c>
      <c r="I775" s="14" t="e">
        <f>Tableau6[[#This Row],[Urgence]]</f>
        <v>#VALUE!</v>
      </c>
      <c r="J775" s="24" t="e">
        <f>IF(Tableau6[[#This Row],[Validité]]&lt;&gt;"",Tableau6[[#This Row],[Validité]],"")</f>
        <v>#VALUE!</v>
      </c>
      <c r="K775" s="14" t="e">
        <f>IF(Tableau6[[#This Row],[Affectation]]="-",0,IF(Tableau6[[#This Row],[Affectation]]="Propriétaire",2,IF(Tableau6[[#This Row],[Affectation]]="","",1)))</f>
        <v>#VALUE!</v>
      </c>
      <c r="L775" s="14" t="e">
        <f>IF(Tableau6[[#This Row],[Hors Contrat]]="","",IF(Tableau6[[#This Row],[Hors Contrat]]="Non",0,1))</f>
        <v>#VALUE!</v>
      </c>
    </row>
    <row r="776" spans="1:12" x14ac:dyDescent="0.25">
      <c r="A776" s="15">
        <f t="shared" si="31"/>
        <v>775</v>
      </c>
      <c r="B776" s="14" t="e">
        <f>IF(Tableau6[[#This Row],[Localisation]]="","",Tableau6[[#This Row],[Localisation]])</f>
        <v>#VALUE!</v>
      </c>
      <c r="C776" s="14" t="e">
        <f>IF(Tableau6[[#This Row],[Commentaire]]="","",Tableau6[[#This Row],[Commentaire]])</f>
        <v>#VALUE!</v>
      </c>
      <c r="D776" t="str">
        <f t="shared" si="30"/>
        <v>N</v>
      </c>
      <c r="E776" s="14" t="e">
        <f>Tableau6[[#This Row],[id]]</f>
        <v>#VALUE!</v>
      </c>
      <c r="F776" s="14" t="e">
        <f>VLOOKUP(Tableau6[[#This Row],[Avis]],Tableau7[],2,FALSE)</f>
        <v>#VALUE!</v>
      </c>
      <c r="H776" s="14" t="e">
        <f>Tableau6[[#This Row],[Sous-domaine]]</f>
        <v>#VALUE!</v>
      </c>
      <c r="I776" s="14" t="e">
        <f>Tableau6[[#This Row],[Urgence]]</f>
        <v>#VALUE!</v>
      </c>
      <c r="J776" s="24" t="e">
        <f>IF(Tableau6[[#This Row],[Validité]]&lt;&gt;"",Tableau6[[#This Row],[Validité]],"")</f>
        <v>#VALUE!</v>
      </c>
      <c r="K776" s="14" t="e">
        <f>IF(Tableau6[[#This Row],[Affectation]]="-",0,IF(Tableau6[[#This Row],[Affectation]]="Propriétaire",2,IF(Tableau6[[#This Row],[Affectation]]="","",1)))</f>
        <v>#VALUE!</v>
      </c>
      <c r="L776" s="14" t="e">
        <f>IF(Tableau6[[#This Row],[Hors Contrat]]="","",IF(Tableau6[[#This Row],[Hors Contrat]]="Non",0,1))</f>
        <v>#VALUE!</v>
      </c>
    </row>
    <row r="777" spans="1:12" x14ac:dyDescent="0.25">
      <c r="A777" s="15">
        <f t="shared" si="31"/>
        <v>776</v>
      </c>
      <c r="B777" s="14" t="e">
        <f>IF(Tableau6[[#This Row],[Localisation]]="","",Tableau6[[#This Row],[Localisation]])</f>
        <v>#VALUE!</v>
      </c>
      <c r="C777" s="14" t="e">
        <f>IF(Tableau6[[#This Row],[Commentaire]]="","",Tableau6[[#This Row],[Commentaire]])</f>
        <v>#VALUE!</v>
      </c>
      <c r="D777" t="str">
        <f t="shared" ref="D777:D840" si="32">"N"</f>
        <v>N</v>
      </c>
      <c r="E777" s="14" t="e">
        <f>Tableau6[[#This Row],[id]]</f>
        <v>#VALUE!</v>
      </c>
      <c r="F777" s="14" t="e">
        <f>VLOOKUP(Tableau6[[#This Row],[Avis]],Tableau7[],2,FALSE)</f>
        <v>#VALUE!</v>
      </c>
      <c r="H777" s="14" t="e">
        <f>Tableau6[[#This Row],[Sous-domaine]]</f>
        <v>#VALUE!</v>
      </c>
      <c r="I777" s="14" t="e">
        <f>Tableau6[[#This Row],[Urgence]]</f>
        <v>#VALUE!</v>
      </c>
      <c r="J777" s="24" t="e">
        <f>IF(Tableau6[[#This Row],[Validité]]&lt;&gt;"",Tableau6[[#This Row],[Validité]],"")</f>
        <v>#VALUE!</v>
      </c>
      <c r="K777" s="14" t="e">
        <f>IF(Tableau6[[#This Row],[Affectation]]="-",0,IF(Tableau6[[#This Row],[Affectation]]="Propriétaire",2,IF(Tableau6[[#This Row],[Affectation]]="","",1)))</f>
        <v>#VALUE!</v>
      </c>
      <c r="L777" s="14" t="e">
        <f>IF(Tableau6[[#This Row],[Hors Contrat]]="","",IF(Tableau6[[#This Row],[Hors Contrat]]="Non",0,1))</f>
        <v>#VALUE!</v>
      </c>
    </row>
    <row r="778" spans="1:12" x14ac:dyDescent="0.25">
      <c r="A778" s="15">
        <f t="shared" si="31"/>
        <v>777</v>
      </c>
      <c r="B778" s="14" t="e">
        <f>IF(Tableau6[[#This Row],[Localisation]]="","",Tableau6[[#This Row],[Localisation]])</f>
        <v>#VALUE!</v>
      </c>
      <c r="C778" s="14" t="e">
        <f>IF(Tableau6[[#This Row],[Commentaire]]="","",Tableau6[[#This Row],[Commentaire]])</f>
        <v>#VALUE!</v>
      </c>
      <c r="D778" t="str">
        <f t="shared" si="32"/>
        <v>N</v>
      </c>
      <c r="E778" s="14" t="e">
        <f>Tableau6[[#This Row],[id]]</f>
        <v>#VALUE!</v>
      </c>
      <c r="F778" s="14" t="e">
        <f>VLOOKUP(Tableau6[[#This Row],[Avis]],Tableau7[],2,FALSE)</f>
        <v>#VALUE!</v>
      </c>
      <c r="H778" s="14" t="e">
        <f>Tableau6[[#This Row],[Sous-domaine]]</f>
        <v>#VALUE!</v>
      </c>
      <c r="I778" s="14" t="e">
        <f>Tableau6[[#This Row],[Urgence]]</f>
        <v>#VALUE!</v>
      </c>
      <c r="J778" s="24" t="e">
        <f>IF(Tableau6[[#This Row],[Validité]]&lt;&gt;"",Tableau6[[#This Row],[Validité]],"")</f>
        <v>#VALUE!</v>
      </c>
      <c r="K778" s="14" t="e">
        <f>IF(Tableau6[[#This Row],[Affectation]]="-",0,IF(Tableau6[[#This Row],[Affectation]]="Propriétaire",2,IF(Tableau6[[#This Row],[Affectation]]="","",1)))</f>
        <v>#VALUE!</v>
      </c>
      <c r="L778" s="14" t="e">
        <f>IF(Tableau6[[#This Row],[Hors Contrat]]="","",IF(Tableau6[[#This Row],[Hors Contrat]]="Non",0,1))</f>
        <v>#VALUE!</v>
      </c>
    </row>
    <row r="779" spans="1:12" x14ac:dyDescent="0.25">
      <c r="A779" s="15">
        <f t="shared" si="31"/>
        <v>778</v>
      </c>
      <c r="B779" s="14" t="e">
        <f>IF(Tableau6[[#This Row],[Localisation]]="","",Tableau6[[#This Row],[Localisation]])</f>
        <v>#VALUE!</v>
      </c>
      <c r="C779" s="14" t="e">
        <f>IF(Tableau6[[#This Row],[Commentaire]]="","",Tableau6[[#This Row],[Commentaire]])</f>
        <v>#VALUE!</v>
      </c>
      <c r="D779" t="str">
        <f t="shared" si="32"/>
        <v>N</v>
      </c>
      <c r="E779" s="14" t="e">
        <f>Tableau6[[#This Row],[id]]</f>
        <v>#VALUE!</v>
      </c>
      <c r="F779" s="14" t="e">
        <f>VLOOKUP(Tableau6[[#This Row],[Avis]],Tableau7[],2,FALSE)</f>
        <v>#VALUE!</v>
      </c>
      <c r="H779" s="14" t="e">
        <f>Tableau6[[#This Row],[Sous-domaine]]</f>
        <v>#VALUE!</v>
      </c>
      <c r="I779" s="14" t="e">
        <f>Tableau6[[#This Row],[Urgence]]</f>
        <v>#VALUE!</v>
      </c>
      <c r="J779" s="24" t="e">
        <f>IF(Tableau6[[#This Row],[Validité]]&lt;&gt;"",Tableau6[[#This Row],[Validité]],"")</f>
        <v>#VALUE!</v>
      </c>
      <c r="K779" s="14" t="e">
        <f>IF(Tableau6[[#This Row],[Affectation]]="-",0,IF(Tableau6[[#This Row],[Affectation]]="Propriétaire",2,IF(Tableau6[[#This Row],[Affectation]]="","",1)))</f>
        <v>#VALUE!</v>
      </c>
      <c r="L779" s="14" t="e">
        <f>IF(Tableau6[[#This Row],[Hors Contrat]]="","",IF(Tableau6[[#This Row],[Hors Contrat]]="Non",0,1))</f>
        <v>#VALUE!</v>
      </c>
    </row>
    <row r="780" spans="1:12" x14ac:dyDescent="0.25">
      <c r="A780" s="15">
        <f t="shared" si="31"/>
        <v>779</v>
      </c>
      <c r="B780" s="14" t="e">
        <f>IF(Tableau6[[#This Row],[Localisation]]="","",Tableau6[[#This Row],[Localisation]])</f>
        <v>#VALUE!</v>
      </c>
      <c r="C780" s="14" t="e">
        <f>IF(Tableau6[[#This Row],[Commentaire]]="","",Tableau6[[#This Row],[Commentaire]])</f>
        <v>#VALUE!</v>
      </c>
      <c r="D780" t="str">
        <f t="shared" si="32"/>
        <v>N</v>
      </c>
      <c r="E780" s="14" t="e">
        <f>Tableau6[[#This Row],[id]]</f>
        <v>#VALUE!</v>
      </c>
      <c r="F780" s="14" t="e">
        <f>VLOOKUP(Tableau6[[#This Row],[Avis]],Tableau7[],2,FALSE)</f>
        <v>#VALUE!</v>
      </c>
      <c r="H780" s="14" t="e">
        <f>Tableau6[[#This Row],[Sous-domaine]]</f>
        <v>#VALUE!</v>
      </c>
      <c r="I780" s="14" t="e">
        <f>Tableau6[[#This Row],[Urgence]]</f>
        <v>#VALUE!</v>
      </c>
      <c r="J780" s="24" t="e">
        <f>IF(Tableau6[[#This Row],[Validité]]&lt;&gt;"",Tableau6[[#This Row],[Validité]],"")</f>
        <v>#VALUE!</v>
      </c>
      <c r="K780" s="14" t="e">
        <f>IF(Tableau6[[#This Row],[Affectation]]="-",0,IF(Tableau6[[#This Row],[Affectation]]="Propriétaire",2,IF(Tableau6[[#This Row],[Affectation]]="","",1)))</f>
        <v>#VALUE!</v>
      </c>
      <c r="L780" s="14" t="e">
        <f>IF(Tableau6[[#This Row],[Hors Contrat]]="","",IF(Tableau6[[#This Row],[Hors Contrat]]="Non",0,1))</f>
        <v>#VALUE!</v>
      </c>
    </row>
    <row r="781" spans="1:12" x14ac:dyDescent="0.25">
      <c r="A781" s="15">
        <f t="shared" si="31"/>
        <v>780</v>
      </c>
      <c r="B781" s="14" t="e">
        <f>IF(Tableau6[[#This Row],[Localisation]]="","",Tableau6[[#This Row],[Localisation]])</f>
        <v>#VALUE!</v>
      </c>
      <c r="C781" s="14" t="e">
        <f>IF(Tableau6[[#This Row],[Commentaire]]="","",Tableau6[[#This Row],[Commentaire]])</f>
        <v>#VALUE!</v>
      </c>
      <c r="D781" t="str">
        <f t="shared" si="32"/>
        <v>N</v>
      </c>
      <c r="E781" s="14" t="e">
        <f>Tableau6[[#This Row],[id]]</f>
        <v>#VALUE!</v>
      </c>
      <c r="F781" s="14" t="e">
        <f>VLOOKUP(Tableau6[[#This Row],[Avis]],Tableau7[],2,FALSE)</f>
        <v>#VALUE!</v>
      </c>
      <c r="H781" s="14" t="e">
        <f>Tableau6[[#This Row],[Sous-domaine]]</f>
        <v>#VALUE!</v>
      </c>
      <c r="I781" s="14" t="e">
        <f>Tableau6[[#This Row],[Urgence]]</f>
        <v>#VALUE!</v>
      </c>
      <c r="J781" s="24" t="e">
        <f>IF(Tableau6[[#This Row],[Validité]]&lt;&gt;"",Tableau6[[#This Row],[Validité]],"")</f>
        <v>#VALUE!</v>
      </c>
      <c r="K781" s="14" t="e">
        <f>IF(Tableau6[[#This Row],[Affectation]]="-",0,IF(Tableau6[[#This Row],[Affectation]]="Propriétaire",2,IF(Tableau6[[#This Row],[Affectation]]="","",1)))</f>
        <v>#VALUE!</v>
      </c>
      <c r="L781" s="14" t="e">
        <f>IF(Tableau6[[#This Row],[Hors Contrat]]="","",IF(Tableau6[[#This Row],[Hors Contrat]]="Non",0,1))</f>
        <v>#VALUE!</v>
      </c>
    </row>
    <row r="782" spans="1:12" x14ac:dyDescent="0.25">
      <c r="A782" s="15">
        <f t="shared" si="31"/>
        <v>781</v>
      </c>
      <c r="B782" s="14" t="e">
        <f>IF(Tableau6[[#This Row],[Localisation]]="","",Tableau6[[#This Row],[Localisation]])</f>
        <v>#VALUE!</v>
      </c>
      <c r="C782" s="14" t="e">
        <f>IF(Tableau6[[#This Row],[Commentaire]]="","",Tableau6[[#This Row],[Commentaire]])</f>
        <v>#VALUE!</v>
      </c>
      <c r="D782" t="str">
        <f t="shared" si="32"/>
        <v>N</v>
      </c>
      <c r="E782" s="14" t="e">
        <f>Tableau6[[#This Row],[id]]</f>
        <v>#VALUE!</v>
      </c>
      <c r="F782" s="14" t="e">
        <f>VLOOKUP(Tableau6[[#This Row],[Avis]],Tableau7[],2,FALSE)</f>
        <v>#VALUE!</v>
      </c>
      <c r="H782" s="14" t="e">
        <f>Tableau6[[#This Row],[Sous-domaine]]</f>
        <v>#VALUE!</v>
      </c>
      <c r="I782" s="14" t="e">
        <f>Tableau6[[#This Row],[Urgence]]</f>
        <v>#VALUE!</v>
      </c>
      <c r="J782" s="24" t="e">
        <f>IF(Tableau6[[#This Row],[Validité]]&lt;&gt;"",Tableau6[[#This Row],[Validité]],"")</f>
        <v>#VALUE!</v>
      </c>
      <c r="K782" s="14" t="e">
        <f>IF(Tableau6[[#This Row],[Affectation]]="-",0,IF(Tableau6[[#This Row],[Affectation]]="Propriétaire",2,IF(Tableau6[[#This Row],[Affectation]]="","",1)))</f>
        <v>#VALUE!</v>
      </c>
      <c r="L782" s="14" t="e">
        <f>IF(Tableau6[[#This Row],[Hors Contrat]]="","",IF(Tableau6[[#This Row],[Hors Contrat]]="Non",0,1))</f>
        <v>#VALUE!</v>
      </c>
    </row>
    <row r="783" spans="1:12" x14ac:dyDescent="0.25">
      <c r="A783" s="15">
        <f t="shared" si="31"/>
        <v>782</v>
      </c>
      <c r="B783" s="14" t="e">
        <f>IF(Tableau6[[#This Row],[Localisation]]="","",Tableau6[[#This Row],[Localisation]])</f>
        <v>#VALUE!</v>
      </c>
      <c r="C783" s="14" t="e">
        <f>IF(Tableau6[[#This Row],[Commentaire]]="","",Tableau6[[#This Row],[Commentaire]])</f>
        <v>#VALUE!</v>
      </c>
      <c r="D783" t="str">
        <f t="shared" si="32"/>
        <v>N</v>
      </c>
      <c r="E783" s="14" t="e">
        <f>Tableau6[[#This Row],[id]]</f>
        <v>#VALUE!</v>
      </c>
      <c r="F783" s="14" t="e">
        <f>VLOOKUP(Tableau6[[#This Row],[Avis]],Tableau7[],2,FALSE)</f>
        <v>#VALUE!</v>
      </c>
      <c r="H783" s="14" t="e">
        <f>Tableau6[[#This Row],[Sous-domaine]]</f>
        <v>#VALUE!</v>
      </c>
      <c r="I783" s="14" t="e">
        <f>Tableau6[[#This Row],[Urgence]]</f>
        <v>#VALUE!</v>
      </c>
      <c r="J783" s="24" t="e">
        <f>IF(Tableau6[[#This Row],[Validité]]&lt;&gt;"",Tableau6[[#This Row],[Validité]],"")</f>
        <v>#VALUE!</v>
      </c>
      <c r="K783" s="14" t="e">
        <f>IF(Tableau6[[#This Row],[Affectation]]="-",0,IF(Tableau6[[#This Row],[Affectation]]="Propriétaire",2,IF(Tableau6[[#This Row],[Affectation]]="","",1)))</f>
        <v>#VALUE!</v>
      </c>
      <c r="L783" s="14" t="e">
        <f>IF(Tableau6[[#This Row],[Hors Contrat]]="","",IF(Tableau6[[#This Row],[Hors Contrat]]="Non",0,1))</f>
        <v>#VALUE!</v>
      </c>
    </row>
    <row r="784" spans="1:12" x14ac:dyDescent="0.25">
      <c r="A784" s="15">
        <f t="shared" si="31"/>
        <v>783</v>
      </c>
      <c r="B784" s="14" t="e">
        <f>IF(Tableau6[[#This Row],[Localisation]]="","",Tableau6[[#This Row],[Localisation]])</f>
        <v>#VALUE!</v>
      </c>
      <c r="C784" s="14" t="e">
        <f>IF(Tableau6[[#This Row],[Commentaire]]="","",Tableau6[[#This Row],[Commentaire]])</f>
        <v>#VALUE!</v>
      </c>
      <c r="D784" t="str">
        <f t="shared" si="32"/>
        <v>N</v>
      </c>
      <c r="E784" s="14" t="e">
        <f>Tableau6[[#This Row],[id]]</f>
        <v>#VALUE!</v>
      </c>
      <c r="F784" s="14" t="e">
        <f>VLOOKUP(Tableau6[[#This Row],[Avis]],Tableau7[],2,FALSE)</f>
        <v>#VALUE!</v>
      </c>
      <c r="H784" s="14" t="e">
        <f>Tableau6[[#This Row],[Sous-domaine]]</f>
        <v>#VALUE!</v>
      </c>
      <c r="I784" s="14" t="e">
        <f>Tableau6[[#This Row],[Urgence]]</f>
        <v>#VALUE!</v>
      </c>
      <c r="J784" s="24" t="e">
        <f>IF(Tableau6[[#This Row],[Validité]]&lt;&gt;"",Tableau6[[#This Row],[Validité]],"")</f>
        <v>#VALUE!</v>
      </c>
      <c r="K784" s="14" t="e">
        <f>IF(Tableau6[[#This Row],[Affectation]]="-",0,IF(Tableau6[[#This Row],[Affectation]]="Propriétaire",2,IF(Tableau6[[#This Row],[Affectation]]="","",1)))</f>
        <v>#VALUE!</v>
      </c>
      <c r="L784" s="14" t="e">
        <f>IF(Tableau6[[#This Row],[Hors Contrat]]="","",IF(Tableau6[[#This Row],[Hors Contrat]]="Non",0,1))</f>
        <v>#VALUE!</v>
      </c>
    </row>
    <row r="785" spans="1:12" x14ac:dyDescent="0.25">
      <c r="A785" s="15">
        <f t="shared" si="31"/>
        <v>784</v>
      </c>
      <c r="B785" s="14" t="e">
        <f>IF(Tableau6[[#This Row],[Localisation]]="","",Tableau6[[#This Row],[Localisation]])</f>
        <v>#VALUE!</v>
      </c>
      <c r="C785" s="14" t="e">
        <f>IF(Tableau6[[#This Row],[Commentaire]]="","",Tableau6[[#This Row],[Commentaire]])</f>
        <v>#VALUE!</v>
      </c>
      <c r="D785" t="str">
        <f t="shared" si="32"/>
        <v>N</v>
      </c>
      <c r="E785" s="14" t="e">
        <f>Tableau6[[#This Row],[id]]</f>
        <v>#VALUE!</v>
      </c>
      <c r="F785" s="14" t="e">
        <f>VLOOKUP(Tableau6[[#This Row],[Avis]],Tableau7[],2,FALSE)</f>
        <v>#VALUE!</v>
      </c>
      <c r="H785" s="14" t="e">
        <f>Tableau6[[#This Row],[Sous-domaine]]</f>
        <v>#VALUE!</v>
      </c>
      <c r="I785" s="14" t="e">
        <f>Tableau6[[#This Row],[Urgence]]</f>
        <v>#VALUE!</v>
      </c>
      <c r="J785" s="24" t="e">
        <f>IF(Tableau6[[#This Row],[Validité]]&lt;&gt;"",Tableau6[[#This Row],[Validité]],"")</f>
        <v>#VALUE!</v>
      </c>
      <c r="K785" s="14" t="e">
        <f>IF(Tableau6[[#This Row],[Affectation]]="-",0,IF(Tableau6[[#This Row],[Affectation]]="Propriétaire",2,IF(Tableau6[[#This Row],[Affectation]]="","",1)))</f>
        <v>#VALUE!</v>
      </c>
      <c r="L785" s="14" t="e">
        <f>IF(Tableau6[[#This Row],[Hors Contrat]]="","",IF(Tableau6[[#This Row],[Hors Contrat]]="Non",0,1))</f>
        <v>#VALUE!</v>
      </c>
    </row>
    <row r="786" spans="1:12" x14ac:dyDescent="0.25">
      <c r="A786" s="15">
        <f t="shared" si="31"/>
        <v>785</v>
      </c>
      <c r="B786" s="14" t="e">
        <f>IF(Tableau6[[#This Row],[Localisation]]="","",Tableau6[[#This Row],[Localisation]])</f>
        <v>#VALUE!</v>
      </c>
      <c r="C786" s="14" t="e">
        <f>IF(Tableau6[[#This Row],[Commentaire]]="","",Tableau6[[#This Row],[Commentaire]])</f>
        <v>#VALUE!</v>
      </c>
      <c r="D786" t="str">
        <f t="shared" si="32"/>
        <v>N</v>
      </c>
      <c r="E786" s="14" t="e">
        <f>Tableau6[[#This Row],[id]]</f>
        <v>#VALUE!</v>
      </c>
      <c r="F786" s="14" t="e">
        <f>VLOOKUP(Tableau6[[#This Row],[Avis]],Tableau7[],2,FALSE)</f>
        <v>#VALUE!</v>
      </c>
      <c r="H786" s="14" t="e">
        <f>Tableau6[[#This Row],[Sous-domaine]]</f>
        <v>#VALUE!</v>
      </c>
      <c r="I786" s="14" t="e">
        <f>Tableau6[[#This Row],[Urgence]]</f>
        <v>#VALUE!</v>
      </c>
      <c r="J786" s="24" t="e">
        <f>IF(Tableau6[[#This Row],[Validité]]&lt;&gt;"",Tableau6[[#This Row],[Validité]],"")</f>
        <v>#VALUE!</v>
      </c>
      <c r="K786" s="14" t="e">
        <f>IF(Tableau6[[#This Row],[Affectation]]="-",0,IF(Tableau6[[#This Row],[Affectation]]="Propriétaire",2,IF(Tableau6[[#This Row],[Affectation]]="","",1)))</f>
        <v>#VALUE!</v>
      </c>
      <c r="L786" s="14" t="e">
        <f>IF(Tableau6[[#This Row],[Hors Contrat]]="","",IF(Tableau6[[#This Row],[Hors Contrat]]="Non",0,1))</f>
        <v>#VALUE!</v>
      </c>
    </row>
    <row r="787" spans="1:12" x14ac:dyDescent="0.25">
      <c r="A787" s="15">
        <f t="shared" si="31"/>
        <v>786</v>
      </c>
      <c r="B787" s="14" t="e">
        <f>IF(Tableau6[[#This Row],[Localisation]]="","",Tableau6[[#This Row],[Localisation]])</f>
        <v>#VALUE!</v>
      </c>
      <c r="C787" s="14" t="e">
        <f>IF(Tableau6[[#This Row],[Commentaire]]="","",Tableau6[[#This Row],[Commentaire]])</f>
        <v>#VALUE!</v>
      </c>
      <c r="D787" t="str">
        <f t="shared" si="32"/>
        <v>N</v>
      </c>
      <c r="E787" s="14" t="e">
        <f>Tableau6[[#This Row],[id]]</f>
        <v>#VALUE!</v>
      </c>
      <c r="F787" s="14" t="e">
        <f>VLOOKUP(Tableau6[[#This Row],[Avis]],Tableau7[],2,FALSE)</f>
        <v>#VALUE!</v>
      </c>
      <c r="H787" s="14" t="e">
        <f>Tableau6[[#This Row],[Sous-domaine]]</f>
        <v>#VALUE!</v>
      </c>
      <c r="I787" s="14" t="e">
        <f>Tableau6[[#This Row],[Urgence]]</f>
        <v>#VALUE!</v>
      </c>
      <c r="J787" s="24" t="e">
        <f>IF(Tableau6[[#This Row],[Validité]]&lt;&gt;"",Tableau6[[#This Row],[Validité]],"")</f>
        <v>#VALUE!</v>
      </c>
      <c r="K787" s="14" t="e">
        <f>IF(Tableau6[[#This Row],[Affectation]]="-",0,IF(Tableau6[[#This Row],[Affectation]]="Propriétaire",2,IF(Tableau6[[#This Row],[Affectation]]="","",1)))</f>
        <v>#VALUE!</v>
      </c>
      <c r="L787" s="14" t="e">
        <f>IF(Tableau6[[#This Row],[Hors Contrat]]="","",IF(Tableau6[[#This Row],[Hors Contrat]]="Non",0,1))</f>
        <v>#VALUE!</v>
      </c>
    </row>
    <row r="788" spans="1:12" x14ac:dyDescent="0.25">
      <c r="A788" s="15">
        <f t="shared" si="31"/>
        <v>787</v>
      </c>
      <c r="B788" s="14" t="e">
        <f>IF(Tableau6[[#This Row],[Localisation]]="","",Tableau6[[#This Row],[Localisation]])</f>
        <v>#VALUE!</v>
      </c>
      <c r="C788" s="14" t="e">
        <f>IF(Tableau6[[#This Row],[Commentaire]]="","",Tableau6[[#This Row],[Commentaire]])</f>
        <v>#VALUE!</v>
      </c>
      <c r="D788" t="str">
        <f t="shared" si="32"/>
        <v>N</v>
      </c>
      <c r="E788" s="14" t="e">
        <f>Tableau6[[#This Row],[id]]</f>
        <v>#VALUE!</v>
      </c>
      <c r="F788" s="14" t="e">
        <f>VLOOKUP(Tableau6[[#This Row],[Avis]],Tableau7[],2,FALSE)</f>
        <v>#VALUE!</v>
      </c>
      <c r="H788" s="14" t="e">
        <f>Tableau6[[#This Row],[Sous-domaine]]</f>
        <v>#VALUE!</v>
      </c>
      <c r="I788" s="14" t="e">
        <f>Tableau6[[#This Row],[Urgence]]</f>
        <v>#VALUE!</v>
      </c>
      <c r="J788" s="24" t="e">
        <f>IF(Tableau6[[#This Row],[Validité]]&lt;&gt;"",Tableau6[[#This Row],[Validité]],"")</f>
        <v>#VALUE!</v>
      </c>
      <c r="K788" s="14" t="e">
        <f>IF(Tableau6[[#This Row],[Affectation]]="-",0,IF(Tableau6[[#This Row],[Affectation]]="Propriétaire",2,IF(Tableau6[[#This Row],[Affectation]]="","",1)))</f>
        <v>#VALUE!</v>
      </c>
      <c r="L788" s="14" t="e">
        <f>IF(Tableau6[[#This Row],[Hors Contrat]]="","",IF(Tableau6[[#This Row],[Hors Contrat]]="Non",0,1))</f>
        <v>#VALUE!</v>
      </c>
    </row>
    <row r="789" spans="1:12" x14ac:dyDescent="0.25">
      <c r="A789" s="15">
        <f t="shared" si="31"/>
        <v>788</v>
      </c>
      <c r="B789" s="14" t="e">
        <f>IF(Tableau6[[#This Row],[Localisation]]="","",Tableau6[[#This Row],[Localisation]])</f>
        <v>#VALUE!</v>
      </c>
      <c r="C789" s="14" t="e">
        <f>IF(Tableau6[[#This Row],[Commentaire]]="","",Tableau6[[#This Row],[Commentaire]])</f>
        <v>#VALUE!</v>
      </c>
      <c r="D789" t="str">
        <f t="shared" si="32"/>
        <v>N</v>
      </c>
      <c r="E789" s="14" t="e">
        <f>Tableau6[[#This Row],[id]]</f>
        <v>#VALUE!</v>
      </c>
      <c r="F789" s="14" t="e">
        <f>VLOOKUP(Tableau6[[#This Row],[Avis]],Tableau7[],2,FALSE)</f>
        <v>#VALUE!</v>
      </c>
      <c r="H789" s="14" t="e">
        <f>Tableau6[[#This Row],[Sous-domaine]]</f>
        <v>#VALUE!</v>
      </c>
      <c r="I789" s="14" t="e">
        <f>Tableau6[[#This Row],[Urgence]]</f>
        <v>#VALUE!</v>
      </c>
      <c r="J789" s="24" t="e">
        <f>IF(Tableau6[[#This Row],[Validité]]&lt;&gt;"",Tableau6[[#This Row],[Validité]],"")</f>
        <v>#VALUE!</v>
      </c>
      <c r="K789" s="14" t="e">
        <f>IF(Tableau6[[#This Row],[Affectation]]="-",0,IF(Tableau6[[#This Row],[Affectation]]="Propriétaire",2,IF(Tableau6[[#This Row],[Affectation]]="","",1)))</f>
        <v>#VALUE!</v>
      </c>
      <c r="L789" s="14" t="e">
        <f>IF(Tableau6[[#This Row],[Hors Contrat]]="","",IF(Tableau6[[#This Row],[Hors Contrat]]="Non",0,1))</f>
        <v>#VALUE!</v>
      </c>
    </row>
    <row r="790" spans="1:12" x14ac:dyDescent="0.25">
      <c r="A790" s="15">
        <f t="shared" si="31"/>
        <v>789</v>
      </c>
      <c r="B790" s="14" t="e">
        <f>IF(Tableau6[[#This Row],[Localisation]]="","",Tableau6[[#This Row],[Localisation]])</f>
        <v>#VALUE!</v>
      </c>
      <c r="C790" s="14" t="e">
        <f>IF(Tableau6[[#This Row],[Commentaire]]="","",Tableau6[[#This Row],[Commentaire]])</f>
        <v>#VALUE!</v>
      </c>
      <c r="D790" t="str">
        <f t="shared" si="32"/>
        <v>N</v>
      </c>
      <c r="E790" s="14" t="e">
        <f>Tableau6[[#This Row],[id]]</f>
        <v>#VALUE!</v>
      </c>
      <c r="F790" s="14" t="e">
        <f>VLOOKUP(Tableau6[[#This Row],[Avis]],Tableau7[],2,FALSE)</f>
        <v>#VALUE!</v>
      </c>
      <c r="H790" s="14" t="e">
        <f>Tableau6[[#This Row],[Sous-domaine]]</f>
        <v>#VALUE!</v>
      </c>
      <c r="I790" s="14" t="e">
        <f>Tableau6[[#This Row],[Urgence]]</f>
        <v>#VALUE!</v>
      </c>
      <c r="J790" s="24" t="e">
        <f>IF(Tableau6[[#This Row],[Validité]]&lt;&gt;"",Tableau6[[#This Row],[Validité]],"")</f>
        <v>#VALUE!</v>
      </c>
      <c r="K790" s="14" t="e">
        <f>IF(Tableau6[[#This Row],[Affectation]]="-",0,IF(Tableau6[[#This Row],[Affectation]]="Propriétaire",2,IF(Tableau6[[#This Row],[Affectation]]="","",1)))</f>
        <v>#VALUE!</v>
      </c>
      <c r="L790" s="14" t="e">
        <f>IF(Tableau6[[#This Row],[Hors Contrat]]="","",IF(Tableau6[[#This Row],[Hors Contrat]]="Non",0,1))</f>
        <v>#VALUE!</v>
      </c>
    </row>
    <row r="791" spans="1:12" x14ac:dyDescent="0.25">
      <c r="A791" s="15">
        <f t="shared" si="31"/>
        <v>790</v>
      </c>
      <c r="B791" s="14" t="e">
        <f>IF(Tableau6[[#This Row],[Localisation]]="","",Tableau6[[#This Row],[Localisation]])</f>
        <v>#VALUE!</v>
      </c>
      <c r="C791" s="14" t="e">
        <f>IF(Tableau6[[#This Row],[Commentaire]]="","",Tableau6[[#This Row],[Commentaire]])</f>
        <v>#VALUE!</v>
      </c>
      <c r="D791" t="str">
        <f t="shared" si="32"/>
        <v>N</v>
      </c>
      <c r="E791" s="14" t="e">
        <f>Tableau6[[#This Row],[id]]</f>
        <v>#VALUE!</v>
      </c>
      <c r="F791" s="14" t="e">
        <f>VLOOKUP(Tableau6[[#This Row],[Avis]],Tableau7[],2,FALSE)</f>
        <v>#VALUE!</v>
      </c>
      <c r="H791" s="14" t="e">
        <f>Tableau6[[#This Row],[Sous-domaine]]</f>
        <v>#VALUE!</v>
      </c>
      <c r="I791" s="14" t="e">
        <f>Tableau6[[#This Row],[Urgence]]</f>
        <v>#VALUE!</v>
      </c>
      <c r="J791" s="24" t="e">
        <f>IF(Tableau6[[#This Row],[Validité]]&lt;&gt;"",Tableau6[[#This Row],[Validité]],"")</f>
        <v>#VALUE!</v>
      </c>
      <c r="K791" s="14" t="e">
        <f>IF(Tableau6[[#This Row],[Affectation]]="-",0,IF(Tableau6[[#This Row],[Affectation]]="Propriétaire",2,IF(Tableau6[[#This Row],[Affectation]]="","",1)))</f>
        <v>#VALUE!</v>
      </c>
      <c r="L791" s="14" t="e">
        <f>IF(Tableau6[[#This Row],[Hors Contrat]]="","",IF(Tableau6[[#This Row],[Hors Contrat]]="Non",0,1))</f>
        <v>#VALUE!</v>
      </c>
    </row>
    <row r="792" spans="1:12" x14ac:dyDescent="0.25">
      <c r="A792" s="15">
        <f t="shared" si="31"/>
        <v>791</v>
      </c>
      <c r="B792" s="14" t="e">
        <f>IF(Tableau6[[#This Row],[Localisation]]="","",Tableau6[[#This Row],[Localisation]])</f>
        <v>#VALUE!</v>
      </c>
      <c r="C792" s="14" t="e">
        <f>IF(Tableau6[[#This Row],[Commentaire]]="","",Tableau6[[#This Row],[Commentaire]])</f>
        <v>#VALUE!</v>
      </c>
      <c r="D792" t="str">
        <f t="shared" si="32"/>
        <v>N</v>
      </c>
      <c r="E792" s="14" t="e">
        <f>Tableau6[[#This Row],[id]]</f>
        <v>#VALUE!</v>
      </c>
      <c r="F792" s="14" t="e">
        <f>VLOOKUP(Tableau6[[#This Row],[Avis]],Tableau7[],2,FALSE)</f>
        <v>#VALUE!</v>
      </c>
      <c r="H792" s="14" t="e">
        <f>Tableau6[[#This Row],[Sous-domaine]]</f>
        <v>#VALUE!</v>
      </c>
      <c r="I792" s="14" t="e">
        <f>Tableau6[[#This Row],[Urgence]]</f>
        <v>#VALUE!</v>
      </c>
      <c r="J792" s="24" t="e">
        <f>IF(Tableau6[[#This Row],[Validité]]&lt;&gt;"",Tableau6[[#This Row],[Validité]],"")</f>
        <v>#VALUE!</v>
      </c>
      <c r="K792" s="14" t="e">
        <f>IF(Tableau6[[#This Row],[Affectation]]="-",0,IF(Tableau6[[#This Row],[Affectation]]="Propriétaire",2,IF(Tableau6[[#This Row],[Affectation]]="","",1)))</f>
        <v>#VALUE!</v>
      </c>
      <c r="L792" s="14" t="e">
        <f>IF(Tableau6[[#This Row],[Hors Contrat]]="","",IF(Tableau6[[#This Row],[Hors Contrat]]="Non",0,1))</f>
        <v>#VALUE!</v>
      </c>
    </row>
    <row r="793" spans="1:12" x14ac:dyDescent="0.25">
      <c r="A793" s="15">
        <f t="shared" si="31"/>
        <v>792</v>
      </c>
      <c r="B793" s="14" t="e">
        <f>IF(Tableau6[[#This Row],[Localisation]]="","",Tableau6[[#This Row],[Localisation]])</f>
        <v>#VALUE!</v>
      </c>
      <c r="C793" s="14" t="e">
        <f>IF(Tableau6[[#This Row],[Commentaire]]="","",Tableau6[[#This Row],[Commentaire]])</f>
        <v>#VALUE!</v>
      </c>
      <c r="D793" t="str">
        <f t="shared" si="32"/>
        <v>N</v>
      </c>
      <c r="E793" s="14" t="e">
        <f>Tableau6[[#This Row],[id]]</f>
        <v>#VALUE!</v>
      </c>
      <c r="F793" s="14" t="e">
        <f>VLOOKUP(Tableau6[[#This Row],[Avis]],Tableau7[],2,FALSE)</f>
        <v>#VALUE!</v>
      </c>
      <c r="H793" s="14" t="e">
        <f>Tableau6[[#This Row],[Sous-domaine]]</f>
        <v>#VALUE!</v>
      </c>
      <c r="I793" s="14" t="e">
        <f>Tableau6[[#This Row],[Urgence]]</f>
        <v>#VALUE!</v>
      </c>
      <c r="J793" s="24" t="e">
        <f>IF(Tableau6[[#This Row],[Validité]]&lt;&gt;"",Tableau6[[#This Row],[Validité]],"")</f>
        <v>#VALUE!</v>
      </c>
      <c r="K793" s="14" t="e">
        <f>IF(Tableau6[[#This Row],[Affectation]]="-",0,IF(Tableau6[[#This Row],[Affectation]]="Propriétaire",2,IF(Tableau6[[#This Row],[Affectation]]="","",1)))</f>
        <v>#VALUE!</v>
      </c>
      <c r="L793" s="14" t="e">
        <f>IF(Tableau6[[#This Row],[Hors Contrat]]="","",IF(Tableau6[[#This Row],[Hors Contrat]]="Non",0,1))</f>
        <v>#VALUE!</v>
      </c>
    </row>
    <row r="794" spans="1:12" x14ac:dyDescent="0.25">
      <c r="A794" s="15">
        <f t="shared" si="31"/>
        <v>793</v>
      </c>
      <c r="B794" s="14" t="e">
        <f>IF(Tableau6[[#This Row],[Localisation]]="","",Tableau6[[#This Row],[Localisation]])</f>
        <v>#VALUE!</v>
      </c>
      <c r="C794" s="14" t="e">
        <f>IF(Tableau6[[#This Row],[Commentaire]]="","",Tableau6[[#This Row],[Commentaire]])</f>
        <v>#VALUE!</v>
      </c>
      <c r="D794" t="str">
        <f t="shared" si="32"/>
        <v>N</v>
      </c>
      <c r="E794" s="14" t="e">
        <f>Tableau6[[#This Row],[id]]</f>
        <v>#VALUE!</v>
      </c>
      <c r="F794" s="14" t="e">
        <f>VLOOKUP(Tableau6[[#This Row],[Avis]],Tableau7[],2,FALSE)</f>
        <v>#VALUE!</v>
      </c>
      <c r="H794" s="14" t="e">
        <f>Tableau6[[#This Row],[Sous-domaine]]</f>
        <v>#VALUE!</v>
      </c>
      <c r="I794" s="14" t="e">
        <f>Tableau6[[#This Row],[Urgence]]</f>
        <v>#VALUE!</v>
      </c>
      <c r="J794" s="24" t="e">
        <f>IF(Tableau6[[#This Row],[Validité]]&lt;&gt;"",Tableau6[[#This Row],[Validité]],"")</f>
        <v>#VALUE!</v>
      </c>
      <c r="K794" s="14" t="e">
        <f>IF(Tableau6[[#This Row],[Affectation]]="-",0,IF(Tableau6[[#This Row],[Affectation]]="Propriétaire",2,IF(Tableau6[[#This Row],[Affectation]]="","",1)))</f>
        <v>#VALUE!</v>
      </c>
      <c r="L794" s="14" t="e">
        <f>IF(Tableau6[[#This Row],[Hors Contrat]]="","",IF(Tableau6[[#This Row],[Hors Contrat]]="Non",0,1))</f>
        <v>#VALUE!</v>
      </c>
    </row>
    <row r="795" spans="1:12" x14ac:dyDescent="0.25">
      <c r="A795" s="15">
        <f t="shared" si="31"/>
        <v>794</v>
      </c>
      <c r="B795" s="14" t="e">
        <f>IF(Tableau6[[#This Row],[Localisation]]="","",Tableau6[[#This Row],[Localisation]])</f>
        <v>#VALUE!</v>
      </c>
      <c r="C795" s="14" t="e">
        <f>IF(Tableau6[[#This Row],[Commentaire]]="","",Tableau6[[#This Row],[Commentaire]])</f>
        <v>#VALUE!</v>
      </c>
      <c r="D795" t="str">
        <f t="shared" si="32"/>
        <v>N</v>
      </c>
      <c r="E795" s="14" t="e">
        <f>Tableau6[[#This Row],[id]]</f>
        <v>#VALUE!</v>
      </c>
      <c r="F795" s="14" t="e">
        <f>VLOOKUP(Tableau6[[#This Row],[Avis]],Tableau7[],2,FALSE)</f>
        <v>#VALUE!</v>
      </c>
      <c r="H795" s="14" t="e">
        <f>Tableau6[[#This Row],[Sous-domaine]]</f>
        <v>#VALUE!</v>
      </c>
      <c r="I795" s="14" t="e">
        <f>Tableau6[[#This Row],[Urgence]]</f>
        <v>#VALUE!</v>
      </c>
      <c r="J795" s="24" t="e">
        <f>IF(Tableau6[[#This Row],[Validité]]&lt;&gt;"",Tableau6[[#This Row],[Validité]],"")</f>
        <v>#VALUE!</v>
      </c>
      <c r="K795" s="14" t="e">
        <f>IF(Tableau6[[#This Row],[Affectation]]="-",0,IF(Tableau6[[#This Row],[Affectation]]="Propriétaire",2,IF(Tableau6[[#This Row],[Affectation]]="","",1)))</f>
        <v>#VALUE!</v>
      </c>
      <c r="L795" s="14" t="e">
        <f>IF(Tableau6[[#This Row],[Hors Contrat]]="","",IF(Tableau6[[#This Row],[Hors Contrat]]="Non",0,1))</f>
        <v>#VALUE!</v>
      </c>
    </row>
    <row r="796" spans="1:12" x14ac:dyDescent="0.25">
      <c r="A796" s="15">
        <f t="shared" si="31"/>
        <v>795</v>
      </c>
      <c r="B796" s="14" t="e">
        <f>IF(Tableau6[[#This Row],[Localisation]]="","",Tableau6[[#This Row],[Localisation]])</f>
        <v>#VALUE!</v>
      </c>
      <c r="C796" s="14" t="e">
        <f>IF(Tableau6[[#This Row],[Commentaire]]="","",Tableau6[[#This Row],[Commentaire]])</f>
        <v>#VALUE!</v>
      </c>
      <c r="D796" t="str">
        <f t="shared" si="32"/>
        <v>N</v>
      </c>
      <c r="E796" s="14" t="e">
        <f>Tableau6[[#This Row],[id]]</f>
        <v>#VALUE!</v>
      </c>
      <c r="F796" s="14" t="e">
        <f>VLOOKUP(Tableau6[[#This Row],[Avis]],Tableau7[],2,FALSE)</f>
        <v>#VALUE!</v>
      </c>
      <c r="H796" s="14" t="e">
        <f>Tableau6[[#This Row],[Sous-domaine]]</f>
        <v>#VALUE!</v>
      </c>
      <c r="I796" s="14" t="e">
        <f>Tableau6[[#This Row],[Urgence]]</f>
        <v>#VALUE!</v>
      </c>
      <c r="J796" s="24" t="e">
        <f>IF(Tableau6[[#This Row],[Validité]]&lt;&gt;"",Tableau6[[#This Row],[Validité]],"")</f>
        <v>#VALUE!</v>
      </c>
      <c r="K796" s="14" t="e">
        <f>IF(Tableau6[[#This Row],[Affectation]]="-",0,IF(Tableau6[[#This Row],[Affectation]]="Propriétaire",2,IF(Tableau6[[#This Row],[Affectation]]="","",1)))</f>
        <v>#VALUE!</v>
      </c>
      <c r="L796" s="14" t="e">
        <f>IF(Tableau6[[#This Row],[Hors Contrat]]="","",IF(Tableau6[[#This Row],[Hors Contrat]]="Non",0,1))</f>
        <v>#VALUE!</v>
      </c>
    </row>
    <row r="797" spans="1:12" x14ac:dyDescent="0.25">
      <c r="A797" s="15">
        <f t="shared" si="31"/>
        <v>796</v>
      </c>
      <c r="B797" s="14" t="e">
        <f>IF(Tableau6[[#This Row],[Localisation]]="","",Tableau6[[#This Row],[Localisation]])</f>
        <v>#VALUE!</v>
      </c>
      <c r="C797" s="14" t="e">
        <f>IF(Tableau6[[#This Row],[Commentaire]]="","",Tableau6[[#This Row],[Commentaire]])</f>
        <v>#VALUE!</v>
      </c>
      <c r="D797" t="str">
        <f t="shared" si="32"/>
        <v>N</v>
      </c>
      <c r="E797" s="14" t="e">
        <f>Tableau6[[#This Row],[id]]</f>
        <v>#VALUE!</v>
      </c>
      <c r="F797" s="14" t="e">
        <f>VLOOKUP(Tableau6[[#This Row],[Avis]],Tableau7[],2,FALSE)</f>
        <v>#VALUE!</v>
      </c>
      <c r="H797" s="14" t="e">
        <f>Tableau6[[#This Row],[Sous-domaine]]</f>
        <v>#VALUE!</v>
      </c>
      <c r="I797" s="14" t="e">
        <f>Tableau6[[#This Row],[Urgence]]</f>
        <v>#VALUE!</v>
      </c>
      <c r="J797" s="24" t="e">
        <f>IF(Tableau6[[#This Row],[Validité]]&lt;&gt;"",Tableau6[[#This Row],[Validité]],"")</f>
        <v>#VALUE!</v>
      </c>
      <c r="K797" s="14" t="e">
        <f>IF(Tableau6[[#This Row],[Affectation]]="-",0,IF(Tableau6[[#This Row],[Affectation]]="Propriétaire",2,IF(Tableau6[[#This Row],[Affectation]]="","",1)))</f>
        <v>#VALUE!</v>
      </c>
      <c r="L797" s="14" t="e">
        <f>IF(Tableau6[[#This Row],[Hors Contrat]]="","",IF(Tableau6[[#This Row],[Hors Contrat]]="Non",0,1))</f>
        <v>#VALUE!</v>
      </c>
    </row>
    <row r="798" spans="1:12" x14ac:dyDescent="0.25">
      <c r="A798" s="15">
        <f t="shared" si="31"/>
        <v>797</v>
      </c>
      <c r="B798" s="14" t="e">
        <f>IF(Tableau6[[#This Row],[Localisation]]="","",Tableau6[[#This Row],[Localisation]])</f>
        <v>#VALUE!</v>
      </c>
      <c r="C798" s="14" t="e">
        <f>IF(Tableau6[[#This Row],[Commentaire]]="","",Tableau6[[#This Row],[Commentaire]])</f>
        <v>#VALUE!</v>
      </c>
      <c r="D798" t="str">
        <f t="shared" si="32"/>
        <v>N</v>
      </c>
      <c r="E798" s="14" t="e">
        <f>Tableau6[[#This Row],[id]]</f>
        <v>#VALUE!</v>
      </c>
      <c r="F798" s="14" t="e">
        <f>VLOOKUP(Tableau6[[#This Row],[Avis]],Tableau7[],2,FALSE)</f>
        <v>#VALUE!</v>
      </c>
      <c r="H798" s="14" t="e">
        <f>Tableau6[[#This Row],[Sous-domaine]]</f>
        <v>#VALUE!</v>
      </c>
      <c r="I798" s="14" t="e">
        <f>Tableau6[[#This Row],[Urgence]]</f>
        <v>#VALUE!</v>
      </c>
      <c r="J798" s="24" t="e">
        <f>IF(Tableau6[[#This Row],[Validité]]&lt;&gt;"",Tableau6[[#This Row],[Validité]],"")</f>
        <v>#VALUE!</v>
      </c>
      <c r="K798" s="14" t="e">
        <f>IF(Tableau6[[#This Row],[Affectation]]="-",0,IF(Tableau6[[#This Row],[Affectation]]="Propriétaire",2,IF(Tableau6[[#This Row],[Affectation]]="","",1)))</f>
        <v>#VALUE!</v>
      </c>
      <c r="L798" s="14" t="e">
        <f>IF(Tableau6[[#This Row],[Hors Contrat]]="","",IF(Tableau6[[#This Row],[Hors Contrat]]="Non",0,1))</f>
        <v>#VALUE!</v>
      </c>
    </row>
    <row r="799" spans="1:12" x14ac:dyDescent="0.25">
      <c r="A799" s="15">
        <f t="shared" si="31"/>
        <v>798</v>
      </c>
      <c r="B799" s="14" t="e">
        <f>IF(Tableau6[[#This Row],[Localisation]]="","",Tableau6[[#This Row],[Localisation]])</f>
        <v>#VALUE!</v>
      </c>
      <c r="C799" s="14" t="e">
        <f>IF(Tableau6[[#This Row],[Commentaire]]="","",Tableau6[[#This Row],[Commentaire]])</f>
        <v>#VALUE!</v>
      </c>
      <c r="D799" t="str">
        <f t="shared" si="32"/>
        <v>N</v>
      </c>
      <c r="E799" s="14" t="e">
        <f>Tableau6[[#This Row],[id]]</f>
        <v>#VALUE!</v>
      </c>
      <c r="F799" s="14" t="e">
        <f>VLOOKUP(Tableau6[[#This Row],[Avis]],Tableau7[],2,FALSE)</f>
        <v>#VALUE!</v>
      </c>
      <c r="H799" s="14" t="e">
        <f>Tableau6[[#This Row],[Sous-domaine]]</f>
        <v>#VALUE!</v>
      </c>
      <c r="I799" s="14" t="e">
        <f>Tableau6[[#This Row],[Urgence]]</f>
        <v>#VALUE!</v>
      </c>
      <c r="J799" s="24" t="e">
        <f>IF(Tableau6[[#This Row],[Validité]]&lt;&gt;"",Tableau6[[#This Row],[Validité]],"")</f>
        <v>#VALUE!</v>
      </c>
      <c r="K799" s="14" t="e">
        <f>IF(Tableau6[[#This Row],[Affectation]]="-",0,IF(Tableau6[[#This Row],[Affectation]]="Propriétaire",2,IF(Tableau6[[#This Row],[Affectation]]="","",1)))</f>
        <v>#VALUE!</v>
      </c>
      <c r="L799" s="14" t="e">
        <f>IF(Tableau6[[#This Row],[Hors Contrat]]="","",IF(Tableau6[[#This Row],[Hors Contrat]]="Non",0,1))</f>
        <v>#VALUE!</v>
      </c>
    </row>
    <row r="800" spans="1:12" x14ac:dyDescent="0.25">
      <c r="A800" s="15">
        <f t="shared" si="31"/>
        <v>799</v>
      </c>
      <c r="B800" s="14" t="e">
        <f>IF(Tableau6[[#This Row],[Localisation]]="","",Tableau6[[#This Row],[Localisation]])</f>
        <v>#VALUE!</v>
      </c>
      <c r="C800" s="14" t="e">
        <f>IF(Tableau6[[#This Row],[Commentaire]]="","",Tableau6[[#This Row],[Commentaire]])</f>
        <v>#VALUE!</v>
      </c>
      <c r="D800" t="str">
        <f t="shared" si="32"/>
        <v>N</v>
      </c>
      <c r="E800" s="14" t="e">
        <f>Tableau6[[#This Row],[id]]</f>
        <v>#VALUE!</v>
      </c>
      <c r="F800" s="14" t="e">
        <f>VLOOKUP(Tableau6[[#This Row],[Avis]],Tableau7[],2,FALSE)</f>
        <v>#VALUE!</v>
      </c>
      <c r="H800" s="14" t="e">
        <f>Tableau6[[#This Row],[Sous-domaine]]</f>
        <v>#VALUE!</v>
      </c>
      <c r="I800" s="14" t="e">
        <f>Tableau6[[#This Row],[Urgence]]</f>
        <v>#VALUE!</v>
      </c>
      <c r="J800" s="24" t="e">
        <f>IF(Tableau6[[#This Row],[Validité]]&lt;&gt;"",Tableau6[[#This Row],[Validité]],"")</f>
        <v>#VALUE!</v>
      </c>
      <c r="K800" s="14" t="e">
        <f>IF(Tableau6[[#This Row],[Affectation]]="-",0,IF(Tableau6[[#This Row],[Affectation]]="Propriétaire",2,IF(Tableau6[[#This Row],[Affectation]]="","",1)))</f>
        <v>#VALUE!</v>
      </c>
      <c r="L800" s="14" t="e">
        <f>IF(Tableau6[[#This Row],[Hors Contrat]]="","",IF(Tableau6[[#This Row],[Hors Contrat]]="Non",0,1))</f>
        <v>#VALUE!</v>
      </c>
    </row>
    <row r="801" spans="1:12" x14ac:dyDescent="0.25">
      <c r="A801" s="15">
        <f t="shared" si="31"/>
        <v>800</v>
      </c>
      <c r="B801" s="14" t="e">
        <f>IF(Tableau6[[#This Row],[Localisation]]="","",Tableau6[[#This Row],[Localisation]])</f>
        <v>#VALUE!</v>
      </c>
      <c r="C801" s="14" t="e">
        <f>IF(Tableau6[[#This Row],[Commentaire]]="","",Tableau6[[#This Row],[Commentaire]])</f>
        <v>#VALUE!</v>
      </c>
      <c r="D801" t="str">
        <f t="shared" si="32"/>
        <v>N</v>
      </c>
      <c r="E801" s="14" t="e">
        <f>Tableau6[[#This Row],[id]]</f>
        <v>#VALUE!</v>
      </c>
      <c r="F801" s="14" t="e">
        <f>VLOOKUP(Tableau6[[#This Row],[Avis]],Tableau7[],2,FALSE)</f>
        <v>#VALUE!</v>
      </c>
      <c r="H801" s="14" t="e">
        <f>Tableau6[[#This Row],[Sous-domaine]]</f>
        <v>#VALUE!</v>
      </c>
      <c r="I801" s="14" t="e">
        <f>Tableau6[[#This Row],[Urgence]]</f>
        <v>#VALUE!</v>
      </c>
      <c r="J801" s="24" t="e">
        <f>IF(Tableau6[[#This Row],[Validité]]&lt;&gt;"",Tableau6[[#This Row],[Validité]],"")</f>
        <v>#VALUE!</v>
      </c>
      <c r="K801" s="14" t="e">
        <f>IF(Tableau6[[#This Row],[Affectation]]="-",0,IF(Tableau6[[#This Row],[Affectation]]="Propriétaire",2,IF(Tableau6[[#This Row],[Affectation]]="","",1)))</f>
        <v>#VALUE!</v>
      </c>
      <c r="L801" s="14" t="e">
        <f>IF(Tableau6[[#This Row],[Hors Contrat]]="","",IF(Tableau6[[#This Row],[Hors Contrat]]="Non",0,1))</f>
        <v>#VALUE!</v>
      </c>
    </row>
    <row r="802" spans="1:12" x14ac:dyDescent="0.25">
      <c r="A802" s="15">
        <f t="shared" si="31"/>
        <v>801</v>
      </c>
      <c r="B802" s="14" t="e">
        <f>IF(Tableau6[[#This Row],[Localisation]]="","",Tableau6[[#This Row],[Localisation]])</f>
        <v>#VALUE!</v>
      </c>
      <c r="C802" s="14" t="e">
        <f>IF(Tableau6[[#This Row],[Commentaire]]="","",Tableau6[[#This Row],[Commentaire]])</f>
        <v>#VALUE!</v>
      </c>
      <c r="D802" t="str">
        <f t="shared" si="32"/>
        <v>N</v>
      </c>
      <c r="E802" s="14" t="e">
        <f>Tableau6[[#This Row],[id]]</f>
        <v>#VALUE!</v>
      </c>
      <c r="F802" s="14" t="e">
        <f>VLOOKUP(Tableau6[[#This Row],[Avis]],Tableau7[],2,FALSE)</f>
        <v>#VALUE!</v>
      </c>
      <c r="H802" s="14" t="e">
        <f>Tableau6[[#This Row],[Sous-domaine]]</f>
        <v>#VALUE!</v>
      </c>
      <c r="I802" s="14" t="e">
        <f>Tableau6[[#This Row],[Urgence]]</f>
        <v>#VALUE!</v>
      </c>
      <c r="J802" s="24" t="e">
        <f>IF(Tableau6[[#This Row],[Validité]]&lt;&gt;"",Tableau6[[#This Row],[Validité]],"")</f>
        <v>#VALUE!</v>
      </c>
      <c r="K802" s="14" t="e">
        <f>IF(Tableau6[[#This Row],[Affectation]]="-",0,IF(Tableau6[[#This Row],[Affectation]]="Propriétaire",2,IF(Tableau6[[#This Row],[Affectation]]="","",1)))</f>
        <v>#VALUE!</v>
      </c>
      <c r="L802" s="14" t="e">
        <f>IF(Tableau6[[#This Row],[Hors Contrat]]="","",IF(Tableau6[[#This Row],[Hors Contrat]]="Non",0,1))</f>
        <v>#VALUE!</v>
      </c>
    </row>
    <row r="803" spans="1:12" x14ac:dyDescent="0.25">
      <c r="A803" s="15">
        <f t="shared" si="31"/>
        <v>802</v>
      </c>
      <c r="B803" s="14" t="e">
        <f>IF(Tableau6[[#This Row],[Localisation]]="","",Tableau6[[#This Row],[Localisation]])</f>
        <v>#VALUE!</v>
      </c>
      <c r="C803" s="14" t="e">
        <f>IF(Tableau6[[#This Row],[Commentaire]]="","",Tableau6[[#This Row],[Commentaire]])</f>
        <v>#VALUE!</v>
      </c>
      <c r="D803" t="str">
        <f t="shared" si="32"/>
        <v>N</v>
      </c>
      <c r="E803" s="14" t="e">
        <f>Tableau6[[#This Row],[id]]</f>
        <v>#VALUE!</v>
      </c>
      <c r="F803" s="14" t="e">
        <f>VLOOKUP(Tableau6[[#This Row],[Avis]],Tableau7[],2,FALSE)</f>
        <v>#VALUE!</v>
      </c>
      <c r="H803" s="14" t="e">
        <f>Tableau6[[#This Row],[Sous-domaine]]</f>
        <v>#VALUE!</v>
      </c>
      <c r="I803" s="14" t="e">
        <f>Tableau6[[#This Row],[Urgence]]</f>
        <v>#VALUE!</v>
      </c>
      <c r="J803" s="24" t="e">
        <f>IF(Tableau6[[#This Row],[Validité]]&lt;&gt;"",Tableau6[[#This Row],[Validité]],"")</f>
        <v>#VALUE!</v>
      </c>
      <c r="K803" s="14" t="e">
        <f>IF(Tableau6[[#This Row],[Affectation]]="-",0,IF(Tableau6[[#This Row],[Affectation]]="Propriétaire",2,IF(Tableau6[[#This Row],[Affectation]]="","",1)))</f>
        <v>#VALUE!</v>
      </c>
      <c r="L803" s="14" t="e">
        <f>IF(Tableau6[[#This Row],[Hors Contrat]]="","",IF(Tableau6[[#This Row],[Hors Contrat]]="Non",0,1))</f>
        <v>#VALUE!</v>
      </c>
    </row>
    <row r="804" spans="1:12" x14ac:dyDescent="0.25">
      <c r="A804" s="15">
        <f t="shared" si="31"/>
        <v>803</v>
      </c>
      <c r="B804" s="14" t="e">
        <f>IF(Tableau6[[#This Row],[Localisation]]="","",Tableau6[[#This Row],[Localisation]])</f>
        <v>#VALUE!</v>
      </c>
      <c r="C804" s="14" t="e">
        <f>IF(Tableau6[[#This Row],[Commentaire]]="","",Tableau6[[#This Row],[Commentaire]])</f>
        <v>#VALUE!</v>
      </c>
      <c r="D804" t="str">
        <f t="shared" si="32"/>
        <v>N</v>
      </c>
      <c r="E804" s="14" t="e">
        <f>Tableau6[[#This Row],[id]]</f>
        <v>#VALUE!</v>
      </c>
      <c r="F804" s="14" t="e">
        <f>VLOOKUP(Tableau6[[#This Row],[Avis]],Tableau7[],2,FALSE)</f>
        <v>#VALUE!</v>
      </c>
      <c r="H804" s="14" t="e">
        <f>Tableau6[[#This Row],[Sous-domaine]]</f>
        <v>#VALUE!</v>
      </c>
      <c r="I804" s="14" t="e">
        <f>Tableau6[[#This Row],[Urgence]]</f>
        <v>#VALUE!</v>
      </c>
      <c r="J804" s="24" t="e">
        <f>IF(Tableau6[[#This Row],[Validité]]&lt;&gt;"",Tableau6[[#This Row],[Validité]],"")</f>
        <v>#VALUE!</v>
      </c>
      <c r="K804" s="14" t="e">
        <f>IF(Tableau6[[#This Row],[Affectation]]="-",0,IF(Tableau6[[#This Row],[Affectation]]="Propriétaire",2,IF(Tableau6[[#This Row],[Affectation]]="","",1)))</f>
        <v>#VALUE!</v>
      </c>
      <c r="L804" s="14" t="e">
        <f>IF(Tableau6[[#This Row],[Hors Contrat]]="","",IF(Tableau6[[#This Row],[Hors Contrat]]="Non",0,1))</f>
        <v>#VALUE!</v>
      </c>
    </row>
    <row r="805" spans="1:12" x14ac:dyDescent="0.25">
      <c r="A805" s="15">
        <f t="shared" si="31"/>
        <v>804</v>
      </c>
      <c r="B805" s="14" t="e">
        <f>IF(Tableau6[[#This Row],[Localisation]]="","",Tableau6[[#This Row],[Localisation]])</f>
        <v>#VALUE!</v>
      </c>
      <c r="C805" s="14" t="e">
        <f>IF(Tableau6[[#This Row],[Commentaire]]="","",Tableau6[[#This Row],[Commentaire]])</f>
        <v>#VALUE!</v>
      </c>
      <c r="D805" t="str">
        <f t="shared" si="32"/>
        <v>N</v>
      </c>
      <c r="E805" s="14" t="e">
        <f>Tableau6[[#This Row],[id]]</f>
        <v>#VALUE!</v>
      </c>
      <c r="F805" s="14" t="e">
        <f>VLOOKUP(Tableau6[[#This Row],[Avis]],Tableau7[],2,FALSE)</f>
        <v>#VALUE!</v>
      </c>
      <c r="H805" s="14" t="e">
        <f>Tableau6[[#This Row],[Sous-domaine]]</f>
        <v>#VALUE!</v>
      </c>
      <c r="I805" s="14" t="e">
        <f>Tableau6[[#This Row],[Urgence]]</f>
        <v>#VALUE!</v>
      </c>
      <c r="J805" s="24" t="e">
        <f>IF(Tableau6[[#This Row],[Validité]]&lt;&gt;"",Tableau6[[#This Row],[Validité]],"")</f>
        <v>#VALUE!</v>
      </c>
      <c r="K805" s="14" t="e">
        <f>IF(Tableau6[[#This Row],[Affectation]]="-",0,IF(Tableau6[[#This Row],[Affectation]]="Propriétaire",2,IF(Tableau6[[#This Row],[Affectation]]="","",1)))</f>
        <v>#VALUE!</v>
      </c>
      <c r="L805" s="14" t="e">
        <f>IF(Tableau6[[#This Row],[Hors Contrat]]="","",IF(Tableau6[[#This Row],[Hors Contrat]]="Non",0,1))</f>
        <v>#VALUE!</v>
      </c>
    </row>
    <row r="806" spans="1:12" x14ac:dyDescent="0.25">
      <c r="A806" s="15">
        <f t="shared" si="31"/>
        <v>805</v>
      </c>
      <c r="B806" s="14" t="e">
        <f>IF(Tableau6[[#This Row],[Localisation]]="","",Tableau6[[#This Row],[Localisation]])</f>
        <v>#VALUE!</v>
      </c>
      <c r="C806" s="14" t="e">
        <f>IF(Tableau6[[#This Row],[Commentaire]]="","",Tableau6[[#This Row],[Commentaire]])</f>
        <v>#VALUE!</v>
      </c>
      <c r="D806" t="str">
        <f t="shared" si="32"/>
        <v>N</v>
      </c>
      <c r="E806" s="14" t="e">
        <f>Tableau6[[#This Row],[id]]</f>
        <v>#VALUE!</v>
      </c>
      <c r="F806" s="14" t="e">
        <f>VLOOKUP(Tableau6[[#This Row],[Avis]],Tableau7[],2,FALSE)</f>
        <v>#VALUE!</v>
      </c>
      <c r="H806" s="14" t="e">
        <f>Tableau6[[#This Row],[Sous-domaine]]</f>
        <v>#VALUE!</v>
      </c>
      <c r="I806" s="14" t="e">
        <f>Tableau6[[#This Row],[Urgence]]</f>
        <v>#VALUE!</v>
      </c>
      <c r="J806" s="24" t="e">
        <f>IF(Tableau6[[#This Row],[Validité]]&lt;&gt;"",Tableau6[[#This Row],[Validité]],"")</f>
        <v>#VALUE!</v>
      </c>
      <c r="K806" s="14" t="e">
        <f>IF(Tableau6[[#This Row],[Affectation]]="-",0,IF(Tableau6[[#This Row],[Affectation]]="Propriétaire",2,IF(Tableau6[[#This Row],[Affectation]]="","",1)))</f>
        <v>#VALUE!</v>
      </c>
      <c r="L806" s="14" t="e">
        <f>IF(Tableau6[[#This Row],[Hors Contrat]]="","",IF(Tableau6[[#This Row],[Hors Contrat]]="Non",0,1))</f>
        <v>#VALUE!</v>
      </c>
    </row>
    <row r="807" spans="1:12" x14ac:dyDescent="0.25">
      <c r="A807" s="15">
        <f t="shared" si="31"/>
        <v>806</v>
      </c>
      <c r="B807" s="14" t="e">
        <f>IF(Tableau6[[#This Row],[Localisation]]="","",Tableau6[[#This Row],[Localisation]])</f>
        <v>#VALUE!</v>
      </c>
      <c r="C807" s="14" t="e">
        <f>IF(Tableau6[[#This Row],[Commentaire]]="","",Tableau6[[#This Row],[Commentaire]])</f>
        <v>#VALUE!</v>
      </c>
      <c r="D807" t="str">
        <f t="shared" si="32"/>
        <v>N</v>
      </c>
      <c r="E807" s="14" t="e">
        <f>Tableau6[[#This Row],[id]]</f>
        <v>#VALUE!</v>
      </c>
      <c r="F807" s="14" t="e">
        <f>VLOOKUP(Tableau6[[#This Row],[Avis]],Tableau7[],2,FALSE)</f>
        <v>#VALUE!</v>
      </c>
      <c r="H807" s="14" t="e">
        <f>Tableau6[[#This Row],[Sous-domaine]]</f>
        <v>#VALUE!</v>
      </c>
      <c r="I807" s="14" t="e">
        <f>Tableau6[[#This Row],[Urgence]]</f>
        <v>#VALUE!</v>
      </c>
      <c r="J807" s="24" t="e">
        <f>IF(Tableau6[[#This Row],[Validité]]&lt;&gt;"",Tableau6[[#This Row],[Validité]],"")</f>
        <v>#VALUE!</v>
      </c>
      <c r="K807" s="14" t="e">
        <f>IF(Tableau6[[#This Row],[Affectation]]="-",0,IF(Tableau6[[#This Row],[Affectation]]="Propriétaire",2,IF(Tableau6[[#This Row],[Affectation]]="","",1)))</f>
        <v>#VALUE!</v>
      </c>
      <c r="L807" s="14" t="e">
        <f>IF(Tableau6[[#This Row],[Hors Contrat]]="","",IF(Tableau6[[#This Row],[Hors Contrat]]="Non",0,1))</f>
        <v>#VALUE!</v>
      </c>
    </row>
    <row r="808" spans="1:12" x14ac:dyDescent="0.25">
      <c r="A808" s="15">
        <f t="shared" si="31"/>
        <v>807</v>
      </c>
      <c r="B808" s="14" t="e">
        <f>IF(Tableau6[[#This Row],[Localisation]]="","",Tableau6[[#This Row],[Localisation]])</f>
        <v>#VALUE!</v>
      </c>
      <c r="C808" s="14" t="e">
        <f>IF(Tableau6[[#This Row],[Commentaire]]="","",Tableau6[[#This Row],[Commentaire]])</f>
        <v>#VALUE!</v>
      </c>
      <c r="D808" t="str">
        <f t="shared" si="32"/>
        <v>N</v>
      </c>
      <c r="E808" s="14" t="e">
        <f>Tableau6[[#This Row],[id]]</f>
        <v>#VALUE!</v>
      </c>
      <c r="F808" s="14" t="e">
        <f>VLOOKUP(Tableau6[[#This Row],[Avis]],Tableau7[],2,FALSE)</f>
        <v>#VALUE!</v>
      </c>
      <c r="H808" s="14" t="e">
        <f>Tableau6[[#This Row],[Sous-domaine]]</f>
        <v>#VALUE!</v>
      </c>
      <c r="I808" s="14" t="e">
        <f>Tableau6[[#This Row],[Urgence]]</f>
        <v>#VALUE!</v>
      </c>
      <c r="J808" s="24" t="e">
        <f>IF(Tableau6[[#This Row],[Validité]]&lt;&gt;"",Tableau6[[#This Row],[Validité]],"")</f>
        <v>#VALUE!</v>
      </c>
      <c r="K808" s="14" t="e">
        <f>IF(Tableau6[[#This Row],[Affectation]]="-",0,IF(Tableau6[[#This Row],[Affectation]]="Propriétaire",2,IF(Tableau6[[#This Row],[Affectation]]="","",1)))</f>
        <v>#VALUE!</v>
      </c>
      <c r="L808" s="14" t="e">
        <f>IF(Tableau6[[#This Row],[Hors Contrat]]="","",IF(Tableau6[[#This Row],[Hors Contrat]]="Non",0,1))</f>
        <v>#VALUE!</v>
      </c>
    </row>
    <row r="809" spans="1:12" x14ac:dyDescent="0.25">
      <c r="A809" s="15">
        <f t="shared" si="31"/>
        <v>808</v>
      </c>
      <c r="B809" s="14" t="e">
        <f>IF(Tableau6[[#This Row],[Localisation]]="","",Tableau6[[#This Row],[Localisation]])</f>
        <v>#VALUE!</v>
      </c>
      <c r="C809" s="14" t="e">
        <f>IF(Tableau6[[#This Row],[Commentaire]]="","",Tableau6[[#This Row],[Commentaire]])</f>
        <v>#VALUE!</v>
      </c>
      <c r="D809" t="str">
        <f t="shared" si="32"/>
        <v>N</v>
      </c>
      <c r="E809" s="14" t="e">
        <f>Tableau6[[#This Row],[id]]</f>
        <v>#VALUE!</v>
      </c>
      <c r="F809" s="14" t="e">
        <f>VLOOKUP(Tableau6[[#This Row],[Avis]],Tableau7[],2,FALSE)</f>
        <v>#VALUE!</v>
      </c>
      <c r="H809" s="14" t="e">
        <f>Tableau6[[#This Row],[Sous-domaine]]</f>
        <v>#VALUE!</v>
      </c>
      <c r="I809" s="14" t="e">
        <f>Tableau6[[#This Row],[Urgence]]</f>
        <v>#VALUE!</v>
      </c>
      <c r="J809" s="24" t="e">
        <f>IF(Tableau6[[#This Row],[Validité]]&lt;&gt;"",Tableau6[[#This Row],[Validité]],"")</f>
        <v>#VALUE!</v>
      </c>
      <c r="K809" s="14" t="e">
        <f>IF(Tableau6[[#This Row],[Affectation]]="-",0,IF(Tableau6[[#This Row],[Affectation]]="Propriétaire",2,IF(Tableau6[[#This Row],[Affectation]]="","",1)))</f>
        <v>#VALUE!</v>
      </c>
      <c r="L809" s="14" t="e">
        <f>IF(Tableau6[[#This Row],[Hors Contrat]]="","",IF(Tableau6[[#This Row],[Hors Contrat]]="Non",0,1))</f>
        <v>#VALUE!</v>
      </c>
    </row>
    <row r="810" spans="1:12" x14ac:dyDescent="0.25">
      <c r="A810" s="15">
        <f t="shared" si="31"/>
        <v>809</v>
      </c>
      <c r="B810" s="14" t="e">
        <f>IF(Tableau6[[#This Row],[Localisation]]="","",Tableau6[[#This Row],[Localisation]])</f>
        <v>#VALUE!</v>
      </c>
      <c r="C810" s="14" t="e">
        <f>IF(Tableau6[[#This Row],[Commentaire]]="","",Tableau6[[#This Row],[Commentaire]])</f>
        <v>#VALUE!</v>
      </c>
      <c r="D810" t="str">
        <f t="shared" si="32"/>
        <v>N</v>
      </c>
      <c r="E810" s="14" t="e">
        <f>Tableau6[[#This Row],[id]]</f>
        <v>#VALUE!</v>
      </c>
      <c r="F810" s="14" t="e">
        <f>VLOOKUP(Tableau6[[#This Row],[Avis]],Tableau7[],2,FALSE)</f>
        <v>#VALUE!</v>
      </c>
      <c r="H810" s="14" t="e">
        <f>Tableau6[[#This Row],[Sous-domaine]]</f>
        <v>#VALUE!</v>
      </c>
      <c r="I810" s="14" t="e">
        <f>Tableau6[[#This Row],[Urgence]]</f>
        <v>#VALUE!</v>
      </c>
      <c r="J810" s="24" t="e">
        <f>IF(Tableau6[[#This Row],[Validité]]&lt;&gt;"",Tableau6[[#This Row],[Validité]],"")</f>
        <v>#VALUE!</v>
      </c>
      <c r="K810" s="14" t="e">
        <f>IF(Tableau6[[#This Row],[Affectation]]="-",0,IF(Tableau6[[#This Row],[Affectation]]="Propriétaire",2,IF(Tableau6[[#This Row],[Affectation]]="","",1)))</f>
        <v>#VALUE!</v>
      </c>
      <c r="L810" s="14" t="e">
        <f>IF(Tableau6[[#This Row],[Hors Contrat]]="","",IF(Tableau6[[#This Row],[Hors Contrat]]="Non",0,1))</f>
        <v>#VALUE!</v>
      </c>
    </row>
    <row r="811" spans="1:12" x14ac:dyDescent="0.25">
      <c r="A811" s="15">
        <f t="shared" si="31"/>
        <v>810</v>
      </c>
      <c r="B811" s="14" t="e">
        <f>IF(Tableau6[[#This Row],[Localisation]]="","",Tableau6[[#This Row],[Localisation]])</f>
        <v>#VALUE!</v>
      </c>
      <c r="C811" s="14" t="e">
        <f>IF(Tableau6[[#This Row],[Commentaire]]="","",Tableau6[[#This Row],[Commentaire]])</f>
        <v>#VALUE!</v>
      </c>
      <c r="D811" t="str">
        <f t="shared" si="32"/>
        <v>N</v>
      </c>
      <c r="E811" s="14" t="e">
        <f>Tableau6[[#This Row],[id]]</f>
        <v>#VALUE!</v>
      </c>
      <c r="F811" s="14" t="e">
        <f>VLOOKUP(Tableau6[[#This Row],[Avis]],Tableau7[],2,FALSE)</f>
        <v>#VALUE!</v>
      </c>
      <c r="H811" s="14" t="e">
        <f>Tableau6[[#This Row],[Sous-domaine]]</f>
        <v>#VALUE!</v>
      </c>
      <c r="I811" s="14" t="e">
        <f>Tableau6[[#This Row],[Urgence]]</f>
        <v>#VALUE!</v>
      </c>
      <c r="J811" s="24" t="e">
        <f>IF(Tableau6[[#This Row],[Validité]]&lt;&gt;"",Tableau6[[#This Row],[Validité]],"")</f>
        <v>#VALUE!</v>
      </c>
      <c r="K811" s="14" t="e">
        <f>IF(Tableau6[[#This Row],[Affectation]]="-",0,IF(Tableau6[[#This Row],[Affectation]]="Propriétaire",2,IF(Tableau6[[#This Row],[Affectation]]="","",1)))</f>
        <v>#VALUE!</v>
      </c>
      <c r="L811" s="14" t="e">
        <f>IF(Tableau6[[#This Row],[Hors Contrat]]="","",IF(Tableau6[[#This Row],[Hors Contrat]]="Non",0,1))</f>
        <v>#VALUE!</v>
      </c>
    </row>
    <row r="812" spans="1:12" x14ac:dyDescent="0.25">
      <c r="A812" s="15">
        <f t="shared" si="31"/>
        <v>811</v>
      </c>
      <c r="B812" s="14" t="e">
        <f>IF(Tableau6[[#This Row],[Localisation]]="","",Tableau6[[#This Row],[Localisation]])</f>
        <v>#VALUE!</v>
      </c>
      <c r="C812" s="14" t="e">
        <f>IF(Tableau6[[#This Row],[Commentaire]]="","",Tableau6[[#This Row],[Commentaire]])</f>
        <v>#VALUE!</v>
      </c>
      <c r="D812" t="str">
        <f t="shared" si="32"/>
        <v>N</v>
      </c>
      <c r="E812" s="14" t="e">
        <f>Tableau6[[#This Row],[id]]</f>
        <v>#VALUE!</v>
      </c>
      <c r="F812" s="14" t="e">
        <f>VLOOKUP(Tableau6[[#This Row],[Avis]],Tableau7[],2,FALSE)</f>
        <v>#VALUE!</v>
      </c>
      <c r="H812" s="14" t="e">
        <f>Tableau6[[#This Row],[Sous-domaine]]</f>
        <v>#VALUE!</v>
      </c>
      <c r="I812" s="14" t="e">
        <f>Tableau6[[#This Row],[Urgence]]</f>
        <v>#VALUE!</v>
      </c>
      <c r="J812" s="24" t="e">
        <f>IF(Tableau6[[#This Row],[Validité]]&lt;&gt;"",Tableau6[[#This Row],[Validité]],"")</f>
        <v>#VALUE!</v>
      </c>
      <c r="K812" s="14" t="e">
        <f>IF(Tableau6[[#This Row],[Affectation]]="-",0,IF(Tableau6[[#This Row],[Affectation]]="Propriétaire",2,IF(Tableau6[[#This Row],[Affectation]]="","",1)))</f>
        <v>#VALUE!</v>
      </c>
      <c r="L812" s="14" t="e">
        <f>IF(Tableau6[[#This Row],[Hors Contrat]]="","",IF(Tableau6[[#This Row],[Hors Contrat]]="Non",0,1))</f>
        <v>#VALUE!</v>
      </c>
    </row>
    <row r="813" spans="1:12" x14ac:dyDescent="0.25">
      <c r="A813" s="15">
        <f t="shared" si="31"/>
        <v>812</v>
      </c>
      <c r="B813" s="14" t="e">
        <f>IF(Tableau6[[#This Row],[Localisation]]="","",Tableau6[[#This Row],[Localisation]])</f>
        <v>#VALUE!</v>
      </c>
      <c r="C813" s="14" t="e">
        <f>IF(Tableau6[[#This Row],[Commentaire]]="","",Tableau6[[#This Row],[Commentaire]])</f>
        <v>#VALUE!</v>
      </c>
      <c r="D813" t="str">
        <f t="shared" si="32"/>
        <v>N</v>
      </c>
      <c r="E813" s="14" t="e">
        <f>Tableau6[[#This Row],[id]]</f>
        <v>#VALUE!</v>
      </c>
      <c r="F813" s="14" t="e">
        <f>VLOOKUP(Tableau6[[#This Row],[Avis]],Tableau7[],2,FALSE)</f>
        <v>#VALUE!</v>
      </c>
      <c r="H813" s="14" t="e">
        <f>Tableau6[[#This Row],[Sous-domaine]]</f>
        <v>#VALUE!</v>
      </c>
      <c r="I813" s="14" t="e">
        <f>Tableau6[[#This Row],[Urgence]]</f>
        <v>#VALUE!</v>
      </c>
      <c r="J813" s="24" t="e">
        <f>IF(Tableau6[[#This Row],[Validité]]&lt;&gt;"",Tableau6[[#This Row],[Validité]],"")</f>
        <v>#VALUE!</v>
      </c>
      <c r="K813" s="14" t="e">
        <f>IF(Tableau6[[#This Row],[Affectation]]="-",0,IF(Tableau6[[#This Row],[Affectation]]="Propriétaire",2,IF(Tableau6[[#This Row],[Affectation]]="","",1)))</f>
        <v>#VALUE!</v>
      </c>
      <c r="L813" s="14" t="e">
        <f>IF(Tableau6[[#This Row],[Hors Contrat]]="","",IF(Tableau6[[#This Row],[Hors Contrat]]="Non",0,1))</f>
        <v>#VALUE!</v>
      </c>
    </row>
    <row r="814" spans="1:12" x14ac:dyDescent="0.25">
      <c r="A814" s="15">
        <f t="shared" si="31"/>
        <v>813</v>
      </c>
      <c r="B814" s="14" t="e">
        <f>IF(Tableau6[[#This Row],[Localisation]]="","",Tableau6[[#This Row],[Localisation]])</f>
        <v>#VALUE!</v>
      </c>
      <c r="C814" s="14" t="e">
        <f>IF(Tableau6[[#This Row],[Commentaire]]="","",Tableau6[[#This Row],[Commentaire]])</f>
        <v>#VALUE!</v>
      </c>
      <c r="D814" t="str">
        <f t="shared" si="32"/>
        <v>N</v>
      </c>
      <c r="E814" s="14" t="e">
        <f>Tableau6[[#This Row],[id]]</f>
        <v>#VALUE!</v>
      </c>
      <c r="F814" s="14" t="e">
        <f>VLOOKUP(Tableau6[[#This Row],[Avis]],Tableau7[],2,FALSE)</f>
        <v>#VALUE!</v>
      </c>
      <c r="H814" s="14" t="e">
        <f>Tableau6[[#This Row],[Sous-domaine]]</f>
        <v>#VALUE!</v>
      </c>
      <c r="I814" s="14" t="e">
        <f>Tableau6[[#This Row],[Urgence]]</f>
        <v>#VALUE!</v>
      </c>
      <c r="J814" s="24" t="e">
        <f>IF(Tableau6[[#This Row],[Validité]]&lt;&gt;"",Tableau6[[#This Row],[Validité]],"")</f>
        <v>#VALUE!</v>
      </c>
      <c r="K814" s="14" t="e">
        <f>IF(Tableau6[[#This Row],[Affectation]]="-",0,IF(Tableau6[[#This Row],[Affectation]]="Propriétaire",2,IF(Tableau6[[#This Row],[Affectation]]="","",1)))</f>
        <v>#VALUE!</v>
      </c>
      <c r="L814" s="14" t="e">
        <f>IF(Tableau6[[#This Row],[Hors Contrat]]="","",IF(Tableau6[[#This Row],[Hors Contrat]]="Non",0,1))</f>
        <v>#VALUE!</v>
      </c>
    </row>
    <row r="815" spans="1:12" x14ac:dyDescent="0.25">
      <c r="A815" s="15">
        <f t="shared" si="31"/>
        <v>814</v>
      </c>
      <c r="B815" s="14" t="e">
        <f>IF(Tableau6[[#This Row],[Localisation]]="","",Tableau6[[#This Row],[Localisation]])</f>
        <v>#VALUE!</v>
      </c>
      <c r="C815" s="14" t="e">
        <f>IF(Tableau6[[#This Row],[Commentaire]]="","",Tableau6[[#This Row],[Commentaire]])</f>
        <v>#VALUE!</v>
      </c>
      <c r="D815" t="str">
        <f t="shared" si="32"/>
        <v>N</v>
      </c>
      <c r="E815" s="14" t="e">
        <f>Tableau6[[#This Row],[id]]</f>
        <v>#VALUE!</v>
      </c>
      <c r="F815" s="14" t="e">
        <f>VLOOKUP(Tableau6[[#This Row],[Avis]],Tableau7[],2,FALSE)</f>
        <v>#VALUE!</v>
      </c>
      <c r="H815" s="14" t="e">
        <f>Tableau6[[#This Row],[Sous-domaine]]</f>
        <v>#VALUE!</v>
      </c>
      <c r="I815" s="14" t="e">
        <f>Tableau6[[#This Row],[Urgence]]</f>
        <v>#VALUE!</v>
      </c>
      <c r="J815" s="24" t="e">
        <f>IF(Tableau6[[#This Row],[Validité]]&lt;&gt;"",Tableau6[[#This Row],[Validité]],"")</f>
        <v>#VALUE!</v>
      </c>
      <c r="K815" s="14" t="e">
        <f>IF(Tableau6[[#This Row],[Affectation]]="-",0,IF(Tableau6[[#This Row],[Affectation]]="Propriétaire",2,IF(Tableau6[[#This Row],[Affectation]]="","",1)))</f>
        <v>#VALUE!</v>
      </c>
      <c r="L815" s="14" t="e">
        <f>IF(Tableau6[[#This Row],[Hors Contrat]]="","",IF(Tableau6[[#This Row],[Hors Contrat]]="Non",0,1))</f>
        <v>#VALUE!</v>
      </c>
    </row>
    <row r="816" spans="1:12" x14ac:dyDescent="0.25">
      <c r="A816" s="15">
        <f t="shared" si="31"/>
        <v>815</v>
      </c>
      <c r="B816" s="14" t="e">
        <f>IF(Tableau6[[#This Row],[Localisation]]="","",Tableau6[[#This Row],[Localisation]])</f>
        <v>#VALUE!</v>
      </c>
      <c r="C816" s="14" t="e">
        <f>IF(Tableau6[[#This Row],[Commentaire]]="","",Tableau6[[#This Row],[Commentaire]])</f>
        <v>#VALUE!</v>
      </c>
      <c r="D816" t="str">
        <f t="shared" si="32"/>
        <v>N</v>
      </c>
      <c r="E816" s="14" t="e">
        <f>Tableau6[[#This Row],[id]]</f>
        <v>#VALUE!</v>
      </c>
      <c r="F816" s="14" t="e">
        <f>VLOOKUP(Tableau6[[#This Row],[Avis]],Tableau7[],2,FALSE)</f>
        <v>#VALUE!</v>
      </c>
      <c r="H816" s="14" t="e">
        <f>Tableau6[[#This Row],[Sous-domaine]]</f>
        <v>#VALUE!</v>
      </c>
      <c r="I816" s="14" t="e">
        <f>Tableau6[[#This Row],[Urgence]]</f>
        <v>#VALUE!</v>
      </c>
      <c r="J816" s="24" t="e">
        <f>IF(Tableau6[[#This Row],[Validité]]&lt;&gt;"",Tableau6[[#This Row],[Validité]],"")</f>
        <v>#VALUE!</v>
      </c>
      <c r="K816" s="14" t="e">
        <f>IF(Tableau6[[#This Row],[Affectation]]="-",0,IF(Tableau6[[#This Row],[Affectation]]="Propriétaire",2,IF(Tableau6[[#This Row],[Affectation]]="","",1)))</f>
        <v>#VALUE!</v>
      </c>
      <c r="L816" s="14" t="e">
        <f>IF(Tableau6[[#This Row],[Hors Contrat]]="","",IF(Tableau6[[#This Row],[Hors Contrat]]="Non",0,1))</f>
        <v>#VALUE!</v>
      </c>
    </row>
    <row r="817" spans="1:12" x14ac:dyDescent="0.25">
      <c r="A817" s="15">
        <f t="shared" si="31"/>
        <v>816</v>
      </c>
      <c r="B817" s="14" t="e">
        <f>IF(Tableau6[[#This Row],[Localisation]]="","",Tableau6[[#This Row],[Localisation]])</f>
        <v>#VALUE!</v>
      </c>
      <c r="C817" s="14" t="e">
        <f>IF(Tableau6[[#This Row],[Commentaire]]="","",Tableau6[[#This Row],[Commentaire]])</f>
        <v>#VALUE!</v>
      </c>
      <c r="D817" t="str">
        <f t="shared" si="32"/>
        <v>N</v>
      </c>
      <c r="E817" s="14" t="e">
        <f>Tableau6[[#This Row],[id]]</f>
        <v>#VALUE!</v>
      </c>
      <c r="F817" s="14" t="e">
        <f>VLOOKUP(Tableau6[[#This Row],[Avis]],Tableau7[],2,FALSE)</f>
        <v>#VALUE!</v>
      </c>
      <c r="H817" s="14" t="e">
        <f>Tableau6[[#This Row],[Sous-domaine]]</f>
        <v>#VALUE!</v>
      </c>
      <c r="I817" s="14" t="e">
        <f>Tableau6[[#This Row],[Urgence]]</f>
        <v>#VALUE!</v>
      </c>
      <c r="J817" s="24" t="e">
        <f>IF(Tableau6[[#This Row],[Validité]]&lt;&gt;"",Tableau6[[#This Row],[Validité]],"")</f>
        <v>#VALUE!</v>
      </c>
      <c r="K817" s="14" t="e">
        <f>IF(Tableau6[[#This Row],[Affectation]]="-",0,IF(Tableau6[[#This Row],[Affectation]]="Propriétaire",2,IF(Tableau6[[#This Row],[Affectation]]="","",1)))</f>
        <v>#VALUE!</v>
      </c>
      <c r="L817" s="14" t="e">
        <f>IF(Tableau6[[#This Row],[Hors Contrat]]="","",IF(Tableau6[[#This Row],[Hors Contrat]]="Non",0,1))</f>
        <v>#VALUE!</v>
      </c>
    </row>
    <row r="818" spans="1:12" x14ac:dyDescent="0.25">
      <c r="A818" s="15">
        <f t="shared" si="31"/>
        <v>817</v>
      </c>
      <c r="B818" s="14" t="e">
        <f>IF(Tableau6[[#This Row],[Localisation]]="","",Tableau6[[#This Row],[Localisation]])</f>
        <v>#VALUE!</v>
      </c>
      <c r="C818" s="14" t="e">
        <f>IF(Tableau6[[#This Row],[Commentaire]]="","",Tableau6[[#This Row],[Commentaire]])</f>
        <v>#VALUE!</v>
      </c>
      <c r="D818" t="str">
        <f t="shared" si="32"/>
        <v>N</v>
      </c>
      <c r="E818" s="14" t="e">
        <f>Tableau6[[#This Row],[id]]</f>
        <v>#VALUE!</v>
      </c>
      <c r="F818" s="14" t="e">
        <f>VLOOKUP(Tableau6[[#This Row],[Avis]],Tableau7[],2,FALSE)</f>
        <v>#VALUE!</v>
      </c>
      <c r="H818" s="14" t="e">
        <f>Tableau6[[#This Row],[Sous-domaine]]</f>
        <v>#VALUE!</v>
      </c>
      <c r="I818" s="14" t="e">
        <f>Tableau6[[#This Row],[Urgence]]</f>
        <v>#VALUE!</v>
      </c>
      <c r="J818" s="24" t="e">
        <f>IF(Tableau6[[#This Row],[Validité]]&lt;&gt;"",Tableau6[[#This Row],[Validité]],"")</f>
        <v>#VALUE!</v>
      </c>
      <c r="K818" s="14" t="e">
        <f>IF(Tableau6[[#This Row],[Affectation]]="-",0,IF(Tableau6[[#This Row],[Affectation]]="Propriétaire",2,IF(Tableau6[[#This Row],[Affectation]]="","",1)))</f>
        <v>#VALUE!</v>
      </c>
      <c r="L818" s="14" t="e">
        <f>IF(Tableau6[[#This Row],[Hors Contrat]]="","",IF(Tableau6[[#This Row],[Hors Contrat]]="Non",0,1))</f>
        <v>#VALUE!</v>
      </c>
    </row>
    <row r="819" spans="1:12" x14ac:dyDescent="0.25">
      <c r="A819" s="15">
        <f t="shared" si="31"/>
        <v>818</v>
      </c>
      <c r="B819" s="14" t="e">
        <f>IF(Tableau6[[#This Row],[Localisation]]="","",Tableau6[[#This Row],[Localisation]])</f>
        <v>#VALUE!</v>
      </c>
      <c r="C819" s="14" t="e">
        <f>IF(Tableau6[[#This Row],[Commentaire]]="","",Tableau6[[#This Row],[Commentaire]])</f>
        <v>#VALUE!</v>
      </c>
      <c r="D819" t="str">
        <f t="shared" si="32"/>
        <v>N</v>
      </c>
      <c r="E819" s="14" t="e">
        <f>Tableau6[[#This Row],[id]]</f>
        <v>#VALUE!</v>
      </c>
      <c r="F819" s="14" t="e">
        <f>VLOOKUP(Tableau6[[#This Row],[Avis]],Tableau7[],2,FALSE)</f>
        <v>#VALUE!</v>
      </c>
      <c r="H819" s="14" t="e">
        <f>Tableau6[[#This Row],[Sous-domaine]]</f>
        <v>#VALUE!</v>
      </c>
      <c r="I819" s="14" t="e">
        <f>Tableau6[[#This Row],[Urgence]]</f>
        <v>#VALUE!</v>
      </c>
      <c r="J819" s="24" t="e">
        <f>IF(Tableau6[[#This Row],[Validité]]&lt;&gt;"",Tableau6[[#This Row],[Validité]],"")</f>
        <v>#VALUE!</v>
      </c>
      <c r="K819" s="14" t="e">
        <f>IF(Tableau6[[#This Row],[Affectation]]="-",0,IF(Tableau6[[#This Row],[Affectation]]="Propriétaire",2,IF(Tableau6[[#This Row],[Affectation]]="","",1)))</f>
        <v>#VALUE!</v>
      </c>
      <c r="L819" s="14" t="e">
        <f>IF(Tableau6[[#This Row],[Hors Contrat]]="","",IF(Tableau6[[#This Row],[Hors Contrat]]="Non",0,1))</f>
        <v>#VALUE!</v>
      </c>
    </row>
    <row r="820" spans="1:12" x14ac:dyDescent="0.25">
      <c r="A820" s="15">
        <f t="shared" si="31"/>
        <v>819</v>
      </c>
      <c r="B820" s="14" t="e">
        <f>IF(Tableau6[[#This Row],[Localisation]]="","",Tableau6[[#This Row],[Localisation]])</f>
        <v>#VALUE!</v>
      </c>
      <c r="C820" s="14" t="e">
        <f>IF(Tableau6[[#This Row],[Commentaire]]="","",Tableau6[[#This Row],[Commentaire]])</f>
        <v>#VALUE!</v>
      </c>
      <c r="D820" t="str">
        <f t="shared" si="32"/>
        <v>N</v>
      </c>
      <c r="E820" s="14" t="e">
        <f>Tableau6[[#This Row],[id]]</f>
        <v>#VALUE!</v>
      </c>
      <c r="F820" s="14" t="e">
        <f>VLOOKUP(Tableau6[[#This Row],[Avis]],Tableau7[],2,FALSE)</f>
        <v>#VALUE!</v>
      </c>
      <c r="H820" s="14" t="e">
        <f>Tableau6[[#This Row],[Sous-domaine]]</f>
        <v>#VALUE!</v>
      </c>
      <c r="I820" s="14" t="e">
        <f>Tableau6[[#This Row],[Urgence]]</f>
        <v>#VALUE!</v>
      </c>
      <c r="J820" s="24" t="e">
        <f>IF(Tableau6[[#This Row],[Validité]]&lt;&gt;"",Tableau6[[#This Row],[Validité]],"")</f>
        <v>#VALUE!</v>
      </c>
      <c r="K820" s="14" t="e">
        <f>IF(Tableau6[[#This Row],[Affectation]]="-",0,IF(Tableau6[[#This Row],[Affectation]]="Propriétaire",2,IF(Tableau6[[#This Row],[Affectation]]="","",1)))</f>
        <v>#VALUE!</v>
      </c>
      <c r="L820" s="14" t="e">
        <f>IF(Tableau6[[#This Row],[Hors Contrat]]="","",IF(Tableau6[[#This Row],[Hors Contrat]]="Non",0,1))</f>
        <v>#VALUE!</v>
      </c>
    </row>
    <row r="821" spans="1:12" x14ac:dyDescent="0.25">
      <c r="A821" s="15">
        <f t="shared" si="31"/>
        <v>820</v>
      </c>
      <c r="B821" s="14" t="e">
        <f>IF(Tableau6[[#This Row],[Localisation]]="","",Tableau6[[#This Row],[Localisation]])</f>
        <v>#VALUE!</v>
      </c>
      <c r="C821" s="14" t="e">
        <f>IF(Tableau6[[#This Row],[Commentaire]]="","",Tableau6[[#This Row],[Commentaire]])</f>
        <v>#VALUE!</v>
      </c>
      <c r="D821" t="str">
        <f t="shared" si="32"/>
        <v>N</v>
      </c>
      <c r="E821" s="14" t="e">
        <f>Tableau6[[#This Row],[id]]</f>
        <v>#VALUE!</v>
      </c>
      <c r="F821" s="14" t="e">
        <f>VLOOKUP(Tableau6[[#This Row],[Avis]],Tableau7[],2,FALSE)</f>
        <v>#VALUE!</v>
      </c>
      <c r="H821" s="14" t="e">
        <f>Tableau6[[#This Row],[Sous-domaine]]</f>
        <v>#VALUE!</v>
      </c>
      <c r="I821" s="14" t="e">
        <f>Tableau6[[#This Row],[Urgence]]</f>
        <v>#VALUE!</v>
      </c>
      <c r="J821" s="24" t="e">
        <f>IF(Tableau6[[#This Row],[Validité]]&lt;&gt;"",Tableau6[[#This Row],[Validité]],"")</f>
        <v>#VALUE!</v>
      </c>
      <c r="K821" s="14" t="e">
        <f>IF(Tableau6[[#This Row],[Affectation]]="-",0,IF(Tableau6[[#This Row],[Affectation]]="Propriétaire",2,IF(Tableau6[[#This Row],[Affectation]]="","",1)))</f>
        <v>#VALUE!</v>
      </c>
      <c r="L821" s="14" t="e">
        <f>IF(Tableau6[[#This Row],[Hors Contrat]]="","",IF(Tableau6[[#This Row],[Hors Contrat]]="Non",0,1))</f>
        <v>#VALUE!</v>
      </c>
    </row>
    <row r="822" spans="1:12" x14ac:dyDescent="0.25">
      <c r="A822" s="15">
        <f t="shared" si="31"/>
        <v>821</v>
      </c>
      <c r="B822" s="14" t="e">
        <f>IF(Tableau6[[#This Row],[Localisation]]="","",Tableau6[[#This Row],[Localisation]])</f>
        <v>#VALUE!</v>
      </c>
      <c r="C822" s="14" t="e">
        <f>IF(Tableau6[[#This Row],[Commentaire]]="","",Tableau6[[#This Row],[Commentaire]])</f>
        <v>#VALUE!</v>
      </c>
      <c r="D822" t="str">
        <f t="shared" si="32"/>
        <v>N</v>
      </c>
      <c r="E822" s="14" t="e">
        <f>Tableau6[[#This Row],[id]]</f>
        <v>#VALUE!</v>
      </c>
      <c r="F822" s="14" t="e">
        <f>VLOOKUP(Tableau6[[#This Row],[Avis]],Tableau7[],2,FALSE)</f>
        <v>#VALUE!</v>
      </c>
      <c r="H822" s="14" t="e">
        <f>Tableau6[[#This Row],[Sous-domaine]]</f>
        <v>#VALUE!</v>
      </c>
      <c r="I822" s="14" t="e">
        <f>Tableau6[[#This Row],[Urgence]]</f>
        <v>#VALUE!</v>
      </c>
      <c r="J822" s="24" t="e">
        <f>IF(Tableau6[[#This Row],[Validité]]&lt;&gt;"",Tableau6[[#This Row],[Validité]],"")</f>
        <v>#VALUE!</v>
      </c>
      <c r="K822" s="14" t="e">
        <f>IF(Tableau6[[#This Row],[Affectation]]="-",0,IF(Tableau6[[#This Row],[Affectation]]="Propriétaire",2,IF(Tableau6[[#This Row],[Affectation]]="","",1)))</f>
        <v>#VALUE!</v>
      </c>
      <c r="L822" s="14" t="e">
        <f>IF(Tableau6[[#This Row],[Hors Contrat]]="","",IF(Tableau6[[#This Row],[Hors Contrat]]="Non",0,1))</f>
        <v>#VALUE!</v>
      </c>
    </row>
    <row r="823" spans="1:12" x14ac:dyDescent="0.25">
      <c r="A823" s="15">
        <f t="shared" si="31"/>
        <v>822</v>
      </c>
      <c r="B823" s="14" t="e">
        <f>IF(Tableau6[[#This Row],[Localisation]]="","",Tableau6[[#This Row],[Localisation]])</f>
        <v>#VALUE!</v>
      </c>
      <c r="C823" s="14" t="e">
        <f>IF(Tableau6[[#This Row],[Commentaire]]="","",Tableau6[[#This Row],[Commentaire]])</f>
        <v>#VALUE!</v>
      </c>
      <c r="D823" t="str">
        <f t="shared" si="32"/>
        <v>N</v>
      </c>
      <c r="E823" s="14" t="e">
        <f>Tableau6[[#This Row],[id]]</f>
        <v>#VALUE!</v>
      </c>
      <c r="F823" s="14" t="e">
        <f>VLOOKUP(Tableau6[[#This Row],[Avis]],Tableau7[],2,FALSE)</f>
        <v>#VALUE!</v>
      </c>
      <c r="H823" s="14" t="e">
        <f>Tableau6[[#This Row],[Sous-domaine]]</f>
        <v>#VALUE!</v>
      </c>
      <c r="I823" s="14" t="e">
        <f>Tableau6[[#This Row],[Urgence]]</f>
        <v>#VALUE!</v>
      </c>
      <c r="J823" s="24" t="e">
        <f>IF(Tableau6[[#This Row],[Validité]]&lt;&gt;"",Tableau6[[#This Row],[Validité]],"")</f>
        <v>#VALUE!</v>
      </c>
      <c r="K823" s="14" t="e">
        <f>IF(Tableau6[[#This Row],[Affectation]]="-",0,IF(Tableau6[[#This Row],[Affectation]]="Propriétaire",2,IF(Tableau6[[#This Row],[Affectation]]="","",1)))</f>
        <v>#VALUE!</v>
      </c>
      <c r="L823" s="14" t="e">
        <f>IF(Tableau6[[#This Row],[Hors Contrat]]="","",IF(Tableau6[[#This Row],[Hors Contrat]]="Non",0,1))</f>
        <v>#VALUE!</v>
      </c>
    </row>
    <row r="824" spans="1:12" x14ac:dyDescent="0.25">
      <c r="A824" s="15">
        <f t="shared" si="31"/>
        <v>823</v>
      </c>
      <c r="B824" s="14" t="e">
        <f>IF(Tableau6[[#This Row],[Localisation]]="","",Tableau6[[#This Row],[Localisation]])</f>
        <v>#VALUE!</v>
      </c>
      <c r="C824" s="14" t="e">
        <f>IF(Tableau6[[#This Row],[Commentaire]]="","",Tableau6[[#This Row],[Commentaire]])</f>
        <v>#VALUE!</v>
      </c>
      <c r="D824" t="str">
        <f t="shared" si="32"/>
        <v>N</v>
      </c>
      <c r="E824" s="14" t="e">
        <f>Tableau6[[#This Row],[id]]</f>
        <v>#VALUE!</v>
      </c>
      <c r="F824" s="14" t="e">
        <f>VLOOKUP(Tableau6[[#This Row],[Avis]],Tableau7[],2,FALSE)</f>
        <v>#VALUE!</v>
      </c>
      <c r="H824" s="14" t="e">
        <f>Tableau6[[#This Row],[Sous-domaine]]</f>
        <v>#VALUE!</v>
      </c>
      <c r="I824" s="14" t="e">
        <f>Tableau6[[#This Row],[Urgence]]</f>
        <v>#VALUE!</v>
      </c>
      <c r="J824" s="24" t="e">
        <f>IF(Tableau6[[#This Row],[Validité]]&lt;&gt;"",Tableau6[[#This Row],[Validité]],"")</f>
        <v>#VALUE!</v>
      </c>
      <c r="K824" s="14" t="e">
        <f>IF(Tableau6[[#This Row],[Affectation]]="-",0,IF(Tableau6[[#This Row],[Affectation]]="Propriétaire",2,IF(Tableau6[[#This Row],[Affectation]]="","",1)))</f>
        <v>#VALUE!</v>
      </c>
      <c r="L824" s="14" t="e">
        <f>IF(Tableau6[[#This Row],[Hors Contrat]]="","",IF(Tableau6[[#This Row],[Hors Contrat]]="Non",0,1))</f>
        <v>#VALUE!</v>
      </c>
    </row>
    <row r="825" spans="1:12" x14ac:dyDescent="0.25">
      <c r="A825" s="15">
        <f t="shared" si="31"/>
        <v>824</v>
      </c>
      <c r="B825" s="14" t="e">
        <f>IF(Tableau6[[#This Row],[Localisation]]="","",Tableau6[[#This Row],[Localisation]])</f>
        <v>#VALUE!</v>
      </c>
      <c r="C825" s="14" t="e">
        <f>IF(Tableau6[[#This Row],[Commentaire]]="","",Tableau6[[#This Row],[Commentaire]])</f>
        <v>#VALUE!</v>
      </c>
      <c r="D825" t="str">
        <f t="shared" si="32"/>
        <v>N</v>
      </c>
      <c r="E825" s="14" t="e">
        <f>Tableau6[[#This Row],[id]]</f>
        <v>#VALUE!</v>
      </c>
      <c r="F825" s="14" t="e">
        <f>VLOOKUP(Tableau6[[#This Row],[Avis]],Tableau7[],2,FALSE)</f>
        <v>#VALUE!</v>
      </c>
      <c r="H825" s="14" t="e">
        <f>Tableau6[[#This Row],[Sous-domaine]]</f>
        <v>#VALUE!</v>
      </c>
      <c r="I825" s="14" t="e">
        <f>Tableau6[[#This Row],[Urgence]]</f>
        <v>#VALUE!</v>
      </c>
      <c r="J825" s="24" t="e">
        <f>IF(Tableau6[[#This Row],[Validité]]&lt;&gt;"",Tableau6[[#This Row],[Validité]],"")</f>
        <v>#VALUE!</v>
      </c>
      <c r="K825" s="14" t="e">
        <f>IF(Tableau6[[#This Row],[Affectation]]="-",0,IF(Tableau6[[#This Row],[Affectation]]="Propriétaire",2,IF(Tableau6[[#This Row],[Affectation]]="","",1)))</f>
        <v>#VALUE!</v>
      </c>
      <c r="L825" s="14" t="e">
        <f>IF(Tableau6[[#This Row],[Hors Contrat]]="","",IF(Tableau6[[#This Row],[Hors Contrat]]="Non",0,1))</f>
        <v>#VALUE!</v>
      </c>
    </row>
    <row r="826" spans="1:12" x14ac:dyDescent="0.25">
      <c r="A826" s="15">
        <f t="shared" si="31"/>
        <v>825</v>
      </c>
      <c r="B826" s="14" t="e">
        <f>IF(Tableau6[[#This Row],[Localisation]]="","",Tableau6[[#This Row],[Localisation]])</f>
        <v>#VALUE!</v>
      </c>
      <c r="C826" s="14" t="e">
        <f>IF(Tableau6[[#This Row],[Commentaire]]="","",Tableau6[[#This Row],[Commentaire]])</f>
        <v>#VALUE!</v>
      </c>
      <c r="D826" t="str">
        <f t="shared" si="32"/>
        <v>N</v>
      </c>
      <c r="E826" s="14" t="e">
        <f>Tableau6[[#This Row],[id]]</f>
        <v>#VALUE!</v>
      </c>
      <c r="F826" s="14" t="e">
        <f>VLOOKUP(Tableau6[[#This Row],[Avis]],Tableau7[],2,FALSE)</f>
        <v>#VALUE!</v>
      </c>
      <c r="H826" s="14" t="e">
        <f>Tableau6[[#This Row],[Sous-domaine]]</f>
        <v>#VALUE!</v>
      </c>
      <c r="I826" s="14" t="e">
        <f>Tableau6[[#This Row],[Urgence]]</f>
        <v>#VALUE!</v>
      </c>
      <c r="J826" s="24" t="e">
        <f>IF(Tableau6[[#This Row],[Validité]]&lt;&gt;"",Tableau6[[#This Row],[Validité]],"")</f>
        <v>#VALUE!</v>
      </c>
      <c r="K826" s="14" t="e">
        <f>IF(Tableau6[[#This Row],[Affectation]]="-",0,IF(Tableau6[[#This Row],[Affectation]]="Propriétaire",2,IF(Tableau6[[#This Row],[Affectation]]="","",1)))</f>
        <v>#VALUE!</v>
      </c>
      <c r="L826" s="14" t="e">
        <f>IF(Tableau6[[#This Row],[Hors Contrat]]="","",IF(Tableau6[[#This Row],[Hors Contrat]]="Non",0,1))</f>
        <v>#VALUE!</v>
      </c>
    </row>
    <row r="827" spans="1:12" x14ac:dyDescent="0.25">
      <c r="A827" s="15">
        <f t="shared" si="31"/>
        <v>826</v>
      </c>
      <c r="B827" s="14" t="e">
        <f>IF(Tableau6[[#This Row],[Localisation]]="","",Tableau6[[#This Row],[Localisation]])</f>
        <v>#VALUE!</v>
      </c>
      <c r="C827" s="14" t="e">
        <f>IF(Tableau6[[#This Row],[Commentaire]]="","",Tableau6[[#This Row],[Commentaire]])</f>
        <v>#VALUE!</v>
      </c>
      <c r="D827" t="str">
        <f t="shared" si="32"/>
        <v>N</v>
      </c>
      <c r="E827" s="14" t="e">
        <f>Tableau6[[#This Row],[id]]</f>
        <v>#VALUE!</v>
      </c>
      <c r="F827" s="14" t="e">
        <f>VLOOKUP(Tableau6[[#This Row],[Avis]],Tableau7[],2,FALSE)</f>
        <v>#VALUE!</v>
      </c>
      <c r="H827" s="14" t="e">
        <f>Tableau6[[#This Row],[Sous-domaine]]</f>
        <v>#VALUE!</v>
      </c>
      <c r="I827" s="14" t="e">
        <f>Tableau6[[#This Row],[Urgence]]</f>
        <v>#VALUE!</v>
      </c>
      <c r="J827" s="24" t="e">
        <f>IF(Tableau6[[#This Row],[Validité]]&lt;&gt;"",Tableau6[[#This Row],[Validité]],"")</f>
        <v>#VALUE!</v>
      </c>
      <c r="K827" s="14" t="e">
        <f>IF(Tableau6[[#This Row],[Affectation]]="-",0,IF(Tableau6[[#This Row],[Affectation]]="Propriétaire",2,IF(Tableau6[[#This Row],[Affectation]]="","",1)))</f>
        <v>#VALUE!</v>
      </c>
      <c r="L827" s="14" t="e">
        <f>IF(Tableau6[[#This Row],[Hors Contrat]]="","",IF(Tableau6[[#This Row],[Hors Contrat]]="Non",0,1))</f>
        <v>#VALUE!</v>
      </c>
    </row>
    <row r="828" spans="1:12" x14ac:dyDescent="0.25">
      <c r="A828" s="15">
        <f t="shared" si="31"/>
        <v>827</v>
      </c>
      <c r="B828" s="14" t="e">
        <f>IF(Tableau6[[#This Row],[Localisation]]="","",Tableau6[[#This Row],[Localisation]])</f>
        <v>#VALUE!</v>
      </c>
      <c r="C828" s="14" t="e">
        <f>IF(Tableau6[[#This Row],[Commentaire]]="","",Tableau6[[#This Row],[Commentaire]])</f>
        <v>#VALUE!</v>
      </c>
      <c r="D828" t="str">
        <f t="shared" si="32"/>
        <v>N</v>
      </c>
      <c r="E828" s="14" t="e">
        <f>Tableau6[[#This Row],[id]]</f>
        <v>#VALUE!</v>
      </c>
      <c r="F828" s="14" t="e">
        <f>VLOOKUP(Tableau6[[#This Row],[Avis]],Tableau7[],2,FALSE)</f>
        <v>#VALUE!</v>
      </c>
      <c r="H828" s="14" t="e">
        <f>Tableau6[[#This Row],[Sous-domaine]]</f>
        <v>#VALUE!</v>
      </c>
      <c r="I828" s="14" t="e">
        <f>Tableau6[[#This Row],[Urgence]]</f>
        <v>#VALUE!</v>
      </c>
      <c r="J828" s="24" t="e">
        <f>IF(Tableau6[[#This Row],[Validité]]&lt;&gt;"",Tableau6[[#This Row],[Validité]],"")</f>
        <v>#VALUE!</v>
      </c>
      <c r="K828" s="14" t="e">
        <f>IF(Tableau6[[#This Row],[Affectation]]="-",0,IF(Tableau6[[#This Row],[Affectation]]="Propriétaire",2,IF(Tableau6[[#This Row],[Affectation]]="","",1)))</f>
        <v>#VALUE!</v>
      </c>
      <c r="L828" s="14" t="e">
        <f>IF(Tableau6[[#This Row],[Hors Contrat]]="","",IF(Tableau6[[#This Row],[Hors Contrat]]="Non",0,1))</f>
        <v>#VALUE!</v>
      </c>
    </row>
    <row r="829" spans="1:12" x14ac:dyDescent="0.25">
      <c r="A829" s="15">
        <f t="shared" si="31"/>
        <v>828</v>
      </c>
      <c r="B829" s="14" t="e">
        <f>IF(Tableau6[[#This Row],[Localisation]]="","",Tableau6[[#This Row],[Localisation]])</f>
        <v>#VALUE!</v>
      </c>
      <c r="C829" s="14" t="e">
        <f>IF(Tableau6[[#This Row],[Commentaire]]="","",Tableau6[[#This Row],[Commentaire]])</f>
        <v>#VALUE!</v>
      </c>
      <c r="D829" t="str">
        <f t="shared" si="32"/>
        <v>N</v>
      </c>
      <c r="E829" s="14" t="e">
        <f>Tableau6[[#This Row],[id]]</f>
        <v>#VALUE!</v>
      </c>
      <c r="F829" s="14" t="e">
        <f>VLOOKUP(Tableau6[[#This Row],[Avis]],Tableau7[],2,FALSE)</f>
        <v>#VALUE!</v>
      </c>
      <c r="H829" s="14" t="e">
        <f>Tableau6[[#This Row],[Sous-domaine]]</f>
        <v>#VALUE!</v>
      </c>
      <c r="I829" s="14" t="e">
        <f>Tableau6[[#This Row],[Urgence]]</f>
        <v>#VALUE!</v>
      </c>
      <c r="J829" s="24" t="e">
        <f>IF(Tableau6[[#This Row],[Validité]]&lt;&gt;"",Tableau6[[#This Row],[Validité]],"")</f>
        <v>#VALUE!</v>
      </c>
      <c r="K829" s="14" t="e">
        <f>IF(Tableau6[[#This Row],[Affectation]]="-",0,IF(Tableau6[[#This Row],[Affectation]]="Propriétaire",2,IF(Tableau6[[#This Row],[Affectation]]="","",1)))</f>
        <v>#VALUE!</v>
      </c>
      <c r="L829" s="14" t="e">
        <f>IF(Tableau6[[#This Row],[Hors Contrat]]="","",IF(Tableau6[[#This Row],[Hors Contrat]]="Non",0,1))</f>
        <v>#VALUE!</v>
      </c>
    </row>
    <row r="830" spans="1:12" x14ac:dyDescent="0.25">
      <c r="A830" s="15">
        <f t="shared" si="31"/>
        <v>829</v>
      </c>
      <c r="B830" s="14" t="e">
        <f>IF(Tableau6[[#This Row],[Localisation]]="","",Tableau6[[#This Row],[Localisation]])</f>
        <v>#VALUE!</v>
      </c>
      <c r="C830" s="14" t="e">
        <f>IF(Tableau6[[#This Row],[Commentaire]]="","",Tableau6[[#This Row],[Commentaire]])</f>
        <v>#VALUE!</v>
      </c>
      <c r="D830" t="str">
        <f t="shared" si="32"/>
        <v>N</v>
      </c>
      <c r="E830" s="14" t="e">
        <f>Tableau6[[#This Row],[id]]</f>
        <v>#VALUE!</v>
      </c>
      <c r="F830" s="14" t="e">
        <f>VLOOKUP(Tableau6[[#This Row],[Avis]],Tableau7[],2,FALSE)</f>
        <v>#VALUE!</v>
      </c>
      <c r="H830" s="14" t="e">
        <f>Tableau6[[#This Row],[Sous-domaine]]</f>
        <v>#VALUE!</v>
      </c>
      <c r="I830" s="14" t="e">
        <f>Tableau6[[#This Row],[Urgence]]</f>
        <v>#VALUE!</v>
      </c>
      <c r="J830" s="24" t="e">
        <f>IF(Tableau6[[#This Row],[Validité]]&lt;&gt;"",Tableau6[[#This Row],[Validité]],"")</f>
        <v>#VALUE!</v>
      </c>
      <c r="K830" s="14" t="e">
        <f>IF(Tableau6[[#This Row],[Affectation]]="-",0,IF(Tableau6[[#This Row],[Affectation]]="Propriétaire",2,IF(Tableau6[[#This Row],[Affectation]]="","",1)))</f>
        <v>#VALUE!</v>
      </c>
      <c r="L830" s="14" t="e">
        <f>IF(Tableau6[[#This Row],[Hors Contrat]]="","",IF(Tableau6[[#This Row],[Hors Contrat]]="Non",0,1))</f>
        <v>#VALUE!</v>
      </c>
    </row>
    <row r="831" spans="1:12" x14ac:dyDescent="0.25">
      <c r="A831" s="15">
        <f t="shared" si="31"/>
        <v>830</v>
      </c>
      <c r="B831" s="14" t="e">
        <f>IF(Tableau6[[#This Row],[Localisation]]="","",Tableau6[[#This Row],[Localisation]])</f>
        <v>#VALUE!</v>
      </c>
      <c r="C831" s="14" t="e">
        <f>IF(Tableau6[[#This Row],[Commentaire]]="","",Tableau6[[#This Row],[Commentaire]])</f>
        <v>#VALUE!</v>
      </c>
      <c r="D831" t="str">
        <f t="shared" si="32"/>
        <v>N</v>
      </c>
      <c r="E831" s="14" t="e">
        <f>Tableau6[[#This Row],[id]]</f>
        <v>#VALUE!</v>
      </c>
      <c r="F831" s="14" t="e">
        <f>VLOOKUP(Tableau6[[#This Row],[Avis]],Tableau7[],2,FALSE)</f>
        <v>#VALUE!</v>
      </c>
      <c r="H831" s="14" t="e">
        <f>Tableau6[[#This Row],[Sous-domaine]]</f>
        <v>#VALUE!</v>
      </c>
      <c r="I831" s="14" t="e">
        <f>Tableau6[[#This Row],[Urgence]]</f>
        <v>#VALUE!</v>
      </c>
      <c r="J831" s="24" t="e">
        <f>IF(Tableau6[[#This Row],[Validité]]&lt;&gt;"",Tableau6[[#This Row],[Validité]],"")</f>
        <v>#VALUE!</v>
      </c>
      <c r="K831" s="14" t="e">
        <f>IF(Tableau6[[#This Row],[Affectation]]="-",0,IF(Tableau6[[#This Row],[Affectation]]="Propriétaire",2,IF(Tableau6[[#This Row],[Affectation]]="","",1)))</f>
        <v>#VALUE!</v>
      </c>
      <c r="L831" s="14" t="e">
        <f>IF(Tableau6[[#This Row],[Hors Contrat]]="","",IF(Tableau6[[#This Row],[Hors Contrat]]="Non",0,1))</f>
        <v>#VALUE!</v>
      </c>
    </row>
    <row r="832" spans="1:12" x14ac:dyDescent="0.25">
      <c r="A832" s="15">
        <f t="shared" si="31"/>
        <v>831</v>
      </c>
      <c r="B832" s="14" t="e">
        <f>IF(Tableau6[[#This Row],[Localisation]]="","",Tableau6[[#This Row],[Localisation]])</f>
        <v>#VALUE!</v>
      </c>
      <c r="C832" s="14" t="e">
        <f>IF(Tableau6[[#This Row],[Commentaire]]="","",Tableau6[[#This Row],[Commentaire]])</f>
        <v>#VALUE!</v>
      </c>
      <c r="D832" t="str">
        <f t="shared" si="32"/>
        <v>N</v>
      </c>
      <c r="E832" s="14" t="e">
        <f>Tableau6[[#This Row],[id]]</f>
        <v>#VALUE!</v>
      </c>
      <c r="F832" s="14" t="e">
        <f>VLOOKUP(Tableau6[[#This Row],[Avis]],Tableau7[],2,FALSE)</f>
        <v>#VALUE!</v>
      </c>
      <c r="H832" s="14" t="e">
        <f>Tableau6[[#This Row],[Sous-domaine]]</f>
        <v>#VALUE!</v>
      </c>
      <c r="I832" s="14" t="e">
        <f>Tableau6[[#This Row],[Urgence]]</f>
        <v>#VALUE!</v>
      </c>
      <c r="J832" s="24" t="e">
        <f>IF(Tableau6[[#This Row],[Validité]]&lt;&gt;"",Tableau6[[#This Row],[Validité]],"")</f>
        <v>#VALUE!</v>
      </c>
      <c r="K832" s="14" t="e">
        <f>IF(Tableau6[[#This Row],[Affectation]]="-",0,IF(Tableau6[[#This Row],[Affectation]]="Propriétaire",2,IF(Tableau6[[#This Row],[Affectation]]="","",1)))</f>
        <v>#VALUE!</v>
      </c>
      <c r="L832" s="14" t="e">
        <f>IF(Tableau6[[#This Row],[Hors Contrat]]="","",IF(Tableau6[[#This Row],[Hors Contrat]]="Non",0,1))</f>
        <v>#VALUE!</v>
      </c>
    </row>
    <row r="833" spans="1:12" x14ac:dyDescent="0.25">
      <c r="A833" s="15">
        <f t="shared" si="31"/>
        <v>832</v>
      </c>
      <c r="B833" s="14" t="e">
        <f>IF(Tableau6[[#This Row],[Localisation]]="","",Tableau6[[#This Row],[Localisation]])</f>
        <v>#VALUE!</v>
      </c>
      <c r="C833" s="14" t="e">
        <f>IF(Tableau6[[#This Row],[Commentaire]]="","",Tableau6[[#This Row],[Commentaire]])</f>
        <v>#VALUE!</v>
      </c>
      <c r="D833" t="str">
        <f t="shared" si="32"/>
        <v>N</v>
      </c>
      <c r="E833" s="14" t="e">
        <f>Tableau6[[#This Row],[id]]</f>
        <v>#VALUE!</v>
      </c>
      <c r="F833" s="14" t="e">
        <f>VLOOKUP(Tableau6[[#This Row],[Avis]],Tableau7[],2,FALSE)</f>
        <v>#VALUE!</v>
      </c>
      <c r="H833" s="14" t="e">
        <f>Tableau6[[#This Row],[Sous-domaine]]</f>
        <v>#VALUE!</v>
      </c>
      <c r="I833" s="14" t="e">
        <f>Tableau6[[#This Row],[Urgence]]</f>
        <v>#VALUE!</v>
      </c>
      <c r="J833" s="24" t="e">
        <f>IF(Tableau6[[#This Row],[Validité]]&lt;&gt;"",Tableau6[[#This Row],[Validité]],"")</f>
        <v>#VALUE!</v>
      </c>
      <c r="K833" s="14" t="e">
        <f>IF(Tableau6[[#This Row],[Affectation]]="-",0,IF(Tableau6[[#This Row],[Affectation]]="Propriétaire",2,IF(Tableau6[[#This Row],[Affectation]]="","",1)))</f>
        <v>#VALUE!</v>
      </c>
      <c r="L833" s="14" t="e">
        <f>IF(Tableau6[[#This Row],[Hors Contrat]]="","",IF(Tableau6[[#This Row],[Hors Contrat]]="Non",0,1))</f>
        <v>#VALUE!</v>
      </c>
    </row>
    <row r="834" spans="1:12" x14ac:dyDescent="0.25">
      <c r="A834" s="15">
        <f t="shared" si="31"/>
        <v>833</v>
      </c>
      <c r="B834" s="14" t="e">
        <f>IF(Tableau6[[#This Row],[Localisation]]="","",Tableau6[[#This Row],[Localisation]])</f>
        <v>#VALUE!</v>
      </c>
      <c r="C834" s="14" t="e">
        <f>IF(Tableau6[[#This Row],[Commentaire]]="","",Tableau6[[#This Row],[Commentaire]])</f>
        <v>#VALUE!</v>
      </c>
      <c r="D834" t="str">
        <f t="shared" si="32"/>
        <v>N</v>
      </c>
      <c r="E834" s="14" t="e">
        <f>Tableau6[[#This Row],[id]]</f>
        <v>#VALUE!</v>
      </c>
      <c r="F834" s="14" t="e">
        <f>VLOOKUP(Tableau6[[#This Row],[Avis]],Tableau7[],2,FALSE)</f>
        <v>#VALUE!</v>
      </c>
      <c r="H834" s="14" t="e">
        <f>Tableau6[[#This Row],[Sous-domaine]]</f>
        <v>#VALUE!</v>
      </c>
      <c r="I834" s="14" t="e">
        <f>Tableau6[[#This Row],[Urgence]]</f>
        <v>#VALUE!</v>
      </c>
      <c r="J834" s="24" t="e">
        <f>IF(Tableau6[[#This Row],[Validité]]&lt;&gt;"",Tableau6[[#This Row],[Validité]],"")</f>
        <v>#VALUE!</v>
      </c>
      <c r="K834" s="14" t="e">
        <f>IF(Tableau6[[#This Row],[Affectation]]="-",0,IF(Tableau6[[#This Row],[Affectation]]="Propriétaire",2,IF(Tableau6[[#This Row],[Affectation]]="","",1)))</f>
        <v>#VALUE!</v>
      </c>
      <c r="L834" s="14" t="e">
        <f>IF(Tableau6[[#This Row],[Hors Contrat]]="","",IF(Tableau6[[#This Row],[Hors Contrat]]="Non",0,1))</f>
        <v>#VALUE!</v>
      </c>
    </row>
    <row r="835" spans="1:12" x14ac:dyDescent="0.25">
      <c r="A835" s="15">
        <f t="shared" ref="A835:A898" si="33">A834+1</f>
        <v>834</v>
      </c>
      <c r="B835" s="14" t="e">
        <f>IF(Tableau6[[#This Row],[Localisation]]="","",Tableau6[[#This Row],[Localisation]])</f>
        <v>#VALUE!</v>
      </c>
      <c r="C835" s="14" t="e">
        <f>IF(Tableau6[[#This Row],[Commentaire]]="","",Tableau6[[#This Row],[Commentaire]])</f>
        <v>#VALUE!</v>
      </c>
      <c r="D835" t="str">
        <f t="shared" si="32"/>
        <v>N</v>
      </c>
      <c r="E835" s="14" t="e">
        <f>Tableau6[[#This Row],[id]]</f>
        <v>#VALUE!</v>
      </c>
      <c r="F835" s="14" t="e">
        <f>VLOOKUP(Tableau6[[#This Row],[Avis]],Tableau7[],2,FALSE)</f>
        <v>#VALUE!</v>
      </c>
      <c r="H835" s="14" t="e">
        <f>Tableau6[[#This Row],[Sous-domaine]]</f>
        <v>#VALUE!</v>
      </c>
      <c r="I835" s="14" t="e">
        <f>Tableau6[[#This Row],[Urgence]]</f>
        <v>#VALUE!</v>
      </c>
      <c r="J835" s="24" t="e">
        <f>IF(Tableau6[[#This Row],[Validité]]&lt;&gt;"",Tableau6[[#This Row],[Validité]],"")</f>
        <v>#VALUE!</v>
      </c>
      <c r="K835" s="14" t="e">
        <f>IF(Tableau6[[#This Row],[Affectation]]="-",0,IF(Tableau6[[#This Row],[Affectation]]="Propriétaire",2,IF(Tableau6[[#This Row],[Affectation]]="","",1)))</f>
        <v>#VALUE!</v>
      </c>
      <c r="L835" s="14" t="e">
        <f>IF(Tableau6[[#This Row],[Hors Contrat]]="","",IF(Tableau6[[#This Row],[Hors Contrat]]="Non",0,1))</f>
        <v>#VALUE!</v>
      </c>
    </row>
    <row r="836" spans="1:12" x14ac:dyDescent="0.25">
      <c r="A836" s="15">
        <f t="shared" si="33"/>
        <v>835</v>
      </c>
      <c r="B836" s="14" t="e">
        <f>IF(Tableau6[[#This Row],[Localisation]]="","",Tableau6[[#This Row],[Localisation]])</f>
        <v>#VALUE!</v>
      </c>
      <c r="C836" s="14" t="e">
        <f>IF(Tableau6[[#This Row],[Commentaire]]="","",Tableau6[[#This Row],[Commentaire]])</f>
        <v>#VALUE!</v>
      </c>
      <c r="D836" t="str">
        <f t="shared" si="32"/>
        <v>N</v>
      </c>
      <c r="E836" s="14" t="e">
        <f>Tableau6[[#This Row],[id]]</f>
        <v>#VALUE!</v>
      </c>
      <c r="F836" s="14" t="e">
        <f>VLOOKUP(Tableau6[[#This Row],[Avis]],Tableau7[],2,FALSE)</f>
        <v>#VALUE!</v>
      </c>
      <c r="H836" s="14" t="e">
        <f>Tableau6[[#This Row],[Sous-domaine]]</f>
        <v>#VALUE!</v>
      </c>
      <c r="I836" s="14" t="e">
        <f>Tableau6[[#This Row],[Urgence]]</f>
        <v>#VALUE!</v>
      </c>
      <c r="J836" s="24" t="e">
        <f>IF(Tableau6[[#This Row],[Validité]]&lt;&gt;"",Tableau6[[#This Row],[Validité]],"")</f>
        <v>#VALUE!</v>
      </c>
      <c r="K836" s="14" t="e">
        <f>IF(Tableau6[[#This Row],[Affectation]]="-",0,IF(Tableau6[[#This Row],[Affectation]]="Propriétaire",2,IF(Tableau6[[#This Row],[Affectation]]="","",1)))</f>
        <v>#VALUE!</v>
      </c>
      <c r="L836" s="14" t="e">
        <f>IF(Tableau6[[#This Row],[Hors Contrat]]="","",IF(Tableau6[[#This Row],[Hors Contrat]]="Non",0,1))</f>
        <v>#VALUE!</v>
      </c>
    </row>
    <row r="837" spans="1:12" x14ac:dyDescent="0.25">
      <c r="A837" s="15">
        <f t="shared" si="33"/>
        <v>836</v>
      </c>
      <c r="B837" s="14" t="e">
        <f>IF(Tableau6[[#This Row],[Localisation]]="","",Tableau6[[#This Row],[Localisation]])</f>
        <v>#VALUE!</v>
      </c>
      <c r="C837" s="14" t="e">
        <f>IF(Tableau6[[#This Row],[Commentaire]]="","",Tableau6[[#This Row],[Commentaire]])</f>
        <v>#VALUE!</v>
      </c>
      <c r="D837" t="str">
        <f t="shared" si="32"/>
        <v>N</v>
      </c>
      <c r="E837" s="14" t="e">
        <f>Tableau6[[#This Row],[id]]</f>
        <v>#VALUE!</v>
      </c>
      <c r="F837" s="14" t="e">
        <f>VLOOKUP(Tableau6[[#This Row],[Avis]],Tableau7[],2,FALSE)</f>
        <v>#VALUE!</v>
      </c>
      <c r="H837" s="14" t="e">
        <f>Tableau6[[#This Row],[Sous-domaine]]</f>
        <v>#VALUE!</v>
      </c>
      <c r="I837" s="14" t="e">
        <f>Tableau6[[#This Row],[Urgence]]</f>
        <v>#VALUE!</v>
      </c>
      <c r="J837" s="24" t="e">
        <f>IF(Tableau6[[#This Row],[Validité]]&lt;&gt;"",Tableau6[[#This Row],[Validité]],"")</f>
        <v>#VALUE!</v>
      </c>
      <c r="K837" s="14" t="e">
        <f>IF(Tableau6[[#This Row],[Affectation]]="-",0,IF(Tableau6[[#This Row],[Affectation]]="Propriétaire",2,IF(Tableau6[[#This Row],[Affectation]]="","",1)))</f>
        <v>#VALUE!</v>
      </c>
      <c r="L837" s="14" t="e">
        <f>IF(Tableau6[[#This Row],[Hors Contrat]]="","",IF(Tableau6[[#This Row],[Hors Contrat]]="Non",0,1))</f>
        <v>#VALUE!</v>
      </c>
    </row>
    <row r="838" spans="1:12" x14ac:dyDescent="0.25">
      <c r="A838" s="15">
        <f t="shared" si="33"/>
        <v>837</v>
      </c>
      <c r="B838" s="14" t="e">
        <f>IF(Tableau6[[#This Row],[Localisation]]="","",Tableau6[[#This Row],[Localisation]])</f>
        <v>#VALUE!</v>
      </c>
      <c r="C838" s="14" t="e">
        <f>IF(Tableau6[[#This Row],[Commentaire]]="","",Tableau6[[#This Row],[Commentaire]])</f>
        <v>#VALUE!</v>
      </c>
      <c r="D838" t="str">
        <f t="shared" si="32"/>
        <v>N</v>
      </c>
      <c r="E838" s="14" t="e">
        <f>Tableau6[[#This Row],[id]]</f>
        <v>#VALUE!</v>
      </c>
      <c r="F838" s="14" t="e">
        <f>VLOOKUP(Tableau6[[#This Row],[Avis]],Tableau7[],2,FALSE)</f>
        <v>#VALUE!</v>
      </c>
      <c r="H838" s="14" t="e">
        <f>Tableau6[[#This Row],[Sous-domaine]]</f>
        <v>#VALUE!</v>
      </c>
      <c r="I838" s="14" t="e">
        <f>Tableau6[[#This Row],[Urgence]]</f>
        <v>#VALUE!</v>
      </c>
      <c r="J838" s="24" t="e">
        <f>IF(Tableau6[[#This Row],[Validité]]&lt;&gt;"",Tableau6[[#This Row],[Validité]],"")</f>
        <v>#VALUE!</v>
      </c>
      <c r="K838" s="14" t="e">
        <f>IF(Tableau6[[#This Row],[Affectation]]="-",0,IF(Tableau6[[#This Row],[Affectation]]="Propriétaire",2,IF(Tableau6[[#This Row],[Affectation]]="","",1)))</f>
        <v>#VALUE!</v>
      </c>
      <c r="L838" s="14" t="e">
        <f>IF(Tableau6[[#This Row],[Hors Contrat]]="","",IF(Tableau6[[#This Row],[Hors Contrat]]="Non",0,1))</f>
        <v>#VALUE!</v>
      </c>
    </row>
    <row r="839" spans="1:12" x14ac:dyDescent="0.25">
      <c r="A839" s="15">
        <f t="shared" si="33"/>
        <v>838</v>
      </c>
      <c r="B839" s="14" t="e">
        <f>IF(Tableau6[[#This Row],[Localisation]]="","",Tableau6[[#This Row],[Localisation]])</f>
        <v>#VALUE!</v>
      </c>
      <c r="C839" s="14" t="e">
        <f>IF(Tableau6[[#This Row],[Commentaire]]="","",Tableau6[[#This Row],[Commentaire]])</f>
        <v>#VALUE!</v>
      </c>
      <c r="D839" t="str">
        <f t="shared" si="32"/>
        <v>N</v>
      </c>
      <c r="E839" s="14" t="e">
        <f>Tableau6[[#This Row],[id]]</f>
        <v>#VALUE!</v>
      </c>
      <c r="F839" s="14" t="e">
        <f>VLOOKUP(Tableau6[[#This Row],[Avis]],Tableau7[],2,FALSE)</f>
        <v>#VALUE!</v>
      </c>
      <c r="H839" s="14" t="e">
        <f>Tableau6[[#This Row],[Sous-domaine]]</f>
        <v>#VALUE!</v>
      </c>
      <c r="I839" s="14" t="e">
        <f>Tableau6[[#This Row],[Urgence]]</f>
        <v>#VALUE!</v>
      </c>
      <c r="J839" s="24" t="e">
        <f>IF(Tableau6[[#This Row],[Validité]]&lt;&gt;"",Tableau6[[#This Row],[Validité]],"")</f>
        <v>#VALUE!</v>
      </c>
      <c r="K839" s="14" t="e">
        <f>IF(Tableau6[[#This Row],[Affectation]]="-",0,IF(Tableau6[[#This Row],[Affectation]]="Propriétaire",2,IF(Tableau6[[#This Row],[Affectation]]="","",1)))</f>
        <v>#VALUE!</v>
      </c>
      <c r="L839" s="14" t="e">
        <f>IF(Tableau6[[#This Row],[Hors Contrat]]="","",IF(Tableau6[[#This Row],[Hors Contrat]]="Non",0,1))</f>
        <v>#VALUE!</v>
      </c>
    </row>
    <row r="840" spans="1:12" x14ac:dyDescent="0.25">
      <c r="A840" s="15">
        <f t="shared" si="33"/>
        <v>839</v>
      </c>
      <c r="B840" s="14" t="e">
        <f>IF(Tableau6[[#This Row],[Localisation]]="","",Tableau6[[#This Row],[Localisation]])</f>
        <v>#VALUE!</v>
      </c>
      <c r="C840" s="14" t="e">
        <f>IF(Tableau6[[#This Row],[Commentaire]]="","",Tableau6[[#This Row],[Commentaire]])</f>
        <v>#VALUE!</v>
      </c>
      <c r="D840" t="str">
        <f t="shared" si="32"/>
        <v>N</v>
      </c>
      <c r="E840" s="14" t="e">
        <f>Tableau6[[#This Row],[id]]</f>
        <v>#VALUE!</v>
      </c>
      <c r="F840" s="14" t="e">
        <f>VLOOKUP(Tableau6[[#This Row],[Avis]],Tableau7[],2,FALSE)</f>
        <v>#VALUE!</v>
      </c>
      <c r="H840" s="14" t="e">
        <f>Tableau6[[#This Row],[Sous-domaine]]</f>
        <v>#VALUE!</v>
      </c>
      <c r="I840" s="14" t="e">
        <f>Tableau6[[#This Row],[Urgence]]</f>
        <v>#VALUE!</v>
      </c>
      <c r="J840" s="24" t="e">
        <f>IF(Tableau6[[#This Row],[Validité]]&lt;&gt;"",Tableau6[[#This Row],[Validité]],"")</f>
        <v>#VALUE!</v>
      </c>
      <c r="K840" s="14" t="e">
        <f>IF(Tableau6[[#This Row],[Affectation]]="-",0,IF(Tableau6[[#This Row],[Affectation]]="Propriétaire",2,IF(Tableau6[[#This Row],[Affectation]]="","",1)))</f>
        <v>#VALUE!</v>
      </c>
      <c r="L840" s="14" t="e">
        <f>IF(Tableau6[[#This Row],[Hors Contrat]]="","",IF(Tableau6[[#This Row],[Hors Contrat]]="Non",0,1))</f>
        <v>#VALUE!</v>
      </c>
    </row>
    <row r="841" spans="1:12" x14ac:dyDescent="0.25">
      <c r="A841" s="15">
        <f t="shared" si="33"/>
        <v>840</v>
      </c>
      <c r="B841" s="14" t="e">
        <f>IF(Tableau6[[#This Row],[Localisation]]="","",Tableau6[[#This Row],[Localisation]])</f>
        <v>#VALUE!</v>
      </c>
      <c r="C841" s="14" t="e">
        <f>IF(Tableau6[[#This Row],[Commentaire]]="","",Tableau6[[#This Row],[Commentaire]])</f>
        <v>#VALUE!</v>
      </c>
      <c r="D841" t="str">
        <f t="shared" ref="D841:D904" si="34">"N"</f>
        <v>N</v>
      </c>
      <c r="E841" s="14" t="e">
        <f>Tableau6[[#This Row],[id]]</f>
        <v>#VALUE!</v>
      </c>
      <c r="F841" s="14" t="e">
        <f>VLOOKUP(Tableau6[[#This Row],[Avis]],Tableau7[],2,FALSE)</f>
        <v>#VALUE!</v>
      </c>
      <c r="H841" s="14" t="e">
        <f>Tableau6[[#This Row],[Sous-domaine]]</f>
        <v>#VALUE!</v>
      </c>
      <c r="I841" s="14" t="e">
        <f>Tableau6[[#This Row],[Urgence]]</f>
        <v>#VALUE!</v>
      </c>
      <c r="J841" s="24" t="e">
        <f>IF(Tableau6[[#This Row],[Validité]]&lt;&gt;"",Tableau6[[#This Row],[Validité]],"")</f>
        <v>#VALUE!</v>
      </c>
      <c r="K841" s="14" t="e">
        <f>IF(Tableau6[[#This Row],[Affectation]]="-",0,IF(Tableau6[[#This Row],[Affectation]]="Propriétaire",2,IF(Tableau6[[#This Row],[Affectation]]="","",1)))</f>
        <v>#VALUE!</v>
      </c>
      <c r="L841" s="14" t="e">
        <f>IF(Tableau6[[#This Row],[Hors Contrat]]="","",IF(Tableau6[[#This Row],[Hors Contrat]]="Non",0,1))</f>
        <v>#VALUE!</v>
      </c>
    </row>
    <row r="842" spans="1:12" x14ac:dyDescent="0.25">
      <c r="A842" s="15">
        <f t="shared" si="33"/>
        <v>841</v>
      </c>
      <c r="B842" s="14" t="e">
        <f>IF(Tableau6[[#This Row],[Localisation]]="","",Tableau6[[#This Row],[Localisation]])</f>
        <v>#VALUE!</v>
      </c>
      <c r="C842" s="14" t="e">
        <f>IF(Tableau6[[#This Row],[Commentaire]]="","",Tableau6[[#This Row],[Commentaire]])</f>
        <v>#VALUE!</v>
      </c>
      <c r="D842" t="str">
        <f t="shared" si="34"/>
        <v>N</v>
      </c>
      <c r="E842" s="14" t="e">
        <f>Tableau6[[#This Row],[id]]</f>
        <v>#VALUE!</v>
      </c>
      <c r="F842" s="14" t="e">
        <f>VLOOKUP(Tableau6[[#This Row],[Avis]],Tableau7[],2,FALSE)</f>
        <v>#VALUE!</v>
      </c>
      <c r="H842" s="14" t="e">
        <f>Tableau6[[#This Row],[Sous-domaine]]</f>
        <v>#VALUE!</v>
      </c>
      <c r="I842" s="14" t="e">
        <f>Tableau6[[#This Row],[Urgence]]</f>
        <v>#VALUE!</v>
      </c>
      <c r="J842" s="24" t="e">
        <f>IF(Tableau6[[#This Row],[Validité]]&lt;&gt;"",Tableau6[[#This Row],[Validité]],"")</f>
        <v>#VALUE!</v>
      </c>
      <c r="K842" s="14" t="e">
        <f>IF(Tableau6[[#This Row],[Affectation]]="-",0,IF(Tableau6[[#This Row],[Affectation]]="Propriétaire",2,IF(Tableau6[[#This Row],[Affectation]]="","",1)))</f>
        <v>#VALUE!</v>
      </c>
      <c r="L842" s="14" t="e">
        <f>IF(Tableau6[[#This Row],[Hors Contrat]]="","",IF(Tableau6[[#This Row],[Hors Contrat]]="Non",0,1))</f>
        <v>#VALUE!</v>
      </c>
    </row>
    <row r="843" spans="1:12" x14ac:dyDescent="0.25">
      <c r="A843" s="15">
        <f t="shared" si="33"/>
        <v>842</v>
      </c>
      <c r="B843" s="14" t="e">
        <f>IF(Tableau6[[#This Row],[Localisation]]="","",Tableau6[[#This Row],[Localisation]])</f>
        <v>#VALUE!</v>
      </c>
      <c r="C843" s="14" t="e">
        <f>IF(Tableau6[[#This Row],[Commentaire]]="","",Tableau6[[#This Row],[Commentaire]])</f>
        <v>#VALUE!</v>
      </c>
      <c r="D843" t="str">
        <f t="shared" si="34"/>
        <v>N</v>
      </c>
      <c r="E843" s="14" t="e">
        <f>Tableau6[[#This Row],[id]]</f>
        <v>#VALUE!</v>
      </c>
      <c r="F843" s="14" t="e">
        <f>VLOOKUP(Tableau6[[#This Row],[Avis]],Tableau7[],2,FALSE)</f>
        <v>#VALUE!</v>
      </c>
      <c r="H843" s="14" t="e">
        <f>Tableau6[[#This Row],[Sous-domaine]]</f>
        <v>#VALUE!</v>
      </c>
      <c r="I843" s="14" t="e">
        <f>Tableau6[[#This Row],[Urgence]]</f>
        <v>#VALUE!</v>
      </c>
      <c r="J843" s="24" t="e">
        <f>IF(Tableau6[[#This Row],[Validité]]&lt;&gt;"",Tableau6[[#This Row],[Validité]],"")</f>
        <v>#VALUE!</v>
      </c>
      <c r="K843" s="14" t="e">
        <f>IF(Tableau6[[#This Row],[Affectation]]="-",0,IF(Tableau6[[#This Row],[Affectation]]="Propriétaire",2,IF(Tableau6[[#This Row],[Affectation]]="","",1)))</f>
        <v>#VALUE!</v>
      </c>
      <c r="L843" s="14" t="e">
        <f>IF(Tableau6[[#This Row],[Hors Contrat]]="","",IF(Tableau6[[#This Row],[Hors Contrat]]="Non",0,1))</f>
        <v>#VALUE!</v>
      </c>
    </row>
    <row r="844" spans="1:12" x14ac:dyDescent="0.25">
      <c r="A844" s="15">
        <f t="shared" si="33"/>
        <v>843</v>
      </c>
      <c r="B844" s="14" t="e">
        <f>IF(Tableau6[[#This Row],[Localisation]]="","",Tableau6[[#This Row],[Localisation]])</f>
        <v>#VALUE!</v>
      </c>
      <c r="C844" s="14" t="e">
        <f>IF(Tableau6[[#This Row],[Commentaire]]="","",Tableau6[[#This Row],[Commentaire]])</f>
        <v>#VALUE!</v>
      </c>
      <c r="D844" t="str">
        <f t="shared" si="34"/>
        <v>N</v>
      </c>
      <c r="E844" s="14" t="e">
        <f>Tableau6[[#This Row],[id]]</f>
        <v>#VALUE!</v>
      </c>
      <c r="F844" s="14" t="e">
        <f>VLOOKUP(Tableau6[[#This Row],[Avis]],Tableau7[],2,FALSE)</f>
        <v>#VALUE!</v>
      </c>
      <c r="H844" s="14" t="e">
        <f>Tableau6[[#This Row],[Sous-domaine]]</f>
        <v>#VALUE!</v>
      </c>
      <c r="I844" s="14" t="e">
        <f>Tableau6[[#This Row],[Urgence]]</f>
        <v>#VALUE!</v>
      </c>
      <c r="J844" s="24" t="e">
        <f>IF(Tableau6[[#This Row],[Validité]]&lt;&gt;"",Tableau6[[#This Row],[Validité]],"")</f>
        <v>#VALUE!</v>
      </c>
      <c r="K844" s="14" t="e">
        <f>IF(Tableau6[[#This Row],[Affectation]]="-",0,IF(Tableau6[[#This Row],[Affectation]]="Propriétaire",2,IF(Tableau6[[#This Row],[Affectation]]="","",1)))</f>
        <v>#VALUE!</v>
      </c>
      <c r="L844" s="14" t="e">
        <f>IF(Tableau6[[#This Row],[Hors Contrat]]="","",IF(Tableau6[[#This Row],[Hors Contrat]]="Non",0,1))</f>
        <v>#VALUE!</v>
      </c>
    </row>
    <row r="845" spans="1:12" x14ac:dyDescent="0.25">
      <c r="A845" s="15">
        <f t="shared" si="33"/>
        <v>844</v>
      </c>
      <c r="B845" s="14" t="e">
        <f>IF(Tableau6[[#This Row],[Localisation]]="","",Tableau6[[#This Row],[Localisation]])</f>
        <v>#VALUE!</v>
      </c>
      <c r="C845" s="14" t="e">
        <f>IF(Tableau6[[#This Row],[Commentaire]]="","",Tableau6[[#This Row],[Commentaire]])</f>
        <v>#VALUE!</v>
      </c>
      <c r="D845" t="str">
        <f t="shared" si="34"/>
        <v>N</v>
      </c>
      <c r="E845" s="14" t="e">
        <f>Tableau6[[#This Row],[id]]</f>
        <v>#VALUE!</v>
      </c>
      <c r="F845" s="14" t="e">
        <f>VLOOKUP(Tableau6[[#This Row],[Avis]],Tableau7[],2,FALSE)</f>
        <v>#VALUE!</v>
      </c>
      <c r="H845" s="14" t="e">
        <f>Tableau6[[#This Row],[Sous-domaine]]</f>
        <v>#VALUE!</v>
      </c>
      <c r="I845" s="14" t="e">
        <f>Tableau6[[#This Row],[Urgence]]</f>
        <v>#VALUE!</v>
      </c>
      <c r="J845" s="24" t="e">
        <f>IF(Tableau6[[#This Row],[Validité]]&lt;&gt;"",Tableau6[[#This Row],[Validité]],"")</f>
        <v>#VALUE!</v>
      </c>
      <c r="K845" s="14" t="e">
        <f>IF(Tableau6[[#This Row],[Affectation]]="-",0,IF(Tableau6[[#This Row],[Affectation]]="Propriétaire",2,IF(Tableau6[[#This Row],[Affectation]]="","",1)))</f>
        <v>#VALUE!</v>
      </c>
      <c r="L845" s="14" t="e">
        <f>IF(Tableau6[[#This Row],[Hors Contrat]]="","",IF(Tableau6[[#This Row],[Hors Contrat]]="Non",0,1))</f>
        <v>#VALUE!</v>
      </c>
    </row>
    <row r="846" spans="1:12" x14ac:dyDescent="0.25">
      <c r="A846" s="15">
        <f t="shared" si="33"/>
        <v>845</v>
      </c>
      <c r="B846" s="14" t="e">
        <f>IF(Tableau6[[#This Row],[Localisation]]="","",Tableau6[[#This Row],[Localisation]])</f>
        <v>#VALUE!</v>
      </c>
      <c r="C846" s="14" t="e">
        <f>IF(Tableau6[[#This Row],[Commentaire]]="","",Tableau6[[#This Row],[Commentaire]])</f>
        <v>#VALUE!</v>
      </c>
      <c r="D846" t="str">
        <f t="shared" si="34"/>
        <v>N</v>
      </c>
      <c r="E846" s="14" t="e">
        <f>Tableau6[[#This Row],[id]]</f>
        <v>#VALUE!</v>
      </c>
      <c r="F846" s="14" t="e">
        <f>VLOOKUP(Tableau6[[#This Row],[Avis]],Tableau7[],2,FALSE)</f>
        <v>#VALUE!</v>
      </c>
      <c r="H846" s="14" t="e">
        <f>Tableau6[[#This Row],[Sous-domaine]]</f>
        <v>#VALUE!</v>
      </c>
      <c r="I846" s="14" t="e">
        <f>Tableau6[[#This Row],[Urgence]]</f>
        <v>#VALUE!</v>
      </c>
      <c r="J846" s="24" t="e">
        <f>IF(Tableau6[[#This Row],[Validité]]&lt;&gt;"",Tableau6[[#This Row],[Validité]],"")</f>
        <v>#VALUE!</v>
      </c>
      <c r="K846" s="14" t="e">
        <f>IF(Tableau6[[#This Row],[Affectation]]="-",0,IF(Tableau6[[#This Row],[Affectation]]="Propriétaire",2,IF(Tableau6[[#This Row],[Affectation]]="","",1)))</f>
        <v>#VALUE!</v>
      </c>
      <c r="L846" s="14" t="e">
        <f>IF(Tableau6[[#This Row],[Hors Contrat]]="","",IF(Tableau6[[#This Row],[Hors Contrat]]="Non",0,1))</f>
        <v>#VALUE!</v>
      </c>
    </row>
    <row r="847" spans="1:12" x14ac:dyDescent="0.25">
      <c r="A847" s="15">
        <f t="shared" si="33"/>
        <v>846</v>
      </c>
      <c r="B847" s="14" t="e">
        <f>IF(Tableau6[[#This Row],[Localisation]]="","",Tableau6[[#This Row],[Localisation]])</f>
        <v>#VALUE!</v>
      </c>
      <c r="C847" s="14" t="e">
        <f>IF(Tableau6[[#This Row],[Commentaire]]="","",Tableau6[[#This Row],[Commentaire]])</f>
        <v>#VALUE!</v>
      </c>
      <c r="D847" t="str">
        <f t="shared" si="34"/>
        <v>N</v>
      </c>
      <c r="E847" s="14" t="e">
        <f>Tableau6[[#This Row],[id]]</f>
        <v>#VALUE!</v>
      </c>
      <c r="F847" s="14" t="e">
        <f>VLOOKUP(Tableau6[[#This Row],[Avis]],Tableau7[],2,FALSE)</f>
        <v>#VALUE!</v>
      </c>
      <c r="H847" s="14" t="e">
        <f>Tableau6[[#This Row],[Sous-domaine]]</f>
        <v>#VALUE!</v>
      </c>
      <c r="I847" s="14" t="e">
        <f>Tableau6[[#This Row],[Urgence]]</f>
        <v>#VALUE!</v>
      </c>
      <c r="J847" s="24" t="e">
        <f>IF(Tableau6[[#This Row],[Validité]]&lt;&gt;"",Tableau6[[#This Row],[Validité]],"")</f>
        <v>#VALUE!</v>
      </c>
      <c r="K847" s="14" t="e">
        <f>IF(Tableau6[[#This Row],[Affectation]]="-",0,IF(Tableau6[[#This Row],[Affectation]]="Propriétaire",2,IF(Tableau6[[#This Row],[Affectation]]="","",1)))</f>
        <v>#VALUE!</v>
      </c>
      <c r="L847" s="14" t="e">
        <f>IF(Tableau6[[#This Row],[Hors Contrat]]="","",IF(Tableau6[[#This Row],[Hors Contrat]]="Non",0,1))</f>
        <v>#VALUE!</v>
      </c>
    </row>
    <row r="848" spans="1:12" x14ac:dyDescent="0.25">
      <c r="A848" s="15">
        <f t="shared" si="33"/>
        <v>847</v>
      </c>
      <c r="B848" s="14" t="e">
        <f>IF(Tableau6[[#This Row],[Localisation]]="","",Tableau6[[#This Row],[Localisation]])</f>
        <v>#VALUE!</v>
      </c>
      <c r="C848" s="14" t="e">
        <f>IF(Tableau6[[#This Row],[Commentaire]]="","",Tableau6[[#This Row],[Commentaire]])</f>
        <v>#VALUE!</v>
      </c>
      <c r="D848" t="str">
        <f t="shared" si="34"/>
        <v>N</v>
      </c>
      <c r="E848" s="14" t="e">
        <f>Tableau6[[#This Row],[id]]</f>
        <v>#VALUE!</v>
      </c>
      <c r="F848" s="14" t="e">
        <f>VLOOKUP(Tableau6[[#This Row],[Avis]],Tableau7[],2,FALSE)</f>
        <v>#VALUE!</v>
      </c>
      <c r="H848" s="14" t="e">
        <f>Tableau6[[#This Row],[Sous-domaine]]</f>
        <v>#VALUE!</v>
      </c>
      <c r="I848" s="14" t="e">
        <f>Tableau6[[#This Row],[Urgence]]</f>
        <v>#VALUE!</v>
      </c>
      <c r="J848" s="24" t="e">
        <f>IF(Tableau6[[#This Row],[Validité]]&lt;&gt;"",Tableau6[[#This Row],[Validité]],"")</f>
        <v>#VALUE!</v>
      </c>
      <c r="K848" s="14" t="e">
        <f>IF(Tableau6[[#This Row],[Affectation]]="-",0,IF(Tableau6[[#This Row],[Affectation]]="Propriétaire",2,IF(Tableau6[[#This Row],[Affectation]]="","",1)))</f>
        <v>#VALUE!</v>
      </c>
      <c r="L848" s="14" t="e">
        <f>IF(Tableau6[[#This Row],[Hors Contrat]]="","",IF(Tableau6[[#This Row],[Hors Contrat]]="Non",0,1))</f>
        <v>#VALUE!</v>
      </c>
    </row>
    <row r="849" spans="1:12" x14ac:dyDescent="0.25">
      <c r="A849" s="15">
        <f t="shared" si="33"/>
        <v>848</v>
      </c>
      <c r="B849" s="14" t="e">
        <f>IF(Tableau6[[#This Row],[Localisation]]="","",Tableau6[[#This Row],[Localisation]])</f>
        <v>#VALUE!</v>
      </c>
      <c r="C849" s="14" t="e">
        <f>IF(Tableau6[[#This Row],[Commentaire]]="","",Tableau6[[#This Row],[Commentaire]])</f>
        <v>#VALUE!</v>
      </c>
      <c r="D849" t="str">
        <f t="shared" si="34"/>
        <v>N</v>
      </c>
      <c r="E849" s="14" t="e">
        <f>Tableau6[[#This Row],[id]]</f>
        <v>#VALUE!</v>
      </c>
      <c r="F849" s="14" t="e">
        <f>VLOOKUP(Tableau6[[#This Row],[Avis]],Tableau7[],2,FALSE)</f>
        <v>#VALUE!</v>
      </c>
      <c r="H849" s="14" t="e">
        <f>Tableau6[[#This Row],[Sous-domaine]]</f>
        <v>#VALUE!</v>
      </c>
      <c r="I849" s="14" t="e">
        <f>Tableau6[[#This Row],[Urgence]]</f>
        <v>#VALUE!</v>
      </c>
      <c r="J849" s="24" t="e">
        <f>IF(Tableau6[[#This Row],[Validité]]&lt;&gt;"",Tableau6[[#This Row],[Validité]],"")</f>
        <v>#VALUE!</v>
      </c>
      <c r="K849" s="14" t="e">
        <f>IF(Tableau6[[#This Row],[Affectation]]="-",0,IF(Tableau6[[#This Row],[Affectation]]="Propriétaire",2,IF(Tableau6[[#This Row],[Affectation]]="","",1)))</f>
        <v>#VALUE!</v>
      </c>
      <c r="L849" s="14" t="e">
        <f>IF(Tableau6[[#This Row],[Hors Contrat]]="","",IF(Tableau6[[#This Row],[Hors Contrat]]="Non",0,1))</f>
        <v>#VALUE!</v>
      </c>
    </row>
    <row r="850" spans="1:12" x14ac:dyDescent="0.25">
      <c r="A850" s="15">
        <f t="shared" si="33"/>
        <v>849</v>
      </c>
      <c r="B850" s="14" t="e">
        <f>IF(Tableau6[[#This Row],[Localisation]]="","",Tableau6[[#This Row],[Localisation]])</f>
        <v>#VALUE!</v>
      </c>
      <c r="C850" s="14" t="e">
        <f>IF(Tableau6[[#This Row],[Commentaire]]="","",Tableau6[[#This Row],[Commentaire]])</f>
        <v>#VALUE!</v>
      </c>
      <c r="D850" t="str">
        <f t="shared" si="34"/>
        <v>N</v>
      </c>
      <c r="E850" s="14" t="e">
        <f>Tableau6[[#This Row],[id]]</f>
        <v>#VALUE!</v>
      </c>
      <c r="F850" s="14" t="e">
        <f>VLOOKUP(Tableau6[[#This Row],[Avis]],Tableau7[],2,FALSE)</f>
        <v>#VALUE!</v>
      </c>
      <c r="H850" s="14" t="e">
        <f>Tableau6[[#This Row],[Sous-domaine]]</f>
        <v>#VALUE!</v>
      </c>
      <c r="I850" s="14" t="e">
        <f>Tableau6[[#This Row],[Urgence]]</f>
        <v>#VALUE!</v>
      </c>
      <c r="J850" s="24" t="e">
        <f>IF(Tableau6[[#This Row],[Validité]]&lt;&gt;"",Tableau6[[#This Row],[Validité]],"")</f>
        <v>#VALUE!</v>
      </c>
      <c r="K850" s="14" t="e">
        <f>IF(Tableau6[[#This Row],[Affectation]]="-",0,IF(Tableau6[[#This Row],[Affectation]]="Propriétaire",2,IF(Tableau6[[#This Row],[Affectation]]="","",1)))</f>
        <v>#VALUE!</v>
      </c>
      <c r="L850" s="14" t="e">
        <f>IF(Tableau6[[#This Row],[Hors Contrat]]="","",IF(Tableau6[[#This Row],[Hors Contrat]]="Non",0,1))</f>
        <v>#VALUE!</v>
      </c>
    </row>
    <row r="851" spans="1:12" x14ac:dyDescent="0.25">
      <c r="A851" s="15">
        <f t="shared" si="33"/>
        <v>850</v>
      </c>
      <c r="B851" s="14" t="e">
        <f>IF(Tableau6[[#This Row],[Localisation]]="","",Tableau6[[#This Row],[Localisation]])</f>
        <v>#VALUE!</v>
      </c>
      <c r="C851" s="14" t="e">
        <f>IF(Tableau6[[#This Row],[Commentaire]]="","",Tableau6[[#This Row],[Commentaire]])</f>
        <v>#VALUE!</v>
      </c>
      <c r="D851" t="str">
        <f t="shared" si="34"/>
        <v>N</v>
      </c>
      <c r="E851" s="14" t="e">
        <f>Tableau6[[#This Row],[id]]</f>
        <v>#VALUE!</v>
      </c>
      <c r="F851" s="14" t="e">
        <f>VLOOKUP(Tableau6[[#This Row],[Avis]],Tableau7[],2,FALSE)</f>
        <v>#VALUE!</v>
      </c>
      <c r="H851" s="14" t="e">
        <f>Tableau6[[#This Row],[Sous-domaine]]</f>
        <v>#VALUE!</v>
      </c>
      <c r="I851" s="14" t="e">
        <f>Tableau6[[#This Row],[Urgence]]</f>
        <v>#VALUE!</v>
      </c>
      <c r="J851" s="24" t="e">
        <f>IF(Tableau6[[#This Row],[Validité]]&lt;&gt;"",Tableau6[[#This Row],[Validité]],"")</f>
        <v>#VALUE!</v>
      </c>
      <c r="K851" s="14" t="e">
        <f>IF(Tableau6[[#This Row],[Affectation]]="-",0,IF(Tableau6[[#This Row],[Affectation]]="Propriétaire",2,IF(Tableau6[[#This Row],[Affectation]]="","",1)))</f>
        <v>#VALUE!</v>
      </c>
      <c r="L851" s="14" t="e">
        <f>IF(Tableau6[[#This Row],[Hors Contrat]]="","",IF(Tableau6[[#This Row],[Hors Contrat]]="Non",0,1))</f>
        <v>#VALUE!</v>
      </c>
    </row>
    <row r="852" spans="1:12" x14ac:dyDescent="0.25">
      <c r="A852" s="15">
        <f t="shared" si="33"/>
        <v>851</v>
      </c>
      <c r="B852" s="14" t="e">
        <f>IF(Tableau6[[#This Row],[Localisation]]="","",Tableau6[[#This Row],[Localisation]])</f>
        <v>#VALUE!</v>
      </c>
      <c r="C852" s="14" t="e">
        <f>IF(Tableau6[[#This Row],[Commentaire]]="","",Tableau6[[#This Row],[Commentaire]])</f>
        <v>#VALUE!</v>
      </c>
      <c r="D852" t="str">
        <f t="shared" si="34"/>
        <v>N</v>
      </c>
      <c r="E852" s="14" t="e">
        <f>Tableau6[[#This Row],[id]]</f>
        <v>#VALUE!</v>
      </c>
      <c r="F852" s="14" t="e">
        <f>VLOOKUP(Tableau6[[#This Row],[Avis]],Tableau7[],2,FALSE)</f>
        <v>#VALUE!</v>
      </c>
      <c r="H852" s="14" t="e">
        <f>Tableau6[[#This Row],[Sous-domaine]]</f>
        <v>#VALUE!</v>
      </c>
      <c r="I852" s="14" t="e">
        <f>Tableau6[[#This Row],[Urgence]]</f>
        <v>#VALUE!</v>
      </c>
      <c r="J852" s="24" t="e">
        <f>IF(Tableau6[[#This Row],[Validité]]&lt;&gt;"",Tableau6[[#This Row],[Validité]],"")</f>
        <v>#VALUE!</v>
      </c>
      <c r="K852" s="14" t="e">
        <f>IF(Tableau6[[#This Row],[Affectation]]="-",0,IF(Tableau6[[#This Row],[Affectation]]="Propriétaire",2,IF(Tableau6[[#This Row],[Affectation]]="","",1)))</f>
        <v>#VALUE!</v>
      </c>
      <c r="L852" s="14" t="e">
        <f>IF(Tableau6[[#This Row],[Hors Contrat]]="","",IF(Tableau6[[#This Row],[Hors Contrat]]="Non",0,1))</f>
        <v>#VALUE!</v>
      </c>
    </row>
    <row r="853" spans="1:12" x14ac:dyDescent="0.25">
      <c r="A853" s="15">
        <f t="shared" si="33"/>
        <v>852</v>
      </c>
      <c r="B853" s="14" t="e">
        <f>IF(Tableau6[[#This Row],[Localisation]]="","",Tableau6[[#This Row],[Localisation]])</f>
        <v>#VALUE!</v>
      </c>
      <c r="C853" s="14" t="e">
        <f>IF(Tableau6[[#This Row],[Commentaire]]="","",Tableau6[[#This Row],[Commentaire]])</f>
        <v>#VALUE!</v>
      </c>
      <c r="D853" t="str">
        <f t="shared" si="34"/>
        <v>N</v>
      </c>
      <c r="E853" s="14" t="e">
        <f>Tableau6[[#This Row],[id]]</f>
        <v>#VALUE!</v>
      </c>
      <c r="F853" s="14" t="e">
        <f>VLOOKUP(Tableau6[[#This Row],[Avis]],Tableau7[],2,FALSE)</f>
        <v>#VALUE!</v>
      </c>
      <c r="H853" s="14" t="e">
        <f>Tableau6[[#This Row],[Sous-domaine]]</f>
        <v>#VALUE!</v>
      </c>
      <c r="I853" s="14" t="e">
        <f>Tableau6[[#This Row],[Urgence]]</f>
        <v>#VALUE!</v>
      </c>
      <c r="J853" s="24" t="e">
        <f>IF(Tableau6[[#This Row],[Validité]]&lt;&gt;"",Tableau6[[#This Row],[Validité]],"")</f>
        <v>#VALUE!</v>
      </c>
      <c r="K853" s="14" t="e">
        <f>IF(Tableau6[[#This Row],[Affectation]]="-",0,IF(Tableau6[[#This Row],[Affectation]]="Propriétaire",2,IF(Tableau6[[#This Row],[Affectation]]="","",1)))</f>
        <v>#VALUE!</v>
      </c>
      <c r="L853" s="14" t="e">
        <f>IF(Tableau6[[#This Row],[Hors Contrat]]="","",IF(Tableau6[[#This Row],[Hors Contrat]]="Non",0,1))</f>
        <v>#VALUE!</v>
      </c>
    </row>
    <row r="854" spans="1:12" x14ac:dyDescent="0.25">
      <c r="A854" s="15">
        <f t="shared" si="33"/>
        <v>853</v>
      </c>
      <c r="B854" s="14" t="e">
        <f>IF(Tableau6[[#This Row],[Localisation]]="","",Tableau6[[#This Row],[Localisation]])</f>
        <v>#VALUE!</v>
      </c>
      <c r="C854" s="14" t="e">
        <f>IF(Tableau6[[#This Row],[Commentaire]]="","",Tableau6[[#This Row],[Commentaire]])</f>
        <v>#VALUE!</v>
      </c>
      <c r="D854" t="str">
        <f t="shared" si="34"/>
        <v>N</v>
      </c>
      <c r="E854" s="14" t="e">
        <f>Tableau6[[#This Row],[id]]</f>
        <v>#VALUE!</v>
      </c>
      <c r="F854" s="14" t="e">
        <f>VLOOKUP(Tableau6[[#This Row],[Avis]],Tableau7[],2,FALSE)</f>
        <v>#VALUE!</v>
      </c>
      <c r="H854" s="14" t="e">
        <f>Tableau6[[#This Row],[Sous-domaine]]</f>
        <v>#VALUE!</v>
      </c>
      <c r="I854" s="14" t="e">
        <f>Tableau6[[#This Row],[Urgence]]</f>
        <v>#VALUE!</v>
      </c>
      <c r="J854" s="24" t="e">
        <f>IF(Tableau6[[#This Row],[Validité]]&lt;&gt;"",Tableau6[[#This Row],[Validité]],"")</f>
        <v>#VALUE!</v>
      </c>
      <c r="K854" s="14" t="e">
        <f>IF(Tableau6[[#This Row],[Affectation]]="-",0,IF(Tableau6[[#This Row],[Affectation]]="Propriétaire",2,IF(Tableau6[[#This Row],[Affectation]]="","",1)))</f>
        <v>#VALUE!</v>
      </c>
      <c r="L854" s="14" t="e">
        <f>IF(Tableau6[[#This Row],[Hors Contrat]]="","",IF(Tableau6[[#This Row],[Hors Contrat]]="Non",0,1))</f>
        <v>#VALUE!</v>
      </c>
    </row>
    <row r="855" spans="1:12" x14ac:dyDescent="0.25">
      <c r="A855" s="15">
        <f t="shared" si="33"/>
        <v>854</v>
      </c>
      <c r="B855" s="14" t="e">
        <f>IF(Tableau6[[#This Row],[Localisation]]="","",Tableau6[[#This Row],[Localisation]])</f>
        <v>#VALUE!</v>
      </c>
      <c r="C855" s="14" t="e">
        <f>IF(Tableau6[[#This Row],[Commentaire]]="","",Tableau6[[#This Row],[Commentaire]])</f>
        <v>#VALUE!</v>
      </c>
      <c r="D855" t="str">
        <f t="shared" si="34"/>
        <v>N</v>
      </c>
      <c r="E855" s="14" t="e">
        <f>Tableau6[[#This Row],[id]]</f>
        <v>#VALUE!</v>
      </c>
      <c r="F855" s="14" t="e">
        <f>VLOOKUP(Tableau6[[#This Row],[Avis]],Tableau7[],2,FALSE)</f>
        <v>#VALUE!</v>
      </c>
      <c r="H855" s="14" t="e">
        <f>Tableau6[[#This Row],[Sous-domaine]]</f>
        <v>#VALUE!</v>
      </c>
      <c r="I855" s="14" t="e">
        <f>Tableau6[[#This Row],[Urgence]]</f>
        <v>#VALUE!</v>
      </c>
      <c r="J855" s="24" t="e">
        <f>IF(Tableau6[[#This Row],[Validité]]&lt;&gt;"",Tableau6[[#This Row],[Validité]],"")</f>
        <v>#VALUE!</v>
      </c>
      <c r="K855" s="14" t="e">
        <f>IF(Tableau6[[#This Row],[Affectation]]="-",0,IF(Tableau6[[#This Row],[Affectation]]="Propriétaire",2,IF(Tableau6[[#This Row],[Affectation]]="","",1)))</f>
        <v>#VALUE!</v>
      </c>
      <c r="L855" s="14" t="e">
        <f>IF(Tableau6[[#This Row],[Hors Contrat]]="","",IF(Tableau6[[#This Row],[Hors Contrat]]="Non",0,1))</f>
        <v>#VALUE!</v>
      </c>
    </row>
    <row r="856" spans="1:12" x14ac:dyDescent="0.25">
      <c r="A856" s="15">
        <f t="shared" si="33"/>
        <v>855</v>
      </c>
      <c r="B856" s="14" t="e">
        <f>IF(Tableau6[[#This Row],[Localisation]]="","",Tableau6[[#This Row],[Localisation]])</f>
        <v>#VALUE!</v>
      </c>
      <c r="C856" s="14" t="e">
        <f>IF(Tableau6[[#This Row],[Commentaire]]="","",Tableau6[[#This Row],[Commentaire]])</f>
        <v>#VALUE!</v>
      </c>
      <c r="D856" t="str">
        <f t="shared" si="34"/>
        <v>N</v>
      </c>
      <c r="E856" s="14" t="e">
        <f>Tableau6[[#This Row],[id]]</f>
        <v>#VALUE!</v>
      </c>
      <c r="F856" s="14" t="e">
        <f>VLOOKUP(Tableau6[[#This Row],[Avis]],Tableau7[],2,FALSE)</f>
        <v>#VALUE!</v>
      </c>
      <c r="H856" s="14" t="e">
        <f>Tableau6[[#This Row],[Sous-domaine]]</f>
        <v>#VALUE!</v>
      </c>
      <c r="I856" s="14" t="e">
        <f>Tableau6[[#This Row],[Urgence]]</f>
        <v>#VALUE!</v>
      </c>
      <c r="J856" s="24" t="e">
        <f>IF(Tableau6[[#This Row],[Validité]]&lt;&gt;"",Tableau6[[#This Row],[Validité]],"")</f>
        <v>#VALUE!</v>
      </c>
      <c r="K856" s="14" t="e">
        <f>IF(Tableau6[[#This Row],[Affectation]]="-",0,IF(Tableau6[[#This Row],[Affectation]]="Propriétaire",2,IF(Tableau6[[#This Row],[Affectation]]="","",1)))</f>
        <v>#VALUE!</v>
      </c>
      <c r="L856" s="14" t="e">
        <f>IF(Tableau6[[#This Row],[Hors Contrat]]="","",IF(Tableau6[[#This Row],[Hors Contrat]]="Non",0,1))</f>
        <v>#VALUE!</v>
      </c>
    </row>
    <row r="857" spans="1:12" x14ac:dyDescent="0.25">
      <c r="A857" s="15">
        <f t="shared" si="33"/>
        <v>856</v>
      </c>
      <c r="B857" s="14" t="e">
        <f>IF(Tableau6[[#This Row],[Localisation]]="","",Tableau6[[#This Row],[Localisation]])</f>
        <v>#VALUE!</v>
      </c>
      <c r="C857" s="14" t="e">
        <f>IF(Tableau6[[#This Row],[Commentaire]]="","",Tableau6[[#This Row],[Commentaire]])</f>
        <v>#VALUE!</v>
      </c>
      <c r="D857" t="str">
        <f t="shared" si="34"/>
        <v>N</v>
      </c>
      <c r="E857" s="14" t="e">
        <f>Tableau6[[#This Row],[id]]</f>
        <v>#VALUE!</v>
      </c>
      <c r="F857" s="14" t="e">
        <f>VLOOKUP(Tableau6[[#This Row],[Avis]],Tableau7[],2,FALSE)</f>
        <v>#VALUE!</v>
      </c>
      <c r="H857" s="14" t="e">
        <f>Tableau6[[#This Row],[Sous-domaine]]</f>
        <v>#VALUE!</v>
      </c>
      <c r="I857" s="14" t="e">
        <f>Tableau6[[#This Row],[Urgence]]</f>
        <v>#VALUE!</v>
      </c>
      <c r="J857" s="24" t="e">
        <f>IF(Tableau6[[#This Row],[Validité]]&lt;&gt;"",Tableau6[[#This Row],[Validité]],"")</f>
        <v>#VALUE!</v>
      </c>
      <c r="K857" s="14" t="e">
        <f>IF(Tableau6[[#This Row],[Affectation]]="-",0,IF(Tableau6[[#This Row],[Affectation]]="Propriétaire",2,IF(Tableau6[[#This Row],[Affectation]]="","",1)))</f>
        <v>#VALUE!</v>
      </c>
      <c r="L857" s="14" t="e">
        <f>IF(Tableau6[[#This Row],[Hors Contrat]]="","",IF(Tableau6[[#This Row],[Hors Contrat]]="Non",0,1))</f>
        <v>#VALUE!</v>
      </c>
    </row>
    <row r="858" spans="1:12" x14ac:dyDescent="0.25">
      <c r="A858" s="15">
        <f t="shared" si="33"/>
        <v>857</v>
      </c>
      <c r="B858" s="14" t="e">
        <f>IF(Tableau6[[#This Row],[Localisation]]="","",Tableau6[[#This Row],[Localisation]])</f>
        <v>#VALUE!</v>
      </c>
      <c r="C858" s="14" t="e">
        <f>IF(Tableau6[[#This Row],[Commentaire]]="","",Tableau6[[#This Row],[Commentaire]])</f>
        <v>#VALUE!</v>
      </c>
      <c r="D858" t="str">
        <f t="shared" si="34"/>
        <v>N</v>
      </c>
      <c r="E858" s="14" t="e">
        <f>Tableau6[[#This Row],[id]]</f>
        <v>#VALUE!</v>
      </c>
      <c r="F858" s="14" t="e">
        <f>VLOOKUP(Tableau6[[#This Row],[Avis]],Tableau7[],2,FALSE)</f>
        <v>#VALUE!</v>
      </c>
      <c r="H858" s="14" t="e">
        <f>Tableau6[[#This Row],[Sous-domaine]]</f>
        <v>#VALUE!</v>
      </c>
      <c r="I858" s="14" t="e">
        <f>Tableau6[[#This Row],[Urgence]]</f>
        <v>#VALUE!</v>
      </c>
      <c r="J858" s="24" t="e">
        <f>IF(Tableau6[[#This Row],[Validité]]&lt;&gt;"",Tableau6[[#This Row],[Validité]],"")</f>
        <v>#VALUE!</v>
      </c>
      <c r="K858" s="14" t="e">
        <f>IF(Tableau6[[#This Row],[Affectation]]="-",0,IF(Tableau6[[#This Row],[Affectation]]="Propriétaire",2,IF(Tableau6[[#This Row],[Affectation]]="","",1)))</f>
        <v>#VALUE!</v>
      </c>
      <c r="L858" s="14" t="e">
        <f>IF(Tableau6[[#This Row],[Hors Contrat]]="","",IF(Tableau6[[#This Row],[Hors Contrat]]="Non",0,1))</f>
        <v>#VALUE!</v>
      </c>
    </row>
    <row r="859" spans="1:12" x14ac:dyDescent="0.25">
      <c r="A859" s="15">
        <f t="shared" si="33"/>
        <v>858</v>
      </c>
      <c r="B859" s="14" t="e">
        <f>IF(Tableau6[[#This Row],[Localisation]]="","",Tableau6[[#This Row],[Localisation]])</f>
        <v>#VALUE!</v>
      </c>
      <c r="C859" s="14" t="e">
        <f>IF(Tableau6[[#This Row],[Commentaire]]="","",Tableau6[[#This Row],[Commentaire]])</f>
        <v>#VALUE!</v>
      </c>
      <c r="D859" t="str">
        <f t="shared" si="34"/>
        <v>N</v>
      </c>
      <c r="E859" s="14" t="e">
        <f>Tableau6[[#This Row],[id]]</f>
        <v>#VALUE!</v>
      </c>
      <c r="F859" s="14" t="e">
        <f>VLOOKUP(Tableau6[[#This Row],[Avis]],Tableau7[],2,FALSE)</f>
        <v>#VALUE!</v>
      </c>
      <c r="H859" s="14" t="e">
        <f>Tableau6[[#This Row],[Sous-domaine]]</f>
        <v>#VALUE!</v>
      </c>
      <c r="I859" s="14" t="e">
        <f>Tableau6[[#This Row],[Urgence]]</f>
        <v>#VALUE!</v>
      </c>
      <c r="J859" s="24" t="e">
        <f>IF(Tableau6[[#This Row],[Validité]]&lt;&gt;"",Tableau6[[#This Row],[Validité]],"")</f>
        <v>#VALUE!</v>
      </c>
      <c r="K859" s="14" t="e">
        <f>IF(Tableau6[[#This Row],[Affectation]]="-",0,IF(Tableau6[[#This Row],[Affectation]]="Propriétaire",2,IF(Tableau6[[#This Row],[Affectation]]="","",1)))</f>
        <v>#VALUE!</v>
      </c>
      <c r="L859" s="14" t="e">
        <f>IF(Tableau6[[#This Row],[Hors Contrat]]="","",IF(Tableau6[[#This Row],[Hors Contrat]]="Non",0,1))</f>
        <v>#VALUE!</v>
      </c>
    </row>
    <row r="860" spans="1:12" x14ac:dyDescent="0.25">
      <c r="A860" s="15">
        <f t="shared" si="33"/>
        <v>859</v>
      </c>
      <c r="B860" s="14" t="e">
        <f>IF(Tableau6[[#This Row],[Localisation]]="","",Tableau6[[#This Row],[Localisation]])</f>
        <v>#VALUE!</v>
      </c>
      <c r="C860" s="14" t="e">
        <f>IF(Tableau6[[#This Row],[Commentaire]]="","",Tableau6[[#This Row],[Commentaire]])</f>
        <v>#VALUE!</v>
      </c>
      <c r="D860" t="str">
        <f t="shared" si="34"/>
        <v>N</v>
      </c>
      <c r="E860" s="14" t="e">
        <f>Tableau6[[#This Row],[id]]</f>
        <v>#VALUE!</v>
      </c>
      <c r="F860" s="14" t="e">
        <f>VLOOKUP(Tableau6[[#This Row],[Avis]],Tableau7[],2,FALSE)</f>
        <v>#VALUE!</v>
      </c>
      <c r="H860" s="14" t="e">
        <f>Tableau6[[#This Row],[Sous-domaine]]</f>
        <v>#VALUE!</v>
      </c>
      <c r="I860" s="14" t="e">
        <f>Tableau6[[#This Row],[Urgence]]</f>
        <v>#VALUE!</v>
      </c>
      <c r="J860" s="24" t="e">
        <f>IF(Tableau6[[#This Row],[Validité]]&lt;&gt;"",Tableau6[[#This Row],[Validité]],"")</f>
        <v>#VALUE!</v>
      </c>
      <c r="K860" s="14" t="e">
        <f>IF(Tableau6[[#This Row],[Affectation]]="-",0,IF(Tableau6[[#This Row],[Affectation]]="Propriétaire",2,IF(Tableau6[[#This Row],[Affectation]]="","",1)))</f>
        <v>#VALUE!</v>
      </c>
      <c r="L860" s="14" t="e">
        <f>IF(Tableau6[[#This Row],[Hors Contrat]]="","",IF(Tableau6[[#This Row],[Hors Contrat]]="Non",0,1))</f>
        <v>#VALUE!</v>
      </c>
    </row>
    <row r="861" spans="1:12" x14ac:dyDescent="0.25">
      <c r="A861" s="15">
        <f t="shared" si="33"/>
        <v>860</v>
      </c>
      <c r="B861" s="14" t="e">
        <f>IF(Tableau6[[#This Row],[Localisation]]="","",Tableau6[[#This Row],[Localisation]])</f>
        <v>#VALUE!</v>
      </c>
      <c r="C861" s="14" t="e">
        <f>IF(Tableau6[[#This Row],[Commentaire]]="","",Tableau6[[#This Row],[Commentaire]])</f>
        <v>#VALUE!</v>
      </c>
      <c r="D861" t="str">
        <f t="shared" si="34"/>
        <v>N</v>
      </c>
      <c r="E861" s="14" t="e">
        <f>Tableau6[[#This Row],[id]]</f>
        <v>#VALUE!</v>
      </c>
      <c r="F861" s="14" t="e">
        <f>VLOOKUP(Tableau6[[#This Row],[Avis]],Tableau7[],2,FALSE)</f>
        <v>#VALUE!</v>
      </c>
      <c r="H861" s="14" t="e">
        <f>Tableau6[[#This Row],[Sous-domaine]]</f>
        <v>#VALUE!</v>
      </c>
      <c r="I861" s="14" t="e">
        <f>Tableau6[[#This Row],[Urgence]]</f>
        <v>#VALUE!</v>
      </c>
      <c r="J861" s="24" t="e">
        <f>IF(Tableau6[[#This Row],[Validité]]&lt;&gt;"",Tableau6[[#This Row],[Validité]],"")</f>
        <v>#VALUE!</v>
      </c>
      <c r="K861" s="14" t="e">
        <f>IF(Tableau6[[#This Row],[Affectation]]="-",0,IF(Tableau6[[#This Row],[Affectation]]="Propriétaire",2,IF(Tableau6[[#This Row],[Affectation]]="","",1)))</f>
        <v>#VALUE!</v>
      </c>
      <c r="L861" s="14" t="e">
        <f>IF(Tableau6[[#This Row],[Hors Contrat]]="","",IF(Tableau6[[#This Row],[Hors Contrat]]="Non",0,1))</f>
        <v>#VALUE!</v>
      </c>
    </row>
    <row r="862" spans="1:12" x14ac:dyDescent="0.25">
      <c r="A862" s="15">
        <f t="shared" si="33"/>
        <v>861</v>
      </c>
      <c r="B862" s="14" t="e">
        <f>IF(Tableau6[[#This Row],[Localisation]]="","",Tableau6[[#This Row],[Localisation]])</f>
        <v>#VALUE!</v>
      </c>
      <c r="C862" s="14" t="e">
        <f>IF(Tableau6[[#This Row],[Commentaire]]="","",Tableau6[[#This Row],[Commentaire]])</f>
        <v>#VALUE!</v>
      </c>
      <c r="D862" t="str">
        <f t="shared" si="34"/>
        <v>N</v>
      </c>
      <c r="E862" s="14" t="e">
        <f>Tableau6[[#This Row],[id]]</f>
        <v>#VALUE!</v>
      </c>
      <c r="F862" s="14" t="e">
        <f>VLOOKUP(Tableau6[[#This Row],[Avis]],Tableau7[],2,FALSE)</f>
        <v>#VALUE!</v>
      </c>
      <c r="H862" s="14" t="e">
        <f>Tableau6[[#This Row],[Sous-domaine]]</f>
        <v>#VALUE!</v>
      </c>
      <c r="I862" s="14" t="e">
        <f>Tableau6[[#This Row],[Urgence]]</f>
        <v>#VALUE!</v>
      </c>
      <c r="J862" s="24" t="e">
        <f>IF(Tableau6[[#This Row],[Validité]]&lt;&gt;"",Tableau6[[#This Row],[Validité]],"")</f>
        <v>#VALUE!</v>
      </c>
      <c r="K862" s="14" t="e">
        <f>IF(Tableau6[[#This Row],[Affectation]]="-",0,IF(Tableau6[[#This Row],[Affectation]]="Propriétaire",2,IF(Tableau6[[#This Row],[Affectation]]="","",1)))</f>
        <v>#VALUE!</v>
      </c>
      <c r="L862" s="14" t="e">
        <f>IF(Tableau6[[#This Row],[Hors Contrat]]="","",IF(Tableau6[[#This Row],[Hors Contrat]]="Non",0,1))</f>
        <v>#VALUE!</v>
      </c>
    </row>
    <row r="863" spans="1:12" x14ac:dyDescent="0.25">
      <c r="A863" s="15">
        <f t="shared" si="33"/>
        <v>862</v>
      </c>
      <c r="B863" s="14" t="e">
        <f>IF(Tableau6[[#This Row],[Localisation]]="","",Tableau6[[#This Row],[Localisation]])</f>
        <v>#VALUE!</v>
      </c>
      <c r="C863" s="14" t="e">
        <f>IF(Tableau6[[#This Row],[Commentaire]]="","",Tableau6[[#This Row],[Commentaire]])</f>
        <v>#VALUE!</v>
      </c>
      <c r="D863" t="str">
        <f t="shared" si="34"/>
        <v>N</v>
      </c>
      <c r="E863" s="14" t="e">
        <f>Tableau6[[#This Row],[id]]</f>
        <v>#VALUE!</v>
      </c>
      <c r="F863" s="14" t="e">
        <f>VLOOKUP(Tableau6[[#This Row],[Avis]],Tableau7[],2,FALSE)</f>
        <v>#VALUE!</v>
      </c>
      <c r="H863" s="14" t="e">
        <f>Tableau6[[#This Row],[Sous-domaine]]</f>
        <v>#VALUE!</v>
      </c>
      <c r="I863" s="14" t="e">
        <f>Tableau6[[#This Row],[Urgence]]</f>
        <v>#VALUE!</v>
      </c>
      <c r="J863" s="24" t="e">
        <f>IF(Tableau6[[#This Row],[Validité]]&lt;&gt;"",Tableau6[[#This Row],[Validité]],"")</f>
        <v>#VALUE!</v>
      </c>
      <c r="K863" s="14" t="e">
        <f>IF(Tableau6[[#This Row],[Affectation]]="-",0,IF(Tableau6[[#This Row],[Affectation]]="Propriétaire",2,IF(Tableau6[[#This Row],[Affectation]]="","",1)))</f>
        <v>#VALUE!</v>
      </c>
      <c r="L863" s="14" t="e">
        <f>IF(Tableau6[[#This Row],[Hors Contrat]]="","",IF(Tableau6[[#This Row],[Hors Contrat]]="Non",0,1))</f>
        <v>#VALUE!</v>
      </c>
    </row>
    <row r="864" spans="1:12" x14ac:dyDescent="0.25">
      <c r="A864" s="15">
        <f t="shared" si="33"/>
        <v>863</v>
      </c>
      <c r="B864" s="14" t="e">
        <f>IF(Tableau6[[#This Row],[Localisation]]="","",Tableau6[[#This Row],[Localisation]])</f>
        <v>#VALUE!</v>
      </c>
      <c r="C864" s="14" t="e">
        <f>IF(Tableau6[[#This Row],[Commentaire]]="","",Tableau6[[#This Row],[Commentaire]])</f>
        <v>#VALUE!</v>
      </c>
      <c r="D864" t="str">
        <f t="shared" si="34"/>
        <v>N</v>
      </c>
      <c r="E864" s="14" t="e">
        <f>Tableau6[[#This Row],[id]]</f>
        <v>#VALUE!</v>
      </c>
      <c r="F864" s="14" t="e">
        <f>VLOOKUP(Tableau6[[#This Row],[Avis]],Tableau7[],2,FALSE)</f>
        <v>#VALUE!</v>
      </c>
      <c r="H864" s="14" t="e">
        <f>Tableau6[[#This Row],[Sous-domaine]]</f>
        <v>#VALUE!</v>
      </c>
      <c r="I864" s="14" t="e">
        <f>Tableau6[[#This Row],[Urgence]]</f>
        <v>#VALUE!</v>
      </c>
      <c r="J864" s="24" t="e">
        <f>IF(Tableau6[[#This Row],[Validité]]&lt;&gt;"",Tableau6[[#This Row],[Validité]],"")</f>
        <v>#VALUE!</v>
      </c>
      <c r="K864" s="14" t="e">
        <f>IF(Tableau6[[#This Row],[Affectation]]="-",0,IF(Tableau6[[#This Row],[Affectation]]="Propriétaire",2,IF(Tableau6[[#This Row],[Affectation]]="","",1)))</f>
        <v>#VALUE!</v>
      </c>
      <c r="L864" s="14" t="e">
        <f>IF(Tableau6[[#This Row],[Hors Contrat]]="","",IF(Tableau6[[#This Row],[Hors Contrat]]="Non",0,1))</f>
        <v>#VALUE!</v>
      </c>
    </row>
    <row r="865" spans="1:12" x14ac:dyDescent="0.25">
      <c r="A865" s="15">
        <f t="shared" si="33"/>
        <v>864</v>
      </c>
      <c r="B865" s="14" t="e">
        <f>IF(Tableau6[[#This Row],[Localisation]]="","",Tableau6[[#This Row],[Localisation]])</f>
        <v>#VALUE!</v>
      </c>
      <c r="C865" s="14" t="e">
        <f>IF(Tableau6[[#This Row],[Commentaire]]="","",Tableau6[[#This Row],[Commentaire]])</f>
        <v>#VALUE!</v>
      </c>
      <c r="D865" t="str">
        <f t="shared" si="34"/>
        <v>N</v>
      </c>
      <c r="E865" s="14" t="e">
        <f>Tableau6[[#This Row],[id]]</f>
        <v>#VALUE!</v>
      </c>
      <c r="F865" s="14" t="e">
        <f>VLOOKUP(Tableau6[[#This Row],[Avis]],Tableau7[],2,FALSE)</f>
        <v>#VALUE!</v>
      </c>
      <c r="H865" s="14" t="e">
        <f>Tableau6[[#This Row],[Sous-domaine]]</f>
        <v>#VALUE!</v>
      </c>
      <c r="I865" s="14" t="e">
        <f>Tableau6[[#This Row],[Urgence]]</f>
        <v>#VALUE!</v>
      </c>
      <c r="J865" s="24" t="e">
        <f>IF(Tableau6[[#This Row],[Validité]]&lt;&gt;"",Tableau6[[#This Row],[Validité]],"")</f>
        <v>#VALUE!</v>
      </c>
      <c r="K865" s="14" t="e">
        <f>IF(Tableau6[[#This Row],[Affectation]]="-",0,IF(Tableau6[[#This Row],[Affectation]]="Propriétaire",2,IF(Tableau6[[#This Row],[Affectation]]="","",1)))</f>
        <v>#VALUE!</v>
      </c>
      <c r="L865" s="14" t="e">
        <f>IF(Tableau6[[#This Row],[Hors Contrat]]="","",IF(Tableau6[[#This Row],[Hors Contrat]]="Non",0,1))</f>
        <v>#VALUE!</v>
      </c>
    </row>
    <row r="866" spans="1:12" x14ac:dyDescent="0.25">
      <c r="A866" s="15">
        <f t="shared" si="33"/>
        <v>865</v>
      </c>
      <c r="B866" s="14" t="e">
        <f>IF(Tableau6[[#This Row],[Localisation]]="","",Tableau6[[#This Row],[Localisation]])</f>
        <v>#VALUE!</v>
      </c>
      <c r="C866" s="14" t="e">
        <f>IF(Tableau6[[#This Row],[Commentaire]]="","",Tableau6[[#This Row],[Commentaire]])</f>
        <v>#VALUE!</v>
      </c>
      <c r="D866" t="str">
        <f t="shared" si="34"/>
        <v>N</v>
      </c>
      <c r="E866" s="14" t="e">
        <f>Tableau6[[#This Row],[id]]</f>
        <v>#VALUE!</v>
      </c>
      <c r="F866" s="14" t="e">
        <f>VLOOKUP(Tableau6[[#This Row],[Avis]],Tableau7[],2,FALSE)</f>
        <v>#VALUE!</v>
      </c>
      <c r="H866" s="14" t="e">
        <f>Tableau6[[#This Row],[Sous-domaine]]</f>
        <v>#VALUE!</v>
      </c>
      <c r="I866" s="14" t="e">
        <f>Tableau6[[#This Row],[Urgence]]</f>
        <v>#VALUE!</v>
      </c>
      <c r="J866" s="24" t="e">
        <f>IF(Tableau6[[#This Row],[Validité]]&lt;&gt;"",Tableau6[[#This Row],[Validité]],"")</f>
        <v>#VALUE!</v>
      </c>
      <c r="K866" s="14" t="e">
        <f>IF(Tableau6[[#This Row],[Affectation]]="-",0,IF(Tableau6[[#This Row],[Affectation]]="Propriétaire",2,IF(Tableau6[[#This Row],[Affectation]]="","",1)))</f>
        <v>#VALUE!</v>
      </c>
      <c r="L866" s="14" t="e">
        <f>IF(Tableau6[[#This Row],[Hors Contrat]]="","",IF(Tableau6[[#This Row],[Hors Contrat]]="Non",0,1))</f>
        <v>#VALUE!</v>
      </c>
    </row>
    <row r="867" spans="1:12" x14ac:dyDescent="0.25">
      <c r="A867" s="15">
        <f t="shared" si="33"/>
        <v>866</v>
      </c>
      <c r="B867" s="14" t="e">
        <f>IF(Tableau6[[#This Row],[Localisation]]="","",Tableau6[[#This Row],[Localisation]])</f>
        <v>#VALUE!</v>
      </c>
      <c r="C867" s="14" t="e">
        <f>IF(Tableau6[[#This Row],[Commentaire]]="","",Tableau6[[#This Row],[Commentaire]])</f>
        <v>#VALUE!</v>
      </c>
      <c r="D867" t="str">
        <f t="shared" si="34"/>
        <v>N</v>
      </c>
      <c r="E867" s="14" t="e">
        <f>Tableau6[[#This Row],[id]]</f>
        <v>#VALUE!</v>
      </c>
      <c r="F867" s="14" t="e">
        <f>VLOOKUP(Tableau6[[#This Row],[Avis]],Tableau7[],2,FALSE)</f>
        <v>#VALUE!</v>
      </c>
      <c r="H867" s="14" t="e">
        <f>Tableau6[[#This Row],[Sous-domaine]]</f>
        <v>#VALUE!</v>
      </c>
      <c r="I867" s="14" t="e">
        <f>Tableau6[[#This Row],[Urgence]]</f>
        <v>#VALUE!</v>
      </c>
      <c r="J867" s="24" t="e">
        <f>IF(Tableau6[[#This Row],[Validité]]&lt;&gt;"",Tableau6[[#This Row],[Validité]],"")</f>
        <v>#VALUE!</v>
      </c>
      <c r="K867" s="14" t="e">
        <f>IF(Tableau6[[#This Row],[Affectation]]="-",0,IF(Tableau6[[#This Row],[Affectation]]="Propriétaire",2,IF(Tableau6[[#This Row],[Affectation]]="","",1)))</f>
        <v>#VALUE!</v>
      </c>
      <c r="L867" s="14" t="e">
        <f>IF(Tableau6[[#This Row],[Hors Contrat]]="","",IF(Tableau6[[#This Row],[Hors Contrat]]="Non",0,1))</f>
        <v>#VALUE!</v>
      </c>
    </row>
    <row r="868" spans="1:12" x14ac:dyDescent="0.25">
      <c r="A868" s="15">
        <f t="shared" si="33"/>
        <v>867</v>
      </c>
      <c r="B868" s="14" t="e">
        <f>IF(Tableau6[[#This Row],[Localisation]]="","",Tableau6[[#This Row],[Localisation]])</f>
        <v>#VALUE!</v>
      </c>
      <c r="C868" s="14" t="e">
        <f>IF(Tableau6[[#This Row],[Commentaire]]="","",Tableau6[[#This Row],[Commentaire]])</f>
        <v>#VALUE!</v>
      </c>
      <c r="D868" t="str">
        <f t="shared" si="34"/>
        <v>N</v>
      </c>
      <c r="E868" s="14" t="e">
        <f>Tableau6[[#This Row],[id]]</f>
        <v>#VALUE!</v>
      </c>
      <c r="F868" s="14" t="e">
        <f>VLOOKUP(Tableau6[[#This Row],[Avis]],Tableau7[],2,FALSE)</f>
        <v>#VALUE!</v>
      </c>
      <c r="H868" s="14" t="e">
        <f>Tableau6[[#This Row],[Sous-domaine]]</f>
        <v>#VALUE!</v>
      </c>
      <c r="I868" s="14" t="e">
        <f>Tableau6[[#This Row],[Urgence]]</f>
        <v>#VALUE!</v>
      </c>
      <c r="J868" s="24" t="e">
        <f>IF(Tableau6[[#This Row],[Validité]]&lt;&gt;"",Tableau6[[#This Row],[Validité]],"")</f>
        <v>#VALUE!</v>
      </c>
      <c r="K868" s="14" t="e">
        <f>IF(Tableau6[[#This Row],[Affectation]]="-",0,IF(Tableau6[[#This Row],[Affectation]]="Propriétaire",2,IF(Tableau6[[#This Row],[Affectation]]="","",1)))</f>
        <v>#VALUE!</v>
      </c>
      <c r="L868" s="14" t="e">
        <f>IF(Tableau6[[#This Row],[Hors Contrat]]="","",IF(Tableau6[[#This Row],[Hors Contrat]]="Non",0,1))</f>
        <v>#VALUE!</v>
      </c>
    </row>
    <row r="869" spans="1:12" x14ac:dyDescent="0.25">
      <c r="A869" s="15">
        <f t="shared" si="33"/>
        <v>868</v>
      </c>
      <c r="B869" s="14" t="e">
        <f>IF(Tableau6[[#This Row],[Localisation]]="","",Tableau6[[#This Row],[Localisation]])</f>
        <v>#VALUE!</v>
      </c>
      <c r="C869" s="14" t="e">
        <f>IF(Tableau6[[#This Row],[Commentaire]]="","",Tableau6[[#This Row],[Commentaire]])</f>
        <v>#VALUE!</v>
      </c>
      <c r="D869" t="str">
        <f t="shared" si="34"/>
        <v>N</v>
      </c>
      <c r="E869" s="14" t="e">
        <f>Tableau6[[#This Row],[id]]</f>
        <v>#VALUE!</v>
      </c>
      <c r="F869" s="14" t="e">
        <f>VLOOKUP(Tableau6[[#This Row],[Avis]],Tableau7[],2,FALSE)</f>
        <v>#VALUE!</v>
      </c>
      <c r="H869" s="14" t="e">
        <f>Tableau6[[#This Row],[Sous-domaine]]</f>
        <v>#VALUE!</v>
      </c>
      <c r="I869" s="14" t="e">
        <f>Tableau6[[#This Row],[Urgence]]</f>
        <v>#VALUE!</v>
      </c>
      <c r="J869" s="24" t="e">
        <f>IF(Tableau6[[#This Row],[Validité]]&lt;&gt;"",Tableau6[[#This Row],[Validité]],"")</f>
        <v>#VALUE!</v>
      </c>
      <c r="K869" s="14" t="e">
        <f>IF(Tableau6[[#This Row],[Affectation]]="-",0,IF(Tableau6[[#This Row],[Affectation]]="Propriétaire",2,IF(Tableau6[[#This Row],[Affectation]]="","",1)))</f>
        <v>#VALUE!</v>
      </c>
      <c r="L869" s="14" t="e">
        <f>IF(Tableau6[[#This Row],[Hors Contrat]]="","",IF(Tableau6[[#This Row],[Hors Contrat]]="Non",0,1))</f>
        <v>#VALUE!</v>
      </c>
    </row>
    <row r="870" spans="1:12" x14ac:dyDescent="0.25">
      <c r="A870" s="15">
        <f t="shared" si="33"/>
        <v>869</v>
      </c>
      <c r="B870" s="14" t="e">
        <f>IF(Tableau6[[#This Row],[Localisation]]="","",Tableau6[[#This Row],[Localisation]])</f>
        <v>#VALUE!</v>
      </c>
      <c r="C870" s="14" t="e">
        <f>IF(Tableau6[[#This Row],[Commentaire]]="","",Tableau6[[#This Row],[Commentaire]])</f>
        <v>#VALUE!</v>
      </c>
      <c r="D870" t="str">
        <f t="shared" si="34"/>
        <v>N</v>
      </c>
      <c r="E870" s="14" t="e">
        <f>Tableau6[[#This Row],[id]]</f>
        <v>#VALUE!</v>
      </c>
      <c r="F870" s="14" t="e">
        <f>VLOOKUP(Tableau6[[#This Row],[Avis]],Tableau7[],2,FALSE)</f>
        <v>#VALUE!</v>
      </c>
      <c r="H870" s="14" t="e">
        <f>Tableau6[[#This Row],[Sous-domaine]]</f>
        <v>#VALUE!</v>
      </c>
      <c r="I870" s="14" t="e">
        <f>Tableau6[[#This Row],[Urgence]]</f>
        <v>#VALUE!</v>
      </c>
      <c r="J870" s="24" t="e">
        <f>IF(Tableau6[[#This Row],[Validité]]&lt;&gt;"",Tableau6[[#This Row],[Validité]],"")</f>
        <v>#VALUE!</v>
      </c>
      <c r="K870" s="14" t="e">
        <f>IF(Tableau6[[#This Row],[Affectation]]="-",0,IF(Tableau6[[#This Row],[Affectation]]="Propriétaire",2,IF(Tableau6[[#This Row],[Affectation]]="","",1)))</f>
        <v>#VALUE!</v>
      </c>
      <c r="L870" s="14" t="e">
        <f>IF(Tableau6[[#This Row],[Hors Contrat]]="","",IF(Tableau6[[#This Row],[Hors Contrat]]="Non",0,1))</f>
        <v>#VALUE!</v>
      </c>
    </row>
    <row r="871" spans="1:12" x14ac:dyDescent="0.25">
      <c r="A871" s="15">
        <f t="shared" si="33"/>
        <v>870</v>
      </c>
      <c r="B871" s="14" t="e">
        <f>IF(Tableau6[[#This Row],[Localisation]]="","",Tableau6[[#This Row],[Localisation]])</f>
        <v>#VALUE!</v>
      </c>
      <c r="C871" s="14" t="e">
        <f>IF(Tableau6[[#This Row],[Commentaire]]="","",Tableau6[[#This Row],[Commentaire]])</f>
        <v>#VALUE!</v>
      </c>
      <c r="D871" t="str">
        <f t="shared" si="34"/>
        <v>N</v>
      </c>
      <c r="E871" s="14" t="e">
        <f>Tableau6[[#This Row],[id]]</f>
        <v>#VALUE!</v>
      </c>
      <c r="F871" s="14" t="e">
        <f>VLOOKUP(Tableau6[[#This Row],[Avis]],Tableau7[],2,FALSE)</f>
        <v>#VALUE!</v>
      </c>
      <c r="H871" s="14" t="e">
        <f>Tableau6[[#This Row],[Sous-domaine]]</f>
        <v>#VALUE!</v>
      </c>
      <c r="I871" s="14" t="e">
        <f>Tableau6[[#This Row],[Urgence]]</f>
        <v>#VALUE!</v>
      </c>
      <c r="J871" s="24" t="e">
        <f>IF(Tableau6[[#This Row],[Validité]]&lt;&gt;"",Tableau6[[#This Row],[Validité]],"")</f>
        <v>#VALUE!</v>
      </c>
      <c r="K871" s="14" t="e">
        <f>IF(Tableau6[[#This Row],[Affectation]]="-",0,IF(Tableau6[[#This Row],[Affectation]]="Propriétaire",2,IF(Tableau6[[#This Row],[Affectation]]="","",1)))</f>
        <v>#VALUE!</v>
      </c>
      <c r="L871" s="14" t="e">
        <f>IF(Tableau6[[#This Row],[Hors Contrat]]="","",IF(Tableau6[[#This Row],[Hors Contrat]]="Non",0,1))</f>
        <v>#VALUE!</v>
      </c>
    </row>
    <row r="872" spans="1:12" x14ac:dyDescent="0.25">
      <c r="A872" s="15">
        <f t="shared" si="33"/>
        <v>871</v>
      </c>
      <c r="B872" s="14" t="e">
        <f>IF(Tableau6[[#This Row],[Localisation]]="","",Tableau6[[#This Row],[Localisation]])</f>
        <v>#VALUE!</v>
      </c>
      <c r="C872" s="14" t="e">
        <f>IF(Tableau6[[#This Row],[Commentaire]]="","",Tableau6[[#This Row],[Commentaire]])</f>
        <v>#VALUE!</v>
      </c>
      <c r="D872" t="str">
        <f t="shared" si="34"/>
        <v>N</v>
      </c>
      <c r="E872" s="14" t="e">
        <f>Tableau6[[#This Row],[id]]</f>
        <v>#VALUE!</v>
      </c>
      <c r="F872" s="14" t="e">
        <f>VLOOKUP(Tableau6[[#This Row],[Avis]],Tableau7[],2,FALSE)</f>
        <v>#VALUE!</v>
      </c>
      <c r="H872" s="14" t="e">
        <f>Tableau6[[#This Row],[Sous-domaine]]</f>
        <v>#VALUE!</v>
      </c>
      <c r="I872" s="14" t="e">
        <f>Tableau6[[#This Row],[Urgence]]</f>
        <v>#VALUE!</v>
      </c>
      <c r="J872" s="24" t="e">
        <f>IF(Tableau6[[#This Row],[Validité]]&lt;&gt;"",Tableau6[[#This Row],[Validité]],"")</f>
        <v>#VALUE!</v>
      </c>
      <c r="K872" s="14" t="e">
        <f>IF(Tableau6[[#This Row],[Affectation]]="-",0,IF(Tableau6[[#This Row],[Affectation]]="Propriétaire",2,IF(Tableau6[[#This Row],[Affectation]]="","",1)))</f>
        <v>#VALUE!</v>
      </c>
      <c r="L872" s="14" t="e">
        <f>IF(Tableau6[[#This Row],[Hors Contrat]]="","",IF(Tableau6[[#This Row],[Hors Contrat]]="Non",0,1))</f>
        <v>#VALUE!</v>
      </c>
    </row>
    <row r="873" spans="1:12" x14ac:dyDescent="0.25">
      <c r="A873" s="15">
        <f t="shared" si="33"/>
        <v>872</v>
      </c>
      <c r="B873" s="14" t="e">
        <f>IF(Tableau6[[#This Row],[Localisation]]="","",Tableau6[[#This Row],[Localisation]])</f>
        <v>#VALUE!</v>
      </c>
      <c r="C873" s="14" t="e">
        <f>IF(Tableau6[[#This Row],[Commentaire]]="","",Tableau6[[#This Row],[Commentaire]])</f>
        <v>#VALUE!</v>
      </c>
      <c r="D873" t="str">
        <f t="shared" si="34"/>
        <v>N</v>
      </c>
      <c r="E873" s="14" t="e">
        <f>Tableau6[[#This Row],[id]]</f>
        <v>#VALUE!</v>
      </c>
      <c r="F873" s="14" t="e">
        <f>VLOOKUP(Tableau6[[#This Row],[Avis]],Tableau7[],2,FALSE)</f>
        <v>#VALUE!</v>
      </c>
      <c r="H873" s="14" t="e">
        <f>Tableau6[[#This Row],[Sous-domaine]]</f>
        <v>#VALUE!</v>
      </c>
      <c r="I873" s="14" t="e">
        <f>Tableau6[[#This Row],[Urgence]]</f>
        <v>#VALUE!</v>
      </c>
      <c r="J873" s="24" t="e">
        <f>IF(Tableau6[[#This Row],[Validité]]&lt;&gt;"",Tableau6[[#This Row],[Validité]],"")</f>
        <v>#VALUE!</v>
      </c>
      <c r="K873" s="14" t="e">
        <f>IF(Tableau6[[#This Row],[Affectation]]="-",0,IF(Tableau6[[#This Row],[Affectation]]="Propriétaire",2,IF(Tableau6[[#This Row],[Affectation]]="","",1)))</f>
        <v>#VALUE!</v>
      </c>
      <c r="L873" s="14" t="e">
        <f>IF(Tableau6[[#This Row],[Hors Contrat]]="","",IF(Tableau6[[#This Row],[Hors Contrat]]="Non",0,1))</f>
        <v>#VALUE!</v>
      </c>
    </row>
    <row r="874" spans="1:12" x14ac:dyDescent="0.25">
      <c r="A874" s="15">
        <f t="shared" si="33"/>
        <v>873</v>
      </c>
      <c r="B874" s="14" t="e">
        <f>IF(Tableau6[[#This Row],[Localisation]]="","",Tableau6[[#This Row],[Localisation]])</f>
        <v>#VALUE!</v>
      </c>
      <c r="C874" s="14" t="e">
        <f>IF(Tableau6[[#This Row],[Commentaire]]="","",Tableau6[[#This Row],[Commentaire]])</f>
        <v>#VALUE!</v>
      </c>
      <c r="D874" t="str">
        <f t="shared" si="34"/>
        <v>N</v>
      </c>
      <c r="E874" s="14" t="e">
        <f>Tableau6[[#This Row],[id]]</f>
        <v>#VALUE!</v>
      </c>
      <c r="F874" s="14" t="e">
        <f>VLOOKUP(Tableau6[[#This Row],[Avis]],Tableau7[],2,FALSE)</f>
        <v>#VALUE!</v>
      </c>
      <c r="H874" s="14" t="e">
        <f>Tableau6[[#This Row],[Sous-domaine]]</f>
        <v>#VALUE!</v>
      </c>
      <c r="I874" s="14" t="e">
        <f>Tableau6[[#This Row],[Urgence]]</f>
        <v>#VALUE!</v>
      </c>
      <c r="J874" s="24" t="e">
        <f>IF(Tableau6[[#This Row],[Validité]]&lt;&gt;"",Tableau6[[#This Row],[Validité]],"")</f>
        <v>#VALUE!</v>
      </c>
      <c r="K874" s="14" t="e">
        <f>IF(Tableau6[[#This Row],[Affectation]]="-",0,IF(Tableau6[[#This Row],[Affectation]]="Propriétaire",2,IF(Tableau6[[#This Row],[Affectation]]="","",1)))</f>
        <v>#VALUE!</v>
      </c>
      <c r="L874" s="14" t="e">
        <f>IF(Tableau6[[#This Row],[Hors Contrat]]="","",IF(Tableau6[[#This Row],[Hors Contrat]]="Non",0,1))</f>
        <v>#VALUE!</v>
      </c>
    </row>
    <row r="875" spans="1:12" x14ac:dyDescent="0.25">
      <c r="A875" s="15">
        <f t="shared" si="33"/>
        <v>874</v>
      </c>
      <c r="B875" s="14" t="e">
        <f>IF(Tableau6[[#This Row],[Localisation]]="","",Tableau6[[#This Row],[Localisation]])</f>
        <v>#VALUE!</v>
      </c>
      <c r="C875" s="14" t="e">
        <f>IF(Tableau6[[#This Row],[Commentaire]]="","",Tableau6[[#This Row],[Commentaire]])</f>
        <v>#VALUE!</v>
      </c>
      <c r="D875" t="str">
        <f t="shared" si="34"/>
        <v>N</v>
      </c>
      <c r="E875" s="14" t="e">
        <f>Tableau6[[#This Row],[id]]</f>
        <v>#VALUE!</v>
      </c>
      <c r="F875" s="14" t="e">
        <f>VLOOKUP(Tableau6[[#This Row],[Avis]],Tableau7[],2,FALSE)</f>
        <v>#VALUE!</v>
      </c>
      <c r="H875" s="14" t="e">
        <f>Tableau6[[#This Row],[Sous-domaine]]</f>
        <v>#VALUE!</v>
      </c>
      <c r="I875" s="14" t="e">
        <f>Tableau6[[#This Row],[Urgence]]</f>
        <v>#VALUE!</v>
      </c>
      <c r="J875" s="24" t="e">
        <f>IF(Tableau6[[#This Row],[Validité]]&lt;&gt;"",Tableau6[[#This Row],[Validité]],"")</f>
        <v>#VALUE!</v>
      </c>
      <c r="K875" s="14" t="e">
        <f>IF(Tableau6[[#This Row],[Affectation]]="-",0,IF(Tableau6[[#This Row],[Affectation]]="Propriétaire",2,IF(Tableau6[[#This Row],[Affectation]]="","",1)))</f>
        <v>#VALUE!</v>
      </c>
      <c r="L875" s="14" t="e">
        <f>IF(Tableau6[[#This Row],[Hors Contrat]]="","",IF(Tableau6[[#This Row],[Hors Contrat]]="Non",0,1))</f>
        <v>#VALUE!</v>
      </c>
    </row>
    <row r="876" spans="1:12" x14ac:dyDescent="0.25">
      <c r="A876" s="15">
        <f t="shared" si="33"/>
        <v>875</v>
      </c>
      <c r="B876" s="14" t="e">
        <f>IF(Tableau6[[#This Row],[Localisation]]="","",Tableau6[[#This Row],[Localisation]])</f>
        <v>#VALUE!</v>
      </c>
      <c r="C876" s="14" t="e">
        <f>IF(Tableau6[[#This Row],[Commentaire]]="","",Tableau6[[#This Row],[Commentaire]])</f>
        <v>#VALUE!</v>
      </c>
      <c r="D876" t="str">
        <f t="shared" si="34"/>
        <v>N</v>
      </c>
      <c r="E876" s="14" t="e">
        <f>Tableau6[[#This Row],[id]]</f>
        <v>#VALUE!</v>
      </c>
      <c r="F876" s="14" t="e">
        <f>VLOOKUP(Tableau6[[#This Row],[Avis]],Tableau7[],2,FALSE)</f>
        <v>#VALUE!</v>
      </c>
      <c r="H876" s="14" t="e">
        <f>Tableau6[[#This Row],[Sous-domaine]]</f>
        <v>#VALUE!</v>
      </c>
      <c r="I876" s="14" t="e">
        <f>Tableau6[[#This Row],[Urgence]]</f>
        <v>#VALUE!</v>
      </c>
      <c r="J876" s="24" t="e">
        <f>IF(Tableau6[[#This Row],[Validité]]&lt;&gt;"",Tableau6[[#This Row],[Validité]],"")</f>
        <v>#VALUE!</v>
      </c>
      <c r="K876" s="14" t="e">
        <f>IF(Tableau6[[#This Row],[Affectation]]="-",0,IF(Tableau6[[#This Row],[Affectation]]="Propriétaire",2,IF(Tableau6[[#This Row],[Affectation]]="","",1)))</f>
        <v>#VALUE!</v>
      </c>
      <c r="L876" s="14" t="e">
        <f>IF(Tableau6[[#This Row],[Hors Contrat]]="","",IF(Tableau6[[#This Row],[Hors Contrat]]="Non",0,1))</f>
        <v>#VALUE!</v>
      </c>
    </row>
    <row r="877" spans="1:12" x14ac:dyDescent="0.25">
      <c r="A877" s="15">
        <f t="shared" si="33"/>
        <v>876</v>
      </c>
      <c r="B877" s="14" t="e">
        <f>IF(Tableau6[[#This Row],[Localisation]]="","",Tableau6[[#This Row],[Localisation]])</f>
        <v>#VALUE!</v>
      </c>
      <c r="C877" s="14" t="e">
        <f>IF(Tableau6[[#This Row],[Commentaire]]="","",Tableau6[[#This Row],[Commentaire]])</f>
        <v>#VALUE!</v>
      </c>
      <c r="D877" t="str">
        <f t="shared" si="34"/>
        <v>N</v>
      </c>
      <c r="E877" s="14" t="e">
        <f>Tableau6[[#This Row],[id]]</f>
        <v>#VALUE!</v>
      </c>
      <c r="F877" s="14" t="e">
        <f>VLOOKUP(Tableau6[[#This Row],[Avis]],Tableau7[],2,FALSE)</f>
        <v>#VALUE!</v>
      </c>
      <c r="H877" s="14" t="e">
        <f>Tableau6[[#This Row],[Sous-domaine]]</f>
        <v>#VALUE!</v>
      </c>
      <c r="I877" s="14" t="e">
        <f>Tableau6[[#This Row],[Urgence]]</f>
        <v>#VALUE!</v>
      </c>
      <c r="J877" s="24" t="e">
        <f>IF(Tableau6[[#This Row],[Validité]]&lt;&gt;"",Tableau6[[#This Row],[Validité]],"")</f>
        <v>#VALUE!</v>
      </c>
      <c r="K877" s="14" t="e">
        <f>IF(Tableau6[[#This Row],[Affectation]]="-",0,IF(Tableau6[[#This Row],[Affectation]]="Propriétaire",2,IF(Tableau6[[#This Row],[Affectation]]="","",1)))</f>
        <v>#VALUE!</v>
      </c>
      <c r="L877" s="14" t="e">
        <f>IF(Tableau6[[#This Row],[Hors Contrat]]="","",IF(Tableau6[[#This Row],[Hors Contrat]]="Non",0,1))</f>
        <v>#VALUE!</v>
      </c>
    </row>
    <row r="878" spans="1:12" x14ac:dyDescent="0.25">
      <c r="A878" s="15">
        <f t="shared" si="33"/>
        <v>877</v>
      </c>
      <c r="B878" s="14" t="e">
        <f>IF(Tableau6[[#This Row],[Localisation]]="","",Tableau6[[#This Row],[Localisation]])</f>
        <v>#VALUE!</v>
      </c>
      <c r="C878" s="14" t="e">
        <f>IF(Tableau6[[#This Row],[Commentaire]]="","",Tableau6[[#This Row],[Commentaire]])</f>
        <v>#VALUE!</v>
      </c>
      <c r="D878" t="str">
        <f t="shared" si="34"/>
        <v>N</v>
      </c>
      <c r="E878" s="14" t="e">
        <f>Tableau6[[#This Row],[id]]</f>
        <v>#VALUE!</v>
      </c>
      <c r="F878" s="14" t="e">
        <f>VLOOKUP(Tableau6[[#This Row],[Avis]],Tableau7[],2,FALSE)</f>
        <v>#VALUE!</v>
      </c>
      <c r="H878" s="14" t="e">
        <f>Tableau6[[#This Row],[Sous-domaine]]</f>
        <v>#VALUE!</v>
      </c>
      <c r="I878" s="14" t="e">
        <f>Tableau6[[#This Row],[Urgence]]</f>
        <v>#VALUE!</v>
      </c>
      <c r="J878" s="24" t="e">
        <f>IF(Tableau6[[#This Row],[Validité]]&lt;&gt;"",Tableau6[[#This Row],[Validité]],"")</f>
        <v>#VALUE!</v>
      </c>
      <c r="K878" s="14" t="e">
        <f>IF(Tableau6[[#This Row],[Affectation]]="-",0,IF(Tableau6[[#This Row],[Affectation]]="Propriétaire",2,IF(Tableau6[[#This Row],[Affectation]]="","",1)))</f>
        <v>#VALUE!</v>
      </c>
      <c r="L878" s="14" t="e">
        <f>IF(Tableau6[[#This Row],[Hors Contrat]]="","",IF(Tableau6[[#This Row],[Hors Contrat]]="Non",0,1))</f>
        <v>#VALUE!</v>
      </c>
    </row>
    <row r="879" spans="1:12" x14ac:dyDescent="0.25">
      <c r="A879" s="15">
        <f t="shared" si="33"/>
        <v>878</v>
      </c>
      <c r="B879" s="14" t="e">
        <f>IF(Tableau6[[#This Row],[Localisation]]="","",Tableau6[[#This Row],[Localisation]])</f>
        <v>#VALUE!</v>
      </c>
      <c r="C879" s="14" t="e">
        <f>IF(Tableau6[[#This Row],[Commentaire]]="","",Tableau6[[#This Row],[Commentaire]])</f>
        <v>#VALUE!</v>
      </c>
      <c r="D879" t="str">
        <f t="shared" si="34"/>
        <v>N</v>
      </c>
      <c r="E879" s="14" t="e">
        <f>Tableau6[[#This Row],[id]]</f>
        <v>#VALUE!</v>
      </c>
      <c r="F879" s="14" t="e">
        <f>VLOOKUP(Tableau6[[#This Row],[Avis]],Tableau7[],2,FALSE)</f>
        <v>#VALUE!</v>
      </c>
      <c r="H879" s="14" t="e">
        <f>Tableau6[[#This Row],[Sous-domaine]]</f>
        <v>#VALUE!</v>
      </c>
      <c r="I879" s="14" t="e">
        <f>Tableau6[[#This Row],[Urgence]]</f>
        <v>#VALUE!</v>
      </c>
      <c r="J879" s="24" t="e">
        <f>IF(Tableau6[[#This Row],[Validité]]&lt;&gt;"",Tableau6[[#This Row],[Validité]],"")</f>
        <v>#VALUE!</v>
      </c>
      <c r="K879" s="14" t="e">
        <f>IF(Tableau6[[#This Row],[Affectation]]="-",0,IF(Tableau6[[#This Row],[Affectation]]="Propriétaire",2,IF(Tableau6[[#This Row],[Affectation]]="","",1)))</f>
        <v>#VALUE!</v>
      </c>
      <c r="L879" s="14" t="e">
        <f>IF(Tableau6[[#This Row],[Hors Contrat]]="","",IF(Tableau6[[#This Row],[Hors Contrat]]="Non",0,1))</f>
        <v>#VALUE!</v>
      </c>
    </row>
    <row r="880" spans="1:12" x14ac:dyDescent="0.25">
      <c r="A880" s="15">
        <f t="shared" si="33"/>
        <v>879</v>
      </c>
      <c r="B880" s="14" t="e">
        <f>IF(Tableau6[[#This Row],[Localisation]]="","",Tableau6[[#This Row],[Localisation]])</f>
        <v>#VALUE!</v>
      </c>
      <c r="C880" s="14" t="e">
        <f>IF(Tableau6[[#This Row],[Commentaire]]="","",Tableau6[[#This Row],[Commentaire]])</f>
        <v>#VALUE!</v>
      </c>
      <c r="D880" t="str">
        <f t="shared" si="34"/>
        <v>N</v>
      </c>
      <c r="E880" s="14" t="e">
        <f>Tableau6[[#This Row],[id]]</f>
        <v>#VALUE!</v>
      </c>
      <c r="F880" s="14" t="e">
        <f>VLOOKUP(Tableau6[[#This Row],[Avis]],Tableau7[],2,FALSE)</f>
        <v>#VALUE!</v>
      </c>
      <c r="H880" s="14" t="e">
        <f>Tableau6[[#This Row],[Sous-domaine]]</f>
        <v>#VALUE!</v>
      </c>
      <c r="I880" s="14" t="e">
        <f>Tableau6[[#This Row],[Urgence]]</f>
        <v>#VALUE!</v>
      </c>
      <c r="J880" s="24" t="e">
        <f>IF(Tableau6[[#This Row],[Validité]]&lt;&gt;"",Tableau6[[#This Row],[Validité]],"")</f>
        <v>#VALUE!</v>
      </c>
      <c r="K880" s="14" t="e">
        <f>IF(Tableau6[[#This Row],[Affectation]]="-",0,IF(Tableau6[[#This Row],[Affectation]]="Propriétaire",2,IF(Tableau6[[#This Row],[Affectation]]="","",1)))</f>
        <v>#VALUE!</v>
      </c>
      <c r="L880" s="14" t="e">
        <f>IF(Tableau6[[#This Row],[Hors Contrat]]="","",IF(Tableau6[[#This Row],[Hors Contrat]]="Non",0,1))</f>
        <v>#VALUE!</v>
      </c>
    </row>
    <row r="881" spans="1:12" x14ac:dyDescent="0.25">
      <c r="A881" s="15">
        <f t="shared" si="33"/>
        <v>880</v>
      </c>
      <c r="B881" s="14" t="e">
        <f>IF(Tableau6[[#This Row],[Localisation]]="","",Tableau6[[#This Row],[Localisation]])</f>
        <v>#VALUE!</v>
      </c>
      <c r="C881" s="14" t="e">
        <f>IF(Tableau6[[#This Row],[Commentaire]]="","",Tableau6[[#This Row],[Commentaire]])</f>
        <v>#VALUE!</v>
      </c>
      <c r="D881" t="str">
        <f t="shared" si="34"/>
        <v>N</v>
      </c>
      <c r="E881" s="14" t="e">
        <f>Tableau6[[#This Row],[id]]</f>
        <v>#VALUE!</v>
      </c>
      <c r="F881" s="14" t="e">
        <f>VLOOKUP(Tableau6[[#This Row],[Avis]],Tableau7[],2,FALSE)</f>
        <v>#VALUE!</v>
      </c>
      <c r="H881" s="14" t="e">
        <f>Tableau6[[#This Row],[Sous-domaine]]</f>
        <v>#VALUE!</v>
      </c>
      <c r="I881" s="14" t="e">
        <f>Tableau6[[#This Row],[Urgence]]</f>
        <v>#VALUE!</v>
      </c>
      <c r="J881" s="24" t="e">
        <f>IF(Tableau6[[#This Row],[Validité]]&lt;&gt;"",Tableau6[[#This Row],[Validité]],"")</f>
        <v>#VALUE!</v>
      </c>
      <c r="K881" s="14" t="e">
        <f>IF(Tableau6[[#This Row],[Affectation]]="-",0,IF(Tableau6[[#This Row],[Affectation]]="Propriétaire",2,IF(Tableau6[[#This Row],[Affectation]]="","",1)))</f>
        <v>#VALUE!</v>
      </c>
      <c r="L881" s="14" t="e">
        <f>IF(Tableau6[[#This Row],[Hors Contrat]]="","",IF(Tableau6[[#This Row],[Hors Contrat]]="Non",0,1))</f>
        <v>#VALUE!</v>
      </c>
    </row>
    <row r="882" spans="1:12" x14ac:dyDescent="0.25">
      <c r="A882" s="15">
        <f t="shared" si="33"/>
        <v>881</v>
      </c>
      <c r="B882" s="14" t="e">
        <f>IF(Tableau6[[#This Row],[Localisation]]="","",Tableau6[[#This Row],[Localisation]])</f>
        <v>#VALUE!</v>
      </c>
      <c r="C882" s="14" t="e">
        <f>IF(Tableau6[[#This Row],[Commentaire]]="","",Tableau6[[#This Row],[Commentaire]])</f>
        <v>#VALUE!</v>
      </c>
      <c r="D882" t="str">
        <f t="shared" si="34"/>
        <v>N</v>
      </c>
      <c r="E882" s="14" t="e">
        <f>Tableau6[[#This Row],[id]]</f>
        <v>#VALUE!</v>
      </c>
      <c r="F882" s="14" t="e">
        <f>VLOOKUP(Tableau6[[#This Row],[Avis]],Tableau7[],2,FALSE)</f>
        <v>#VALUE!</v>
      </c>
      <c r="H882" s="14" t="e">
        <f>Tableau6[[#This Row],[Sous-domaine]]</f>
        <v>#VALUE!</v>
      </c>
      <c r="I882" s="14" t="e">
        <f>Tableau6[[#This Row],[Urgence]]</f>
        <v>#VALUE!</v>
      </c>
      <c r="J882" s="24" t="e">
        <f>IF(Tableau6[[#This Row],[Validité]]&lt;&gt;"",Tableau6[[#This Row],[Validité]],"")</f>
        <v>#VALUE!</v>
      </c>
      <c r="K882" s="14" t="e">
        <f>IF(Tableau6[[#This Row],[Affectation]]="-",0,IF(Tableau6[[#This Row],[Affectation]]="Propriétaire",2,IF(Tableau6[[#This Row],[Affectation]]="","",1)))</f>
        <v>#VALUE!</v>
      </c>
      <c r="L882" s="14" t="e">
        <f>IF(Tableau6[[#This Row],[Hors Contrat]]="","",IF(Tableau6[[#This Row],[Hors Contrat]]="Non",0,1))</f>
        <v>#VALUE!</v>
      </c>
    </row>
    <row r="883" spans="1:12" x14ac:dyDescent="0.25">
      <c r="A883" s="15">
        <f t="shared" si="33"/>
        <v>882</v>
      </c>
      <c r="B883" s="14" t="e">
        <f>IF(Tableau6[[#This Row],[Localisation]]="","",Tableau6[[#This Row],[Localisation]])</f>
        <v>#VALUE!</v>
      </c>
      <c r="C883" s="14" t="e">
        <f>IF(Tableau6[[#This Row],[Commentaire]]="","",Tableau6[[#This Row],[Commentaire]])</f>
        <v>#VALUE!</v>
      </c>
      <c r="D883" t="str">
        <f t="shared" si="34"/>
        <v>N</v>
      </c>
      <c r="E883" s="14" t="e">
        <f>Tableau6[[#This Row],[id]]</f>
        <v>#VALUE!</v>
      </c>
      <c r="F883" s="14" t="e">
        <f>VLOOKUP(Tableau6[[#This Row],[Avis]],Tableau7[],2,FALSE)</f>
        <v>#VALUE!</v>
      </c>
      <c r="H883" s="14" t="e">
        <f>Tableau6[[#This Row],[Sous-domaine]]</f>
        <v>#VALUE!</v>
      </c>
      <c r="I883" s="14" t="e">
        <f>Tableau6[[#This Row],[Urgence]]</f>
        <v>#VALUE!</v>
      </c>
      <c r="J883" s="24" t="e">
        <f>IF(Tableau6[[#This Row],[Validité]]&lt;&gt;"",Tableau6[[#This Row],[Validité]],"")</f>
        <v>#VALUE!</v>
      </c>
      <c r="K883" s="14" t="e">
        <f>IF(Tableau6[[#This Row],[Affectation]]="-",0,IF(Tableau6[[#This Row],[Affectation]]="Propriétaire",2,IF(Tableau6[[#This Row],[Affectation]]="","",1)))</f>
        <v>#VALUE!</v>
      </c>
      <c r="L883" s="14" t="e">
        <f>IF(Tableau6[[#This Row],[Hors Contrat]]="","",IF(Tableau6[[#This Row],[Hors Contrat]]="Non",0,1))</f>
        <v>#VALUE!</v>
      </c>
    </row>
    <row r="884" spans="1:12" x14ac:dyDescent="0.25">
      <c r="A884" s="15">
        <f t="shared" si="33"/>
        <v>883</v>
      </c>
      <c r="B884" s="14" t="e">
        <f>IF(Tableau6[[#This Row],[Localisation]]="","",Tableau6[[#This Row],[Localisation]])</f>
        <v>#VALUE!</v>
      </c>
      <c r="C884" s="14" t="e">
        <f>IF(Tableau6[[#This Row],[Commentaire]]="","",Tableau6[[#This Row],[Commentaire]])</f>
        <v>#VALUE!</v>
      </c>
      <c r="D884" t="str">
        <f t="shared" si="34"/>
        <v>N</v>
      </c>
      <c r="E884" s="14" t="e">
        <f>Tableau6[[#This Row],[id]]</f>
        <v>#VALUE!</v>
      </c>
      <c r="F884" s="14" t="e">
        <f>VLOOKUP(Tableau6[[#This Row],[Avis]],Tableau7[],2,FALSE)</f>
        <v>#VALUE!</v>
      </c>
      <c r="H884" s="14" t="e">
        <f>Tableau6[[#This Row],[Sous-domaine]]</f>
        <v>#VALUE!</v>
      </c>
      <c r="I884" s="14" t="e">
        <f>Tableau6[[#This Row],[Urgence]]</f>
        <v>#VALUE!</v>
      </c>
      <c r="J884" s="24" t="e">
        <f>IF(Tableau6[[#This Row],[Validité]]&lt;&gt;"",Tableau6[[#This Row],[Validité]],"")</f>
        <v>#VALUE!</v>
      </c>
      <c r="K884" s="14" t="e">
        <f>IF(Tableau6[[#This Row],[Affectation]]="-",0,IF(Tableau6[[#This Row],[Affectation]]="Propriétaire",2,IF(Tableau6[[#This Row],[Affectation]]="","",1)))</f>
        <v>#VALUE!</v>
      </c>
      <c r="L884" s="14" t="e">
        <f>IF(Tableau6[[#This Row],[Hors Contrat]]="","",IF(Tableau6[[#This Row],[Hors Contrat]]="Non",0,1))</f>
        <v>#VALUE!</v>
      </c>
    </row>
    <row r="885" spans="1:12" x14ac:dyDescent="0.25">
      <c r="A885" s="15">
        <f t="shared" si="33"/>
        <v>884</v>
      </c>
      <c r="B885" s="14" t="e">
        <f>IF(Tableau6[[#This Row],[Localisation]]="","",Tableau6[[#This Row],[Localisation]])</f>
        <v>#VALUE!</v>
      </c>
      <c r="C885" s="14" t="e">
        <f>IF(Tableau6[[#This Row],[Commentaire]]="","",Tableau6[[#This Row],[Commentaire]])</f>
        <v>#VALUE!</v>
      </c>
      <c r="D885" t="str">
        <f t="shared" si="34"/>
        <v>N</v>
      </c>
      <c r="E885" s="14" t="e">
        <f>Tableau6[[#This Row],[id]]</f>
        <v>#VALUE!</v>
      </c>
      <c r="F885" s="14" t="e">
        <f>VLOOKUP(Tableau6[[#This Row],[Avis]],Tableau7[],2,FALSE)</f>
        <v>#VALUE!</v>
      </c>
      <c r="H885" s="14" t="e">
        <f>Tableau6[[#This Row],[Sous-domaine]]</f>
        <v>#VALUE!</v>
      </c>
      <c r="I885" s="14" t="e">
        <f>Tableau6[[#This Row],[Urgence]]</f>
        <v>#VALUE!</v>
      </c>
      <c r="J885" s="24" t="e">
        <f>IF(Tableau6[[#This Row],[Validité]]&lt;&gt;"",Tableau6[[#This Row],[Validité]],"")</f>
        <v>#VALUE!</v>
      </c>
      <c r="K885" s="14" t="e">
        <f>IF(Tableau6[[#This Row],[Affectation]]="-",0,IF(Tableau6[[#This Row],[Affectation]]="Propriétaire",2,IF(Tableau6[[#This Row],[Affectation]]="","",1)))</f>
        <v>#VALUE!</v>
      </c>
      <c r="L885" s="14" t="e">
        <f>IF(Tableau6[[#This Row],[Hors Contrat]]="","",IF(Tableau6[[#This Row],[Hors Contrat]]="Non",0,1))</f>
        <v>#VALUE!</v>
      </c>
    </row>
    <row r="886" spans="1:12" x14ac:dyDescent="0.25">
      <c r="A886" s="15">
        <f t="shared" si="33"/>
        <v>885</v>
      </c>
      <c r="B886" s="14" t="e">
        <f>IF(Tableau6[[#This Row],[Localisation]]="","",Tableau6[[#This Row],[Localisation]])</f>
        <v>#VALUE!</v>
      </c>
      <c r="C886" s="14" t="e">
        <f>IF(Tableau6[[#This Row],[Commentaire]]="","",Tableau6[[#This Row],[Commentaire]])</f>
        <v>#VALUE!</v>
      </c>
      <c r="D886" t="str">
        <f t="shared" si="34"/>
        <v>N</v>
      </c>
      <c r="E886" s="14" t="e">
        <f>Tableau6[[#This Row],[id]]</f>
        <v>#VALUE!</v>
      </c>
      <c r="F886" s="14" t="e">
        <f>VLOOKUP(Tableau6[[#This Row],[Avis]],Tableau7[],2,FALSE)</f>
        <v>#VALUE!</v>
      </c>
      <c r="H886" s="14" t="e">
        <f>Tableau6[[#This Row],[Sous-domaine]]</f>
        <v>#VALUE!</v>
      </c>
      <c r="I886" s="14" t="e">
        <f>Tableau6[[#This Row],[Urgence]]</f>
        <v>#VALUE!</v>
      </c>
      <c r="J886" s="24" t="e">
        <f>IF(Tableau6[[#This Row],[Validité]]&lt;&gt;"",Tableau6[[#This Row],[Validité]],"")</f>
        <v>#VALUE!</v>
      </c>
      <c r="K886" s="14" t="e">
        <f>IF(Tableau6[[#This Row],[Affectation]]="-",0,IF(Tableau6[[#This Row],[Affectation]]="Propriétaire",2,IF(Tableau6[[#This Row],[Affectation]]="","",1)))</f>
        <v>#VALUE!</v>
      </c>
      <c r="L886" s="14" t="e">
        <f>IF(Tableau6[[#This Row],[Hors Contrat]]="","",IF(Tableau6[[#This Row],[Hors Contrat]]="Non",0,1))</f>
        <v>#VALUE!</v>
      </c>
    </row>
    <row r="887" spans="1:12" x14ac:dyDescent="0.25">
      <c r="A887" s="15">
        <f t="shared" si="33"/>
        <v>886</v>
      </c>
      <c r="B887" s="14" t="e">
        <f>IF(Tableau6[[#This Row],[Localisation]]="","",Tableau6[[#This Row],[Localisation]])</f>
        <v>#VALUE!</v>
      </c>
      <c r="C887" s="14" t="e">
        <f>IF(Tableau6[[#This Row],[Commentaire]]="","",Tableau6[[#This Row],[Commentaire]])</f>
        <v>#VALUE!</v>
      </c>
      <c r="D887" t="str">
        <f t="shared" si="34"/>
        <v>N</v>
      </c>
      <c r="E887" s="14" t="e">
        <f>Tableau6[[#This Row],[id]]</f>
        <v>#VALUE!</v>
      </c>
      <c r="F887" s="14" t="e">
        <f>VLOOKUP(Tableau6[[#This Row],[Avis]],Tableau7[],2,FALSE)</f>
        <v>#VALUE!</v>
      </c>
      <c r="H887" s="14" t="e">
        <f>Tableau6[[#This Row],[Sous-domaine]]</f>
        <v>#VALUE!</v>
      </c>
      <c r="I887" s="14" t="e">
        <f>Tableau6[[#This Row],[Urgence]]</f>
        <v>#VALUE!</v>
      </c>
      <c r="J887" s="24" t="e">
        <f>IF(Tableau6[[#This Row],[Validité]]&lt;&gt;"",Tableau6[[#This Row],[Validité]],"")</f>
        <v>#VALUE!</v>
      </c>
      <c r="K887" s="14" t="e">
        <f>IF(Tableau6[[#This Row],[Affectation]]="-",0,IF(Tableau6[[#This Row],[Affectation]]="Propriétaire",2,IF(Tableau6[[#This Row],[Affectation]]="","",1)))</f>
        <v>#VALUE!</v>
      </c>
      <c r="L887" s="14" t="e">
        <f>IF(Tableau6[[#This Row],[Hors Contrat]]="","",IF(Tableau6[[#This Row],[Hors Contrat]]="Non",0,1))</f>
        <v>#VALUE!</v>
      </c>
    </row>
    <row r="888" spans="1:12" x14ac:dyDescent="0.25">
      <c r="A888" s="15">
        <f t="shared" si="33"/>
        <v>887</v>
      </c>
      <c r="B888" s="14" t="e">
        <f>IF(Tableau6[[#This Row],[Localisation]]="","",Tableau6[[#This Row],[Localisation]])</f>
        <v>#VALUE!</v>
      </c>
      <c r="C888" s="14" t="e">
        <f>IF(Tableau6[[#This Row],[Commentaire]]="","",Tableau6[[#This Row],[Commentaire]])</f>
        <v>#VALUE!</v>
      </c>
      <c r="D888" t="str">
        <f t="shared" si="34"/>
        <v>N</v>
      </c>
      <c r="E888" s="14" t="e">
        <f>Tableau6[[#This Row],[id]]</f>
        <v>#VALUE!</v>
      </c>
      <c r="F888" s="14" t="e">
        <f>VLOOKUP(Tableau6[[#This Row],[Avis]],Tableau7[],2,FALSE)</f>
        <v>#VALUE!</v>
      </c>
      <c r="H888" s="14" t="e">
        <f>Tableau6[[#This Row],[Sous-domaine]]</f>
        <v>#VALUE!</v>
      </c>
      <c r="I888" s="14" t="e">
        <f>Tableau6[[#This Row],[Urgence]]</f>
        <v>#VALUE!</v>
      </c>
      <c r="J888" s="24" t="e">
        <f>IF(Tableau6[[#This Row],[Validité]]&lt;&gt;"",Tableau6[[#This Row],[Validité]],"")</f>
        <v>#VALUE!</v>
      </c>
      <c r="K888" s="14" t="e">
        <f>IF(Tableau6[[#This Row],[Affectation]]="-",0,IF(Tableau6[[#This Row],[Affectation]]="Propriétaire",2,IF(Tableau6[[#This Row],[Affectation]]="","",1)))</f>
        <v>#VALUE!</v>
      </c>
      <c r="L888" s="14" t="e">
        <f>IF(Tableau6[[#This Row],[Hors Contrat]]="","",IF(Tableau6[[#This Row],[Hors Contrat]]="Non",0,1))</f>
        <v>#VALUE!</v>
      </c>
    </row>
    <row r="889" spans="1:12" x14ac:dyDescent="0.25">
      <c r="A889" s="15">
        <f t="shared" si="33"/>
        <v>888</v>
      </c>
      <c r="B889" s="14" t="e">
        <f>IF(Tableau6[[#This Row],[Localisation]]="","",Tableau6[[#This Row],[Localisation]])</f>
        <v>#VALUE!</v>
      </c>
      <c r="C889" s="14" t="e">
        <f>IF(Tableau6[[#This Row],[Commentaire]]="","",Tableau6[[#This Row],[Commentaire]])</f>
        <v>#VALUE!</v>
      </c>
      <c r="D889" t="str">
        <f t="shared" si="34"/>
        <v>N</v>
      </c>
      <c r="E889" s="14" t="e">
        <f>Tableau6[[#This Row],[id]]</f>
        <v>#VALUE!</v>
      </c>
      <c r="F889" s="14" t="e">
        <f>VLOOKUP(Tableau6[[#This Row],[Avis]],Tableau7[],2,FALSE)</f>
        <v>#VALUE!</v>
      </c>
      <c r="H889" s="14" t="e">
        <f>Tableau6[[#This Row],[Sous-domaine]]</f>
        <v>#VALUE!</v>
      </c>
      <c r="I889" s="14" t="e">
        <f>Tableau6[[#This Row],[Urgence]]</f>
        <v>#VALUE!</v>
      </c>
      <c r="J889" s="24" t="e">
        <f>IF(Tableau6[[#This Row],[Validité]]&lt;&gt;"",Tableau6[[#This Row],[Validité]],"")</f>
        <v>#VALUE!</v>
      </c>
      <c r="K889" s="14" t="e">
        <f>IF(Tableau6[[#This Row],[Affectation]]="-",0,IF(Tableau6[[#This Row],[Affectation]]="Propriétaire",2,IF(Tableau6[[#This Row],[Affectation]]="","",1)))</f>
        <v>#VALUE!</v>
      </c>
      <c r="L889" s="14" t="e">
        <f>IF(Tableau6[[#This Row],[Hors Contrat]]="","",IF(Tableau6[[#This Row],[Hors Contrat]]="Non",0,1))</f>
        <v>#VALUE!</v>
      </c>
    </row>
    <row r="890" spans="1:12" x14ac:dyDescent="0.25">
      <c r="A890" s="15">
        <f t="shared" si="33"/>
        <v>889</v>
      </c>
      <c r="B890" s="14" t="e">
        <f>IF(Tableau6[[#This Row],[Localisation]]="","",Tableau6[[#This Row],[Localisation]])</f>
        <v>#VALUE!</v>
      </c>
      <c r="C890" s="14" t="e">
        <f>IF(Tableau6[[#This Row],[Commentaire]]="","",Tableau6[[#This Row],[Commentaire]])</f>
        <v>#VALUE!</v>
      </c>
      <c r="D890" t="str">
        <f t="shared" si="34"/>
        <v>N</v>
      </c>
      <c r="E890" s="14" t="e">
        <f>Tableau6[[#This Row],[id]]</f>
        <v>#VALUE!</v>
      </c>
      <c r="F890" s="14" t="e">
        <f>VLOOKUP(Tableau6[[#This Row],[Avis]],Tableau7[],2,FALSE)</f>
        <v>#VALUE!</v>
      </c>
      <c r="H890" s="14" t="e">
        <f>Tableau6[[#This Row],[Sous-domaine]]</f>
        <v>#VALUE!</v>
      </c>
      <c r="I890" s="14" t="e">
        <f>Tableau6[[#This Row],[Urgence]]</f>
        <v>#VALUE!</v>
      </c>
      <c r="J890" s="24" t="e">
        <f>IF(Tableau6[[#This Row],[Validité]]&lt;&gt;"",Tableau6[[#This Row],[Validité]],"")</f>
        <v>#VALUE!</v>
      </c>
      <c r="K890" s="14" t="e">
        <f>IF(Tableau6[[#This Row],[Affectation]]="-",0,IF(Tableau6[[#This Row],[Affectation]]="Propriétaire",2,IF(Tableau6[[#This Row],[Affectation]]="","",1)))</f>
        <v>#VALUE!</v>
      </c>
      <c r="L890" s="14" t="e">
        <f>IF(Tableau6[[#This Row],[Hors Contrat]]="","",IF(Tableau6[[#This Row],[Hors Contrat]]="Non",0,1))</f>
        <v>#VALUE!</v>
      </c>
    </row>
    <row r="891" spans="1:12" x14ac:dyDescent="0.25">
      <c r="A891" s="15">
        <f t="shared" si="33"/>
        <v>890</v>
      </c>
      <c r="B891" s="14" t="e">
        <f>IF(Tableau6[[#This Row],[Localisation]]="","",Tableau6[[#This Row],[Localisation]])</f>
        <v>#VALUE!</v>
      </c>
      <c r="C891" s="14" t="e">
        <f>IF(Tableau6[[#This Row],[Commentaire]]="","",Tableau6[[#This Row],[Commentaire]])</f>
        <v>#VALUE!</v>
      </c>
      <c r="D891" t="str">
        <f t="shared" si="34"/>
        <v>N</v>
      </c>
      <c r="E891" s="14" t="e">
        <f>Tableau6[[#This Row],[id]]</f>
        <v>#VALUE!</v>
      </c>
      <c r="F891" s="14" t="e">
        <f>VLOOKUP(Tableau6[[#This Row],[Avis]],Tableau7[],2,FALSE)</f>
        <v>#VALUE!</v>
      </c>
      <c r="H891" s="14" t="e">
        <f>Tableau6[[#This Row],[Sous-domaine]]</f>
        <v>#VALUE!</v>
      </c>
      <c r="I891" s="14" t="e">
        <f>Tableau6[[#This Row],[Urgence]]</f>
        <v>#VALUE!</v>
      </c>
      <c r="J891" s="24" t="e">
        <f>IF(Tableau6[[#This Row],[Validité]]&lt;&gt;"",Tableau6[[#This Row],[Validité]],"")</f>
        <v>#VALUE!</v>
      </c>
      <c r="K891" s="14" t="e">
        <f>IF(Tableau6[[#This Row],[Affectation]]="-",0,IF(Tableau6[[#This Row],[Affectation]]="Propriétaire",2,IF(Tableau6[[#This Row],[Affectation]]="","",1)))</f>
        <v>#VALUE!</v>
      </c>
      <c r="L891" s="14" t="e">
        <f>IF(Tableau6[[#This Row],[Hors Contrat]]="","",IF(Tableau6[[#This Row],[Hors Contrat]]="Non",0,1))</f>
        <v>#VALUE!</v>
      </c>
    </row>
    <row r="892" spans="1:12" x14ac:dyDescent="0.25">
      <c r="A892" s="15">
        <f t="shared" si="33"/>
        <v>891</v>
      </c>
      <c r="B892" s="14" t="e">
        <f>IF(Tableau6[[#This Row],[Localisation]]="","",Tableau6[[#This Row],[Localisation]])</f>
        <v>#VALUE!</v>
      </c>
      <c r="C892" s="14" t="e">
        <f>IF(Tableau6[[#This Row],[Commentaire]]="","",Tableau6[[#This Row],[Commentaire]])</f>
        <v>#VALUE!</v>
      </c>
      <c r="D892" t="str">
        <f t="shared" si="34"/>
        <v>N</v>
      </c>
      <c r="E892" s="14" t="e">
        <f>Tableau6[[#This Row],[id]]</f>
        <v>#VALUE!</v>
      </c>
      <c r="F892" s="14" t="e">
        <f>VLOOKUP(Tableau6[[#This Row],[Avis]],Tableau7[],2,FALSE)</f>
        <v>#VALUE!</v>
      </c>
      <c r="H892" s="14" t="e">
        <f>Tableau6[[#This Row],[Sous-domaine]]</f>
        <v>#VALUE!</v>
      </c>
      <c r="I892" s="14" t="e">
        <f>Tableau6[[#This Row],[Urgence]]</f>
        <v>#VALUE!</v>
      </c>
      <c r="J892" s="24" t="e">
        <f>IF(Tableau6[[#This Row],[Validité]]&lt;&gt;"",Tableau6[[#This Row],[Validité]],"")</f>
        <v>#VALUE!</v>
      </c>
      <c r="K892" s="14" t="e">
        <f>IF(Tableau6[[#This Row],[Affectation]]="-",0,IF(Tableau6[[#This Row],[Affectation]]="Propriétaire",2,IF(Tableau6[[#This Row],[Affectation]]="","",1)))</f>
        <v>#VALUE!</v>
      </c>
      <c r="L892" s="14" t="e">
        <f>IF(Tableau6[[#This Row],[Hors Contrat]]="","",IF(Tableau6[[#This Row],[Hors Contrat]]="Non",0,1))</f>
        <v>#VALUE!</v>
      </c>
    </row>
    <row r="893" spans="1:12" x14ac:dyDescent="0.25">
      <c r="A893" s="15">
        <f t="shared" si="33"/>
        <v>892</v>
      </c>
      <c r="B893" s="14" t="e">
        <f>IF(Tableau6[[#This Row],[Localisation]]="","",Tableau6[[#This Row],[Localisation]])</f>
        <v>#VALUE!</v>
      </c>
      <c r="C893" s="14" t="e">
        <f>IF(Tableau6[[#This Row],[Commentaire]]="","",Tableau6[[#This Row],[Commentaire]])</f>
        <v>#VALUE!</v>
      </c>
      <c r="D893" t="str">
        <f t="shared" si="34"/>
        <v>N</v>
      </c>
      <c r="E893" s="14" t="e">
        <f>Tableau6[[#This Row],[id]]</f>
        <v>#VALUE!</v>
      </c>
      <c r="F893" s="14" t="e">
        <f>VLOOKUP(Tableau6[[#This Row],[Avis]],Tableau7[],2,FALSE)</f>
        <v>#VALUE!</v>
      </c>
      <c r="H893" s="14" t="e">
        <f>Tableau6[[#This Row],[Sous-domaine]]</f>
        <v>#VALUE!</v>
      </c>
      <c r="I893" s="14" t="e">
        <f>Tableau6[[#This Row],[Urgence]]</f>
        <v>#VALUE!</v>
      </c>
      <c r="J893" s="24" t="e">
        <f>IF(Tableau6[[#This Row],[Validité]]&lt;&gt;"",Tableau6[[#This Row],[Validité]],"")</f>
        <v>#VALUE!</v>
      </c>
      <c r="K893" s="14" t="e">
        <f>IF(Tableau6[[#This Row],[Affectation]]="-",0,IF(Tableau6[[#This Row],[Affectation]]="Propriétaire",2,IF(Tableau6[[#This Row],[Affectation]]="","",1)))</f>
        <v>#VALUE!</v>
      </c>
      <c r="L893" s="14" t="e">
        <f>IF(Tableau6[[#This Row],[Hors Contrat]]="","",IF(Tableau6[[#This Row],[Hors Contrat]]="Non",0,1))</f>
        <v>#VALUE!</v>
      </c>
    </row>
    <row r="894" spans="1:12" x14ac:dyDescent="0.25">
      <c r="A894" s="15">
        <f t="shared" si="33"/>
        <v>893</v>
      </c>
      <c r="B894" s="14" t="e">
        <f>IF(Tableau6[[#This Row],[Localisation]]="","",Tableau6[[#This Row],[Localisation]])</f>
        <v>#VALUE!</v>
      </c>
      <c r="C894" s="14" t="e">
        <f>IF(Tableau6[[#This Row],[Commentaire]]="","",Tableau6[[#This Row],[Commentaire]])</f>
        <v>#VALUE!</v>
      </c>
      <c r="D894" t="str">
        <f t="shared" si="34"/>
        <v>N</v>
      </c>
      <c r="E894" s="14" t="e">
        <f>Tableau6[[#This Row],[id]]</f>
        <v>#VALUE!</v>
      </c>
      <c r="F894" s="14" t="e">
        <f>VLOOKUP(Tableau6[[#This Row],[Avis]],Tableau7[],2,FALSE)</f>
        <v>#VALUE!</v>
      </c>
      <c r="H894" s="14" t="e">
        <f>Tableau6[[#This Row],[Sous-domaine]]</f>
        <v>#VALUE!</v>
      </c>
      <c r="I894" s="14" t="e">
        <f>Tableau6[[#This Row],[Urgence]]</f>
        <v>#VALUE!</v>
      </c>
      <c r="J894" s="24" t="e">
        <f>IF(Tableau6[[#This Row],[Validité]]&lt;&gt;"",Tableau6[[#This Row],[Validité]],"")</f>
        <v>#VALUE!</v>
      </c>
      <c r="K894" s="14" t="e">
        <f>IF(Tableau6[[#This Row],[Affectation]]="-",0,IF(Tableau6[[#This Row],[Affectation]]="Propriétaire",2,IF(Tableau6[[#This Row],[Affectation]]="","",1)))</f>
        <v>#VALUE!</v>
      </c>
      <c r="L894" s="14" t="e">
        <f>IF(Tableau6[[#This Row],[Hors Contrat]]="","",IF(Tableau6[[#This Row],[Hors Contrat]]="Non",0,1))</f>
        <v>#VALUE!</v>
      </c>
    </row>
    <row r="895" spans="1:12" x14ac:dyDescent="0.25">
      <c r="A895" s="15">
        <f t="shared" si="33"/>
        <v>894</v>
      </c>
      <c r="B895" s="14" t="e">
        <f>IF(Tableau6[[#This Row],[Localisation]]="","",Tableau6[[#This Row],[Localisation]])</f>
        <v>#VALUE!</v>
      </c>
      <c r="C895" s="14" t="e">
        <f>IF(Tableau6[[#This Row],[Commentaire]]="","",Tableau6[[#This Row],[Commentaire]])</f>
        <v>#VALUE!</v>
      </c>
      <c r="D895" t="str">
        <f t="shared" si="34"/>
        <v>N</v>
      </c>
      <c r="E895" s="14" t="e">
        <f>Tableau6[[#This Row],[id]]</f>
        <v>#VALUE!</v>
      </c>
      <c r="F895" s="14" t="e">
        <f>VLOOKUP(Tableau6[[#This Row],[Avis]],Tableau7[],2,FALSE)</f>
        <v>#VALUE!</v>
      </c>
      <c r="H895" s="14" t="e">
        <f>Tableau6[[#This Row],[Sous-domaine]]</f>
        <v>#VALUE!</v>
      </c>
      <c r="I895" s="14" t="e">
        <f>Tableau6[[#This Row],[Urgence]]</f>
        <v>#VALUE!</v>
      </c>
      <c r="J895" s="24" t="e">
        <f>IF(Tableau6[[#This Row],[Validité]]&lt;&gt;"",Tableau6[[#This Row],[Validité]],"")</f>
        <v>#VALUE!</v>
      </c>
      <c r="K895" s="14" t="e">
        <f>IF(Tableau6[[#This Row],[Affectation]]="-",0,IF(Tableau6[[#This Row],[Affectation]]="Propriétaire",2,IF(Tableau6[[#This Row],[Affectation]]="","",1)))</f>
        <v>#VALUE!</v>
      </c>
      <c r="L895" s="14" t="e">
        <f>IF(Tableau6[[#This Row],[Hors Contrat]]="","",IF(Tableau6[[#This Row],[Hors Contrat]]="Non",0,1))</f>
        <v>#VALUE!</v>
      </c>
    </row>
    <row r="896" spans="1:12" x14ac:dyDescent="0.25">
      <c r="A896" s="15">
        <f t="shared" si="33"/>
        <v>895</v>
      </c>
      <c r="B896" s="14" t="e">
        <f>IF(Tableau6[[#This Row],[Localisation]]="","",Tableau6[[#This Row],[Localisation]])</f>
        <v>#VALUE!</v>
      </c>
      <c r="C896" s="14" t="e">
        <f>IF(Tableau6[[#This Row],[Commentaire]]="","",Tableau6[[#This Row],[Commentaire]])</f>
        <v>#VALUE!</v>
      </c>
      <c r="D896" t="str">
        <f t="shared" si="34"/>
        <v>N</v>
      </c>
      <c r="E896" s="14" t="e">
        <f>Tableau6[[#This Row],[id]]</f>
        <v>#VALUE!</v>
      </c>
      <c r="F896" s="14" t="e">
        <f>VLOOKUP(Tableau6[[#This Row],[Avis]],Tableau7[],2,FALSE)</f>
        <v>#VALUE!</v>
      </c>
      <c r="H896" s="14" t="e">
        <f>Tableau6[[#This Row],[Sous-domaine]]</f>
        <v>#VALUE!</v>
      </c>
      <c r="I896" s="14" t="e">
        <f>Tableau6[[#This Row],[Urgence]]</f>
        <v>#VALUE!</v>
      </c>
      <c r="J896" s="24" t="e">
        <f>IF(Tableau6[[#This Row],[Validité]]&lt;&gt;"",Tableau6[[#This Row],[Validité]],"")</f>
        <v>#VALUE!</v>
      </c>
      <c r="K896" s="14" t="e">
        <f>IF(Tableau6[[#This Row],[Affectation]]="-",0,IF(Tableau6[[#This Row],[Affectation]]="Propriétaire",2,IF(Tableau6[[#This Row],[Affectation]]="","",1)))</f>
        <v>#VALUE!</v>
      </c>
      <c r="L896" s="14" t="e">
        <f>IF(Tableau6[[#This Row],[Hors Contrat]]="","",IF(Tableau6[[#This Row],[Hors Contrat]]="Non",0,1))</f>
        <v>#VALUE!</v>
      </c>
    </row>
    <row r="897" spans="1:12" x14ac:dyDescent="0.25">
      <c r="A897" s="15">
        <f t="shared" si="33"/>
        <v>896</v>
      </c>
      <c r="B897" s="14" t="e">
        <f>IF(Tableau6[[#This Row],[Localisation]]="","",Tableau6[[#This Row],[Localisation]])</f>
        <v>#VALUE!</v>
      </c>
      <c r="C897" s="14" t="e">
        <f>IF(Tableau6[[#This Row],[Commentaire]]="","",Tableau6[[#This Row],[Commentaire]])</f>
        <v>#VALUE!</v>
      </c>
      <c r="D897" t="str">
        <f t="shared" si="34"/>
        <v>N</v>
      </c>
      <c r="E897" s="14" t="e">
        <f>Tableau6[[#This Row],[id]]</f>
        <v>#VALUE!</v>
      </c>
      <c r="F897" s="14" t="e">
        <f>VLOOKUP(Tableau6[[#This Row],[Avis]],Tableau7[],2,FALSE)</f>
        <v>#VALUE!</v>
      </c>
      <c r="H897" s="14" t="e">
        <f>Tableau6[[#This Row],[Sous-domaine]]</f>
        <v>#VALUE!</v>
      </c>
      <c r="I897" s="14" t="e">
        <f>Tableau6[[#This Row],[Urgence]]</f>
        <v>#VALUE!</v>
      </c>
      <c r="J897" s="24" t="e">
        <f>IF(Tableau6[[#This Row],[Validité]]&lt;&gt;"",Tableau6[[#This Row],[Validité]],"")</f>
        <v>#VALUE!</v>
      </c>
      <c r="K897" s="14" t="e">
        <f>IF(Tableau6[[#This Row],[Affectation]]="-",0,IF(Tableau6[[#This Row],[Affectation]]="Propriétaire",2,IF(Tableau6[[#This Row],[Affectation]]="","",1)))</f>
        <v>#VALUE!</v>
      </c>
      <c r="L897" s="14" t="e">
        <f>IF(Tableau6[[#This Row],[Hors Contrat]]="","",IF(Tableau6[[#This Row],[Hors Contrat]]="Non",0,1))</f>
        <v>#VALUE!</v>
      </c>
    </row>
    <row r="898" spans="1:12" x14ac:dyDescent="0.25">
      <c r="A898" s="15">
        <f t="shared" si="33"/>
        <v>897</v>
      </c>
      <c r="B898" s="14" t="e">
        <f>IF(Tableau6[[#This Row],[Localisation]]="","",Tableau6[[#This Row],[Localisation]])</f>
        <v>#VALUE!</v>
      </c>
      <c r="C898" s="14" t="e">
        <f>IF(Tableau6[[#This Row],[Commentaire]]="","",Tableau6[[#This Row],[Commentaire]])</f>
        <v>#VALUE!</v>
      </c>
      <c r="D898" t="str">
        <f t="shared" si="34"/>
        <v>N</v>
      </c>
      <c r="E898" s="14" t="e">
        <f>Tableau6[[#This Row],[id]]</f>
        <v>#VALUE!</v>
      </c>
      <c r="F898" s="14" t="e">
        <f>VLOOKUP(Tableau6[[#This Row],[Avis]],Tableau7[],2,FALSE)</f>
        <v>#VALUE!</v>
      </c>
      <c r="H898" s="14" t="e">
        <f>Tableau6[[#This Row],[Sous-domaine]]</f>
        <v>#VALUE!</v>
      </c>
      <c r="I898" s="14" t="e">
        <f>Tableau6[[#This Row],[Urgence]]</f>
        <v>#VALUE!</v>
      </c>
      <c r="J898" s="24" t="e">
        <f>IF(Tableau6[[#This Row],[Validité]]&lt;&gt;"",Tableau6[[#This Row],[Validité]],"")</f>
        <v>#VALUE!</v>
      </c>
      <c r="K898" s="14" t="e">
        <f>IF(Tableau6[[#This Row],[Affectation]]="-",0,IF(Tableau6[[#This Row],[Affectation]]="Propriétaire",2,IF(Tableau6[[#This Row],[Affectation]]="","",1)))</f>
        <v>#VALUE!</v>
      </c>
      <c r="L898" s="14" t="e">
        <f>IF(Tableau6[[#This Row],[Hors Contrat]]="","",IF(Tableau6[[#This Row],[Hors Contrat]]="Non",0,1))</f>
        <v>#VALUE!</v>
      </c>
    </row>
    <row r="899" spans="1:12" x14ac:dyDescent="0.25">
      <c r="A899" s="15">
        <f t="shared" ref="A899:A962" si="35">A898+1</f>
        <v>898</v>
      </c>
      <c r="B899" s="14" t="e">
        <f>IF(Tableau6[[#This Row],[Localisation]]="","",Tableau6[[#This Row],[Localisation]])</f>
        <v>#VALUE!</v>
      </c>
      <c r="C899" s="14" t="e">
        <f>IF(Tableau6[[#This Row],[Commentaire]]="","",Tableau6[[#This Row],[Commentaire]])</f>
        <v>#VALUE!</v>
      </c>
      <c r="D899" t="str">
        <f t="shared" si="34"/>
        <v>N</v>
      </c>
      <c r="E899" s="14" t="e">
        <f>Tableau6[[#This Row],[id]]</f>
        <v>#VALUE!</v>
      </c>
      <c r="F899" s="14" t="e">
        <f>VLOOKUP(Tableau6[[#This Row],[Avis]],Tableau7[],2,FALSE)</f>
        <v>#VALUE!</v>
      </c>
      <c r="H899" s="14" t="e">
        <f>Tableau6[[#This Row],[Sous-domaine]]</f>
        <v>#VALUE!</v>
      </c>
      <c r="I899" s="14" t="e">
        <f>Tableau6[[#This Row],[Urgence]]</f>
        <v>#VALUE!</v>
      </c>
      <c r="J899" s="24" t="e">
        <f>IF(Tableau6[[#This Row],[Validité]]&lt;&gt;"",Tableau6[[#This Row],[Validité]],"")</f>
        <v>#VALUE!</v>
      </c>
      <c r="K899" s="14" t="e">
        <f>IF(Tableau6[[#This Row],[Affectation]]="-",0,IF(Tableau6[[#This Row],[Affectation]]="Propriétaire",2,IF(Tableau6[[#This Row],[Affectation]]="","",1)))</f>
        <v>#VALUE!</v>
      </c>
      <c r="L899" s="14" t="e">
        <f>IF(Tableau6[[#This Row],[Hors Contrat]]="","",IF(Tableau6[[#This Row],[Hors Contrat]]="Non",0,1))</f>
        <v>#VALUE!</v>
      </c>
    </row>
    <row r="900" spans="1:12" x14ac:dyDescent="0.25">
      <c r="A900" s="15">
        <f t="shared" si="35"/>
        <v>899</v>
      </c>
      <c r="B900" s="14" t="e">
        <f>IF(Tableau6[[#This Row],[Localisation]]="","",Tableau6[[#This Row],[Localisation]])</f>
        <v>#VALUE!</v>
      </c>
      <c r="C900" s="14" t="e">
        <f>IF(Tableau6[[#This Row],[Commentaire]]="","",Tableau6[[#This Row],[Commentaire]])</f>
        <v>#VALUE!</v>
      </c>
      <c r="D900" t="str">
        <f t="shared" si="34"/>
        <v>N</v>
      </c>
      <c r="E900" s="14" t="e">
        <f>Tableau6[[#This Row],[id]]</f>
        <v>#VALUE!</v>
      </c>
      <c r="F900" s="14" t="e">
        <f>VLOOKUP(Tableau6[[#This Row],[Avis]],Tableau7[],2,FALSE)</f>
        <v>#VALUE!</v>
      </c>
      <c r="H900" s="14" t="e">
        <f>Tableau6[[#This Row],[Sous-domaine]]</f>
        <v>#VALUE!</v>
      </c>
      <c r="I900" s="14" t="e">
        <f>Tableau6[[#This Row],[Urgence]]</f>
        <v>#VALUE!</v>
      </c>
      <c r="J900" s="24" t="e">
        <f>IF(Tableau6[[#This Row],[Validité]]&lt;&gt;"",Tableau6[[#This Row],[Validité]],"")</f>
        <v>#VALUE!</v>
      </c>
      <c r="K900" s="14" t="e">
        <f>IF(Tableau6[[#This Row],[Affectation]]="-",0,IF(Tableau6[[#This Row],[Affectation]]="Propriétaire",2,IF(Tableau6[[#This Row],[Affectation]]="","",1)))</f>
        <v>#VALUE!</v>
      </c>
      <c r="L900" s="14" t="e">
        <f>IF(Tableau6[[#This Row],[Hors Contrat]]="","",IF(Tableau6[[#This Row],[Hors Contrat]]="Non",0,1))</f>
        <v>#VALUE!</v>
      </c>
    </row>
    <row r="901" spans="1:12" x14ac:dyDescent="0.25">
      <c r="A901" s="15">
        <f t="shared" si="35"/>
        <v>900</v>
      </c>
      <c r="B901" s="14" t="e">
        <f>IF(Tableau6[[#This Row],[Localisation]]="","",Tableau6[[#This Row],[Localisation]])</f>
        <v>#VALUE!</v>
      </c>
      <c r="C901" s="14" t="e">
        <f>IF(Tableau6[[#This Row],[Commentaire]]="","",Tableau6[[#This Row],[Commentaire]])</f>
        <v>#VALUE!</v>
      </c>
      <c r="D901" t="str">
        <f t="shared" si="34"/>
        <v>N</v>
      </c>
      <c r="E901" s="14" t="e">
        <f>Tableau6[[#This Row],[id]]</f>
        <v>#VALUE!</v>
      </c>
      <c r="F901" s="14" t="e">
        <f>VLOOKUP(Tableau6[[#This Row],[Avis]],Tableau7[],2,FALSE)</f>
        <v>#VALUE!</v>
      </c>
      <c r="H901" s="14" t="e">
        <f>Tableau6[[#This Row],[Sous-domaine]]</f>
        <v>#VALUE!</v>
      </c>
      <c r="I901" s="14" t="e">
        <f>Tableau6[[#This Row],[Urgence]]</f>
        <v>#VALUE!</v>
      </c>
      <c r="J901" s="24" t="e">
        <f>IF(Tableau6[[#This Row],[Validité]]&lt;&gt;"",Tableau6[[#This Row],[Validité]],"")</f>
        <v>#VALUE!</v>
      </c>
      <c r="K901" s="14" t="e">
        <f>IF(Tableau6[[#This Row],[Affectation]]="-",0,IF(Tableau6[[#This Row],[Affectation]]="Propriétaire",2,IF(Tableau6[[#This Row],[Affectation]]="","",1)))</f>
        <v>#VALUE!</v>
      </c>
      <c r="L901" s="14" t="e">
        <f>IF(Tableau6[[#This Row],[Hors Contrat]]="","",IF(Tableau6[[#This Row],[Hors Contrat]]="Non",0,1))</f>
        <v>#VALUE!</v>
      </c>
    </row>
    <row r="902" spans="1:12" x14ac:dyDescent="0.25">
      <c r="A902" s="15">
        <f t="shared" si="35"/>
        <v>901</v>
      </c>
      <c r="B902" s="14" t="e">
        <f>IF(Tableau6[[#This Row],[Localisation]]="","",Tableau6[[#This Row],[Localisation]])</f>
        <v>#VALUE!</v>
      </c>
      <c r="C902" s="14" t="e">
        <f>IF(Tableau6[[#This Row],[Commentaire]]="","",Tableau6[[#This Row],[Commentaire]])</f>
        <v>#VALUE!</v>
      </c>
      <c r="D902" t="str">
        <f t="shared" si="34"/>
        <v>N</v>
      </c>
      <c r="E902" s="14" t="e">
        <f>Tableau6[[#This Row],[id]]</f>
        <v>#VALUE!</v>
      </c>
      <c r="F902" s="14" t="e">
        <f>VLOOKUP(Tableau6[[#This Row],[Avis]],Tableau7[],2,FALSE)</f>
        <v>#VALUE!</v>
      </c>
      <c r="H902" s="14" t="e">
        <f>Tableau6[[#This Row],[Sous-domaine]]</f>
        <v>#VALUE!</v>
      </c>
      <c r="I902" s="14" t="e">
        <f>Tableau6[[#This Row],[Urgence]]</f>
        <v>#VALUE!</v>
      </c>
      <c r="J902" s="24" t="e">
        <f>IF(Tableau6[[#This Row],[Validité]]&lt;&gt;"",Tableau6[[#This Row],[Validité]],"")</f>
        <v>#VALUE!</v>
      </c>
      <c r="K902" s="14" t="e">
        <f>IF(Tableau6[[#This Row],[Affectation]]="-",0,IF(Tableau6[[#This Row],[Affectation]]="Propriétaire",2,IF(Tableau6[[#This Row],[Affectation]]="","",1)))</f>
        <v>#VALUE!</v>
      </c>
      <c r="L902" s="14" t="e">
        <f>IF(Tableau6[[#This Row],[Hors Contrat]]="","",IF(Tableau6[[#This Row],[Hors Contrat]]="Non",0,1))</f>
        <v>#VALUE!</v>
      </c>
    </row>
    <row r="903" spans="1:12" x14ac:dyDescent="0.25">
      <c r="A903" s="15">
        <f t="shared" si="35"/>
        <v>902</v>
      </c>
      <c r="B903" s="14" t="e">
        <f>IF(Tableau6[[#This Row],[Localisation]]="","",Tableau6[[#This Row],[Localisation]])</f>
        <v>#VALUE!</v>
      </c>
      <c r="C903" s="14" t="e">
        <f>IF(Tableau6[[#This Row],[Commentaire]]="","",Tableau6[[#This Row],[Commentaire]])</f>
        <v>#VALUE!</v>
      </c>
      <c r="D903" t="str">
        <f t="shared" si="34"/>
        <v>N</v>
      </c>
      <c r="E903" s="14" t="e">
        <f>Tableau6[[#This Row],[id]]</f>
        <v>#VALUE!</v>
      </c>
      <c r="F903" s="14" t="e">
        <f>VLOOKUP(Tableau6[[#This Row],[Avis]],Tableau7[],2,FALSE)</f>
        <v>#VALUE!</v>
      </c>
      <c r="H903" s="14" t="e">
        <f>Tableau6[[#This Row],[Sous-domaine]]</f>
        <v>#VALUE!</v>
      </c>
      <c r="I903" s="14" t="e">
        <f>Tableau6[[#This Row],[Urgence]]</f>
        <v>#VALUE!</v>
      </c>
      <c r="J903" s="24" t="e">
        <f>IF(Tableau6[[#This Row],[Validité]]&lt;&gt;"",Tableau6[[#This Row],[Validité]],"")</f>
        <v>#VALUE!</v>
      </c>
      <c r="K903" s="14" t="e">
        <f>IF(Tableau6[[#This Row],[Affectation]]="-",0,IF(Tableau6[[#This Row],[Affectation]]="Propriétaire",2,IF(Tableau6[[#This Row],[Affectation]]="","",1)))</f>
        <v>#VALUE!</v>
      </c>
      <c r="L903" s="14" t="e">
        <f>IF(Tableau6[[#This Row],[Hors Contrat]]="","",IF(Tableau6[[#This Row],[Hors Contrat]]="Non",0,1))</f>
        <v>#VALUE!</v>
      </c>
    </row>
    <row r="904" spans="1:12" x14ac:dyDescent="0.25">
      <c r="A904" s="15">
        <f t="shared" si="35"/>
        <v>903</v>
      </c>
      <c r="B904" s="14" t="e">
        <f>IF(Tableau6[[#This Row],[Localisation]]="","",Tableau6[[#This Row],[Localisation]])</f>
        <v>#VALUE!</v>
      </c>
      <c r="C904" s="14" t="e">
        <f>IF(Tableau6[[#This Row],[Commentaire]]="","",Tableau6[[#This Row],[Commentaire]])</f>
        <v>#VALUE!</v>
      </c>
      <c r="D904" t="str">
        <f t="shared" si="34"/>
        <v>N</v>
      </c>
      <c r="E904" s="14" t="e">
        <f>Tableau6[[#This Row],[id]]</f>
        <v>#VALUE!</v>
      </c>
      <c r="F904" s="14" t="e">
        <f>VLOOKUP(Tableau6[[#This Row],[Avis]],Tableau7[],2,FALSE)</f>
        <v>#VALUE!</v>
      </c>
      <c r="H904" s="14" t="e">
        <f>Tableau6[[#This Row],[Sous-domaine]]</f>
        <v>#VALUE!</v>
      </c>
      <c r="I904" s="14" t="e">
        <f>Tableau6[[#This Row],[Urgence]]</f>
        <v>#VALUE!</v>
      </c>
      <c r="J904" s="24" t="e">
        <f>IF(Tableau6[[#This Row],[Validité]]&lt;&gt;"",Tableau6[[#This Row],[Validité]],"")</f>
        <v>#VALUE!</v>
      </c>
      <c r="K904" s="14" t="e">
        <f>IF(Tableau6[[#This Row],[Affectation]]="-",0,IF(Tableau6[[#This Row],[Affectation]]="Propriétaire",2,IF(Tableau6[[#This Row],[Affectation]]="","",1)))</f>
        <v>#VALUE!</v>
      </c>
      <c r="L904" s="14" t="e">
        <f>IF(Tableau6[[#This Row],[Hors Contrat]]="","",IF(Tableau6[[#This Row],[Hors Contrat]]="Non",0,1))</f>
        <v>#VALUE!</v>
      </c>
    </row>
    <row r="905" spans="1:12" x14ac:dyDescent="0.25">
      <c r="A905" s="15">
        <f t="shared" si="35"/>
        <v>904</v>
      </c>
      <c r="B905" s="14" t="e">
        <f>IF(Tableau6[[#This Row],[Localisation]]="","",Tableau6[[#This Row],[Localisation]])</f>
        <v>#VALUE!</v>
      </c>
      <c r="C905" s="14" t="e">
        <f>IF(Tableau6[[#This Row],[Commentaire]]="","",Tableau6[[#This Row],[Commentaire]])</f>
        <v>#VALUE!</v>
      </c>
      <c r="D905" t="str">
        <f t="shared" ref="D905:D968" si="36">"N"</f>
        <v>N</v>
      </c>
      <c r="E905" s="14" t="e">
        <f>Tableau6[[#This Row],[id]]</f>
        <v>#VALUE!</v>
      </c>
      <c r="F905" s="14" t="e">
        <f>VLOOKUP(Tableau6[[#This Row],[Avis]],Tableau7[],2,FALSE)</f>
        <v>#VALUE!</v>
      </c>
      <c r="H905" s="14" t="e">
        <f>Tableau6[[#This Row],[Sous-domaine]]</f>
        <v>#VALUE!</v>
      </c>
      <c r="I905" s="14" t="e">
        <f>Tableau6[[#This Row],[Urgence]]</f>
        <v>#VALUE!</v>
      </c>
      <c r="J905" s="24" t="e">
        <f>IF(Tableau6[[#This Row],[Validité]]&lt;&gt;"",Tableau6[[#This Row],[Validité]],"")</f>
        <v>#VALUE!</v>
      </c>
      <c r="K905" s="14" t="e">
        <f>IF(Tableau6[[#This Row],[Affectation]]="-",0,IF(Tableau6[[#This Row],[Affectation]]="Propriétaire",2,IF(Tableau6[[#This Row],[Affectation]]="","",1)))</f>
        <v>#VALUE!</v>
      </c>
      <c r="L905" s="14" t="e">
        <f>IF(Tableau6[[#This Row],[Hors Contrat]]="","",IF(Tableau6[[#This Row],[Hors Contrat]]="Non",0,1))</f>
        <v>#VALUE!</v>
      </c>
    </row>
    <row r="906" spans="1:12" x14ac:dyDescent="0.25">
      <c r="A906" s="15">
        <f t="shared" si="35"/>
        <v>905</v>
      </c>
      <c r="B906" s="14" t="e">
        <f>IF(Tableau6[[#This Row],[Localisation]]="","",Tableau6[[#This Row],[Localisation]])</f>
        <v>#VALUE!</v>
      </c>
      <c r="C906" s="14" t="e">
        <f>IF(Tableau6[[#This Row],[Commentaire]]="","",Tableau6[[#This Row],[Commentaire]])</f>
        <v>#VALUE!</v>
      </c>
      <c r="D906" t="str">
        <f t="shared" si="36"/>
        <v>N</v>
      </c>
      <c r="E906" s="14" t="e">
        <f>Tableau6[[#This Row],[id]]</f>
        <v>#VALUE!</v>
      </c>
      <c r="F906" s="14" t="e">
        <f>VLOOKUP(Tableau6[[#This Row],[Avis]],Tableau7[],2,FALSE)</f>
        <v>#VALUE!</v>
      </c>
      <c r="H906" s="14" t="e">
        <f>Tableau6[[#This Row],[Sous-domaine]]</f>
        <v>#VALUE!</v>
      </c>
      <c r="I906" s="14" t="e">
        <f>Tableau6[[#This Row],[Urgence]]</f>
        <v>#VALUE!</v>
      </c>
      <c r="J906" s="24" t="e">
        <f>IF(Tableau6[[#This Row],[Validité]]&lt;&gt;"",Tableau6[[#This Row],[Validité]],"")</f>
        <v>#VALUE!</v>
      </c>
      <c r="K906" s="14" t="e">
        <f>IF(Tableau6[[#This Row],[Affectation]]="-",0,IF(Tableau6[[#This Row],[Affectation]]="Propriétaire",2,IF(Tableau6[[#This Row],[Affectation]]="","",1)))</f>
        <v>#VALUE!</v>
      </c>
      <c r="L906" s="14" t="e">
        <f>IF(Tableau6[[#This Row],[Hors Contrat]]="","",IF(Tableau6[[#This Row],[Hors Contrat]]="Non",0,1))</f>
        <v>#VALUE!</v>
      </c>
    </row>
    <row r="907" spans="1:12" x14ac:dyDescent="0.25">
      <c r="A907" s="15">
        <f t="shared" si="35"/>
        <v>906</v>
      </c>
      <c r="B907" s="14" t="e">
        <f>IF(Tableau6[[#This Row],[Localisation]]="","",Tableau6[[#This Row],[Localisation]])</f>
        <v>#VALUE!</v>
      </c>
      <c r="C907" s="14" t="e">
        <f>IF(Tableau6[[#This Row],[Commentaire]]="","",Tableau6[[#This Row],[Commentaire]])</f>
        <v>#VALUE!</v>
      </c>
      <c r="D907" t="str">
        <f t="shared" si="36"/>
        <v>N</v>
      </c>
      <c r="E907" s="14" t="e">
        <f>Tableau6[[#This Row],[id]]</f>
        <v>#VALUE!</v>
      </c>
      <c r="F907" s="14" t="e">
        <f>VLOOKUP(Tableau6[[#This Row],[Avis]],Tableau7[],2,FALSE)</f>
        <v>#VALUE!</v>
      </c>
      <c r="H907" s="14" t="e">
        <f>Tableau6[[#This Row],[Sous-domaine]]</f>
        <v>#VALUE!</v>
      </c>
      <c r="I907" s="14" t="e">
        <f>Tableau6[[#This Row],[Urgence]]</f>
        <v>#VALUE!</v>
      </c>
      <c r="J907" s="24" t="e">
        <f>IF(Tableau6[[#This Row],[Validité]]&lt;&gt;"",Tableau6[[#This Row],[Validité]],"")</f>
        <v>#VALUE!</v>
      </c>
      <c r="K907" s="14" t="e">
        <f>IF(Tableau6[[#This Row],[Affectation]]="-",0,IF(Tableau6[[#This Row],[Affectation]]="Propriétaire",2,IF(Tableau6[[#This Row],[Affectation]]="","",1)))</f>
        <v>#VALUE!</v>
      </c>
      <c r="L907" s="14" t="e">
        <f>IF(Tableau6[[#This Row],[Hors Contrat]]="","",IF(Tableau6[[#This Row],[Hors Contrat]]="Non",0,1))</f>
        <v>#VALUE!</v>
      </c>
    </row>
    <row r="908" spans="1:12" x14ac:dyDescent="0.25">
      <c r="A908" s="15">
        <f t="shared" si="35"/>
        <v>907</v>
      </c>
      <c r="B908" s="14" t="e">
        <f>IF(Tableau6[[#This Row],[Localisation]]="","",Tableau6[[#This Row],[Localisation]])</f>
        <v>#VALUE!</v>
      </c>
      <c r="C908" s="14" t="e">
        <f>IF(Tableau6[[#This Row],[Commentaire]]="","",Tableau6[[#This Row],[Commentaire]])</f>
        <v>#VALUE!</v>
      </c>
      <c r="D908" t="str">
        <f t="shared" si="36"/>
        <v>N</v>
      </c>
      <c r="E908" s="14" t="e">
        <f>Tableau6[[#This Row],[id]]</f>
        <v>#VALUE!</v>
      </c>
      <c r="F908" s="14" t="e">
        <f>VLOOKUP(Tableau6[[#This Row],[Avis]],Tableau7[],2,FALSE)</f>
        <v>#VALUE!</v>
      </c>
      <c r="H908" s="14" t="e">
        <f>Tableau6[[#This Row],[Sous-domaine]]</f>
        <v>#VALUE!</v>
      </c>
      <c r="I908" s="14" t="e">
        <f>Tableau6[[#This Row],[Urgence]]</f>
        <v>#VALUE!</v>
      </c>
      <c r="J908" s="24" t="e">
        <f>IF(Tableau6[[#This Row],[Validité]]&lt;&gt;"",Tableau6[[#This Row],[Validité]],"")</f>
        <v>#VALUE!</v>
      </c>
      <c r="K908" s="14" t="e">
        <f>IF(Tableau6[[#This Row],[Affectation]]="-",0,IF(Tableau6[[#This Row],[Affectation]]="Propriétaire",2,IF(Tableau6[[#This Row],[Affectation]]="","",1)))</f>
        <v>#VALUE!</v>
      </c>
      <c r="L908" s="14" t="e">
        <f>IF(Tableau6[[#This Row],[Hors Contrat]]="","",IF(Tableau6[[#This Row],[Hors Contrat]]="Non",0,1))</f>
        <v>#VALUE!</v>
      </c>
    </row>
    <row r="909" spans="1:12" x14ac:dyDescent="0.25">
      <c r="A909" s="15">
        <f t="shared" si="35"/>
        <v>908</v>
      </c>
      <c r="B909" s="14" t="e">
        <f>IF(Tableau6[[#This Row],[Localisation]]="","",Tableau6[[#This Row],[Localisation]])</f>
        <v>#VALUE!</v>
      </c>
      <c r="C909" s="14" t="e">
        <f>IF(Tableau6[[#This Row],[Commentaire]]="","",Tableau6[[#This Row],[Commentaire]])</f>
        <v>#VALUE!</v>
      </c>
      <c r="D909" t="str">
        <f t="shared" si="36"/>
        <v>N</v>
      </c>
      <c r="E909" s="14" t="e">
        <f>Tableau6[[#This Row],[id]]</f>
        <v>#VALUE!</v>
      </c>
      <c r="F909" s="14" t="e">
        <f>VLOOKUP(Tableau6[[#This Row],[Avis]],Tableau7[],2,FALSE)</f>
        <v>#VALUE!</v>
      </c>
      <c r="H909" s="14" t="e">
        <f>Tableau6[[#This Row],[Sous-domaine]]</f>
        <v>#VALUE!</v>
      </c>
      <c r="I909" s="14" t="e">
        <f>Tableau6[[#This Row],[Urgence]]</f>
        <v>#VALUE!</v>
      </c>
      <c r="J909" s="24" t="e">
        <f>IF(Tableau6[[#This Row],[Validité]]&lt;&gt;"",Tableau6[[#This Row],[Validité]],"")</f>
        <v>#VALUE!</v>
      </c>
      <c r="K909" s="14" t="e">
        <f>IF(Tableau6[[#This Row],[Affectation]]="-",0,IF(Tableau6[[#This Row],[Affectation]]="Propriétaire",2,IF(Tableau6[[#This Row],[Affectation]]="","",1)))</f>
        <v>#VALUE!</v>
      </c>
      <c r="L909" s="14" t="e">
        <f>IF(Tableau6[[#This Row],[Hors Contrat]]="","",IF(Tableau6[[#This Row],[Hors Contrat]]="Non",0,1))</f>
        <v>#VALUE!</v>
      </c>
    </row>
    <row r="910" spans="1:12" x14ac:dyDescent="0.25">
      <c r="A910" s="15">
        <f t="shared" si="35"/>
        <v>909</v>
      </c>
      <c r="B910" s="14" t="e">
        <f>IF(Tableau6[[#This Row],[Localisation]]="","",Tableau6[[#This Row],[Localisation]])</f>
        <v>#VALUE!</v>
      </c>
      <c r="C910" s="14" t="e">
        <f>IF(Tableau6[[#This Row],[Commentaire]]="","",Tableau6[[#This Row],[Commentaire]])</f>
        <v>#VALUE!</v>
      </c>
      <c r="D910" t="str">
        <f t="shared" si="36"/>
        <v>N</v>
      </c>
      <c r="E910" s="14" t="e">
        <f>Tableau6[[#This Row],[id]]</f>
        <v>#VALUE!</v>
      </c>
      <c r="F910" s="14" t="e">
        <f>VLOOKUP(Tableau6[[#This Row],[Avis]],Tableau7[],2,FALSE)</f>
        <v>#VALUE!</v>
      </c>
      <c r="H910" s="14" t="e">
        <f>Tableau6[[#This Row],[Sous-domaine]]</f>
        <v>#VALUE!</v>
      </c>
      <c r="I910" s="14" t="e">
        <f>Tableau6[[#This Row],[Urgence]]</f>
        <v>#VALUE!</v>
      </c>
      <c r="J910" s="24" t="e">
        <f>IF(Tableau6[[#This Row],[Validité]]&lt;&gt;"",Tableau6[[#This Row],[Validité]],"")</f>
        <v>#VALUE!</v>
      </c>
      <c r="K910" s="14" t="e">
        <f>IF(Tableau6[[#This Row],[Affectation]]="-",0,IF(Tableau6[[#This Row],[Affectation]]="Propriétaire",2,IF(Tableau6[[#This Row],[Affectation]]="","",1)))</f>
        <v>#VALUE!</v>
      </c>
      <c r="L910" s="14" t="e">
        <f>IF(Tableau6[[#This Row],[Hors Contrat]]="","",IF(Tableau6[[#This Row],[Hors Contrat]]="Non",0,1))</f>
        <v>#VALUE!</v>
      </c>
    </row>
    <row r="911" spans="1:12" x14ac:dyDescent="0.25">
      <c r="A911" s="15">
        <f t="shared" si="35"/>
        <v>910</v>
      </c>
      <c r="B911" s="14" t="e">
        <f>IF(Tableau6[[#This Row],[Localisation]]="","",Tableau6[[#This Row],[Localisation]])</f>
        <v>#VALUE!</v>
      </c>
      <c r="C911" s="14" t="e">
        <f>IF(Tableau6[[#This Row],[Commentaire]]="","",Tableau6[[#This Row],[Commentaire]])</f>
        <v>#VALUE!</v>
      </c>
      <c r="D911" t="str">
        <f t="shared" si="36"/>
        <v>N</v>
      </c>
      <c r="E911" s="14" t="e">
        <f>Tableau6[[#This Row],[id]]</f>
        <v>#VALUE!</v>
      </c>
      <c r="F911" s="14" t="e">
        <f>VLOOKUP(Tableau6[[#This Row],[Avis]],Tableau7[],2,FALSE)</f>
        <v>#VALUE!</v>
      </c>
      <c r="H911" s="14" t="e">
        <f>Tableau6[[#This Row],[Sous-domaine]]</f>
        <v>#VALUE!</v>
      </c>
      <c r="I911" s="14" t="e">
        <f>Tableau6[[#This Row],[Urgence]]</f>
        <v>#VALUE!</v>
      </c>
      <c r="J911" s="24" t="e">
        <f>IF(Tableau6[[#This Row],[Validité]]&lt;&gt;"",Tableau6[[#This Row],[Validité]],"")</f>
        <v>#VALUE!</v>
      </c>
      <c r="K911" s="14" t="e">
        <f>IF(Tableau6[[#This Row],[Affectation]]="-",0,IF(Tableau6[[#This Row],[Affectation]]="Propriétaire",2,IF(Tableau6[[#This Row],[Affectation]]="","",1)))</f>
        <v>#VALUE!</v>
      </c>
      <c r="L911" s="14" t="e">
        <f>IF(Tableau6[[#This Row],[Hors Contrat]]="","",IF(Tableau6[[#This Row],[Hors Contrat]]="Non",0,1))</f>
        <v>#VALUE!</v>
      </c>
    </row>
    <row r="912" spans="1:12" x14ac:dyDescent="0.25">
      <c r="A912" s="15">
        <f t="shared" si="35"/>
        <v>911</v>
      </c>
      <c r="B912" s="14" t="e">
        <f>IF(Tableau6[[#This Row],[Localisation]]="","",Tableau6[[#This Row],[Localisation]])</f>
        <v>#VALUE!</v>
      </c>
      <c r="C912" s="14" t="e">
        <f>IF(Tableau6[[#This Row],[Commentaire]]="","",Tableau6[[#This Row],[Commentaire]])</f>
        <v>#VALUE!</v>
      </c>
      <c r="D912" t="str">
        <f t="shared" si="36"/>
        <v>N</v>
      </c>
      <c r="E912" s="14" t="e">
        <f>Tableau6[[#This Row],[id]]</f>
        <v>#VALUE!</v>
      </c>
      <c r="F912" s="14" t="e">
        <f>VLOOKUP(Tableau6[[#This Row],[Avis]],Tableau7[],2,FALSE)</f>
        <v>#VALUE!</v>
      </c>
      <c r="H912" s="14" t="e">
        <f>Tableau6[[#This Row],[Sous-domaine]]</f>
        <v>#VALUE!</v>
      </c>
      <c r="I912" s="14" t="e">
        <f>Tableau6[[#This Row],[Urgence]]</f>
        <v>#VALUE!</v>
      </c>
      <c r="J912" s="24" t="e">
        <f>IF(Tableau6[[#This Row],[Validité]]&lt;&gt;"",Tableau6[[#This Row],[Validité]],"")</f>
        <v>#VALUE!</v>
      </c>
      <c r="K912" s="14" t="e">
        <f>IF(Tableau6[[#This Row],[Affectation]]="-",0,IF(Tableau6[[#This Row],[Affectation]]="Propriétaire",2,IF(Tableau6[[#This Row],[Affectation]]="","",1)))</f>
        <v>#VALUE!</v>
      </c>
      <c r="L912" s="14" t="e">
        <f>IF(Tableau6[[#This Row],[Hors Contrat]]="","",IF(Tableau6[[#This Row],[Hors Contrat]]="Non",0,1))</f>
        <v>#VALUE!</v>
      </c>
    </row>
    <row r="913" spans="1:12" x14ac:dyDescent="0.25">
      <c r="A913" s="15">
        <f t="shared" si="35"/>
        <v>912</v>
      </c>
      <c r="B913" s="14" t="e">
        <f>IF(Tableau6[[#This Row],[Localisation]]="","",Tableau6[[#This Row],[Localisation]])</f>
        <v>#VALUE!</v>
      </c>
      <c r="C913" s="14" t="e">
        <f>IF(Tableau6[[#This Row],[Commentaire]]="","",Tableau6[[#This Row],[Commentaire]])</f>
        <v>#VALUE!</v>
      </c>
      <c r="D913" t="str">
        <f t="shared" si="36"/>
        <v>N</v>
      </c>
      <c r="E913" s="14" t="e">
        <f>Tableau6[[#This Row],[id]]</f>
        <v>#VALUE!</v>
      </c>
      <c r="F913" s="14" t="e">
        <f>VLOOKUP(Tableau6[[#This Row],[Avis]],Tableau7[],2,FALSE)</f>
        <v>#VALUE!</v>
      </c>
      <c r="H913" s="14" t="e">
        <f>Tableau6[[#This Row],[Sous-domaine]]</f>
        <v>#VALUE!</v>
      </c>
      <c r="I913" s="14" t="e">
        <f>Tableau6[[#This Row],[Urgence]]</f>
        <v>#VALUE!</v>
      </c>
      <c r="J913" s="24" t="e">
        <f>IF(Tableau6[[#This Row],[Validité]]&lt;&gt;"",Tableau6[[#This Row],[Validité]],"")</f>
        <v>#VALUE!</v>
      </c>
      <c r="K913" s="14" t="e">
        <f>IF(Tableau6[[#This Row],[Affectation]]="-",0,IF(Tableau6[[#This Row],[Affectation]]="Propriétaire",2,IF(Tableau6[[#This Row],[Affectation]]="","",1)))</f>
        <v>#VALUE!</v>
      </c>
      <c r="L913" s="14" t="e">
        <f>IF(Tableau6[[#This Row],[Hors Contrat]]="","",IF(Tableau6[[#This Row],[Hors Contrat]]="Non",0,1))</f>
        <v>#VALUE!</v>
      </c>
    </row>
    <row r="914" spans="1:12" x14ac:dyDescent="0.25">
      <c r="A914" s="15">
        <f t="shared" si="35"/>
        <v>913</v>
      </c>
      <c r="B914" s="14" t="e">
        <f>IF(Tableau6[[#This Row],[Localisation]]="","",Tableau6[[#This Row],[Localisation]])</f>
        <v>#VALUE!</v>
      </c>
      <c r="C914" s="14" t="e">
        <f>IF(Tableau6[[#This Row],[Commentaire]]="","",Tableau6[[#This Row],[Commentaire]])</f>
        <v>#VALUE!</v>
      </c>
      <c r="D914" t="str">
        <f t="shared" si="36"/>
        <v>N</v>
      </c>
      <c r="E914" s="14" t="e">
        <f>Tableau6[[#This Row],[id]]</f>
        <v>#VALUE!</v>
      </c>
      <c r="F914" s="14" t="e">
        <f>VLOOKUP(Tableau6[[#This Row],[Avis]],Tableau7[],2,FALSE)</f>
        <v>#VALUE!</v>
      </c>
      <c r="H914" s="14" t="e">
        <f>Tableau6[[#This Row],[Sous-domaine]]</f>
        <v>#VALUE!</v>
      </c>
      <c r="I914" s="14" t="e">
        <f>Tableau6[[#This Row],[Urgence]]</f>
        <v>#VALUE!</v>
      </c>
      <c r="J914" s="24" t="e">
        <f>IF(Tableau6[[#This Row],[Validité]]&lt;&gt;"",Tableau6[[#This Row],[Validité]],"")</f>
        <v>#VALUE!</v>
      </c>
      <c r="K914" s="14" t="e">
        <f>IF(Tableau6[[#This Row],[Affectation]]="-",0,IF(Tableau6[[#This Row],[Affectation]]="Propriétaire",2,IF(Tableau6[[#This Row],[Affectation]]="","",1)))</f>
        <v>#VALUE!</v>
      </c>
      <c r="L914" s="14" t="e">
        <f>IF(Tableau6[[#This Row],[Hors Contrat]]="","",IF(Tableau6[[#This Row],[Hors Contrat]]="Non",0,1))</f>
        <v>#VALUE!</v>
      </c>
    </row>
    <row r="915" spans="1:12" x14ac:dyDescent="0.25">
      <c r="A915" s="15">
        <f t="shared" si="35"/>
        <v>914</v>
      </c>
      <c r="B915" s="14" t="e">
        <f>IF(Tableau6[[#This Row],[Localisation]]="","",Tableau6[[#This Row],[Localisation]])</f>
        <v>#VALUE!</v>
      </c>
      <c r="C915" s="14" t="e">
        <f>IF(Tableau6[[#This Row],[Commentaire]]="","",Tableau6[[#This Row],[Commentaire]])</f>
        <v>#VALUE!</v>
      </c>
      <c r="D915" t="str">
        <f t="shared" si="36"/>
        <v>N</v>
      </c>
      <c r="E915" s="14" t="e">
        <f>Tableau6[[#This Row],[id]]</f>
        <v>#VALUE!</v>
      </c>
      <c r="F915" s="14" t="e">
        <f>VLOOKUP(Tableau6[[#This Row],[Avis]],Tableau7[],2,FALSE)</f>
        <v>#VALUE!</v>
      </c>
      <c r="H915" s="14" t="e">
        <f>Tableau6[[#This Row],[Sous-domaine]]</f>
        <v>#VALUE!</v>
      </c>
      <c r="I915" s="14" t="e">
        <f>Tableau6[[#This Row],[Urgence]]</f>
        <v>#VALUE!</v>
      </c>
      <c r="J915" s="24" t="e">
        <f>IF(Tableau6[[#This Row],[Validité]]&lt;&gt;"",Tableau6[[#This Row],[Validité]],"")</f>
        <v>#VALUE!</v>
      </c>
      <c r="K915" s="14" t="e">
        <f>IF(Tableau6[[#This Row],[Affectation]]="-",0,IF(Tableau6[[#This Row],[Affectation]]="Propriétaire",2,IF(Tableau6[[#This Row],[Affectation]]="","",1)))</f>
        <v>#VALUE!</v>
      </c>
      <c r="L915" s="14" t="e">
        <f>IF(Tableau6[[#This Row],[Hors Contrat]]="","",IF(Tableau6[[#This Row],[Hors Contrat]]="Non",0,1))</f>
        <v>#VALUE!</v>
      </c>
    </row>
    <row r="916" spans="1:12" x14ac:dyDescent="0.25">
      <c r="A916" s="15">
        <f t="shared" si="35"/>
        <v>915</v>
      </c>
      <c r="B916" s="14" t="e">
        <f>IF(Tableau6[[#This Row],[Localisation]]="","",Tableau6[[#This Row],[Localisation]])</f>
        <v>#VALUE!</v>
      </c>
      <c r="C916" s="14" t="e">
        <f>IF(Tableau6[[#This Row],[Commentaire]]="","",Tableau6[[#This Row],[Commentaire]])</f>
        <v>#VALUE!</v>
      </c>
      <c r="D916" t="str">
        <f t="shared" si="36"/>
        <v>N</v>
      </c>
      <c r="E916" s="14" t="e">
        <f>Tableau6[[#This Row],[id]]</f>
        <v>#VALUE!</v>
      </c>
      <c r="F916" s="14" t="e">
        <f>VLOOKUP(Tableau6[[#This Row],[Avis]],Tableau7[],2,FALSE)</f>
        <v>#VALUE!</v>
      </c>
      <c r="H916" s="14" t="e">
        <f>Tableau6[[#This Row],[Sous-domaine]]</f>
        <v>#VALUE!</v>
      </c>
      <c r="I916" s="14" t="e">
        <f>Tableau6[[#This Row],[Urgence]]</f>
        <v>#VALUE!</v>
      </c>
      <c r="J916" s="24" t="e">
        <f>IF(Tableau6[[#This Row],[Validité]]&lt;&gt;"",Tableau6[[#This Row],[Validité]],"")</f>
        <v>#VALUE!</v>
      </c>
      <c r="K916" s="14" t="e">
        <f>IF(Tableau6[[#This Row],[Affectation]]="-",0,IF(Tableau6[[#This Row],[Affectation]]="Propriétaire",2,IF(Tableau6[[#This Row],[Affectation]]="","",1)))</f>
        <v>#VALUE!</v>
      </c>
      <c r="L916" s="14" t="e">
        <f>IF(Tableau6[[#This Row],[Hors Contrat]]="","",IF(Tableau6[[#This Row],[Hors Contrat]]="Non",0,1))</f>
        <v>#VALUE!</v>
      </c>
    </row>
    <row r="917" spans="1:12" x14ac:dyDescent="0.25">
      <c r="A917" s="15">
        <f t="shared" si="35"/>
        <v>916</v>
      </c>
      <c r="B917" s="14" t="e">
        <f>IF(Tableau6[[#This Row],[Localisation]]="","",Tableau6[[#This Row],[Localisation]])</f>
        <v>#VALUE!</v>
      </c>
      <c r="C917" s="14" t="e">
        <f>IF(Tableau6[[#This Row],[Commentaire]]="","",Tableau6[[#This Row],[Commentaire]])</f>
        <v>#VALUE!</v>
      </c>
      <c r="D917" t="str">
        <f t="shared" si="36"/>
        <v>N</v>
      </c>
      <c r="E917" s="14" t="e">
        <f>Tableau6[[#This Row],[id]]</f>
        <v>#VALUE!</v>
      </c>
      <c r="F917" s="14" t="e">
        <f>VLOOKUP(Tableau6[[#This Row],[Avis]],Tableau7[],2,FALSE)</f>
        <v>#VALUE!</v>
      </c>
      <c r="H917" s="14" t="e">
        <f>Tableau6[[#This Row],[Sous-domaine]]</f>
        <v>#VALUE!</v>
      </c>
      <c r="I917" s="14" t="e">
        <f>Tableau6[[#This Row],[Urgence]]</f>
        <v>#VALUE!</v>
      </c>
      <c r="J917" s="24" t="e">
        <f>IF(Tableau6[[#This Row],[Validité]]&lt;&gt;"",Tableau6[[#This Row],[Validité]],"")</f>
        <v>#VALUE!</v>
      </c>
      <c r="K917" s="14" t="e">
        <f>IF(Tableau6[[#This Row],[Affectation]]="-",0,IF(Tableau6[[#This Row],[Affectation]]="Propriétaire",2,IF(Tableau6[[#This Row],[Affectation]]="","",1)))</f>
        <v>#VALUE!</v>
      </c>
      <c r="L917" s="14" t="e">
        <f>IF(Tableau6[[#This Row],[Hors Contrat]]="","",IF(Tableau6[[#This Row],[Hors Contrat]]="Non",0,1))</f>
        <v>#VALUE!</v>
      </c>
    </row>
    <row r="918" spans="1:12" x14ac:dyDescent="0.25">
      <c r="A918" s="15">
        <f t="shared" si="35"/>
        <v>917</v>
      </c>
      <c r="B918" s="14" t="e">
        <f>IF(Tableau6[[#This Row],[Localisation]]="","",Tableau6[[#This Row],[Localisation]])</f>
        <v>#VALUE!</v>
      </c>
      <c r="C918" s="14" t="e">
        <f>IF(Tableau6[[#This Row],[Commentaire]]="","",Tableau6[[#This Row],[Commentaire]])</f>
        <v>#VALUE!</v>
      </c>
      <c r="D918" t="str">
        <f t="shared" si="36"/>
        <v>N</v>
      </c>
      <c r="E918" s="14" t="e">
        <f>Tableau6[[#This Row],[id]]</f>
        <v>#VALUE!</v>
      </c>
      <c r="F918" s="14" t="e">
        <f>VLOOKUP(Tableau6[[#This Row],[Avis]],Tableau7[],2,FALSE)</f>
        <v>#VALUE!</v>
      </c>
      <c r="H918" s="14" t="e">
        <f>Tableau6[[#This Row],[Sous-domaine]]</f>
        <v>#VALUE!</v>
      </c>
      <c r="I918" s="14" t="e">
        <f>Tableau6[[#This Row],[Urgence]]</f>
        <v>#VALUE!</v>
      </c>
      <c r="J918" s="24" t="e">
        <f>IF(Tableau6[[#This Row],[Validité]]&lt;&gt;"",Tableau6[[#This Row],[Validité]],"")</f>
        <v>#VALUE!</v>
      </c>
      <c r="K918" s="14" t="e">
        <f>IF(Tableau6[[#This Row],[Affectation]]="-",0,IF(Tableau6[[#This Row],[Affectation]]="Propriétaire",2,IF(Tableau6[[#This Row],[Affectation]]="","",1)))</f>
        <v>#VALUE!</v>
      </c>
      <c r="L918" s="14" t="e">
        <f>IF(Tableau6[[#This Row],[Hors Contrat]]="","",IF(Tableau6[[#This Row],[Hors Contrat]]="Non",0,1))</f>
        <v>#VALUE!</v>
      </c>
    </row>
    <row r="919" spans="1:12" x14ac:dyDescent="0.25">
      <c r="A919" s="15">
        <f t="shared" si="35"/>
        <v>918</v>
      </c>
      <c r="B919" s="14" t="e">
        <f>IF(Tableau6[[#This Row],[Localisation]]="","",Tableau6[[#This Row],[Localisation]])</f>
        <v>#VALUE!</v>
      </c>
      <c r="C919" s="14" t="e">
        <f>IF(Tableau6[[#This Row],[Commentaire]]="","",Tableau6[[#This Row],[Commentaire]])</f>
        <v>#VALUE!</v>
      </c>
      <c r="D919" t="str">
        <f t="shared" si="36"/>
        <v>N</v>
      </c>
      <c r="E919" s="14" t="e">
        <f>Tableau6[[#This Row],[id]]</f>
        <v>#VALUE!</v>
      </c>
      <c r="F919" s="14" t="e">
        <f>VLOOKUP(Tableau6[[#This Row],[Avis]],Tableau7[],2,FALSE)</f>
        <v>#VALUE!</v>
      </c>
      <c r="H919" s="14" t="e">
        <f>Tableau6[[#This Row],[Sous-domaine]]</f>
        <v>#VALUE!</v>
      </c>
      <c r="I919" s="14" t="e">
        <f>Tableau6[[#This Row],[Urgence]]</f>
        <v>#VALUE!</v>
      </c>
      <c r="J919" s="24" t="e">
        <f>IF(Tableau6[[#This Row],[Validité]]&lt;&gt;"",Tableau6[[#This Row],[Validité]],"")</f>
        <v>#VALUE!</v>
      </c>
      <c r="K919" s="14" t="e">
        <f>IF(Tableau6[[#This Row],[Affectation]]="-",0,IF(Tableau6[[#This Row],[Affectation]]="Propriétaire",2,IF(Tableau6[[#This Row],[Affectation]]="","",1)))</f>
        <v>#VALUE!</v>
      </c>
      <c r="L919" s="14" t="e">
        <f>IF(Tableau6[[#This Row],[Hors Contrat]]="","",IF(Tableau6[[#This Row],[Hors Contrat]]="Non",0,1))</f>
        <v>#VALUE!</v>
      </c>
    </row>
    <row r="920" spans="1:12" x14ac:dyDescent="0.25">
      <c r="A920" s="15">
        <f t="shared" si="35"/>
        <v>919</v>
      </c>
      <c r="B920" s="14" t="e">
        <f>IF(Tableau6[[#This Row],[Localisation]]="","",Tableau6[[#This Row],[Localisation]])</f>
        <v>#VALUE!</v>
      </c>
      <c r="C920" s="14" t="e">
        <f>IF(Tableau6[[#This Row],[Commentaire]]="","",Tableau6[[#This Row],[Commentaire]])</f>
        <v>#VALUE!</v>
      </c>
      <c r="D920" t="str">
        <f t="shared" si="36"/>
        <v>N</v>
      </c>
      <c r="E920" s="14" t="e">
        <f>Tableau6[[#This Row],[id]]</f>
        <v>#VALUE!</v>
      </c>
      <c r="F920" s="14" t="e">
        <f>VLOOKUP(Tableau6[[#This Row],[Avis]],Tableau7[],2,FALSE)</f>
        <v>#VALUE!</v>
      </c>
      <c r="H920" s="14" t="e">
        <f>Tableau6[[#This Row],[Sous-domaine]]</f>
        <v>#VALUE!</v>
      </c>
      <c r="I920" s="14" t="e">
        <f>Tableau6[[#This Row],[Urgence]]</f>
        <v>#VALUE!</v>
      </c>
      <c r="J920" s="24" t="e">
        <f>IF(Tableau6[[#This Row],[Validité]]&lt;&gt;"",Tableau6[[#This Row],[Validité]],"")</f>
        <v>#VALUE!</v>
      </c>
      <c r="K920" s="14" t="e">
        <f>IF(Tableau6[[#This Row],[Affectation]]="-",0,IF(Tableau6[[#This Row],[Affectation]]="Propriétaire",2,IF(Tableau6[[#This Row],[Affectation]]="","",1)))</f>
        <v>#VALUE!</v>
      </c>
      <c r="L920" s="14" t="e">
        <f>IF(Tableau6[[#This Row],[Hors Contrat]]="","",IF(Tableau6[[#This Row],[Hors Contrat]]="Non",0,1))</f>
        <v>#VALUE!</v>
      </c>
    </row>
    <row r="921" spans="1:12" x14ac:dyDescent="0.25">
      <c r="A921" s="15">
        <f t="shared" si="35"/>
        <v>920</v>
      </c>
      <c r="B921" s="14" t="e">
        <f>IF(Tableau6[[#This Row],[Localisation]]="","",Tableau6[[#This Row],[Localisation]])</f>
        <v>#VALUE!</v>
      </c>
      <c r="C921" s="14" t="e">
        <f>IF(Tableau6[[#This Row],[Commentaire]]="","",Tableau6[[#This Row],[Commentaire]])</f>
        <v>#VALUE!</v>
      </c>
      <c r="D921" t="str">
        <f t="shared" si="36"/>
        <v>N</v>
      </c>
      <c r="E921" s="14" t="e">
        <f>Tableau6[[#This Row],[id]]</f>
        <v>#VALUE!</v>
      </c>
      <c r="F921" s="14" t="e">
        <f>VLOOKUP(Tableau6[[#This Row],[Avis]],Tableau7[],2,FALSE)</f>
        <v>#VALUE!</v>
      </c>
      <c r="H921" s="14" t="e">
        <f>Tableau6[[#This Row],[Sous-domaine]]</f>
        <v>#VALUE!</v>
      </c>
      <c r="I921" s="14" t="e">
        <f>Tableau6[[#This Row],[Urgence]]</f>
        <v>#VALUE!</v>
      </c>
      <c r="J921" s="24" t="e">
        <f>IF(Tableau6[[#This Row],[Validité]]&lt;&gt;"",Tableau6[[#This Row],[Validité]],"")</f>
        <v>#VALUE!</v>
      </c>
      <c r="K921" s="14" t="e">
        <f>IF(Tableau6[[#This Row],[Affectation]]="-",0,IF(Tableau6[[#This Row],[Affectation]]="Propriétaire",2,IF(Tableau6[[#This Row],[Affectation]]="","",1)))</f>
        <v>#VALUE!</v>
      </c>
      <c r="L921" s="14" t="e">
        <f>IF(Tableau6[[#This Row],[Hors Contrat]]="","",IF(Tableau6[[#This Row],[Hors Contrat]]="Non",0,1))</f>
        <v>#VALUE!</v>
      </c>
    </row>
    <row r="922" spans="1:12" x14ac:dyDescent="0.25">
      <c r="A922" s="15">
        <f t="shared" si="35"/>
        <v>921</v>
      </c>
      <c r="B922" s="14" t="e">
        <f>IF(Tableau6[[#This Row],[Localisation]]="","",Tableau6[[#This Row],[Localisation]])</f>
        <v>#VALUE!</v>
      </c>
      <c r="C922" s="14" t="e">
        <f>IF(Tableau6[[#This Row],[Commentaire]]="","",Tableau6[[#This Row],[Commentaire]])</f>
        <v>#VALUE!</v>
      </c>
      <c r="D922" t="str">
        <f t="shared" si="36"/>
        <v>N</v>
      </c>
      <c r="E922" s="14" t="e">
        <f>Tableau6[[#This Row],[id]]</f>
        <v>#VALUE!</v>
      </c>
      <c r="F922" s="14" t="e">
        <f>VLOOKUP(Tableau6[[#This Row],[Avis]],Tableau7[],2,FALSE)</f>
        <v>#VALUE!</v>
      </c>
      <c r="H922" s="14" t="e">
        <f>Tableau6[[#This Row],[Sous-domaine]]</f>
        <v>#VALUE!</v>
      </c>
      <c r="I922" s="14" t="e">
        <f>Tableau6[[#This Row],[Urgence]]</f>
        <v>#VALUE!</v>
      </c>
      <c r="J922" s="24" t="e">
        <f>IF(Tableau6[[#This Row],[Validité]]&lt;&gt;"",Tableau6[[#This Row],[Validité]],"")</f>
        <v>#VALUE!</v>
      </c>
      <c r="K922" s="14" t="e">
        <f>IF(Tableau6[[#This Row],[Affectation]]="-",0,IF(Tableau6[[#This Row],[Affectation]]="Propriétaire",2,IF(Tableau6[[#This Row],[Affectation]]="","",1)))</f>
        <v>#VALUE!</v>
      </c>
      <c r="L922" s="14" t="e">
        <f>IF(Tableau6[[#This Row],[Hors Contrat]]="","",IF(Tableau6[[#This Row],[Hors Contrat]]="Non",0,1))</f>
        <v>#VALUE!</v>
      </c>
    </row>
    <row r="923" spans="1:12" x14ac:dyDescent="0.25">
      <c r="A923" s="15">
        <f t="shared" si="35"/>
        <v>922</v>
      </c>
      <c r="B923" s="14" t="e">
        <f>IF(Tableau6[[#This Row],[Localisation]]="","",Tableau6[[#This Row],[Localisation]])</f>
        <v>#VALUE!</v>
      </c>
      <c r="C923" s="14" t="e">
        <f>IF(Tableau6[[#This Row],[Commentaire]]="","",Tableau6[[#This Row],[Commentaire]])</f>
        <v>#VALUE!</v>
      </c>
      <c r="D923" t="str">
        <f t="shared" si="36"/>
        <v>N</v>
      </c>
      <c r="E923" s="14" t="e">
        <f>Tableau6[[#This Row],[id]]</f>
        <v>#VALUE!</v>
      </c>
      <c r="F923" s="14" t="e">
        <f>VLOOKUP(Tableau6[[#This Row],[Avis]],Tableau7[],2,FALSE)</f>
        <v>#VALUE!</v>
      </c>
      <c r="H923" s="14" t="e">
        <f>Tableau6[[#This Row],[Sous-domaine]]</f>
        <v>#VALUE!</v>
      </c>
      <c r="I923" s="14" t="e">
        <f>Tableau6[[#This Row],[Urgence]]</f>
        <v>#VALUE!</v>
      </c>
      <c r="J923" s="24" t="e">
        <f>IF(Tableau6[[#This Row],[Validité]]&lt;&gt;"",Tableau6[[#This Row],[Validité]],"")</f>
        <v>#VALUE!</v>
      </c>
      <c r="K923" s="14" t="e">
        <f>IF(Tableau6[[#This Row],[Affectation]]="-",0,IF(Tableau6[[#This Row],[Affectation]]="Propriétaire",2,IF(Tableau6[[#This Row],[Affectation]]="","",1)))</f>
        <v>#VALUE!</v>
      </c>
      <c r="L923" s="14" t="e">
        <f>IF(Tableau6[[#This Row],[Hors Contrat]]="","",IF(Tableau6[[#This Row],[Hors Contrat]]="Non",0,1))</f>
        <v>#VALUE!</v>
      </c>
    </row>
    <row r="924" spans="1:12" x14ac:dyDescent="0.25">
      <c r="A924" s="15">
        <f t="shared" si="35"/>
        <v>923</v>
      </c>
      <c r="B924" s="14" t="e">
        <f>IF(Tableau6[[#This Row],[Localisation]]="","",Tableau6[[#This Row],[Localisation]])</f>
        <v>#VALUE!</v>
      </c>
      <c r="C924" s="14" t="e">
        <f>IF(Tableau6[[#This Row],[Commentaire]]="","",Tableau6[[#This Row],[Commentaire]])</f>
        <v>#VALUE!</v>
      </c>
      <c r="D924" t="str">
        <f t="shared" si="36"/>
        <v>N</v>
      </c>
      <c r="E924" s="14" t="e">
        <f>Tableau6[[#This Row],[id]]</f>
        <v>#VALUE!</v>
      </c>
      <c r="F924" s="14" t="e">
        <f>VLOOKUP(Tableau6[[#This Row],[Avis]],Tableau7[],2,FALSE)</f>
        <v>#VALUE!</v>
      </c>
      <c r="H924" s="14" t="e">
        <f>Tableau6[[#This Row],[Sous-domaine]]</f>
        <v>#VALUE!</v>
      </c>
      <c r="I924" s="14" t="e">
        <f>Tableau6[[#This Row],[Urgence]]</f>
        <v>#VALUE!</v>
      </c>
      <c r="J924" s="24" t="e">
        <f>IF(Tableau6[[#This Row],[Validité]]&lt;&gt;"",Tableau6[[#This Row],[Validité]],"")</f>
        <v>#VALUE!</v>
      </c>
      <c r="K924" s="14" t="e">
        <f>IF(Tableau6[[#This Row],[Affectation]]="-",0,IF(Tableau6[[#This Row],[Affectation]]="Propriétaire",2,IF(Tableau6[[#This Row],[Affectation]]="","",1)))</f>
        <v>#VALUE!</v>
      </c>
      <c r="L924" s="14" t="e">
        <f>IF(Tableau6[[#This Row],[Hors Contrat]]="","",IF(Tableau6[[#This Row],[Hors Contrat]]="Non",0,1))</f>
        <v>#VALUE!</v>
      </c>
    </row>
    <row r="925" spans="1:12" x14ac:dyDescent="0.25">
      <c r="A925" s="15">
        <f t="shared" si="35"/>
        <v>924</v>
      </c>
      <c r="B925" s="14" t="e">
        <f>IF(Tableau6[[#This Row],[Localisation]]="","",Tableau6[[#This Row],[Localisation]])</f>
        <v>#VALUE!</v>
      </c>
      <c r="C925" s="14" t="e">
        <f>IF(Tableau6[[#This Row],[Commentaire]]="","",Tableau6[[#This Row],[Commentaire]])</f>
        <v>#VALUE!</v>
      </c>
      <c r="D925" t="str">
        <f t="shared" si="36"/>
        <v>N</v>
      </c>
      <c r="E925" s="14" t="e">
        <f>Tableau6[[#This Row],[id]]</f>
        <v>#VALUE!</v>
      </c>
      <c r="F925" s="14" t="e">
        <f>VLOOKUP(Tableau6[[#This Row],[Avis]],Tableau7[],2,FALSE)</f>
        <v>#VALUE!</v>
      </c>
      <c r="H925" s="14" t="e">
        <f>Tableau6[[#This Row],[Sous-domaine]]</f>
        <v>#VALUE!</v>
      </c>
      <c r="I925" s="14" t="e">
        <f>Tableau6[[#This Row],[Urgence]]</f>
        <v>#VALUE!</v>
      </c>
      <c r="J925" s="24" t="e">
        <f>IF(Tableau6[[#This Row],[Validité]]&lt;&gt;"",Tableau6[[#This Row],[Validité]],"")</f>
        <v>#VALUE!</v>
      </c>
      <c r="K925" s="14" t="e">
        <f>IF(Tableau6[[#This Row],[Affectation]]="-",0,IF(Tableau6[[#This Row],[Affectation]]="Propriétaire",2,IF(Tableau6[[#This Row],[Affectation]]="","",1)))</f>
        <v>#VALUE!</v>
      </c>
      <c r="L925" s="14" t="e">
        <f>IF(Tableau6[[#This Row],[Hors Contrat]]="","",IF(Tableau6[[#This Row],[Hors Contrat]]="Non",0,1))</f>
        <v>#VALUE!</v>
      </c>
    </row>
    <row r="926" spans="1:12" x14ac:dyDescent="0.25">
      <c r="A926" s="15">
        <f t="shared" si="35"/>
        <v>925</v>
      </c>
      <c r="B926" s="14" t="e">
        <f>IF(Tableau6[[#This Row],[Localisation]]="","",Tableau6[[#This Row],[Localisation]])</f>
        <v>#VALUE!</v>
      </c>
      <c r="C926" s="14" t="e">
        <f>IF(Tableau6[[#This Row],[Commentaire]]="","",Tableau6[[#This Row],[Commentaire]])</f>
        <v>#VALUE!</v>
      </c>
      <c r="D926" t="str">
        <f t="shared" si="36"/>
        <v>N</v>
      </c>
      <c r="E926" s="14" t="e">
        <f>Tableau6[[#This Row],[id]]</f>
        <v>#VALUE!</v>
      </c>
      <c r="F926" s="14" t="e">
        <f>VLOOKUP(Tableau6[[#This Row],[Avis]],Tableau7[],2,FALSE)</f>
        <v>#VALUE!</v>
      </c>
      <c r="H926" s="14" t="e">
        <f>Tableau6[[#This Row],[Sous-domaine]]</f>
        <v>#VALUE!</v>
      </c>
      <c r="I926" s="14" t="e">
        <f>Tableau6[[#This Row],[Urgence]]</f>
        <v>#VALUE!</v>
      </c>
      <c r="J926" s="24" t="e">
        <f>IF(Tableau6[[#This Row],[Validité]]&lt;&gt;"",Tableau6[[#This Row],[Validité]],"")</f>
        <v>#VALUE!</v>
      </c>
      <c r="K926" s="14" t="e">
        <f>IF(Tableau6[[#This Row],[Affectation]]="-",0,IF(Tableau6[[#This Row],[Affectation]]="Propriétaire",2,IF(Tableau6[[#This Row],[Affectation]]="","",1)))</f>
        <v>#VALUE!</v>
      </c>
      <c r="L926" s="14" t="e">
        <f>IF(Tableau6[[#This Row],[Hors Contrat]]="","",IF(Tableau6[[#This Row],[Hors Contrat]]="Non",0,1))</f>
        <v>#VALUE!</v>
      </c>
    </row>
    <row r="927" spans="1:12" x14ac:dyDescent="0.25">
      <c r="A927" s="15">
        <f t="shared" si="35"/>
        <v>926</v>
      </c>
      <c r="B927" s="14" t="e">
        <f>IF(Tableau6[[#This Row],[Localisation]]="","",Tableau6[[#This Row],[Localisation]])</f>
        <v>#VALUE!</v>
      </c>
      <c r="C927" s="14" t="e">
        <f>IF(Tableau6[[#This Row],[Commentaire]]="","",Tableau6[[#This Row],[Commentaire]])</f>
        <v>#VALUE!</v>
      </c>
      <c r="D927" t="str">
        <f t="shared" si="36"/>
        <v>N</v>
      </c>
      <c r="E927" s="14" t="e">
        <f>Tableau6[[#This Row],[id]]</f>
        <v>#VALUE!</v>
      </c>
      <c r="F927" s="14" t="e">
        <f>VLOOKUP(Tableau6[[#This Row],[Avis]],Tableau7[],2,FALSE)</f>
        <v>#VALUE!</v>
      </c>
      <c r="H927" s="14" t="e">
        <f>Tableau6[[#This Row],[Sous-domaine]]</f>
        <v>#VALUE!</v>
      </c>
      <c r="I927" s="14" t="e">
        <f>Tableau6[[#This Row],[Urgence]]</f>
        <v>#VALUE!</v>
      </c>
      <c r="J927" s="24" t="e">
        <f>IF(Tableau6[[#This Row],[Validité]]&lt;&gt;"",Tableau6[[#This Row],[Validité]],"")</f>
        <v>#VALUE!</v>
      </c>
      <c r="K927" s="14" t="e">
        <f>IF(Tableau6[[#This Row],[Affectation]]="-",0,IF(Tableau6[[#This Row],[Affectation]]="Propriétaire",2,IF(Tableau6[[#This Row],[Affectation]]="","",1)))</f>
        <v>#VALUE!</v>
      </c>
      <c r="L927" s="14" t="e">
        <f>IF(Tableau6[[#This Row],[Hors Contrat]]="","",IF(Tableau6[[#This Row],[Hors Contrat]]="Non",0,1))</f>
        <v>#VALUE!</v>
      </c>
    </row>
    <row r="928" spans="1:12" x14ac:dyDescent="0.25">
      <c r="A928" s="15">
        <f t="shared" si="35"/>
        <v>927</v>
      </c>
      <c r="B928" s="14" t="e">
        <f>IF(Tableau6[[#This Row],[Localisation]]="","",Tableau6[[#This Row],[Localisation]])</f>
        <v>#VALUE!</v>
      </c>
      <c r="C928" s="14" t="e">
        <f>IF(Tableau6[[#This Row],[Commentaire]]="","",Tableau6[[#This Row],[Commentaire]])</f>
        <v>#VALUE!</v>
      </c>
      <c r="D928" t="str">
        <f t="shared" si="36"/>
        <v>N</v>
      </c>
      <c r="E928" s="14" t="e">
        <f>Tableau6[[#This Row],[id]]</f>
        <v>#VALUE!</v>
      </c>
      <c r="F928" s="14" t="e">
        <f>VLOOKUP(Tableau6[[#This Row],[Avis]],Tableau7[],2,FALSE)</f>
        <v>#VALUE!</v>
      </c>
      <c r="H928" s="14" t="e">
        <f>Tableau6[[#This Row],[Sous-domaine]]</f>
        <v>#VALUE!</v>
      </c>
      <c r="I928" s="14" t="e">
        <f>Tableau6[[#This Row],[Urgence]]</f>
        <v>#VALUE!</v>
      </c>
      <c r="J928" s="24" t="e">
        <f>IF(Tableau6[[#This Row],[Validité]]&lt;&gt;"",Tableau6[[#This Row],[Validité]],"")</f>
        <v>#VALUE!</v>
      </c>
      <c r="K928" s="14" t="e">
        <f>IF(Tableau6[[#This Row],[Affectation]]="-",0,IF(Tableau6[[#This Row],[Affectation]]="Propriétaire",2,IF(Tableau6[[#This Row],[Affectation]]="","",1)))</f>
        <v>#VALUE!</v>
      </c>
      <c r="L928" s="14" t="e">
        <f>IF(Tableau6[[#This Row],[Hors Contrat]]="","",IF(Tableau6[[#This Row],[Hors Contrat]]="Non",0,1))</f>
        <v>#VALUE!</v>
      </c>
    </row>
    <row r="929" spans="1:12" x14ac:dyDescent="0.25">
      <c r="A929" s="15">
        <f t="shared" si="35"/>
        <v>928</v>
      </c>
      <c r="B929" s="14" t="e">
        <f>IF(Tableau6[[#This Row],[Localisation]]="","",Tableau6[[#This Row],[Localisation]])</f>
        <v>#VALUE!</v>
      </c>
      <c r="C929" s="14" t="e">
        <f>IF(Tableau6[[#This Row],[Commentaire]]="","",Tableau6[[#This Row],[Commentaire]])</f>
        <v>#VALUE!</v>
      </c>
      <c r="D929" t="str">
        <f t="shared" si="36"/>
        <v>N</v>
      </c>
      <c r="E929" s="14" t="e">
        <f>Tableau6[[#This Row],[id]]</f>
        <v>#VALUE!</v>
      </c>
      <c r="F929" s="14" t="e">
        <f>VLOOKUP(Tableau6[[#This Row],[Avis]],Tableau7[],2,FALSE)</f>
        <v>#VALUE!</v>
      </c>
      <c r="H929" s="14" t="e">
        <f>Tableau6[[#This Row],[Sous-domaine]]</f>
        <v>#VALUE!</v>
      </c>
      <c r="I929" s="14" t="e">
        <f>Tableau6[[#This Row],[Urgence]]</f>
        <v>#VALUE!</v>
      </c>
      <c r="J929" s="24" t="e">
        <f>IF(Tableau6[[#This Row],[Validité]]&lt;&gt;"",Tableau6[[#This Row],[Validité]],"")</f>
        <v>#VALUE!</v>
      </c>
      <c r="K929" s="14" t="e">
        <f>IF(Tableau6[[#This Row],[Affectation]]="-",0,IF(Tableau6[[#This Row],[Affectation]]="Propriétaire",2,IF(Tableau6[[#This Row],[Affectation]]="","",1)))</f>
        <v>#VALUE!</v>
      </c>
      <c r="L929" s="14" t="e">
        <f>IF(Tableau6[[#This Row],[Hors Contrat]]="","",IF(Tableau6[[#This Row],[Hors Contrat]]="Non",0,1))</f>
        <v>#VALUE!</v>
      </c>
    </row>
    <row r="930" spans="1:12" x14ac:dyDescent="0.25">
      <c r="A930" s="15">
        <f t="shared" si="35"/>
        <v>929</v>
      </c>
      <c r="B930" s="14" t="e">
        <f>IF(Tableau6[[#This Row],[Localisation]]="","",Tableau6[[#This Row],[Localisation]])</f>
        <v>#VALUE!</v>
      </c>
      <c r="C930" s="14" t="e">
        <f>IF(Tableau6[[#This Row],[Commentaire]]="","",Tableau6[[#This Row],[Commentaire]])</f>
        <v>#VALUE!</v>
      </c>
      <c r="D930" t="str">
        <f t="shared" si="36"/>
        <v>N</v>
      </c>
      <c r="E930" s="14" t="e">
        <f>Tableau6[[#This Row],[id]]</f>
        <v>#VALUE!</v>
      </c>
      <c r="F930" s="14" t="e">
        <f>VLOOKUP(Tableau6[[#This Row],[Avis]],Tableau7[],2,FALSE)</f>
        <v>#VALUE!</v>
      </c>
      <c r="H930" s="14" t="e">
        <f>Tableau6[[#This Row],[Sous-domaine]]</f>
        <v>#VALUE!</v>
      </c>
      <c r="I930" s="14" t="e">
        <f>Tableau6[[#This Row],[Urgence]]</f>
        <v>#VALUE!</v>
      </c>
      <c r="J930" s="24" t="e">
        <f>IF(Tableau6[[#This Row],[Validité]]&lt;&gt;"",Tableau6[[#This Row],[Validité]],"")</f>
        <v>#VALUE!</v>
      </c>
      <c r="K930" s="14" t="e">
        <f>IF(Tableau6[[#This Row],[Affectation]]="-",0,IF(Tableau6[[#This Row],[Affectation]]="Propriétaire",2,IF(Tableau6[[#This Row],[Affectation]]="","",1)))</f>
        <v>#VALUE!</v>
      </c>
      <c r="L930" s="14" t="e">
        <f>IF(Tableau6[[#This Row],[Hors Contrat]]="","",IF(Tableau6[[#This Row],[Hors Contrat]]="Non",0,1))</f>
        <v>#VALUE!</v>
      </c>
    </row>
    <row r="931" spans="1:12" x14ac:dyDescent="0.25">
      <c r="A931" s="15">
        <f t="shared" si="35"/>
        <v>930</v>
      </c>
      <c r="B931" s="14" t="e">
        <f>IF(Tableau6[[#This Row],[Localisation]]="","",Tableau6[[#This Row],[Localisation]])</f>
        <v>#VALUE!</v>
      </c>
      <c r="C931" s="14" t="e">
        <f>IF(Tableau6[[#This Row],[Commentaire]]="","",Tableau6[[#This Row],[Commentaire]])</f>
        <v>#VALUE!</v>
      </c>
      <c r="D931" t="str">
        <f t="shared" si="36"/>
        <v>N</v>
      </c>
      <c r="E931" s="14" t="e">
        <f>Tableau6[[#This Row],[id]]</f>
        <v>#VALUE!</v>
      </c>
      <c r="F931" s="14" t="e">
        <f>VLOOKUP(Tableau6[[#This Row],[Avis]],Tableau7[],2,FALSE)</f>
        <v>#VALUE!</v>
      </c>
      <c r="H931" s="14" t="e">
        <f>Tableau6[[#This Row],[Sous-domaine]]</f>
        <v>#VALUE!</v>
      </c>
      <c r="I931" s="14" t="e">
        <f>Tableau6[[#This Row],[Urgence]]</f>
        <v>#VALUE!</v>
      </c>
      <c r="J931" s="24" t="e">
        <f>IF(Tableau6[[#This Row],[Validité]]&lt;&gt;"",Tableau6[[#This Row],[Validité]],"")</f>
        <v>#VALUE!</v>
      </c>
      <c r="K931" s="14" t="e">
        <f>IF(Tableau6[[#This Row],[Affectation]]="-",0,IF(Tableau6[[#This Row],[Affectation]]="Propriétaire",2,IF(Tableau6[[#This Row],[Affectation]]="","",1)))</f>
        <v>#VALUE!</v>
      </c>
      <c r="L931" s="14" t="e">
        <f>IF(Tableau6[[#This Row],[Hors Contrat]]="","",IF(Tableau6[[#This Row],[Hors Contrat]]="Non",0,1))</f>
        <v>#VALUE!</v>
      </c>
    </row>
    <row r="932" spans="1:12" x14ac:dyDescent="0.25">
      <c r="A932" s="15">
        <f t="shared" si="35"/>
        <v>931</v>
      </c>
      <c r="B932" s="14" t="e">
        <f>IF(Tableau6[[#This Row],[Localisation]]="","",Tableau6[[#This Row],[Localisation]])</f>
        <v>#VALUE!</v>
      </c>
      <c r="C932" s="14" t="e">
        <f>IF(Tableau6[[#This Row],[Commentaire]]="","",Tableau6[[#This Row],[Commentaire]])</f>
        <v>#VALUE!</v>
      </c>
      <c r="D932" t="str">
        <f t="shared" si="36"/>
        <v>N</v>
      </c>
      <c r="E932" s="14" t="e">
        <f>Tableau6[[#This Row],[id]]</f>
        <v>#VALUE!</v>
      </c>
      <c r="F932" s="14" t="e">
        <f>VLOOKUP(Tableau6[[#This Row],[Avis]],Tableau7[],2,FALSE)</f>
        <v>#VALUE!</v>
      </c>
      <c r="H932" s="14" t="e">
        <f>Tableau6[[#This Row],[Sous-domaine]]</f>
        <v>#VALUE!</v>
      </c>
      <c r="I932" s="14" t="e">
        <f>Tableau6[[#This Row],[Urgence]]</f>
        <v>#VALUE!</v>
      </c>
      <c r="J932" s="24" t="e">
        <f>IF(Tableau6[[#This Row],[Validité]]&lt;&gt;"",Tableau6[[#This Row],[Validité]],"")</f>
        <v>#VALUE!</v>
      </c>
      <c r="K932" s="14" t="e">
        <f>IF(Tableau6[[#This Row],[Affectation]]="-",0,IF(Tableau6[[#This Row],[Affectation]]="Propriétaire",2,IF(Tableau6[[#This Row],[Affectation]]="","",1)))</f>
        <v>#VALUE!</v>
      </c>
      <c r="L932" s="14" t="e">
        <f>IF(Tableau6[[#This Row],[Hors Contrat]]="","",IF(Tableau6[[#This Row],[Hors Contrat]]="Non",0,1))</f>
        <v>#VALUE!</v>
      </c>
    </row>
    <row r="933" spans="1:12" x14ac:dyDescent="0.25">
      <c r="A933" s="15">
        <f t="shared" si="35"/>
        <v>932</v>
      </c>
      <c r="B933" s="14" t="e">
        <f>IF(Tableau6[[#This Row],[Localisation]]="","",Tableau6[[#This Row],[Localisation]])</f>
        <v>#VALUE!</v>
      </c>
      <c r="C933" s="14" t="e">
        <f>IF(Tableau6[[#This Row],[Commentaire]]="","",Tableau6[[#This Row],[Commentaire]])</f>
        <v>#VALUE!</v>
      </c>
      <c r="D933" t="str">
        <f t="shared" si="36"/>
        <v>N</v>
      </c>
      <c r="E933" s="14" t="e">
        <f>Tableau6[[#This Row],[id]]</f>
        <v>#VALUE!</v>
      </c>
      <c r="F933" s="14" t="e">
        <f>VLOOKUP(Tableau6[[#This Row],[Avis]],Tableau7[],2,FALSE)</f>
        <v>#VALUE!</v>
      </c>
      <c r="H933" s="14" t="e">
        <f>Tableau6[[#This Row],[Sous-domaine]]</f>
        <v>#VALUE!</v>
      </c>
      <c r="I933" s="14" t="e">
        <f>Tableau6[[#This Row],[Urgence]]</f>
        <v>#VALUE!</v>
      </c>
      <c r="J933" s="24" t="e">
        <f>IF(Tableau6[[#This Row],[Validité]]&lt;&gt;"",Tableau6[[#This Row],[Validité]],"")</f>
        <v>#VALUE!</v>
      </c>
      <c r="K933" s="14" t="e">
        <f>IF(Tableau6[[#This Row],[Affectation]]="-",0,IF(Tableau6[[#This Row],[Affectation]]="Propriétaire",2,IF(Tableau6[[#This Row],[Affectation]]="","",1)))</f>
        <v>#VALUE!</v>
      </c>
      <c r="L933" s="14" t="e">
        <f>IF(Tableau6[[#This Row],[Hors Contrat]]="","",IF(Tableau6[[#This Row],[Hors Contrat]]="Non",0,1))</f>
        <v>#VALUE!</v>
      </c>
    </row>
    <row r="934" spans="1:12" x14ac:dyDescent="0.25">
      <c r="A934" s="15">
        <f t="shared" si="35"/>
        <v>933</v>
      </c>
      <c r="B934" s="14" t="e">
        <f>IF(Tableau6[[#This Row],[Localisation]]="","",Tableau6[[#This Row],[Localisation]])</f>
        <v>#VALUE!</v>
      </c>
      <c r="C934" s="14" t="e">
        <f>IF(Tableau6[[#This Row],[Commentaire]]="","",Tableau6[[#This Row],[Commentaire]])</f>
        <v>#VALUE!</v>
      </c>
      <c r="D934" t="str">
        <f t="shared" si="36"/>
        <v>N</v>
      </c>
      <c r="E934" s="14" t="e">
        <f>Tableau6[[#This Row],[id]]</f>
        <v>#VALUE!</v>
      </c>
      <c r="F934" s="14" t="e">
        <f>VLOOKUP(Tableau6[[#This Row],[Avis]],Tableau7[],2,FALSE)</f>
        <v>#VALUE!</v>
      </c>
      <c r="H934" s="14" t="e">
        <f>Tableau6[[#This Row],[Sous-domaine]]</f>
        <v>#VALUE!</v>
      </c>
      <c r="I934" s="14" t="e">
        <f>Tableau6[[#This Row],[Urgence]]</f>
        <v>#VALUE!</v>
      </c>
      <c r="J934" s="24" t="e">
        <f>IF(Tableau6[[#This Row],[Validité]]&lt;&gt;"",Tableau6[[#This Row],[Validité]],"")</f>
        <v>#VALUE!</v>
      </c>
      <c r="K934" s="14" t="e">
        <f>IF(Tableau6[[#This Row],[Affectation]]="-",0,IF(Tableau6[[#This Row],[Affectation]]="Propriétaire",2,IF(Tableau6[[#This Row],[Affectation]]="","",1)))</f>
        <v>#VALUE!</v>
      </c>
      <c r="L934" s="14" t="e">
        <f>IF(Tableau6[[#This Row],[Hors Contrat]]="","",IF(Tableau6[[#This Row],[Hors Contrat]]="Non",0,1))</f>
        <v>#VALUE!</v>
      </c>
    </row>
    <row r="935" spans="1:12" x14ac:dyDescent="0.25">
      <c r="A935" s="15">
        <f t="shared" si="35"/>
        <v>934</v>
      </c>
      <c r="B935" s="14" t="e">
        <f>IF(Tableau6[[#This Row],[Localisation]]="","",Tableau6[[#This Row],[Localisation]])</f>
        <v>#VALUE!</v>
      </c>
      <c r="C935" s="14" t="e">
        <f>IF(Tableau6[[#This Row],[Commentaire]]="","",Tableau6[[#This Row],[Commentaire]])</f>
        <v>#VALUE!</v>
      </c>
      <c r="D935" t="str">
        <f t="shared" si="36"/>
        <v>N</v>
      </c>
      <c r="E935" s="14" t="e">
        <f>Tableau6[[#This Row],[id]]</f>
        <v>#VALUE!</v>
      </c>
      <c r="F935" s="14" t="e">
        <f>VLOOKUP(Tableau6[[#This Row],[Avis]],Tableau7[],2,FALSE)</f>
        <v>#VALUE!</v>
      </c>
      <c r="H935" s="14" t="e">
        <f>Tableau6[[#This Row],[Sous-domaine]]</f>
        <v>#VALUE!</v>
      </c>
      <c r="I935" s="14" t="e">
        <f>Tableau6[[#This Row],[Urgence]]</f>
        <v>#VALUE!</v>
      </c>
      <c r="J935" s="24" t="e">
        <f>IF(Tableau6[[#This Row],[Validité]]&lt;&gt;"",Tableau6[[#This Row],[Validité]],"")</f>
        <v>#VALUE!</v>
      </c>
      <c r="K935" s="14" t="e">
        <f>IF(Tableau6[[#This Row],[Affectation]]="-",0,IF(Tableau6[[#This Row],[Affectation]]="Propriétaire",2,IF(Tableau6[[#This Row],[Affectation]]="","",1)))</f>
        <v>#VALUE!</v>
      </c>
      <c r="L935" s="14" t="e">
        <f>IF(Tableau6[[#This Row],[Hors Contrat]]="","",IF(Tableau6[[#This Row],[Hors Contrat]]="Non",0,1))</f>
        <v>#VALUE!</v>
      </c>
    </row>
    <row r="936" spans="1:12" x14ac:dyDescent="0.25">
      <c r="A936" s="15">
        <f t="shared" si="35"/>
        <v>935</v>
      </c>
      <c r="B936" s="14" t="e">
        <f>IF(Tableau6[[#This Row],[Localisation]]="","",Tableau6[[#This Row],[Localisation]])</f>
        <v>#VALUE!</v>
      </c>
      <c r="C936" s="14" t="e">
        <f>IF(Tableau6[[#This Row],[Commentaire]]="","",Tableau6[[#This Row],[Commentaire]])</f>
        <v>#VALUE!</v>
      </c>
      <c r="D936" t="str">
        <f t="shared" si="36"/>
        <v>N</v>
      </c>
      <c r="E936" s="14" t="e">
        <f>Tableau6[[#This Row],[id]]</f>
        <v>#VALUE!</v>
      </c>
      <c r="F936" s="14" t="e">
        <f>VLOOKUP(Tableau6[[#This Row],[Avis]],Tableau7[],2,FALSE)</f>
        <v>#VALUE!</v>
      </c>
      <c r="H936" s="14" t="e">
        <f>Tableau6[[#This Row],[Sous-domaine]]</f>
        <v>#VALUE!</v>
      </c>
      <c r="I936" s="14" t="e">
        <f>Tableau6[[#This Row],[Urgence]]</f>
        <v>#VALUE!</v>
      </c>
      <c r="J936" s="24" t="e">
        <f>IF(Tableau6[[#This Row],[Validité]]&lt;&gt;"",Tableau6[[#This Row],[Validité]],"")</f>
        <v>#VALUE!</v>
      </c>
      <c r="K936" s="14" t="e">
        <f>IF(Tableau6[[#This Row],[Affectation]]="-",0,IF(Tableau6[[#This Row],[Affectation]]="Propriétaire",2,IF(Tableau6[[#This Row],[Affectation]]="","",1)))</f>
        <v>#VALUE!</v>
      </c>
      <c r="L936" s="14" t="e">
        <f>IF(Tableau6[[#This Row],[Hors Contrat]]="","",IF(Tableau6[[#This Row],[Hors Contrat]]="Non",0,1))</f>
        <v>#VALUE!</v>
      </c>
    </row>
    <row r="937" spans="1:12" x14ac:dyDescent="0.25">
      <c r="A937" s="15">
        <f t="shared" si="35"/>
        <v>936</v>
      </c>
      <c r="B937" s="14" t="e">
        <f>IF(Tableau6[[#This Row],[Localisation]]="","",Tableau6[[#This Row],[Localisation]])</f>
        <v>#VALUE!</v>
      </c>
      <c r="C937" s="14" t="e">
        <f>IF(Tableau6[[#This Row],[Commentaire]]="","",Tableau6[[#This Row],[Commentaire]])</f>
        <v>#VALUE!</v>
      </c>
      <c r="D937" t="str">
        <f t="shared" si="36"/>
        <v>N</v>
      </c>
      <c r="E937" s="14" t="e">
        <f>Tableau6[[#This Row],[id]]</f>
        <v>#VALUE!</v>
      </c>
      <c r="F937" s="14" t="e">
        <f>VLOOKUP(Tableau6[[#This Row],[Avis]],Tableau7[],2,FALSE)</f>
        <v>#VALUE!</v>
      </c>
      <c r="H937" s="14" t="e">
        <f>Tableau6[[#This Row],[Sous-domaine]]</f>
        <v>#VALUE!</v>
      </c>
      <c r="I937" s="14" t="e">
        <f>Tableau6[[#This Row],[Urgence]]</f>
        <v>#VALUE!</v>
      </c>
      <c r="J937" s="24" t="e">
        <f>IF(Tableau6[[#This Row],[Validité]]&lt;&gt;"",Tableau6[[#This Row],[Validité]],"")</f>
        <v>#VALUE!</v>
      </c>
      <c r="K937" s="14" t="e">
        <f>IF(Tableau6[[#This Row],[Affectation]]="-",0,IF(Tableau6[[#This Row],[Affectation]]="Propriétaire",2,IF(Tableau6[[#This Row],[Affectation]]="","",1)))</f>
        <v>#VALUE!</v>
      </c>
      <c r="L937" s="14" t="e">
        <f>IF(Tableau6[[#This Row],[Hors Contrat]]="","",IF(Tableau6[[#This Row],[Hors Contrat]]="Non",0,1))</f>
        <v>#VALUE!</v>
      </c>
    </row>
    <row r="938" spans="1:12" x14ac:dyDescent="0.25">
      <c r="A938" s="15">
        <f t="shared" si="35"/>
        <v>937</v>
      </c>
      <c r="B938" s="14" t="e">
        <f>IF(Tableau6[[#This Row],[Localisation]]="","",Tableau6[[#This Row],[Localisation]])</f>
        <v>#VALUE!</v>
      </c>
      <c r="C938" s="14" t="e">
        <f>IF(Tableau6[[#This Row],[Commentaire]]="","",Tableau6[[#This Row],[Commentaire]])</f>
        <v>#VALUE!</v>
      </c>
      <c r="D938" t="str">
        <f t="shared" si="36"/>
        <v>N</v>
      </c>
      <c r="E938" s="14" t="e">
        <f>Tableau6[[#This Row],[id]]</f>
        <v>#VALUE!</v>
      </c>
      <c r="F938" s="14" t="e">
        <f>VLOOKUP(Tableau6[[#This Row],[Avis]],Tableau7[],2,FALSE)</f>
        <v>#VALUE!</v>
      </c>
      <c r="H938" s="14" t="e">
        <f>Tableau6[[#This Row],[Sous-domaine]]</f>
        <v>#VALUE!</v>
      </c>
      <c r="I938" s="14" t="e">
        <f>Tableau6[[#This Row],[Urgence]]</f>
        <v>#VALUE!</v>
      </c>
      <c r="J938" s="24" t="e">
        <f>IF(Tableau6[[#This Row],[Validité]]&lt;&gt;"",Tableau6[[#This Row],[Validité]],"")</f>
        <v>#VALUE!</v>
      </c>
      <c r="K938" s="14" t="e">
        <f>IF(Tableau6[[#This Row],[Affectation]]="-",0,IF(Tableau6[[#This Row],[Affectation]]="Propriétaire",2,IF(Tableau6[[#This Row],[Affectation]]="","",1)))</f>
        <v>#VALUE!</v>
      </c>
      <c r="L938" s="14" t="e">
        <f>IF(Tableau6[[#This Row],[Hors Contrat]]="","",IF(Tableau6[[#This Row],[Hors Contrat]]="Non",0,1))</f>
        <v>#VALUE!</v>
      </c>
    </row>
    <row r="939" spans="1:12" x14ac:dyDescent="0.25">
      <c r="A939" s="15">
        <f t="shared" si="35"/>
        <v>938</v>
      </c>
      <c r="B939" s="14" t="e">
        <f>IF(Tableau6[[#This Row],[Localisation]]="","",Tableau6[[#This Row],[Localisation]])</f>
        <v>#VALUE!</v>
      </c>
      <c r="C939" s="14" t="e">
        <f>IF(Tableau6[[#This Row],[Commentaire]]="","",Tableau6[[#This Row],[Commentaire]])</f>
        <v>#VALUE!</v>
      </c>
      <c r="D939" t="str">
        <f t="shared" si="36"/>
        <v>N</v>
      </c>
      <c r="E939" s="14" t="e">
        <f>Tableau6[[#This Row],[id]]</f>
        <v>#VALUE!</v>
      </c>
      <c r="F939" s="14" t="e">
        <f>VLOOKUP(Tableau6[[#This Row],[Avis]],Tableau7[],2,FALSE)</f>
        <v>#VALUE!</v>
      </c>
      <c r="H939" s="14" t="e">
        <f>Tableau6[[#This Row],[Sous-domaine]]</f>
        <v>#VALUE!</v>
      </c>
      <c r="I939" s="14" t="e">
        <f>Tableau6[[#This Row],[Urgence]]</f>
        <v>#VALUE!</v>
      </c>
      <c r="J939" s="24" t="e">
        <f>IF(Tableau6[[#This Row],[Validité]]&lt;&gt;"",Tableau6[[#This Row],[Validité]],"")</f>
        <v>#VALUE!</v>
      </c>
      <c r="K939" s="14" t="e">
        <f>IF(Tableau6[[#This Row],[Affectation]]="-",0,IF(Tableau6[[#This Row],[Affectation]]="Propriétaire",2,IF(Tableau6[[#This Row],[Affectation]]="","",1)))</f>
        <v>#VALUE!</v>
      </c>
      <c r="L939" s="14" t="e">
        <f>IF(Tableau6[[#This Row],[Hors Contrat]]="","",IF(Tableau6[[#This Row],[Hors Contrat]]="Non",0,1))</f>
        <v>#VALUE!</v>
      </c>
    </row>
    <row r="940" spans="1:12" x14ac:dyDescent="0.25">
      <c r="A940" s="15">
        <f t="shared" si="35"/>
        <v>939</v>
      </c>
      <c r="B940" s="14" t="e">
        <f>IF(Tableau6[[#This Row],[Localisation]]="","",Tableau6[[#This Row],[Localisation]])</f>
        <v>#VALUE!</v>
      </c>
      <c r="C940" s="14" t="e">
        <f>IF(Tableau6[[#This Row],[Commentaire]]="","",Tableau6[[#This Row],[Commentaire]])</f>
        <v>#VALUE!</v>
      </c>
      <c r="D940" t="str">
        <f t="shared" si="36"/>
        <v>N</v>
      </c>
      <c r="E940" s="14" t="e">
        <f>Tableau6[[#This Row],[id]]</f>
        <v>#VALUE!</v>
      </c>
      <c r="F940" s="14" t="e">
        <f>VLOOKUP(Tableau6[[#This Row],[Avis]],Tableau7[],2,FALSE)</f>
        <v>#VALUE!</v>
      </c>
      <c r="H940" s="14" t="e">
        <f>Tableau6[[#This Row],[Sous-domaine]]</f>
        <v>#VALUE!</v>
      </c>
      <c r="I940" s="14" t="e">
        <f>Tableau6[[#This Row],[Urgence]]</f>
        <v>#VALUE!</v>
      </c>
      <c r="J940" s="24" t="e">
        <f>IF(Tableau6[[#This Row],[Validité]]&lt;&gt;"",Tableau6[[#This Row],[Validité]],"")</f>
        <v>#VALUE!</v>
      </c>
      <c r="K940" s="14" t="e">
        <f>IF(Tableau6[[#This Row],[Affectation]]="-",0,IF(Tableau6[[#This Row],[Affectation]]="Propriétaire",2,IF(Tableau6[[#This Row],[Affectation]]="","",1)))</f>
        <v>#VALUE!</v>
      </c>
      <c r="L940" s="14" t="e">
        <f>IF(Tableau6[[#This Row],[Hors Contrat]]="","",IF(Tableau6[[#This Row],[Hors Contrat]]="Non",0,1))</f>
        <v>#VALUE!</v>
      </c>
    </row>
    <row r="941" spans="1:12" x14ac:dyDescent="0.25">
      <c r="A941" s="15">
        <f t="shared" si="35"/>
        <v>940</v>
      </c>
      <c r="B941" s="14" t="e">
        <f>IF(Tableau6[[#This Row],[Localisation]]="","",Tableau6[[#This Row],[Localisation]])</f>
        <v>#VALUE!</v>
      </c>
      <c r="C941" s="14" t="e">
        <f>IF(Tableau6[[#This Row],[Commentaire]]="","",Tableau6[[#This Row],[Commentaire]])</f>
        <v>#VALUE!</v>
      </c>
      <c r="D941" t="str">
        <f t="shared" si="36"/>
        <v>N</v>
      </c>
      <c r="E941" s="14" t="e">
        <f>Tableau6[[#This Row],[id]]</f>
        <v>#VALUE!</v>
      </c>
      <c r="F941" s="14" t="e">
        <f>VLOOKUP(Tableau6[[#This Row],[Avis]],Tableau7[],2,FALSE)</f>
        <v>#VALUE!</v>
      </c>
      <c r="H941" s="14" t="e">
        <f>Tableau6[[#This Row],[Sous-domaine]]</f>
        <v>#VALUE!</v>
      </c>
      <c r="I941" s="14" t="e">
        <f>Tableau6[[#This Row],[Urgence]]</f>
        <v>#VALUE!</v>
      </c>
      <c r="J941" s="24" t="e">
        <f>IF(Tableau6[[#This Row],[Validité]]&lt;&gt;"",Tableau6[[#This Row],[Validité]],"")</f>
        <v>#VALUE!</v>
      </c>
      <c r="K941" s="14" t="e">
        <f>IF(Tableau6[[#This Row],[Affectation]]="-",0,IF(Tableau6[[#This Row],[Affectation]]="Propriétaire",2,IF(Tableau6[[#This Row],[Affectation]]="","",1)))</f>
        <v>#VALUE!</v>
      </c>
      <c r="L941" s="14" t="e">
        <f>IF(Tableau6[[#This Row],[Hors Contrat]]="","",IF(Tableau6[[#This Row],[Hors Contrat]]="Non",0,1))</f>
        <v>#VALUE!</v>
      </c>
    </row>
    <row r="942" spans="1:12" x14ac:dyDescent="0.25">
      <c r="A942" s="15">
        <f t="shared" si="35"/>
        <v>941</v>
      </c>
      <c r="B942" s="14" t="e">
        <f>IF(Tableau6[[#This Row],[Localisation]]="","",Tableau6[[#This Row],[Localisation]])</f>
        <v>#VALUE!</v>
      </c>
      <c r="C942" s="14" t="e">
        <f>IF(Tableau6[[#This Row],[Commentaire]]="","",Tableau6[[#This Row],[Commentaire]])</f>
        <v>#VALUE!</v>
      </c>
      <c r="D942" t="str">
        <f t="shared" si="36"/>
        <v>N</v>
      </c>
      <c r="E942" s="14" t="e">
        <f>Tableau6[[#This Row],[id]]</f>
        <v>#VALUE!</v>
      </c>
      <c r="F942" s="14" t="e">
        <f>VLOOKUP(Tableau6[[#This Row],[Avis]],Tableau7[],2,FALSE)</f>
        <v>#VALUE!</v>
      </c>
      <c r="H942" s="14" t="e">
        <f>Tableau6[[#This Row],[Sous-domaine]]</f>
        <v>#VALUE!</v>
      </c>
      <c r="I942" s="14" t="e">
        <f>Tableau6[[#This Row],[Urgence]]</f>
        <v>#VALUE!</v>
      </c>
      <c r="J942" s="24" t="e">
        <f>IF(Tableau6[[#This Row],[Validité]]&lt;&gt;"",Tableau6[[#This Row],[Validité]],"")</f>
        <v>#VALUE!</v>
      </c>
      <c r="K942" s="14" t="e">
        <f>IF(Tableau6[[#This Row],[Affectation]]="-",0,IF(Tableau6[[#This Row],[Affectation]]="Propriétaire",2,IF(Tableau6[[#This Row],[Affectation]]="","",1)))</f>
        <v>#VALUE!</v>
      </c>
      <c r="L942" s="14" t="e">
        <f>IF(Tableau6[[#This Row],[Hors Contrat]]="","",IF(Tableau6[[#This Row],[Hors Contrat]]="Non",0,1))</f>
        <v>#VALUE!</v>
      </c>
    </row>
    <row r="943" spans="1:12" x14ac:dyDescent="0.25">
      <c r="A943" s="15">
        <f t="shared" si="35"/>
        <v>942</v>
      </c>
      <c r="B943" s="14" t="e">
        <f>IF(Tableau6[[#This Row],[Localisation]]="","",Tableau6[[#This Row],[Localisation]])</f>
        <v>#VALUE!</v>
      </c>
      <c r="C943" s="14" t="e">
        <f>IF(Tableau6[[#This Row],[Commentaire]]="","",Tableau6[[#This Row],[Commentaire]])</f>
        <v>#VALUE!</v>
      </c>
      <c r="D943" t="str">
        <f t="shared" si="36"/>
        <v>N</v>
      </c>
      <c r="E943" s="14" t="e">
        <f>Tableau6[[#This Row],[id]]</f>
        <v>#VALUE!</v>
      </c>
      <c r="F943" s="14" t="e">
        <f>VLOOKUP(Tableau6[[#This Row],[Avis]],Tableau7[],2,FALSE)</f>
        <v>#VALUE!</v>
      </c>
      <c r="H943" s="14" t="e">
        <f>Tableau6[[#This Row],[Sous-domaine]]</f>
        <v>#VALUE!</v>
      </c>
      <c r="I943" s="14" t="e">
        <f>Tableau6[[#This Row],[Urgence]]</f>
        <v>#VALUE!</v>
      </c>
      <c r="J943" s="24" t="e">
        <f>IF(Tableau6[[#This Row],[Validité]]&lt;&gt;"",Tableau6[[#This Row],[Validité]],"")</f>
        <v>#VALUE!</v>
      </c>
      <c r="K943" s="14" t="e">
        <f>IF(Tableau6[[#This Row],[Affectation]]="-",0,IF(Tableau6[[#This Row],[Affectation]]="Propriétaire",2,IF(Tableau6[[#This Row],[Affectation]]="","",1)))</f>
        <v>#VALUE!</v>
      </c>
      <c r="L943" s="14" t="e">
        <f>IF(Tableau6[[#This Row],[Hors Contrat]]="","",IF(Tableau6[[#This Row],[Hors Contrat]]="Non",0,1))</f>
        <v>#VALUE!</v>
      </c>
    </row>
    <row r="944" spans="1:12" x14ac:dyDescent="0.25">
      <c r="A944" s="15">
        <f t="shared" si="35"/>
        <v>943</v>
      </c>
      <c r="B944" s="14" t="e">
        <f>IF(Tableau6[[#This Row],[Localisation]]="","",Tableau6[[#This Row],[Localisation]])</f>
        <v>#VALUE!</v>
      </c>
      <c r="C944" s="14" t="e">
        <f>IF(Tableau6[[#This Row],[Commentaire]]="","",Tableau6[[#This Row],[Commentaire]])</f>
        <v>#VALUE!</v>
      </c>
      <c r="D944" t="str">
        <f t="shared" si="36"/>
        <v>N</v>
      </c>
      <c r="E944" s="14" t="e">
        <f>Tableau6[[#This Row],[id]]</f>
        <v>#VALUE!</v>
      </c>
      <c r="F944" s="14" t="e">
        <f>VLOOKUP(Tableau6[[#This Row],[Avis]],Tableau7[],2,FALSE)</f>
        <v>#VALUE!</v>
      </c>
      <c r="H944" s="14" t="e">
        <f>Tableau6[[#This Row],[Sous-domaine]]</f>
        <v>#VALUE!</v>
      </c>
      <c r="I944" s="14" t="e">
        <f>Tableau6[[#This Row],[Urgence]]</f>
        <v>#VALUE!</v>
      </c>
      <c r="J944" s="24" t="e">
        <f>IF(Tableau6[[#This Row],[Validité]]&lt;&gt;"",Tableau6[[#This Row],[Validité]],"")</f>
        <v>#VALUE!</v>
      </c>
      <c r="K944" s="14" t="e">
        <f>IF(Tableau6[[#This Row],[Affectation]]="-",0,IF(Tableau6[[#This Row],[Affectation]]="Propriétaire",2,IF(Tableau6[[#This Row],[Affectation]]="","",1)))</f>
        <v>#VALUE!</v>
      </c>
      <c r="L944" s="14" t="e">
        <f>IF(Tableau6[[#This Row],[Hors Contrat]]="","",IF(Tableau6[[#This Row],[Hors Contrat]]="Non",0,1))</f>
        <v>#VALUE!</v>
      </c>
    </row>
    <row r="945" spans="1:12" x14ac:dyDescent="0.25">
      <c r="A945" s="15">
        <f t="shared" si="35"/>
        <v>944</v>
      </c>
      <c r="B945" s="14" t="e">
        <f>IF(Tableau6[[#This Row],[Localisation]]="","",Tableau6[[#This Row],[Localisation]])</f>
        <v>#VALUE!</v>
      </c>
      <c r="C945" s="14" t="e">
        <f>IF(Tableau6[[#This Row],[Commentaire]]="","",Tableau6[[#This Row],[Commentaire]])</f>
        <v>#VALUE!</v>
      </c>
      <c r="D945" t="str">
        <f t="shared" si="36"/>
        <v>N</v>
      </c>
      <c r="E945" s="14" t="e">
        <f>Tableau6[[#This Row],[id]]</f>
        <v>#VALUE!</v>
      </c>
      <c r="F945" s="14" t="e">
        <f>VLOOKUP(Tableau6[[#This Row],[Avis]],Tableau7[],2,FALSE)</f>
        <v>#VALUE!</v>
      </c>
      <c r="H945" s="14" t="e">
        <f>Tableau6[[#This Row],[Sous-domaine]]</f>
        <v>#VALUE!</v>
      </c>
      <c r="I945" s="14" t="e">
        <f>Tableau6[[#This Row],[Urgence]]</f>
        <v>#VALUE!</v>
      </c>
      <c r="J945" s="24" t="e">
        <f>IF(Tableau6[[#This Row],[Validité]]&lt;&gt;"",Tableau6[[#This Row],[Validité]],"")</f>
        <v>#VALUE!</v>
      </c>
      <c r="K945" s="14" t="e">
        <f>IF(Tableau6[[#This Row],[Affectation]]="-",0,IF(Tableau6[[#This Row],[Affectation]]="Propriétaire",2,IF(Tableau6[[#This Row],[Affectation]]="","",1)))</f>
        <v>#VALUE!</v>
      </c>
      <c r="L945" s="14" t="e">
        <f>IF(Tableau6[[#This Row],[Hors Contrat]]="","",IF(Tableau6[[#This Row],[Hors Contrat]]="Non",0,1))</f>
        <v>#VALUE!</v>
      </c>
    </row>
    <row r="946" spans="1:12" x14ac:dyDescent="0.25">
      <c r="A946" s="15">
        <f t="shared" si="35"/>
        <v>945</v>
      </c>
      <c r="B946" s="14" t="e">
        <f>IF(Tableau6[[#This Row],[Localisation]]="","",Tableau6[[#This Row],[Localisation]])</f>
        <v>#VALUE!</v>
      </c>
      <c r="C946" s="14" t="e">
        <f>IF(Tableau6[[#This Row],[Commentaire]]="","",Tableau6[[#This Row],[Commentaire]])</f>
        <v>#VALUE!</v>
      </c>
      <c r="D946" t="str">
        <f t="shared" si="36"/>
        <v>N</v>
      </c>
      <c r="E946" s="14" t="e">
        <f>Tableau6[[#This Row],[id]]</f>
        <v>#VALUE!</v>
      </c>
      <c r="F946" s="14" t="e">
        <f>VLOOKUP(Tableau6[[#This Row],[Avis]],Tableau7[],2,FALSE)</f>
        <v>#VALUE!</v>
      </c>
      <c r="H946" s="14" t="e">
        <f>Tableau6[[#This Row],[Sous-domaine]]</f>
        <v>#VALUE!</v>
      </c>
      <c r="I946" s="14" t="e">
        <f>Tableau6[[#This Row],[Urgence]]</f>
        <v>#VALUE!</v>
      </c>
      <c r="J946" s="24" t="e">
        <f>IF(Tableau6[[#This Row],[Validité]]&lt;&gt;"",Tableau6[[#This Row],[Validité]],"")</f>
        <v>#VALUE!</v>
      </c>
      <c r="K946" s="14" t="e">
        <f>IF(Tableau6[[#This Row],[Affectation]]="-",0,IF(Tableau6[[#This Row],[Affectation]]="Propriétaire",2,IF(Tableau6[[#This Row],[Affectation]]="","",1)))</f>
        <v>#VALUE!</v>
      </c>
      <c r="L946" s="14" t="e">
        <f>IF(Tableau6[[#This Row],[Hors Contrat]]="","",IF(Tableau6[[#This Row],[Hors Contrat]]="Non",0,1))</f>
        <v>#VALUE!</v>
      </c>
    </row>
    <row r="947" spans="1:12" x14ac:dyDescent="0.25">
      <c r="A947" s="15">
        <f t="shared" si="35"/>
        <v>946</v>
      </c>
      <c r="B947" s="14" t="e">
        <f>IF(Tableau6[[#This Row],[Localisation]]="","",Tableau6[[#This Row],[Localisation]])</f>
        <v>#VALUE!</v>
      </c>
      <c r="C947" s="14" t="e">
        <f>IF(Tableau6[[#This Row],[Commentaire]]="","",Tableau6[[#This Row],[Commentaire]])</f>
        <v>#VALUE!</v>
      </c>
      <c r="D947" t="str">
        <f t="shared" si="36"/>
        <v>N</v>
      </c>
      <c r="E947" s="14" t="e">
        <f>Tableau6[[#This Row],[id]]</f>
        <v>#VALUE!</v>
      </c>
      <c r="F947" s="14" t="e">
        <f>VLOOKUP(Tableau6[[#This Row],[Avis]],Tableau7[],2,FALSE)</f>
        <v>#VALUE!</v>
      </c>
      <c r="H947" s="14" t="e">
        <f>Tableau6[[#This Row],[Sous-domaine]]</f>
        <v>#VALUE!</v>
      </c>
      <c r="I947" s="14" t="e">
        <f>Tableau6[[#This Row],[Urgence]]</f>
        <v>#VALUE!</v>
      </c>
      <c r="J947" s="24" t="e">
        <f>IF(Tableau6[[#This Row],[Validité]]&lt;&gt;"",Tableau6[[#This Row],[Validité]],"")</f>
        <v>#VALUE!</v>
      </c>
      <c r="K947" s="14" t="e">
        <f>IF(Tableau6[[#This Row],[Affectation]]="-",0,IF(Tableau6[[#This Row],[Affectation]]="Propriétaire",2,IF(Tableau6[[#This Row],[Affectation]]="","",1)))</f>
        <v>#VALUE!</v>
      </c>
      <c r="L947" s="14" t="e">
        <f>IF(Tableau6[[#This Row],[Hors Contrat]]="","",IF(Tableau6[[#This Row],[Hors Contrat]]="Non",0,1))</f>
        <v>#VALUE!</v>
      </c>
    </row>
    <row r="948" spans="1:12" x14ac:dyDescent="0.25">
      <c r="A948" s="15">
        <f t="shared" si="35"/>
        <v>947</v>
      </c>
      <c r="B948" s="14" t="e">
        <f>IF(Tableau6[[#This Row],[Localisation]]="","",Tableau6[[#This Row],[Localisation]])</f>
        <v>#VALUE!</v>
      </c>
      <c r="C948" s="14" t="e">
        <f>IF(Tableau6[[#This Row],[Commentaire]]="","",Tableau6[[#This Row],[Commentaire]])</f>
        <v>#VALUE!</v>
      </c>
      <c r="D948" t="str">
        <f t="shared" si="36"/>
        <v>N</v>
      </c>
      <c r="E948" s="14" t="e">
        <f>Tableau6[[#This Row],[id]]</f>
        <v>#VALUE!</v>
      </c>
      <c r="F948" s="14" t="e">
        <f>VLOOKUP(Tableau6[[#This Row],[Avis]],Tableau7[],2,FALSE)</f>
        <v>#VALUE!</v>
      </c>
      <c r="H948" s="14" t="e">
        <f>Tableau6[[#This Row],[Sous-domaine]]</f>
        <v>#VALUE!</v>
      </c>
      <c r="I948" s="14" t="e">
        <f>Tableau6[[#This Row],[Urgence]]</f>
        <v>#VALUE!</v>
      </c>
      <c r="J948" s="24" t="e">
        <f>IF(Tableau6[[#This Row],[Validité]]&lt;&gt;"",Tableau6[[#This Row],[Validité]],"")</f>
        <v>#VALUE!</v>
      </c>
      <c r="K948" s="14" t="e">
        <f>IF(Tableau6[[#This Row],[Affectation]]="-",0,IF(Tableau6[[#This Row],[Affectation]]="Propriétaire",2,IF(Tableau6[[#This Row],[Affectation]]="","",1)))</f>
        <v>#VALUE!</v>
      </c>
      <c r="L948" s="14" t="e">
        <f>IF(Tableau6[[#This Row],[Hors Contrat]]="","",IF(Tableau6[[#This Row],[Hors Contrat]]="Non",0,1))</f>
        <v>#VALUE!</v>
      </c>
    </row>
    <row r="949" spans="1:12" x14ac:dyDescent="0.25">
      <c r="A949" s="15">
        <f t="shared" si="35"/>
        <v>948</v>
      </c>
      <c r="B949" s="14" t="e">
        <f>IF(Tableau6[[#This Row],[Localisation]]="","",Tableau6[[#This Row],[Localisation]])</f>
        <v>#VALUE!</v>
      </c>
      <c r="C949" s="14" t="e">
        <f>IF(Tableau6[[#This Row],[Commentaire]]="","",Tableau6[[#This Row],[Commentaire]])</f>
        <v>#VALUE!</v>
      </c>
      <c r="D949" t="str">
        <f t="shared" si="36"/>
        <v>N</v>
      </c>
      <c r="E949" s="14" t="e">
        <f>Tableau6[[#This Row],[id]]</f>
        <v>#VALUE!</v>
      </c>
      <c r="F949" s="14" t="e">
        <f>VLOOKUP(Tableau6[[#This Row],[Avis]],Tableau7[],2,FALSE)</f>
        <v>#VALUE!</v>
      </c>
      <c r="H949" s="14" t="e">
        <f>Tableau6[[#This Row],[Sous-domaine]]</f>
        <v>#VALUE!</v>
      </c>
      <c r="I949" s="14" t="e">
        <f>Tableau6[[#This Row],[Urgence]]</f>
        <v>#VALUE!</v>
      </c>
      <c r="J949" s="24" t="e">
        <f>IF(Tableau6[[#This Row],[Validité]]&lt;&gt;"",Tableau6[[#This Row],[Validité]],"")</f>
        <v>#VALUE!</v>
      </c>
      <c r="K949" s="14" t="e">
        <f>IF(Tableau6[[#This Row],[Affectation]]="-",0,IF(Tableau6[[#This Row],[Affectation]]="Propriétaire",2,IF(Tableau6[[#This Row],[Affectation]]="","",1)))</f>
        <v>#VALUE!</v>
      </c>
      <c r="L949" s="14" t="e">
        <f>IF(Tableau6[[#This Row],[Hors Contrat]]="","",IF(Tableau6[[#This Row],[Hors Contrat]]="Non",0,1))</f>
        <v>#VALUE!</v>
      </c>
    </row>
    <row r="950" spans="1:12" x14ac:dyDescent="0.25">
      <c r="A950" s="15">
        <f t="shared" si="35"/>
        <v>949</v>
      </c>
      <c r="B950" s="14" t="e">
        <f>IF(Tableau6[[#This Row],[Localisation]]="","",Tableau6[[#This Row],[Localisation]])</f>
        <v>#VALUE!</v>
      </c>
      <c r="C950" s="14" t="e">
        <f>IF(Tableau6[[#This Row],[Commentaire]]="","",Tableau6[[#This Row],[Commentaire]])</f>
        <v>#VALUE!</v>
      </c>
      <c r="D950" t="str">
        <f t="shared" si="36"/>
        <v>N</v>
      </c>
      <c r="E950" s="14" t="e">
        <f>Tableau6[[#This Row],[id]]</f>
        <v>#VALUE!</v>
      </c>
      <c r="F950" s="14" t="e">
        <f>VLOOKUP(Tableau6[[#This Row],[Avis]],Tableau7[],2,FALSE)</f>
        <v>#VALUE!</v>
      </c>
      <c r="H950" s="14" t="e">
        <f>Tableau6[[#This Row],[Sous-domaine]]</f>
        <v>#VALUE!</v>
      </c>
      <c r="I950" s="14" t="e">
        <f>Tableau6[[#This Row],[Urgence]]</f>
        <v>#VALUE!</v>
      </c>
      <c r="J950" s="24" t="e">
        <f>IF(Tableau6[[#This Row],[Validité]]&lt;&gt;"",Tableau6[[#This Row],[Validité]],"")</f>
        <v>#VALUE!</v>
      </c>
      <c r="K950" s="14" t="e">
        <f>IF(Tableau6[[#This Row],[Affectation]]="-",0,IF(Tableau6[[#This Row],[Affectation]]="Propriétaire",2,IF(Tableau6[[#This Row],[Affectation]]="","",1)))</f>
        <v>#VALUE!</v>
      </c>
      <c r="L950" s="14" t="e">
        <f>IF(Tableau6[[#This Row],[Hors Contrat]]="","",IF(Tableau6[[#This Row],[Hors Contrat]]="Non",0,1))</f>
        <v>#VALUE!</v>
      </c>
    </row>
    <row r="951" spans="1:12" x14ac:dyDescent="0.25">
      <c r="A951" s="15">
        <f t="shared" si="35"/>
        <v>950</v>
      </c>
      <c r="B951" s="14" t="e">
        <f>IF(Tableau6[[#This Row],[Localisation]]="","",Tableau6[[#This Row],[Localisation]])</f>
        <v>#VALUE!</v>
      </c>
      <c r="C951" s="14" t="e">
        <f>IF(Tableau6[[#This Row],[Commentaire]]="","",Tableau6[[#This Row],[Commentaire]])</f>
        <v>#VALUE!</v>
      </c>
      <c r="D951" t="str">
        <f t="shared" si="36"/>
        <v>N</v>
      </c>
      <c r="E951" s="14" t="e">
        <f>Tableau6[[#This Row],[id]]</f>
        <v>#VALUE!</v>
      </c>
      <c r="F951" s="14" t="e">
        <f>VLOOKUP(Tableau6[[#This Row],[Avis]],Tableau7[],2,FALSE)</f>
        <v>#VALUE!</v>
      </c>
      <c r="H951" s="14" t="e">
        <f>Tableau6[[#This Row],[Sous-domaine]]</f>
        <v>#VALUE!</v>
      </c>
      <c r="I951" s="14" t="e">
        <f>Tableau6[[#This Row],[Urgence]]</f>
        <v>#VALUE!</v>
      </c>
      <c r="J951" s="24" t="e">
        <f>IF(Tableau6[[#This Row],[Validité]]&lt;&gt;"",Tableau6[[#This Row],[Validité]],"")</f>
        <v>#VALUE!</v>
      </c>
      <c r="K951" s="14" t="e">
        <f>IF(Tableau6[[#This Row],[Affectation]]="-",0,IF(Tableau6[[#This Row],[Affectation]]="Propriétaire",2,IF(Tableau6[[#This Row],[Affectation]]="","",1)))</f>
        <v>#VALUE!</v>
      </c>
      <c r="L951" s="14" t="e">
        <f>IF(Tableau6[[#This Row],[Hors Contrat]]="","",IF(Tableau6[[#This Row],[Hors Contrat]]="Non",0,1))</f>
        <v>#VALUE!</v>
      </c>
    </row>
    <row r="952" spans="1:12" x14ac:dyDescent="0.25">
      <c r="A952" s="15">
        <f t="shared" si="35"/>
        <v>951</v>
      </c>
      <c r="B952" s="14" t="e">
        <f>IF(Tableau6[[#This Row],[Localisation]]="","",Tableau6[[#This Row],[Localisation]])</f>
        <v>#VALUE!</v>
      </c>
      <c r="C952" s="14" t="e">
        <f>IF(Tableau6[[#This Row],[Commentaire]]="","",Tableau6[[#This Row],[Commentaire]])</f>
        <v>#VALUE!</v>
      </c>
      <c r="D952" t="str">
        <f t="shared" si="36"/>
        <v>N</v>
      </c>
      <c r="E952" s="14" t="e">
        <f>Tableau6[[#This Row],[id]]</f>
        <v>#VALUE!</v>
      </c>
      <c r="F952" s="14" t="e">
        <f>VLOOKUP(Tableau6[[#This Row],[Avis]],Tableau7[],2,FALSE)</f>
        <v>#VALUE!</v>
      </c>
      <c r="H952" s="14" t="e">
        <f>Tableau6[[#This Row],[Sous-domaine]]</f>
        <v>#VALUE!</v>
      </c>
      <c r="I952" s="14" t="e">
        <f>Tableau6[[#This Row],[Urgence]]</f>
        <v>#VALUE!</v>
      </c>
      <c r="J952" s="24" t="e">
        <f>IF(Tableau6[[#This Row],[Validité]]&lt;&gt;"",Tableau6[[#This Row],[Validité]],"")</f>
        <v>#VALUE!</v>
      </c>
      <c r="K952" s="14" t="e">
        <f>IF(Tableau6[[#This Row],[Affectation]]="-",0,IF(Tableau6[[#This Row],[Affectation]]="Propriétaire",2,IF(Tableau6[[#This Row],[Affectation]]="","",1)))</f>
        <v>#VALUE!</v>
      </c>
      <c r="L952" s="14" t="e">
        <f>IF(Tableau6[[#This Row],[Hors Contrat]]="","",IF(Tableau6[[#This Row],[Hors Contrat]]="Non",0,1))</f>
        <v>#VALUE!</v>
      </c>
    </row>
    <row r="953" spans="1:12" x14ac:dyDescent="0.25">
      <c r="A953" s="15">
        <f t="shared" si="35"/>
        <v>952</v>
      </c>
      <c r="B953" s="14" t="e">
        <f>IF(Tableau6[[#This Row],[Localisation]]="","",Tableau6[[#This Row],[Localisation]])</f>
        <v>#VALUE!</v>
      </c>
      <c r="C953" s="14" t="e">
        <f>IF(Tableau6[[#This Row],[Commentaire]]="","",Tableau6[[#This Row],[Commentaire]])</f>
        <v>#VALUE!</v>
      </c>
      <c r="D953" t="str">
        <f t="shared" si="36"/>
        <v>N</v>
      </c>
      <c r="E953" s="14" t="e">
        <f>Tableau6[[#This Row],[id]]</f>
        <v>#VALUE!</v>
      </c>
      <c r="F953" s="14" t="e">
        <f>VLOOKUP(Tableau6[[#This Row],[Avis]],Tableau7[],2,FALSE)</f>
        <v>#VALUE!</v>
      </c>
      <c r="H953" s="14" t="e">
        <f>Tableau6[[#This Row],[Sous-domaine]]</f>
        <v>#VALUE!</v>
      </c>
      <c r="I953" s="14" t="e">
        <f>Tableau6[[#This Row],[Urgence]]</f>
        <v>#VALUE!</v>
      </c>
      <c r="J953" s="24" t="e">
        <f>IF(Tableau6[[#This Row],[Validité]]&lt;&gt;"",Tableau6[[#This Row],[Validité]],"")</f>
        <v>#VALUE!</v>
      </c>
      <c r="K953" s="14" t="e">
        <f>IF(Tableau6[[#This Row],[Affectation]]="-",0,IF(Tableau6[[#This Row],[Affectation]]="Propriétaire",2,IF(Tableau6[[#This Row],[Affectation]]="","",1)))</f>
        <v>#VALUE!</v>
      </c>
      <c r="L953" s="14" t="e">
        <f>IF(Tableau6[[#This Row],[Hors Contrat]]="","",IF(Tableau6[[#This Row],[Hors Contrat]]="Non",0,1))</f>
        <v>#VALUE!</v>
      </c>
    </row>
    <row r="954" spans="1:12" x14ac:dyDescent="0.25">
      <c r="A954" s="15">
        <f t="shared" si="35"/>
        <v>953</v>
      </c>
      <c r="B954" s="14" t="e">
        <f>IF(Tableau6[[#This Row],[Localisation]]="","",Tableau6[[#This Row],[Localisation]])</f>
        <v>#VALUE!</v>
      </c>
      <c r="C954" s="14" t="e">
        <f>IF(Tableau6[[#This Row],[Commentaire]]="","",Tableau6[[#This Row],[Commentaire]])</f>
        <v>#VALUE!</v>
      </c>
      <c r="D954" t="str">
        <f t="shared" si="36"/>
        <v>N</v>
      </c>
      <c r="E954" s="14" t="e">
        <f>Tableau6[[#This Row],[id]]</f>
        <v>#VALUE!</v>
      </c>
      <c r="F954" s="14" t="e">
        <f>VLOOKUP(Tableau6[[#This Row],[Avis]],Tableau7[],2,FALSE)</f>
        <v>#VALUE!</v>
      </c>
      <c r="H954" s="14" t="e">
        <f>Tableau6[[#This Row],[Sous-domaine]]</f>
        <v>#VALUE!</v>
      </c>
      <c r="I954" s="14" t="e">
        <f>Tableau6[[#This Row],[Urgence]]</f>
        <v>#VALUE!</v>
      </c>
      <c r="J954" s="24" t="e">
        <f>IF(Tableau6[[#This Row],[Validité]]&lt;&gt;"",Tableau6[[#This Row],[Validité]],"")</f>
        <v>#VALUE!</v>
      </c>
      <c r="K954" s="14" t="e">
        <f>IF(Tableau6[[#This Row],[Affectation]]="-",0,IF(Tableau6[[#This Row],[Affectation]]="Propriétaire",2,IF(Tableau6[[#This Row],[Affectation]]="","",1)))</f>
        <v>#VALUE!</v>
      </c>
      <c r="L954" s="14" t="e">
        <f>IF(Tableau6[[#This Row],[Hors Contrat]]="","",IF(Tableau6[[#This Row],[Hors Contrat]]="Non",0,1))</f>
        <v>#VALUE!</v>
      </c>
    </row>
    <row r="955" spans="1:12" x14ac:dyDescent="0.25">
      <c r="A955" s="15">
        <f t="shared" si="35"/>
        <v>954</v>
      </c>
      <c r="B955" s="14" t="e">
        <f>IF(Tableau6[[#This Row],[Localisation]]="","",Tableau6[[#This Row],[Localisation]])</f>
        <v>#VALUE!</v>
      </c>
      <c r="C955" s="14" t="e">
        <f>IF(Tableau6[[#This Row],[Commentaire]]="","",Tableau6[[#This Row],[Commentaire]])</f>
        <v>#VALUE!</v>
      </c>
      <c r="D955" t="str">
        <f t="shared" si="36"/>
        <v>N</v>
      </c>
      <c r="E955" s="14" t="e">
        <f>Tableau6[[#This Row],[id]]</f>
        <v>#VALUE!</v>
      </c>
      <c r="F955" s="14" t="e">
        <f>VLOOKUP(Tableau6[[#This Row],[Avis]],Tableau7[],2,FALSE)</f>
        <v>#VALUE!</v>
      </c>
      <c r="H955" s="14" t="e">
        <f>Tableau6[[#This Row],[Sous-domaine]]</f>
        <v>#VALUE!</v>
      </c>
      <c r="I955" s="14" t="e">
        <f>Tableau6[[#This Row],[Urgence]]</f>
        <v>#VALUE!</v>
      </c>
      <c r="J955" s="24" t="e">
        <f>IF(Tableau6[[#This Row],[Validité]]&lt;&gt;"",Tableau6[[#This Row],[Validité]],"")</f>
        <v>#VALUE!</v>
      </c>
      <c r="K955" s="14" t="e">
        <f>IF(Tableau6[[#This Row],[Affectation]]="-",0,IF(Tableau6[[#This Row],[Affectation]]="Propriétaire",2,IF(Tableau6[[#This Row],[Affectation]]="","",1)))</f>
        <v>#VALUE!</v>
      </c>
      <c r="L955" s="14" t="e">
        <f>IF(Tableau6[[#This Row],[Hors Contrat]]="","",IF(Tableau6[[#This Row],[Hors Contrat]]="Non",0,1))</f>
        <v>#VALUE!</v>
      </c>
    </row>
    <row r="956" spans="1:12" x14ac:dyDescent="0.25">
      <c r="A956" s="15">
        <f t="shared" si="35"/>
        <v>955</v>
      </c>
      <c r="B956" s="14" t="e">
        <f>IF(Tableau6[[#This Row],[Localisation]]="","",Tableau6[[#This Row],[Localisation]])</f>
        <v>#VALUE!</v>
      </c>
      <c r="C956" s="14" t="e">
        <f>IF(Tableau6[[#This Row],[Commentaire]]="","",Tableau6[[#This Row],[Commentaire]])</f>
        <v>#VALUE!</v>
      </c>
      <c r="D956" t="str">
        <f t="shared" si="36"/>
        <v>N</v>
      </c>
      <c r="E956" s="14" t="e">
        <f>Tableau6[[#This Row],[id]]</f>
        <v>#VALUE!</v>
      </c>
      <c r="F956" s="14" t="e">
        <f>VLOOKUP(Tableau6[[#This Row],[Avis]],Tableau7[],2,FALSE)</f>
        <v>#VALUE!</v>
      </c>
      <c r="H956" s="14" t="e">
        <f>Tableau6[[#This Row],[Sous-domaine]]</f>
        <v>#VALUE!</v>
      </c>
      <c r="I956" s="14" t="e">
        <f>Tableau6[[#This Row],[Urgence]]</f>
        <v>#VALUE!</v>
      </c>
      <c r="J956" s="24" t="e">
        <f>IF(Tableau6[[#This Row],[Validité]]&lt;&gt;"",Tableau6[[#This Row],[Validité]],"")</f>
        <v>#VALUE!</v>
      </c>
      <c r="K956" s="14" t="e">
        <f>IF(Tableau6[[#This Row],[Affectation]]="-",0,IF(Tableau6[[#This Row],[Affectation]]="Propriétaire",2,IF(Tableau6[[#This Row],[Affectation]]="","",1)))</f>
        <v>#VALUE!</v>
      </c>
      <c r="L956" s="14" t="e">
        <f>IF(Tableau6[[#This Row],[Hors Contrat]]="","",IF(Tableau6[[#This Row],[Hors Contrat]]="Non",0,1))</f>
        <v>#VALUE!</v>
      </c>
    </row>
    <row r="957" spans="1:12" x14ac:dyDescent="0.25">
      <c r="A957" s="15">
        <f t="shared" si="35"/>
        <v>956</v>
      </c>
      <c r="B957" s="14" t="e">
        <f>IF(Tableau6[[#This Row],[Localisation]]="","",Tableau6[[#This Row],[Localisation]])</f>
        <v>#VALUE!</v>
      </c>
      <c r="C957" s="14" t="e">
        <f>IF(Tableau6[[#This Row],[Commentaire]]="","",Tableau6[[#This Row],[Commentaire]])</f>
        <v>#VALUE!</v>
      </c>
      <c r="D957" t="str">
        <f t="shared" si="36"/>
        <v>N</v>
      </c>
      <c r="E957" s="14" t="e">
        <f>Tableau6[[#This Row],[id]]</f>
        <v>#VALUE!</v>
      </c>
      <c r="F957" s="14" t="e">
        <f>VLOOKUP(Tableau6[[#This Row],[Avis]],Tableau7[],2,FALSE)</f>
        <v>#VALUE!</v>
      </c>
      <c r="H957" s="14" t="e">
        <f>Tableau6[[#This Row],[Sous-domaine]]</f>
        <v>#VALUE!</v>
      </c>
      <c r="I957" s="14" t="e">
        <f>Tableau6[[#This Row],[Urgence]]</f>
        <v>#VALUE!</v>
      </c>
      <c r="J957" s="24" t="e">
        <f>IF(Tableau6[[#This Row],[Validité]]&lt;&gt;"",Tableau6[[#This Row],[Validité]],"")</f>
        <v>#VALUE!</v>
      </c>
      <c r="K957" s="14" t="e">
        <f>IF(Tableau6[[#This Row],[Affectation]]="-",0,IF(Tableau6[[#This Row],[Affectation]]="Propriétaire",2,IF(Tableau6[[#This Row],[Affectation]]="","",1)))</f>
        <v>#VALUE!</v>
      </c>
      <c r="L957" s="14" t="e">
        <f>IF(Tableau6[[#This Row],[Hors Contrat]]="","",IF(Tableau6[[#This Row],[Hors Contrat]]="Non",0,1))</f>
        <v>#VALUE!</v>
      </c>
    </row>
    <row r="958" spans="1:12" x14ac:dyDescent="0.25">
      <c r="A958" s="15">
        <f t="shared" si="35"/>
        <v>957</v>
      </c>
      <c r="B958" s="14" t="e">
        <f>IF(Tableau6[[#This Row],[Localisation]]="","",Tableau6[[#This Row],[Localisation]])</f>
        <v>#VALUE!</v>
      </c>
      <c r="C958" s="14" t="e">
        <f>IF(Tableau6[[#This Row],[Commentaire]]="","",Tableau6[[#This Row],[Commentaire]])</f>
        <v>#VALUE!</v>
      </c>
      <c r="D958" t="str">
        <f t="shared" si="36"/>
        <v>N</v>
      </c>
      <c r="E958" s="14" t="e">
        <f>Tableau6[[#This Row],[id]]</f>
        <v>#VALUE!</v>
      </c>
      <c r="F958" s="14" t="e">
        <f>VLOOKUP(Tableau6[[#This Row],[Avis]],Tableau7[],2,FALSE)</f>
        <v>#VALUE!</v>
      </c>
      <c r="H958" s="14" t="e">
        <f>Tableau6[[#This Row],[Sous-domaine]]</f>
        <v>#VALUE!</v>
      </c>
      <c r="I958" s="14" t="e">
        <f>Tableau6[[#This Row],[Urgence]]</f>
        <v>#VALUE!</v>
      </c>
      <c r="J958" s="24" t="e">
        <f>IF(Tableau6[[#This Row],[Validité]]&lt;&gt;"",Tableau6[[#This Row],[Validité]],"")</f>
        <v>#VALUE!</v>
      </c>
      <c r="K958" s="14" t="e">
        <f>IF(Tableau6[[#This Row],[Affectation]]="-",0,IF(Tableau6[[#This Row],[Affectation]]="Propriétaire",2,IF(Tableau6[[#This Row],[Affectation]]="","",1)))</f>
        <v>#VALUE!</v>
      </c>
      <c r="L958" s="14" t="e">
        <f>IF(Tableau6[[#This Row],[Hors Contrat]]="","",IF(Tableau6[[#This Row],[Hors Contrat]]="Non",0,1))</f>
        <v>#VALUE!</v>
      </c>
    </row>
    <row r="959" spans="1:12" x14ac:dyDescent="0.25">
      <c r="A959" s="15">
        <f t="shared" si="35"/>
        <v>958</v>
      </c>
      <c r="B959" s="14" t="e">
        <f>IF(Tableau6[[#This Row],[Localisation]]="","",Tableau6[[#This Row],[Localisation]])</f>
        <v>#VALUE!</v>
      </c>
      <c r="C959" s="14" t="e">
        <f>IF(Tableau6[[#This Row],[Commentaire]]="","",Tableau6[[#This Row],[Commentaire]])</f>
        <v>#VALUE!</v>
      </c>
      <c r="D959" t="str">
        <f t="shared" si="36"/>
        <v>N</v>
      </c>
      <c r="E959" s="14" t="e">
        <f>Tableau6[[#This Row],[id]]</f>
        <v>#VALUE!</v>
      </c>
      <c r="F959" s="14" t="e">
        <f>VLOOKUP(Tableau6[[#This Row],[Avis]],Tableau7[],2,FALSE)</f>
        <v>#VALUE!</v>
      </c>
      <c r="H959" s="14" t="e">
        <f>Tableau6[[#This Row],[Sous-domaine]]</f>
        <v>#VALUE!</v>
      </c>
      <c r="I959" s="14" t="e">
        <f>Tableau6[[#This Row],[Urgence]]</f>
        <v>#VALUE!</v>
      </c>
      <c r="J959" s="24" t="e">
        <f>IF(Tableau6[[#This Row],[Validité]]&lt;&gt;"",Tableau6[[#This Row],[Validité]],"")</f>
        <v>#VALUE!</v>
      </c>
      <c r="K959" s="14" t="e">
        <f>IF(Tableau6[[#This Row],[Affectation]]="-",0,IF(Tableau6[[#This Row],[Affectation]]="Propriétaire",2,IF(Tableau6[[#This Row],[Affectation]]="","",1)))</f>
        <v>#VALUE!</v>
      </c>
      <c r="L959" s="14" t="e">
        <f>IF(Tableau6[[#This Row],[Hors Contrat]]="","",IF(Tableau6[[#This Row],[Hors Contrat]]="Non",0,1))</f>
        <v>#VALUE!</v>
      </c>
    </row>
    <row r="960" spans="1:12" x14ac:dyDescent="0.25">
      <c r="A960" s="15">
        <f t="shared" si="35"/>
        <v>959</v>
      </c>
      <c r="B960" s="14" t="e">
        <f>IF(Tableau6[[#This Row],[Localisation]]="","",Tableau6[[#This Row],[Localisation]])</f>
        <v>#VALUE!</v>
      </c>
      <c r="C960" s="14" t="e">
        <f>IF(Tableau6[[#This Row],[Commentaire]]="","",Tableau6[[#This Row],[Commentaire]])</f>
        <v>#VALUE!</v>
      </c>
      <c r="D960" t="str">
        <f t="shared" si="36"/>
        <v>N</v>
      </c>
      <c r="E960" s="14" t="e">
        <f>Tableau6[[#This Row],[id]]</f>
        <v>#VALUE!</v>
      </c>
      <c r="F960" s="14" t="e">
        <f>VLOOKUP(Tableau6[[#This Row],[Avis]],Tableau7[],2,FALSE)</f>
        <v>#VALUE!</v>
      </c>
      <c r="H960" s="14" t="e">
        <f>Tableau6[[#This Row],[Sous-domaine]]</f>
        <v>#VALUE!</v>
      </c>
      <c r="I960" s="14" t="e">
        <f>Tableau6[[#This Row],[Urgence]]</f>
        <v>#VALUE!</v>
      </c>
      <c r="J960" s="24" t="e">
        <f>IF(Tableau6[[#This Row],[Validité]]&lt;&gt;"",Tableau6[[#This Row],[Validité]],"")</f>
        <v>#VALUE!</v>
      </c>
      <c r="K960" s="14" t="e">
        <f>IF(Tableau6[[#This Row],[Affectation]]="-",0,IF(Tableau6[[#This Row],[Affectation]]="Propriétaire",2,IF(Tableau6[[#This Row],[Affectation]]="","",1)))</f>
        <v>#VALUE!</v>
      </c>
      <c r="L960" s="14" t="e">
        <f>IF(Tableau6[[#This Row],[Hors Contrat]]="","",IF(Tableau6[[#This Row],[Hors Contrat]]="Non",0,1))</f>
        <v>#VALUE!</v>
      </c>
    </row>
    <row r="961" spans="1:12" x14ac:dyDescent="0.25">
      <c r="A961" s="15">
        <f t="shared" si="35"/>
        <v>960</v>
      </c>
      <c r="B961" s="14" t="e">
        <f>IF(Tableau6[[#This Row],[Localisation]]="","",Tableau6[[#This Row],[Localisation]])</f>
        <v>#VALUE!</v>
      </c>
      <c r="C961" s="14" t="e">
        <f>IF(Tableau6[[#This Row],[Commentaire]]="","",Tableau6[[#This Row],[Commentaire]])</f>
        <v>#VALUE!</v>
      </c>
      <c r="D961" t="str">
        <f t="shared" si="36"/>
        <v>N</v>
      </c>
      <c r="E961" s="14" t="e">
        <f>Tableau6[[#This Row],[id]]</f>
        <v>#VALUE!</v>
      </c>
      <c r="F961" s="14" t="e">
        <f>VLOOKUP(Tableau6[[#This Row],[Avis]],Tableau7[],2,FALSE)</f>
        <v>#VALUE!</v>
      </c>
      <c r="H961" s="14" t="e">
        <f>Tableau6[[#This Row],[Sous-domaine]]</f>
        <v>#VALUE!</v>
      </c>
      <c r="I961" s="14" t="e">
        <f>Tableau6[[#This Row],[Urgence]]</f>
        <v>#VALUE!</v>
      </c>
      <c r="J961" s="24" t="e">
        <f>IF(Tableau6[[#This Row],[Validité]]&lt;&gt;"",Tableau6[[#This Row],[Validité]],"")</f>
        <v>#VALUE!</v>
      </c>
      <c r="K961" s="14" t="e">
        <f>IF(Tableau6[[#This Row],[Affectation]]="-",0,IF(Tableau6[[#This Row],[Affectation]]="Propriétaire",2,IF(Tableau6[[#This Row],[Affectation]]="","",1)))</f>
        <v>#VALUE!</v>
      </c>
      <c r="L961" s="14" t="e">
        <f>IF(Tableau6[[#This Row],[Hors Contrat]]="","",IF(Tableau6[[#This Row],[Hors Contrat]]="Non",0,1))</f>
        <v>#VALUE!</v>
      </c>
    </row>
    <row r="962" spans="1:12" x14ac:dyDescent="0.25">
      <c r="A962" s="15">
        <f t="shared" si="35"/>
        <v>961</v>
      </c>
      <c r="B962" s="14" t="e">
        <f>IF(Tableau6[[#This Row],[Localisation]]="","",Tableau6[[#This Row],[Localisation]])</f>
        <v>#VALUE!</v>
      </c>
      <c r="C962" s="14" t="e">
        <f>IF(Tableau6[[#This Row],[Commentaire]]="","",Tableau6[[#This Row],[Commentaire]])</f>
        <v>#VALUE!</v>
      </c>
      <c r="D962" t="str">
        <f t="shared" si="36"/>
        <v>N</v>
      </c>
      <c r="E962" s="14" t="e">
        <f>Tableau6[[#This Row],[id]]</f>
        <v>#VALUE!</v>
      </c>
      <c r="F962" s="14" t="e">
        <f>VLOOKUP(Tableau6[[#This Row],[Avis]],Tableau7[],2,FALSE)</f>
        <v>#VALUE!</v>
      </c>
      <c r="H962" s="14" t="e">
        <f>Tableau6[[#This Row],[Sous-domaine]]</f>
        <v>#VALUE!</v>
      </c>
      <c r="I962" s="14" t="e">
        <f>Tableau6[[#This Row],[Urgence]]</f>
        <v>#VALUE!</v>
      </c>
      <c r="J962" s="24" t="e">
        <f>IF(Tableau6[[#This Row],[Validité]]&lt;&gt;"",Tableau6[[#This Row],[Validité]],"")</f>
        <v>#VALUE!</v>
      </c>
      <c r="K962" s="14" t="e">
        <f>IF(Tableau6[[#This Row],[Affectation]]="-",0,IF(Tableau6[[#This Row],[Affectation]]="Propriétaire",2,IF(Tableau6[[#This Row],[Affectation]]="","",1)))</f>
        <v>#VALUE!</v>
      </c>
      <c r="L962" s="14" t="e">
        <f>IF(Tableau6[[#This Row],[Hors Contrat]]="","",IF(Tableau6[[#This Row],[Hors Contrat]]="Non",0,1))</f>
        <v>#VALUE!</v>
      </c>
    </row>
    <row r="963" spans="1:12" x14ac:dyDescent="0.25">
      <c r="A963" s="15">
        <f t="shared" ref="A963:A1026" si="37">A962+1</f>
        <v>962</v>
      </c>
      <c r="B963" s="14" t="e">
        <f>IF(Tableau6[[#This Row],[Localisation]]="","",Tableau6[[#This Row],[Localisation]])</f>
        <v>#VALUE!</v>
      </c>
      <c r="C963" s="14" t="e">
        <f>IF(Tableau6[[#This Row],[Commentaire]]="","",Tableau6[[#This Row],[Commentaire]])</f>
        <v>#VALUE!</v>
      </c>
      <c r="D963" t="str">
        <f t="shared" si="36"/>
        <v>N</v>
      </c>
      <c r="E963" s="14" t="e">
        <f>Tableau6[[#This Row],[id]]</f>
        <v>#VALUE!</v>
      </c>
      <c r="F963" s="14" t="e">
        <f>VLOOKUP(Tableau6[[#This Row],[Avis]],Tableau7[],2,FALSE)</f>
        <v>#VALUE!</v>
      </c>
      <c r="H963" s="14" t="e">
        <f>Tableau6[[#This Row],[Sous-domaine]]</f>
        <v>#VALUE!</v>
      </c>
      <c r="I963" s="14" t="e">
        <f>Tableau6[[#This Row],[Urgence]]</f>
        <v>#VALUE!</v>
      </c>
      <c r="J963" s="24" t="e">
        <f>IF(Tableau6[[#This Row],[Validité]]&lt;&gt;"",Tableau6[[#This Row],[Validité]],"")</f>
        <v>#VALUE!</v>
      </c>
      <c r="K963" s="14" t="e">
        <f>IF(Tableau6[[#This Row],[Affectation]]="-",0,IF(Tableau6[[#This Row],[Affectation]]="Propriétaire",2,IF(Tableau6[[#This Row],[Affectation]]="","",1)))</f>
        <v>#VALUE!</v>
      </c>
      <c r="L963" s="14" t="e">
        <f>IF(Tableau6[[#This Row],[Hors Contrat]]="","",IF(Tableau6[[#This Row],[Hors Contrat]]="Non",0,1))</f>
        <v>#VALUE!</v>
      </c>
    </row>
    <row r="964" spans="1:12" x14ac:dyDescent="0.25">
      <c r="A964" s="15">
        <f t="shared" si="37"/>
        <v>963</v>
      </c>
      <c r="B964" s="14" t="e">
        <f>IF(Tableau6[[#This Row],[Localisation]]="","",Tableau6[[#This Row],[Localisation]])</f>
        <v>#VALUE!</v>
      </c>
      <c r="C964" s="14" t="e">
        <f>IF(Tableau6[[#This Row],[Commentaire]]="","",Tableau6[[#This Row],[Commentaire]])</f>
        <v>#VALUE!</v>
      </c>
      <c r="D964" t="str">
        <f t="shared" si="36"/>
        <v>N</v>
      </c>
      <c r="E964" s="14" t="e">
        <f>Tableau6[[#This Row],[id]]</f>
        <v>#VALUE!</v>
      </c>
      <c r="F964" s="14" t="e">
        <f>VLOOKUP(Tableau6[[#This Row],[Avis]],Tableau7[],2,FALSE)</f>
        <v>#VALUE!</v>
      </c>
      <c r="H964" s="14" t="e">
        <f>Tableau6[[#This Row],[Sous-domaine]]</f>
        <v>#VALUE!</v>
      </c>
      <c r="I964" s="14" t="e">
        <f>Tableau6[[#This Row],[Urgence]]</f>
        <v>#VALUE!</v>
      </c>
      <c r="J964" s="24" t="e">
        <f>IF(Tableau6[[#This Row],[Validité]]&lt;&gt;"",Tableau6[[#This Row],[Validité]],"")</f>
        <v>#VALUE!</v>
      </c>
      <c r="K964" s="14" t="e">
        <f>IF(Tableau6[[#This Row],[Affectation]]="-",0,IF(Tableau6[[#This Row],[Affectation]]="Propriétaire",2,IF(Tableau6[[#This Row],[Affectation]]="","",1)))</f>
        <v>#VALUE!</v>
      </c>
      <c r="L964" s="14" t="e">
        <f>IF(Tableau6[[#This Row],[Hors Contrat]]="","",IF(Tableau6[[#This Row],[Hors Contrat]]="Non",0,1))</f>
        <v>#VALUE!</v>
      </c>
    </row>
    <row r="965" spans="1:12" x14ac:dyDescent="0.25">
      <c r="A965" s="15">
        <f t="shared" si="37"/>
        <v>964</v>
      </c>
      <c r="B965" s="14" t="e">
        <f>IF(Tableau6[[#This Row],[Localisation]]="","",Tableau6[[#This Row],[Localisation]])</f>
        <v>#VALUE!</v>
      </c>
      <c r="C965" s="14" t="e">
        <f>IF(Tableau6[[#This Row],[Commentaire]]="","",Tableau6[[#This Row],[Commentaire]])</f>
        <v>#VALUE!</v>
      </c>
      <c r="D965" t="str">
        <f t="shared" si="36"/>
        <v>N</v>
      </c>
      <c r="E965" s="14" t="e">
        <f>Tableau6[[#This Row],[id]]</f>
        <v>#VALUE!</v>
      </c>
      <c r="F965" s="14" t="e">
        <f>VLOOKUP(Tableau6[[#This Row],[Avis]],Tableau7[],2,FALSE)</f>
        <v>#VALUE!</v>
      </c>
      <c r="H965" s="14" t="e">
        <f>Tableau6[[#This Row],[Sous-domaine]]</f>
        <v>#VALUE!</v>
      </c>
      <c r="I965" s="14" t="e">
        <f>Tableau6[[#This Row],[Urgence]]</f>
        <v>#VALUE!</v>
      </c>
      <c r="J965" s="24" t="e">
        <f>IF(Tableau6[[#This Row],[Validité]]&lt;&gt;"",Tableau6[[#This Row],[Validité]],"")</f>
        <v>#VALUE!</v>
      </c>
      <c r="K965" s="14" t="e">
        <f>IF(Tableau6[[#This Row],[Affectation]]="-",0,IF(Tableau6[[#This Row],[Affectation]]="Propriétaire",2,IF(Tableau6[[#This Row],[Affectation]]="","",1)))</f>
        <v>#VALUE!</v>
      </c>
      <c r="L965" s="14" t="e">
        <f>IF(Tableau6[[#This Row],[Hors Contrat]]="","",IF(Tableau6[[#This Row],[Hors Contrat]]="Non",0,1))</f>
        <v>#VALUE!</v>
      </c>
    </row>
    <row r="966" spans="1:12" x14ac:dyDescent="0.25">
      <c r="A966" s="15">
        <f t="shared" si="37"/>
        <v>965</v>
      </c>
      <c r="B966" s="14" t="e">
        <f>IF(Tableau6[[#This Row],[Localisation]]="","",Tableau6[[#This Row],[Localisation]])</f>
        <v>#VALUE!</v>
      </c>
      <c r="C966" s="14" t="e">
        <f>IF(Tableau6[[#This Row],[Commentaire]]="","",Tableau6[[#This Row],[Commentaire]])</f>
        <v>#VALUE!</v>
      </c>
      <c r="D966" t="str">
        <f t="shared" si="36"/>
        <v>N</v>
      </c>
      <c r="E966" s="14" t="e">
        <f>Tableau6[[#This Row],[id]]</f>
        <v>#VALUE!</v>
      </c>
      <c r="F966" s="14" t="e">
        <f>VLOOKUP(Tableau6[[#This Row],[Avis]],Tableau7[],2,FALSE)</f>
        <v>#VALUE!</v>
      </c>
      <c r="H966" s="14" t="e">
        <f>Tableau6[[#This Row],[Sous-domaine]]</f>
        <v>#VALUE!</v>
      </c>
      <c r="I966" s="14" t="e">
        <f>Tableau6[[#This Row],[Urgence]]</f>
        <v>#VALUE!</v>
      </c>
      <c r="J966" s="24" t="e">
        <f>IF(Tableau6[[#This Row],[Validité]]&lt;&gt;"",Tableau6[[#This Row],[Validité]],"")</f>
        <v>#VALUE!</v>
      </c>
      <c r="K966" s="14" t="e">
        <f>IF(Tableau6[[#This Row],[Affectation]]="-",0,IF(Tableau6[[#This Row],[Affectation]]="Propriétaire",2,IF(Tableau6[[#This Row],[Affectation]]="","",1)))</f>
        <v>#VALUE!</v>
      </c>
      <c r="L966" s="14" t="e">
        <f>IF(Tableau6[[#This Row],[Hors Contrat]]="","",IF(Tableau6[[#This Row],[Hors Contrat]]="Non",0,1))</f>
        <v>#VALUE!</v>
      </c>
    </row>
    <row r="967" spans="1:12" x14ac:dyDescent="0.25">
      <c r="A967" s="15">
        <f t="shared" si="37"/>
        <v>966</v>
      </c>
      <c r="B967" s="14" t="e">
        <f>IF(Tableau6[[#This Row],[Localisation]]="","",Tableau6[[#This Row],[Localisation]])</f>
        <v>#VALUE!</v>
      </c>
      <c r="C967" s="14" t="e">
        <f>IF(Tableau6[[#This Row],[Commentaire]]="","",Tableau6[[#This Row],[Commentaire]])</f>
        <v>#VALUE!</v>
      </c>
      <c r="D967" t="str">
        <f t="shared" si="36"/>
        <v>N</v>
      </c>
      <c r="E967" s="14" t="e">
        <f>Tableau6[[#This Row],[id]]</f>
        <v>#VALUE!</v>
      </c>
      <c r="F967" s="14" t="e">
        <f>VLOOKUP(Tableau6[[#This Row],[Avis]],Tableau7[],2,FALSE)</f>
        <v>#VALUE!</v>
      </c>
      <c r="H967" s="14" t="e">
        <f>Tableau6[[#This Row],[Sous-domaine]]</f>
        <v>#VALUE!</v>
      </c>
      <c r="I967" s="14" t="e">
        <f>Tableau6[[#This Row],[Urgence]]</f>
        <v>#VALUE!</v>
      </c>
      <c r="J967" s="24" t="e">
        <f>IF(Tableau6[[#This Row],[Validité]]&lt;&gt;"",Tableau6[[#This Row],[Validité]],"")</f>
        <v>#VALUE!</v>
      </c>
      <c r="K967" s="14" t="e">
        <f>IF(Tableau6[[#This Row],[Affectation]]="-",0,IF(Tableau6[[#This Row],[Affectation]]="Propriétaire",2,IF(Tableau6[[#This Row],[Affectation]]="","",1)))</f>
        <v>#VALUE!</v>
      </c>
      <c r="L967" s="14" t="e">
        <f>IF(Tableau6[[#This Row],[Hors Contrat]]="","",IF(Tableau6[[#This Row],[Hors Contrat]]="Non",0,1))</f>
        <v>#VALUE!</v>
      </c>
    </row>
    <row r="968" spans="1:12" x14ac:dyDescent="0.25">
      <c r="A968" s="15">
        <f t="shared" si="37"/>
        <v>967</v>
      </c>
      <c r="B968" s="14" t="e">
        <f>IF(Tableau6[[#This Row],[Localisation]]="","",Tableau6[[#This Row],[Localisation]])</f>
        <v>#VALUE!</v>
      </c>
      <c r="C968" s="14" t="e">
        <f>IF(Tableau6[[#This Row],[Commentaire]]="","",Tableau6[[#This Row],[Commentaire]])</f>
        <v>#VALUE!</v>
      </c>
      <c r="D968" t="str">
        <f t="shared" si="36"/>
        <v>N</v>
      </c>
      <c r="E968" s="14" t="e">
        <f>Tableau6[[#This Row],[id]]</f>
        <v>#VALUE!</v>
      </c>
      <c r="F968" s="14" t="e">
        <f>VLOOKUP(Tableau6[[#This Row],[Avis]],Tableau7[],2,FALSE)</f>
        <v>#VALUE!</v>
      </c>
      <c r="H968" s="14" t="e">
        <f>Tableau6[[#This Row],[Sous-domaine]]</f>
        <v>#VALUE!</v>
      </c>
      <c r="I968" s="14" t="e">
        <f>Tableau6[[#This Row],[Urgence]]</f>
        <v>#VALUE!</v>
      </c>
      <c r="J968" s="24" t="e">
        <f>IF(Tableau6[[#This Row],[Validité]]&lt;&gt;"",Tableau6[[#This Row],[Validité]],"")</f>
        <v>#VALUE!</v>
      </c>
      <c r="K968" s="14" t="e">
        <f>IF(Tableau6[[#This Row],[Affectation]]="-",0,IF(Tableau6[[#This Row],[Affectation]]="Propriétaire",2,IF(Tableau6[[#This Row],[Affectation]]="","",1)))</f>
        <v>#VALUE!</v>
      </c>
      <c r="L968" s="14" t="e">
        <f>IF(Tableau6[[#This Row],[Hors Contrat]]="","",IF(Tableau6[[#This Row],[Hors Contrat]]="Non",0,1))</f>
        <v>#VALUE!</v>
      </c>
    </row>
    <row r="969" spans="1:12" x14ac:dyDescent="0.25">
      <c r="A969" s="15">
        <f t="shared" si="37"/>
        <v>968</v>
      </c>
      <c r="B969" s="14" t="e">
        <f>IF(Tableau6[[#This Row],[Localisation]]="","",Tableau6[[#This Row],[Localisation]])</f>
        <v>#VALUE!</v>
      </c>
      <c r="C969" s="14" t="e">
        <f>IF(Tableau6[[#This Row],[Commentaire]]="","",Tableau6[[#This Row],[Commentaire]])</f>
        <v>#VALUE!</v>
      </c>
      <c r="D969" t="str">
        <f t="shared" ref="D969:D1032" si="38">"N"</f>
        <v>N</v>
      </c>
      <c r="E969" s="14" t="e">
        <f>Tableau6[[#This Row],[id]]</f>
        <v>#VALUE!</v>
      </c>
      <c r="F969" s="14" t="e">
        <f>VLOOKUP(Tableau6[[#This Row],[Avis]],Tableau7[],2,FALSE)</f>
        <v>#VALUE!</v>
      </c>
      <c r="H969" s="14" t="e">
        <f>Tableau6[[#This Row],[Sous-domaine]]</f>
        <v>#VALUE!</v>
      </c>
      <c r="I969" s="14" t="e">
        <f>Tableau6[[#This Row],[Urgence]]</f>
        <v>#VALUE!</v>
      </c>
      <c r="J969" s="24" t="e">
        <f>IF(Tableau6[[#This Row],[Validité]]&lt;&gt;"",Tableau6[[#This Row],[Validité]],"")</f>
        <v>#VALUE!</v>
      </c>
      <c r="K969" s="14" t="e">
        <f>IF(Tableau6[[#This Row],[Affectation]]="-",0,IF(Tableau6[[#This Row],[Affectation]]="Propriétaire",2,IF(Tableau6[[#This Row],[Affectation]]="","",1)))</f>
        <v>#VALUE!</v>
      </c>
      <c r="L969" s="14" t="e">
        <f>IF(Tableau6[[#This Row],[Hors Contrat]]="","",IF(Tableau6[[#This Row],[Hors Contrat]]="Non",0,1))</f>
        <v>#VALUE!</v>
      </c>
    </row>
    <row r="970" spans="1:12" x14ac:dyDescent="0.25">
      <c r="A970" s="15">
        <f t="shared" si="37"/>
        <v>969</v>
      </c>
      <c r="B970" s="14" t="e">
        <f>IF(Tableau6[[#This Row],[Localisation]]="","",Tableau6[[#This Row],[Localisation]])</f>
        <v>#VALUE!</v>
      </c>
      <c r="C970" s="14" t="e">
        <f>IF(Tableau6[[#This Row],[Commentaire]]="","",Tableau6[[#This Row],[Commentaire]])</f>
        <v>#VALUE!</v>
      </c>
      <c r="D970" t="str">
        <f t="shared" si="38"/>
        <v>N</v>
      </c>
      <c r="E970" s="14" t="e">
        <f>Tableau6[[#This Row],[id]]</f>
        <v>#VALUE!</v>
      </c>
      <c r="F970" s="14" t="e">
        <f>VLOOKUP(Tableau6[[#This Row],[Avis]],Tableau7[],2,FALSE)</f>
        <v>#VALUE!</v>
      </c>
      <c r="H970" s="14" t="e">
        <f>Tableau6[[#This Row],[Sous-domaine]]</f>
        <v>#VALUE!</v>
      </c>
      <c r="I970" s="14" t="e">
        <f>Tableau6[[#This Row],[Urgence]]</f>
        <v>#VALUE!</v>
      </c>
      <c r="J970" s="24" t="e">
        <f>IF(Tableau6[[#This Row],[Validité]]&lt;&gt;"",Tableau6[[#This Row],[Validité]],"")</f>
        <v>#VALUE!</v>
      </c>
      <c r="K970" s="14" t="e">
        <f>IF(Tableau6[[#This Row],[Affectation]]="-",0,IF(Tableau6[[#This Row],[Affectation]]="Propriétaire",2,IF(Tableau6[[#This Row],[Affectation]]="","",1)))</f>
        <v>#VALUE!</v>
      </c>
      <c r="L970" s="14" t="e">
        <f>IF(Tableau6[[#This Row],[Hors Contrat]]="","",IF(Tableau6[[#This Row],[Hors Contrat]]="Non",0,1))</f>
        <v>#VALUE!</v>
      </c>
    </row>
    <row r="971" spans="1:12" x14ac:dyDescent="0.25">
      <c r="A971" s="15">
        <f t="shared" si="37"/>
        <v>970</v>
      </c>
      <c r="B971" s="14" t="e">
        <f>IF(Tableau6[[#This Row],[Localisation]]="","",Tableau6[[#This Row],[Localisation]])</f>
        <v>#VALUE!</v>
      </c>
      <c r="C971" s="14" t="e">
        <f>IF(Tableau6[[#This Row],[Commentaire]]="","",Tableau6[[#This Row],[Commentaire]])</f>
        <v>#VALUE!</v>
      </c>
      <c r="D971" t="str">
        <f t="shared" si="38"/>
        <v>N</v>
      </c>
      <c r="E971" s="14" t="e">
        <f>Tableau6[[#This Row],[id]]</f>
        <v>#VALUE!</v>
      </c>
      <c r="F971" s="14" t="e">
        <f>VLOOKUP(Tableau6[[#This Row],[Avis]],Tableau7[],2,FALSE)</f>
        <v>#VALUE!</v>
      </c>
      <c r="H971" s="14" t="e">
        <f>Tableau6[[#This Row],[Sous-domaine]]</f>
        <v>#VALUE!</v>
      </c>
      <c r="I971" s="14" t="e">
        <f>Tableau6[[#This Row],[Urgence]]</f>
        <v>#VALUE!</v>
      </c>
      <c r="J971" s="24" t="e">
        <f>IF(Tableau6[[#This Row],[Validité]]&lt;&gt;"",Tableau6[[#This Row],[Validité]],"")</f>
        <v>#VALUE!</v>
      </c>
      <c r="K971" s="14" t="e">
        <f>IF(Tableau6[[#This Row],[Affectation]]="-",0,IF(Tableau6[[#This Row],[Affectation]]="Propriétaire",2,IF(Tableau6[[#This Row],[Affectation]]="","",1)))</f>
        <v>#VALUE!</v>
      </c>
      <c r="L971" s="14" t="e">
        <f>IF(Tableau6[[#This Row],[Hors Contrat]]="","",IF(Tableau6[[#This Row],[Hors Contrat]]="Non",0,1))</f>
        <v>#VALUE!</v>
      </c>
    </row>
    <row r="972" spans="1:12" x14ac:dyDescent="0.25">
      <c r="A972" s="15">
        <f t="shared" si="37"/>
        <v>971</v>
      </c>
      <c r="B972" s="14" t="e">
        <f>IF(Tableau6[[#This Row],[Localisation]]="","",Tableau6[[#This Row],[Localisation]])</f>
        <v>#VALUE!</v>
      </c>
      <c r="C972" s="14" t="e">
        <f>IF(Tableau6[[#This Row],[Commentaire]]="","",Tableau6[[#This Row],[Commentaire]])</f>
        <v>#VALUE!</v>
      </c>
      <c r="D972" t="str">
        <f t="shared" si="38"/>
        <v>N</v>
      </c>
      <c r="E972" s="14" t="e">
        <f>Tableau6[[#This Row],[id]]</f>
        <v>#VALUE!</v>
      </c>
      <c r="F972" s="14" t="e">
        <f>VLOOKUP(Tableau6[[#This Row],[Avis]],Tableau7[],2,FALSE)</f>
        <v>#VALUE!</v>
      </c>
      <c r="H972" s="14" t="e">
        <f>Tableau6[[#This Row],[Sous-domaine]]</f>
        <v>#VALUE!</v>
      </c>
      <c r="I972" s="14" t="e">
        <f>Tableau6[[#This Row],[Urgence]]</f>
        <v>#VALUE!</v>
      </c>
      <c r="J972" s="24" t="e">
        <f>IF(Tableau6[[#This Row],[Validité]]&lt;&gt;"",Tableau6[[#This Row],[Validité]],"")</f>
        <v>#VALUE!</v>
      </c>
      <c r="K972" s="14" t="e">
        <f>IF(Tableau6[[#This Row],[Affectation]]="-",0,IF(Tableau6[[#This Row],[Affectation]]="Propriétaire",2,IF(Tableau6[[#This Row],[Affectation]]="","",1)))</f>
        <v>#VALUE!</v>
      </c>
      <c r="L972" s="14" t="e">
        <f>IF(Tableau6[[#This Row],[Hors Contrat]]="","",IF(Tableau6[[#This Row],[Hors Contrat]]="Non",0,1))</f>
        <v>#VALUE!</v>
      </c>
    </row>
    <row r="973" spans="1:12" x14ac:dyDescent="0.25">
      <c r="A973" s="15">
        <f t="shared" si="37"/>
        <v>972</v>
      </c>
      <c r="B973" s="14" t="e">
        <f>IF(Tableau6[[#This Row],[Localisation]]="","",Tableau6[[#This Row],[Localisation]])</f>
        <v>#VALUE!</v>
      </c>
      <c r="C973" s="14" t="e">
        <f>IF(Tableau6[[#This Row],[Commentaire]]="","",Tableau6[[#This Row],[Commentaire]])</f>
        <v>#VALUE!</v>
      </c>
      <c r="D973" t="str">
        <f t="shared" si="38"/>
        <v>N</v>
      </c>
      <c r="E973" s="14" t="e">
        <f>Tableau6[[#This Row],[id]]</f>
        <v>#VALUE!</v>
      </c>
      <c r="F973" s="14" t="e">
        <f>VLOOKUP(Tableau6[[#This Row],[Avis]],Tableau7[],2,FALSE)</f>
        <v>#VALUE!</v>
      </c>
      <c r="H973" s="14" t="e">
        <f>Tableau6[[#This Row],[Sous-domaine]]</f>
        <v>#VALUE!</v>
      </c>
      <c r="I973" s="14" t="e">
        <f>Tableau6[[#This Row],[Urgence]]</f>
        <v>#VALUE!</v>
      </c>
      <c r="J973" s="24" t="e">
        <f>IF(Tableau6[[#This Row],[Validité]]&lt;&gt;"",Tableau6[[#This Row],[Validité]],"")</f>
        <v>#VALUE!</v>
      </c>
      <c r="K973" s="14" t="e">
        <f>IF(Tableau6[[#This Row],[Affectation]]="-",0,IF(Tableau6[[#This Row],[Affectation]]="Propriétaire",2,IF(Tableau6[[#This Row],[Affectation]]="","",1)))</f>
        <v>#VALUE!</v>
      </c>
      <c r="L973" s="14" t="e">
        <f>IF(Tableau6[[#This Row],[Hors Contrat]]="","",IF(Tableau6[[#This Row],[Hors Contrat]]="Non",0,1))</f>
        <v>#VALUE!</v>
      </c>
    </row>
    <row r="974" spans="1:12" x14ac:dyDescent="0.25">
      <c r="A974" s="15">
        <f t="shared" si="37"/>
        <v>973</v>
      </c>
      <c r="B974" s="14" t="e">
        <f>IF(Tableau6[[#This Row],[Localisation]]="","",Tableau6[[#This Row],[Localisation]])</f>
        <v>#VALUE!</v>
      </c>
      <c r="C974" s="14" t="e">
        <f>IF(Tableau6[[#This Row],[Commentaire]]="","",Tableau6[[#This Row],[Commentaire]])</f>
        <v>#VALUE!</v>
      </c>
      <c r="D974" t="str">
        <f t="shared" si="38"/>
        <v>N</v>
      </c>
      <c r="E974" s="14" t="e">
        <f>Tableau6[[#This Row],[id]]</f>
        <v>#VALUE!</v>
      </c>
      <c r="F974" s="14" t="e">
        <f>VLOOKUP(Tableau6[[#This Row],[Avis]],Tableau7[],2,FALSE)</f>
        <v>#VALUE!</v>
      </c>
      <c r="H974" s="14" t="e">
        <f>Tableau6[[#This Row],[Sous-domaine]]</f>
        <v>#VALUE!</v>
      </c>
      <c r="I974" s="14" t="e">
        <f>Tableau6[[#This Row],[Urgence]]</f>
        <v>#VALUE!</v>
      </c>
      <c r="J974" s="24" t="e">
        <f>IF(Tableau6[[#This Row],[Validité]]&lt;&gt;"",Tableau6[[#This Row],[Validité]],"")</f>
        <v>#VALUE!</v>
      </c>
      <c r="K974" s="14" t="e">
        <f>IF(Tableau6[[#This Row],[Affectation]]="-",0,IF(Tableau6[[#This Row],[Affectation]]="Propriétaire",2,IF(Tableau6[[#This Row],[Affectation]]="","",1)))</f>
        <v>#VALUE!</v>
      </c>
      <c r="L974" s="14" t="e">
        <f>IF(Tableau6[[#This Row],[Hors Contrat]]="","",IF(Tableau6[[#This Row],[Hors Contrat]]="Non",0,1))</f>
        <v>#VALUE!</v>
      </c>
    </row>
    <row r="975" spans="1:12" x14ac:dyDescent="0.25">
      <c r="A975" s="15">
        <f t="shared" si="37"/>
        <v>974</v>
      </c>
      <c r="B975" s="14" t="e">
        <f>IF(Tableau6[[#This Row],[Localisation]]="","",Tableau6[[#This Row],[Localisation]])</f>
        <v>#VALUE!</v>
      </c>
      <c r="C975" s="14" t="e">
        <f>IF(Tableau6[[#This Row],[Commentaire]]="","",Tableau6[[#This Row],[Commentaire]])</f>
        <v>#VALUE!</v>
      </c>
      <c r="D975" t="str">
        <f t="shared" si="38"/>
        <v>N</v>
      </c>
      <c r="E975" s="14" t="e">
        <f>Tableau6[[#This Row],[id]]</f>
        <v>#VALUE!</v>
      </c>
      <c r="F975" s="14" t="e">
        <f>VLOOKUP(Tableau6[[#This Row],[Avis]],Tableau7[],2,FALSE)</f>
        <v>#VALUE!</v>
      </c>
      <c r="H975" s="14" t="e">
        <f>Tableau6[[#This Row],[Sous-domaine]]</f>
        <v>#VALUE!</v>
      </c>
      <c r="I975" s="14" t="e">
        <f>Tableau6[[#This Row],[Urgence]]</f>
        <v>#VALUE!</v>
      </c>
      <c r="J975" s="24" t="e">
        <f>IF(Tableau6[[#This Row],[Validité]]&lt;&gt;"",Tableau6[[#This Row],[Validité]],"")</f>
        <v>#VALUE!</v>
      </c>
      <c r="K975" s="14" t="e">
        <f>IF(Tableau6[[#This Row],[Affectation]]="-",0,IF(Tableau6[[#This Row],[Affectation]]="Propriétaire",2,IF(Tableau6[[#This Row],[Affectation]]="","",1)))</f>
        <v>#VALUE!</v>
      </c>
      <c r="L975" s="14" t="e">
        <f>IF(Tableau6[[#This Row],[Hors Contrat]]="","",IF(Tableau6[[#This Row],[Hors Contrat]]="Non",0,1))</f>
        <v>#VALUE!</v>
      </c>
    </row>
    <row r="976" spans="1:12" x14ac:dyDescent="0.25">
      <c r="A976" s="15">
        <f t="shared" si="37"/>
        <v>975</v>
      </c>
      <c r="B976" s="14" t="e">
        <f>IF(Tableau6[[#This Row],[Localisation]]="","",Tableau6[[#This Row],[Localisation]])</f>
        <v>#VALUE!</v>
      </c>
      <c r="C976" s="14" t="e">
        <f>IF(Tableau6[[#This Row],[Commentaire]]="","",Tableau6[[#This Row],[Commentaire]])</f>
        <v>#VALUE!</v>
      </c>
      <c r="D976" t="str">
        <f t="shared" si="38"/>
        <v>N</v>
      </c>
      <c r="E976" s="14" t="e">
        <f>Tableau6[[#This Row],[id]]</f>
        <v>#VALUE!</v>
      </c>
      <c r="F976" s="14" t="e">
        <f>VLOOKUP(Tableau6[[#This Row],[Avis]],Tableau7[],2,FALSE)</f>
        <v>#VALUE!</v>
      </c>
      <c r="H976" s="14" t="e">
        <f>Tableau6[[#This Row],[Sous-domaine]]</f>
        <v>#VALUE!</v>
      </c>
      <c r="I976" s="14" t="e">
        <f>Tableau6[[#This Row],[Urgence]]</f>
        <v>#VALUE!</v>
      </c>
      <c r="J976" s="24" t="e">
        <f>IF(Tableau6[[#This Row],[Validité]]&lt;&gt;"",Tableau6[[#This Row],[Validité]],"")</f>
        <v>#VALUE!</v>
      </c>
      <c r="K976" s="14" t="e">
        <f>IF(Tableau6[[#This Row],[Affectation]]="-",0,IF(Tableau6[[#This Row],[Affectation]]="Propriétaire",2,IF(Tableau6[[#This Row],[Affectation]]="","",1)))</f>
        <v>#VALUE!</v>
      </c>
      <c r="L976" s="14" t="e">
        <f>IF(Tableau6[[#This Row],[Hors Contrat]]="","",IF(Tableau6[[#This Row],[Hors Contrat]]="Non",0,1))</f>
        <v>#VALUE!</v>
      </c>
    </row>
    <row r="977" spans="1:12" x14ac:dyDescent="0.25">
      <c r="A977" s="15">
        <f t="shared" si="37"/>
        <v>976</v>
      </c>
      <c r="B977" s="14" t="e">
        <f>IF(Tableau6[[#This Row],[Localisation]]="","",Tableau6[[#This Row],[Localisation]])</f>
        <v>#VALUE!</v>
      </c>
      <c r="C977" s="14" t="e">
        <f>IF(Tableau6[[#This Row],[Commentaire]]="","",Tableau6[[#This Row],[Commentaire]])</f>
        <v>#VALUE!</v>
      </c>
      <c r="D977" t="str">
        <f t="shared" si="38"/>
        <v>N</v>
      </c>
      <c r="E977" s="14" t="e">
        <f>Tableau6[[#This Row],[id]]</f>
        <v>#VALUE!</v>
      </c>
      <c r="F977" s="14" t="e">
        <f>VLOOKUP(Tableau6[[#This Row],[Avis]],Tableau7[],2,FALSE)</f>
        <v>#VALUE!</v>
      </c>
      <c r="H977" s="14" t="e">
        <f>Tableau6[[#This Row],[Sous-domaine]]</f>
        <v>#VALUE!</v>
      </c>
      <c r="I977" s="14" t="e">
        <f>Tableau6[[#This Row],[Urgence]]</f>
        <v>#VALUE!</v>
      </c>
      <c r="J977" s="24" t="e">
        <f>IF(Tableau6[[#This Row],[Validité]]&lt;&gt;"",Tableau6[[#This Row],[Validité]],"")</f>
        <v>#VALUE!</v>
      </c>
      <c r="K977" s="14" t="e">
        <f>IF(Tableau6[[#This Row],[Affectation]]="-",0,IF(Tableau6[[#This Row],[Affectation]]="Propriétaire",2,IF(Tableau6[[#This Row],[Affectation]]="","",1)))</f>
        <v>#VALUE!</v>
      </c>
      <c r="L977" s="14" t="e">
        <f>IF(Tableau6[[#This Row],[Hors Contrat]]="","",IF(Tableau6[[#This Row],[Hors Contrat]]="Non",0,1))</f>
        <v>#VALUE!</v>
      </c>
    </row>
    <row r="978" spans="1:12" x14ac:dyDescent="0.25">
      <c r="A978" s="15">
        <f t="shared" si="37"/>
        <v>977</v>
      </c>
      <c r="B978" s="14" t="e">
        <f>IF(Tableau6[[#This Row],[Localisation]]="","",Tableau6[[#This Row],[Localisation]])</f>
        <v>#VALUE!</v>
      </c>
      <c r="C978" s="14" t="e">
        <f>IF(Tableau6[[#This Row],[Commentaire]]="","",Tableau6[[#This Row],[Commentaire]])</f>
        <v>#VALUE!</v>
      </c>
      <c r="D978" t="str">
        <f t="shared" si="38"/>
        <v>N</v>
      </c>
      <c r="E978" s="14" t="e">
        <f>Tableau6[[#This Row],[id]]</f>
        <v>#VALUE!</v>
      </c>
      <c r="F978" s="14" t="e">
        <f>VLOOKUP(Tableau6[[#This Row],[Avis]],Tableau7[],2,FALSE)</f>
        <v>#VALUE!</v>
      </c>
      <c r="H978" s="14" t="e">
        <f>Tableau6[[#This Row],[Sous-domaine]]</f>
        <v>#VALUE!</v>
      </c>
      <c r="I978" s="14" t="e">
        <f>Tableau6[[#This Row],[Urgence]]</f>
        <v>#VALUE!</v>
      </c>
      <c r="J978" s="24" t="e">
        <f>IF(Tableau6[[#This Row],[Validité]]&lt;&gt;"",Tableau6[[#This Row],[Validité]],"")</f>
        <v>#VALUE!</v>
      </c>
      <c r="K978" s="14" t="e">
        <f>IF(Tableau6[[#This Row],[Affectation]]="-",0,IF(Tableau6[[#This Row],[Affectation]]="Propriétaire",2,IF(Tableau6[[#This Row],[Affectation]]="","",1)))</f>
        <v>#VALUE!</v>
      </c>
      <c r="L978" s="14" t="e">
        <f>IF(Tableau6[[#This Row],[Hors Contrat]]="","",IF(Tableau6[[#This Row],[Hors Contrat]]="Non",0,1))</f>
        <v>#VALUE!</v>
      </c>
    </row>
    <row r="979" spans="1:12" x14ac:dyDescent="0.25">
      <c r="A979" s="15">
        <f t="shared" si="37"/>
        <v>978</v>
      </c>
      <c r="B979" s="14" t="e">
        <f>IF(Tableau6[[#This Row],[Localisation]]="","",Tableau6[[#This Row],[Localisation]])</f>
        <v>#VALUE!</v>
      </c>
      <c r="C979" s="14" t="e">
        <f>IF(Tableau6[[#This Row],[Commentaire]]="","",Tableau6[[#This Row],[Commentaire]])</f>
        <v>#VALUE!</v>
      </c>
      <c r="D979" t="str">
        <f t="shared" si="38"/>
        <v>N</v>
      </c>
      <c r="E979" s="14" t="e">
        <f>Tableau6[[#This Row],[id]]</f>
        <v>#VALUE!</v>
      </c>
      <c r="F979" s="14" t="e">
        <f>VLOOKUP(Tableau6[[#This Row],[Avis]],Tableau7[],2,FALSE)</f>
        <v>#VALUE!</v>
      </c>
      <c r="H979" s="14" t="e">
        <f>Tableau6[[#This Row],[Sous-domaine]]</f>
        <v>#VALUE!</v>
      </c>
      <c r="I979" s="14" t="e">
        <f>Tableau6[[#This Row],[Urgence]]</f>
        <v>#VALUE!</v>
      </c>
      <c r="J979" s="24" t="e">
        <f>IF(Tableau6[[#This Row],[Validité]]&lt;&gt;"",Tableau6[[#This Row],[Validité]],"")</f>
        <v>#VALUE!</v>
      </c>
      <c r="K979" s="14" t="e">
        <f>IF(Tableau6[[#This Row],[Affectation]]="-",0,IF(Tableau6[[#This Row],[Affectation]]="Propriétaire",2,IF(Tableau6[[#This Row],[Affectation]]="","",1)))</f>
        <v>#VALUE!</v>
      </c>
      <c r="L979" s="14" t="e">
        <f>IF(Tableau6[[#This Row],[Hors Contrat]]="","",IF(Tableau6[[#This Row],[Hors Contrat]]="Non",0,1))</f>
        <v>#VALUE!</v>
      </c>
    </row>
    <row r="980" spans="1:12" x14ac:dyDescent="0.25">
      <c r="A980" s="15">
        <f t="shared" si="37"/>
        <v>979</v>
      </c>
      <c r="B980" s="14" t="e">
        <f>IF(Tableau6[[#This Row],[Localisation]]="","",Tableau6[[#This Row],[Localisation]])</f>
        <v>#VALUE!</v>
      </c>
      <c r="C980" s="14" t="e">
        <f>IF(Tableau6[[#This Row],[Commentaire]]="","",Tableau6[[#This Row],[Commentaire]])</f>
        <v>#VALUE!</v>
      </c>
      <c r="D980" t="str">
        <f t="shared" si="38"/>
        <v>N</v>
      </c>
      <c r="E980" s="14" t="e">
        <f>Tableau6[[#This Row],[id]]</f>
        <v>#VALUE!</v>
      </c>
      <c r="F980" s="14" t="e">
        <f>VLOOKUP(Tableau6[[#This Row],[Avis]],Tableau7[],2,FALSE)</f>
        <v>#VALUE!</v>
      </c>
      <c r="H980" s="14" t="e">
        <f>Tableau6[[#This Row],[Sous-domaine]]</f>
        <v>#VALUE!</v>
      </c>
      <c r="I980" s="14" t="e">
        <f>Tableau6[[#This Row],[Urgence]]</f>
        <v>#VALUE!</v>
      </c>
      <c r="J980" s="24" t="e">
        <f>IF(Tableau6[[#This Row],[Validité]]&lt;&gt;"",Tableau6[[#This Row],[Validité]],"")</f>
        <v>#VALUE!</v>
      </c>
      <c r="K980" s="14" t="e">
        <f>IF(Tableau6[[#This Row],[Affectation]]="-",0,IF(Tableau6[[#This Row],[Affectation]]="Propriétaire",2,IF(Tableau6[[#This Row],[Affectation]]="","",1)))</f>
        <v>#VALUE!</v>
      </c>
      <c r="L980" s="14" t="e">
        <f>IF(Tableau6[[#This Row],[Hors Contrat]]="","",IF(Tableau6[[#This Row],[Hors Contrat]]="Non",0,1))</f>
        <v>#VALUE!</v>
      </c>
    </row>
    <row r="981" spans="1:12" x14ac:dyDescent="0.25">
      <c r="A981" s="15">
        <f t="shared" si="37"/>
        <v>980</v>
      </c>
      <c r="B981" s="14" t="e">
        <f>IF(Tableau6[[#This Row],[Localisation]]="","",Tableau6[[#This Row],[Localisation]])</f>
        <v>#VALUE!</v>
      </c>
      <c r="C981" s="14" t="e">
        <f>IF(Tableau6[[#This Row],[Commentaire]]="","",Tableau6[[#This Row],[Commentaire]])</f>
        <v>#VALUE!</v>
      </c>
      <c r="D981" t="str">
        <f t="shared" si="38"/>
        <v>N</v>
      </c>
      <c r="E981" s="14" t="e">
        <f>Tableau6[[#This Row],[id]]</f>
        <v>#VALUE!</v>
      </c>
      <c r="F981" s="14" t="e">
        <f>VLOOKUP(Tableau6[[#This Row],[Avis]],Tableau7[],2,FALSE)</f>
        <v>#VALUE!</v>
      </c>
      <c r="H981" s="14" t="e">
        <f>Tableau6[[#This Row],[Sous-domaine]]</f>
        <v>#VALUE!</v>
      </c>
      <c r="I981" s="14" t="e">
        <f>Tableau6[[#This Row],[Urgence]]</f>
        <v>#VALUE!</v>
      </c>
      <c r="J981" s="24" t="e">
        <f>IF(Tableau6[[#This Row],[Validité]]&lt;&gt;"",Tableau6[[#This Row],[Validité]],"")</f>
        <v>#VALUE!</v>
      </c>
      <c r="K981" s="14" t="e">
        <f>IF(Tableau6[[#This Row],[Affectation]]="-",0,IF(Tableau6[[#This Row],[Affectation]]="Propriétaire",2,IF(Tableau6[[#This Row],[Affectation]]="","",1)))</f>
        <v>#VALUE!</v>
      </c>
      <c r="L981" s="14" t="e">
        <f>IF(Tableau6[[#This Row],[Hors Contrat]]="","",IF(Tableau6[[#This Row],[Hors Contrat]]="Non",0,1))</f>
        <v>#VALUE!</v>
      </c>
    </row>
    <row r="982" spans="1:12" x14ac:dyDescent="0.25">
      <c r="A982" s="15">
        <f t="shared" si="37"/>
        <v>981</v>
      </c>
      <c r="B982" s="14" t="e">
        <f>IF(Tableau6[[#This Row],[Localisation]]="","",Tableau6[[#This Row],[Localisation]])</f>
        <v>#VALUE!</v>
      </c>
      <c r="C982" s="14" t="e">
        <f>IF(Tableau6[[#This Row],[Commentaire]]="","",Tableau6[[#This Row],[Commentaire]])</f>
        <v>#VALUE!</v>
      </c>
      <c r="D982" t="str">
        <f t="shared" si="38"/>
        <v>N</v>
      </c>
      <c r="E982" s="14" t="e">
        <f>Tableau6[[#This Row],[id]]</f>
        <v>#VALUE!</v>
      </c>
      <c r="F982" s="14" t="e">
        <f>VLOOKUP(Tableau6[[#This Row],[Avis]],Tableau7[],2,FALSE)</f>
        <v>#VALUE!</v>
      </c>
      <c r="H982" s="14" t="e">
        <f>Tableau6[[#This Row],[Sous-domaine]]</f>
        <v>#VALUE!</v>
      </c>
      <c r="I982" s="14" t="e">
        <f>Tableau6[[#This Row],[Urgence]]</f>
        <v>#VALUE!</v>
      </c>
      <c r="J982" s="24" t="e">
        <f>IF(Tableau6[[#This Row],[Validité]]&lt;&gt;"",Tableau6[[#This Row],[Validité]],"")</f>
        <v>#VALUE!</v>
      </c>
      <c r="K982" s="14" t="e">
        <f>IF(Tableau6[[#This Row],[Affectation]]="-",0,IF(Tableau6[[#This Row],[Affectation]]="Propriétaire",2,IF(Tableau6[[#This Row],[Affectation]]="","",1)))</f>
        <v>#VALUE!</v>
      </c>
      <c r="L982" s="14" t="e">
        <f>IF(Tableau6[[#This Row],[Hors Contrat]]="","",IF(Tableau6[[#This Row],[Hors Contrat]]="Non",0,1))</f>
        <v>#VALUE!</v>
      </c>
    </row>
    <row r="983" spans="1:12" x14ac:dyDescent="0.25">
      <c r="A983" s="15">
        <f t="shared" si="37"/>
        <v>982</v>
      </c>
      <c r="B983" s="14" t="e">
        <f>IF(Tableau6[[#This Row],[Localisation]]="","",Tableau6[[#This Row],[Localisation]])</f>
        <v>#VALUE!</v>
      </c>
      <c r="C983" s="14" t="e">
        <f>IF(Tableau6[[#This Row],[Commentaire]]="","",Tableau6[[#This Row],[Commentaire]])</f>
        <v>#VALUE!</v>
      </c>
      <c r="D983" t="str">
        <f t="shared" si="38"/>
        <v>N</v>
      </c>
      <c r="E983" s="14" t="e">
        <f>Tableau6[[#This Row],[id]]</f>
        <v>#VALUE!</v>
      </c>
      <c r="F983" s="14" t="e">
        <f>VLOOKUP(Tableau6[[#This Row],[Avis]],Tableau7[],2,FALSE)</f>
        <v>#VALUE!</v>
      </c>
      <c r="H983" s="14" t="e">
        <f>Tableau6[[#This Row],[Sous-domaine]]</f>
        <v>#VALUE!</v>
      </c>
      <c r="I983" s="14" t="e">
        <f>Tableau6[[#This Row],[Urgence]]</f>
        <v>#VALUE!</v>
      </c>
      <c r="J983" s="24" t="e">
        <f>IF(Tableau6[[#This Row],[Validité]]&lt;&gt;"",Tableau6[[#This Row],[Validité]],"")</f>
        <v>#VALUE!</v>
      </c>
      <c r="K983" s="14" t="e">
        <f>IF(Tableau6[[#This Row],[Affectation]]="-",0,IF(Tableau6[[#This Row],[Affectation]]="Propriétaire",2,IF(Tableau6[[#This Row],[Affectation]]="","",1)))</f>
        <v>#VALUE!</v>
      </c>
      <c r="L983" s="14" t="e">
        <f>IF(Tableau6[[#This Row],[Hors Contrat]]="","",IF(Tableau6[[#This Row],[Hors Contrat]]="Non",0,1))</f>
        <v>#VALUE!</v>
      </c>
    </row>
    <row r="984" spans="1:12" x14ac:dyDescent="0.25">
      <c r="A984" s="15">
        <f t="shared" si="37"/>
        <v>983</v>
      </c>
      <c r="B984" s="14" t="e">
        <f>IF(Tableau6[[#This Row],[Localisation]]="","",Tableau6[[#This Row],[Localisation]])</f>
        <v>#VALUE!</v>
      </c>
      <c r="C984" s="14" t="e">
        <f>IF(Tableau6[[#This Row],[Commentaire]]="","",Tableau6[[#This Row],[Commentaire]])</f>
        <v>#VALUE!</v>
      </c>
      <c r="D984" t="str">
        <f t="shared" si="38"/>
        <v>N</v>
      </c>
      <c r="E984" s="14" t="e">
        <f>Tableau6[[#This Row],[id]]</f>
        <v>#VALUE!</v>
      </c>
      <c r="F984" s="14" t="e">
        <f>VLOOKUP(Tableau6[[#This Row],[Avis]],Tableau7[],2,FALSE)</f>
        <v>#VALUE!</v>
      </c>
      <c r="H984" s="14" t="e">
        <f>Tableau6[[#This Row],[Sous-domaine]]</f>
        <v>#VALUE!</v>
      </c>
      <c r="I984" s="14" t="e">
        <f>Tableau6[[#This Row],[Urgence]]</f>
        <v>#VALUE!</v>
      </c>
      <c r="J984" s="24" t="e">
        <f>IF(Tableau6[[#This Row],[Validité]]&lt;&gt;"",Tableau6[[#This Row],[Validité]],"")</f>
        <v>#VALUE!</v>
      </c>
      <c r="K984" s="14" t="e">
        <f>IF(Tableau6[[#This Row],[Affectation]]="-",0,IF(Tableau6[[#This Row],[Affectation]]="Propriétaire",2,IF(Tableau6[[#This Row],[Affectation]]="","",1)))</f>
        <v>#VALUE!</v>
      </c>
      <c r="L984" s="14" t="e">
        <f>IF(Tableau6[[#This Row],[Hors Contrat]]="","",IF(Tableau6[[#This Row],[Hors Contrat]]="Non",0,1))</f>
        <v>#VALUE!</v>
      </c>
    </row>
    <row r="985" spans="1:12" x14ac:dyDescent="0.25">
      <c r="A985" s="15">
        <f t="shared" si="37"/>
        <v>984</v>
      </c>
      <c r="B985" s="14" t="e">
        <f>IF(Tableau6[[#This Row],[Localisation]]="","",Tableau6[[#This Row],[Localisation]])</f>
        <v>#VALUE!</v>
      </c>
      <c r="C985" s="14" t="e">
        <f>IF(Tableau6[[#This Row],[Commentaire]]="","",Tableau6[[#This Row],[Commentaire]])</f>
        <v>#VALUE!</v>
      </c>
      <c r="D985" t="str">
        <f t="shared" si="38"/>
        <v>N</v>
      </c>
      <c r="E985" s="14" t="e">
        <f>Tableau6[[#This Row],[id]]</f>
        <v>#VALUE!</v>
      </c>
      <c r="F985" s="14" t="e">
        <f>VLOOKUP(Tableau6[[#This Row],[Avis]],Tableau7[],2,FALSE)</f>
        <v>#VALUE!</v>
      </c>
      <c r="H985" s="14" t="e">
        <f>Tableau6[[#This Row],[Sous-domaine]]</f>
        <v>#VALUE!</v>
      </c>
      <c r="I985" s="14" t="e">
        <f>Tableau6[[#This Row],[Urgence]]</f>
        <v>#VALUE!</v>
      </c>
      <c r="J985" s="24" t="e">
        <f>IF(Tableau6[[#This Row],[Validité]]&lt;&gt;"",Tableau6[[#This Row],[Validité]],"")</f>
        <v>#VALUE!</v>
      </c>
      <c r="K985" s="14" t="e">
        <f>IF(Tableau6[[#This Row],[Affectation]]="-",0,IF(Tableau6[[#This Row],[Affectation]]="Propriétaire",2,IF(Tableau6[[#This Row],[Affectation]]="","",1)))</f>
        <v>#VALUE!</v>
      </c>
      <c r="L985" s="14" t="e">
        <f>IF(Tableau6[[#This Row],[Hors Contrat]]="","",IF(Tableau6[[#This Row],[Hors Contrat]]="Non",0,1))</f>
        <v>#VALUE!</v>
      </c>
    </row>
    <row r="986" spans="1:12" x14ac:dyDescent="0.25">
      <c r="A986" s="15">
        <f t="shared" si="37"/>
        <v>985</v>
      </c>
      <c r="B986" s="14" t="e">
        <f>IF(Tableau6[[#This Row],[Localisation]]="","",Tableau6[[#This Row],[Localisation]])</f>
        <v>#VALUE!</v>
      </c>
      <c r="C986" s="14" t="e">
        <f>IF(Tableau6[[#This Row],[Commentaire]]="","",Tableau6[[#This Row],[Commentaire]])</f>
        <v>#VALUE!</v>
      </c>
      <c r="D986" t="str">
        <f t="shared" si="38"/>
        <v>N</v>
      </c>
      <c r="E986" s="14" t="e">
        <f>Tableau6[[#This Row],[id]]</f>
        <v>#VALUE!</v>
      </c>
      <c r="F986" s="14" t="e">
        <f>VLOOKUP(Tableau6[[#This Row],[Avis]],Tableau7[],2,FALSE)</f>
        <v>#VALUE!</v>
      </c>
      <c r="H986" s="14" t="e">
        <f>Tableau6[[#This Row],[Sous-domaine]]</f>
        <v>#VALUE!</v>
      </c>
      <c r="I986" s="14" t="e">
        <f>Tableau6[[#This Row],[Urgence]]</f>
        <v>#VALUE!</v>
      </c>
      <c r="J986" s="24" t="e">
        <f>IF(Tableau6[[#This Row],[Validité]]&lt;&gt;"",Tableau6[[#This Row],[Validité]],"")</f>
        <v>#VALUE!</v>
      </c>
      <c r="K986" s="14" t="e">
        <f>IF(Tableau6[[#This Row],[Affectation]]="-",0,IF(Tableau6[[#This Row],[Affectation]]="Propriétaire",2,IF(Tableau6[[#This Row],[Affectation]]="","",1)))</f>
        <v>#VALUE!</v>
      </c>
      <c r="L986" s="14" t="e">
        <f>IF(Tableau6[[#This Row],[Hors Contrat]]="","",IF(Tableau6[[#This Row],[Hors Contrat]]="Non",0,1))</f>
        <v>#VALUE!</v>
      </c>
    </row>
    <row r="987" spans="1:12" x14ac:dyDescent="0.25">
      <c r="A987" s="15">
        <f t="shared" si="37"/>
        <v>986</v>
      </c>
      <c r="B987" s="14" t="e">
        <f>IF(Tableau6[[#This Row],[Localisation]]="","",Tableau6[[#This Row],[Localisation]])</f>
        <v>#VALUE!</v>
      </c>
      <c r="C987" s="14" t="e">
        <f>IF(Tableau6[[#This Row],[Commentaire]]="","",Tableau6[[#This Row],[Commentaire]])</f>
        <v>#VALUE!</v>
      </c>
      <c r="D987" t="str">
        <f t="shared" si="38"/>
        <v>N</v>
      </c>
      <c r="E987" s="14" t="e">
        <f>Tableau6[[#This Row],[id]]</f>
        <v>#VALUE!</v>
      </c>
      <c r="F987" s="14" t="e">
        <f>VLOOKUP(Tableau6[[#This Row],[Avis]],Tableau7[],2,FALSE)</f>
        <v>#VALUE!</v>
      </c>
      <c r="H987" s="14" t="e">
        <f>Tableau6[[#This Row],[Sous-domaine]]</f>
        <v>#VALUE!</v>
      </c>
      <c r="I987" s="14" t="e">
        <f>Tableau6[[#This Row],[Urgence]]</f>
        <v>#VALUE!</v>
      </c>
      <c r="J987" s="24" t="e">
        <f>IF(Tableau6[[#This Row],[Validité]]&lt;&gt;"",Tableau6[[#This Row],[Validité]],"")</f>
        <v>#VALUE!</v>
      </c>
      <c r="K987" s="14" t="e">
        <f>IF(Tableau6[[#This Row],[Affectation]]="-",0,IF(Tableau6[[#This Row],[Affectation]]="Propriétaire",2,IF(Tableau6[[#This Row],[Affectation]]="","",1)))</f>
        <v>#VALUE!</v>
      </c>
      <c r="L987" s="14" t="e">
        <f>IF(Tableau6[[#This Row],[Hors Contrat]]="","",IF(Tableau6[[#This Row],[Hors Contrat]]="Non",0,1))</f>
        <v>#VALUE!</v>
      </c>
    </row>
    <row r="988" spans="1:12" x14ac:dyDescent="0.25">
      <c r="A988" s="15">
        <f t="shared" si="37"/>
        <v>987</v>
      </c>
      <c r="B988" s="14" t="e">
        <f>IF(Tableau6[[#This Row],[Localisation]]="","",Tableau6[[#This Row],[Localisation]])</f>
        <v>#VALUE!</v>
      </c>
      <c r="C988" s="14" t="e">
        <f>IF(Tableau6[[#This Row],[Commentaire]]="","",Tableau6[[#This Row],[Commentaire]])</f>
        <v>#VALUE!</v>
      </c>
      <c r="D988" t="str">
        <f t="shared" si="38"/>
        <v>N</v>
      </c>
      <c r="E988" s="14" t="e">
        <f>Tableau6[[#This Row],[id]]</f>
        <v>#VALUE!</v>
      </c>
      <c r="F988" s="14" t="e">
        <f>VLOOKUP(Tableau6[[#This Row],[Avis]],Tableau7[],2,FALSE)</f>
        <v>#VALUE!</v>
      </c>
      <c r="H988" s="14" t="e">
        <f>Tableau6[[#This Row],[Sous-domaine]]</f>
        <v>#VALUE!</v>
      </c>
      <c r="I988" s="14" t="e">
        <f>Tableau6[[#This Row],[Urgence]]</f>
        <v>#VALUE!</v>
      </c>
      <c r="J988" s="24" t="e">
        <f>IF(Tableau6[[#This Row],[Validité]]&lt;&gt;"",Tableau6[[#This Row],[Validité]],"")</f>
        <v>#VALUE!</v>
      </c>
      <c r="K988" s="14" t="e">
        <f>IF(Tableau6[[#This Row],[Affectation]]="-",0,IF(Tableau6[[#This Row],[Affectation]]="Propriétaire",2,IF(Tableau6[[#This Row],[Affectation]]="","",1)))</f>
        <v>#VALUE!</v>
      </c>
      <c r="L988" s="14" t="e">
        <f>IF(Tableau6[[#This Row],[Hors Contrat]]="","",IF(Tableau6[[#This Row],[Hors Contrat]]="Non",0,1))</f>
        <v>#VALUE!</v>
      </c>
    </row>
    <row r="989" spans="1:12" x14ac:dyDescent="0.25">
      <c r="A989" s="15">
        <f t="shared" si="37"/>
        <v>988</v>
      </c>
      <c r="B989" s="14" t="e">
        <f>IF(Tableau6[[#This Row],[Localisation]]="","",Tableau6[[#This Row],[Localisation]])</f>
        <v>#VALUE!</v>
      </c>
      <c r="C989" s="14" t="e">
        <f>IF(Tableau6[[#This Row],[Commentaire]]="","",Tableau6[[#This Row],[Commentaire]])</f>
        <v>#VALUE!</v>
      </c>
      <c r="D989" t="str">
        <f t="shared" si="38"/>
        <v>N</v>
      </c>
      <c r="E989" s="14" t="e">
        <f>Tableau6[[#This Row],[id]]</f>
        <v>#VALUE!</v>
      </c>
      <c r="F989" s="14" t="e">
        <f>VLOOKUP(Tableau6[[#This Row],[Avis]],Tableau7[],2,FALSE)</f>
        <v>#VALUE!</v>
      </c>
      <c r="H989" s="14" t="e">
        <f>Tableau6[[#This Row],[Sous-domaine]]</f>
        <v>#VALUE!</v>
      </c>
      <c r="I989" s="14" t="e">
        <f>Tableau6[[#This Row],[Urgence]]</f>
        <v>#VALUE!</v>
      </c>
      <c r="J989" s="24" t="e">
        <f>IF(Tableau6[[#This Row],[Validité]]&lt;&gt;"",Tableau6[[#This Row],[Validité]],"")</f>
        <v>#VALUE!</v>
      </c>
      <c r="K989" s="14" t="e">
        <f>IF(Tableau6[[#This Row],[Affectation]]="-",0,IF(Tableau6[[#This Row],[Affectation]]="Propriétaire",2,IF(Tableau6[[#This Row],[Affectation]]="","",1)))</f>
        <v>#VALUE!</v>
      </c>
      <c r="L989" s="14" t="e">
        <f>IF(Tableau6[[#This Row],[Hors Contrat]]="","",IF(Tableau6[[#This Row],[Hors Contrat]]="Non",0,1))</f>
        <v>#VALUE!</v>
      </c>
    </row>
    <row r="990" spans="1:12" x14ac:dyDescent="0.25">
      <c r="A990" s="15">
        <f t="shared" si="37"/>
        <v>989</v>
      </c>
      <c r="B990" s="14" t="e">
        <f>IF(Tableau6[[#This Row],[Localisation]]="","",Tableau6[[#This Row],[Localisation]])</f>
        <v>#VALUE!</v>
      </c>
      <c r="C990" s="14" t="e">
        <f>IF(Tableau6[[#This Row],[Commentaire]]="","",Tableau6[[#This Row],[Commentaire]])</f>
        <v>#VALUE!</v>
      </c>
      <c r="D990" t="str">
        <f t="shared" si="38"/>
        <v>N</v>
      </c>
      <c r="E990" s="14" t="e">
        <f>Tableau6[[#This Row],[id]]</f>
        <v>#VALUE!</v>
      </c>
      <c r="F990" s="14" t="e">
        <f>VLOOKUP(Tableau6[[#This Row],[Avis]],Tableau7[],2,FALSE)</f>
        <v>#VALUE!</v>
      </c>
      <c r="H990" s="14" t="e">
        <f>Tableau6[[#This Row],[Sous-domaine]]</f>
        <v>#VALUE!</v>
      </c>
      <c r="I990" s="14" t="e">
        <f>Tableau6[[#This Row],[Urgence]]</f>
        <v>#VALUE!</v>
      </c>
      <c r="J990" s="24" t="e">
        <f>IF(Tableau6[[#This Row],[Validité]]&lt;&gt;"",Tableau6[[#This Row],[Validité]],"")</f>
        <v>#VALUE!</v>
      </c>
      <c r="K990" s="14" t="e">
        <f>IF(Tableau6[[#This Row],[Affectation]]="-",0,IF(Tableau6[[#This Row],[Affectation]]="Propriétaire",2,IF(Tableau6[[#This Row],[Affectation]]="","",1)))</f>
        <v>#VALUE!</v>
      </c>
      <c r="L990" s="14" t="e">
        <f>IF(Tableau6[[#This Row],[Hors Contrat]]="","",IF(Tableau6[[#This Row],[Hors Contrat]]="Non",0,1))</f>
        <v>#VALUE!</v>
      </c>
    </row>
    <row r="991" spans="1:12" x14ac:dyDescent="0.25">
      <c r="A991" s="15">
        <f t="shared" si="37"/>
        <v>990</v>
      </c>
      <c r="B991" s="14" t="e">
        <f>IF(Tableau6[[#This Row],[Localisation]]="","",Tableau6[[#This Row],[Localisation]])</f>
        <v>#VALUE!</v>
      </c>
      <c r="C991" s="14" t="e">
        <f>IF(Tableau6[[#This Row],[Commentaire]]="","",Tableau6[[#This Row],[Commentaire]])</f>
        <v>#VALUE!</v>
      </c>
      <c r="D991" t="str">
        <f t="shared" si="38"/>
        <v>N</v>
      </c>
      <c r="E991" s="14" t="e">
        <f>Tableau6[[#This Row],[id]]</f>
        <v>#VALUE!</v>
      </c>
      <c r="F991" s="14" t="e">
        <f>VLOOKUP(Tableau6[[#This Row],[Avis]],Tableau7[],2,FALSE)</f>
        <v>#VALUE!</v>
      </c>
      <c r="H991" s="14" t="e">
        <f>Tableau6[[#This Row],[Sous-domaine]]</f>
        <v>#VALUE!</v>
      </c>
      <c r="I991" s="14" t="e">
        <f>Tableau6[[#This Row],[Urgence]]</f>
        <v>#VALUE!</v>
      </c>
      <c r="J991" s="24" t="e">
        <f>IF(Tableau6[[#This Row],[Validité]]&lt;&gt;"",Tableau6[[#This Row],[Validité]],"")</f>
        <v>#VALUE!</v>
      </c>
      <c r="K991" s="14" t="e">
        <f>IF(Tableau6[[#This Row],[Affectation]]="-",0,IF(Tableau6[[#This Row],[Affectation]]="Propriétaire",2,IF(Tableau6[[#This Row],[Affectation]]="","",1)))</f>
        <v>#VALUE!</v>
      </c>
      <c r="L991" s="14" t="e">
        <f>IF(Tableau6[[#This Row],[Hors Contrat]]="","",IF(Tableau6[[#This Row],[Hors Contrat]]="Non",0,1))</f>
        <v>#VALUE!</v>
      </c>
    </row>
    <row r="992" spans="1:12" x14ac:dyDescent="0.25">
      <c r="A992" s="15">
        <f t="shared" si="37"/>
        <v>991</v>
      </c>
      <c r="B992" s="14" t="e">
        <f>IF(Tableau6[[#This Row],[Localisation]]="","",Tableau6[[#This Row],[Localisation]])</f>
        <v>#VALUE!</v>
      </c>
      <c r="C992" s="14" t="e">
        <f>IF(Tableau6[[#This Row],[Commentaire]]="","",Tableau6[[#This Row],[Commentaire]])</f>
        <v>#VALUE!</v>
      </c>
      <c r="D992" t="str">
        <f t="shared" si="38"/>
        <v>N</v>
      </c>
      <c r="E992" s="14" t="e">
        <f>Tableau6[[#This Row],[id]]</f>
        <v>#VALUE!</v>
      </c>
      <c r="F992" s="14" t="e">
        <f>VLOOKUP(Tableau6[[#This Row],[Avis]],Tableau7[],2,FALSE)</f>
        <v>#VALUE!</v>
      </c>
      <c r="H992" s="14" t="e">
        <f>Tableau6[[#This Row],[Sous-domaine]]</f>
        <v>#VALUE!</v>
      </c>
      <c r="I992" s="14" t="e">
        <f>Tableau6[[#This Row],[Urgence]]</f>
        <v>#VALUE!</v>
      </c>
      <c r="J992" s="24" t="e">
        <f>IF(Tableau6[[#This Row],[Validité]]&lt;&gt;"",Tableau6[[#This Row],[Validité]],"")</f>
        <v>#VALUE!</v>
      </c>
      <c r="K992" s="14" t="e">
        <f>IF(Tableau6[[#This Row],[Affectation]]="-",0,IF(Tableau6[[#This Row],[Affectation]]="Propriétaire",2,IF(Tableau6[[#This Row],[Affectation]]="","",1)))</f>
        <v>#VALUE!</v>
      </c>
      <c r="L992" s="14" t="e">
        <f>IF(Tableau6[[#This Row],[Hors Contrat]]="","",IF(Tableau6[[#This Row],[Hors Contrat]]="Non",0,1))</f>
        <v>#VALUE!</v>
      </c>
    </row>
    <row r="993" spans="1:12" x14ac:dyDescent="0.25">
      <c r="A993" s="15">
        <f t="shared" si="37"/>
        <v>992</v>
      </c>
      <c r="B993" s="14" t="e">
        <f>IF(Tableau6[[#This Row],[Localisation]]="","",Tableau6[[#This Row],[Localisation]])</f>
        <v>#VALUE!</v>
      </c>
      <c r="C993" s="14" t="e">
        <f>IF(Tableau6[[#This Row],[Commentaire]]="","",Tableau6[[#This Row],[Commentaire]])</f>
        <v>#VALUE!</v>
      </c>
      <c r="D993" t="str">
        <f t="shared" si="38"/>
        <v>N</v>
      </c>
      <c r="E993" s="14" t="e">
        <f>Tableau6[[#This Row],[id]]</f>
        <v>#VALUE!</v>
      </c>
      <c r="F993" s="14" t="e">
        <f>VLOOKUP(Tableau6[[#This Row],[Avis]],Tableau7[],2,FALSE)</f>
        <v>#VALUE!</v>
      </c>
      <c r="H993" s="14" t="e">
        <f>Tableau6[[#This Row],[Sous-domaine]]</f>
        <v>#VALUE!</v>
      </c>
      <c r="I993" s="14" t="e">
        <f>Tableau6[[#This Row],[Urgence]]</f>
        <v>#VALUE!</v>
      </c>
      <c r="J993" s="24" t="e">
        <f>IF(Tableau6[[#This Row],[Validité]]&lt;&gt;"",Tableau6[[#This Row],[Validité]],"")</f>
        <v>#VALUE!</v>
      </c>
      <c r="K993" s="14" t="e">
        <f>IF(Tableau6[[#This Row],[Affectation]]="-",0,IF(Tableau6[[#This Row],[Affectation]]="Propriétaire",2,IF(Tableau6[[#This Row],[Affectation]]="","",1)))</f>
        <v>#VALUE!</v>
      </c>
      <c r="L993" s="14" t="e">
        <f>IF(Tableau6[[#This Row],[Hors Contrat]]="","",IF(Tableau6[[#This Row],[Hors Contrat]]="Non",0,1))</f>
        <v>#VALUE!</v>
      </c>
    </row>
    <row r="994" spans="1:12" x14ac:dyDescent="0.25">
      <c r="A994" s="15">
        <f t="shared" si="37"/>
        <v>993</v>
      </c>
      <c r="B994" s="14" t="e">
        <f>IF(Tableau6[[#This Row],[Localisation]]="","",Tableau6[[#This Row],[Localisation]])</f>
        <v>#VALUE!</v>
      </c>
      <c r="C994" s="14" t="e">
        <f>IF(Tableau6[[#This Row],[Commentaire]]="","",Tableau6[[#This Row],[Commentaire]])</f>
        <v>#VALUE!</v>
      </c>
      <c r="D994" t="str">
        <f t="shared" si="38"/>
        <v>N</v>
      </c>
      <c r="E994" s="14" t="e">
        <f>Tableau6[[#This Row],[id]]</f>
        <v>#VALUE!</v>
      </c>
      <c r="F994" s="14" t="e">
        <f>VLOOKUP(Tableau6[[#This Row],[Avis]],Tableau7[],2,FALSE)</f>
        <v>#VALUE!</v>
      </c>
      <c r="H994" s="14" t="e">
        <f>Tableau6[[#This Row],[Sous-domaine]]</f>
        <v>#VALUE!</v>
      </c>
      <c r="I994" s="14" t="e">
        <f>Tableau6[[#This Row],[Urgence]]</f>
        <v>#VALUE!</v>
      </c>
      <c r="J994" s="24" t="e">
        <f>IF(Tableau6[[#This Row],[Validité]]&lt;&gt;"",Tableau6[[#This Row],[Validité]],"")</f>
        <v>#VALUE!</v>
      </c>
      <c r="K994" s="14" t="e">
        <f>IF(Tableau6[[#This Row],[Affectation]]="-",0,IF(Tableau6[[#This Row],[Affectation]]="Propriétaire",2,IF(Tableau6[[#This Row],[Affectation]]="","",1)))</f>
        <v>#VALUE!</v>
      </c>
      <c r="L994" s="14" t="e">
        <f>IF(Tableau6[[#This Row],[Hors Contrat]]="","",IF(Tableau6[[#This Row],[Hors Contrat]]="Non",0,1))</f>
        <v>#VALUE!</v>
      </c>
    </row>
    <row r="995" spans="1:12" x14ac:dyDescent="0.25">
      <c r="A995" s="15">
        <f t="shared" si="37"/>
        <v>994</v>
      </c>
      <c r="B995" s="14" t="e">
        <f>IF(Tableau6[[#This Row],[Localisation]]="","",Tableau6[[#This Row],[Localisation]])</f>
        <v>#VALUE!</v>
      </c>
      <c r="C995" s="14" t="e">
        <f>IF(Tableau6[[#This Row],[Commentaire]]="","",Tableau6[[#This Row],[Commentaire]])</f>
        <v>#VALUE!</v>
      </c>
      <c r="D995" t="str">
        <f t="shared" si="38"/>
        <v>N</v>
      </c>
      <c r="E995" s="14" t="e">
        <f>Tableau6[[#This Row],[id]]</f>
        <v>#VALUE!</v>
      </c>
      <c r="F995" s="14" t="e">
        <f>VLOOKUP(Tableau6[[#This Row],[Avis]],Tableau7[],2,FALSE)</f>
        <v>#VALUE!</v>
      </c>
      <c r="H995" s="14" t="e">
        <f>Tableau6[[#This Row],[Sous-domaine]]</f>
        <v>#VALUE!</v>
      </c>
      <c r="I995" s="14" t="e">
        <f>Tableau6[[#This Row],[Urgence]]</f>
        <v>#VALUE!</v>
      </c>
      <c r="J995" s="24" t="e">
        <f>IF(Tableau6[[#This Row],[Validité]]&lt;&gt;"",Tableau6[[#This Row],[Validité]],"")</f>
        <v>#VALUE!</v>
      </c>
      <c r="K995" s="14" t="e">
        <f>IF(Tableau6[[#This Row],[Affectation]]="-",0,IF(Tableau6[[#This Row],[Affectation]]="Propriétaire",2,IF(Tableau6[[#This Row],[Affectation]]="","",1)))</f>
        <v>#VALUE!</v>
      </c>
      <c r="L995" s="14" t="e">
        <f>IF(Tableau6[[#This Row],[Hors Contrat]]="","",IF(Tableau6[[#This Row],[Hors Contrat]]="Non",0,1))</f>
        <v>#VALUE!</v>
      </c>
    </row>
    <row r="996" spans="1:12" x14ac:dyDescent="0.25">
      <c r="A996" s="15">
        <f t="shared" si="37"/>
        <v>995</v>
      </c>
      <c r="B996" s="14" t="e">
        <f>IF(Tableau6[[#This Row],[Localisation]]="","",Tableau6[[#This Row],[Localisation]])</f>
        <v>#VALUE!</v>
      </c>
      <c r="C996" s="14" t="e">
        <f>IF(Tableau6[[#This Row],[Commentaire]]="","",Tableau6[[#This Row],[Commentaire]])</f>
        <v>#VALUE!</v>
      </c>
      <c r="D996" t="str">
        <f t="shared" si="38"/>
        <v>N</v>
      </c>
      <c r="E996" s="14" t="e">
        <f>Tableau6[[#This Row],[id]]</f>
        <v>#VALUE!</v>
      </c>
      <c r="F996" s="14" t="e">
        <f>VLOOKUP(Tableau6[[#This Row],[Avis]],Tableau7[],2,FALSE)</f>
        <v>#VALUE!</v>
      </c>
      <c r="H996" s="14" t="e">
        <f>Tableau6[[#This Row],[Sous-domaine]]</f>
        <v>#VALUE!</v>
      </c>
      <c r="I996" s="14" t="e">
        <f>Tableau6[[#This Row],[Urgence]]</f>
        <v>#VALUE!</v>
      </c>
      <c r="J996" s="24" t="e">
        <f>IF(Tableau6[[#This Row],[Validité]]&lt;&gt;"",Tableau6[[#This Row],[Validité]],"")</f>
        <v>#VALUE!</v>
      </c>
      <c r="K996" s="14" t="e">
        <f>IF(Tableau6[[#This Row],[Affectation]]="-",0,IF(Tableau6[[#This Row],[Affectation]]="Propriétaire",2,IF(Tableau6[[#This Row],[Affectation]]="","",1)))</f>
        <v>#VALUE!</v>
      </c>
      <c r="L996" s="14" t="e">
        <f>IF(Tableau6[[#This Row],[Hors Contrat]]="","",IF(Tableau6[[#This Row],[Hors Contrat]]="Non",0,1))</f>
        <v>#VALUE!</v>
      </c>
    </row>
    <row r="997" spans="1:12" x14ac:dyDescent="0.25">
      <c r="A997" s="15">
        <f t="shared" si="37"/>
        <v>996</v>
      </c>
      <c r="B997" s="14" t="e">
        <f>IF(Tableau6[[#This Row],[Localisation]]="","",Tableau6[[#This Row],[Localisation]])</f>
        <v>#VALUE!</v>
      </c>
      <c r="C997" s="14" t="e">
        <f>IF(Tableau6[[#This Row],[Commentaire]]="","",Tableau6[[#This Row],[Commentaire]])</f>
        <v>#VALUE!</v>
      </c>
      <c r="D997" t="str">
        <f t="shared" si="38"/>
        <v>N</v>
      </c>
      <c r="E997" s="14" t="e">
        <f>Tableau6[[#This Row],[id]]</f>
        <v>#VALUE!</v>
      </c>
      <c r="F997" s="14" t="e">
        <f>VLOOKUP(Tableau6[[#This Row],[Avis]],Tableau7[],2,FALSE)</f>
        <v>#VALUE!</v>
      </c>
      <c r="H997" s="14" t="e">
        <f>Tableau6[[#This Row],[Sous-domaine]]</f>
        <v>#VALUE!</v>
      </c>
      <c r="I997" s="14" t="e">
        <f>Tableau6[[#This Row],[Urgence]]</f>
        <v>#VALUE!</v>
      </c>
      <c r="J997" s="24" t="e">
        <f>IF(Tableau6[[#This Row],[Validité]]&lt;&gt;"",Tableau6[[#This Row],[Validité]],"")</f>
        <v>#VALUE!</v>
      </c>
      <c r="K997" s="14" t="e">
        <f>IF(Tableau6[[#This Row],[Affectation]]="-",0,IF(Tableau6[[#This Row],[Affectation]]="Propriétaire",2,IF(Tableau6[[#This Row],[Affectation]]="","",1)))</f>
        <v>#VALUE!</v>
      </c>
      <c r="L997" s="14" t="e">
        <f>IF(Tableau6[[#This Row],[Hors Contrat]]="","",IF(Tableau6[[#This Row],[Hors Contrat]]="Non",0,1))</f>
        <v>#VALUE!</v>
      </c>
    </row>
    <row r="998" spans="1:12" x14ac:dyDescent="0.25">
      <c r="A998" s="15">
        <f t="shared" si="37"/>
        <v>997</v>
      </c>
      <c r="B998" s="14" t="e">
        <f>IF(Tableau6[[#This Row],[Localisation]]="","",Tableau6[[#This Row],[Localisation]])</f>
        <v>#VALUE!</v>
      </c>
      <c r="C998" s="14" t="e">
        <f>IF(Tableau6[[#This Row],[Commentaire]]="","",Tableau6[[#This Row],[Commentaire]])</f>
        <v>#VALUE!</v>
      </c>
      <c r="D998" t="str">
        <f t="shared" si="38"/>
        <v>N</v>
      </c>
      <c r="E998" s="14" t="e">
        <f>Tableau6[[#This Row],[id]]</f>
        <v>#VALUE!</v>
      </c>
      <c r="F998" s="14" t="e">
        <f>VLOOKUP(Tableau6[[#This Row],[Avis]],Tableau7[],2,FALSE)</f>
        <v>#VALUE!</v>
      </c>
      <c r="H998" s="14" t="e">
        <f>Tableau6[[#This Row],[Sous-domaine]]</f>
        <v>#VALUE!</v>
      </c>
      <c r="I998" s="14" t="e">
        <f>Tableau6[[#This Row],[Urgence]]</f>
        <v>#VALUE!</v>
      </c>
      <c r="J998" s="24" t="e">
        <f>IF(Tableau6[[#This Row],[Validité]]&lt;&gt;"",Tableau6[[#This Row],[Validité]],"")</f>
        <v>#VALUE!</v>
      </c>
      <c r="K998" s="14" t="e">
        <f>IF(Tableau6[[#This Row],[Affectation]]="-",0,IF(Tableau6[[#This Row],[Affectation]]="Propriétaire",2,IF(Tableau6[[#This Row],[Affectation]]="","",1)))</f>
        <v>#VALUE!</v>
      </c>
      <c r="L998" s="14" t="e">
        <f>IF(Tableau6[[#This Row],[Hors Contrat]]="","",IF(Tableau6[[#This Row],[Hors Contrat]]="Non",0,1))</f>
        <v>#VALUE!</v>
      </c>
    </row>
    <row r="999" spans="1:12" x14ac:dyDescent="0.25">
      <c r="A999" s="15">
        <f t="shared" si="37"/>
        <v>998</v>
      </c>
      <c r="B999" s="14" t="e">
        <f>IF(Tableau6[[#This Row],[Localisation]]="","",Tableau6[[#This Row],[Localisation]])</f>
        <v>#VALUE!</v>
      </c>
      <c r="C999" s="14" t="e">
        <f>IF(Tableau6[[#This Row],[Commentaire]]="","",Tableau6[[#This Row],[Commentaire]])</f>
        <v>#VALUE!</v>
      </c>
      <c r="D999" t="str">
        <f t="shared" si="38"/>
        <v>N</v>
      </c>
      <c r="E999" s="14" t="e">
        <f>Tableau6[[#This Row],[id]]</f>
        <v>#VALUE!</v>
      </c>
      <c r="F999" s="14" t="e">
        <f>VLOOKUP(Tableau6[[#This Row],[Avis]],Tableau7[],2,FALSE)</f>
        <v>#VALUE!</v>
      </c>
      <c r="H999" s="14" t="e">
        <f>Tableau6[[#This Row],[Sous-domaine]]</f>
        <v>#VALUE!</v>
      </c>
      <c r="I999" s="14" t="e">
        <f>Tableau6[[#This Row],[Urgence]]</f>
        <v>#VALUE!</v>
      </c>
      <c r="J999" s="24" t="e">
        <f>IF(Tableau6[[#This Row],[Validité]]&lt;&gt;"",Tableau6[[#This Row],[Validité]],"")</f>
        <v>#VALUE!</v>
      </c>
      <c r="K999" s="14" t="e">
        <f>IF(Tableau6[[#This Row],[Affectation]]="-",0,IF(Tableau6[[#This Row],[Affectation]]="Propriétaire",2,IF(Tableau6[[#This Row],[Affectation]]="","",1)))</f>
        <v>#VALUE!</v>
      </c>
      <c r="L999" s="14" t="e">
        <f>IF(Tableau6[[#This Row],[Hors Contrat]]="","",IF(Tableau6[[#This Row],[Hors Contrat]]="Non",0,1))</f>
        <v>#VALUE!</v>
      </c>
    </row>
    <row r="1000" spans="1:12" x14ac:dyDescent="0.25">
      <c r="A1000" s="15">
        <f t="shared" si="37"/>
        <v>999</v>
      </c>
      <c r="B1000" s="14" t="e">
        <f>IF(Tableau6[[#This Row],[Localisation]]="","",Tableau6[[#This Row],[Localisation]])</f>
        <v>#VALUE!</v>
      </c>
      <c r="C1000" s="14" t="e">
        <f>IF(Tableau6[[#This Row],[Commentaire]]="","",Tableau6[[#This Row],[Commentaire]])</f>
        <v>#VALUE!</v>
      </c>
      <c r="D1000" t="str">
        <f t="shared" si="38"/>
        <v>N</v>
      </c>
      <c r="E1000" s="14" t="e">
        <f>Tableau6[[#This Row],[id]]</f>
        <v>#VALUE!</v>
      </c>
      <c r="F1000" s="14" t="e">
        <f>VLOOKUP(Tableau6[[#This Row],[Avis]],Tableau7[],2,FALSE)</f>
        <v>#VALUE!</v>
      </c>
      <c r="H1000" s="14" t="e">
        <f>Tableau6[[#This Row],[Sous-domaine]]</f>
        <v>#VALUE!</v>
      </c>
      <c r="I1000" s="14" t="e">
        <f>Tableau6[[#This Row],[Urgence]]</f>
        <v>#VALUE!</v>
      </c>
      <c r="J1000" s="24" t="e">
        <f>IF(Tableau6[[#This Row],[Validité]]&lt;&gt;"",Tableau6[[#This Row],[Validité]],"")</f>
        <v>#VALUE!</v>
      </c>
      <c r="K1000" s="14" t="e">
        <f>IF(Tableau6[[#This Row],[Affectation]]="-",0,IF(Tableau6[[#This Row],[Affectation]]="Propriétaire",2,IF(Tableau6[[#This Row],[Affectation]]="","",1)))</f>
        <v>#VALUE!</v>
      </c>
      <c r="L1000" s="14" t="e">
        <f>IF(Tableau6[[#This Row],[Hors Contrat]]="","",IF(Tableau6[[#This Row],[Hors Contrat]]="Non",0,1))</f>
        <v>#VALUE!</v>
      </c>
    </row>
    <row r="1001" spans="1:12" x14ac:dyDescent="0.25">
      <c r="A1001" s="15">
        <f t="shared" si="37"/>
        <v>1000</v>
      </c>
      <c r="B1001" s="14" t="e">
        <f>IF(Tableau6[[#This Row],[Localisation]]="","",Tableau6[[#This Row],[Localisation]])</f>
        <v>#VALUE!</v>
      </c>
      <c r="C1001" s="14" t="e">
        <f>IF(Tableau6[[#This Row],[Commentaire]]="","",Tableau6[[#This Row],[Commentaire]])</f>
        <v>#VALUE!</v>
      </c>
      <c r="D1001" t="str">
        <f t="shared" si="38"/>
        <v>N</v>
      </c>
      <c r="E1001" s="14" t="e">
        <f>Tableau6[[#This Row],[id]]</f>
        <v>#VALUE!</v>
      </c>
      <c r="F1001" s="14" t="e">
        <f>VLOOKUP(Tableau6[[#This Row],[Avis]],Tableau7[],2,FALSE)</f>
        <v>#VALUE!</v>
      </c>
      <c r="H1001" s="14" t="e">
        <f>Tableau6[[#This Row],[Sous-domaine]]</f>
        <v>#VALUE!</v>
      </c>
      <c r="I1001" s="14" t="e">
        <f>Tableau6[[#This Row],[Urgence]]</f>
        <v>#VALUE!</v>
      </c>
      <c r="J1001" s="24" t="e">
        <f>IF(Tableau6[[#This Row],[Validité]]&lt;&gt;"",Tableau6[[#This Row],[Validité]],"")</f>
        <v>#VALUE!</v>
      </c>
      <c r="K1001" s="14" t="e">
        <f>IF(Tableau6[[#This Row],[Affectation]]="-",0,IF(Tableau6[[#This Row],[Affectation]]="Propriétaire",2,IF(Tableau6[[#This Row],[Affectation]]="","",1)))</f>
        <v>#VALUE!</v>
      </c>
      <c r="L1001" s="14" t="e">
        <f>IF(Tableau6[[#This Row],[Hors Contrat]]="","",IF(Tableau6[[#This Row],[Hors Contrat]]="Non",0,1))</f>
        <v>#VALUE!</v>
      </c>
    </row>
    <row r="1002" spans="1:12" x14ac:dyDescent="0.25">
      <c r="A1002" s="15">
        <f t="shared" si="37"/>
        <v>1001</v>
      </c>
      <c r="B1002" s="14" t="e">
        <f>IF(Tableau6[[#This Row],[Localisation]]="","",Tableau6[[#This Row],[Localisation]])</f>
        <v>#VALUE!</v>
      </c>
      <c r="C1002" s="14" t="e">
        <f>IF(Tableau6[[#This Row],[Commentaire]]="","",Tableau6[[#This Row],[Commentaire]])</f>
        <v>#VALUE!</v>
      </c>
      <c r="D1002" t="str">
        <f t="shared" si="38"/>
        <v>N</v>
      </c>
      <c r="E1002" s="14" t="e">
        <f>Tableau6[[#This Row],[id]]</f>
        <v>#VALUE!</v>
      </c>
      <c r="F1002" s="14" t="e">
        <f>VLOOKUP(Tableau6[[#This Row],[Avis]],Tableau7[],2,FALSE)</f>
        <v>#VALUE!</v>
      </c>
      <c r="H1002" s="14" t="e">
        <f>Tableau6[[#This Row],[Sous-domaine]]</f>
        <v>#VALUE!</v>
      </c>
      <c r="I1002" s="14" t="e">
        <f>Tableau6[[#This Row],[Urgence]]</f>
        <v>#VALUE!</v>
      </c>
      <c r="J1002" s="24" t="e">
        <f>IF(Tableau6[[#This Row],[Validité]]&lt;&gt;"",Tableau6[[#This Row],[Validité]],"")</f>
        <v>#VALUE!</v>
      </c>
      <c r="K1002" s="14" t="e">
        <f>IF(Tableau6[[#This Row],[Affectation]]="-",0,IF(Tableau6[[#This Row],[Affectation]]="Propriétaire",2,IF(Tableau6[[#This Row],[Affectation]]="","",1)))</f>
        <v>#VALUE!</v>
      </c>
      <c r="L1002" s="14" t="e">
        <f>IF(Tableau6[[#This Row],[Hors Contrat]]="","",IF(Tableau6[[#This Row],[Hors Contrat]]="Non",0,1))</f>
        <v>#VALUE!</v>
      </c>
    </row>
    <row r="1003" spans="1:12" x14ac:dyDescent="0.25">
      <c r="A1003" s="15">
        <f t="shared" si="37"/>
        <v>1002</v>
      </c>
      <c r="B1003" s="14" t="e">
        <f>IF(Tableau6[[#This Row],[Localisation]]="","",Tableau6[[#This Row],[Localisation]])</f>
        <v>#VALUE!</v>
      </c>
      <c r="C1003" s="14" t="e">
        <f>IF(Tableau6[[#This Row],[Commentaire]]="","",Tableau6[[#This Row],[Commentaire]])</f>
        <v>#VALUE!</v>
      </c>
      <c r="D1003" t="str">
        <f t="shared" si="38"/>
        <v>N</v>
      </c>
      <c r="E1003" s="14" t="e">
        <f>Tableau6[[#This Row],[id]]</f>
        <v>#VALUE!</v>
      </c>
      <c r="F1003" s="14" t="e">
        <f>VLOOKUP(Tableau6[[#This Row],[Avis]],Tableau7[],2,FALSE)</f>
        <v>#VALUE!</v>
      </c>
      <c r="H1003" s="14" t="e">
        <f>Tableau6[[#This Row],[Sous-domaine]]</f>
        <v>#VALUE!</v>
      </c>
      <c r="I1003" s="14" t="e">
        <f>Tableau6[[#This Row],[Urgence]]</f>
        <v>#VALUE!</v>
      </c>
      <c r="J1003" s="24" t="e">
        <f>IF(Tableau6[[#This Row],[Validité]]&lt;&gt;"",Tableau6[[#This Row],[Validité]],"")</f>
        <v>#VALUE!</v>
      </c>
      <c r="K1003" s="14" t="e">
        <f>IF(Tableau6[[#This Row],[Affectation]]="-",0,IF(Tableau6[[#This Row],[Affectation]]="Propriétaire",2,IF(Tableau6[[#This Row],[Affectation]]="","",1)))</f>
        <v>#VALUE!</v>
      </c>
      <c r="L1003" s="14" t="e">
        <f>IF(Tableau6[[#This Row],[Hors Contrat]]="","",IF(Tableau6[[#This Row],[Hors Contrat]]="Non",0,1))</f>
        <v>#VALUE!</v>
      </c>
    </row>
    <row r="1004" spans="1:12" x14ac:dyDescent="0.25">
      <c r="A1004" s="15">
        <f t="shared" si="37"/>
        <v>1003</v>
      </c>
      <c r="B1004" s="14" t="e">
        <f>IF(Tableau6[[#This Row],[Localisation]]="","",Tableau6[[#This Row],[Localisation]])</f>
        <v>#VALUE!</v>
      </c>
      <c r="C1004" s="14" t="e">
        <f>IF(Tableau6[[#This Row],[Commentaire]]="","",Tableau6[[#This Row],[Commentaire]])</f>
        <v>#VALUE!</v>
      </c>
      <c r="D1004" t="str">
        <f t="shared" si="38"/>
        <v>N</v>
      </c>
      <c r="E1004" s="14" t="e">
        <f>Tableau6[[#This Row],[id]]</f>
        <v>#VALUE!</v>
      </c>
      <c r="F1004" s="14" t="e">
        <f>VLOOKUP(Tableau6[[#This Row],[Avis]],Tableau7[],2,FALSE)</f>
        <v>#VALUE!</v>
      </c>
      <c r="H1004" s="14" t="e">
        <f>Tableau6[[#This Row],[Sous-domaine]]</f>
        <v>#VALUE!</v>
      </c>
      <c r="I1004" s="14" t="e">
        <f>Tableau6[[#This Row],[Urgence]]</f>
        <v>#VALUE!</v>
      </c>
      <c r="J1004" s="24" t="e">
        <f>IF(Tableau6[[#This Row],[Validité]]&lt;&gt;"",Tableau6[[#This Row],[Validité]],"")</f>
        <v>#VALUE!</v>
      </c>
      <c r="K1004" s="14" t="e">
        <f>IF(Tableau6[[#This Row],[Affectation]]="-",0,IF(Tableau6[[#This Row],[Affectation]]="Propriétaire",2,IF(Tableau6[[#This Row],[Affectation]]="","",1)))</f>
        <v>#VALUE!</v>
      </c>
      <c r="L1004" s="14" t="e">
        <f>IF(Tableau6[[#This Row],[Hors Contrat]]="","",IF(Tableau6[[#This Row],[Hors Contrat]]="Non",0,1))</f>
        <v>#VALUE!</v>
      </c>
    </row>
    <row r="1005" spans="1:12" x14ac:dyDescent="0.25">
      <c r="A1005" s="15">
        <f t="shared" si="37"/>
        <v>1004</v>
      </c>
      <c r="B1005" s="14" t="e">
        <f>IF(Tableau6[[#This Row],[Localisation]]="","",Tableau6[[#This Row],[Localisation]])</f>
        <v>#VALUE!</v>
      </c>
      <c r="C1005" s="14" t="e">
        <f>IF(Tableau6[[#This Row],[Commentaire]]="","",Tableau6[[#This Row],[Commentaire]])</f>
        <v>#VALUE!</v>
      </c>
      <c r="D1005" t="str">
        <f t="shared" si="38"/>
        <v>N</v>
      </c>
      <c r="E1005" s="14" t="e">
        <f>Tableau6[[#This Row],[id]]</f>
        <v>#VALUE!</v>
      </c>
      <c r="F1005" s="14" t="e">
        <f>VLOOKUP(Tableau6[[#This Row],[Avis]],Tableau7[],2,FALSE)</f>
        <v>#VALUE!</v>
      </c>
      <c r="H1005" s="14" t="e">
        <f>Tableau6[[#This Row],[Sous-domaine]]</f>
        <v>#VALUE!</v>
      </c>
      <c r="I1005" s="14" t="e">
        <f>Tableau6[[#This Row],[Urgence]]</f>
        <v>#VALUE!</v>
      </c>
      <c r="J1005" s="24" t="e">
        <f>IF(Tableau6[[#This Row],[Validité]]&lt;&gt;"",Tableau6[[#This Row],[Validité]],"")</f>
        <v>#VALUE!</v>
      </c>
      <c r="K1005" s="14" t="e">
        <f>IF(Tableau6[[#This Row],[Affectation]]="-",0,IF(Tableau6[[#This Row],[Affectation]]="Propriétaire",2,IF(Tableau6[[#This Row],[Affectation]]="","",1)))</f>
        <v>#VALUE!</v>
      </c>
      <c r="L1005" s="14" t="e">
        <f>IF(Tableau6[[#This Row],[Hors Contrat]]="","",IF(Tableau6[[#This Row],[Hors Contrat]]="Non",0,1))</f>
        <v>#VALUE!</v>
      </c>
    </row>
    <row r="1006" spans="1:12" x14ac:dyDescent="0.25">
      <c r="A1006" s="15">
        <f t="shared" si="37"/>
        <v>1005</v>
      </c>
      <c r="B1006" s="14" t="e">
        <f>IF(Tableau6[[#This Row],[Localisation]]="","",Tableau6[[#This Row],[Localisation]])</f>
        <v>#VALUE!</v>
      </c>
      <c r="C1006" s="14" t="e">
        <f>IF(Tableau6[[#This Row],[Commentaire]]="","",Tableau6[[#This Row],[Commentaire]])</f>
        <v>#VALUE!</v>
      </c>
      <c r="D1006" t="str">
        <f t="shared" si="38"/>
        <v>N</v>
      </c>
      <c r="E1006" s="14" t="e">
        <f>Tableau6[[#This Row],[id]]</f>
        <v>#VALUE!</v>
      </c>
      <c r="F1006" s="14" t="e">
        <f>VLOOKUP(Tableau6[[#This Row],[Avis]],Tableau7[],2,FALSE)</f>
        <v>#VALUE!</v>
      </c>
      <c r="H1006" s="14" t="e">
        <f>Tableau6[[#This Row],[Sous-domaine]]</f>
        <v>#VALUE!</v>
      </c>
      <c r="I1006" s="14" t="e">
        <f>Tableau6[[#This Row],[Urgence]]</f>
        <v>#VALUE!</v>
      </c>
      <c r="J1006" s="24" t="e">
        <f>IF(Tableau6[[#This Row],[Validité]]&lt;&gt;"",Tableau6[[#This Row],[Validité]],"")</f>
        <v>#VALUE!</v>
      </c>
      <c r="K1006" s="14" t="e">
        <f>IF(Tableau6[[#This Row],[Affectation]]="-",0,IF(Tableau6[[#This Row],[Affectation]]="Propriétaire",2,IF(Tableau6[[#This Row],[Affectation]]="","",1)))</f>
        <v>#VALUE!</v>
      </c>
      <c r="L1006" s="14" t="e">
        <f>IF(Tableau6[[#This Row],[Hors Contrat]]="","",IF(Tableau6[[#This Row],[Hors Contrat]]="Non",0,1))</f>
        <v>#VALUE!</v>
      </c>
    </row>
    <row r="1007" spans="1:12" x14ac:dyDescent="0.25">
      <c r="A1007" s="15">
        <f t="shared" si="37"/>
        <v>1006</v>
      </c>
      <c r="B1007" s="14" t="e">
        <f>IF(Tableau6[[#This Row],[Localisation]]="","",Tableau6[[#This Row],[Localisation]])</f>
        <v>#VALUE!</v>
      </c>
      <c r="C1007" s="14" t="e">
        <f>IF(Tableau6[[#This Row],[Commentaire]]="","",Tableau6[[#This Row],[Commentaire]])</f>
        <v>#VALUE!</v>
      </c>
      <c r="D1007" t="str">
        <f t="shared" si="38"/>
        <v>N</v>
      </c>
      <c r="E1007" s="14" t="e">
        <f>Tableau6[[#This Row],[id]]</f>
        <v>#VALUE!</v>
      </c>
      <c r="F1007" s="14" t="e">
        <f>VLOOKUP(Tableau6[[#This Row],[Avis]],Tableau7[],2,FALSE)</f>
        <v>#VALUE!</v>
      </c>
      <c r="H1007" s="14" t="e">
        <f>Tableau6[[#This Row],[Sous-domaine]]</f>
        <v>#VALUE!</v>
      </c>
      <c r="I1007" s="14" t="e">
        <f>Tableau6[[#This Row],[Urgence]]</f>
        <v>#VALUE!</v>
      </c>
      <c r="J1007" s="24" t="e">
        <f>IF(Tableau6[[#This Row],[Validité]]&lt;&gt;"",Tableau6[[#This Row],[Validité]],"")</f>
        <v>#VALUE!</v>
      </c>
      <c r="K1007" s="14" t="e">
        <f>IF(Tableau6[[#This Row],[Affectation]]="-",0,IF(Tableau6[[#This Row],[Affectation]]="Propriétaire",2,IF(Tableau6[[#This Row],[Affectation]]="","",1)))</f>
        <v>#VALUE!</v>
      </c>
      <c r="L1007" s="14" t="e">
        <f>IF(Tableau6[[#This Row],[Hors Contrat]]="","",IF(Tableau6[[#This Row],[Hors Contrat]]="Non",0,1))</f>
        <v>#VALUE!</v>
      </c>
    </row>
    <row r="1008" spans="1:12" x14ac:dyDescent="0.25">
      <c r="A1008" s="15">
        <f t="shared" si="37"/>
        <v>1007</v>
      </c>
      <c r="B1008" s="14" t="e">
        <f>IF(Tableau6[[#This Row],[Localisation]]="","",Tableau6[[#This Row],[Localisation]])</f>
        <v>#VALUE!</v>
      </c>
      <c r="C1008" s="14" t="e">
        <f>IF(Tableau6[[#This Row],[Commentaire]]="","",Tableau6[[#This Row],[Commentaire]])</f>
        <v>#VALUE!</v>
      </c>
      <c r="D1008" t="str">
        <f t="shared" si="38"/>
        <v>N</v>
      </c>
      <c r="E1008" s="14" t="e">
        <f>Tableau6[[#This Row],[id]]</f>
        <v>#VALUE!</v>
      </c>
      <c r="F1008" s="14" t="e">
        <f>VLOOKUP(Tableau6[[#This Row],[Avis]],Tableau7[],2,FALSE)</f>
        <v>#VALUE!</v>
      </c>
      <c r="H1008" s="14" t="e">
        <f>Tableau6[[#This Row],[Sous-domaine]]</f>
        <v>#VALUE!</v>
      </c>
      <c r="I1008" s="14" t="e">
        <f>Tableau6[[#This Row],[Urgence]]</f>
        <v>#VALUE!</v>
      </c>
      <c r="J1008" s="24" t="e">
        <f>IF(Tableau6[[#This Row],[Validité]]&lt;&gt;"",Tableau6[[#This Row],[Validité]],"")</f>
        <v>#VALUE!</v>
      </c>
      <c r="K1008" s="14" t="e">
        <f>IF(Tableau6[[#This Row],[Affectation]]="-",0,IF(Tableau6[[#This Row],[Affectation]]="Propriétaire",2,IF(Tableau6[[#This Row],[Affectation]]="","",1)))</f>
        <v>#VALUE!</v>
      </c>
      <c r="L1008" s="14" t="e">
        <f>IF(Tableau6[[#This Row],[Hors Contrat]]="","",IF(Tableau6[[#This Row],[Hors Contrat]]="Non",0,1))</f>
        <v>#VALUE!</v>
      </c>
    </row>
    <row r="1009" spans="1:12" x14ac:dyDescent="0.25">
      <c r="A1009" s="15">
        <f t="shared" si="37"/>
        <v>1008</v>
      </c>
      <c r="B1009" s="14" t="e">
        <f>IF(Tableau6[[#This Row],[Localisation]]="","",Tableau6[[#This Row],[Localisation]])</f>
        <v>#VALUE!</v>
      </c>
      <c r="C1009" s="14" t="e">
        <f>IF(Tableau6[[#This Row],[Commentaire]]="","",Tableau6[[#This Row],[Commentaire]])</f>
        <v>#VALUE!</v>
      </c>
      <c r="D1009" t="str">
        <f t="shared" si="38"/>
        <v>N</v>
      </c>
      <c r="E1009" s="14" t="e">
        <f>Tableau6[[#This Row],[id]]</f>
        <v>#VALUE!</v>
      </c>
      <c r="F1009" s="14" t="e">
        <f>VLOOKUP(Tableau6[[#This Row],[Avis]],Tableau7[],2,FALSE)</f>
        <v>#VALUE!</v>
      </c>
      <c r="H1009" s="14" t="e">
        <f>Tableau6[[#This Row],[Sous-domaine]]</f>
        <v>#VALUE!</v>
      </c>
      <c r="I1009" s="14" t="e">
        <f>Tableau6[[#This Row],[Urgence]]</f>
        <v>#VALUE!</v>
      </c>
      <c r="J1009" s="24" t="e">
        <f>IF(Tableau6[[#This Row],[Validité]]&lt;&gt;"",Tableau6[[#This Row],[Validité]],"")</f>
        <v>#VALUE!</v>
      </c>
      <c r="K1009" s="14" t="e">
        <f>IF(Tableau6[[#This Row],[Affectation]]="-",0,IF(Tableau6[[#This Row],[Affectation]]="Propriétaire",2,IF(Tableau6[[#This Row],[Affectation]]="","",1)))</f>
        <v>#VALUE!</v>
      </c>
      <c r="L1009" s="14" t="e">
        <f>IF(Tableau6[[#This Row],[Hors Contrat]]="","",IF(Tableau6[[#This Row],[Hors Contrat]]="Non",0,1))</f>
        <v>#VALUE!</v>
      </c>
    </row>
    <row r="1010" spans="1:12" x14ac:dyDescent="0.25">
      <c r="A1010" s="15">
        <f t="shared" si="37"/>
        <v>1009</v>
      </c>
      <c r="B1010" s="14" t="e">
        <f>IF(Tableau6[[#This Row],[Localisation]]="","",Tableau6[[#This Row],[Localisation]])</f>
        <v>#VALUE!</v>
      </c>
      <c r="C1010" s="14" t="e">
        <f>IF(Tableau6[[#This Row],[Commentaire]]="","",Tableau6[[#This Row],[Commentaire]])</f>
        <v>#VALUE!</v>
      </c>
      <c r="D1010" t="str">
        <f t="shared" si="38"/>
        <v>N</v>
      </c>
      <c r="E1010" s="14" t="e">
        <f>Tableau6[[#This Row],[id]]</f>
        <v>#VALUE!</v>
      </c>
      <c r="F1010" s="14" t="e">
        <f>VLOOKUP(Tableau6[[#This Row],[Avis]],Tableau7[],2,FALSE)</f>
        <v>#VALUE!</v>
      </c>
      <c r="H1010" s="14" t="e">
        <f>Tableau6[[#This Row],[Sous-domaine]]</f>
        <v>#VALUE!</v>
      </c>
      <c r="I1010" s="14" t="e">
        <f>Tableau6[[#This Row],[Urgence]]</f>
        <v>#VALUE!</v>
      </c>
      <c r="J1010" s="24" t="e">
        <f>IF(Tableau6[[#This Row],[Validité]]&lt;&gt;"",Tableau6[[#This Row],[Validité]],"")</f>
        <v>#VALUE!</v>
      </c>
      <c r="K1010" s="14" t="e">
        <f>IF(Tableau6[[#This Row],[Affectation]]="-",0,IF(Tableau6[[#This Row],[Affectation]]="Propriétaire",2,IF(Tableau6[[#This Row],[Affectation]]="","",1)))</f>
        <v>#VALUE!</v>
      </c>
      <c r="L1010" s="14" t="e">
        <f>IF(Tableau6[[#This Row],[Hors Contrat]]="","",IF(Tableau6[[#This Row],[Hors Contrat]]="Non",0,1))</f>
        <v>#VALUE!</v>
      </c>
    </row>
    <row r="1011" spans="1:12" x14ac:dyDescent="0.25">
      <c r="A1011" s="15">
        <f t="shared" si="37"/>
        <v>1010</v>
      </c>
      <c r="B1011" s="14" t="e">
        <f>IF(Tableau6[[#This Row],[Localisation]]="","",Tableau6[[#This Row],[Localisation]])</f>
        <v>#VALUE!</v>
      </c>
      <c r="C1011" s="14" t="e">
        <f>IF(Tableau6[[#This Row],[Commentaire]]="","",Tableau6[[#This Row],[Commentaire]])</f>
        <v>#VALUE!</v>
      </c>
      <c r="D1011" t="str">
        <f t="shared" si="38"/>
        <v>N</v>
      </c>
      <c r="E1011" s="14" t="e">
        <f>Tableau6[[#This Row],[id]]</f>
        <v>#VALUE!</v>
      </c>
      <c r="F1011" s="14" t="e">
        <f>VLOOKUP(Tableau6[[#This Row],[Avis]],Tableau7[],2,FALSE)</f>
        <v>#VALUE!</v>
      </c>
      <c r="H1011" s="14" t="e">
        <f>Tableau6[[#This Row],[Sous-domaine]]</f>
        <v>#VALUE!</v>
      </c>
      <c r="I1011" s="14" t="e">
        <f>Tableau6[[#This Row],[Urgence]]</f>
        <v>#VALUE!</v>
      </c>
      <c r="J1011" s="24" t="e">
        <f>IF(Tableau6[[#This Row],[Validité]]&lt;&gt;"",Tableau6[[#This Row],[Validité]],"")</f>
        <v>#VALUE!</v>
      </c>
      <c r="K1011" s="14" t="e">
        <f>IF(Tableau6[[#This Row],[Affectation]]="-",0,IF(Tableau6[[#This Row],[Affectation]]="Propriétaire",2,IF(Tableau6[[#This Row],[Affectation]]="","",1)))</f>
        <v>#VALUE!</v>
      </c>
      <c r="L1011" s="14" t="e">
        <f>IF(Tableau6[[#This Row],[Hors Contrat]]="","",IF(Tableau6[[#This Row],[Hors Contrat]]="Non",0,1))</f>
        <v>#VALUE!</v>
      </c>
    </row>
    <row r="1012" spans="1:12" x14ac:dyDescent="0.25">
      <c r="A1012" s="15">
        <f t="shared" si="37"/>
        <v>1011</v>
      </c>
      <c r="B1012" s="14" t="e">
        <f>IF(Tableau6[[#This Row],[Localisation]]="","",Tableau6[[#This Row],[Localisation]])</f>
        <v>#VALUE!</v>
      </c>
      <c r="C1012" s="14" t="e">
        <f>IF(Tableau6[[#This Row],[Commentaire]]="","",Tableau6[[#This Row],[Commentaire]])</f>
        <v>#VALUE!</v>
      </c>
      <c r="D1012" t="str">
        <f t="shared" si="38"/>
        <v>N</v>
      </c>
      <c r="E1012" s="14" t="e">
        <f>Tableau6[[#This Row],[id]]</f>
        <v>#VALUE!</v>
      </c>
      <c r="F1012" s="14" t="e">
        <f>VLOOKUP(Tableau6[[#This Row],[Avis]],Tableau7[],2,FALSE)</f>
        <v>#VALUE!</v>
      </c>
      <c r="H1012" s="14" t="e">
        <f>Tableau6[[#This Row],[Sous-domaine]]</f>
        <v>#VALUE!</v>
      </c>
      <c r="I1012" s="14" t="e">
        <f>Tableau6[[#This Row],[Urgence]]</f>
        <v>#VALUE!</v>
      </c>
      <c r="J1012" s="24" t="e">
        <f>IF(Tableau6[[#This Row],[Validité]]&lt;&gt;"",Tableau6[[#This Row],[Validité]],"")</f>
        <v>#VALUE!</v>
      </c>
      <c r="K1012" s="14" t="e">
        <f>IF(Tableau6[[#This Row],[Affectation]]="-",0,IF(Tableau6[[#This Row],[Affectation]]="Propriétaire",2,IF(Tableau6[[#This Row],[Affectation]]="","",1)))</f>
        <v>#VALUE!</v>
      </c>
      <c r="L1012" s="14" t="e">
        <f>IF(Tableau6[[#This Row],[Hors Contrat]]="","",IF(Tableau6[[#This Row],[Hors Contrat]]="Non",0,1))</f>
        <v>#VALUE!</v>
      </c>
    </row>
    <row r="1013" spans="1:12" x14ac:dyDescent="0.25">
      <c r="A1013" s="15">
        <f t="shared" si="37"/>
        <v>1012</v>
      </c>
      <c r="B1013" s="14" t="e">
        <f>IF(Tableau6[[#This Row],[Localisation]]="","",Tableau6[[#This Row],[Localisation]])</f>
        <v>#VALUE!</v>
      </c>
      <c r="C1013" s="14" t="e">
        <f>IF(Tableau6[[#This Row],[Commentaire]]="","",Tableau6[[#This Row],[Commentaire]])</f>
        <v>#VALUE!</v>
      </c>
      <c r="D1013" t="str">
        <f t="shared" si="38"/>
        <v>N</v>
      </c>
      <c r="E1013" s="14" t="e">
        <f>Tableau6[[#This Row],[id]]</f>
        <v>#VALUE!</v>
      </c>
      <c r="F1013" s="14" t="e">
        <f>VLOOKUP(Tableau6[[#This Row],[Avis]],Tableau7[],2,FALSE)</f>
        <v>#VALUE!</v>
      </c>
      <c r="H1013" s="14" t="e">
        <f>Tableau6[[#This Row],[Sous-domaine]]</f>
        <v>#VALUE!</v>
      </c>
      <c r="I1013" s="14" t="e">
        <f>Tableau6[[#This Row],[Urgence]]</f>
        <v>#VALUE!</v>
      </c>
      <c r="J1013" s="24" t="e">
        <f>IF(Tableau6[[#This Row],[Validité]]&lt;&gt;"",Tableau6[[#This Row],[Validité]],"")</f>
        <v>#VALUE!</v>
      </c>
      <c r="K1013" s="14" t="e">
        <f>IF(Tableau6[[#This Row],[Affectation]]="-",0,IF(Tableau6[[#This Row],[Affectation]]="Propriétaire",2,IF(Tableau6[[#This Row],[Affectation]]="","",1)))</f>
        <v>#VALUE!</v>
      </c>
      <c r="L1013" s="14" t="e">
        <f>IF(Tableau6[[#This Row],[Hors Contrat]]="","",IF(Tableau6[[#This Row],[Hors Contrat]]="Non",0,1))</f>
        <v>#VALUE!</v>
      </c>
    </row>
    <row r="1014" spans="1:12" x14ac:dyDescent="0.25">
      <c r="A1014" s="15">
        <f t="shared" si="37"/>
        <v>1013</v>
      </c>
      <c r="B1014" s="14" t="e">
        <f>IF(Tableau6[[#This Row],[Localisation]]="","",Tableau6[[#This Row],[Localisation]])</f>
        <v>#VALUE!</v>
      </c>
      <c r="C1014" s="14" t="e">
        <f>IF(Tableau6[[#This Row],[Commentaire]]="","",Tableau6[[#This Row],[Commentaire]])</f>
        <v>#VALUE!</v>
      </c>
      <c r="D1014" t="str">
        <f t="shared" si="38"/>
        <v>N</v>
      </c>
      <c r="E1014" s="14" t="e">
        <f>Tableau6[[#This Row],[id]]</f>
        <v>#VALUE!</v>
      </c>
      <c r="F1014" s="14" t="e">
        <f>VLOOKUP(Tableau6[[#This Row],[Avis]],Tableau7[],2,FALSE)</f>
        <v>#VALUE!</v>
      </c>
      <c r="H1014" s="14" t="e">
        <f>Tableau6[[#This Row],[Sous-domaine]]</f>
        <v>#VALUE!</v>
      </c>
      <c r="I1014" s="14" t="e">
        <f>Tableau6[[#This Row],[Urgence]]</f>
        <v>#VALUE!</v>
      </c>
      <c r="J1014" s="24" t="e">
        <f>IF(Tableau6[[#This Row],[Validité]]&lt;&gt;"",Tableau6[[#This Row],[Validité]],"")</f>
        <v>#VALUE!</v>
      </c>
      <c r="K1014" s="14" t="e">
        <f>IF(Tableau6[[#This Row],[Affectation]]="-",0,IF(Tableau6[[#This Row],[Affectation]]="Propriétaire",2,IF(Tableau6[[#This Row],[Affectation]]="","",1)))</f>
        <v>#VALUE!</v>
      </c>
      <c r="L1014" s="14" t="e">
        <f>IF(Tableau6[[#This Row],[Hors Contrat]]="","",IF(Tableau6[[#This Row],[Hors Contrat]]="Non",0,1))</f>
        <v>#VALUE!</v>
      </c>
    </row>
    <row r="1015" spans="1:12" x14ac:dyDescent="0.25">
      <c r="A1015" s="15">
        <f t="shared" si="37"/>
        <v>1014</v>
      </c>
      <c r="B1015" s="14" t="e">
        <f>IF(Tableau6[[#This Row],[Localisation]]="","",Tableau6[[#This Row],[Localisation]])</f>
        <v>#VALUE!</v>
      </c>
      <c r="C1015" s="14" t="e">
        <f>IF(Tableau6[[#This Row],[Commentaire]]="","",Tableau6[[#This Row],[Commentaire]])</f>
        <v>#VALUE!</v>
      </c>
      <c r="D1015" t="str">
        <f t="shared" si="38"/>
        <v>N</v>
      </c>
      <c r="E1015" s="14" t="e">
        <f>Tableau6[[#This Row],[id]]</f>
        <v>#VALUE!</v>
      </c>
      <c r="F1015" s="14" t="e">
        <f>VLOOKUP(Tableau6[[#This Row],[Avis]],Tableau7[],2,FALSE)</f>
        <v>#VALUE!</v>
      </c>
      <c r="H1015" s="14" t="e">
        <f>Tableau6[[#This Row],[Sous-domaine]]</f>
        <v>#VALUE!</v>
      </c>
      <c r="I1015" s="14" t="e">
        <f>Tableau6[[#This Row],[Urgence]]</f>
        <v>#VALUE!</v>
      </c>
      <c r="J1015" s="24" t="e">
        <f>IF(Tableau6[[#This Row],[Validité]]&lt;&gt;"",Tableau6[[#This Row],[Validité]],"")</f>
        <v>#VALUE!</v>
      </c>
      <c r="K1015" s="14" t="e">
        <f>IF(Tableau6[[#This Row],[Affectation]]="-",0,IF(Tableau6[[#This Row],[Affectation]]="Propriétaire",2,IF(Tableau6[[#This Row],[Affectation]]="","",1)))</f>
        <v>#VALUE!</v>
      </c>
      <c r="L1015" s="14" t="e">
        <f>IF(Tableau6[[#This Row],[Hors Contrat]]="","",IF(Tableau6[[#This Row],[Hors Contrat]]="Non",0,1))</f>
        <v>#VALUE!</v>
      </c>
    </row>
    <row r="1016" spans="1:12" x14ac:dyDescent="0.25">
      <c r="A1016" s="15">
        <f t="shared" si="37"/>
        <v>1015</v>
      </c>
      <c r="B1016" s="14" t="e">
        <f>IF(Tableau6[[#This Row],[Localisation]]="","",Tableau6[[#This Row],[Localisation]])</f>
        <v>#VALUE!</v>
      </c>
      <c r="C1016" s="14" t="e">
        <f>IF(Tableau6[[#This Row],[Commentaire]]="","",Tableau6[[#This Row],[Commentaire]])</f>
        <v>#VALUE!</v>
      </c>
      <c r="D1016" t="str">
        <f t="shared" si="38"/>
        <v>N</v>
      </c>
      <c r="E1016" s="14" t="e">
        <f>Tableau6[[#This Row],[id]]</f>
        <v>#VALUE!</v>
      </c>
      <c r="F1016" s="14" t="e">
        <f>VLOOKUP(Tableau6[[#This Row],[Avis]],Tableau7[],2,FALSE)</f>
        <v>#VALUE!</v>
      </c>
      <c r="H1016" s="14" t="e">
        <f>Tableau6[[#This Row],[Sous-domaine]]</f>
        <v>#VALUE!</v>
      </c>
      <c r="I1016" s="14" t="e">
        <f>Tableau6[[#This Row],[Urgence]]</f>
        <v>#VALUE!</v>
      </c>
      <c r="J1016" s="24" t="e">
        <f>IF(Tableau6[[#This Row],[Validité]]&lt;&gt;"",Tableau6[[#This Row],[Validité]],"")</f>
        <v>#VALUE!</v>
      </c>
      <c r="K1016" s="14" t="e">
        <f>IF(Tableau6[[#This Row],[Affectation]]="-",0,IF(Tableau6[[#This Row],[Affectation]]="Propriétaire",2,IF(Tableau6[[#This Row],[Affectation]]="","",1)))</f>
        <v>#VALUE!</v>
      </c>
      <c r="L1016" s="14" t="e">
        <f>IF(Tableau6[[#This Row],[Hors Contrat]]="","",IF(Tableau6[[#This Row],[Hors Contrat]]="Non",0,1))</f>
        <v>#VALUE!</v>
      </c>
    </row>
    <row r="1017" spans="1:12" x14ac:dyDescent="0.25">
      <c r="A1017" s="15">
        <f t="shared" si="37"/>
        <v>1016</v>
      </c>
      <c r="B1017" s="14" t="e">
        <f>IF(Tableau6[[#This Row],[Localisation]]="","",Tableau6[[#This Row],[Localisation]])</f>
        <v>#VALUE!</v>
      </c>
      <c r="C1017" s="14" t="e">
        <f>IF(Tableau6[[#This Row],[Commentaire]]="","",Tableau6[[#This Row],[Commentaire]])</f>
        <v>#VALUE!</v>
      </c>
      <c r="D1017" t="str">
        <f t="shared" si="38"/>
        <v>N</v>
      </c>
      <c r="E1017" s="14" t="e">
        <f>Tableau6[[#This Row],[id]]</f>
        <v>#VALUE!</v>
      </c>
      <c r="F1017" s="14" t="e">
        <f>VLOOKUP(Tableau6[[#This Row],[Avis]],Tableau7[],2,FALSE)</f>
        <v>#VALUE!</v>
      </c>
      <c r="H1017" s="14" t="e">
        <f>Tableau6[[#This Row],[Sous-domaine]]</f>
        <v>#VALUE!</v>
      </c>
      <c r="I1017" s="14" t="e">
        <f>Tableau6[[#This Row],[Urgence]]</f>
        <v>#VALUE!</v>
      </c>
      <c r="J1017" s="24" t="e">
        <f>IF(Tableau6[[#This Row],[Validité]]&lt;&gt;"",Tableau6[[#This Row],[Validité]],"")</f>
        <v>#VALUE!</v>
      </c>
      <c r="K1017" s="14" t="e">
        <f>IF(Tableau6[[#This Row],[Affectation]]="-",0,IF(Tableau6[[#This Row],[Affectation]]="Propriétaire",2,IF(Tableau6[[#This Row],[Affectation]]="","",1)))</f>
        <v>#VALUE!</v>
      </c>
      <c r="L1017" s="14" t="e">
        <f>IF(Tableau6[[#This Row],[Hors Contrat]]="","",IF(Tableau6[[#This Row],[Hors Contrat]]="Non",0,1))</f>
        <v>#VALUE!</v>
      </c>
    </row>
    <row r="1018" spans="1:12" x14ac:dyDescent="0.25">
      <c r="A1018" s="15">
        <f t="shared" si="37"/>
        <v>1017</v>
      </c>
      <c r="B1018" s="14" t="e">
        <f>IF(Tableau6[[#This Row],[Localisation]]="","",Tableau6[[#This Row],[Localisation]])</f>
        <v>#VALUE!</v>
      </c>
      <c r="C1018" s="14" t="e">
        <f>IF(Tableau6[[#This Row],[Commentaire]]="","",Tableau6[[#This Row],[Commentaire]])</f>
        <v>#VALUE!</v>
      </c>
      <c r="D1018" t="str">
        <f t="shared" si="38"/>
        <v>N</v>
      </c>
      <c r="E1018" s="14" t="e">
        <f>Tableau6[[#This Row],[id]]</f>
        <v>#VALUE!</v>
      </c>
      <c r="F1018" s="14" t="e">
        <f>VLOOKUP(Tableau6[[#This Row],[Avis]],Tableau7[],2,FALSE)</f>
        <v>#VALUE!</v>
      </c>
      <c r="H1018" s="14" t="e">
        <f>Tableau6[[#This Row],[Sous-domaine]]</f>
        <v>#VALUE!</v>
      </c>
      <c r="I1018" s="14" t="e">
        <f>Tableau6[[#This Row],[Urgence]]</f>
        <v>#VALUE!</v>
      </c>
      <c r="J1018" s="24" t="e">
        <f>IF(Tableau6[[#This Row],[Validité]]&lt;&gt;"",Tableau6[[#This Row],[Validité]],"")</f>
        <v>#VALUE!</v>
      </c>
      <c r="K1018" s="14" t="e">
        <f>IF(Tableau6[[#This Row],[Affectation]]="-",0,IF(Tableau6[[#This Row],[Affectation]]="Propriétaire",2,IF(Tableau6[[#This Row],[Affectation]]="","",1)))</f>
        <v>#VALUE!</v>
      </c>
      <c r="L1018" s="14" t="e">
        <f>IF(Tableau6[[#This Row],[Hors Contrat]]="","",IF(Tableau6[[#This Row],[Hors Contrat]]="Non",0,1))</f>
        <v>#VALUE!</v>
      </c>
    </row>
    <row r="1019" spans="1:12" x14ac:dyDescent="0.25">
      <c r="A1019" s="15">
        <f t="shared" si="37"/>
        <v>1018</v>
      </c>
      <c r="B1019" s="14" t="e">
        <f>IF(Tableau6[[#This Row],[Localisation]]="","",Tableau6[[#This Row],[Localisation]])</f>
        <v>#VALUE!</v>
      </c>
      <c r="C1019" s="14" t="e">
        <f>IF(Tableau6[[#This Row],[Commentaire]]="","",Tableau6[[#This Row],[Commentaire]])</f>
        <v>#VALUE!</v>
      </c>
      <c r="D1019" t="str">
        <f t="shared" si="38"/>
        <v>N</v>
      </c>
      <c r="E1019" s="14" t="e">
        <f>Tableau6[[#This Row],[id]]</f>
        <v>#VALUE!</v>
      </c>
      <c r="F1019" s="14" t="e">
        <f>VLOOKUP(Tableau6[[#This Row],[Avis]],Tableau7[],2,FALSE)</f>
        <v>#VALUE!</v>
      </c>
      <c r="H1019" s="14" t="e">
        <f>Tableau6[[#This Row],[Sous-domaine]]</f>
        <v>#VALUE!</v>
      </c>
      <c r="I1019" s="14" t="e">
        <f>Tableau6[[#This Row],[Urgence]]</f>
        <v>#VALUE!</v>
      </c>
      <c r="J1019" s="24" t="e">
        <f>IF(Tableau6[[#This Row],[Validité]]&lt;&gt;"",Tableau6[[#This Row],[Validité]],"")</f>
        <v>#VALUE!</v>
      </c>
      <c r="K1019" s="14" t="e">
        <f>IF(Tableau6[[#This Row],[Affectation]]="-",0,IF(Tableau6[[#This Row],[Affectation]]="Propriétaire",2,IF(Tableau6[[#This Row],[Affectation]]="","",1)))</f>
        <v>#VALUE!</v>
      </c>
      <c r="L1019" s="14" t="e">
        <f>IF(Tableau6[[#This Row],[Hors Contrat]]="","",IF(Tableau6[[#This Row],[Hors Contrat]]="Non",0,1))</f>
        <v>#VALUE!</v>
      </c>
    </row>
    <row r="1020" spans="1:12" x14ac:dyDescent="0.25">
      <c r="A1020" s="15">
        <f t="shared" si="37"/>
        <v>1019</v>
      </c>
      <c r="B1020" s="14" t="e">
        <f>IF(Tableau6[[#This Row],[Localisation]]="","",Tableau6[[#This Row],[Localisation]])</f>
        <v>#VALUE!</v>
      </c>
      <c r="C1020" s="14" t="e">
        <f>IF(Tableau6[[#This Row],[Commentaire]]="","",Tableau6[[#This Row],[Commentaire]])</f>
        <v>#VALUE!</v>
      </c>
      <c r="D1020" t="str">
        <f t="shared" si="38"/>
        <v>N</v>
      </c>
      <c r="E1020" s="14" t="e">
        <f>Tableau6[[#This Row],[id]]</f>
        <v>#VALUE!</v>
      </c>
      <c r="F1020" s="14" t="e">
        <f>VLOOKUP(Tableau6[[#This Row],[Avis]],Tableau7[],2,FALSE)</f>
        <v>#VALUE!</v>
      </c>
      <c r="H1020" s="14" t="e">
        <f>Tableau6[[#This Row],[Sous-domaine]]</f>
        <v>#VALUE!</v>
      </c>
      <c r="I1020" s="14" t="e">
        <f>Tableau6[[#This Row],[Urgence]]</f>
        <v>#VALUE!</v>
      </c>
      <c r="J1020" s="24" t="e">
        <f>IF(Tableau6[[#This Row],[Validité]]&lt;&gt;"",Tableau6[[#This Row],[Validité]],"")</f>
        <v>#VALUE!</v>
      </c>
      <c r="K1020" s="14" t="e">
        <f>IF(Tableau6[[#This Row],[Affectation]]="-",0,IF(Tableau6[[#This Row],[Affectation]]="Propriétaire",2,IF(Tableau6[[#This Row],[Affectation]]="","",1)))</f>
        <v>#VALUE!</v>
      </c>
      <c r="L1020" s="14" t="e">
        <f>IF(Tableau6[[#This Row],[Hors Contrat]]="","",IF(Tableau6[[#This Row],[Hors Contrat]]="Non",0,1))</f>
        <v>#VALUE!</v>
      </c>
    </row>
    <row r="1021" spans="1:12" x14ac:dyDescent="0.25">
      <c r="A1021" s="15">
        <f t="shared" si="37"/>
        <v>1020</v>
      </c>
      <c r="B1021" s="14" t="e">
        <f>IF(Tableau6[[#This Row],[Localisation]]="","",Tableau6[[#This Row],[Localisation]])</f>
        <v>#VALUE!</v>
      </c>
      <c r="C1021" s="14" t="e">
        <f>IF(Tableau6[[#This Row],[Commentaire]]="","",Tableau6[[#This Row],[Commentaire]])</f>
        <v>#VALUE!</v>
      </c>
      <c r="D1021" t="str">
        <f t="shared" si="38"/>
        <v>N</v>
      </c>
      <c r="E1021" s="14" t="e">
        <f>Tableau6[[#This Row],[id]]</f>
        <v>#VALUE!</v>
      </c>
      <c r="F1021" s="14" t="e">
        <f>VLOOKUP(Tableau6[[#This Row],[Avis]],Tableau7[],2,FALSE)</f>
        <v>#VALUE!</v>
      </c>
      <c r="H1021" s="14" t="e">
        <f>Tableau6[[#This Row],[Sous-domaine]]</f>
        <v>#VALUE!</v>
      </c>
      <c r="I1021" s="14" t="e">
        <f>Tableau6[[#This Row],[Urgence]]</f>
        <v>#VALUE!</v>
      </c>
      <c r="J1021" s="24" t="e">
        <f>IF(Tableau6[[#This Row],[Validité]]&lt;&gt;"",Tableau6[[#This Row],[Validité]],"")</f>
        <v>#VALUE!</v>
      </c>
      <c r="K1021" s="14" t="e">
        <f>IF(Tableau6[[#This Row],[Affectation]]="-",0,IF(Tableau6[[#This Row],[Affectation]]="Propriétaire",2,IF(Tableau6[[#This Row],[Affectation]]="","",1)))</f>
        <v>#VALUE!</v>
      </c>
      <c r="L1021" s="14" t="e">
        <f>IF(Tableau6[[#This Row],[Hors Contrat]]="","",IF(Tableau6[[#This Row],[Hors Contrat]]="Non",0,1))</f>
        <v>#VALUE!</v>
      </c>
    </row>
    <row r="1022" spans="1:12" x14ac:dyDescent="0.25">
      <c r="A1022" s="15">
        <f t="shared" si="37"/>
        <v>1021</v>
      </c>
      <c r="B1022" s="14" t="e">
        <f>IF(Tableau6[[#This Row],[Localisation]]="","",Tableau6[[#This Row],[Localisation]])</f>
        <v>#VALUE!</v>
      </c>
      <c r="C1022" s="14" t="e">
        <f>IF(Tableau6[[#This Row],[Commentaire]]="","",Tableau6[[#This Row],[Commentaire]])</f>
        <v>#VALUE!</v>
      </c>
      <c r="D1022" t="str">
        <f t="shared" si="38"/>
        <v>N</v>
      </c>
      <c r="E1022" s="14" t="e">
        <f>Tableau6[[#This Row],[id]]</f>
        <v>#VALUE!</v>
      </c>
      <c r="F1022" s="14" t="e">
        <f>VLOOKUP(Tableau6[[#This Row],[Avis]],Tableau7[],2,FALSE)</f>
        <v>#VALUE!</v>
      </c>
      <c r="H1022" s="14" t="e">
        <f>Tableau6[[#This Row],[Sous-domaine]]</f>
        <v>#VALUE!</v>
      </c>
      <c r="I1022" s="14" t="e">
        <f>Tableau6[[#This Row],[Urgence]]</f>
        <v>#VALUE!</v>
      </c>
      <c r="J1022" s="24" t="e">
        <f>IF(Tableau6[[#This Row],[Validité]]&lt;&gt;"",Tableau6[[#This Row],[Validité]],"")</f>
        <v>#VALUE!</v>
      </c>
      <c r="K1022" s="14" t="e">
        <f>IF(Tableau6[[#This Row],[Affectation]]="-",0,IF(Tableau6[[#This Row],[Affectation]]="Propriétaire",2,IF(Tableau6[[#This Row],[Affectation]]="","",1)))</f>
        <v>#VALUE!</v>
      </c>
      <c r="L1022" s="14" t="e">
        <f>IF(Tableau6[[#This Row],[Hors Contrat]]="","",IF(Tableau6[[#This Row],[Hors Contrat]]="Non",0,1))</f>
        <v>#VALUE!</v>
      </c>
    </row>
    <row r="1023" spans="1:12" x14ac:dyDescent="0.25">
      <c r="A1023" s="15">
        <f t="shared" si="37"/>
        <v>1022</v>
      </c>
      <c r="B1023" s="14" t="e">
        <f>IF(Tableau6[[#This Row],[Localisation]]="","",Tableau6[[#This Row],[Localisation]])</f>
        <v>#VALUE!</v>
      </c>
      <c r="C1023" s="14" t="e">
        <f>IF(Tableau6[[#This Row],[Commentaire]]="","",Tableau6[[#This Row],[Commentaire]])</f>
        <v>#VALUE!</v>
      </c>
      <c r="D1023" t="str">
        <f t="shared" si="38"/>
        <v>N</v>
      </c>
      <c r="E1023" s="14" t="e">
        <f>Tableau6[[#This Row],[id]]</f>
        <v>#VALUE!</v>
      </c>
      <c r="F1023" s="14" t="e">
        <f>VLOOKUP(Tableau6[[#This Row],[Avis]],Tableau7[],2,FALSE)</f>
        <v>#VALUE!</v>
      </c>
      <c r="H1023" s="14" t="e">
        <f>Tableau6[[#This Row],[Sous-domaine]]</f>
        <v>#VALUE!</v>
      </c>
      <c r="I1023" s="14" t="e">
        <f>Tableau6[[#This Row],[Urgence]]</f>
        <v>#VALUE!</v>
      </c>
      <c r="J1023" s="24" t="e">
        <f>IF(Tableau6[[#This Row],[Validité]]&lt;&gt;"",Tableau6[[#This Row],[Validité]],"")</f>
        <v>#VALUE!</v>
      </c>
      <c r="K1023" s="14" t="e">
        <f>IF(Tableau6[[#This Row],[Affectation]]="-",0,IF(Tableau6[[#This Row],[Affectation]]="Propriétaire",2,IF(Tableau6[[#This Row],[Affectation]]="","",1)))</f>
        <v>#VALUE!</v>
      </c>
      <c r="L1023" s="14" t="e">
        <f>IF(Tableau6[[#This Row],[Hors Contrat]]="","",IF(Tableau6[[#This Row],[Hors Contrat]]="Non",0,1))</f>
        <v>#VALUE!</v>
      </c>
    </row>
    <row r="1024" spans="1:12" x14ac:dyDescent="0.25">
      <c r="A1024" s="15">
        <f t="shared" si="37"/>
        <v>1023</v>
      </c>
      <c r="B1024" s="14" t="e">
        <f>IF(Tableau6[[#This Row],[Localisation]]="","",Tableau6[[#This Row],[Localisation]])</f>
        <v>#VALUE!</v>
      </c>
      <c r="C1024" s="14" t="e">
        <f>IF(Tableau6[[#This Row],[Commentaire]]="","",Tableau6[[#This Row],[Commentaire]])</f>
        <v>#VALUE!</v>
      </c>
      <c r="D1024" t="str">
        <f t="shared" si="38"/>
        <v>N</v>
      </c>
      <c r="E1024" s="14" t="e">
        <f>Tableau6[[#This Row],[id]]</f>
        <v>#VALUE!</v>
      </c>
      <c r="F1024" s="14" t="e">
        <f>VLOOKUP(Tableau6[[#This Row],[Avis]],Tableau7[],2,FALSE)</f>
        <v>#VALUE!</v>
      </c>
      <c r="H1024" s="14" t="e">
        <f>Tableau6[[#This Row],[Sous-domaine]]</f>
        <v>#VALUE!</v>
      </c>
      <c r="I1024" s="14" t="e">
        <f>Tableau6[[#This Row],[Urgence]]</f>
        <v>#VALUE!</v>
      </c>
      <c r="J1024" s="24" t="e">
        <f>IF(Tableau6[[#This Row],[Validité]]&lt;&gt;"",Tableau6[[#This Row],[Validité]],"")</f>
        <v>#VALUE!</v>
      </c>
      <c r="K1024" s="14" t="e">
        <f>IF(Tableau6[[#This Row],[Affectation]]="-",0,IF(Tableau6[[#This Row],[Affectation]]="Propriétaire",2,IF(Tableau6[[#This Row],[Affectation]]="","",1)))</f>
        <v>#VALUE!</v>
      </c>
      <c r="L1024" s="14" t="e">
        <f>IF(Tableau6[[#This Row],[Hors Contrat]]="","",IF(Tableau6[[#This Row],[Hors Contrat]]="Non",0,1))</f>
        <v>#VALUE!</v>
      </c>
    </row>
    <row r="1025" spans="1:12" x14ac:dyDescent="0.25">
      <c r="A1025" s="15">
        <f t="shared" si="37"/>
        <v>1024</v>
      </c>
      <c r="B1025" s="14" t="e">
        <f>IF(Tableau6[[#This Row],[Localisation]]="","",Tableau6[[#This Row],[Localisation]])</f>
        <v>#VALUE!</v>
      </c>
      <c r="C1025" s="14" t="e">
        <f>IF(Tableau6[[#This Row],[Commentaire]]="","",Tableau6[[#This Row],[Commentaire]])</f>
        <v>#VALUE!</v>
      </c>
      <c r="D1025" t="str">
        <f t="shared" si="38"/>
        <v>N</v>
      </c>
      <c r="E1025" s="14" t="e">
        <f>Tableau6[[#This Row],[id]]</f>
        <v>#VALUE!</v>
      </c>
      <c r="F1025" s="14" t="e">
        <f>VLOOKUP(Tableau6[[#This Row],[Avis]],Tableau7[],2,FALSE)</f>
        <v>#VALUE!</v>
      </c>
      <c r="H1025" s="14" t="e">
        <f>Tableau6[[#This Row],[Sous-domaine]]</f>
        <v>#VALUE!</v>
      </c>
      <c r="I1025" s="14" t="e">
        <f>Tableau6[[#This Row],[Urgence]]</f>
        <v>#VALUE!</v>
      </c>
      <c r="J1025" s="24" t="e">
        <f>IF(Tableau6[[#This Row],[Validité]]&lt;&gt;"",Tableau6[[#This Row],[Validité]],"")</f>
        <v>#VALUE!</v>
      </c>
      <c r="K1025" s="14" t="e">
        <f>IF(Tableau6[[#This Row],[Affectation]]="-",0,IF(Tableau6[[#This Row],[Affectation]]="Propriétaire",2,IF(Tableau6[[#This Row],[Affectation]]="","",1)))</f>
        <v>#VALUE!</v>
      </c>
      <c r="L1025" s="14" t="e">
        <f>IF(Tableau6[[#This Row],[Hors Contrat]]="","",IF(Tableau6[[#This Row],[Hors Contrat]]="Non",0,1))</f>
        <v>#VALUE!</v>
      </c>
    </row>
    <row r="1026" spans="1:12" x14ac:dyDescent="0.25">
      <c r="A1026" s="15">
        <f t="shared" si="37"/>
        <v>1025</v>
      </c>
      <c r="B1026" s="14" t="e">
        <f>IF(Tableau6[[#This Row],[Localisation]]="","",Tableau6[[#This Row],[Localisation]])</f>
        <v>#VALUE!</v>
      </c>
      <c r="C1026" s="14" t="e">
        <f>IF(Tableau6[[#This Row],[Commentaire]]="","",Tableau6[[#This Row],[Commentaire]])</f>
        <v>#VALUE!</v>
      </c>
      <c r="D1026" t="str">
        <f t="shared" si="38"/>
        <v>N</v>
      </c>
      <c r="E1026" s="14" t="e">
        <f>Tableau6[[#This Row],[id]]</f>
        <v>#VALUE!</v>
      </c>
      <c r="F1026" s="14" t="e">
        <f>VLOOKUP(Tableau6[[#This Row],[Avis]],Tableau7[],2,FALSE)</f>
        <v>#VALUE!</v>
      </c>
      <c r="H1026" s="14" t="e">
        <f>Tableau6[[#This Row],[Sous-domaine]]</f>
        <v>#VALUE!</v>
      </c>
      <c r="I1026" s="14" t="e">
        <f>Tableau6[[#This Row],[Urgence]]</f>
        <v>#VALUE!</v>
      </c>
      <c r="J1026" s="24" t="e">
        <f>IF(Tableau6[[#This Row],[Validité]]&lt;&gt;"",Tableau6[[#This Row],[Validité]],"")</f>
        <v>#VALUE!</v>
      </c>
      <c r="K1026" s="14" t="e">
        <f>IF(Tableau6[[#This Row],[Affectation]]="-",0,IF(Tableau6[[#This Row],[Affectation]]="Propriétaire",2,IF(Tableau6[[#This Row],[Affectation]]="","",1)))</f>
        <v>#VALUE!</v>
      </c>
      <c r="L1026" s="14" t="e">
        <f>IF(Tableau6[[#This Row],[Hors Contrat]]="","",IF(Tableau6[[#This Row],[Hors Contrat]]="Non",0,1))</f>
        <v>#VALUE!</v>
      </c>
    </row>
    <row r="1027" spans="1:12" x14ac:dyDescent="0.25">
      <c r="A1027" s="15">
        <f t="shared" ref="A1027:A1090" si="39">A1026+1</f>
        <v>1026</v>
      </c>
      <c r="B1027" s="14" t="e">
        <f>IF(Tableau6[[#This Row],[Localisation]]="","",Tableau6[[#This Row],[Localisation]])</f>
        <v>#VALUE!</v>
      </c>
      <c r="C1027" s="14" t="e">
        <f>IF(Tableau6[[#This Row],[Commentaire]]="","",Tableau6[[#This Row],[Commentaire]])</f>
        <v>#VALUE!</v>
      </c>
      <c r="D1027" t="str">
        <f t="shared" si="38"/>
        <v>N</v>
      </c>
      <c r="E1027" s="14" t="e">
        <f>Tableau6[[#This Row],[id]]</f>
        <v>#VALUE!</v>
      </c>
      <c r="F1027" s="14" t="e">
        <f>VLOOKUP(Tableau6[[#This Row],[Avis]],Tableau7[],2,FALSE)</f>
        <v>#VALUE!</v>
      </c>
      <c r="H1027" s="14" t="e">
        <f>Tableau6[[#This Row],[Sous-domaine]]</f>
        <v>#VALUE!</v>
      </c>
      <c r="I1027" s="14" t="e">
        <f>Tableau6[[#This Row],[Urgence]]</f>
        <v>#VALUE!</v>
      </c>
      <c r="J1027" s="24" t="e">
        <f>IF(Tableau6[[#This Row],[Validité]]&lt;&gt;"",Tableau6[[#This Row],[Validité]],"")</f>
        <v>#VALUE!</v>
      </c>
      <c r="K1027" s="14" t="e">
        <f>IF(Tableau6[[#This Row],[Affectation]]="-",0,IF(Tableau6[[#This Row],[Affectation]]="Propriétaire",2,IF(Tableau6[[#This Row],[Affectation]]="","",1)))</f>
        <v>#VALUE!</v>
      </c>
      <c r="L1027" s="14" t="e">
        <f>IF(Tableau6[[#This Row],[Hors Contrat]]="","",IF(Tableau6[[#This Row],[Hors Contrat]]="Non",0,1))</f>
        <v>#VALUE!</v>
      </c>
    </row>
    <row r="1028" spans="1:12" x14ac:dyDescent="0.25">
      <c r="A1028" s="15">
        <f t="shared" si="39"/>
        <v>1027</v>
      </c>
      <c r="B1028" s="14" t="e">
        <f>IF(Tableau6[[#This Row],[Localisation]]="","",Tableau6[[#This Row],[Localisation]])</f>
        <v>#VALUE!</v>
      </c>
      <c r="C1028" s="14" t="e">
        <f>IF(Tableau6[[#This Row],[Commentaire]]="","",Tableau6[[#This Row],[Commentaire]])</f>
        <v>#VALUE!</v>
      </c>
      <c r="D1028" t="str">
        <f t="shared" si="38"/>
        <v>N</v>
      </c>
      <c r="E1028" s="14" t="e">
        <f>Tableau6[[#This Row],[id]]</f>
        <v>#VALUE!</v>
      </c>
      <c r="F1028" s="14" t="e">
        <f>VLOOKUP(Tableau6[[#This Row],[Avis]],Tableau7[],2,FALSE)</f>
        <v>#VALUE!</v>
      </c>
      <c r="H1028" s="14" t="e">
        <f>Tableau6[[#This Row],[Sous-domaine]]</f>
        <v>#VALUE!</v>
      </c>
      <c r="I1028" s="14" t="e">
        <f>Tableau6[[#This Row],[Urgence]]</f>
        <v>#VALUE!</v>
      </c>
      <c r="J1028" s="24" t="e">
        <f>IF(Tableau6[[#This Row],[Validité]]&lt;&gt;"",Tableau6[[#This Row],[Validité]],"")</f>
        <v>#VALUE!</v>
      </c>
      <c r="K1028" s="14" t="e">
        <f>IF(Tableau6[[#This Row],[Affectation]]="-",0,IF(Tableau6[[#This Row],[Affectation]]="Propriétaire",2,IF(Tableau6[[#This Row],[Affectation]]="","",1)))</f>
        <v>#VALUE!</v>
      </c>
      <c r="L1028" s="14" t="e">
        <f>IF(Tableau6[[#This Row],[Hors Contrat]]="","",IF(Tableau6[[#This Row],[Hors Contrat]]="Non",0,1))</f>
        <v>#VALUE!</v>
      </c>
    </row>
    <row r="1029" spans="1:12" x14ac:dyDescent="0.25">
      <c r="A1029" s="15">
        <f t="shared" si="39"/>
        <v>1028</v>
      </c>
      <c r="B1029" s="14" t="e">
        <f>IF(Tableau6[[#This Row],[Localisation]]="","",Tableau6[[#This Row],[Localisation]])</f>
        <v>#VALUE!</v>
      </c>
      <c r="C1029" s="14" t="e">
        <f>IF(Tableau6[[#This Row],[Commentaire]]="","",Tableau6[[#This Row],[Commentaire]])</f>
        <v>#VALUE!</v>
      </c>
      <c r="D1029" t="str">
        <f t="shared" si="38"/>
        <v>N</v>
      </c>
      <c r="E1029" s="14" t="e">
        <f>Tableau6[[#This Row],[id]]</f>
        <v>#VALUE!</v>
      </c>
      <c r="F1029" s="14" t="e">
        <f>VLOOKUP(Tableau6[[#This Row],[Avis]],Tableau7[],2,FALSE)</f>
        <v>#VALUE!</v>
      </c>
      <c r="H1029" s="14" t="e">
        <f>Tableau6[[#This Row],[Sous-domaine]]</f>
        <v>#VALUE!</v>
      </c>
      <c r="I1029" s="14" t="e">
        <f>Tableau6[[#This Row],[Urgence]]</f>
        <v>#VALUE!</v>
      </c>
      <c r="J1029" s="24" t="e">
        <f>IF(Tableau6[[#This Row],[Validité]]&lt;&gt;"",Tableau6[[#This Row],[Validité]],"")</f>
        <v>#VALUE!</v>
      </c>
      <c r="K1029" s="14" t="e">
        <f>IF(Tableau6[[#This Row],[Affectation]]="-",0,IF(Tableau6[[#This Row],[Affectation]]="Propriétaire",2,IF(Tableau6[[#This Row],[Affectation]]="","",1)))</f>
        <v>#VALUE!</v>
      </c>
      <c r="L1029" s="14" t="e">
        <f>IF(Tableau6[[#This Row],[Hors Contrat]]="","",IF(Tableau6[[#This Row],[Hors Contrat]]="Non",0,1))</f>
        <v>#VALUE!</v>
      </c>
    </row>
    <row r="1030" spans="1:12" x14ac:dyDescent="0.25">
      <c r="A1030" s="15">
        <f t="shared" si="39"/>
        <v>1029</v>
      </c>
      <c r="B1030" s="14" t="e">
        <f>IF(Tableau6[[#This Row],[Localisation]]="","",Tableau6[[#This Row],[Localisation]])</f>
        <v>#VALUE!</v>
      </c>
      <c r="C1030" s="14" t="e">
        <f>IF(Tableau6[[#This Row],[Commentaire]]="","",Tableau6[[#This Row],[Commentaire]])</f>
        <v>#VALUE!</v>
      </c>
      <c r="D1030" t="str">
        <f t="shared" si="38"/>
        <v>N</v>
      </c>
      <c r="E1030" s="14" t="e">
        <f>Tableau6[[#This Row],[id]]</f>
        <v>#VALUE!</v>
      </c>
      <c r="F1030" s="14" t="e">
        <f>VLOOKUP(Tableau6[[#This Row],[Avis]],Tableau7[],2,FALSE)</f>
        <v>#VALUE!</v>
      </c>
      <c r="H1030" s="14" t="e">
        <f>Tableau6[[#This Row],[Sous-domaine]]</f>
        <v>#VALUE!</v>
      </c>
      <c r="I1030" s="14" t="e">
        <f>Tableau6[[#This Row],[Urgence]]</f>
        <v>#VALUE!</v>
      </c>
      <c r="J1030" s="24" t="e">
        <f>IF(Tableau6[[#This Row],[Validité]]&lt;&gt;"",Tableau6[[#This Row],[Validité]],"")</f>
        <v>#VALUE!</v>
      </c>
      <c r="K1030" s="14" t="e">
        <f>IF(Tableau6[[#This Row],[Affectation]]="-",0,IF(Tableau6[[#This Row],[Affectation]]="Propriétaire",2,IF(Tableau6[[#This Row],[Affectation]]="","",1)))</f>
        <v>#VALUE!</v>
      </c>
      <c r="L1030" s="14" t="e">
        <f>IF(Tableau6[[#This Row],[Hors Contrat]]="","",IF(Tableau6[[#This Row],[Hors Contrat]]="Non",0,1))</f>
        <v>#VALUE!</v>
      </c>
    </row>
    <row r="1031" spans="1:12" x14ac:dyDescent="0.25">
      <c r="A1031" s="15">
        <f t="shared" si="39"/>
        <v>1030</v>
      </c>
      <c r="B1031" s="14" t="e">
        <f>IF(Tableau6[[#This Row],[Localisation]]="","",Tableau6[[#This Row],[Localisation]])</f>
        <v>#VALUE!</v>
      </c>
      <c r="C1031" s="14" t="e">
        <f>IF(Tableau6[[#This Row],[Commentaire]]="","",Tableau6[[#This Row],[Commentaire]])</f>
        <v>#VALUE!</v>
      </c>
      <c r="D1031" t="str">
        <f t="shared" si="38"/>
        <v>N</v>
      </c>
      <c r="E1031" s="14" t="e">
        <f>Tableau6[[#This Row],[id]]</f>
        <v>#VALUE!</v>
      </c>
      <c r="F1031" s="14" t="e">
        <f>VLOOKUP(Tableau6[[#This Row],[Avis]],Tableau7[],2,FALSE)</f>
        <v>#VALUE!</v>
      </c>
      <c r="H1031" s="14" t="e">
        <f>Tableau6[[#This Row],[Sous-domaine]]</f>
        <v>#VALUE!</v>
      </c>
      <c r="I1031" s="14" t="e">
        <f>Tableau6[[#This Row],[Urgence]]</f>
        <v>#VALUE!</v>
      </c>
      <c r="J1031" s="24" t="e">
        <f>IF(Tableau6[[#This Row],[Validité]]&lt;&gt;"",Tableau6[[#This Row],[Validité]],"")</f>
        <v>#VALUE!</v>
      </c>
      <c r="K1031" s="14" t="e">
        <f>IF(Tableau6[[#This Row],[Affectation]]="-",0,IF(Tableau6[[#This Row],[Affectation]]="Propriétaire",2,IF(Tableau6[[#This Row],[Affectation]]="","",1)))</f>
        <v>#VALUE!</v>
      </c>
      <c r="L1031" s="14" t="e">
        <f>IF(Tableau6[[#This Row],[Hors Contrat]]="","",IF(Tableau6[[#This Row],[Hors Contrat]]="Non",0,1))</f>
        <v>#VALUE!</v>
      </c>
    </row>
    <row r="1032" spans="1:12" x14ac:dyDescent="0.25">
      <c r="A1032" s="15">
        <f t="shared" si="39"/>
        <v>1031</v>
      </c>
      <c r="B1032" s="14" t="e">
        <f>IF(Tableau6[[#This Row],[Localisation]]="","",Tableau6[[#This Row],[Localisation]])</f>
        <v>#VALUE!</v>
      </c>
      <c r="C1032" s="14" t="e">
        <f>IF(Tableau6[[#This Row],[Commentaire]]="","",Tableau6[[#This Row],[Commentaire]])</f>
        <v>#VALUE!</v>
      </c>
      <c r="D1032" t="str">
        <f t="shared" si="38"/>
        <v>N</v>
      </c>
      <c r="E1032" s="14" t="e">
        <f>Tableau6[[#This Row],[id]]</f>
        <v>#VALUE!</v>
      </c>
      <c r="F1032" s="14" t="e">
        <f>VLOOKUP(Tableau6[[#This Row],[Avis]],Tableau7[],2,FALSE)</f>
        <v>#VALUE!</v>
      </c>
      <c r="H1032" s="14" t="e">
        <f>Tableau6[[#This Row],[Sous-domaine]]</f>
        <v>#VALUE!</v>
      </c>
      <c r="I1032" s="14" t="e">
        <f>Tableau6[[#This Row],[Urgence]]</f>
        <v>#VALUE!</v>
      </c>
      <c r="J1032" s="24" t="e">
        <f>IF(Tableau6[[#This Row],[Validité]]&lt;&gt;"",Tableau6[[#This Row],[Validité]],"")</f>
        <v>#VALUE!</v>
      </c>
      <c r="K1032" s="14" t="e">
        <f>IF(Tableau6[[#This Row],[Affectation]]="-",0,IF(Tableau6[[#This Row],[Affectation]]="Propriétaire",2,IF(Tableau6[[#This Row],[Affectation]]="","",1)))</f>
        <v>#VALUE!</v>
      </c>
      <c r="L1032" s="14" t="e">
        <f>IF(Tableau6[[#This Row],[Hors Contrat]]="","",IF(Tableau6[[#This Row],[Hors Contrat]]="Non",0,1))</f>
        <v>#VALUE!</v>
      </c>
    </row>
    <row r="1033" spans="1:12" x14ac:dyDescent="0.25">
      <c r="A1033" s="15">
        <f t="shared" si="39"/>
        <v>1032</v>
      </c>
      <c r="B1033" s="14" t="e">
        <f>IF(Tableau6[[#This Row],[Localisation]]="","",Tableau6[[#This Row],[Localisation]])</f>
        <v>#VALUE!</v>
      </c>
      <c r="C1033" s="14" t="e">
        <f>IF(Tableau6[[#This Row],[Commentaire]]="","",Tableau6[[#This Row],[Commentaire]])</f>
        <v>#VALUE!</v>
      </c>
      <c r="D1033" t="str">
        <f t="shared" ref="D1033:D1096" si="40">"N"</f>
        <v>N</v>
      </c>
      <c r="E1033" s="14" t="e">
        <f>Tableau6[[#This Row],[id]]</f>
        <v>#VALUE!</v>
      </c>
      <c r="F1033" s="14" t="e">
        <f>VLOOKUP(Tableau6[[#This Row],[Avis]],Tableau7[],2,FALSE)</f>
        <v>#VALUE!</v>
      </c>
      <c r="H1033" s="14" t="e">
        <f>Tableau6[[#This Row],[Sous-domaine]]</f>
        <v>#VALUE!</v>
      </c>
      <c r="I1033" s="14" t="e">
        <f>Tableau6[[#This Row],[Urgence]]</f>
        <v>#VALUE!</v>
      </c>
      <c r="J1033" s="24" t="e">
        <f>IF(Tableau6[[#This Row],[Validité]]&lt;&gt;"",Tableau6[[#This Row],[Validité]],"")</f>
        <v>#VALUE!</v>
      </c>
      <c r="K1033" s="14" t="e">
        <f>IF(Tableau6[[#This Row],[Affectation]]="-",0,IF(Tableau6[[#This Row],[Affectation]]="Propriétaire",2,IF(Tableau6[[#This Row],[Affectation]]="","",1)))</f>
        <v>#VALUE!</v>
      </c>
      <c r="L1033" s="14" t="e">
        <f>IF(Tableau6[[#This Row],[Hors Contrat]]="","",IF(Tableau6[[#This Row],[Hors Contrat]]="Non",0,1))</f>
        <v>#VALUE!</v>
      </c>
    </row>
    <row r="1034" spans="1:12" x14ac:dyDescent="0.25">
      <c r="A1034" s="15">
        <f t="shared" si="39"/>
        <v>1033</v>
      </c>
      <c r="B1034" s="14" t="e">
        <f>IF(Tableau6[[#This Row],[Localisation]]="","",Tableau6[[#This Row],[Localisation]])</f>
        <v>#VALUE!</v>
      </c>
      <c r="C1034" s="14" t="e">
        <f>IF(Tableau6[[#This Row],[Commentaire]]="","",Tableau6[[#This Row],[Commentaire]])</f>
        <v>#VALUE!</v>
      </c>
      <c r="D1034" t="str">
        <f t="shared" si="40"/>
        <v>N</v>
      </c>
      <c r="E1034" s="14" t="e">
        <f>Tableau6[[#This Row],[id]]</f>
        <v>#VALUE!</v>
      </c>
      <c r="F1034" s="14" t="e">
        <f>VLOOKUP(Tableau6[[#This Row],[Avis]],Tableau7[],2,FALSE)</f>
        <v>#VALUE!</v>
      </c>
      <c r="H1034" s="14" t="e">
        <f>Tableau6[[#This Row],[Sous-domaine]]</f>
        <v>#VALUE!</v>
      </c>
      <c r="I1034" s="14" t="e">
        <f>Tableau6[[#This Row],[Urgence]]</f>
        <v>#VALUE!</v>
      </c>
      <c r="J1034" s="24" t="e">
        <f>IF(Tableau6[[#This Row],[Validité]]&lt;&gt;"",Tableau6[[#This Row],[Validité]],"")</f>
        <v>#VALUE!</v>
      </c>
      <c r="K1034" s="14" t="e">
        <f>IF(Tableau6[[#This Row],[Affectation]]="-",0,IF(Tableau6[[#This Row],[Affectation]]="Propriétaire",2,IF(Tableau6[[#This Row],[Affectation]]="","",1)))</f>
        <v>#VALUE!</v>
      </c>
      <c r="L1034" s="14" t="e">
        <f>IF(Tableau6[[#This Row],[Hors Contrat]]="","",IF(Tableau6[[#This Row],[Hors Contrat]]="Non",0,1))</f>
        <v>#VALUE!</v>
      </c>
    </row>
    <row r="1035" spans="1:12" x14ac:dyDescent="0.25">
      <c r="A1035" s="15">
        <f t="shared" si="39"/>
        <v>1034</v>
      </c>
      <c r="B1035" s="14" t="e">
        <f>IF(Tableau6[[#This Row],[Localisation]]="","",Tableau6[[#This Row],[Localisation]])</f>
        <v>#VALUE!</v>
      </c>
      <c r="C1035" s="14" t="e">
        <f>IF(Tableau6[[#This Row],[Commentaire]]="","",Tableau6[[#This Row],[Commentaire]])</f>
        <v>#VALUE!</v>
      </c>
      <c r="D1035" t="str">
        <f t="shared" si="40"/>
        <v>N</v>
      </c>
      <c r="E1035" s="14" t="e">
        <f>Tableau6[[#This Row],[id]]</f>
        <v>#VALUE!</v>
      </c>
      <c r="F1035" s="14" t="e">
        <f>VLOOKUP(Tableau6[[#This Row],[Avis]],Tableau7[],2,FALSE)</f>
        <v>#VALUE!</v>
      </c>
      <c r="H1035" s="14" t="e">
        <f>Tableau6[[#This Row],[Sous-domaine]]</f>
        <v>#VALUE!</v>
      </c>
      <c r="I1035" s="14" t="e">
        <f>Tableau6[[#This Row],[Urgence]]</f>
        <v>#VALUE!</v>
      </c>
      <c r="J1035" s="24" t="e">
        <f>IF(Tableau6[[#This Row],[Validité]]&lt;&gt;"",Tableau6[[#This Row],[Validité]],"")</f>
        <v>#VALUE!</v>
      </c>
      <c r="K1035" s="14" t="e">
        <f>IF(Tableau6[[#This Row],[Affectation]]="-",0,IF(Tableau6[[#This Row],[Affectation]]="Propriétaire",2,IF(Tableau6[[#This Row],[Affectation]]="","",1)))</f>
        <v>#VALUE!</v>
      </c>
      <c r="L1035" s="14" t="e">
        <f>IF(Tableau6[[#This Row],[Hors Contrat]]="","",IF(Tableau6[[#This Row],[Hors Contrat]]="Non",0,1))</f>
        <v>#VALUE!</v>
      </c>
    </row>
    <row r="1036" spans="1:12" x14ac:dyDescent="0.25">
      <c r="A1036" s="15">
        <f t="shared" si="39"/>
        <v>1035</v>
      </c>
      <c r="B1036" s="14" t="e">
        <f>IF(Tableau6[[#This Row],[Localisation]]="","",Tableau6[[#This Row],[Localisation]])</f>
        <v>#VALUE!</v>
      </c>
      <c r="C1036" s="14" t="e">
        <f>IF(Tableau6[[#This Row],[Commentaire]]="","",Tableau6[[#This Row],[Commentaire]])</f>
        <v>#VALUE!</v>
      </c>
      <c r="D1036" t="str">
        <f t="shared" si="40"/>
        <v>N</v>
      </c>
      <c r="E1036" s="14" t="e">
        <f>Tableau6[[#This Row],[id]]</f>
        <v>#VALUE!</v>
      </c>
      <c r="F1036" s="14" t="e">
        <f>VLOOKUP(Tableau6[[#This Row],[Avis]],Tableau7[],2,FALSE)</f>
        <v>#VALUE!</v>
      </c>
      <c r="H1036" s="14" t="e">
        <f>Tableau6[[#This Row],[Sous-domaine]]</f>
        <v>#VALUE!</v>
      </c>
      <c r="I1036" s="14" t="e">
        <f>Tableau6[[#This Row],[Urgence]]</f>
        <v>#VALUE!</v>
      </c>
      <c r="J1036" s="24" t="e">
        <f>IF(Tableau6[[#This Row],[Validité]]&lt;&gt;"",Tableau6[[#This Row],[Validité]],"")</f>
        <v>#VALUE!</v>
      </c>
      <c r="K1036" s="14" t="e">
        <f>IF(Tableau6[[#This Row],[Affectation]]="-",0,IF(Tableau6[[#This Row],[Affectation]]="Propriétaire",2,IF(Tableau6[[#This Row],[Affectation]]="","",1)))</f>
        <v>#VALUE!</v>
      </c>
      <c r="L1036" s="14" t="e">
        <f>IF(Tableau6[[#This Row],[Hors Contrat]]="","",IF(Tableau6[[#This Row],[Hors Contrat]]="Non",0,1))</f>
        <v>#VALUE!</v>
      </c>
    </row>
    <row r="1037" spans="1:12" x14ac:dyDescent="0.25">
      <c r="A1037" s="15">
        <f t="shared" si="39"/>
        <v>1036</v>
      </c>
      <c r="B1037" s="14" t="e">
        <f>IF(Tableau6[[#This Row],[Localisation]]="","",Tableau6[[#This Row],[Localisation]])</f>
        <v>#VALUE!</v>
      </c>
      <c r="C1037" s="14" t="e">
        <f>IF(Tableau6[[#This Row],[Commentaire]]="","",Tableau6[[#This Row],[Commentaire]])</f>
        <v>#VALUE!</v>
      </c>
      <c r="D1037" t="str">
        <f t="shared" si="40"/>
        <v>N</v>
      </c>
      <c r="E1037" s="14" t="e">
        <f>Tableau6[[#This Row],[id]]</f>
        <v>#VALUE!</v>
      </c>
      <c r="F1037" s="14" t="e">
        <f>VLOOKUP(Tableau6[[#This Row],[Avis]],Tableau7[],2,FALSE)</f>
        <v>#VALUE!</v>
      </c>
      <c r="H1037" s="14" t="e">
        <f>Tableau6[[#This Row],[Sous-domaine]]</f>
        <v>#VALUE!</v>
      </c>
      <c r="I1037" s="14" t="e">
        <f>Tableau6[[#This Row],[Urgence]]</f>
        <v>#VALUE!</v>
      </c>
      <c r="J1037" s="24" t="e">
        <f>IF(Tableau6[[#This Row],[Validité]]&lt;&gt;"",Tableau6[[#This Row],[Validité]],"")</f>
        <v>#VALUE!</v>
      </c>
      <c r="K1037" s="14" t="e">
        <f>IF(Tableau6[[#This Row],[Affectation]]="-",0,IF(Tableau6[[#This Row],[Affectation]]="Propriétaire",2,IF(Tableau6[[#This Row],[Affectation]]="","",1)))</f>
        <v>#VALUE!</v>
      </c>
      <c r="L1037" s="14" t="e">
        <f>IF(Tableau6[[#This Row],[Hors Contrat]]="","",IF(Tableau6[[#This Row],[Hors Contrat]]="Non",0,1))</f>
        <v>#VALUE!</v>
      </c>
    </row>
    <row r="1038" spans="1:12" x14ac:dyDescent="0.25">
      <c r="A1038" s="15">
        <f t="shared" si="39"/>
        <v>1037</v>
      </c>
      <c r="B1038" s="14" t="e">
        <f>IF(Tableau6[[#This Row],[Localisation]]="","",Tableau6[[#This Row],[Localisation]])</f>
        <v>#VALUE!</v>
      </c>
      <c r="C1038" s="14" t="e">
        <f>IF(Tableau6[[#This Row],[Commentaire]]="","",Tableau6[[#This Row],[Commentaire]])</f>
        <v>#VALUE!</v>
      </c>
      <c r="D1038" t="str">
        <f t="shared" si="40"/>
        <v>N</v>
      </c>
      <c r="E1038" s="14" t="e">
        <f>Tableau6[[#This Row],[id]]</f>
        <v>#VALUE!</v>
      </c>
      <c r="F1038" s="14" t="e">
        <f>VLOOKUP(Tableau6[[#This Row],[Avis]],Tableau7[],2,FALSE)</f>
        <v>#VALUE!</v>
      </c>
      <c r="H1038" s="14" t="e">
        <f>Tableau6[[#This Row],[Sous-domaine]]</f>
        <v>#VALUE!</v>
      </c>
      <c r="I1038" s="14" t="e">
        <f>Tableau6[[#This Row],[Urgence]]</f>
        <v>#VALUE!</v>
      </c>
      <c r="J1038" s="24" t="e">
        <f>IF(Tableau6[[#This Row],[Validité]]&lt;&gt;"",Tableau6[[#This Row],[Validité]],"")</f>
        <v>#VALUE!</v>
      </c>
      <c r="K1038" s="14" t="e">
        <f>IF(Tableau6[[#This Row],[Affectation]]="-",0,IF(Tableau6[[#This Row],[Affectation]]="Propriétaire",2,IF(Tableau6[[#This Row],[Affectation]]="","",1)))</f>
        <v>#VALUE!</v>
      </c>
      <c r="L1038" s="14" t="e">
        <f>IF(Tableau6[[#This Row],[Hors Contrat]]="","",IF(Tableau6[[#This Row],[Hors Contrat]]="Non",0,1))</f>
        <v>#VALUE!</v>
      </c>
    </row>
    <row r="1039" spans="1:12" x14ac:dyDescent="0.25">
      <c r="A1039" s="15">
        <f t="shared" si="39"/>
        <v>1038</v>
      </c>
      <c r="B1039" s="14" t="e">
        <f>IF(Tableau6[[#This Row],[Localisation]]="","",Tableau6[[#This Row],[Localisation]])</f>
        <v>#VALUE!</v>
      </c>
      <c r="C1039" s="14" t="e">
        <f>IF(Tableau6[[#This Row],[Commentaire]]="","",Tableau6[[#This Row],[Commentaire]])</f>
        <v>#VALUE!</v>
      </c>
      <c r="D1039" t="str">
        <f t="shared" si="40"/>
        <v>N</v>
      </c>
      <c r="E1039" s="14" t="e">
        <f>Tableau6[[#This Row],[id]]</f>
        <v>#VALUE!</v>
      </c>
      <c r="F1039" s="14" t="e">
        <f>VLOOKUP(Tableau6[[#This Row],[Avis]],Tableau7[],2,FALSE)</f>
        <v>#VALUE!</v>
      </c>
      <c r="H1039" s="14" t="e">
        <f>Tableau6[[#This Row],[Sous-domaine]]</f>
        <v>#VALUE!</v>
      </c>
      <c r="I1039" s="14" t="e">
        <f>Tableau6[[#This Row],[Urgence]]</f>
        <v>#VALUE!</v>
      </c>
      <c r="J1039" s="24" t="e">
        <f>IF(Tableau6[[#This Row],[Validité]]&lt;&gt;"",Tableau6[[#This Row],[Validité]],"")</f>
        <v>#VALUE!</v>
      </c>
      <c r="K1039" s="14" t="e">
        <f>IF(Tableau6[[#This Row],[Affectation]]="-",0,IF(Tableau6[[#This Row],[Affectation]]="Propriétaire",2,IF(Tableau6[[#This Row],[Affectation]]="","",1)))</f>
        <v>#VALUE!</v>
      </c>
      <c r="L1039" s="14" t="e">
        <f>IF(Tableau6[[#This Row],[Hors Contrat]]="","",IF(Tableau6[[#This Row],[Hors Contrat]]="Non",0,1))</f>
        <v>#VALUE!</v>
      </c>
    </row>
    <row r="1040" spans="1:12" x14ac:dyDescent="0.25">
      <c r="A1040" s="15">
        <f t="shared" si="39"/>
        <v>1039</v>
      </c>
      <c r="B1040" s="14" t="e">
        <f>IF(Tableau6[[#This Row],[Localisation]]="","",Tableau6[[#This Row],[Localisation]])</f>
        <v>#VALUE!</v>
      </c>
      <c r="C1040" s="14" t="e">
        <f>IF(Tableau6[[#This Row],[Commentaire]]="","",Tableau6[[#This Row],[Commentaire]])</f>
        <v>#VALUE!</v>
      </c>
      <c r="D1040" t="str">
        <f t="shared" si="40"/>
        <v>N</v>
      </c>
      <c r="E1040" s="14" t="e">
        <f>Tableau6[[#This Row],[id]]</f>
        <v>#VALUE!</v>
      </c>
      <c r="F1040" s="14" t="e">
        <f>VLOOKUP(Tableau6[[#This Row],[Avis]],Tableau7[],2,FALSE)</f>
        <v>#VALUE!</v>
      </c>
      <c r="H1040" s="14" t="e">
        <f>Tableau6[[#This Row],[Sous-domaine]]</f>
        <v>#VALUE!</v>
      </c>
      <c r="I1040" s="14" t="e">
        <f>Tableau6[[#This Row],[Urgence]]</f>
        <v>#VALUE!</v>
      </c>
      <c r="J1040" s="24" t="e">
        <f>IF(Tableau6[[#This Row],[Validité]]&lt;&gt;"",Tableau6[[#This Row],[Validité]],"")</f>
        <v>#VALUE!</v>
      </c>
      <c r="K1040" s="14" t="e">
        <f>IF(Tableau6[[#This Row],[Affectation]]="-",0,IF(Tableau6[[#This Row],[Affectation]]="Propriétaire",2,IF(Tableau6[[#This Row],[Affectation]]="","",1)))</f>
        <v>#VALUE!</v>
      </c>
      <c r="L1040" s="14" t="e">
        <f>IF(Tableau6[[#This Row],[Hors Contrat]]="","",IF(Tableau6[[#This Row],[Hors Contrat]]="Non",0,1))</f>
        <v>#VALUE!</v>
      </c>
    </row>
    <row r="1041" spans="1:12" x14ac:dyDescent="0.25">
      <c r="A1041" s="15">
        <f t="shared" si="39"/>
        <v>1040</v>
      </c>
      <c r="B1041" s="14" t="e">
        <f>IF(Tableau6[[#This Row],[Localisation]]="","",Tableau6[[#This Row],[Localisation]])</f>
        <v>#VALUE!</v>
      </c>
      <c r="C1041" s="14" t="e">
        <f>IF(Tableau6[[#This Row],[Commentaire]]="","",Tableau6[[#This Row],[Commentaire]])</f>
        <v>#VALUE!</v>
      </c>
      <c r="D1041" t="str">
        <f t="shared" si="40"/>
        <v>N</v>
      </c>
      <c r="E1041" s="14" t="e">
        <f>Tableau6[[#This Row],[id]]</f>
        <v>#VALUE!</v>
      </c>
      <c r="F1041" s="14" t="e">
        <f>VLOOKUP(Tableau6[[#This Row],[Avis]],Tableau7[],2,FALSE)</f>
        <v>#VALUE!</v>
      </c>
      <c r="H1041" s="14" t="e">
        <f>Tableau6[[#This Row],[Sous-domaine]]</f>
        <v>#VALUE!</v>
      </c>
      <c r="I1041" s="14" t="e">
        <f>Tableau6[[#This Row],[Urgence]]</f>
        <v>#VALUE!</v>
      </c>
      <c r="J1041" s="24" t="e">
        <f>IF(Tableau6[[#This Row],[Validité]]&lt;&gt;"",Tableau6[[#This Row],[Validité]],"")</f>
        <v>#VALUE!</v>
      </c>
      <c r="K1041" s="14" t="e">
        <f>IF(Tableau6[[#This Row],[Affectation]]="-",0,IF(Tableau6[[#This Row],[Affectation]]="Propriétaire",2,IF(Tableau6[[#This Row],[Affectation]]="","",1)))</f>
        <v>#VALUE!</v>
      </c>
      <c r="L1041" s="14" t="e">
        <f>IF(Tableau6[[#This Row],[Hors Contrat]]="","",IF(Tableau6[[#This Row],[Hors Contrat]]="Non",0,1))</f>
        <v>#VALUE!</v>
      </c>
    </row>
    <row r="1042" spans="1:12" x14ac:dyDescent="0.25">
      <c r="A1042" s="15">
        <f t="shared" si="39"/>
        <v>1041</v>
      </c>
      <c r="B1042" s="14" t="e">
        <f>IF(Tableau6[[#This Row],[Localisation]]="","",Tableau6[[#This Row],[Localisation]])</f>
        <v>#VALUE!</v>
      </c>
      <c r="C1042" s="14" t="e">
        <f>IF(Tableau6[[#This Row],[Commentaire]]="","",Tableau6[[#This Row],[Commentaire]])</f>
        <v>#VALUE!</v>
      </c>
      <c r="D1042" t="str">
        <f t="shared" si="40"/>
        <v>N</v>
      </c>
      <c r="E1042" s="14" t="e">
        <f>Tableau6[[#This Row],[id]]</f>
        <v>#VALUE!</v>
      </c>
      <c r="F1042" s="14" t="e">
        <f>VLOOKUP(Tableau6[[#This Row],[Avis]],Tableau7[],2,FALSE)</f>
        <v>#VALUE!</v>
      </c>
      <c r="H1042" s="14" t="e">
        <f>Tableau6[[#This Row],[Sous-domaine]]</f>
        <v>#VALUE!</v>
      </c>
      <c r="I1042" s="14" t="e">
        <f>Tableau6[[#This Row],[Urgence]]</f>
        <v>#VALUE!</v>
      </c>
      <c r="J1042" s="24" t="e">
        <f>IF(Tableau6[[#This Row],[Validité]]&lt;&gt;"",Tableau6[[#This Row],[Validité]],"")</f>
        <v>#VALUE!</v>
      </c>
      <c r="K1042" s="14" t="e">
        <f>IF(Tableau6[[#This Row],[Affectation]]="-",0,IF(Tableau6[[#This Row],[Affectation]]="Propriétaire",2,IF(Tableau6[[#This Row],[Affectation]]="","",1)))</f>
        <v>#VALUE!</v>
      </c>
      <c r="L1042" s="14" t="e">
        <f>IF(Tableau6[[#This Row],[Hors Contrat]]="","",IF(Tableau6[[#This Row],[Hors Contrat]]="Non",0,1))</f>
        <v>#VALUE!</v>
      </c>
    </row>
    <row r="1043" spans="1:12" x14ac:dyDescent="0.25">
      <c r="A1043" s="15">
        <f t="shared" si="39"/>
        <v>1042</v>
      </c>
      <c r="B1043" s="14" t="e">
        <f>IF(Tableau6[[#This Row],[Localisation]]="","",Tableau6[[#This Row],[Localisation]])</f>
        <v>#VALUE!</v>
      </c>
      <c r="C1043" s="14" t="e">
        <f>IF(Tableau6[[#This Row],[Commentaire]]="","",Tableau6[[#This Row],[Commentaire]])</f>
        <v>#VALUE!</v>
      </c>
      <c r="D1043" t="str">
        <f t="shared" si="40"/>
        <v>N</v>
      </c>
      <c r="E1043" s="14" t="e">
        <f>Tableau6[[#This Row],[id]]</f>
        <v>#VALUE!</v>
      </c>
      <c r="F1043" s="14" t="e">
        <f>VLOOKUP(Tableau6[[#This Row],[Avis]],Tableau7[],2,FALSE)</f>
        <v>#VALUE!</v>
      </c>
      <c r="H1043" s="14" t="e">
        <f>Tableau6[[#This Row],[Sous-domaine]]</f>
        <v>#VALUE!</v>
      </c>
      <c r="I1043" s="14" t="e">
        <f>Tableau6[[#This Row],[Urgence]]</f>
        <v>#VALUE!</v>
      </c>
      <c r="J1043" s="24" t="e">
        <f>IF(Tableau6[[#This Row],[Validité]]&lt;&gt;"",Tableau6[[#This Row],[Validité]],"")</f>
        <v>#VALUE!</v>
      </c>
      <c r="K1043" s="14" t="e">
        <f>IF(Tableau6[[#This Row],[Affectation]]="-",0,IF(Tableau6[[#This Row],[Affectation]]="Propriétaire",2,IF(Tableau6[[#This Row],[Affectation]]="","",1)))</f>
        <v>#VALUE!</v>
      </c>
      <c r="L1043" s="14" t="e">
        <f>IF(Tableau6[[#This Row],[Hors Contrat]]="","",IF(Tableau6[[#This Row],[Hors Contrat]]="Non",0,1))</f>
        <v>#VALUE!</v>
      </c>
    </row>
    <row r="1044" spans="1:12" x14ac:dyDescent="0.25">
      <c r="A1044" s="15">
        <f t="shared" si="39"/>
        <v>1043</v>
      </c>
      <c r="B1044" s="14" t="e">
        <f>IF(Tableau6[[#This Row],[Localisation]]="","",Tableau6[[#This Row],[Localisation]])</f>
        <v>#VALUE!</v>
      </c>
      <c r="C1044" s="14" t="e">
        <f>IF(Tableau6[[#This Row],[Commentaire]]="","",Tableau6[[#This Row],[Commentaire]])</f>
        <v>#VALUE!</v>
      </c>
      <c r="D1044" t="str">
        <f t="shared" si="40"/>
        <v>N</v>
      </c>
      <c r="E1044" s="14" t="e">
        <f>Tableau6[[#This Row],[id]]</f>
        <v>#VALUE!</v>
      </c>
      <c r="F1044" s="14" t="e">
        <f>VLOOKUP(Tableau6[[#This Row],[Avis]],Tableau7[],2,FALSE)</f>
        <v>#VALUE!</v>
      </c>
      <c r="H1044" s="14" t="e">
        <f>Tableau6[[#This Row],[Sous-domaine]]</f>
        <v>#VALUE!</v>
      </c>
      <c r="I1044" s="14" t="e">
        <f>Tableau6[[#This Row],[Urgence]]</f>
        <v>#VALUE!</v>
      </c>
      <c r="J1044" s="24" t="e">
        <f>IF(Tableau6[[#This Row],[Validité]]&lt;&gt;"",Tableau6[[#This Row],[Validité]],"")</f>
        <v>#VALUE!</v>
      </c>
      <c r="K1044" s="14" t="e">
        <f>IF(Tableau6[[#This Row],[Affectation]]="-",0,IF(Tableau6[[#This Row],[Affectation]]="Propriétaire",2,IF(Tableau6[[#This Row],[Affectation]]="","",1)))</f>
        <v>#VALUE!</v>
      </c>
      <c r="L1044" s="14" t="e">
        <f>IF(Tableau6[[#This Row],[Hors Contrat]]="","",IF(Tableau6[[#This Row],[Hors Contrat]]="Non",0,1))</f>
        <v>#VALUE!</v>
      </c>
    </row>
    <row r="1045" spans="1:12" x14ac:dyDescent="0.25">
      <c r="A1045" s="15">
        <f t="shared" si="39"/>
        <v>1044</v>
      </c>
      <c r="B1045" s="14" t="e">
        <f>IF(Tableau6[[#This Row],[Localisation]]="","",Tableau6[[#This Row],[Localisation]])</f>
        <v>#VALUE!</v>
      </c>
      <c r="C1045" s="14" t="e">
        <f>IF(Tableau6[[#This Row],[Commentaire]]="","",Tableau6[[#This Row],[Commentaire]])</f>
        <v>#VALUE!</v>
      </c>
      <c r="D1045" t="str">
        <f t="shared" si="40"/>
        <v>N</v>
      </c>
      <c r="E1045" s="14" t="e">
        <f>Tableau6[[#This Row],[id]]</f>
        <v>#VALUE!</v>
      </c>
      <c r="F1045" s="14" t="e">
        <f>VLOOKUP(Tableau6[[#This Row],[Avis]],Tableau7[],2,FALSE)</f>
        <v>#VALUE!</v>
      </c>
      <c r="H1045" s="14" t="e">
        <f>Tableau6[[#This Row],[Sous-domaine]]</f>
        <v>#VALUE!</v>
      </c>
      <c r="I1045" s="14" t="e">
        <f>Tableau6[[#This Row],[Urgence]]</f>
        <v>#VALUE!</v>
      </c>
      <c r="J1045" s="24" t="e">
        <f>IF(Tableau6[[#This Row],[Validité]]&lt;&gt;"",Tableau6[[#This Row],[Validité]],"")</f>
        <v>#VALUE!</v>
      </c>
      <c r="K1045" s="14" t="e">
        <f>IF(Tableau6[[#This Row],[Affectation]]="-",0,IF(Tableau6[[#This Row],[Affectation]]="Propriétaire",2,IF(Tableau6[[#This Row],[Affectation]]="","",1)))</f>
        <v>#VALUE!</v>
      </c>
      <c r="L1045" s="14" t="e">
        <f>IF(Tableau6[[#This Row],[Hors Contrat]]="","",IF(Tableau6[[#This Row],[Hors Contrat]]="Non",0,1))</f>
        <v>#VALUE!</v>
      </c>
    </row>
    <row r="1046" spans="1:12" x14ac:dyDescent="0.25">
      <c r="A1046" s="15">
        <f t="shared" si="39"/>
        <v>1045</v>
      </c>
      <c r="B1046" s="14" t="e">
        <f>IF(Tableau6[[#This Row],[Localisation]]="","",Tableau6[[#This Row],[Localisation]])</f>
        <v>#VALUE!</v>
      </c>
      <c r="C1046" s="14" t="e">
        <f>IF(Tableau6[[#This Row],[Commentaire]]="","",Tableau6[[#This Row],[Commentaire]])</f>
        <v>#VALUE!</v>
      </c>
      <c r="D1046" t="str">
        <f t="shared" si="40"/>
        <v>N</v>
      </c>
      <c r="E1046" s="14" t="e">
        <f>Tableau6[[#This Row],[id]]</f>
        <v>#VALUE!</v>
      </c>
      <c r="F1046" s="14" t="e">
        <f>VLOOKUP(Tableau6[[#This Row],[Avis]],Tableau7[],2,FALSE)</f>
        <v>#VALUE!</v>
      </c>
      <c r="H1046" s="14" t="e">
        <f>Tableau6[[#This Row],[Sous-domaine]]</f>
        <v>#VALUE!</v>
      </c>
      <c r="I1046" s="14" t="e">
        <f>Tableau6[[#This Row],[Urgence]]</f>
        <v>#VALUE!</v>
      </c>
      <c r="J1046" s="24" t="e">
        <f>IF(Tableau6[[#This Row],[Validité]]&lt;&gt;"",Tableau6[[#This Row],[Validité]],"")</f>
        <v>#VALUE!</v>
      </c>
      <c r="K1046" s="14" t="e">
        <f>IF(Tableau6[[#This Row],[Affectation]]="-",0,IF(Tableau6[[#This Row],[Affectation]]="Propriétaire",2,IF(Tableau6[[#This Row],[Affectation]]="","",1)))</f>
        <v>#VALUE!</v>
      </c>
      <c r="L1046" s="14" t="e">
        <f>IF(Tableau6[[#This Row],[Hors Contrat]]="","",IF(Tableau6[[#This Row],[Hors Contrat]]="Non",0,1))</f>
        <v>#VALUE!</v>
      </c>
    </row>
    <row r="1047" spans="1:12" x14ac:dyDescent="0.25">
      <c r="A1047" s="15">
        <f t="shared" si="39"/>
        <v>1046</v>
      </c>
      <c r="B1047" s="14" t="e">
        <f>IF(Tableau6[[#This Row],[Localisation]]="","",Tableau6[[#This Row],[Localisation]])</f>
        <v>#VALUE!</v>
      </c>
      <c r="C1047" s="14" t="e">
        <f>IF(Tableau6[[#This Row],[Commentaire]]="","",Tableau6[[#This Row],[Commentaire]])</f>
        <v>#VALUE!</v>
      </c>
      <c r="D1047" t="str">
        <f t="shared" si="40"/>
        <v>N</v>
      </c>
      <c r="E1047" s="14" t="e">
        <f>Tableau6[[#This Row],[id]]</f>
        <v>#VALUE!</v>
      </c>
      <c r="F1047" s="14" t="e">
        <f>VLOOKUP(Tableau6[[#This Row],[Avis]],Tableau7[],2,FALSE)</f>
        <v>#VALUE!</v>
      </c>
      <c r="H1047" s="14" t="e">
        <f>Tableau6[[#This Row],[Sous-domaine]]</f>
        <v>#VALUE!</v>
      </c>
      <c r="I1047" s="14" t="e">
        <f>Tableau6[[#This Row],[Urgence]]</f>
        <v>#VALUE!</v>
      </c>
      <c r="J1047" s="24" t="e">
        <f>IF(Tableau6[[#This Row],[Validité]]&lt;&gt;"",Tableau6[[#This Row],[Validité]],"")</f>
        <v>#VALUE!</v>
      </c>
      <c r="K1047" s="14" t="e">
        <f>IF(Tableau6[[#This Row],[Affectation]]="-",0,IF(Tableau6[[#This Row],[Affectation]]="Propriétaire",2,IF(Tableau6[[#This Row],[Affectation]]="","",1)))</f>
        <v>#VALUE!</v>
      </c>
      <c r="L1047" s="14" t="e">
        <f>IF(Tableau6[[#This Row],[Hors Contrat]]="","",IF(Tableau6[[#This Row],[Hors Contrat]]="Non",0,1))</f>
        <v>#VALUE!</v>
      </c>
    </row>
    <row r="1048" spans="1:12" x14ac:dyDescent="0.25">
      <c r="A1048" s="15">
        <f t="shared" si="39"/>
        <v>1047</v>
      </c>
      <c r="B1048" s="14" t="e">
        <f>IF(Tableau6[[#This Row],[Localisation]]="","",Tableau6[[#This Row],[Localisation]])</f>
        <v>#VALUE!</v>
      </c>
      <c r="C1048" s="14" t="e">
        <f>IF(Tableau6[[#This Row],[Commentaire]]="","",Tableau6[[#This Row],[Commentaire]])</f>
        <v>#VALUE!</v>
      </c>
      <c r="D1048" t="str">
        <f t="shared" si="40"/>
        <v>N</v>
      </c>
      <c r="E1048" s="14" t="e">
        <f>Tableau6[[#This Row],[id]]</f>
        <v>#VALUE!</v>
      </c>
      <c r="F1048" s="14" t="e">
        <f>VLOOKUP(Tableau6[[#This Row],[Avis]],Tableau7[],2,FALSE)</f>
        <v>#VALUE!</v>
      </c>
      <c r="H1048" s="14" t="e">
        <f>Tableau6[[#This Row],[Sous-domaine]]</f>
        <v>#VALUE!</v>
      </c>
      <c r="I1048" s="14" t="e">
        <f>Tableau6[[#This Row],[Urgence]]</f>
        <v>#VALUE!</v>
      </c>
      <c r="J1048" s="24" t="e">
        <f>IF(Tableau6[[#This Row],[Validité]]&lt;&gt;"",Tableau6[[#This Row],[Validité]],"")</f>
        <v>#VALUE!</v>
      </c>
      <c r="K1048" s="14" t="e">
        <f>IF(Tableau6[[#This Row],[Affectation]]="-",0,IF(Tableau6[[#This Row],[Affectation]]="Propriétaire",2,IF(Tableau6[[#This Row],[Affectation]]="","",1)))</f>
        <v>#VALUE!</v>
      </c>
      <c r="L1048" s="14" t="e">
        <f>IF(Tableau6[[#This Row],[Hors Contrat]]="","",IF(Tableau6[[#This Row],[Hors Contrat]]="Non",0,1))</f>
        <v>#VALUE!</v>
      </c>
    </row>
    <row r="1049" spans="1:12" x14ac:dyDescent="0.25">
      <c r="A1049" s="15">
        <f t="shared" si="39"/>
        <v>1048</v>
      </c>
      <c r="B1049" s="14" t="e">
        <f>IF(Tableau6[[#This Row],[Localisation]]="","",Tableau6[[#This Row],[Localisation]])</f>
        <v>#VALUE!</v>
      </c>
      <c r="C1049" s="14" t="e">
        <f>IF(Tableau6[[#This Row],[Commentaire]]="","",Tableau6[[#This Row],[Commentaire]])</f>
        <v>#VALUE!</v>
      </c>
      <c r="D1049" t="str">
        <f t="shared" si="40"/>
        <v>N</v>
      </c>
      <c r="E1049" s="14" t="e">
        <f>Tableau6[[#This Row],[id]]</f>
        <v>#VALUE!</v>
      </c>
      <c r="F1049" s="14" t="e">
        <f>VLOOKUP(Tableau6[[#This Row],[Avis]],Tableau7[],2,FALSE)</f>
        <v>#VALUE!</v>
      </c>
      <c r="H1049" s="14" t="e">
        <f>Tableau6[[#This Row],[Sous-domaine]]</f>
        <v>#VALUE!</v>
      </c>
      <c r="I1049" s="14" t="e">
        <f>Tableau6[[#This Row],[Urgence]]</f>
        <v>#VALUE!</v>
      </c>
      <c r="J1049" s="24" t="e">
        <f>IF(Tableau6[[#This Row],[Validité]]&lt;&gt;"",Tableau6[[#This Row],[Validité]],"")</f>
        <v>#VALUE!</v>
      </c>
      <c r="K1049" s="14" t="e">
        <f>IF(Tableau6[[#This Row],[Affectation]]="-",0,IF(Tableau6[[#This Row],[Affectation]]="Propriétaire",2,IF(Tableau6[[#This Row],[Affectation]]="","",1)))</f>
        <v>#VALUE!</v>
      </c>
      <c r="L1049" s="14" t="e">
        <f>IF(Tableau6[[#This Row],[Hors Contrat]]="","",IF(Tableau6[[#This Row],[Hors Contrat]]="Non",0,1))</f>
        <v>#VALUE!</v>
      </c>
    </row>
    <row r="1050" spans="1:12" x14ac:dyDescent="0.25">
      <c r="A1050" s="15">
        <f t="shared" si="39"/>
        <v>1049</v>
      </c>
      <c r="B1050" s="14" t="e">
        <f>IF(Tableau6[[#This Row],[Localisation]]="","",Tableau6[[#This Row],[Localisation]])</f>
        <v>#VALUE!</v>
      </c>
      <c r="C1050" s="14" t="e">
        <f>IF(Tableau6[[#This Row],[Commentaire]]="","",Tableau6[[#This Row],[Commentaire]])</f>
        <v>#VALUE!</v>
      </c>
      <c r="D1050" t="str">
        <f t="shared" si="40"/>
        <v>N</v>
      </c>
      <c r="E1050" s="14" t="e">
        <f>Tableau6[[#This Row],[id]]</f>
        <v>#VALUE!</v>
      </c>
      <c r="F1050" s="14" t="e">
        <f>VLOOKUP(Tableau6[[#This Row],[Avis]],Tableau7[],2,FALSE)</f>
        <v>#VALUE!</v>
      </c>
      <c r="H1050" s="14" t="e">
        <f>Tableau6[[#This Row],[Sous-domaine]]</f>
        <v>#VALUE!</v>
      </c>
      <c r="I1050" s="14" t="e">
        <f>Tableau6[[#This Row],[Urgence]]</f>
        <v>#VALUE!</v>
      </c>
      <c r="J1050" s="24" t="e">
        <f>IF(Tableau6[[#This Row],[Validité]]&lt;&gt;"",Tableau6[[#This Row],[Validité]],"")</f>
        <v>#VALUE!</v>
      </c>
      <c r="K1050" s="14" t="e">
        <f>IF(Tableau6[[#This Row],[Affectation]]="-",0,IF(Tableau6[[#This Row],[Affectation]]="Propriétaire",2,IF(Tableau6[[#This Row],[Affectation]]="","",1)))</f>
        <v>#VALUE!</v>
      </c>
      <c r="L1050" s="14" t="e">
        <f>IF(Tableau6[[#This Row],[Hors Contrat]]="","",IF(Tableau6[[#This Row],[Hors Contrat]]="Non",0,1))</f>
        <v>#VALUE!</v>
      </c>
    </row>
    <row r="1051" spans="1:12" x14ac:dyDescent="0.25">
      <c r="A1051" s="15">
        <f t="shared" si="39"/>
        <v>1050</v>
      </c>
      <c r="B1051" s="14" t="e">
        <f>IF(Tableau6[[#This Row],[Localisation]]="","",Tableau6[[#This Row],[Localisation]])</f>
        <v>#VALUE!</v>
      </c>
      <c r="C1051" s="14" t="e">
        <f>IF(Tableau6[[#This Row],[Commentaire]]="","",Tableau6[[#This Row],[Commentaire]])</f>
        <v>#VALUE!</v>
      </c>
      <c r="D1051" t="str">
        <f t="shared" si="40"/>
        <v>N</v>
      </c>
      <c r="E1051" s="14" t="e">
        <f>Tableau6[[#This Row],[id]]</f>
        <v>#VALUE!</v>
      </c>
      <c r="F1051" s="14" t="e">
        <f>VLOOKUP(Tableau6[[#This Row],[Avis]],Tableau7[],2,FALSE)</f>
        <v>#VALUE!</v>
      </c>
      <c r="H1051" s="14" t="e">
        <f>Tableau6[[#This Row],[Sous-domaine]]</f>
        <v>#VALUE!</v>
      </c>
      <c r="I1051" s="14" t="e">
        <f>Tableau6[[#This Row],[Urgence]]</f>
        <v>#VALUE!</v>
      </c>
      <c r="J1051" s="24" t="e">
        <f>IF(Tableau6[[#This Row],[Validité]]&lt;&gt;"",Tableau6[[#This Row],[Validité]],"")</f>
        <v>#VALUE!</v>
      </c>
      <c r="K1051" s="14" t="e">
        <f>IF(Tableau6[[#This Row],[Affectation]]="-",0,IF(Tableau6[[#This Row],[Affectation]]="Propriétaire",2,IF(Tableau6[[#This Row],[Affectation]]="","",1)))</f>
        <v>#VALUE!</v>
      </c>
      <c r="L1051" s="14" t="e">
        <f>IF(Tableau6[[#This Row],[Hors Contrat]]="","",IF(Tableau6[[#This Row],[Hors Contrat]]="Non",0,1))</f>
        <v>#VALUE!</v>
      </c>
    </row>
    <row r="1052" spans="1:12" x14ac:dyDescent="0.25">
      <c r="A1052" s="15">
        <f t="shared" si="39"/>
        <v>1051</v>
      </c>
      <c r="B1052" s="14" t="e">
        <f>IF(Tableau6[[#This Row],[Localisation]]="","",Tableau6[[#This Row],[Localisation]])</f>
        <v>#VALUE!</v>
      </c>
      <c r="C1052" s="14" t="e">
        <f>IF(Tableau6[[#This Row],[Commentaire]]="","",Tableau6[[#This Row],[Commentaire]])</f>
        <v>#VALUE!</v>
      </c>
      <c r="D1052" t="str">
        <f t="shared" si="40"/>
        <v>N</v>
      </c>
      <c r="E1052" s="14" t="e">
        <f>Tableau6[[#This Row],[id]]</f>
        <v>#VALUE!</v>
      </c>
      <c r="F1052" s="14" t="e">
        <f>VLOOKUP(Tableau6[[#This Row],[Avis]],Tableau7[],2,FALSE)</f>
        <v>#VALUE!</v>
      </c>
      <c r="H1052" s="14" t="e">
        <f>Tableau6[[#This Row],[Sous-domaine]]</f>
        <v>#VALUE!</v>
      </c>
      <c r="I1052" s="14" t="e">
        <f>Tableau6[[#This Row],[Urgence]]</f>
        <v>#VALUE!</v>
      </c>
      <c r="J1052" s="24" t="e">
        <f>IF(Tableau6[[#This Row],[Validité]]&lt;&gt;"",Tableau6[[#This Row],[Validité]],"")</f>
        <v>#VALUE!</v>
      </c>
      <c r="K1052" s="14" t="e">
        <f>IF(Tableau6[[#This Row],[Affectation]]="-",0,IF(Tableau6[[#This Row],[Affectation]]="Propriétaire",2,IF(Tableau6[[#This Row],[Affectation]]="","",1)))</f>
        <v>#VALUE!</v>
      </c>
      <c r="L1052" s="14" t="e">
        <f>IF(Tableau6[[#This Row],[Hors Contrat]]="","",IF(Tableau6[[#This Row],[Hors Contrat]]="Non",0,1))</f>
        <v>#VALUE!</v>
      </c>
    </row>
    <row r="1053" spans="1:12" x14ac:dyDescent="0.25">
      <c r="A1053" s="15">
        <f t="shared" si="39"/>
        <v>1052</v>
      </c>
      <c r="B1053" s="14" t="e">
        <f>IF(Tableau6[[#This Row],[Localisation]]="","",Tableau6[[#This Row],[Localisation]])</f>
        <v>#VALUE!</v>
      </c>
      <c r="C1053" s="14" t="e">
        <f>IF(Tableau6[[#This Row],[Commentaire]]="","",Tableau6[[#This Row],[Commentaire]])</f>
        <v>#VALUE!</v>
      </c>
      <c r="D1053" t="str">
        <f t="shared" si="40"/>
        <v>N</v>
      </c>
      <c r="E1053" s="14" t="e">
        <f>Tableau6[[#This Row],[id]]</f>
        <v>#VALUE!</v>
      </c>
      <c r="F1053" s="14" t="e">
        <f>VLOOKUP(Tableau6[[#This Row],[Avis]],Tableau7[],2,FALSE)</f>
        <v>#VALUE!</v>
      </c>
      <c r="H1053" s="14" t="e">
        <f>Tableau6[[#This Row],[Sous-domaine]]</f>
        <v>#VALUE!</v>
      </c>
      <c r="I1053" s="14" t="e">
        <f>Tableau6[[#This Row],[Urgence]]</f>
        <v>#VALUE!</v>
      </c>
      <c r="J1053" s="24" t="e">
        <f>IF(Tableau6[[#This Row],[Validité]]&lt;&gt;"",Tableau6[[#This Row],[Validité]],"")</f>
        <v>#VALUE!</v>
      </c>
      <c r="K1053" s="14" t="e">
        <f>IF(Tableau6[[#This Row],[Affectation]]="-",0,IF(Tableau6[[#This Row],[Affectation]]="Propriétaire",2,IF(Tableau6[[#This Row],[Affectation]]="","",1)))</f>
        <v>#VALUE!</v>
      </c>
      <c r="L1053" s="14" t="e">
        <f>IF(Tableau6[[#This Row],[Hors Contrat]]="","",IF(Tableau6[[#This Row],[Hors Contrat]]="Non",0,1))</f>
        <v>#VALUE!</v>
      </c>
    </row>
    <row r="1054" spans="1:12" x14ac:dyDescent="0.25">
      <c r="A1054" s="15">
        <f t="shared" si="39"/>
        <v>1053</v>
      </c>
      <c r="B1054" s="14" t="e">
        <f>IF(Tableau6[[#This Row],[Localisation]]="","",Tableau6[[#This Row],[Localisation]])</f>
        <v>#VALUE!</v>
      </c>
      <c r="C1054" s="14" t="e">
        <f>IF(Tableau6[[#This Row],[Commentaire]]="","",Tableau6[[#This Row],[Commentaire]])</f>
        <v>#VALUE!</v>
      </c>
      <c r="D1054" t="str">
        <f t="shared" si="40"/>
        <v>N</v>
      </c>
      <c r="E1054" s="14" t="e">
        <f>Tableau6[[#This Row],[id]]</f>
        <v>#VALUE!</v>
      </c>
      <c r="F1054" s="14" t="e">
        <f>VLOOKUP(Tableau6[[#This Row],[Avis]],Tableau7[],2,FALSE)</f>
        <v>#VALUE!</v>
      </c>
      <c r="H1054" s="14" t="e">
        <f>Tableau6[[#This Row],[Sous-domaine]]</f>
        <v>#VALUE!</v>
      </c>
      <c r="I1054" s="14" t="e">
        <f>Tableau6[[#This Row],[Urgence]]</f>
        <v>#VALUE!</v>
      </c>
      <c r="J1054" s="24" t="e">
        <f>IF(Tableau6[[#This Row],[Validité]]&lt;&gt;"",Tableau6[[#This Row],[Validité]],"")</f>
        <v>#VALUE!</v>
      </c>
      <c r="K1054" s="14" t="e">
        <f>IF(Tableau6[[#This Row],[Affectation]]="-",0,IF(Tableau6[[#This Row],[Affectation]]="Propriétaire",2,IF(Tableau6[[#This Row],[Affectation]]="","",1)))</f>
        <v>#VALUE!</v>
      </c>
      <c r="L1054" s="14" t="e">
        <f>IF(Tableau6[[#This Row],[Hors Contrat]]="","",IF(Tableau6[[#This Row],[Hors Contrat]]="Non",0,1))</f>
        <v>#VALUE!</v>
      </c>
    </row>
    <row r="1055" spans="1:12" x14ac:dyDescent="0.25">
      <c r="A1055" s="15">
        <f t="shared" si="39"/>
        <v>1054</v>
      </c>
      <c r="B1055" s="14" t="e">
        <f>IF(Tableau6[[#This Row],[Localisation]]="","",Tableau6[[#This Row],[Localisation]])</f>
        <v>#VALUE!</v>
      </c>
      <c r="C1055" s="14" t="e">
        <f>IF(Tableau6[[#This Row],[Commentaire]]="","",Tableau6[[#This Row],[Commentaire]])</f>
        <v>#VALUE!</v>
      </c>
      <c r="D1055" t="str">
        <f t="shared" si="40"/>
        <v>N</v>
      </c>
      <c r="E1055" s="14" t="e">
        <f>Tableau6[[#This Row],[id]]</f>
        <v>#VALUE!</v>
      </c>
      <c r="F1055" s="14" t="e">
        <f>VLOOKUP(Tableau6[[#This Row],[Avis]],Tableau7[],2,FALSE)</f>
        <v>#VALUE!</v>
      </c>
      <c r="H1055" s="14" t="e">
        <f>Tableau6[[#This Row],[Sous-domaine]]</f>
        <v>#VALUE!</v>
      </c>
      <c r="I1055" s="14" t="e">
        <f>Tableau6[[#This Row],[Urgence]]</f>
        <v>#VALUE!</v>
      </c>
      <c r="J1055" s="24" t="e">
        <f>IF(Tableau6[[#This Row],[Validité]]&lt;&gt;"",Tableau6[[#This Row],[Validité]],"")</f>
        <v>#VALUE!</v>
      </c>
      <c r="K1055" s="14" t="e">
        <f>IF(Tableau6[[#This Row],[Affectation]]="-",0,IF(Tableau6[[#This Row],[Affectation]]="Propriétaire",2,IF(Tableau6[[#This Row],[Affectation]]="","",1)))</f>
        <v>#VALUE!</v>
      </c>
      <c r="L1055" s="14" t="e">
        <f>IF(Tableau6[[#This Row],[Hors Contrat]]="","",IF(Tableau6[[#This Row],[Hors Contrat]]="Non",0,1))</f>
        <v>#VALUE!</v>
      </c>
    </row>
    <row r="1056" spans="1:12" x14ac:dyDescent="0.25">
      <c r="A1056" s="15">
        <f t="shared" si="39"/>
        <v>1055</v>
      </c>
      <c r="B1056" s="14" t="e">
        <f>IF(Tableau6[[#This Row],[Localisation]]="","",Tableau6[[#This Row],[Localisation]])</f>
        <v>#VALUE!</v>
      </c>
      <c r="C1056" s="14" t="e">
        <f>IF(Tableau6[[#This Row],[Commentaire]]="","",Tableau6[[#This Row],[Commentaire]])</f>
        <v>#VALUE!</v>
      </c>
      <c r="D1056" t="str">
        <f t="shared" si="40"/>
        <v>N</v>
      </c>
      <c r="E1056" s="14" t="e">
        <f>Tableau6[[#This Row],[id]]</f>
        <v>#VALUE!</v>
      </c>
      <c r="F1056" s="14" t="e">
        <f>VLOOKUP(Tableau6[[#This Row],[Avis]],Tableau7[],2,FALSE)</f>
        <v>#VALUE!</v>
      </c>
      <c r="H1056" s="14" t="e">
        <f>Tableau6[[#This Row],[Sous-domaine]]</f>
        <v>#VALUE!</v>
      </c>
      <c r="I1056" s="14" t="e">
        <f>Tableau6[[#This Row],[Urgence]]</f>
        <v>#VALUE!</v>
      </c>
      <c r="J1056" s="24" t="e">
        <f>IF(Tableau6[[#This Row],[Validité]]&lt;&gt;"",Tableau6[[#This Row],[Validité]],"")</f>
        <v>#VALUE!</v>
      </c>
      <c r="K1056" s="14" t="e">
        <f>IF(Tableau6[[#This Row],[Affectation]]="-",0,IF(Tableau6[[#This Row],[Affectation]]="Propriétaire",2,IF(Tableau6[[#This Row],[Affectation]]="","",1)))</f>
        <v>#VALUE!</v>
      </c>
      <c r="L1056" s="14" t="e">
        <f>IF(Tableau6[[#This Row],[Hors Contrat]]="","",IF(Tableau6[[#This Row],[Hors Contrat]]="Non",0,1))</f>
        <v>#VALUE!</v>
      </c>
    </row>
    <row r="1057" spans="1:12" x14ac:dyDescent="0.25">
      <c r="A1057" s="15">
        <f t="shared" si="39"/>
        <v>1056</v>
      </c>
      <c r="B1057" s="14" t="e">
        <f>IF(Tableau6[[#This Row],[Localisation]]="","",Tableau6[[#This Row],[Localisation]])</f>
        <v>#VALUE!</v>
      </c>
      <c r="C1057" s="14" t="e">
        <f>IF(Tableau6[[#This Row],[Commentaire]]="","",Tableau6[[#This Row],[Commentaire]])</f>
        <v>#VALUE!</v>
      </c>
      <c r="D1057" t="str">
        <f t="shared" si="40"/>
        <v>N</v>
      </c>
      <c r="E1057" s="14" t="e">
        <f>Tableau6[[#This Row],[id]]</f>
        <v>#VALUE!</v>
      </c>
      <c r="F1057" s="14" t="e">
        <f>VLOOKUP(Tableau6[[#This Row],[Avis]],Tableau7[],2,FALSE)</f>
        <v>#VALUE!</v>
      </c>
      <c r="H1057" s="14" t="e">
        <f>Tableau6[[#This Row],[Sous-domaine]]</f>
        <v>#VALUE!</v>
      </c>
      <c r="I1057" s="14" t="e">
        <f>Tableau6[[#This Row],[Urgence]]</f>
        <v>#VALUE!</v>
      </c>
      <c r="J1057" s="24" t="e">
        <f>IF(Tableau6[[#This Row],[Validité]]&lt;&gt;"",Tableau6[[#This Row],[Validité]],"")</f>
        <v>#VALUE!</v>
      </c>
      <c r="K1057" s="14" t="e">
        <f>IF(Tableau6[[#This Row],[Affectation]]="-",0,IF(Tableau6[[#This Row],[Affectation]]="Propriétaire",2,IF(Tableau6[[#This Row],[Affectation]]="","",1)))</f>
        <v>#VALUE!</v>
      </c>
      <c r="L1057" s="14" t="e">
        <f>IF(Tableau6[[#This Row],[Hors Contrat]]="","",IF(Tableau6[[#This Row],[Hors Contrat]]="Non",0,1))</f>
        <v>#VALUE!</v>
      </c>
    </row>
    <row r="1058" spans="1:12" x14ac:dyDescent="0.25">
      <c r="A1058" s="15">
        <f t="shared" si="39"/>
        <v>1057</v>
      </c>
      <c r="B1058" s="14" t="e">
        <f>IF(Tableau6[[#This Row],[Localisation]]="","",Tableau6[[#This Row],[Localisation]])</f>
        <v>#VALUE!</v>
      </c>
      <c r="C1058" s="14" t="e">
        <f>IF(Tableau6[[#This Row],[Commentaire]]="","",Tableau6[[#This Row],[Commentaire]])</f>
        <v>#VALUE!</v>
      </c>
      <c r="D1058" t="str">
        <f t="shared" si="40"/>
        <v>N</v>
      </c>
      <c r="E1058" s="14" t="e">
        <f>Tableau6[[#This Row],[id]]</f>
        <v>#VALUE!</v>
      </c>
      <c r="F1058" s="14" t="e">
        <f>VLOOKUP(Tableau6[[#This Row],[Avis]],Tableau7[],2,FALSE)</f>
        <v>#VALUE!</v>
      </c>
      <c r="H1058" s="14" t="e">
        <f>Tableau6[[#This Row],[Sous-domaine]]</f>
        <v>#VALUE!</v>
      </c>
      <c r="I1058" s="14" t="e">
        <f>Tableau6[[#This Row],[Urgence]]</f>
        <v>#VALUE!</v>
      </c>
      <c r="J1058" s="24" t="e">
        <f>IF(Tableau6[[#This Row],[Validité]]&lt;&gt;"",Tableau6[[#This Row],[Validité]],"")</f>
        <v>#VALUE!</v>
      </c>
      <c r="K1058" s="14" t="e">
        <f>IF(Tableau6[[#This Row],[Affectation]]="-",0,IF(Tableau6[[#This Row],[Affectation]]="Propriétaire",2,IF(Tableau6[[#This Row],[Affectation]]="","",1)))</f>
        <v>#VALUE!</v>
      </c>
      <c r="L1058" s="14" t="e">
        <f>IF(Tableau6[[#This Row],[Hors Contrat]]="","",IF(Tableau6[[#This Row],[Hors Contrat]]="Non",0,1))</f>
        <v>#VALUE!</v>
      </c>
    </row>
    <row r="1059" spans="1:12" x14ac:dyDescent="0.25">
      <c r="A1059" s="15">
        <f t="shared" si="39"/>
        <v>1058</v>
      </c>
      <c r="B1059" s="14" t="e">
        <f>IF(Tableau6[[#This Row],[Localisation]]="","",Tableau6[[#This Row],[Localisation]])</f>
        <v>#VALUE!</v>
      </c>
      <c r="C1059" s="14" t="e">
        <f>IF(Tableau6[[#This Row],[Commentaire]]="","",Tableau6[[#This Row],[Commentaire]])</f>
        <v>#VALUE!</v>
      </c>
      <c r="D1059" t="str">
        <f t="shared" si="40"/>
        <v>N</v>
      </c>
      <c r="E1059" s="14" t="e">
        <f>Tableau6[[#This Row],[id]]</f>
        <v>#VALUE!</v>
      </c>
      <c r="F1059" s="14" t="e">
        <f>VLOOKUP(Tableau6[[#This Row],[Avis]],Tableau7[],2,FALSE)</f>
        <v>#VALUE!</v>
      </c>
      <c r="H1059" s="14" t="e">
        <f>Tableau6[[#This Row],[Sous-domaine]]</f>
        <v>#VALUE!</v>
      </c>
      <c r="I1059" s="14" t="e">
        <f>Tableau6[[#This Row],[Urgence]]</f>
        <v>#VALUE!</v>
      </c>
      <c r="J1059" s="24" t="e">
        <f>IF(Tableau6[[#This Row],[Validité]]&lt;&gt;"",Tableau6[[#This Row],[Validité]],"")</f>
        <v>#VALUE!</v>
      </c>
      <c r="K1059" s="14" t="e">
        <f>IF(Tableau6[[#This Row],[Affectation]]="-",0,IF(Tableau6[[#This Row],[Affectation]]="Propriétaire",2,IF(Tableau6[[#This Row],[Affectation]]="","",1)))</f>
        <v>#VALUE!</v>
      </c>
      <c r="L1059" s="14" t="e">
        <f>IF(Tableau6[[#This Row],[Hors Contrat]]="","",IF(Tableau6[[#This Row],[Hors Contrat]]="Non",0,1))</f>
        <v>#VALUE!</v>
      </c>
    </row>
    <row r="1060" spans="1:12" x14ac:dyDescent="0.25">
      <c r="A1060" s="15">
        <f t="shared" si="39"/>
        <v>1059</v>
      </c>
      <c r="B1060" s="14" t="e">
        <f>IF(Tableau6[[#This Row],[Localisation]]="","",Tableau6[[#This Row],[Localisation]])</f>
        <v>#VALUE!</v>
      </c>
      <c r="C1060" s="14" t="e">
        <f>IF(Tableau6[[#This Row],[Commentaire]]="","",Tableau6[[#This Row],[Commentaire]])</f>
        <v>#VALUE!</v>
      </c>
      <c r="D1060" t="str">
        <f t="shared" si="40"/>
        <v>N</v>
      </c>
      <c r="E1060" s="14" t="e">
        <f>Tableau6[[#This Row],[id]]</f>
        <v>#VALUE!</v>
      </c>
      <c r="F1060" s="14" t="e">
        <f>VLOOKUP(Tableau6[[#This Row],[Avis]],Tableau7[],2,FALSE)</f>
        <v>#VALUE!</v>
      </c>
      <c r="H1060" s="14" t="e">
        <f>Tableau6[[#This Row],[Sous-domaine]]</f>
        <v>#VALUE!</v>
      </c>
      <c r="I1060" s="14" t="e">
        <f>Tableau6[[#This Row],[Urgence]]</f>
        <v>#VALUE!</v>
      </c>
      <c r="J1060" s="24" t="e">
        <f>IF(Tableau6[[#This Row],[Validité]]&lt;&gt;"",Tableau6[[#This Row],[Validité]],"")</f>
        <v>#VALUE!</v>
      </c>
      <c r="K1060" s="14" t="e">
        <f>IF(Tableau6[[#This Row],[Affectation]]="-",0,IF(Tableau6[[#This Row],[Affectation]]="Propriétaire",2,IF(Tableau6[[#This Row],[Affectation]]="","",1)))</f>
        <v>#VALUE!</v>
      </c>
      <c r="L1060" s="14" t="e">
        <f>IF(Tableau6[[#This Row],[Hors Contrat]]="","",IF(Tableau6[[#This Row],[Hors Contrat]]="Non",0,1))</f>
        <v>#VALUE!</v>
      </c>
    </row>
    <row r="1061" spans="1:12" x14ac:dyDescent="0.25">
      <c r="A1061" s="15">
        <f t="shared" si="39"/>
        <v>1060</v>
      </c>
      <c r="B1061" s="14" t="e">
        <f>IF(Tableau6[[#This Row],[Localisation]]="","",Tableau6[[#This Row],[Localisation]])</f>
        <v>#VALUE!</v>
      </c>
      <c r="C1061" s="14" t="e">
        <f>IF(Tableau6[[#This Row],[Commentaire]]="","",Tableau6[[#This Row],[Commentaire]])</f>
        <v>#VALUE!</v>
      </c>
      <c r="D1061" t="str">
        <f t="shared" si="40"/>
        <v>N</v>
      </c>
      <c r="E1061" s="14" t="e">
        <f>Tableau6[[#This Row],[id]]</f>
        <v>#VALUE!</v>
      </c>
      <c r="F1061" s="14" t="e">
        <f>VLOOKUP(Tableau6[[#This Row],[Avis]],Tableau7[],2,FALSE)</f>
        <v>#VALUE!</v>
      </c>
      <c r="H1061" s="14" t="e">
        <f>Tableau6[[#This Row],[Sous-domaine]]</f>
        <v>#VALUE!</v>
      </c>
      <c r="I1061" s="14" t="e">
        <f>Tableau6[[#This Row],[Urgence]]</f>
        <v>#VALUE!</v>
      </c>
      <c r="J1061" s="24" t="e">
        <f>IF(Tableau6[[#This Row],[Validité]]&lt;&gt;"",Tableau6[[#This Row],[Validité]],"")</f>
        <v>#VALUE!</v>
      </c>
      <c r="K1061" s="14" t="e">
        <f>IF(Tableau6[[#This Row],[Affectation]]="-",0,IF(Tableau6[[#This Row],[Affectation]]="Propriétaire",2,IF(Tableau6[[#This Row],[Affectation]]="","",1)))</f>
        <v>#VALUE!</v>
      </c>
      <c r="L1061" s="14" t="e">
        <f>IF(Tableau6[[#This Row],[Hors Contrat]]="","",IF(Tableau6[[#This Row],[Hors Contrat]]="Non",0,1))</f>
        <v>#VALUE!</v>
      </c>
    </row>
    <row r="1062" spans="1:12" x14ac:dyDescent="0.25">
      <c r="A1062" s="15">
        <f t="shared" si="39"/>
        <v>1061</v>
      </c>
      <c r="B1062" s="14" t="e">
        <f>IF(Tableau6[[#This Row],[Localisation]]="","",Tableau6[[#This Row],[Localisation]])</f>
        <v>#VALUE!</v>
      </c>
      <c r="C1062" s="14" t="e">
        <f>IF(Tableau6[[#This Row],[Commentaire]]="","",Tableau6[[#This Row],[Commentaire]])</f>
        <v>#VALUE!</v>
      </c>
      <c r="D1062" t="str">
        <f t="shared" si="40"/>
        <v>N</v>
      </c>
      <c r="E1062" s="14" t="e">
        <f>Tableau6[[#This Row],[id]]</f>
        <v>#VALUE!</v>
      </c>
      <c r="F1062" s="14" t="e">
        <f>VLOOKUP(Tableau6[[#This Row],[Avis]],Tableau7[],2,FALSE)</f>
        <v>#VALUE!</v>
      </c>
      <c r="H1062" s="14" t="e">
        <f>Tableau6[[#This Row],[Sous-domaine]]</f>
        <v>#VALUE!</v>
      </c>
      <c r="I1062" s="14" t="e">
        <f>Tableau6[[#This Row],[Urgence]]</f>
        <v>#VALUE!</v>
      </c>
      <c r="J1062" s="24" t="e">
        <f>IF(Tableau6[[#This Row],[Validité]]&lt;&gt;"",Tableau6[[#This Row],[Validité]],"")</f>
        <v>#VALUE!</v>
      </c>
      <c r="K1062" s="14" t="e">
        <f>IF(Tableau6[[#This Row],[Affectation]]="-",0,IF(Tableau6[[#This Row],[Affectation]]="Propriétaire",2,IF(Tableau6[[#This Row],[Affectation]]="","",1)))</f>
        <v>#VALUE!</v>
      </c>
      <c r="L1062" s="14" t="e">
        <f>IF(Tableau6[[#This Row],[Hors Contrat]]="","",IF(Tableau6[[#This Row],[Hors Contrat]]="Non",0,1))</f>
        <v>#VALUE!</v>
      </c>
    </row>
    <row r="1063" spans="1:12" x14ac:dyDescent="0.25">
      <c r="A1063" s="15">
        <f t="shared" si="39"/>
        <v>1062</v>
      </c>
      <c r="B1063" s="14" t="e">
        <f>IF(Tableau6[[#This Row],[Localisation]]="","",Tableau6[[#This Row],[Localisation]])</f>
        <v>#VALUE!</v>
      </c>
      <c r="C1063" s="14" t="e">
        <f>IF(Tableau6[[#This Row],[Commentaire]]="","",Tableau6[[#This Row],[Commentaire]])</f>
        <v>#VALUE!</v>
      </c>
      <c r="D1063" t="str">
        <f t="shared" si="40"/>
        <v>N</v>
      </c>
      <c r="E1063" s="14" t="e">
        <f>Tableau6[[#This Row],[id]]</f>
        <v>#VALUE!</v>
      </c>
      <c r="F1063" s="14" t="e">
        <f>VLOOKUP(Tableau6[[#This Row],[Avis]],Tableau7[],2,FALSE)</f>
        <v>#VALUE!</v>
      </c>
      <c r="H1063" s="14" t="e">
        <f>Tableau6[[#This Row],[Sous-domaine]]</f>
        <v>#VALUE!</v>
      </c>
      <c r="I1063" s="14" t="e">
        <f>Tableau6[[#This Row],[Urgence]]</f>
        <v>#VALUE!</v>
      </c>
      <c r="J1063" s="24" t="e">
        <f>IF(Tableau6[[#This Row],[Validité]]&lt;&gt;"",Tableau6[[#This Row],[Validité]],"")</f>
        <v>#VALUE!</v>
      </c>
      <c r="K1063" s="14" t="e">
        <f>IF(Tableau6[[#This Row],[Affectation]]="-",0,IF(Tableau6[[#This Row],[Affectation]]="Propriétaire",2,IF(Tableau6[[#This Row],[Affectation]]="","",1)))</f>
        <v>#VALUE!</v>
      </c>
      <c r="L1063" s="14" t="e">
        <f>IF(Tableau6[[#This Row],[Hors Contrat]]="","",IF(Tableau6[[#This Row],[Hors Contrat]]="Non",0,1))</f>
        <v>#VALUE!</v>
      </c>
    </row>
    <row r="1064" spans="1:12" x14ac:dyDescent="0.25">
      <c r="A1064" s="15">
        <f t="shared" si="39"/>
        <v>1063</v>
      </c>
      <c r="B1064" s="14" t="e">
        <f>IF(Tableau6[[#This Row],[Localisation]]="","",Tableau6[[#This Row],[Localisation]])</f>
        <v>#VALUE!</v>
      </c>
      <c r="C1064" s="14" t="e">
        <f>IF(Tableau6[[#This Row],[Commentaire]]="","",Tableau6[[#This Row],[Commentaire]])</f>
        <v>#VALUE!</v>
      </c>
      <c r="D1064" t="str">
        <f t="shared" si="40"/>
        <v>N</v>
      </c>
      <c r="E1064" s="14" t="e">
        <f>Tableau6[[#This Row],[id]]</f>
        <v>#VALUE!</v>
      </c>
      <c r="F1064" s="14" t="e">
        <f>VLOOKUP(Tableau6[[#This Row],[Avis]],Tableau7[],2,FALSE)</f>
        <v>#VALUE!</v>
      </c>
      <c r="H1064" s="14" t="e">
        <f>Tableau6[[#This Row],[Sous-domaine]]</f>
        <v>#VALUE!</v>
      </c>
      <c r="I1064" s="14" t="e">
        <f>Tableau6[[#This Row],[Urgence]]</f>
        <v>#VALUE!</v>
      </c>
      <c r="J1064" s="24" t="e">
        <f>IF(Tableau6[[#This Row],[Validité]]&lt;&gt;"",Tableau6[[#This Row],[Validité]],"")</f>
        <v>#VALUE!</v>
      </c>
      <c r="K1064" s="14" t="e">
        <f>IF(Tableau6[[#This Row],[Affectation]]="-",0,IF(Tableau6[[#This Row],[Affectation]]="Propriétaire",2,IF(Tableau6[[#This Row],[Affectation]]="","",1)))</f>
        <v>#VALUE!</v>
      </c>
      <c r="L1064" s="14" t="e">
        <f>IF(Tableau6[[#This Row],[Hors Contrat]]="","",IF(Tableau6[[#This Row],[Hors Contrat]]="Non",0,1))</f>
        <v>#VALUE!</v>
      </c>
    </row>
    <row r="1065" spans="1:12" x14ac:dyDescent="0.25">
      <c r="A1065" s="15">
        <f t="shared" si="39"/>
        <v>1064</v>
      </c>
      <c r="B1065" s="14" t="e">
        <f>IF(Tableau6[[#This Row],[Localisation]]="","",Tableau6[[#This Row],[Localisation]])</f>
        <v>#VALUE!</v>
      </c>
      <c r="C1065" s="14" t="e">
        <f>IF(Tableau6[[#This Row],[Commentaire]]="","",Tableau6[[#This Row],[Commentaire]])</f>
        <v>#VALUE!</v>
      </c>
      <c r="D1065" t="str">
        <f t="shared" si="40"/>
        <v>N</v>
      </c>
      <c r="E1065" s="14" t="e">
        <f>Tableau6[[#This Row],[id]]</f>
        <v>#VALUE!</v>
      </c>
      <c r="F1065" s="14" t="e">
        <f>VLOOKUP(Tableau6[[#This Row],[Avis]],Tableau7[],2,FALSE)</f>
        <v>#VALUE!</v>
      </c>
      <c r="H1065" s="14" t="e">
        <f>Tableau6[[#This Row],[Sous-domaine]]</f>
        <v>#VALUE!</v>
      </c>
      <c r="I1065" s="14" t="e">
        <f>Tableau6[[#This Row],[Urgence]]</f>
        <v>#VALUE!</v>
      </c>
      <c r="J1065" s="24" t="e">
        <f>IF(Tableau6[[#This Row],[Validité]]&lt;&gt;"",Tableau6[[#This Row],[Validité]],"")</f>
        <v>#VALUE!</v>
      </c>
      <c r="K1065" s="14" t="e">
        <f>IF(Tableau6[[#This Row],[Affectation]]="-",0,IF(Tableau6[[#This Row],[Affectation]]="Propriétaire",2,IF(Tableau6[[#This Row],[Affectation]]="","",1)))</f>
        <v>#VALUE!</v>
      </c>
      <c r="L1065" s="14" t="e">
        <f>IF(Tableau6[[#This Row],[Hors Contrat]]="","",IF(Tableau6[[#This Row],[Hors Contrat]]="Non",0,1))</f>
        <v>#VALUE!</v>
      </c>
    </row>
    <row r="1066" spans="1:12" x14ac:dyDescent="0.25">
      <c r="A1066" s="15">
        <f t="shared" si="39"/>
        <v>1065</v>
      </c>
      <c r="B1066" s="14" t="e">
        <f>IF(Tableau6[[#This Row],[Localisation]]="","",Tableau6[[#This Row],[Localisation]])</f>
        <v>#VALUE!</v>
      </c>
      <c r="C1066" s="14" t="e">
        <f>IF(Tableau6[[#This Row],[Commentaire]]="","",Tableau6[[#This Row],[Commentaire]])</f>
        <v>#VALUE!</v>
      </c>
      <c r="D1066" t="str">
        <f t="shared" si="40"/>
        <v>N</v>
      </c>
      <c r="E1066" s="14" t="e">
        <f>Tableau6[[#This Row],[id]]</f>
        <v>#VALUE!</v>
      </c>
      <c r="F1066" s="14" t="e">
        <f>VLOOKUP(Tableau6[[#This Row],[Avis]],Tableau7[],2,FALSE)</f>
        <v>#VALUE!</v>
      </c>
      <c r="H1066" s="14" t="e">
        <f>Tableau6[[#This Row],[Sous-domaine]]</f>
        <v>#VALUE!</v>
      </c>
      <c r="I1066" s="14" t="e">
        <f>Tableau6[[#This Row],[Urgence]]</f>
        <v>#VALUE!</v>
      </c>
      <c r="J1066" s="24" t="e">
        <f>IF(Tableau6[[#This Row],[Validité]]&lt;&gt;"",Tableau6[[#This Row],[Validité]],"")</f>
        <v>#VALUE!</v>
      </c>
      <c r="K1066" s="14" t="e">
        <f>IF(Tableau6[[#This Row],[Affectation]]="-",0,IF(Tableau6[[#This Row],[Affectation]]="Propriétaire",2,IF(Tableau6[[#This Row],[Affectation]]="","",1)))</f>
        <v>#VALUE!</v>
      </c>
      <c r="L1066" s="14" t="e">
        <f>IF(Tableau6[[#This Row],[Hors Contrat]]="","",IF(Tableau6[[#This Row],[Hors Contrat]]="Non",0,1))</f>
        <v>#VALUE!</v>
      </c>
    </row>
    <row r="1067" spans="1:12" x14ac:dyDescent="0.25">
      <c r="A1067" s="15">
        <f t="shared" si="39"/>
        <v>1066</v>
      </c>
      <c r="B1067" s="14" t="e">
        <f>IF(Tableau6[[#This Row],[Localisation]]="","",Tableau6[[#This Row],[Localisation]])</f>
        <v>#VALUE!</v>
      </c>
      <c r="C1067" s="14" t="e">
        <f>IF(Tableau6[[#This Row],[Commentaire]]="","",Tableau6[[#This Row],[Commentaire]])</f>
        <v>#VALUE!</v>
      </c>
      <c r="D1067" t="str">
        <f t="shared" si="40"/>
        <v>N</v>
      </c>
      <c r="E1067" s="14" t="e">
        <f>Tableau6[[#This Row],[id]]</f>
        <v>#VALUE!</v>
      </c>
      <c r="F1067" s="14" t="e">
        <f>VLOOKUP(Tableau6[[#This Row],[Avis]],Tableau7[],2,FALSE)</f>
        <v>#VALUE!</v>
      </c>
      <c r="H1067" s="14" t="e">
        <f>Tableau6[[#This Row],[Sous-domaine]]</f>
        <v>#VALUE!</v>
      </c>
      <c r="I1067" s="14" t="e">
        <f>Tableau6[[#This Row],[Urgence]]</f>
        <v>#VALUE!</v>
      </c>
      <c r="J1067" s="24" t="e">
        <f>IF(Tableau6[[#This Row],[Validité]]&lt;&gt;"",Tableau6[[#This Row],[Validité]],"")</f>
        <v>#VALUE!</v>
      </c>
      <c r="K1067" s="14" t="e">
        <f>IF(Tableau6[[#This Row],[Affectation]]="-",0,IF(Tableau6[[#This Row],[Affectation]]="Propriétaire",2,IF(Tableau6[[#This Row],[Affectation]]="","",1)))</f>
        <v>#VALUE!</v>
      </c>
      <c r="L1067" s="14" t="e">
        <f>IF(Tableau6[[#This Row],[Hors Contrat]]="","",IF(Tableau6[[#This Row],[Hors Contrat]]="Non",0,1))</f>
        <v>#VALUE!</v>
      </c>
    </row>
    <row r="1068" spans="1:12" x14ac:dyDescent="0.25">
      <c r="A1068" s="15">
        <f t="shared" si="39"/>
        <v>1067</v>
      </c>
      <c r="B1068" s="14" t="e">
        <f>IF(Tableau6[[#This Row],[Localisation]]="","",Tableau6[[#This Row],[Localisation]])</f>
        <v>#VALUE!</v>
      </c>
      <c r="C1068" s="14" t="e">
        <f>IF(Tableau6[[#This Row],[Commentaire]]="","",Tableau6[[#This Row],[Commentaire]])</f>
        <v>#VALUE!</v>
      </c>
      <c r="D1068" t="str">
        <f t="shared" si="40"/>
        <v>N</v>
      </c>
      <c r="E1068" s="14" t="e">
        <f>Tableau6[[#This Row],[id]]</f>
        <v>#VALUE!</v>
      </c>
      <c r="F1068" s="14" t="e">
        <f>VLOOKUP(Tableau6[[#This Row],[Avis]],Tableau7[],2,FALSE)</f>
        <v>#VALUE!</v>
      </c>
      <c r="H1068" s="14" t="e">
        <f>Tableau6[[#This Row],[Sous-domaine]]</f>
        <v>#VALUE!</v>
      </c>
      <c r="I1068" s="14" t="e">
        <f>Tableau6[[#This Row],[Urgence]]</f>
        <v>#VALUE!</v>
      </c>
      <c r="J1068" s="24" t="e">
        <f>IF(Tableau6[[#This Row],[Validité]]&lt;&gt;"",Tableau6[[#This Row],[Validité]],"")</f>
        <v>#VALUE!</v>
      </c>
      <c r="K1068" s="14" t="e">
        <f>IF(Tableau6[[#This Row],[Affectation]]="-",0,IF(Tableau6[[#This Row],[Affectation]]="Propriétaire",2,IF(Tableau6[[#This Row],[Affectation]]="","",1)))</f>
        <v>#VALUE!</v>
      </c>
      <c r="L1068" s="14" t="e">
        <f>IF(Tableau6[[#This Row],[Hors Contrat]]="","",IF(Tableau6[[#This Row],[Hors Contrat]]="Non",0,1))</f>
        <v>#VALUE!</v>
      </c>
    </row>
    <row r="1069" spans="1:12" x14ac:dyDescent="0.25">
      <c r="A1069" s="15">
        <f t="shared" si="39"/>
        <v>1068</v>
      </c>
      <c r="B1069" s="14" t="e">
        <f>IF(Tableau6[[#This Row],[Localisation]]="","",Tableau6[[#This Row],[Localisation]])</f>
        <v>#VALUE!</v>
      </c>
      <c r="C1069" s="14" t="e">
        <f>IF(Tableau6[[#This Row],[Commentaire]]="","",Tableau6[[#This Row],[Commentaire]])</f>
        <v>#VALUE!</v>
      </c>
      <c r="D1069" t="str">
        <f t="shared" si="40"/>
        <v>N</v>
      </c>
      <c r="E1069" s="14" t="e">
        <f>Tableau6[[#This Row],[id]]</f>
        <v>#VALUE!</v>
      </c>
      <c r="F1069" s="14" t="e">
        <f>VLOOKUP(Tableau6[[#This Row],[Avis]],Tableau7[],2,FALSE)</f>
        <v>#VALUE!</v>
      </c>
      <c r="H1069" s="14" t="e">
        <f>Tableau6[[#This Row],[Sous-domaine]]</f>
        <v>#VALUE!</v>
      </c>
      <c r="I1069" s="14" t="e">
        <f>Tableau6[[#This Row],[Urgence]]</f>
        <v>#VALUE!</v>
      </c>
      <c r="J1069" s="24" t="e">
        <f>IF(Tableau6[[#This Row],[Validité]]&lt;&gt;"",Tableau6[[#This Row],[Validité]],"")</f>
        <v>#VALUE!</v>
      </c>
      <c r="K1069" s="14" t="e">
        <f>IF(Tableau6[[#This Row],[Affectation]]="-",0,IF(Tableau6[[#This Row],[Affectation]]="Propriétaire",2,IF(Tableau6[[#This Row],[Affectation]]="","",1)))</f>
        <v>#VALUE!</v>
      </c>
      <c r="L1069" s="14" t="e">
        <f>IF(Tableau6[[#This Row],[Hors Contrat]]="","",IF(Tableau6[[#This Row],[Hors Contrat]]="Non",0,1))</f>
        <v>#VALUE!</v>
      </c>
    </row>
    <row r="1070" spans="1:12" x14ac:dyDescent="0.25">
      <c r="A1070" s="15">
        <f t="shared" si="39"/>
        <v>1069</v>
      </c>
      <c r="B1070" s="14" t="e">
        <f>IF(Tableau6[[#This Row],[Localisation]]="","",Tableau6[[#This Row],[Localisation]])</f>
        <v>#VALUE!</v>
      </c>
      <c r="C1070" s="14" t="e">
        <f>IF(Tableau6[[#This Row],[Commentaire]]="","",Tableau6[[#This Row],[Commentaire]])</f>
        <v>#VALUE!</v>
      </c>
      <c r="D1070" t="str">
        <f t="shared" si="40"/>
        <v>N</v>
      </c>
      <c r="E1070" s="14" t="e">
        <f>Tableau6[[#This Row],[id]]</f>
        <v>#VALUE!</v>
      </c>
      <c r="F1070" s="14" t="e">
        <f>VLOOKUP(Tableau6[[#This Row],[Avis]],Tableau7[],2,FALSE)</f>
        <v>#VALUE!</v>
      </c>
      <c r="H1070" s="14" t="e">
        <f>Tableau6[[#This Row],[Sous-domaine]]</f>
        <v>#VALUE!</v>
      </c>
      <c r="I1070" s="14" t="e">
        <f>Tableau6[[#This Row],[Urgence]]</f>
        <v>#VALUE!</v>
      </c>
      <c r="J1070" s="24" t="e">
        <f>IF(Tableau6[[#This Row],[Validité]]&lt;&gt;"",Tableau6[[#This Row],[Validité]],"")</f>
        <v>#VALUE!</v>
      </c>
      <c r="K1070" s="14" t="e">
        <f>IF(Tableau6[[#This Row],[Affectation]]="-",0,IF(Tableau6[[#This Row],[Affectation]]="Propriétaire",2,IF(Tableau6[[#This Row],[Affectation]]="","",1)))</f>
        <v>#VALUE!</v>
      </c>
      <c r="L1070" s="14" t="e">
        <f>IF(Tableau6[[#This Row],[Hors Contrat]]="","",IF(Tableau6[[#This Row],[Hors Contrat]]="Non",0,1))</f>
        <v>#VALUE!</v>
      </c>
    </row>
    <row r="1071" spans="1:12" x14ac:dyDescent="0.25">
      <c r="A1071" s="15">
        <f t="shared" si="39"/>
        <v>1070</v>
      </c>
      <c r="B1071" s="14" t="e">
        <f>IF(Tableau6[[#This Row],[Localisation]]="","",Tableau6[[#This Row],[Localisation]])</f>
        <v>#VALUE!</v>
      </c>
      <c r="C1071" s="14" t="e">
        <f>IF(Tableau6[[#This Row],[Commentaire]]="","",Tableau6[[#This Row],[Commentaire]])</f>
        <v>#VALUE!</v>
      </c>
      <c r="D1071" t="str">
        <f t="shared" si="40"/>
        <v>N</v>
      </c>
      <c r="E1071" s="14" t="e">
        <f>Tableau6[[#This Row],[id]]</f>
        <v>#VALUE!</v>
      </c>
      <c r="F1071" s="14" t="e">
        <f>VLOOKUP(Tableau6[[#This Row],[Avis]],Tableau7[],2,FALSE)</f>
        <v>#VALUE!</v>
      </c>
      <c r="H1071" s="14" t="e">
        <f>Tableau6[[#This Row],[Sous-domaine]]</f>
        <v>#VALUE!</v>
      </c>
      <c r="I1071" s="14" t="e">
        <f>Tableau6[[#This Row],[Urgence]]</f>
        <v>#VALUE!</v>
      </c>
      <c r="J1071" s="24" t="e">
        <f>IF(Tableau6[[#This Row],[Validité]]&lt;&gt;"",Tableau6[[#This Row],[Validité]],"")</f>
        <v>#VALUE!</v>
      </c>
      <c r="K1071" s="14" t="e">
        <f>IF(Tableau6[[#This Row],[Affectation]]="-",0,IF(Tableau6[[#This Row],[Affectation]]="Propriétaire",2,IF(Tableau6[[#This Row],[Affectation]]="","",1)))</f>
        <v>#VALUE!</v>
      </c>
      <c r="L1071" s="14" t="e">
        <f>IF(Tableau6[[#This Row],[Hors Contrat]]="","",IF(Tableau6[[#This Row],[Hors Contrat]]="Non",0,1))</f>
        <v>#VALUE!</v>
      </c>
    </row>
    <row r="1072" spans="1:12" x14ac:dyDescent="0.25">
      <c r="A1072" s="15">
        <f t="shared" si="39"/>
        <v>1071</v>
      </c>
      <c r="B1072" s="14" t="e">
        <f>IF(Tableau6[[#This Row],[Localisation]]="","",Tableau6[[#This Row],[Localisation]])</f>
        <v>#VALUE!</v>
      </c>
      <c r="C1072" s="14" t="e">
        <f>IF(Tableau6[[#This Row],[Commentaire]]="","",Tableau6[[#This Row],[Commentaire]])</f>
        <v>#VALUE!</v>
      </c>
      <c r="D1072" t="str">
        <f t="shared" si="40"/>
        <v>N</v>
      </c>
      <c r="E1072" s="14" t="e">
        <f>Tableau6[[#This Row],[id]]</f>
        <v>#VALUE!</v>
      </c>
      <c r="F1072" s="14" t="e">
        <f>VLOOKUP(Tableau6[[#This Row],[Avis]],Tableau7[],2,FALSE)</f>
        <v>#VALUE!</v>
      </c>
      <c r="H1072" s="14" t="e">
        <f>Tableau6[[#This Row],[Sous-domaine]]</f>
        <v>#VALUE!</v>
      </c>
      <c r="I1072" s="14" t="e">
        <f>Tableau6[[#This Row],[Urgence]]</f>
        <v>#VALUE!</v>
      </c>
      <c r="J1072" s="24" t="e">
        <f>IF(Tableau6[[#This Row],[Validité]]&lt;&gt;"",Tableau6[[#This Row],[Validité]],"")</f>
        <v>#VALUE!</v>
      </c>
      <c r="K1072" s="14" t="e">
        <f>IF(Tableau6[[#This Row],[Affectation]]="-",0,IF(Tableau6[[#This Row],[Affectation]]="Propriétaire",2,IF(Tableau6[[#This Row],[Affectation]]="","",1)))</f>
        <v>#VALUE!</v>
      </c>
      <c r="L1072" s="14" t="e">
        <f>IF(Tableau6[[#This Row],[Hors Contrat]]="","",IF(Tableau6[[#This Row],[Hors Contrat]]="Non",0,1))</f>
        <v>#VALUE!</v>
      </c>
    </row>
    <row r="1073" spans="1:12" x14ac:dyDescent="0.25">
      <c r="A1073" s="15">
        <f t="shared" si="39"/>
        <v>1072</v>
      </c>
      <c r="B1073" s="14" t="e">
        <f>IF(Tableau6[[#This Row],[Localisation]]="","",Tableau6[[#This Row],[Localisation]])</f>
        <v>#VALUE!</v>
      </c>
      <c r="C1073" s="14" t="e">
        <f>IF(Tableau6[[#This Row],[Commentaire]]="","",Tableau6[[#This Row],[Commentaire]])</f>
        <v>#VALUE!</v>
      </c>
      <c r="D1073" t="str">
        <f t="shared" si="40"/>
        <v>N</v>
      </c>
      <c r="E1073" s="14" t="e">
        <f>Tableau6[[#This Row],[id]]</f>
        <v>#VALUE!</v>
      </c>
      <c r="F1073" s="14" t="e">
        <f>VLOOKUP(Tableau6[[#This Row],[Avis]],Tableau7[],2,FALSE)</f>
        <v>#VALUE!</v>
      </c>
      <c r="H1073" s="14" t="e">
        <f>Tableau6[[#This Row],[Sous-domaine]]</f>
        <v>#VALUE!</v>
      </c>
      <c r="I1073" s="14" t="e">
        <f>Tableau6[[#This Row],[Urgence]]</f>
        <v>#VALUE!</v>
      </c>
      <c r="J1073" s="24" t="e">
        <f>IF(Tableau6[[#This Row],[Validité]]&lt;&gt;"",Tableau6[[#This Row],[Validité]],"")</f>
        <v>#VALUE!</v>
      </c>
      <c r="K1073" s="14" t="e">
        <f>IF(Tableau6[[#This Row],[Affectation]]="-",0,IF(Tableau6[[#This Row],[Affectation]]="Propriétaire",2,IF(Tableau6[[#This Row],[Affectation]]="","",1)))</f>
        <v>#VALUE!</v>
      </c>
      <c r="L1073" s="14" t="e">
        <f>IF(Tableau6[[#This Row],[Hors Contrat]]="","",IF(Tableau6[[#This Row],[Hors Contrat]]="Non",0,1))</f>
        <v>#VALUE!</v>
      </c>
    </row>
    <row r="1074" spans="1:12" x14ac:dyDescent="0.25">
      <c r="A1074" s="15">
        <f t="shared" si="39"/>
        <v>1073</v>
      </c>
      <c r="B1074" s="14" t="e">
        <f>IF(Tableau6[[#This Row],[Localisation]]="","",Tableau6[[#This Row],[Localisation]])</f>
        <v>#VALUE!</v>
      </c>
      <c r="C1074" s="14" t="e">
        <f>IF(Tableau6[[#This Row],[Commentaire]]="","",Tableau6[[#This Row],[Commentaire]])</f>
        <v>#VALUE!</v>
      </c>
      <c r="D1074" t="str">
        <f t="shared" si="40"/>
        <v>N</v>
      </c>
      <c r="E1074" s="14" t="e">
        <f>Tableau6[[#This Row],[id]]</f>
        <v>#VALUE!</v>
      </c>
      <c r="F1074" s="14" t="e">
        <f>VLOOKUP(Tableau6[[#This Row],[Avis]],Tableau7[],2,FALSE)</f>
        <v>#VALUE!</v>
      </c>
      <c r="H1074" s="14" t="e">
        <f>Tableau6[[#This Row],[Sous-domaine]]</f>
        <v>#VALUE!</v>
      </c>
      <c r="I1074" s="14" t="e">
        <f>Tableau6[[#This Row],[Urgence]]</f>
        <v>#VALUE!</v>
      </c>
      <c r="J1074" s="24" t="e">
        <f>IF(Tableau6[[#This Row],[Validité]]&lt;&gt;"",Tableau6[[#This Row],[Validité]],"")</f>
        <v>#VALUE!</v>
      </c>
      <c r="K1074" s="14" t="e">
        <f>IF(Tableau6[[#This Row],[Affectation]]="-",0,IF(Tableau6[[#This Row],[Affectation]]="Propriétaire",2,IF(Tableau6[[#This Row],[Affectation]]="","",1)))</f>
        <v>#VALUE!</v>
      </c>
      <c r="L1074" s="14" t="e">
        <f>IF(Tableau6[[#This Row],[Hors Contrat]]="","",IF(Tableau6[[#This Row],[Hors Contrat]]="Non",0,1))</f>
        <v>#VALUE!</v>
      </c>
    </row>
    <row r="1075" spans="1:12" x14ac:dyDescent="0.25">
      <c r="A1075" s="15">
        <f t="shared" si="39"/>
        <v>1074</v>
      </c>
      <c r="B1075" s="14" t="e">
        <f>IF(Tableau6[[#This Row],[Localisation]]="","",Tableau6[[#This Row],[Localisation]])</f>
        <v>#VALUE!</v>
      </c>
      <c r="C1075" s="14" t="e">
        <f>IF(Tableau6[[#This Row],[Commentaire]]="","",Tableau6[[#This Row],[Commentaire]])</f>
        <v>#VALUE!</v>
      </c>
      <c r="D1075" t="str">
        <f t="shared" si="40"/>
        <v>N</v>
      </c>
      <c r="E1075" s="14" t="e">
        <f>Tableau6[[#This Row],[id]]</f>
        <v>#VALUE!</v>
      </c>
      <c r="F1075" s="14" t="e">
        <f>VLOOKUP(Tableau6[[#This Row],[Avis]],Tableau7[],2,FALSE)</f>
        <v>#VALUE!</v>
      </c>
      <c r="H1075" s="14" t="e">
        <f>Tableau6[[#This Row],[Sous-domaine]]</f>
        <v>#VALUE!</v>
      </c>
      <c r="I1075" s="14" t="e">
        <f>Tableau6[[#This Row],[Urgence]]</f>
        <v>#VALUE!</v>
      </c>
      <c r="J1075" s="24" t="e">
        <f>IF(Tableau6[[#This Row],[Validité]]&lt;&gt;"",Tableau6[[#This Row],[Validité]],"")</f>
        <v>#VALUE!</v>
      </c>
      <c r="K1075" s="14" t="e">
        <f>IF(Tableau6[[#This Row],[Affectation]]="-",0,IF(Tableau6[[#This Row],[Affectation]]="Propriétaire",2,IF(Tableau6[[#This Row],[Affectation]]="","",1)))</f>
        <v>#VALUE!</v>
      </c>
      <c r="L1075" s="14" t="e">
        <f>IF(Tableau6[[#This Row],[Hors Contrat]]="","",IF(Tableau6[[#This Row],[Hors Contrat]]="Non",0,1))</f>
        <v>#VALUE!</v>
      </c>
    </row>
    <row r="1076" spans="1:12" x14ac:dyDescent="0.25">
      <c r="A1076" s="15">
        <f t="shared" si="39"/>
        <v>1075</v>
      </c>
      <c r="B1076" s="14" t="e">
        <f>IF(Tableau6[[#This Row],[Localisation]]="","",Tableau6[[#This Row],[Localisation]])</f>
        <v>#VALUE!</v>
      </c>
      <c r="C1076" s="14" t="e">
        <f>IF(Tableau6[[#This Row],[Commentaire]]="","",Tableau6[[#This Row],[Commentaire]])</f>
        <v>#VALUE!</v>
      </c>
      <c r="D1076" t="str">
        <f t="shared" si="40"/>
        <v>N</v>
      </c>
      <c r="E1076" s="14" t="e">
        <f>Tableau6[[#This Row],[id]]</f>
        <v>#VALUE!</v>
      </c>
      <c r="F1076" s="14" t="e">
        <f>VLOOKUP(Tableau6[[#This Row],[Avis]],Tableau7[],2,FALSE)</f>
        <v>#VALUE!</v>
      </c>
      <c r="H1076" s="14" t="e">
        <f>Tableau6[[#This Row],[Sous-domaine]]</f>
        <v>#VALUE!</v>
      </c>
      <c r="I1076" s="14" t="e">
        <f>Tableau6[[#This Row],[Urgence]]</f>
        <v>#VALUE!</v>
      </c>
      <c r="J1076" s="24" t="e">
        <f>IF(Tableau6[[#This Row],[Validité]]&lt;&gt;"",Tableau6[[#This Row],[Validité]],"")</f>
        <v>#VALUE!</v>
      </c>
      <c r="K1076" s="14" t="e">
        <f>IF(Tableau6[[#This Row],[Affectation]]="-",0,IF(Tableau6[[#This Row],[Affectation]]="Propriétaire",2,IF(Tableau6[[#This Row],[Affectation]]="","",1)))</f>
        <v>#VALUE!</v>
      </c>
      <c r="L1076" s="14" t="e">
        <f>IF(Tableau6[[#This Row],[Hors Contrat]]="","",IF(Tableau6[[#This Row],[Hors Contrat]]="Non",0,1))</f>
        <v>#VALUE!</v>
      </c>
    </row>
    <row r="1077" spans="1:12" x14ac:dyDescent="0.25">
      <c r="A1077" s="15">
        <f t="shared" si="39"/>
        <v>1076</v>
      </c>
      <c r="B1077" s="14" t="e">
        <f>IF(Tableau6[[#This Row],[Localisation]]="","",Tableau6[[#This Row],[Localisation]])</f>
        <v>#VALUE!</v>
      </c>
      <c r="C1077" s="14" t="e">
        <f>IF(Tableau6[[#This Row],[Commentaire]]="","",Tableau6[[#This Row],[Commentaire]])</f>
        <v>#VALUE!</v>
      </c>
      <c r="D1077" t="str">
        <f t="shared" si="40"/>
        <v>N</v>
      </c>
      <c r="E1077" s="14" t="e">
        <f>Tableau6[[#This Row],[id]]</f>
        <v>#VALUE!</v>
      </c>
      <c r="F1077" s="14" t="e">
        <f>VLOOKUP(Tableau6[[#This Row],[Avis]],Tableau7[],2,FALSE)</f>
        <v>#VALUE!</v>
      </c>
      <c r="H1077" s="14" t="e">
        <f>Tableau6[[#This Row],[Sous-domaine]]</f>
        <v>#VALUE!</v>
      </c>
      <c r="I1077" s="14" t="e">
        <f>Tableau6[[#This Row],[Urgence]]</f>
        <v>#VALUE!</v>
      </c>
      <c r="J1077" s="24" t="e">
        <f>IF(Tableau6[[#This Row],[Validité]]&lt;&gt;"",Tableau6[[#This Row],[Validité]],"")</f>
        <v>#VALUE!</v>
      </c>
      <c r="K1077" s="14" t="e">
        <f>IF(Tableau6[[#This Row],[Affectation]]="-",0,IF(Tableau6[[#This Row],[Affectation]]="Propriétaire",2,IF(Tableau6[[#This Row],[Affectation]]="","",1)))</f>
        <v>#VALUE!</v>
      </c>
      <c r="L1077" s="14" t="e">
        <f>IF(Tableau6[[#This Row],[Hors Contrat]]="","",IF(Tableau6[[#This Row],[Hors Contrat]]="Non",0,1))</f>
        <v>#VALUE!</v>
      </c>
    </row>
    <row r="1078" spans="1:12" x14ac:dyDescent="0.25">
      <c r="A1078" s="15">
        <f t="shared" si="39"/>
        <v>1077</v>
      </c>
      <c r="B1078" s="14" t="e">
        <f>IF(Tableau6[[#This Row],[Localisation]]="","",Tableau6[[#This Row],[Localisation]])</f>
        <v>#VALUE!</v>
      </c>
      <c r="C1078" s="14" t="e">
        <f>IF(Tableau6[[#This Row],[Commentaire]]="","",Tableau6[[#This Row],[Commentaire]])</f>
        <v>#VALUE!</v>
      </c>
      <c r="D1078" t="str">
        <f t="shared" si="40"/>
        <v>N</v>
      </c>
      <c r="E1078" s="14" t="e">
        <f>Tableau6[[#This Row],[id]]</f>
        <v>#VALUE!</v>
      </c>
      <c r="F1078" s="14" t="e">
        <f>VLOOKUP(Tableau6[[#This Row],[Avis]],Tableau7[],2,FALSE)</f>
        <v>#VALUE!</v>
      </c>
      <c r="H1078" s="14" t="e">
        <f>Tableau6[[#This Row],[Sous-domaine]]</f>
        <v>#VALUE!</v>
      </c>
      <c r="I1078" s="14" t="e">
        <f>Tableau6[[#This Row],[Urgence]]</f>
        <v>#VALUE!</v>
      </c>
      <c r="J1078" s="24" t="e">
        <f>IF(Tableau6[[#This Row],[Validité]]&lt;&gt;"",Tableau6[[#This Row],[Validité]],"")</f>
        <v>#VALUE!</v>
      </c>
      <c r="K1078" s="14" t="e">
        <f>IF(Tableau6[[#This Row],[Affectation]]="-",0,IF(Tableau6[[#This Row],[Affectation]]="Propriétaire",2,IF(Tableau6[[#This Row],[Affectation]]="","",1)))</f>
        <v>#VALUE!</v>
      </c>
      <c r="L1078" s="14" t="e">
        <f>IF(Tableau6[[#This Row],[Hors Contrat]]="","",IF(Tableau6[[#This Row],[Hors Contrat]]="Non",0,1))</f>
        <v>#VALUE!</v>
      </c>
    </row>
    <row r="1079" spans="1:12" x14ac:dyDescent="0.25">
      <c r="A1079" s="15">
        <f t="shared" si="39"/>
        <v>1078</v>
      </c>
      <c r="B1079" s="14" t="e">
        <f>IF(Tableau6[[#This Row],[Localisation]]="","",Tableau6[[#This Row],[Localisation]])</f>
        <v>#VALUE!</v>
      </c>
      <c r="C1079" s="14" t="e">
        <f>IF(Tableau6[[#This Row],[Commentaire]]="","",Tableau6[[#This Row],[Commentaire]])</f>
        <v>#VALUE!</v>
      </c>
      <c r="D1079" t="str">
        <f t="shared" si="40"/>
        <v>N</v>
      </c>
      <c r="E1079" s="14" t="e">
        <f>Tableau6[[#This Row],[id]]</f>
        <v>#VALUE!</v>
      </c>
      <c r="F1079" s="14" t="e">
        <f>VLOOKUP(Tableau6[[#This Row],[Avis]],Tableau7[],2,FALSE)</f>
        <v>#VALUE!</v>
      </c>
      <c r="H1079" s="14" t="e">
        <f>Tableau6[[#This Row],[Sous-domaine]]</f>
        <v>#VALUE!</v>
      </c>
      <c r="I1079" s="14" t="e">
        <f>Tableau6[[#This Row],[Urgence]]</f>
        <v>#VALUE!</v>
      </c>
      <c r="J1079" s="24" t="e">
        <f>IF(Tableau6[[#This Row],[Validité]]&lt;&gt;"",Tableau6[[#This Row],[Validité]],"")</f>
        <v>#VALUE!</v>
      </c>
      <c r="K1079" s="14" t="e">
        <f>IF(Tableau6[[#This Row],[Affectation]]="-",0,IF(Tableau6[[#This Row],[Affectation]]="Propriétaire",2,IF(Tableau6[[#This Row],[Affectation]]="","",1)))</f>
        <v>#VALUE!</v>
      </c>
      <c r="L1079" s="14" t="e">
        <f>IF(Tableau6[[#This Row],[Hors Contrat]]="","",IF(Tableau6[[#This Row],[Hors Contrat]]="Non",0,1))</f>
        <v>#VALUE!</v>
      </c>
    </row>
    <row r="1080" spans="1:12" x14ac:dyDescent="0.25">
      <c r="A1080" s="15">
        <f t="shared" si="39"/>
        <v>1079</v>
      </c>
      <c r="B1080" s="14" t="e">
        <f>IF(Tableau6[[#This Row],[Localisation]]="","",Tableau6[[#This Row],[Localisation]])</f>
        <v>#VALUE!</v>
      </c>
      <c r="C1080" s="14" t="e">
        <f>IF(Tableau6[[#This Row],[Commentaire]]="","",Tableau6[[#This Row],[Commentaire]])</f>
        <v>#VALUE!</v>
      </c>
      <c r="D1080" t="str">
        <f t="shared" si="40"/>
        <v>N</v>
      </c>
      <c r="E1080" s="14" t="e">
        <f>Tableau6[[#This Row],[id]]</f>
        <v>#VALUE!</v>
      </c>
      <c r="F1080" s="14" t="e">
        <f>VLOOKUP(Tableau6[[#This Row],[Avis]],Tableau7[],2,FALSE)</f>
        <v>#VALUE!</v>
      </c>
      <c r="H1080" s="14" t="e">
        <f>Tableau6[[#This Row],[Sous-domaine]]</f>
        <v>#VALUE!</v>
      </c>
      <c r="I1080" s="14" t="e">
        <f>Tableau6[[#This Row],[Urgence]]</f>
        <v>#VALUE!</v>
      </c>
      <c r="J1080" s="24" t="e">
        <f>IF(Tableau6[[#This Row],[Validité]]&lt;&gt;"",Tableau6[[#This Row],[Validité]],"")</f>
        <v>#VALUE!</v>
      </c>
      <c r="K1080" s="14" t="e">
        <f>IF(Tableau6[[#This Row],[Affectation]]="-",0,IF(Tableau6[[#This Row],[Affectation]]="Propriétaire",2,IF(Tableau6[[#This Row],[Affectation]]="","",1)))</f>
        <v>#VALUE!</v>
      </c>
      <c r="L1080" s="14" t="e">
        <f>IF(Tableau6[[#This Row],[Hors Contrat]]="","",IF(Tableau6[[#This Row],[Hors Contrat]]="Non",0,1))</f>
        <v>#VALUE!</v>
      </c>
    </row>
    <row r="1081" spans="1:12" x14ac:dyDescent="0.25">
      <c r="A1081" s="15">
        <f t="shared" si="39"/>
        <v>1080</v>
      </c>
      <c r="B1081" s="14" t="e">
        <f>IF(Tableau6[[#This Row],[Localisation]]="","",Tableau6[[#This Row],[Localisation]])</f>
        <v>#VALUE!</v>
      </c>
      <c r="C1081" s="14" t="e">
        <f>IF(Tableau6[[#This Row],[Commentaire]]="","",Tableau6[[#This Row],[Commentaire]])</f>
        <v>#VALUE!</v>
      </c>
      <c r="D1081" t="str">
        <f t="shared" si="40"/>
        <v>N</v>
      </c>
      <c r="E1081" s="14" t="e">
        <f>Tableau6[[#This Row],[id]]</f>
        <v>#VALUE!</v>
      </c>
      <c r="F1081" s="14" t="e">
        <f>VLOOKUP(Tableau6[[#This Row],[Avis]],Tableau7[],2,FALSE)</f>
        <v>#VALUE!</v>
      </c>
      <c r="H1081" s="14" t="e">
        <f>Tableau6[[#This Row],[Sous-domaine]]</f>
        <v>#VALUE!</v>
      </c>
      <c r="I1081" s="14" t="e">
        <f>Tableau6[[#This Row],[Urgence]]</f>
        <v>#VALUE!</v>
      </c>
      <c r="J1081" s="24" t="e">
        <f>IF(Tableau6[[#This Row],[Validité]]&lt;&gt;"",Tableau6[[#This Row],[Validité]],"")</f>
        <v>#VALUE!</v>
      </c>
      <c r="K1081" s="14" t="e">
        <f>IF(Tableau6[[#This Row],[Affectation]]="-",0,IF(Tableau6[[#This Row],[Affectation]]="Propriétaire",2,IF(Tableau6[[#This Row],[Affectation]]="","",1)))</f>
        <v>#VALUE!</v>
      </c>
      <c r="L1081" s="14" t="e">
        <f>IF(Tableau6[[#This Row],[Hors Contrat]]="","",IF(Tableau6[[#This Row],[Hors Contrat]]="Non",0,1))</f>
        <v>#VALUE!</v>
      </c>
    </row>
    <row r="1082" spans="1:12" x14ac:dyDescent="0.25">
      <c r="A1082" s="15">
        <f t="shared" si="39"/>
        <v>1081</v>
      </c>
      <c r="B1082" s="14" t="e">
        <f>IF(Tableau6[[#This Row],[Localisation]]="","",Tableau6[[#This Row],[Localisation]])</f>
        <v>#VALUE!</v>
      </c>
      <c r="C1082" s="14" t="e">
        <f>IF(Tableau6[[#This Row],[Commentaire]]="","",Tableau6[[#This Row],[Commentaire]])</f>
        <v>#VALUE!</v>
      </c>
      <c r="D1082" t="str">
        <f t="shared" si="40"/>
        <v>N</v>
      </c>
      <c r="E1082" s="14" t="e">
        <f>Tableau6[[#This Row],[id]]</f>
        <v>#VALUE!</v>
      </c>
      <c r="F1082" s="14" t="e">
        <f>VLOOKUP(Tableau6[[#This Row],[Avis]],Tableau7[],2,FALSE)</f>
        <v>#VALUE!</v>
      </c>
      <c r="H1082" s="14" t="e">
        <f>Tableau6[[#This Row],[Sous-domaine]]</f>
        <v>#VALUE!</v>
      </c>
      <c r="I1082" s="14" t="e">
        <f>Tableau6[[#This Row],[Urgence]]</f>
        <v>#VALUE!</v>
      </c>
      <c r="J1082" s="24" t="e">
        <f>IF(Tableau6[[#This Row],[Validité]]&lt;&gt;"",Tableau6[[#This Row],[Validité]],"")</f>
        <v>#VALUE!</v>
      </c>
      <c r="K1082" s="14" t="e">
        <f>IF(Tableau6[[#This Row],[Affectation]]="-",0,IF(Tableau6[[#This Row],[Affectation]]="Propriétaire",2,IF(Tableau6[[#This Row],[Affectation]]="","",1)))</f>
        <v>#VALUE!</v>
      </c>
      <c r="L1082" s="14" t="e">
        <f>IF(Tableau6[[#This Row],[Hors Contrat]]="","",IF(Tableau6[[#This Row],[Hors Contrat]]="Non",0,1))</f>
        <v>#VALUE!</v>
      </c>
    </row>
    <row r="1083" spans="1:12" x14ac:dyDescent="0.25">
      <c r="A1083" s="15">
        <f t="shared" si="39"/>
        <v>1082</v>
      </c>
      <c r="B1083" s="14" t="e">
        <f>IF(Tableau6[[#This Row],[Localisation]]="","",Tableau6[[#This Row],[Localisation]])</f>
        <v>#VALUE!</v>
      </c>
      <c r="C1083" s="14" t="e">
        <f>IF(Tableau6[[#This Row],[Commentaire]]="","",Tableau6[[#This Row],[Commentaire]])</f>
        <v>#VALUE!</v>
      </c>
      <c r="D1083" t="str">
        <f t="shared" si="40"/>
        <v>N</v>
      </c>
      <c r="E1083" s="14" t="e">
        <f>Tableau6[[#This Row],[id]]</f>
        <v>#VALUE!</v>
      </c>
      <c r="F1083" s="14" t="e">
        <f>VLOOKUP(Tableau6[[#This Row],[Avis]],Tableau7[],2,FALSE)</f>
        <v>#VALUE!</v>
      </c>
      <c r="H1083" s="14" t="e">
        <f>Tableau6[[#This Row],[Sous-domaine]]</f>
        <v>#VALUE!</v>
      </c>
      <c r="I1083" s="14" t="e">
        <f>Tableau6[[#This Row],[Urgence]]</f>
        <v>#VALUE!</v>
      </c>
      <c r="J1083" s="24" t="e">
        <f>IF(Tableau6[[#This Row],[Validité]]&lt;&gt;"",Tableau6[[#This Row],[Validité]],"")</f>
        <v>#VALUE!</v>
      </c>
      <c r="K1083" s="14" t="e">
        <f>IF(Tableau6[[#This Row],[Affectation]]="-",0,IF(Tableau6[[#This Row],[Affectation]]="Propriétaire",2,IF(Tableau6[[#This Row],[Affectation]]="","",1)))</f>
        <v>#VALUE!</v>
      </c>
      <c r="L1083" s="14" t="e">
        <f>IF(Tableau6[[#This Row],[Hors Contrat]]="","",IF(Tableau6[[#This Row],[Hors Contrat]]="Non",0,1))</f>
        <v>#VALUE!</v>
      </c>
    </row>
    <row r="1084" spans="1:12" x14ac:dyDescent="0.25">
      <c r="A1084" s="15">
        <f t="shared" si="39"/>
        <v>1083</v>
      </c>
      <c r="B1084" s="14" t="e">
        <f>IF(Tableau6[[#This Row],[Localisation]]="","",Tableau6[[#This Row],[Localisation]])</f>
        <v>#VALUE!</v>
      </c>
      <c r="C1084" s="14" t="e">
        <f>IF(Tableau6[[#This Row],[Commentaire]]="","",Tableau6[[#This Row],[Commentaire]])</f>
        <v>#VALUE!</v>
      </c>
      <c r="D1084" t="str">
        <f t="shared" si="40"/>
        <v>N</v>
      </c>
      <c r="E1084" s="14" t="e">
        <f>Tableau6[[#This Row],[id]]</f>
        <v>#VALUE!</v>
      </c>
      <c r="F1084" s="14" t="e">
        <f>VLOOKUP(Tableau6[[#This Row],[Avis]],Tableau7[],2,FALSE)</f>
        <v>#VALUE!</v>
      </c>
      <c r="H1084" s="14" t="e">
        <f>Tableau6[[#This Row],[Sous-domaine]]</f>
        <v>#VALUE!</v>
      </c>
      <c r="I1084" s="14" t="e">
        <f>Tableau6[[#This Row],[Urgence]]</f>
        <v>#VALUE!</v>
      </c>
      <c r="J1084" s="24" t="e">
        <f>IF(Tableau6[[#This Row],[Validité]]&lt;&gt;"",Tableau6[[#This Row],[Validité]],"")</f>
        <v>#VALUE!</v>
      </c>
      <c r="K1084" s="14" t="e">
        <f>IF(Tableau6[[#This Row],[Affectation]]="-",0,IF(Tableau6[[#This Row],[Affectation]]="Propriétaire",2,IF(Tableau6[[#This Row],[Affectation]]="","",1)))</f>
        <v>#VALUE!</v>
      </c>
      <c r="L1084" s="14" t="e">
        <f>IF(Tableau6[[#This Row],[Hors Contrat]]="","",IF(Tableau6[[#This Row],[Hors Contrat]]="Non",0,1))</f>
        <v>#VALUE!</v>
      </c>
    </row>
    <row r="1085" spans="1:12" x14ac:dyDescent="0.25">
      <c r="A1085" s="15">
        <f t="shared" si="39"/>
        <v>1084</v>
      </c>
      <c r="B1085" s="14" t="e">
        <f>IF(Tableau6[[#This Row],[Localisation]]="","",Tableau6[[#This Row],[Localisation]])</f>
        <v>#VALUE!</v>
      </c>
      <c r="C1085" s="14" t="e">
        <f>IF(Tableau6[[#This Row],[Commentaire]]="","",Tableau6[[#This Row],[Commentaire]])</f>
        <v>#VALUE!</v>
      </c>
      <c r="D1085" t="str">
        <f t="shared" si="40"/>
        <v>N</v>
      </c>
      <c r="E1085" s="14" t="e">
        <f>Tableau6[[#This Row],[id]]</f>
        <v>#VALUE!</v>
      </c>
      <c r="F1085" s="14" t="e">
        <f>VLOOKUP(Tableau6[[#This Row],[Avis]],Tableau7[],2,FALSE)</f>
        <v>#VALUE!</v>
      </c>
      <c r="H1085" s="14" t="e">
        <f>Tableau6[[#This Row],[Sous-domaine]]</f>
        <v>#VALUE!</v>
      </c>
      <c r="I1085" s="14" t="e">
        <f>Tableau6[[#This Row],[Urgence]]</f>
        <v>#VALUE!</v>
      </c>
      <c r="J1085" s="24" t="e">
        <f>IF(Tableau6[[#This Row],[Validité]]&lt;&gt;"",Tableau6[[#This Row],[Validité]],"")</f>
        <v>#VALUE!</v>
      </c>
      <c r="K1085" s="14" t="e">
        <f>IF(Tableau6[[#This Row],[Affectation]]="-",0,IF(Tableau6[[#This Row],[Affectation]]="Propriétaire",2,IF(Tableau6[[#This Row],[Affectation]]="","",1)))</f>
        <v>#VALUE!</v>
      </c>
      <c r="L1085" s="14" t="e">
        <f>IF(Tableau6[[#This Row],[Hors Contrat]]="","",IF(Tableau6[[#This Row],[Hors Contrat]]="Non",0,1))</f>
        <v>#VALUE!</v>
      </c>
    </row>
    <row r="1086" spans="1:12" x14ac:dyDescent="0.25">
      <c r="A1086" s="15">
        <f t="shared" si="39"/>
        <v>1085</v>
      </c>
      <c r="B1086" s="14" t="e">
        <f>IF(Tableau6[[#This Row],[Localisation]]="","",Tableau6[[#This Row],[Localisation]])</f>
        <v>#VALUE!</v>
      </c>
      <c r="C1086" s="14" t="e">
        <f>IF(Tableau6[[#This Row],[Commentaire]]="","",Tableau6[[#This Row],[Commentaire]])</f>
        <v>#VALUE!</v>
      </c>
      <c r="D1086" t="str">
        <f t="shared" si="40"/>
        <v>N</v>
      </c>
      <c r="E1086" s="14" t="e">
        <f>Tableau6[[#This Row],[id]]</f>
        <v>#VALUE!</v>
      </c>
      <c r="F1086" s="14" t="e">
        <f>VLOOKUP(Tableau6[[#This Row],[Avis]],Tableau7[],2,FALSE)</f>
        <v>#VALUE!</v>
      </c>
      <c r="H1086" s="14" t="e">
        <f>Tableau6[[#This Row],[Sous-domaine]]</f>
        <v>#VALUE!</v>
      </c>
      <c r="I1086" s="14" t="e">
        <f>Tableau6[[#This Row],[Urgence]]</f>
        <v>#VALUE!</v>
      </c>
      <c r="J1086" s="24" t="e">
        <f>IF(Tableau6[[#This Row],[Validité]]&lt;&gt;"",Tableau6[[#This Row],[Validité]],"")</f>
        <v>#VALUE!</v>
      </c>
      <c r="K1086" s="14" t="e">
        <f>IF(Tableau6[[#This Row],[Affectation]]="-",0,IF(Tableau6[[#This Row],[Affectation]]="Propriétaire",2,IF(Tableau6[[#This Row],[Affectation]]="","",1)))</f>
        <v>#VALUE!</v>
      </c>
      <c r="L1086" s="14" t="e">
        <f>IF(Tableau6[[#This Row],[Hors Contrat]]="","",IF(Tableau6[[#This Row],[Hors Contrat]]="Non",0,1))</f>
        <v>#VALUE!</v>
      </c>
    </row>
    <row r="1087" spans="1:12" x14ac:dyDescent="0.25">
      <c r="A1087" s="15">
        <f t="shared" si="39"/>
        <v>1086</v>
      </c>
      <c r="B1087" s="14" t="e">
        <f>IF(Tableau6[[#This Row],[Localisation]]="","",Tableau6[[#This Row],[Localisation]])</f>
        <v>#VALUE!</v>
      </c>
      <c r="C1087" s="14" t="e">
        <f>IF(Tableau6[[#This Row],[Commentaire]]="","",Tableau6[[#This Row],[Commentaire]])</f>
        <v>#VALUE!</v>
      </c>
      <c r="D1087" t="str">
        <f t="shared" si="40"/>
        <v>N</v>
      </c>
      <c r="E1087" s="14" t="e">
        <f>Tableau6[[#This Row],[id]]</f>
        <v>#VALUE!</v>
      </c>
      <c r="F1087" s="14" t="e">
        <f>VLOOKUP(Tableau6[[#This Row],[Avis]],Tableau7[],2,FALSE)</f>
        <v>#VALUE!</v>
      </c>
      <c r="H1087" s="14" t="e">
        <f>Tableau6[[#This Row],[Sous-domaine]]</f>
        <v>#VALUE!</v>
      </c>
      <c r="I1087" s="14" t="e">
        <f>Tableau6[[#This Row],[Urgence]]</f>
        <v>#VALUE!</v>
      </c>
      <c r="J1087" s="24" t="e">
        <f>IF(Tableau6[[#This Row],[Validité]]&lt;&gt;"",Tableau6[[#This Row],[Validité]],"")</f>
        <v>#VALUE!</v>
      </c>
      <c r="K1087" s="14" t="e">
        <f>IF(Tableau6[[#This Row],[Affectation]]="-",0,IF(Tableau6[[#This Row],[Affectation]]="Propriétaire",2,IF(Tableau6[[#This Row],[Affectation]]="","",1)))</f>
        <v>#VALUE!</v>
      </c>
      <c r="L1087" s="14" t="e">
        <f>IF(Tableau6[[#This Row],[Hors Contrat]]="","",IF(Tableau6[[#This Row],[Hors Contrat]]="Non",0,1))</f>
        <v>#VALUE!</v>
      </c>
    </row>
    <row r="1088" spans="1:12" x14ac:dyDescent="0.25">
      <c r="A1088" s="15">
        <f t="shared" si="39"/>
        <v>1087</v>
      </c>
      <c r="B1088" s="14" t="e">
        <f>IF(Tableau6[[#This Row],[Localisation]]="","",Tableau6[[#This Row],[Localisation]])</f>
        <v>#VALUE!</v>
      </c>
      <c r="C1088" s="14" t="e">
        <f>IF(Tableau6[[#This Row],[Commentaire]]="","",Tableau6[[#This Row],[Commentaire]])</f>
        <v>#VALUE!</v>
      </c>
      <c r="D1088" t="str">
        <f t="shared" si="40"/>
        <v>N</v>
      </c>
      <c r="E1088" s="14" t="e">
        <f>Tableau6[[#This Row],[id]]</f>
        <v>#VALUE!</v>
      </c>
      <c r="F1088" s="14" t="e">
        <f>VLOOKUP(Tableau6[[#This Row],[Avis]],Tableau7[],2,FALSE)</f>
        <v>#VALUE!</v>
      </c>
      <c r="H1088" s="14" t="e">
        <f>Tableau6[[#This Row],[Sous-domaine]]</f>
        <v>#VALUE!</v>
      </c>
      <c r="I1088" s="14" t="e">
        <f>Tableau6[[#This Row],[Urgence]]</f>
        <v>#VALUE!</v>
      </c>
      <c r="J1088" s="24" t="e">
        <f>IF(Tableau6[[#This Row],[Validité]]&lt;&gt;"",Tableau6[[#This Row],[Validité]],"")</f>
        <v>#VALUE!</v>
      </c>
      <c r="K1088" s="14" t="e">
        <f>IF(Tableau6[[#This Row],[Affectation]]="-",0,IF(Tableau6[[#This Row],[Affectation]]="Propriétaire",2,IF(Tableau6[[#This Row],[Affectation]]="","",1)))</f>
        <v>#VALUE!</v>
      </c>
      <c r="L1088" s="14" t="e">
        <f>IF(Tableau6[[#This Row],[Hors Contrat]]="","",IF(Tableau6[[#This Row],[Hors Contrat]]="Non",0,1))</f>
        <v>#VALUE!</v>
      </c>
    </row>
    <row r="1089" spans="1:12" x14ac:dyDescent="0.25">
      <c r="A1089" s="15">
        <f t="shared" si="39"/>
        <v>1088</v>
      </c>
      <c r="B1089" s="14" t="e">
        <f>IF(Tableau6[[#This Row],[Localisation]]="","",Tableau6[[#This Row],[Localisation]])</f>
        <v>#VALUE!</v>
      </c>
      <c r="C1089" s="14" t="e">
        <f>IF(Tableau6[[#This Row],[Commentaire]]="","",Tableau6[[#This Row],[Commentaire]])</f>
        <v>#VALUE!</v>
      </c>
      <c r="D1089" t="str">
        <f t="shared" si="40"/>
        <v>N</v>
      </c>
      <c r="E1089" s="14" t="e">
        <f>Tableau6[[#This Row],[id]]</f>
        <v>#VALUE!</v>
      </c>
      <c r="F1089" s="14" t="e">
        <f>VLOOKUP(Tableau6[[#This Row],[Avis]],Tableau7[],2,FALSE)</f>
        <v>#VALUE!</v>
      </c>
      <c r="H1089" s="14" t="e">
        <f>Tableau6[[#This Row],[Sous-domaine]]</f>
        <v>#VALUE!</v>
      </c>
      <c r="I1089" s="14" t="e">
        <f>Tableau6[[#This Row],[Urgence]]</f>
        <v>#VALUE!</v>
      </c>
      <c r="J1089" s="24" t="e">
        <f>IF(Tableau6[[#This Row],[Validité]]&lt;&gt;"",Tableau6[[#This Row],[Validité]],"")</f>
        <v>#VALUE!</v>
      </c>
      <c r="K1089" s="14" t="e">
        <f>IF(Tableau6[[#This Row],[Affectation]]="-",0,IF(Tableau6[[#This Row],[Affectation]]="Propriétaire",2,IF(Tableau6[[#This Row],[Affectation]]="","",1)))</f>
        <v>#VALUE!</v>
      </c>
      <c r="L1089" s="14" t="e">
        <f>IF(Tableau6[[#This Row],[Hors Contrat]]="","",IF(Tableau6[[#This Row],[Hors Contrat]]="Non",0,1))</f>
        <v>#VALUE!</v>
      </c>
    </row>
    <row r="1090" spans="1:12" x14ac:dyDescent="0.25">
      <c r="A1090" s="15">
        <f t="shared" si="39"/>
        <v>1089</v>
      </c>
      <c r="B1090" s="14" t="e">
        <f>IF(Tableau6[[#This Row],[Localisation]]="","",Tableau6[[#This Row],[Localisation]])</f>
        <v>#VALUE!</v>
      </c>
      <c r="C1090" s="14" t="e">
        <f>IF(Tableau6[[#This Row],[Commentaire]]="","",Tableau6[[#This Row],[Commentaire]])</f>
        <v>#VALUE!</v>
      </c>
      <c r="D1090" t="str">
        <f t="shared" si="40"/>
        <v>N</v>
      </c>
      <c r="E1090" s="14" t="e">
        <f>Tableau6[[#This Row],[id]]</f>
        <v>#VALUE!</v>
      </c>
      <c r="F1090" s="14" t="e">
        <f>VLOOKUP(Tableau6[[#This Row],[Avis]],Tableau7[],2,FALSE)</f>
        <v>#VALUE!</v>
      </c>
      <c r="H1090" s="14" t="e">
        <f>Tableau6[[#This Row],[Sous-domaine]]</f>
        <v>#VALUE!</v>
      </c>
      <c r="I1090" s="14" t="e">
        <f>Tableau6[[#This Row],[Urgence]]</f>
        <v>#VALUE!</v>
      </c>
      <c r="J1090" s="24" t="e">
        <f>IF(Tableau6[[#This Row],[Validité]]&lt;&gt;"",Tableau6[[#This Row],[Validité]],"")</f>
        <v>#VALUE!</v>
      </c>
      <c r="K1090" s="14" t="e">
        <f>IF(Tableau6[[#This Row],[Affectation]]="-",0,IF(Tableau6[[#This Row],[Affectation]]="Propriétaire",2,IF(Tableau6[[#This Row],[Affectation]]="","",1)))</f>
        <v>#VALUE!</v>
      </c>
      <c r="L1090" s="14" t="e">
        <f>IF(Tableau6[[#This Row],[Hors Contrat]]="","",IF(Tableau6[[#This Row],[Hors Contrat]]="Non",0,1))</f>
        <v>#VALUE!</v>
      </c>
    </row>
    <row r="1091" spans="1:12" x14ac:dyDescent="0.25">
      <c r="A1091" s="15">
        <f t="shared" ref="A1091:A1104" si="41">A1090+1</f>
        <v>1090</v>
      </c>
      <c r="B1091" s="14" t="e">
        <f>IF(Tableau6[[#This Row],[Localisation]]="","",Tableau6[[#This Row],[Localisation]])</f>
        <v>#VALUE!</v>
      </c>
      <c r="C1091" s="14" t="e">
        <f>IF(Tableau6[[#This Row],[Commentaire]]="","",Tableau6[[#This Row],[Commentaire]])</f>
        <v>#VALUE!</v>
      </c>
      <c r="D1091" t="str">
        <f t="shared" si="40"/>
        <v>N</v>
      </c>
      <c r="E1091" s="14" t="e">
        <f>Tableau6[[#This Row],[id]]</f>
        <v>#VALUE!</v>
      </c>
      <c r="F1091" s="14" t="e">
        <f>VLOOKUP(Tableau6[[#This Row],[Avis]],Tableau7[],2,FALSE)</f>
        <v>#VALUE!</v>
      </c>
      <c r="H1091" s="14" t="e">
        <f>Tableau6[[#This Row],[Sous-domaine]]</f>
        <v>#VALUE!</v>
      </c>
      <c r="I1091" s="14" t="e">
        <f>Tableau6[[#This Row],[Urgence]]</f>
        <v>#VALUE!</v>
      </c>
      <c r="J1091" s="24" t="e">
        <f>IF(Tableau6[[#This Row],[Validité]]&lt;&gt;"",Tableau6[[#This Row],[Validité]],"")</f>
        <v>#VALUE!</v>
      </c>
      <c r="K1091" s="14" t="e">
        <f>IF(Tableau6[[#This Row],[Affectation]]="-",0,IF(Tableau6[[#This Row],[Affectation]]="Propriétaire",2,IF(Tableau6[[#This Row],[Affectation]]="","",1)))</f>
        <v>#VALUE!</v>
      </c>
      <c r="L1091" s="14" t="e">
        <f>IF(Tableau6[[#This Row],[Hors Contrat]]="","",IF(Tableau6[[#This Row],[Hors Contrat]]="Non",0,1))</f>
        <v>#VALUE!</v>
      </c>
    </row>
    <row r="1092" spans="1:12" x14ac:dyDescent="0.25">
      <c r="A1092" s="15">
        <f t="shared" si="41"/>
        <v>1091</v>
      </c>
      <c r="B1092" s="14" t="e">
        <f>IF(Tableau6[[#This Row],[Localisation]]="","",Tableau6[[#This Row],[Localisation]])</f>
        <v>#VALUE!</v>
      </c>
      <c r="C1092" s="14" t="e">
        <f>IF(Tableau6[[#This Row],[Commentaire]]="","",Tableau6[[#This Row],[Commentaire]])</f>
        <v>#VALUE!</v>
      </c>
      <c r="D1092" t="str">
        <f t="shared" si="40"/>
        <v>N</v>
      </c>
      <c r="E1092" s="14" t="e">
        <f>Tableau6[[#This Row],[id]]</f>
        <v>#VALUE!</v>
      </c>
      <c r="F1092" s="14" t="e">
        <f>VLOOKUP(Tableau6[[#This Row],[Avis]],Tableau7[],2,FALSE)</f>
        <v>#VALUE!</v>
      </c>
      <c r="H1092" s="14" t="e">
        <f>Tableau6[[#This Row],[Sous-domaine]]</f>
        <v>#VALUE!</v>
      </c>
      <c r="I1092" s="14" t="e">
        <f>Tableau6[[#This Row],[Urgence]]</f>
        <v>#VALUE!</v>
      </c>
      <c r="J1092" s="24" t="e">
        <f>IF(Tableau6[[#This Row],[Validité]]&lt;&gt;"",Tableau6[[#This Row],[Validité]],"")</f>
        <v>#VALUE!</v>
      </c>
      <c r="K1092" s="14" t="e">
        <f>IF(Tableau6[[#This Row],[Affectation]]="-",0,IF(Tableau6[[#This Row],[Affectation]]="Propriétaire",2,IF(Tableau6[[#This Row],[Affectation]]="","",1)))</f>
        <v>#VALUE!</v>
      </c>
      <c r="L1092" s="14" t="e">
        <f>IF(Tableau6[[#This Row],[Hors Contrat]]="","",IF(Tableau6[[#This Row],[Hors Contrat]]="Non",0,1))</f>
        <v>#VALUE!</v>
      </c>
    </row>
    <row r="1093" spans="1:12" x14ac:dyDescent="0.25">
      <c r="A1093" s="15">
        <f t="shared" si="41"/>
        <v>1092</v>
      </c>
      <c r="B1093" s="14" t="e">
        <f>IF(Tableau6[[#This Row],[Localisation]]="","",Tableau6[[#This Row],[Localisation]])</f>
        <v>#VALUE!</v>
      </c>
      <c r="C1093" s="14" t="e">
        <f>IF(Tableau6[[#This Row],[Commentaire]]="","",Tableau6[[#This Row],[Commentaire]])</f>
        <v>#VALUE!</v>
      </c>
      <c r="D1093" t="str">
        <f t="shared" si="40"/>
        <v>N</v>
      </c>
      <c r="E1093" s="14" t="e">
        <f>Tableau6[[#This Row],[id]]</f>
        <v>#VALUE!</v>
      </c>
      <c r="F1093" s="14" t="e">
        <f>VLOOKUP(Tableau6[[#This Row],[Avis]],Tableau7[],2,FALSE)</f>
        <v>#VALUE!</v>
      </c>
      <c r="H1093" s="14" t="e">
        <f>Tableau6[[#This Row],[Sous-domaine]]</f>
        <v>#VALUE!</v>
      </c>
      <c r="I1093" s="14" t="e">
        <f>Tableau6[[#This Row],[Urgence]]</f>
        <v>#VALUE!</v>
      </c>
      <c r="J1093" s="24" t="e">
        <f>IF(Tableau6[[#This Row],[Validité]]&lt;&gt;"",Tableau6[[#This Row],[Validité]],"")</f>
        <v>#VALUE!</v>
      </c>
      <c r="K1093" s="14" t="e">
        <f>IF(Tableau6[[#This Row],[Affectation]]="-",0,IF(Tableau6[[#This Row],[Affectation]]="Propriétaire",2,IF(Tableau6[[#This Row],[Affectation]]="","",1)))</f>
        <v>#VALUE!</v>
      </c>
      <c r="L1093" s="14" t="e">
        <f>IF(Tableau6[[#This Row],[Hors Contrat]]="","",IF(Tableau6[[#This Row],[Hors Contrat]]="Non",0,1))</f>
        <v>#VALUE!</v>
      </c>
    </row>
    <row r="1094" spans="1:12" x14ac:dyDescent="0.25">
      <c r="A1094" s="15">
        <f t="shared" si="41"/>
        <v>1093</v>
      </c>
      <c r="B1094" s="14" t="e">
        <f>IF(Tableau6[[#This Row],[Localisation]]="","",Tableau6[[#This Row],[Localisation]])</f>
        <v>#VALUE!</v>
      </c>
      <c r="C1094" s="14" t="e">
        <f>IF(Tableau6[[#This Row],[Commentaire]]="","",Tableau6[[#This Row],[Commentaire]])</f>
        <v>#VALUE!</v>
      </c>
      <c r="D1094" t="str">
        <f t="shared" si="40"/>
        <v>N</v>
      </c>
      <c r="E1094" s="14" t="e">
        <f>Tableau6[[#This Row],[id]]</f>
        <v>#VALUE!</v>
      </c>
      <c r="F1094" s="14" t="e">
        <f>VLOOKUP(Tableau6[[#This Row],[Avis]],Tableau7[],2,FALSE)</f>
        <v>#VALUE!</v>
      </c>
      <c r="H1094" s="14" t="e">
        <f>Tableau6[[#This Row],[Sous-domaine]]</f>
        <v>#VALUE!</v>
      </c>
      <c r="I1094" s="14" t="e">
        <f>Tableau6[[#This Row],[Urgence]]</f>
        <v>#VALUE!</v>
      </c>
      <c r="J1094" s="24" t="e">
        <f>IF(Tableau6[[#This Row],[Validité]]&lt;&gt;"",Tableau6[[#This Row],[Validité]],"")</f>
        <v>#VALUE!</v>
      </c>
      <c r="K1094" s="14" t="e">
        <f>IF(Tableau6[[#This Row],[Affectation]]="-",0,IF(Tableau6[[#This Row],[Affectation]]="Propriétaire",2,IF(Tableau6[[#This Row],[Affectation]]="","",1)))</f>
        <v>#VALUE!</v>
      </c>
      <c r="L1094" s="14" t="e">
        <f>IF(Tableau6[[#This Row],[Hors Contrat]]="","",IF(Tableau6[[#This Row],[Hors Contrat]]="Non",0,1))</f>
        <v>#VALUE!</v>
      </c>
    </row>
    <row r="1095" spans="1:12" x14ac:dyDescent="0.25">
      <c r="A1095" s="15">
        <f t="shared" si="41"/>
        <v>1094</v>
      </c>
      <c r="B1095" s="14" t="e">
        <f>IF(Tableau6[[#This Row],[Localisation]]="","",Tableau6[[#This Row],[Localisation]])</f>
        <v>#VALUE!</v>
      </c>
      <c r="C1095" s="14" t="e">
        <f>IF(Tableau6[[#This Row],[Commentaire]]="","",Tableau6[[#This Row],[Commentaire]])</f>
        <v>#VALUE!</v>
      </c>
      <c r="D1095" t="str">
        <f t="shared" si="40"/>
        <v>N</v>
      </c>
      <c r="E1095" s="14" t="e">
        <f>Tableau6[[#This Row],[id]]</f>
        <v>#VALUE!</v>
      </c>
      <c r="F1095" s="14" t="e">
        <f>VLOOKUP(Tableau6[[#This Row],[Avis]],Tableau7[],2,FALSE)</f>
        <v>#VALUE!</v>
      </c>
      <c r="H1095" s="14" t="e">
        <f>Tableau6[[#This Row],[Sous-domaine]]</f>
        <v>#VALUE!</v>
      </c>
      <c r="I1095" s="14" t="e">
        <f>Tableau6[[#This Row],[Urgence]]</f>
        <v>#VALUE!</v>
      </c>
      <c r="J1095" s="24" t="e">
        <f>IF(Tableau6[[#This Row],[Validité]]&lt;&gt;"",Tableau6[[#This Row],[Validité]],"")</f>
        <v>#VALUE!</v>
      </c>
      <c r="K1095" s="14" t="e">
        <f>IF(Tableau6[[#This Row],[Affectation]]="-",0,IF(Tableau6[[#This Row],[Affectation]]="Propriétaire",2,IF(Tableau6[[#This Row],[Affectation]]="","",1)))</f>
        <v>#VALUE!</v>
      </c>
      <c r="L1095" s="14" t="e">
        <f>IF(Tableau6[[#This Row],[Hors Contrat]]="","",IF(Tableau6[[#This Row],[Hors Contrat]]="Non",0,1))</f>
        <v>#VALUE!</v>
      </c>
    </row>
    <row r="1096" spans="1:12" x14ac:dyDescent="0.25">
      <c r="A1096" s="15">
        <f t="shared" si="41"/>
        <v>1095</v>
      </c>
      <c r="B1096" s="14" t="e">
        <f>IF(Tableau6[[#This Row],[Localisation]]="","",Tableau6[[#This Row],[Localisation]])</f>
        <v>#VALUE!</v>
      </c>
      <c r="C1096" s="14" t="e">
        <f>IF(Tableau6[[#This Row],[Commentaire]]="","",Tableau6[[#This Row],[Commentaire]])</f>
        <v>#VALUE!</v>
      </c>
      <c r="D1096" t="str">
        <f t="shared" si="40"/>
        <v>N</v>
      </c>
      <c r="E1096" s="14" t="e">
        <f>Tableau6[[#This Row],[id]]</f>
        <v>#VALUE!</v>
      </c>
      <c r="F1096" s="14" t="e">
        <f>VLOOKUP(Tableau6[[#This Row],[Avis]],Tableau7[],2,FALSE)</f>
        <v>#VALUE!</v>
      </c>
      <c r="H1096" s="14" t="e">
        <f>Tableau6[[#This Row],[Sous-domaine]]</f>
        <v>#VALUE!</v>
      </c>
      <c r="I1096" s="14" t="e">
        <f>Tableau6[[#This Row],[Urgence]]</f>
        <v>#VALUE!</v>
      </c>
      <c r="J1096" s="24" t="e">
        <f>IF(Tableau6[[#This Row],[Validité]]&lt;&gt;"",Tableau6[[#This Row],[Validité]],"")</f>
        <v>#VALUE!</v>
      </c>
      <c r="K1096" s="14" t="e">
        <f>IF(Tableau6[[#This Row],[Affectation]]="-",0,IF(Tableau6[[#This Row],[Affectation]]="Propriétaire",2,IF(Tableau6[[#This Row],[Affectation]]="","",1)))</f>
        <v>#VALUE!</v>
      </c>
      <c r="L1096" s="14" t="e">
        <f>IF(Tableau6[[#This Row],[Hors Contrat]]="","",IF(Tableau6[[#This Row],[Hors Contrat]]="Non",0,1))</f>
        <v>#VALUE!</v>
      </c>
    </row>
    <row r="1097" spans="1:12" x14ac:dyDescent="0.25">
      <c r="A1097" s="15">
        <f t="shared" si="41"/>
        <v>1096</v>
      </c>
      <c r="B1097" s="14" t="e">
        <f>IF(Tableau6[[#This Row],[Localisation]]="","",Tableau6[[#This Row],[Localisation]])</f>
        <v>#VALUE!</v>
      </c>
      <c r="C1097" s="14" t="e">
        <f>IF(Tableau6[[#This Row],[Commentaire]]="","",Tableau6[[#This Row],[Commentaire]])</f>
        <v>#VALUE!</v>
      </c>
      <c r="D1097" t="str">
        <f t="shared" ref="D1097:D1104" si="42">"N"</f>
        <v>N</v>
      </c>
      <c r="E1097" s="14" t="e">
        <f>Tableau6[[#This Row],[id]]</f>
        <v>#VALUE!</v>
      </c>
      <c r="F1097" s="14" t="e">
        <f>VLOOKUP(Tableau6[[#This Row],[Avis]],Tableau7[],2,FALSE)</f>
        <v>#VALUE!</v>
      </c>
      <c r="H1097" s="14" t="e">
        <f>Tableau6[[#This Row],[Sous-domaine]]</f>
        <v>#VALUE!</v>
      </c>
      <c r="I1097" s="14" t="e">
        <f>Tableau6[[#This Row],[Urgence]]</f>
        <v>#VALUE!</v>
      </c>
      <c r="J1097" s="24" t="e">
        <f>IF(Tableau6[[#This Row],[Validité]]&lt;&gt;"",Tableau6[[#This Row],[Validité]],"")</f>
        <v>#VALUE!</v>
      </c>
      <c r="K1097" s="14" t="e">
        <f>IF(Tableau6[[#This Row],[Affectation]]="-",0,IF(Tableau6[[#This Row],[Affectation]]="Propriétaire",2,IF(Tableau6[[#This Row],[Affectation]]="","",1)))</f>
        <v>#VALUE!</v>
      </c>
      <c r="L1097" s="14" t="e">
        <f>IF(Tableau6[[#This Row],[Hors Contrat]]="","",IF(Tableau6[[#This Row],[Hors Contrat]]="Non",0,1))</f>
        <v>#VALUE!</v>
      </c>
    </row>
    <row r="1098" spans="1:12" x14ac:dyDescent="0.25">
      <c r="A1098" s="15">
        <f t="shared" si="41"/>
        <v>1097</v>
      </c>
      <c r="B1098" s="14" t="e">
        <f>IF(Tableau6[[#This Row],[Localisation]]="","",Tableau6[[#This Row],[Localisation]])</f>
        <v>#VALUE!</v>
      </c>
      <c r="C1098" s="14" t="e">
        <f>IF(Tableau6[[#This Row],[Commentaire]]="","",Tableau6[[#This Row],[Commentaire]])</f>
        <v>#VALUE!</v>
      </c>
      <c r="D1098" t="str">
        <f t="shared" si="42"/>
        <v>N</v>
      </c>
      <c r="E1098" s="14" t="e">
        <f>Tableau6[[#This Row],[id]]</f>
        <v>#VALUE!</v>
      </c>
      <c r="F1098" s="14" t="e">
        <f>VLOOKUP(Tableau6[[#This Row],[Avis]],Tableau7[],2,FALSE)</f>
        <v>#VALUE!</v>
      </c>
      <c r="H1098" s="14" t="e">
        <f>Tableau6[[#This Row],[Sous-domaine]]</f>
        <v>#VALUE!</v>
      </c>
      <c r="I1098" s="14" t="e">
        <f>Tableau6[[#This Row],[Urgence]]</f>
        <v>#VALUE!</v>
      </c>
      <c r="J1098" s="24" t="e">
        <f>IF(Tableau6[[#This Row],[Validité]]&lt;&gt;"",Tableau6[[#This Row],[Validité]],"")</f>
        <v>#VALUE!</v>
      </c>
      <c r="K1098" s="14" t="e">
        <f>IF(Tableau6[[#This Row],[Affectation]]="-",0,IF(Tableau6[[#This Row],[Affectation]]="Propriétaire",2,IF(Tableau6[[#This Row],[Affectation]]="","",1)))</f>
        <v>#VALUE!</v>
      </c>
      <c r="L1098" s="14" t="e">
        <f>IF(Tableau6[[#This Row],[Hors Contrat]]="","",IF(Tableau6[[#This Row],[Hors Contrat]]="Non",0,1))</f>
        <v>#VALUE!</v>
      </c>
    </row>
    <row r="1099" spans="1:12" x14ac:dyDescent="0.25">
      <c r="A1099" s="15">
        <f t="shared" si="41"/>
        <v>1098</v>
      </c>
      <c r="B1099" s="14" t="e">
        <f>IF(Tableau6[[#This Row],[Localisation]]="","",Tableau6[[#This Row],[Localisation]])</f>
        <v>#VALUE!</v>
      </c>
      <c r="C1099" s="14" t="e">
        <f>IF(Tableau6[[#This Row],[Commentaire]]="","",Tableau6[[#This Row],[Commentaire]])</f>
        <v>#VALUE!</v>
      </c>
      <c r="D1099" t="str">
        <f t="shared" si="42"/>
        <v>N</v>
      </c>
      <c r="E1099" s="14" t="e">
        <f>Tableau6[[#This Row],[id]]</f>
        <v>#VALUE!</v>
      </c>
      <c r="F1099" s="14" t="e">
        <f>VLOOKUP(Tableau6[[#This Row],[Avis]],Tableau7[],2,FALSE)</f>
        <v>#VALUE!</v>
      </c>
      <c r="H1099" s="14" t="e">
        <f>Tableau6[[#This Row],[Sous-domaine]]</f>
        <v>#VALUE!</v>
      </c>
      <c r="I1099" s="14" t="e">
        <f>Tableau6[[#This Row],[Urgence]]</f>
        <v>#VALUE!</v>
      </c>
      <c r="J1099" s="24" t="e">
        <f>IF(Tableau6[[#This Row],[Validité]]&lt;&gt;"",Tableau6[[#This Row],[Validité]],"")</f>
        <v>#VALUE!</v>
      </c>
      <c r="K1099" s="14" t="e">
        <f>IF(Tableau6[[#This Row],[Affectation]]="-",0,IF(Tableau6[[#This Row],[Affectation]]="Propriétaire",2,IF(Tableau6[[#This Row],[Affectation]]="","",1)))</f>
        <v>#VALUE!</v>
      </c>
      <c r="L1099" s="14" t="e">
        <f>IF(Tableau6[[#This Row],[Hors Contrat]]="","",IF(Tableau6[[#This Row],[Hors Contrat]]="Non",0,1))</f>
        <v>#VALUE!</v>
      </c>
    </row>
    <row r="1100" spans="1:12" x14ac:dyDescent="0.25">
      <c r="A1100" s="15">
        <f t="shared" si="41"/>
        <v>1099</v>
      </c>
      <c r="B1100" s="14" t="e">
        <f>IF(Tableau6[[#This Row],[Localisation]]="","",Tableau6[[#This Row],[Localisation]])</f>
        <v>#VALUE!</v>
      </c>
      <c r="C1100" s="14" t="e">
        <f>IF(Tableau6[[#This Row],[Commentaire]]="","",Tableau6[[#This Row],[Commentaire]])</f>
        <v>#VALUE!</v>
      </c>
      <c r="D1100" t="str">
        <f t="shared" si="42"/>
        <v>N</v>
      </c>
      <c r="E1100" s="14" t="e">
        <f>Tableau6[[#This Row],[id]]</f>
        <v>#VALUE!</v>
      </c>
      <c r="F1100" s="14" t="e">
        <f>VLOOKUP(Tableau6[[#This Row],[Avis]],Tableau7[],2,FALSE)</f>
        <v>#VALUE!</v>
      </c>
      <c r="H1100" s="14" t="e">
        <f>Tableau6[[#This Row],[Sous-domaine]]</f>
        <v>#VALUE!</v>
      </c>
      <c r="I1100" s="14" t="e">
        <f>Tableau6[[#This Row],[Urgence]]</f>
        <v>#VALUE!</v>
      </c>
      <c r="J1100" s="24" t="e">
        <f>IF(Tableau6[[#This Row],[Validité]]&lt;&gt;"",Tableau6[[#This Row],[Validité]],"")</f>
        <v>#VALUE!</v>
      </c>
      <c r="K1100" s="14" t="e">
        <f>IF(Tableau6[[#This Row],[Affectation]]="-",0,IF(Tableau6[[#This Row],[Affectation]]="Propriétaire",2,IF(Tableau6[[#This Row],[Affectation]]="","",1)))</f>
        <v>#VALUE!</v>
      </c>
      <c r="L1100" s="14" t="e">
        <f>IF(Tableau6[[#This Row],[Hors Contrat]]="","",IF(Tableau6[[#This Row],[Hors Contrat]]="Non",0,1))</f>
        <v>#VALUE!</v>
      </c>
    </row>
    <row r="1101" spans="1:12" x14ac:dyDescent="0.25">
      <c r="A1101" s="15">
        <f t="shared" si="41"/>
        <v>1100</v>
      </c>
      <c r="B1101" s="14" t="e">
        <f>IF(Tableau6[[#This Row],[Localisation]]="","",Tableau6[[#This Row],[Localisation]])</f>
        <v>#VALUE!</v>
      </c>
      <c r="C1101" s="14" t="e">
        <f>IF(Tableau6[[#This Row],[Commentaire]]="","",Tableau6[[#This Row],[Commentaire]])</f>
        <v>#VALUE!</v>
      </c>
      <c r="D1101" t="str">
        <f t="shared" si="42"/>
        <v>N</v>
      </c>
      <c r="E1101" s="14" t="e">
        <f>Tableau6[[#This Row],[id]]</f>
        <v>#VALUE!</v>
      </c>
      <c r="F1101" s="14" t="e">
        <f>VLOOKUP(Tableau6[[#This Row],[Avis]],Tableau7[],2,FALSE)</f>
        <v>#VALUE!</v>
      </c>
      <c r="H1101" s="14" t="e">
        <f>Tableau6[[#This Row],[Sous-domaine]]</f>
        <v>#VALUE!</v>
      </c>
      <c r="I1101" s="14" t="e">
        <f>Tableau6[[#This Row],[Urgence]]</f>
        <v>#VALUE!</v>
      </c>
      <c r="J1101" s="24" t="e">
        <f>IF(Tableau6[[#This Row],[Validité]]&lt;&gt;"",Tableau6[[#This Row],[Validité]],"")</f>
        <v>#VALUE!</v>
      </c>
      <c r="K1101" s="14" t="e">
        <f>IF(Tableau6[[#This Row],[Affectation]]="-",0,IF(Tableau6[[#This Row],[Affectation]]="Propriétaire",2,IF(Tableau6[[#This Row],[Affectation]]="","",1)))</f>
        <v>#VALUE!</v>
      </c>
      <c r="L1101" s="14" t="e">
        <f>IF(Tableau6[[#This Row],[Hors Contrat]]="","",IF(Tableau6[[#This Row],[Hors Contrat]]="Non",0,1))</f>
        <v>#VALUE!</v>
      </c>
    </row>
    <row r="1102" spans="1:12" x14ac:dyDescent="0.25">
      <c r="A1102" s="15">
        <f t="shared" si="41"/>
        <v>1101</v>
      </c>
      <c r="B1102" s="14" t="e">
        <f>IF(Tableau6[[#This Row],[Localisation]]="","",Tableau6[[#This Row],[Localisation]])</f>
        <v>#VALUE!</v>
      </c>
      <c r="C1102" s="14" t="e">
        <f>IF(Tableau6[[#This Row],[Commentaire]]="","",Tableau6[[#This Row],[Commentaire]])</f>
        <v>#VALUE!</v>
      </c>
      <c r="D1102" t="str">
        <f t="shared" si="42"/>
        <v>N</v>
      </c>
      <c r="E1102" s="14" t="e">
        <f>Tableau6[[#This Row],[id]]</f>
        <v>#VALUE!</v>
      </c>
      <c r="F1102" s="14" t="e">
        <f>VLOOKUP(Tableau6[[#This Row],[Avis]],Tableau7[],2,FALSE)</f>
        <v>#VALUE!</v>
      </c>
      <c r="H1102" s="14" t="e">
        <f>Tableau6[[#This Row],[Sous-domaine]]</f>
        <v>#VALUE!</v>
      </c>
      <c r="I1102" s="14" t="e">
        <f>Tableau6[[#This Row],[Urgence]]</f>
        <v>#VALUE!</v>
      </c>
      <c r="J1102" s="24" t="e">
        <f>IF(Tableau6[[#This Row],[Validité]]&lt;&gt;"",Tableau6[[#This Row],[Validité]],"")</f>
        <v>#VALUE!</v>
      </c>
      <c r="K1102" s="14" t="e">
        <f>IF(Tableau6[[#This Row],[Affectation]]="-",0,IF(Tableau6[[#This Row],[Affectation]]="Propriétaire",2,IF(Tableau6[[#This Row],[Affectation]]="","",1)))</f>
        <v>#VALUE!</v>
      </c>
      <c r="L1102" s="14" t="e">
        <f>IF(Tableau6[[#This Row],[Hors Contrat]]="","",IF(Tableau6[[#This Row],[Hors Contrat]]="Non",0,1))</f>
        <v>#VALUE!</v>
      </c>
    </row>
    <row r="1103" spans="1:12" x14ac:dyDescent="0.25">
      <c r="A1103" s="15">
        <f t="shared" si="41"/>
        <v>1102</v>
      </c>
      <c r="B1103" s="14" t="e">
        <f>IF(Tableau6[[#This Row],[Localisation]]="","",Tableau6[[#This Row],[Localisation]])</f>
        <v>#VALUE!</v>
      </c>
      <c r="C1103" s="14" t="e">
        <f>IF(Tableau6[[#This Row],[Commentaire]]="","",Tableau6[[#This Row],[Commentaire]])</f>
        <v>#VALUE!</v>
      </c>
      <c r="D1103" t="str">
        <f t="shared" si="42"/>
        <v>N</v>
      </c>
      <c r="E1103" s="14" t="e">
        <f>Tableau6[[#This Row],[id]]</f>
        <v>#VALUE!</v>
      </c>
      <c r="F1103" s="14" t="e">
        <f>VLOOKUP(Tableau6[[#This Row],[Avis]],Tableau7[],2,FALSE)</f>
        <v>#VALUE!</v>
      </c>
      <c r="H1103" s="14" t="e">
        <f>Tableau6[[#This Row],[Sous-domaine]]</f>
        <v>#VALUE!</v>
      </c>
      <c r="I1103" s="14" t="e">
        <f>Tableau6[[#This Row],[Urgence]]</f>
        <v>#VALUE!</v>
      </c>
      <c r="J1103" s="24" t="e">
        <f>IF(Tableau6[[#This Row],[Validité]]&lt;&gt;"",Tableau6[[#This Row],[Validité]],"")</f>
        <v>#VALUE!</v>
      </c>
      <c r="K1103" s="14" t="e">
        <f>IF(Tableau6[[#This Row],[Affectation]]="-",0,IF(Tableau6[[#This Row],[Affectation]]="Propriétaire",2,IF(Tableau6[[#This Row],[Affectation]]="","",1)))</f>
        <v>#VALUE!</v>
      </c>
      <c r="L1103" s="14" t="e">
        <f>IF(Tableau6[[#This Row],[Hors Contrat]]="","",IF(Tableau6[[#This Row],[Hors Contrat]]="Non",0,1))</f>
        <v>#VALUE!</v>
      </c>
    </row>
    <row r="1104" spans="1:12" x14ac:dyDescent="0.25">
      <c r="A1104" s="15">
        <f t="shared" si="41"/>
        <v>1103</v>
      </c>
      <c r="B1104" s="14" t="e">
        <f>IF(Tableau6[[#This Row],[Localisation]]="","",Tableau6[[#This Row],[Localisation]])</f>
        <v>#VALUE!</v>
      </c>
      <c r="C1104" s="14" t="e">
        <f>IF(Tableau6[[#This Row],[Commentaire]]="","",Tableau6[[#This Row],[Commentaire]])</f>
        <v>#VALUE!</v>
      </c>
      <c r="D1104" t="str">
        <f t="shared" si="42"/>
        <v>N</v>
      </c>
      <c r="E1104" s="14" t="e">
        <f>Tableau6[[#This Row],[id]]</f>
        <v>#VALUE!</v>
      </c>
      <c r="F1104" s="14" t="e">
        <f>VLOOKUP(Tableau6[[#This Row],[Avis]],Tableau7[],2,FALSE)</f>
        <v>#VALUE!</v>
      </c>
      <c r="H1104" s="14" t="e">
        <f>Tableau6[[#This Row],[Sous-domaine]]</f>
        <v>#VALUE!</v>
      </c>
      <c r="I1104" s="14" t="e">
        <f>Tableau6[[#This Row],[Urgence]]</f>
        <v>#VALUE!</v>
      </c>
      <c r="J1104" s="24" t="e">
        <f>IF(Tableau6[[#This Row],[Validité]]&lt;&gt;"",Tableau6[[#This Row],[Validité]],"")</f>
        <v>#VALUE!</v>
      </c>
      <c r="K1104" s="14" t="e">
        <f>IF(Tableau6[[#This Row],[Affectation]]="-",0,IF(Tableau6[[#This Row],[Affectation]]="Propriétaire",2,IF(Tableau6[[#This Row],[Affectation]]="","",1)))</f>
        <v>#VALUE!</v>
      </c>
      <c r="L1104" s="14" t="e">
        <f>IF(Tableau6[[#This Row],[Hors Contrat]]="","",IF(Tableau6[[#This Row],[Hors Contrat]]="Non",0,1))</f>
        <v>#VALUE!</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9</vt:i4>
      </vt:variant>
    </vt:vector>
  </HeadingPairs>
  <TitlesOfParts>
    <vt:vector size="14" baseType="lpstr">
      <vt:lpstr>Audit</vt:lpstr>
      <vt:lpstr>Feuil1</vt:lpstr>
      <vt:lpstr>Config</vt:lpstr>
      <vt:lpstr>Fiche Audit AOCR 26022018</vt:lpstr>
      <vt:lpstr>Import csv</vt:lpstr>
      <vt:lpstr>___xlnm.Print_Titles</vt:lpstr>
      <vt:lpstr>__xlnm.Print_Titles</vt:lpstr>
      <vt:lpstr>Audit!Impression_des_titres</vt:lpstr>
      <vt:lpstr>Tableau1</vt:lpstr>
      <vt:lpstr>Tableau2</vt:lpstr>
      <vt:lpstr>Tableau3</vt:lpstr>
      <vt:lpstr>Tableau4</vt:lpstr>
      <vt:lpstr>Tableau5</vt:lpstr>
      <vt:lpstr>Audit!Zone_d_impression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Alban RAIMBAULT</dc:creator>
  <cp:lastModifiedBy>Julien CHANTOIN</cp:lastModifiedBy>
  <cp:lastPrinted>2017-12-19T09:50:34Z</cp:lastPrinted>
  <dcterms:created xsi:type="dcterms:W3CDTF">2013-03-29T07:31:19Z</dcterms:created>
  <dcterms:modified xsi:type="dcterms:W3CDTF">2026-04-21T12:46:41Z</dcterms:modified>
</cp:coreProperties>
</file>